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Impect training\"/>
    </mc:Choice>
  </mc:AlternateContent>
  <xr:revisionPtr revIDLastSave="0" documentId="13_ncr:1_{F7190615-C067-43D7-B4AA-503378011ED8}" xr6:coauthVersionLast="47" xr6:coauthVersionMax="47" xr10:uidLastSave="{00000000-0000-0000-0000-000000000000}"/>
  <bookViews>
    <workbookView xWindow="-108" yWindow="-108" windowWidth="23256" windowHeight="13176" tabRatio="716" firstSheet="2" activeTab="5" xr2:uid="{00000000-000D-0000-FFFF-FFFF00000000}"/>
  </bookViews>
  <sheets>
    <sheet name="Total Profit by Region" sheetId="2" r:id="rId1"/>
    <sheet name="Top 5 Suppliers" sheetId="3" r:id="rId2"/>
    <sheet name="Average delivery delay by Wareh" sheetId="4" r:id="rId3"/>
    <sheet name="total order quantity by Categor" sheetId="5" r:id="rId4"/>
    <sheet name="Operations_Data" sheetId="1" r:id="rId5"/>
    <sheet name="delivery status distribution" sheetId="6" r:id="rId6"/>
    <sheet name="Dashboard" sheetId="9" r:id="rId7"/>
  </sheet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9" l="1"/>
  <c r="C15" i="9"/>
  <c r="C6" i="9"/>
  <c r="D10019" i="1" l="1"/>
  <c r="D10018" i="1"/>
  <c r="D10017" i="1"/>
  <c r="D10015" i="1"/>
  <c r="D10013" i="1"/>
  <c r="D10011" i="1"/>
  <c r="D1000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D10007" i="1"/>
</calcChain>
</file>

<file path=xl/sharedStrings.xml><?xml version="1.0" encoding="utf-8"?>
<sst xmlns="http://schemas.openxmlformats.org/spreadsheetml/2006/main" count="80066" uniqueCount="445">
  <si>
    <t>Order_ID</t>
  </si>
  <si>
    <t>Product_Name</t>
  </si>
  <si>
    <t>Category</t>
  </si>
  <si>
    <t>Supplier</t>
  </si>
  <si>
    <t>Warehouse_Location</t>
  </si>
  <si>
    <t>Order_Date</t>
  </si>
  <si>
    <t>Delivery_Date</t>
  </si>
  <si>
    <t>Order_Quantity</t>
  </si>
  <si>
    <t>Unit_Cost</t>
  </si>
  <si>
    <t>Total_Cost</t>
  </si>
  <si>
    <t>Shipping_Cost</t>
  </si>
  <si>
    <t>Inventory_Level</t>
  </si>
  <si>
    <t>Delivery_Status</t>
  </si>
  <si>
    <t>Region</t>
  </si>
  <si>
    <t>Operational_Profit</t>
  </si>
  <si>
    <t>Keyboard</t>
  </si>
  <si>
    <t>Electronics</t>
  </si>
  <si>
    <t>PrimeSource</t>
  </si>
  <si>
    <t>Delhi</t>
  </si>
  <si>
    <t>2023-09-19</t>
  </si>
  <si>
    <t>2023-09-29</t>
  </si>
  <si>
    <t>Pending</t>
  </si>
  <si>
    <t>North</t>
  </si>
  <si>
    <t>Tablet</t>
  </si>
  <si>
    <t>Office Equipment</t>
  </si>
  <si>
    <t>FastLogistics</t>
  </si>
  <si>
    <t>Chennai</t>
  </si>
  <si>
    <t>2023-07-27</t>
  </si>
  <si>
    <t>2023-07-30</t>
  </si>
  <si>
    <t>Delivered</t>
  </si>
  <si>
    <t>Central</t>
  </si>
  <si>
    <t>Laptop</t>
  </si>
  <si>
    <t>NextSupply</t>
  </si>
  <si>
    <t>2023-05-07</t>
  </si>
  <si>
    <t>2023-05-12</t>
  </si>
  <si>
    <t>Delayed</t>
  </si>
  <si>
    <t>West</t>
  </si>
  <si>
    <t>Mobile</t>
  </si>
  <si>
    <t>Accessories</t>
  </si>
  <si>
    <t>GlobalTrade</t>
  </si>
  <si>
    <t>2023-04-17</t>
  </si>
  <si>
    <t>2023-04-22</t>
  </si>
  <si>
    <t>Cancelled</t>
  </si>
  <si>
    <t>South</t>
  </si>
  <si>
    <t>Monitor</t>
  </si>
  <si>
    <t>SupplyCo</t>
  </si>
  <si>
    <t>Hyderabad</t>
  </si>
  <si>
    <t>2023-07-31</t>
  </si>
  <si>
    <t>2023-08-15</t>
  </si>
  <si>
    <t>2023-07-08</t>
  </si>
  <si>
    <t>2023-07-22</t>
  </si>
  <si>
    <t>Printer</t>
  </si>
  <si>
    <t>Mumbai</t>
  </si>
  <si>
    <t>2023-10-06</t>
  </si>
  <si>
    <t>2023-10-13</t>
  </si>
  <si>
    <t>2023-08-03</t>
  </si>
  <si>
    <t>2023-08-12</t>
  </si>
  <si>
    <t>2023-04-20</t>
  </si>
  <si>
    <t>2023-04-29</t>
  </si>
  <si>
    <t>Mouse</t>
  </si>
  <si>
    <t>Bangalore</t>
  </si>
  <si>
    <t>2023-04-18</t>
  </si>
  <si>
    <t>2023-04-21</t>
  </si>
  <si>
    <t>2023-06-05</t>
  </si>
  <si>
    <t>2023-06-20</t>
  </si>
  <si>
    <t>Router</t>
  </si>
  <si>
    <t>2023-08-31</t>
  </si>
  <si>
    <t>2023-09-01</t>
  </si>
  <si>
    <t>2023-01-01</t>
  </si>
  <si>
    <t>2023-01-02</t>
  </si>
  <si>
    <t>East</t>
  </si>
  <si>
    <t>2023-11-30</t>
  </si>
  <si>
    <t>2023-12-11</t>
  </si>
  <si>
    <t>2023-10-21</t>
  </si>
  <si>
    <t>2023-11-01</t>
  </si>
  <si>
    <t>2023-10-30</t>
  </si>
  <si>
    <t>2023-11-09</t>
  </si>
  <si>
    <t>2023-10-05</t>
  </si>
  <si>
    <t>2023-10-07</t>
  </si>
  <si>
    <t>2023-03-07</t>
  </si>
  <si>
    <t>2023-03-08</t>
  </si>
  <si>
    <t>2023-04-27</t>
  </si>
  <si>
    <t>2023-05-08</t>
  </si>
  <si>
    <t>2023-09-13</t>
  </si>
  <si>
    <t>2023-09-16</t>
  </si>
  <si>
    <t>2023-04-24</t>
  </si>
  <si>
    <t>2024-01-01</t>
  </si>
  <si>
    <t>2024-01-13</t>
  </si>
  <si>
    <t>2023-07-07</t>
  </si>
  <si>
    <t>2023-07-09</t>
  </si>
  <si>
    <t>2023-08-10</t>
  </si>
  <si>
    <t>2023-04-11</t>
  </si>
  <si>
    <t>2023-08-29</t>
  </si>
  <si>
    <t>2023-01-07</t>
  </si>
  <si>
    <t>2023-01-21</t>
  </si>
  <si>
    <t>2023-11-20</t>
  </si>
  <si>
    <t>2023-11-26</t>
  </si>
  <si>
    <t>2023-07-16</t>
  </si>
  <si>
    <t>2023-07-17</t>
  </si>
  <si>
    <t>2023-06-04</t>
  </si>
  <si>
    <t>2023-06-13</t>
  </si>
  <si>
    <t>2023-03-11</t>
  </si>
  <si>
    <t>2023-03-12</t>
  </si>
  <si>
    <t>2023-03-19</t>
  </si>
  <si>
    <t>2023-03-21</t>
  </si>
  <si>
    <t>2023-03-26</t>
  </si>
  <si>
    <t>2023-12-06</t>
  </si>
  <si>
    <t>2023-04-28</t>
  </si>
  <si>
    <t>2023-05-13</t>
  </si>
  <si>
    <t>2023-08-25</t>
  </si>
  <si>
    <t>2023-02-22</t>
  </si>
  <si>
    <t>2023-03-03</t>
  </si>
  <si>
    <t>2023-08-24</t>
  </si>
  <si>
    <t>2023-09-06</t>
  </si>
  <si>
    <t>2023-11-06</t>
  </si>
  <si>
    <t>2023-11-15</t>
  </si>
  <si>
    <t>2023-09-09</t>
  </si>
  <si>
    <t>2023-09-22</t>
  </si>
  <si>
    <t>2023-12-09</t>
  </si>
  <si>
    <t>2023-12-14</t>
  </si>
  <si>
    <t>2023-05-30</t>
  </si>
  <si>
    <t>2023-06-06</t>
  </si>
  <si>
    <t>2023-10-29</t>
  </si>
  <si>
    <t>2023-11-12</t>
  </si>
  <si>
    <t>2023-05-19</t>
  </si>
  <si>
    <t>2023-05-21</t>
  </si>
  <si>
    <t>2023-02-05</t>
  </si>
  <si>
    <t>2023-02-09</t>
  </si>
  <si>
    <t>2023-08-22</t>
  </si>
  <si>
    <t>2023-08-30</t>
  </si>
  <si>
    <t>2023-07-18</t>
  </si>
  <si>
    <t>2023-07-24</t>
  </si>
  <si>
    <t>2023-11-17</t>
  </si>
  <si>
    <t>2023-11-19</t>
  </si>
  <si>
    <t>2023-09-21</t>
  </si>
  <si>
    <t>2023-09-27</t>
  </si>
  <si>
    <t>2023-08-01</t>
  </si>
  <si>
    <t>2023-08-06</t>
  </si>
  <si>
    <t>2023-01-20</t>
  </si>
  <si>
    <t>2023-01-25</t>
  </si>
  <si>
    <t>2023-03-13</t>
  </si>
  <si>
    <t>2023-05-04</t>
  </si>
  <si>
    <t>2023-11-07</t>
  </si>
  <si>
    <t>2023-10-03</t>
  </si>
  <si>
    <t>2023-05-23</t>
  </si>
  <si>
    <t>2023-06-03</t>
  </si>
  <si>
    <t>2023-10-01</t>
  </si>
  <si>
    <t>2023-08-09</t>
  </si>
  <si>
    <t>2023-08-13</t>
  </si>
  <si>
    <t>2023-12-25</t>
  </si>
  <si>
    <t>2023-12-28</t>
  </si>
  <si>
    <t>2023-08-20</t>
  </si>
  <si>
    <t>2023-02-18</t>
  </si>
  <si>
    <t>2023-02-25</t>
  </si>
  <si>
    <t>2023-01-29</t>
  </si>
  <si>
    <t>2023-02-07</t>
  </si>
  <si>
    <t>2023-05-27</t>
  </si>
  <si>
    <t>2023-02-13</t>
  </si>
  <si>
    <t>2023-02-21</t>
  </si>
  <si>
    <t>2023-08-26</t>
  </si>
  <si>
    <t>2023-09-04</t>
  </si>
  <si>
    <t>2023-08-18</t>
  </si>
  <si>
    <t>2023-08-27</t>
  </si>
  <si>
    <t>2023-10-25</t>
  </si>
  <si>
    <t>2023-10-27</t>
  </si>
  <si>
    <t>2023-05-06</t>
  </si>
  <si>
    <t>2023-07-11</t>
  </si>
  <si>
    <t>2023-07-20</t>
  </si>
  <si>
    <t>2023-05-31</t>
  </si>
  <si>
    <t>2023-06-11</t>
  </si>
  <si>
    <t>2023-07-21</t>
  </si>
  <si>
    <t>2023-08-05</t>
  </si>
  <si>
    <t>2023-09-07</t>
  </si>
  <si>
    <t>2023-05-14</t>
  </si>
  <si>
    <t>2023-05-20</t>
  </si>
  <si>
    <t>2023-06-28</t>
  </si>
  <si>
    <t>2023-06-24</t>
  </si>
  <si>
    <t>2023-03-23</t>
  </si>
  <si>
    <t>2023-04-07</t>
  </si>
  <si>
    <t>2023-12-15</t>
  </si>
  <si>
    <t>2023-12-29</t>
  </si>
  <si>
    <t>2023-12-18</t>
  </si>
  <si>
    <t>2023-04-10</t>
  </si>
  <si>
    <t>2023-04-15</t>
  </si>
  <si>
    <t>2023-01-18</t>
  </si>
  <si>
    <t>2023-04-25</t>
  </si>
  <si>
    <t>2023-08-04</t>
  </si>
  <si>
    <t>2023-03-18</t>
  </si>
  <si>
    <t>2023-03-24</t>
  </si>
  <si>
    <t>2023-07-06</t>
  </si>
  <si>
    <t>2023-07-12</t>
  </si>
  <si>
    <t>2023-03-02</t>
  </si>
  <si>
    <t>2023-09-12</t>
  </si>
  <si>
    <t>2023-10-10</t>
  </si>
  <si>
    <t>2023-10-15</t>
  </si>
  <si>
    <t>2023-01-04</t>
  </si>
  <si>
    <t>2023-01-09</t>
  </si>
  <si>
    <t>2023-02-14</t>
  </si>
  <si>
    <t>2023-06-30</t>
  </si>
  <si>
    <t>2023-07-03</t>
  </si>
  <si>
    <t>2023-09-03</t>
  </si>
  <si>
    <t>2023-06-27</t>
  </si>
  <si>
    <t>2023-03-16</t>
  </si>
  <si>
    <t>2023-03-29</t>
  </si>
  <si>
    <t>2023-01-14</t>
  </si>
  <si>
    <t>2023-01-28</t>
  </si>
  <si>
    <t>2023-10-31</t>
  </si>
  <si>
    <t>2023-12-26</t>
  </si>
  <si>
    <t>2024-01-08</t>
  </si>
  <si>
    <t>2023-07-10</t>
  </si>
  <si>
    <t>2023-03-22</t>
  </si>
  <si>
    <t>2023-04-04</t>
  </si>
  <si>
    <t>2023-11-11</t>
  </si>
  <si>
    <t>2023-11-21</t>
  </si>
  <si>
    <t>2023-03-30</t>
  </si>
  <si>
    <t>2023-03-10</t>
  </si>
  <si>
    <t>2023-02-16</t>
  </si>
  <si>
    <t>2023-02-23</t>
  </si>
  <si>
    <t>2023-10-24</t>
  </si>
  <si>
    <t>2023-10-28</t>
  </si>
  <si>
    <t>2023-09-08</t>
  </si>
  <si>
    <t>2023-09-10</t>
  </si>
  <si>
    <t>2023-10-26</t>
  </si>
  <si>
    <t>2023-11-05</t>
  </si>
  <si>
    <t>2023-04-14</t>
  </si>
  <si>
    <t>2023-04-23</t>
  </si>
  <si>
    <t>2023-03-20</t>
  </si>
  <si>
    <t>2023-11-04</t>
  </si>
  <si>
    <t>2023-04-08</t>
  </si>
  <si>
    <t>2023-12-03</t>
  </si>
  <si>
    <t>2023-12-17</t>
  </si>
  <si>
    <t>2023-04-06</t>
  </si>
  <si>
    <t>2023-09-23</t>
  </si>
  <si>
    <t>2023-09-26</t>
  </si>
  <si>
    <t>2023-05-01</t>
  </si>
  <si>
    <t>2023-05-22</t>
  </si>
  <si>
    <t>2023-12-30</t>
  </si>
  <si>
    <t>2024-01-12</t>
  </si>
  <si>
    <t>2023-10-16</t>
  </si>
  <si>
    <t>2023-06-10</t>
  </si>
  <si>
    <t>2023-12-24</t>
  </si>
  <si>
    <t>2023-03-15</t>
  </si>
  <si>
    <t>2023-09-28</t>
  </si>
  <si>
    <t>2023-04-16</t>
  </si>
  <si>
    <t>2023-01-22</t>
  </si>
  <si>
    <t>2023-02-01</t>
  </si>
  <si>
    <t>2023-06-26</t>
  </si>
  <si>
    <t>2023-07-04</t>
  </si>
  <si>
    <t>2023-04-13</t>
  </si>
  <si>
    <t>2023-04-05</t>
  </si>
  <si>
    <t>2023-04-03</t>
  </si>
  <si>
    <t>2023-12-12</t>
  </si>
  <si>
    <t>2023-06-12</t>
  </si>
  <si>
    <t>2023-06-17</t>
  </si>
  <si>
    <t>2023-10-18</t>
  </si>
  <si>
    <t>2023-01-08</t>
  </si>
  <si>
    <t>2023-06-25</t>
  </si>
  <si>
    <t>2023-05-15</t>
  </si>
  <si>
    <t>2023-05-16</t>
  </si>
  <si>
    <t>2023-03-31</t>
  </si>
  <si>
    <t>2023-12-10</t>
  </si>
  <si>
    <t>2023-12-16</t>
  </si>
  <si>
    <t>2023-01-27</t>
  </si>
  <si>
    <t>2023-01-31</t>
  </si>
  <si>
    <t>2023-04-12</t>
  </si>
  <si>
    <t>2023-08-16</t>
  </si>
  <si>
    <t>2023-06-02</t>
  </si>
  <si>
    <t>2023-10-19</t>
  </si>
  <si>
    <t>2023-02-03</t>
  </si>
  <si>
    <t>2023-11-29</t>
  </si>
  <si>
    <t>2023-12-02</t>
  </si>
  <si>
    <t>2023-07-14</t>
  </si>
  <si>
    <t>2023-07-29</t>
  </si>
  <si>
    <t>2023-12-01</t>
  </si>
  <si>
    <t>2023-03-28</t>
  </si>
  <si>
    <t>2023-03-14</t>
  </si>
  <si>
    <t>2023-03-25</t>
  </si>
  <si>
    <t>2024-01-06</t>
  </si>
  <si>
    <t>2023-08-19</t>
  </si>
  <si>
    <t>2023-09-02</t>
  </si>
  <si>
    <t>2023-12-07</t>
  </si>
  <si>
    <t>2023-04-01</t>
  </si>
  <si>
    <t>2023-06-01</t>
  </si>
  <si>
    <t>2023-05-09</t>
  </si>
  <si>
    <t>2023-07-28</t>
  </si>
  <si>
    <t>2023-09-25</t>
  </si>
  <si>
    <t>2023-05-17</t>
  </si>
  <si>
    <t>2023-03-17</t>
  </si>
  <si>
    <t>2023-10-12</t>
  </si>
  <si>
    <t>2023-11-02</t>
  </si>
  <si>
    <t>2023-10-08</t>
  </si>
  <si>
    <t>2023-06-19</t>
  </si>
  <si>
    <t>2023-09-30</t>
  </si>
  <si>
    <t>2023-08-08</t>
  </si>
  <si>
    <t>2023-12-20</t>
  </si>
  <si>
    <t>2024-01-04</t>
  </si>
  <si>
    <t>2023-06-07</t>
  </si>
  <si>
    <t>2023-06-16</t>
  </si>
  <si>
    <t>2023-05-26</t>
  </si>
  <si>
    <t>2023-10-11</t>
  </si>
  <si>
    <t>2023-10-17</t>
  </si>
  <si>
    <t>2023-08-02</t>
  </si>
  <si>
    <t>2023-08-28</t>
  </si>
  <si>
    <t>2023-11-08</t>
  </si>
  <si>
    <t>2023-11-16</t>
  </si>
  <si>
    <t>2023-12-31</t>
  </si>
  <si>
    <t>2023-12-22</t>
  </si>
  <si>
    <t>2023-12-23</t>
  </si>
  <si>
    <t>2023-12-21</t>
  </si>
  <si>
    <t>2024-01-03</t>
  </si>
  <si>
    <t>2023-07-15</t>
  </si>
  <si>
    <t>2023-10-22</t>
  </si>
  <si>
    <t>2023-02-04</t>
  </si>
  <si>
    <t>2023-07-26</t>
  </si>
  <si>
    <t>2023-07-01</t>
  </si>
  <si>
    <t>2023-06-14</t>
  </si>
  <si>
    <t>2023-02-08</t>
  </si>
  <si>
    <t>2023-02-11</t>
  </si>
  <si>
    <t>2023-05-11</t>
  </si>
  <si>
    <t>2023-01-17</t>
  </si>
  <si>
    <t>2023-05-02</t>
  </si>
  <si>
    <t>2023-06-08</t>
  </si>
  <si>
    <t>2023-03-09</t>
  </si>
  <si>
    <t>2023-12-13</t>
  </si>
  <si>
    <t>2023-01-05</t>
  </si>
  <si>
    <t>2023-01-19</t>
  </si>
  <si>
    <t>2023-07-05</t>
  </si>
  <si>
    <t>2023-12-05</t>
  </si>
  <si>
    <t>2023-01-16</t>
  </si>
  <si>
    <t>2023-07-23</t>
  </si>
  <si>
    <t>2023-11-27</t>
  </si>
  <si>
    <t>2023-01-06</t>
  </si>
  <si>
    <t>2023-01-13</t>
  </si>
  <si>
    <t>2023-03-01</t>
  </si>
  <si>
    <t>2023-09-05</t>
  </si>
  <si>
    <t>2023-09-20</t>
  </si>
  <si>
    <t>2023-06-18</t>
  </si>
  <si>
    <t>2023-08-21</t>
  </si>
  <si>
    <t>2023-05-25</t>
  </si>
  <si>
    <t>2023-05-10</t>
  </si>
  <si>
    <t>2024-01-10</t>
  </si>
  <si>
    <t>2023-09-24</t>
  </si>
  <si>
    <t>2023-09-17</t>
  </si>
  <si>
    <t>2023-02-12</t>
  </si>
  <si>
    <t>2023-01-10</t>
  </si>
  <si>
    <t>2023-02-15</t>
  </si>
  <si>
    <t>2023-06-09</t>
  </si>
  <si>
    <t>2023-08-23</t>
  </si>
  <si>
    <t>2023-12-19</t>
  </si>
  <si>
    <t>2023-04-30</t>
  </si>
  <si>
    <t>2023-12-04</t>
  </si>
  <si>
    <t>2023-08-17</t>
  </si>
  <si>
    <t>2023-01-24</t>
  </si>
  <si>
    <t>2023-06-29</t>
  </si>
  <si>
    <t>2023-12-08</t>
  </si>
  <si>
    <t>2023-12-27</t>
  </si>
  <si>
    <t>2023-07-19</t>
  </si>
  <si>
    <t>2023-02-06</t>
  </si>
  <si>
    <t>2023-11-10</t>
  </si>
  <si>
    <t>2023-11-18</t>
  </si>
  <si>
    <t>2023-02-20</t>
  </si>
  <si>
    <t>2023-04-19</t>
  </si>
  <si>
    <t>2023-05-29</t>
  </si>
  <si>
    <t>2023-04-26</t>
  </si>
  <si>
    <t>2023-05-03</t>
  </si>
  <si>
    <t>2023-09-15</t>
  </si>
  <si>
    <t>2023-11-03</t>
  </si>
  <si>
    <t>2023-05-28</t>
  </si>
  <si>
    <t>2023-03-05</t>
  </si>
  <si>
    <t>2023-02-24</t>
  </si>
  <si>
    <t>2023-09-11</t>
  </si>
  <si>
    <t>2023-05-18</t>
  </si>
  <si>
    <t>2023-01-30</t>
  </si>
  <si>
    <t>2023-02-28</t>
  </si>
  <si>
    <t>2023-11-22</t>
  </si>
  <si>
    <t>2023-11-23</t>
  </si>
  <si>
    <t>2023-01-15</t>
  </si>
  <si>
    <t>2023-11-13</t>
  </si>
  <si>
    <t>2023-07-13</t>
  </si>
  <si>
    <t>2023-06-22</t>
  </si>
  <si>
    <t>2023-08-14</t>
  </si>
  <si>
    <t>2023-09-14</t>
  </si>
  <si>
    <t>2023-11-24</t>
  </si>
  <si>
    <t>2023-10-14</t>
  </si>
  <si>
    <t>2023-08-07</t>
  </si>
  <si>
    <t>2023-01-26</t>
  </si>
  <si>
    <t>2023-07-25</t>
  </si>
  <si>
    <t>2023-04-02</t>
  </si>
  <si>
    <t>2024-01-05</t>
  </si>
  <si>
    <t>2023-07-02</t>
  </si>
  <si>
    <t>2023-06-23</t>
  </si>
  <si>
    <t>2023-11-14</t>
  </si>
  <si>
    <t>2023-08-11</t>
  </si>
  <si>
    <t>2023-10-02</t>
  </si>
  <si>
    <t>2023-02-10</t>
  </si>
  <si>
    <t>2023-03-27</t>
  </si>
  <si>
    <t>2023-11-25</t>
  </si>
  <si>
    <t>2023-11-28</t>
  </si>
  <si>
    <t>2023-03-06</t>
  </si>
  <si>
    <t>2023-01-11</t>
  </si>
  <si>
    <t>2023-02-02</t>
  </si>
  <si>
    <t>2023-01-12</t>
  </si>
  <si>
    <t>2023-03-04</t>
  </si>
  <si>
    <t>2023-09-18</t>
  </si>
  <si>
    <t>2023-06-15</t>
  </si>
  <si>
    <t>2023-10-09</t>
  </si>
  <si>
    <t>2023-02-19</t>
  </si>
  <si>
    <t>2023-06-21</t>
  </si>
  <si>
    <t>2023-10-23</t>
  </si>
  <si>
    <t>2023-01-23</t>
  </si>
  <si>
    <t>2023-05-24</t>
  </si>
  <si>
    <t>2023-02-27</t>
  </si>
  <si>
    <t>2023-10-20</t>
  </si>
  <si>
    <t>2023-05-05</t>
  </si>
  <si>
    <t>2024-01-07</t>
  </si>
  <si>
    <t>2023-02-17</t>
  </si>
  <si>
    <t>2023-04-09</t>
  </si>
  <si>
    <t>2023-02-26</t>
  </si>
  <si>
    <t>2024-01-09</t>
  </si>
  <si>
    <t>2023-01-03</t>
  </si>
  <si>
    <t>2023-10-04</t>
  </si>
  <si>
    <t>2024-01-02</t>
  </si>
  <si>
    <t>2024-01-11</t>
  </si>
  <si>
    <t>2024-01-14</t>
  </si>
  <si>
    <t>2024-01-15</t>
  </si>
  <si>
    <t>Delivery_Delay</t>
  </si>
  <si>
    <t>total number of orders</t>
  </si>
  <si>
    <t xml:space="preserve"> Calculate total operational profit.</t>
  </si>
  <si>
    <t>average shipping cost</t>
  </si>
  <si>
    <t>maximum order quantity.</t>
  </si>
  <si>
    <t>Column1</t>
  </si>
  <si>
    <t>Column2</t>
  </si>
  <si>
    <t>delayed deliveries</t>
  </si>
  <si>
    <t xml:space="preserve">Accessories Totel cost </t>
  </si>
  <si>
    <t xml:space="preserve"> Office Equipment Totel cost </t>
  </si>
  <si>
    <t>Electronics Totel Cost</t>
  </si>
  <si>
    <t>Row Labels</t>
  </si>
  <si>
    <t>Grand Total</t>
  </si>
  <si>
    <t>Sum of Operational_Profit</t>
  </si>
  <si>
    <t>Sum of Total_Cost</t>
  </si>
  <si>
    <t>Sum of Delivery_Delay</t>
  </si>
  <si>
    <t>Sum of Order_Quantity</t>
  </si>
  <si>
    <t>Total Operational Profit</t>
  </si>
  <si>
    <t>Average Shipping Cost</t>
  </si>
  <si>
    <t>operational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</si>
</sst>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w Cen MT"/>
      <family val="2"/>
      <scheme val="minor"/>
    </font>
    <font>
      <sz val="16"/>
      <color theme="0"/>
      <name val="Tw Cen MT"/>
      <family val="2"/>
      <scheme val="minor"/>
    </font>
    <font>
      <sz val="18"/>
      <color theme="1"/>
      <name val="Tw Cen MT"/>
      <family val="2"/>
      <scheme val="minor"/>
    </font>
    <font>
      <sz val="26"/>
      <color theme="0"/>
      <name val="Tw Cen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1" fillId="3" borderId="0" xfId="0" applyFont="1" applyFill="1"/>
    <xf numFmtId="0" fontId="3" fillId="3" borderId="0" xfId="0" applyFont="1" applyFill="1"/>
    <xf numFmtId="0" fontId="2" fillId="3" borderId="0" xfId="0" applyFont="1" applyFill="1"/>
    <xf numFmtId="0" fontId="2" fillId="2" borderId="0" xfId="0" applyFont="1" applyFill="1"/>
    <xf numFmtId="0" fontId="3" fillId="3" borderId="2" xfId="0" applyFont="1" applyFill="1" applyBorder="1"/>
    <xf numFmtId="0" fontId="3" fillId="3" borderId="3" xfId="0" applyFont="1" applyFill="1" applyBorder="1" applyAlignment="1">
      <alignment horizontal="center"/>
    </xf>
    <xf numFmtId="0" fontId="0" fillId="3" borderId="3" xfId="0" applyFill="1" applyBorder="1"/>
    <xf numFmtId="0" fontId="3" fillId="3" borderId="3" xfId="0" applyFont="1" applyFill="1" applyBorder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[desbord.xlsx]Total Profit by 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Profit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'Total Profit by Region'!$B$4:$B$9</c:f>
              <c:numCache>
                <c:formatCode>General</c:formatCode>
                <c:ptCount val="5"/>
                <c:pt idx="0">
                  <c:v>379109219.03000003</c:v>
                </c:pt>
                <c:pt idx="1">
                  <c:v>379685821.62000006</c:v>
                </c:pt>
                <c:pt idx="2">
                  <c:v>389865419.41999972</c:v>
                </c:pt>
                <c:pt idx="3">
                  <c:v>384545238.45000011</c:v>
                </c:pt>
                <c:pt idx="4">
                  <c:v>369783161.72999918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0E-46E8-87B6-E7098833F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562288"/>
        <c:axId val="741560848"/>
      </c:barChart>
      <c:catAx>
        <c:axId val="7415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60848"/>
        <c:crosses val="autoZero"/>
        <c:auto val="1"/>
        <c:lblAlgn val="ctr"/>
        <c:lblOffset val="100"/>
        <c:noMultiLvlLbl val="0"/>
      </c:catAx>
      <c:valAx>
        <c:axId val="7415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6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[desbord.xlsx]Top 5 Suppliers!PivotTable2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'Top 5 Suppliers'!$B$3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'Top 5 Suppliers'!$A$4:$A$9</c:f>
              <c:strCache>
                <c:ptCount val="5"/>
                <c:pt idx="0">
                  <c:v>SupplyCo</c:v>
                </c:pt>
                <c:pt idx="1">
                  <c:v>PrimeSource</c:v>
                </c:pt>
                <c:pt idx="2">
                  <c:v>NextSupply</c:v>
                </c:pt>
                <c:pt idx="3">
                  <c:v>GlobalTrade</c:v>
                </c:pt>
                <c:pt idx="4">
                  <c:v>FastLogistics</c:v>
                </c:pt>
              </c:strCache>
            </c:strRef>
          </c:cat>
          <c:val>
            <c:numRef>
              <c:f>'Top 5 Suppliers'!$B$4:$B$9</c:f>
              <c:numCache>
                <c:formatCode>General</c:formatCode>
                <c:ptCount val="5"/>
                <c:pt idx="0">
                  <c:v>2423194936.6400051</c:v>
                </c:pt>
                <c:pt idx="1">
                  <c:v>2523020680.5799999</c:v>
                </c:pt>
                <c:pt idx="2">
                  <c:v>2539059821.9199996</c:v>
                </c:pt>
                <c:pt idx="3">
                  <c:v>2539808978.7700005</c:v>
                </c:pt>
                <c:pt idx="4">
                  <c:v>2574025989.1599994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B-45C7-A327-C1B94620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41584368"/>
        <c:axId val="741590608"/>
        <c:axId val="0"/>
      </c:bar3DChart>
      <c:catAx>
        <c:axId val="74158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90608"/>
        <c:crosses val="autoZero"/>
        <c:auto val="1"/>
        <c:lblAlgn val="ctr"/>
        <c:lblOffset val="100"/>
        <c:noMultiLvlLbl val="0"/>
      </c:catAx>
      <c:valAx>
        <c:axId val="7415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8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[desbord.xlsx]Average delivery delay by Wareh!PivotTable3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delivery delay by Wareh'!$B$3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delivery delay by Wareh'!$A$4:$A$9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'Average delivery delay by Wareh'!$B$4:$B$9</c:f>
              <c:numCache>
                <c:formatCode>General</c:formatCode>
                <c:ptCount val="5"/>
                <c:pt idx="0">
                  <c:v>15812</c:v>
                </c:pt>
                <c:pt idx="1">
                  <c:v>16496</c:v>
                </c:pt>
                <c:pt idx="2">
                  <c:v>15884</c:v>
                </c:pt>
                <c:pt idx="3">
                  <c:v>16116</c:v>
                </c:pt>
                <c:pt idx="4">
                  <c:v>15909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F0-425B-8450-67CF906B0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594448"/>
        <c:axId val="741591568"/>
      </c:barChart>
      <c:catAx>
        <c:axId val="74159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91568"/>
        <c:crosses val="autoZero"/>
        <c:auto val="1"/>
        <c:lblAlgn val="ctr"/>
        <c:lblOffset val="100"/>
        <c:noMultiLvlLbl val="0"/>
      </c:catAx>
      <c:valAx>
        <c:axId val="7415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[desbord.xlsx]total order quantity by Categor!PivotTable4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order quantity by Categor'!$B$3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order quantity by Categor'!$A$4:$A$7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 Equipment</c:v>
                </c:pt>
              </c:strCache>
            </c:strRef>
          </c:cat>
          <c:val>
            <c:numRef>
              <c:f>'total order quantity by Categor'!$B$4:$B$7</c:f>
              <c:numCache>
                <c:formatCode>General</c:formatCode>
                <c:ptCount val="3"/>
                <c:pt idx="0">
                  <c:v>167263</c:v>
                </c:pt>
                <c:pt idx="1">
                  <c:v>168596</c:v>
                </c:pt>
                <c:pt idx="2">
                  <c:v>165894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4-44D2-9F41-0932600A1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41539728"/>
        <c:axId val="741536848"/>
        <c:axId val="0"/>
      </c:bar3DChart>
      <c:catAx>
        <c:axId val="74153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36848"/>
        <c:crosses val="autoZero"/>
        <c:auto val="1"/>
        <c:lblAlgn val="ctr"/>
        <c:lblOffset val="100"/>
        <c:noMultiLvlLbl val="0"/>
      </c:catAx>
      <c:valAx>
        <c:axId val="74153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3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[desbord.xlsx]delivery status distribution!PivotTable5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1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>
            <a:noFill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1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'delivery status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1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  <c:invertIfNegative val="0"/>
          <c:cat>
            <c:strRef>
              <c:f>'delivery status distribution'!$A$4:$A$8</c:f>
              <c:strCache>
                <c:ptCount val="4"/>
                <c:pt idx="0">
                  <c:v>Cancelled</c:v>
                </c:pt>
                <c:pt idx="1">
                  <c:v>Delayed</c:v>
                </c:pt>
                <c:pt idx="2">
                  <c:v>Delivered</c:v>
                </c:pt>
                <c:pt idx="3">
                  <c:v>Pending</c:v>
                </c:pt>
              </c:strCache>
            </c:strRef>
          </c:cat>
          <c:val>
            <c:numRef>
              <c:f>'delivery status distribution'!$B$4:$B$8</c:f>
              <c:numCache>
                <c:formatCode>General</c:formatCode>
                <c:ptCount val="4"/>
                <c:pt idx="0">
                  <c:v>20175</c:v>
                </c:pt>
                <c:pt idx="1">
                  <c:v>19549</c:v>
                </c:pt>
                <c:pt idx="2">
                  <c:v>20563</c:v>
                </c:pt>
                <c:pt idx="3">
                  <c:v>19930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A-4962-BE39-E9C05E8B9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41540208"/>
        <c:axId val="741542608"/>
      </c:barChart>
      <c:valAx>
        <c:axId val="74154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40208"/>
        <c:crosses val="autoZero"/>
        <c:crossBetween val="between"/>
      </c:valAx>
      <c:catAx>
        <c:axId val="74154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42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[desbord.xlsx]Total Profit by Region!PivotTable1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cap="none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'Total Profit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'Total Profit by Region'!$B$4:$B$9</c:f>
              <c:numCache>
                <c:formatCode>General</c:formatCode>
                <c:ptCount val="5"/>
                <c:pt idx="0">
                  <c:v>379109219.03000003</c:v>
                </c:pt>
                <c:pt idx="1">
                  <c:v>379685821.62000006</c:v>
                </c:pt>
                <c:pt idx="2">
                  <c:v>389865419.41999972</c:v>
                </c:pt>
                <c:pt idx="3">
                  <c:v>384545238.45000011</c:v>
                </c:pt>
                <c:pt idx="4">
                  <c:v>369783161.72999918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B-4F07-B3AC-E4DE66746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741562288"/>
        <c:axId val="741560848"/>
      </c:barChart>
      <c:catAx>
        <c:axId val="7415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60848"/>
        <c:crosses val="autoZero"/>
        <c:auto val="1"/>
        <c:lblAlgn val="ctr"/>
        <c:lblOffset val="100"/>
        <c:noMultiLvlLbl val="0"/>
      </c:catAx>
      <c:valAx>
        <c:axId val="741560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6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[desbord.xlsx]total order quantity by Categor!PivotTable4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CADE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20"/>
      <c:depthPercent val="8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>
          <a:outerShdw blurRad="50800" dist="50800" dir="5400000" sx="1000" sy="1000" algn="ctr" rotWithShape="0">
            <a:srgbClr val="000000"/>
          </a:outerShdw>
        </a:effectLst>
        <a:sp3d/>
      </c:spPr>
    </c:sideWall>
    <c:backWall>
      <c:thickness val="0"/>
      <c:spPr>
        <a:noFill/>
        <a:ln>
          <a:noFill/>
        </a:ln>
        <a:effectLst>
          <a:outerShdw blurRad="50800" dist="50800" dir="5400000" sx="1000" sy="1000" algn="ctr" rotWithShape="0">
            <a:srgbClr val="000000"/>
          </a:outerShdw>
        </a:effectLst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order quantity by Categor'!$B$3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CADE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order quantity by Categor'!$A$4:$A$7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 Equipment</c:v>
                </c:pt>
              </c:strCache>
            </c:strRef>
          </c:cat>
          <c:val>
            <c:numRef>
              <c:f>'total order quantity by Categor'!$B$4:$B$7</c:f>
              <c:numCache>
                <c:formatCode>General</c:formatCode>
                <c:ptCount val="3"/>
                <c:pt idx="0">
                  <c:v>167263</c:v>
                </c:pt>
                <c:pt idx="1">
                  <c:v>168596</c:v>
                </c:pt>
                <c:pt idx="2">
                  <c:v>165894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B-42BD-A186-CCD2B838A9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41539728"/>
        <c:axId val="741536848"/>
        <c:axId val="0"/>
      </c:bar3DChart>
      <c:catAx>
        <c:axId val="74153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36848"/>
        <c:crosses val="autoZero"/>
        <c:auto val="1"/>
        <c:lblAlgn val="ctr"/>
        <c:lblOffset val="100"/>
        <c:noMultiLvlLbl val="0"/>
      </c:catAx>
      <c:valAx>
        <c:axId val="7415368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153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>
      <a:glow>
        <a:schemeClr val="tx2">
          <a:lumMod val="40000"/>
          <a:lumOff val="60000"/>
          <a:alpha val="45000"/>
        </a:schemeClr>
      </a:glow>
    </a:effectLst>
    <a:scene3d>
      <a:camera prst="orthographicFront"/>
      <a:lightRig rig="threePt" dir="t"/>
    </a:scene3d>
    <a:sp3d prstMaterial="plastic">
      <a:bevelT w="0" h="0"/>
      <a:bevelB w="254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[desbord.xlsx]Top 5 Suppliers!PivotTable2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CADE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0194072456702995E-2"/>
          <c:y val="0.18324439583568647"/>
          <c:w val="0.89542822895466923"/>
          <c:h val="0.648059858563207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'Top 5 Suppliers'!$B$3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CADE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Suppliers'!$A$4:$A$9</c:f>
              <c:strCache>
                <c:ptCount val="5"/>
                <c:pt idx="0">
                  <c:v>SupplyCo</c:v>
                </c:pt>
                <c:pt idx="1">
                  <c:v>PrimeSource</c:v>
                </c:pt>
                <c:pt idx="2">
                  <c:v>NextSupply</c:v>
                </c:pt>
                <c:pt idx="3">
                  <c:v>GlobalTrade</c:v>
                </c:pt>
                <c:pt idx="4">
                  <c:v>FastLogistics</c:v>
                </c:pt>
              </c:strCache>
            </c:strRef>
          </c:cat>
          <c:val>
            <c:numRef>
              <c:f>'Top 5 Suppliers'!$B$4:$B$9</c:f>
              <c:numCache>
                <c:formatCode>General</c:formatCode>
                <c:ptCount val="5"/>
                <c:pt idx="0">
                  <c:v>2423194936.6400051</c:v>
                </c:pt>
                <c:pt idx="1">
                  <c:v>2523020680.5799999</c:v>
                </c:pt>
                <c:pt idx="2">
                  <c:v>2539059821.9199996</c:v>
                </c:pt>
                <c:pt idx="3">
                  <c:v>2539808978.7700005</c:v>
                </c:pt>
                <c:pt idx="4">
                  <c:v>2574025989.1599994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2-4428-A57A-B6F7538D68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41584368"/>
        <c:axId val="741590608"/>
        <c:axId val="0"/>
      </c:bar3DChart>
      <c:catAx>
        <c:axId val="74158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90608"/>
        <c:crosses val="autoZero"/>
        <c:auto val="1"/>
        <c:lblAlgn val="ctr"/>
        <c:lblOffset val="100"/>
        <c:noMultiLvlLbl val="0"/>
      </c:catAx>
      <c:valAx>
        <c:axId val="741590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158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[desbord.xlsx]delivery status distribution!PivotTable5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502211227782761"/>
          <c:y val="0.23101454801212992"/>
          <c:w val="0.66853821425280613"/>
          <c:h val="0.676756551007375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'delivery status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'delivery status distribution'!$A$4:$A$8</c:f>
              <c:strCache>
                <c:ptCount val="4"/>
                <c:pt idx="0">
                  <c:v>Cancelled</c:v>
                </c:pt>
                <c:pt idx="1">
                  <c:v>Delayed</c:v>
                </c:pt>
                <c:pt idx="2">
                  <c:v>Delivered</c:v>
                </c:pt>
                <c:pt idx="3">
                  <c:v>Pending</c:v>
                </c:pt>
              </c:strCache>
            </c:strRef>
          </c:cat>
          <c:val>
            <c:numRef>
              <c:f>'delivery status distribution'!$B$4:$B$8</c:f>
              <c:numCache>
                <c:formatCode>General</c:formatCode>
                <c:ptCount val="4"/>
                <c:pt idx="0">
                  <c:v>20175</c:v>
                </c:pt>
                <c:pt idx="1">
                  <c:v>19549</c:v>
                </c:pt>
                <c:pt idx="2">
                  <c:v>20563</c:v>
                </c:pt>
                <c:pt idx="3">
                  <c:v>19930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A-4FF5-8E8F-1C68E032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1540208"/>
        <c:axId val="741542608"/>
      </c:barChart>
      <c:valAx>
        <c:axId val="741542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40208"/>
        <c:crosses val="autoZero"/>
        <c:crossBetween val="between"/>
      </c:valAx>
      <c:catAx>
        <c:axId val="74154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42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175260</xdr:rowOff>
    </xdr:from>
    <xdr:to>
      <xdr:col>8</xdr:col>
      <xdr:colOff>495300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EE32E-8703-EDE9-DF55-A80E3E144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106680</xdr:rowOff>
    </xdr:from>
    <xdr:to>
      <xdr:col>9</xdr:col>
      <xdr:colOff>358140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A73D6-3002-6B65-4033-08B02DFAC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2</xdr:row>
      <xdr:rowOff>7620</xdr:rowOff>
    </xdr:from>
    <xdr:to>
      <xdr:col>10</xdr:col>
      <xdr:colOff>388620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191D5-EB5E-ADED-1EF5-6A7DCF8D3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15240</xdr:rowOff>
    </xdr:from>
    <xdr:to>
      <xdr:col>10</xdr:col>
      <xdr:colOff>320040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98F2B-06F6-4E87-D8CF-35E6EEC10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1</xdr:row>
      <xdr:rowOff>30480</xdr:rowOff>
    </xdr:from>
    <xdr:to>
      <xdr:col>10</xdr:col>
      <xdr:colOff>198120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7AD983-F4AF-6710-288F-A96C945C1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2387872</xdr:colOff>
      <xdr:row>1</xdr:row>
      <xdr:rowOff>27709</xdr:rowOff>
    </xdr:from>
    <xdr:to>
      <xdr:col>11</xdr:col>
      <xdr:colOff>886691</xdr:colOff>
      <xdr:row>4</xdr:row>
      <xdr:rowOff>249382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A907EF-A017-504D-2FC2-AD334F916895}"/>
            </a:ext>
          </a:extLst>
        </xdr:cNvPr>
        <xdr:cNvSpPr txBox="1"/>
      </xdr:nvSpPr>
      <xdr:spPr>
        <a:xfrm>
          <a:off x="9218163" y="207818"/>
          <a:ext cx="7504273" cy="7620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>
              <a:solidFill>
                <a:schemeClr val="bg1"/>
              </a:solidFill>
            </a:rPr>
            <a:t>Operations Analytics Dashboard</a:t>
          </a:r>
        </a:p>
      </xdr:txBody>
    </xdr:sp>
    <xdr:clientData/>
  </xdr:twoCellAnchor>
  <xdr:twoCellAnchor>
    <xdr:from>
      <xdr:col>4</xdr:col>
      <xdr:colOff>10884</xdr:colOff>
      <xdr:row>8</xdr:row>
      <xdr:rowOff>10885</xdr:rowOff>
    </xdr:from>
    <xdr:to>
      <xdr:col>8</xdr:col>
      <xdr:colOff>566056</xdr:colOff>
      <xdr:row>24</xdr:row>
      <xdr:rowOff>43541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DC44D4-7CAF-4022-96E1-09D4D875C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57396</xdr:colOff>
      <xdr:row>8</xdr:row>
      <xdr:rowOff>4948</xdr:rowOff>
    </xdr:from>
    <xdr:to>
      <xdr:col>15</xdr:col>
      <xdr:colOff>401781</xdr:colOff>
      <xdr:row>24</xdr:row>
      <xdr:rowOff>83127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1CE58C-13ED-4290-A760-895D755A5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405740</xdr:colOff>
      <xdr:row>25</xdr:row>
      <xdr:rowOff>55418</xdr:rowOff>
    </xdr:from>
    <xdr:to>
      <xdr:col>8</xdr:col>
      <xdr:colOff>568036</xdr:colOff>
      <xdr:row>47</xdr:row>
      <xdr:rowOff>27707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8E8F63-B9C9-4D91-A1B0-10E0B28FB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47797</xdr:colOff>
      <xdr:row>25</xdr:row>
      <xdr:rowOff>110835</xdr:rowOff>
    </xdr:from>
    <xdr:to>
      <xdr:col>15</xdr:col>
      <xdr:colOff>290945</xdr:colOff>
      <xdr:row>46</xdr:row>
      <xdr:rowOff>96980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17520A-B66D-4862-A9A8-36C19002A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raj paija" refreshedDate="46120.381603587964" createdVersion="8" refreshedVersion="8" minRefreshableVersion="3" recordCount="10000" xr:uid="{E50130C4-784B-4973-B573-001655CEB47F}">
  <cacheSource type="worksheet">
    <worksheetSource name="Table3"/>
  </cacheSource>
  <cacheFields count="16">
    <cacheField name="Order_ID" numFmtId="0">
      <sharedItems containsSemiMixedTypes="0" containsString="0" containsNumber="1" containsInteger="1" minValue="1" maxValue="10000"/>
    </cacheField>
    <cacheField name="Product_Name" numFmtId="0">
      <sharedItems/>
    </cacheField>
    <cacheField name="Category" numFmtId="0">
      <sharedItems count="3">
        <s v="Electronics"/>
        <s v="Office Equipment"/>
        <s v="Accessories"/>
      </sharedItems>
    </cacheField>
    <cacheField name="Supplier" numFmtId="0">
      <sharedItems count="5">
        <s v="PrimeSource"/>
        <s v="FastLogistics"/>
        <s v="NextSupply"/>
        <s v="GlobalTrade"/>
        <s v="SupplyCo"/>
      </sharedItems>
    </cacheField>
    <cacheField name="Warehouse_Location" numFmtId="0">
      <sharedItems count="5">
        <s v="Delhi"/>
        <s v="Chennai"/>
        <s v="Hyderabad"/>
        <s v="Mumbai"/>
        <s v="Bangalore"/>
      </sharedItems>
    </cacheField>
    <cacheField name="Order_Date" numFmtId="0">
      <sharedItems/>
    </cacheField>
    <cacheField name="Delivery_Date" numFmtId="0">
      <sharedItems/>
    </cacheField>
    <cacheField name="Order_Quantity" numFmtId="0">
      <sharedItems containsSemiMixedTypes="0" containsString="0" containsNumber="1" containsInteger="1" minValue="1" maxValue="100"/>
    </cacheField>
    <cacheField name="Unit_Cost" numFmtId="0">
      <sharedItems containsSemiMixedTypes="0" containsString="0" containsNumber="1" minValue="510.81" maxValue="49990.26"/>
    </cacheField>
    <cacheField name="Total_Cost" numFmtId="0">
      <sharedItems containsSemiMixedTypes="0" containsString="0" containsNumber="1" minValue="771.52" maxValue="4986300"/>
    </cacheField>
    <cacheField name="Shipping_Cost" numFmtId="0">
      <sharedItems containsSemiMixedTypes="0" containsString="0" containsNumber="1" minValue="101.6" maxValue="4999.8599999999997"/>
    </cacheField>
    <cacheField name="Inventory_Level" numFmtId="0">
      <sharedItems containsSemiMixedTypes="0" containsString="0" containsNumber="1" containsInteger="1" minValue="0" maxValue="1000"/>
    </cacheField>
    <cacheField name="Delivery_Status" numFmtId="0">
      <sharedItems count="4">
        <s v="Pending"/>
        <s v="Delivered"/>
        <s v="Delayed"/>
        <s v="Cancelled"/>
      </sharedItems>
    </cacheField>
    <cacheField name="Region" numFmtId="0">
      <sharedItems count="5">
        <s v="North"/>
        <s v="Central"/>
        <s v="West"/>
        <s v="South"/>
        <s v="East"/>
      </sharedItems>
    </cacheField>
    <cacheField name="Operational_Profit" numFmtId="0">
      <sharedItems containsSemiMixedTypes="0" containsString="0" containsNumber="1" minValue="110.06" maxValue="1231797.78"/>
    </cacheField>
    <cacheField name="Delivery_Delay" numFmtId="0">
      <sharedItems containsSemiMixedTypes="0" containsString="0" containsNumber="1" containsInteger="1" minValue="1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Keyboard"/>
    <x v="0"/>
    <x v="0"/>
    <x v="0"/>
    <s v="2023-09-19"/>
    <s v="2023-09-29"/>
    <n v="38"/>
    <n v="36914.089999999997"/>
    <n v="1402735.42"/>
    <n v="4115.33"/>
    <n v="903"/>
    <x v="0"/>
    <x v="0"/>
    <n v="119266.38"/>
    <n v="10"/>
  </r>
  <r>
    <n v="2"/>
    <s v="Tablet"/>
    <x v="1"/>
    <x v="1"/>
    <x v="1"/>
    <s v="2023-07-27"/>
    <s v="2023-07-30"/>
    <n v="86"/>
    <n v="24672.37"/>
    <n v="2121823.8199999998"/>
    <n v="2243.33"/>
    <n v="972"/>
    <x v="1"/>
    <x v="1"/>
    <n v="135634.16"/>
    <n v="3"/>
  </r>
  <r>
    <n v="3"/>
    <s v="Laptop"/>
    <x v="0"/>
    <x v="2"/>
    <x v="1"/>
    <s v="2023-05-07"/>
    <s v="2023-05-12"/>
    <n v="94"/>
    <n v="13767.87"/>
    <n v="1294179.78"/>
    <n v="997.41"/>
    <n v="944"/>
    <x v="2"/>
    <x v="2"/>
    <n v="239070.62"/>
    <n v="5"/>
  </r>
  <r>
    <n v="4"/>
    <s v="Mobile"/>
    <x v="2"/>
    <x v="3"/>
    <x v="1"/>
    <s v="2023-04-17"/>
    <s v="2023-04-22"/>
    <n v="24"/>
    <n v="33810.980000000003"/>
    <n v="811463.52"/>
    <n v="1837.99"/>
    <n v="253"/>
    <x v="3"/>
    <x v="3"/>
    <n v="152208.98000000001"/>
    <n v="5"/>
  </r>
  <r>
    <n v="5"/>
    <s v="Monitor"/>
    <x v="1"/>
    <x v="4"/>
    <x v="2"/>
    <s v="2023-07-31"/>
    <s v="2023-08-15"/>
    <n v="49"/>
    <n v="42074.69"/>
    <n v="2061659.81"/>
    <n v="2455.33"/>
    <n v="152"/>
    <x v="0"/>
    <x v="0"/>
    <n v="384447.32"/>
    <n v="15"/>
  </r>
  <r>
    <n v="6"/>
    <s v="Laptop"/>
    <x v="2"/>
    <x v="4"/>
    <x v="1"/>
    <s v="2023-07-08"/>
    <s v="2023-07-22"/>
    <n v="6"/>
    <n v="29591.93"/>
    <n v="177551.58"/>
    <n v="2294.31"/>
    <n v="710"/>
    <x v="1"/>
    <x v="3"/>
    <n v="29033.03"/>
    <n v="14"/>
  </r>
  <r>
    <n v="7"/>
    <s v="Printer"/>
    <x v="1"/>
    <x v="4"/>
    <x v="3"/>
    <s v="2023-10-06"/>
    <s v="2023-10-13"/>
    <n v="19"/>
    <n v="22984.95"/>
    <n v="436714.05"/>
    <n v="1506.57"/>
    <n v="717"/>
    <x v="2"/>
    <x v="3"/>
    <n v="91371.73"/>
    <n v="7"/>
  </r>
  <r>
    <n v="8"/>
    <s v="Monitor"/>
    <x v="1"/>
    <x v="0"/>
    <x v="1"/>
    <s v="2023-08-03"/>
    <s v="2023-08-12"/>
    <n v="23"/>
    <n v="11464.69"/>
    <n v="263687.87"/>
    <n v="686.26"/>
    <n v="284"/>
    <x v="3"/>
    <x v="0"/>
    <n v="37199.25"/>
    <n v="9"/>
  </r>
  <r>
    <n v="9"/>
    <s v="Laptop"/>
    <x v="1"/>
    <x v="4"/>
    <x v="2"/>
    <s v="2023-04-20"/>
    <s v="2023-04-29"/>
    <n v="75"/>
    <n v="12337.55"/>
    <n v="925316.25"/>
    <n v="1090.8499999999999"/>
    <n v="170"/>
    <x v="1"/>
    <x v="3"/>
    <n v="208943.45"/>
    <n v="9"/>
  </r>
  <r>
    <n v="10"/>
    <s v="Mouse"/>
    <x v="2"/>
    <x v="3"/>
    <x v="4"/>
    <s v="2023-04-18"/>
    <s v="2023-04-21"/>
    <n v="15"/>
    <n v="22671.9"/>
    <n v="340078.5"/>
    <n v="1477.8"/>
    <n v="977"/>
    <x v="3"/>
    <x v="2"/>
    <n v="25964.38"/>
    <n v="3"/>
  </r>
  <r>
    <n v="11"/>
    <s v="Printer"/>
    <x v="2"/>
    <x v="0"/>
    <x v="2"/>
    <s v="2023-06-05"/>
    <s v="2023-06-20"/>
    <n v="2"/>
    <n v="25584.29"/>
    <n v="51168.58"/>
    <n v="2393.36"/>
    <n v="99"/>
    <x v="3"/>
    <x v="2"/>
    <n v="9366.48"/>
    <n v="15"/>
  </r>
  <r>
    <n v="12"/>
    <s v="Router"/>
    <x v="0"/>
    <x v="1"/>
    <x v="2"/>
    <s v="2023-08-31"/>
    <s v="2023-09-01"/>
    <n v="49"/>
    <n v="34855.06"/>
    <n v="1707897.94"/>
    <n v="4260.68"/>
    <n v="799"/>
    <x v="1"/>
    <x v="1"/>
    <n v="410418.59"/>
    <n v="1"/>
  </r>
  <r>
    <n v="13"/>
    <s v="Printer"/>
    <x v="2"/>
    <x v="4"/>
    <x v="2"/>
    <s v="2023-01-01"/>
    <s v="2023-01-02"/>
    <n v="70"/>
    <n v="17075.16"/>
    <n v="1195261.2"/>
    <n v="1071.2"/>
    <n v="938"/>
    <x v="3"/>
    <x v="4"/>
    <n v="153181.04999999999"/>
    <n v="1"/>
  </r>
  <r>
    <n v="14"/>
    <s v="Monitor"/>
    <x v="2"/>
    <x v="0"/>
    <x v="2"/>
    <s v="2023-11-30"/>
    <s v="2023-12-11"/>
    <n v="33"/>
    <n v="9079.76"/>
    <n v="299632.08"/>
    <n v="2878.92"/>
    <n v="373"/>
    <x v="0"/>
    <x v="1"/>
    <n v="41634"/>
    <n v="11"/>
  </r>
  <r>
    <n v="15"/>
    <s v="Monitor"/>
    <x v="2"/>
    <x v="4"/>
    <x v="3"/>
    <s v="2023-10-21"/>
    <s v="2023-11-01"/>
    <n v="53"/>
    <n v="27167.16"/>
    <n v="1439859.48"/>
    <n v="2437.79"/>
    <n v="384"/>
    <x v="0"/>
    <x v="1"/>
    <n v="128078.37"/>
    <n v="11"/>
  </r>
  <r>
    <n v="16"/>
    <s v="Mouse"/>
    <x v="0"/>
    <x v="1"/>
    <x v="1"/>
    <s v="2023-10-30"/>
    <s v="2023-11-09"/>
    <n v="5"/>
    <n v="26990.25"/>
    <n v="134951.25"/>
    <n v="2469.9499999999998"/>
    <n v="373"/>
    <x v="1"/>
    <x v="0"/>
    <n v="8908.6200000000008"/>
    <n v="10"/>
  </r>
  <r>
    <n v="17"/>
    <s v="Mobile"/>
    <x v="2"/>
    <x v="4"/>
    <x v="2"/>
    <s v="2023-10-05"/>
    <s v="2023-10-07"/>
    <n v="45"/>
    <n v="45132.5"/>
    <n v="2030962.5"/>
    <n v="2180.7399999999998"/>
    <n v="268"/>
    <x v="2"/>
    <x v="3"/>
    <n v="241160.36"/>
    <n v="2"/>
  </r>
  <r>
    <n v="18"/>
    <s v="Router"/>
    <x v="0"/>
    <x v="1"/>
    <x v="2"/>
    <s v="2023-03-07"/>
    <s v="2023-03-08"/>
    <n v="60"/>
    <n v="2436.2199999999998"/>
    <n v="146173.20000000001"/>
    <n v="2278.81"/>
    <n v="775"/>
    <x v="0"/>
    <x v="3"/>
    <n v="35331.11"/>
    <n v="1"/>
  </r>
  <r>
    <n v="19"/>
    <s v="Printer"/>
    <x v="0"/>
    <x v="4"/>
    <x v="2"/>
    <s v="2023-04-27"/>
    <s v="2023-05-08"/>
    <n v="28"/>
    <n v="47295.41"/>
    <n v="1324271.48"/>
    <n v="3501.29"/>
    <n v="89"/>
    <x v="0"/>
    <x v="1"/>
    <n v="135604.56"/>
    <n v="11"/>
  </r>
  <r>
    <n v="20"/>
    <s v="Mouse"/>
    <x v="1"/>
    <x v="1"/>
    <x v="2"/>
    <s v="2023-09-13"/>
    <s v="2023-09-16"/>
    <n v="15"/>
    <n v="23343.19"/>
    <n v="350147.85"/>
    <n v="1907.67"/>
    <n v="582"/>
    <x v="3"/>
    <x v="2"/>
    <n v="32302.5"/>
    <n v="3"/>
  </r>
  <r>
    <n v="21"/>
    <s v="Keyboard"/>
    <x v="1"/>
    <x v="1"/>
    <x v="4"/>
    <s v="2023-04-24"/>
    <s v="2023-04-29"/>
    <n v="43"/>
    <n v="17246.060000000001"/>
    <n v="741580.58"/>
    <n v="419.3"/>
    <n v="322"/>
    <x v="2"/>
    <x v="2"/>
    <n v="51747.45"/>
    <n v="5"/>
  </r>
  <r>
    <n v="22"/>
    <s v="Mouse"/>
    <x v="1"/>
    <x v="4"/>
    <x v="3"/>
    <s v="2024-01-01"/>
    <s v="2024-01-13"/>
    <n v="79"/>
    <n v="43846.1"/>
    <n v="3463841.9"/>
    <n v="2771.7"/>
    <n v="942"/>
    <x v="2"/>
    <x v="3"/>
    <n v="629684.05000000005"/>
    <n v="12"/>
  </r>
  <r>
    <n v="23"/>
    <s v="Printer"/>
    <x v="1"/>
    <x v="3"/>
    <x v="4"/>
    <s v="2023-07-07"/>
    <s v="2023-07-09"/>
    <n v="81"/>
    <n v="27027.45"/>
    <n v="2189223.4500000002"/>
    <n v="3837.08"/>
    <n v="670"/>
    <x v="2"/>
    <x v="0"/>
    <n v="176018.13"/>
    <n v="2"/>
  </r>
  <r>
    <n v="24"/>
    <s v="Laptop"/>
    <x v="1"/>
    <x v="1"/>
    <x v="3"/>
    <s v="2023-08-03"/>
    <s v="2023-08-10"/>
    <n v="42"/>
    <n v="1694.1"/>
    <n v="71152.2"/>
    <n v="3927.54"/>
    <n v="227"/>
    <x v="0"/>
    <x v="2"/>
    <n v="9914.2999999999993"/>
    <n v="7"/>
  </r>
  <r>
    <n v="25"/>
    <s v="Keyboard"/>
    <x v="2"/>
    <x v="1"/>
    <x v="1"/>
    <s v="2023-04-11"/>
    <s v="2023-04-21"/>
    <n v="76"/>
    <n v="18385.62"/>
    <n v="1397307.12"/>
    <n v="2422.65"/>
    <n v="299"/>
    <x v="0"/>
    <x v="0"/>
    <n v="167782.12"/>
    <n v="10"/>
  </r>
  <r>
    <n v="26"/>
    <s v="Keyboard"/>
    <x v="2"/>
    <x v="3"/>
    <x v="1"/>
    <s v="2023-08-15"/>
    <s v="2023-08-29"/>
    <n v="16"/>
    <n v="15575.94"/>
    <n v="249215.04"/>
    <n v="3815"/>
    <n v="473"/>
    <x v="0"/>
    <x v="0"/>
    <n v="48846.400000000001"/>
    <n v="14"/>
  </r>
  <r>
    <n v="27"/>
    <s v="Printer"/>
    <x v="1"/>
    <x v="2"/>
    <x v="4"/>
    <s v="2023-01-07"/>
    <s v="2023-01-21"/>
    <n v="100"/>
    <n v="18800"/>
    <n v="1880000"/>
    <n v="4835.8599999999997"/>
    <n v="194"/>
    <x v="2"/>
    <x v="2"/>
    <n v="284288.53000000003"/>
    <n v="14"/>
  </r>
  <r>
    <n v="28"/>
    <s v="Keyboard"/>
    <x v="2"/>
    <x v="1"/>
    <x v="0"/>
    <s v="2023-11-20"/>
    <s v="2023-11-26"/>
    <n v="100"/>
    <n v="33334.239999999998"/>
    <n v="3333424"/>
    <n v="3611.95"/>
    <n v="723"/>
    <x v="0"/>
    <x v="0"/>
    <n v="417352.72"/>
    <n v="6"/>
  </r>
  <r>
    <n v="29"/>
    <s v="Tablet"/>
    <x v="2"/>
    <x v="2"/>
    <x v="1"/>
    <s v="2023-07-16"/>
    <s v="2023-07-17"/>
    <n v="68"/>
    <n v="4352.28"/>
    <n v="295955.03999999998"/>
    <n v="663.92"/>
    <n v="229"/>
    <x v="2"/>
    <x v="2"/>
    <n v="15186.9"/>
    <n v="1"/>
  </r>
  <r>
    <n v="30"/>
    <s v="Router"/>
    <x v="2"/>
    <x v="1"/>
    <x v="3"/>
    <s v="2023-06-04"/>
    <s v="2023-06-13"/>
    <n v="26"/>
    <n v="3374.76"/>
    <n v="87743.76"/>
    <n v="3200.21"/>
    <n v="475"/>
    <x v="2"/>
    <x v="0"/>
    <n v="9138.75"/>
    <n v="9"/>
  </r>
  <r>
    <n v="31"/>
    <s v="Monitor"/>
    <x v="0"/>
    <x v="4"/>
    <x v="4"/>
    <s v="2023-03-11"/>
    <s v="2023-03-12"/>
    <n v="70"/>
    <n v="10907.15"/>
    <n v="763500.5"/>
    <n v="3713.24"/>
    <n v="998"/>
    <x v="1"/>
    <x v="1"/>
    <n v="61202.5"/>
    <n v="1"/>
  </r>
  <r>
    <n v="32"/>
    <s v="Router"/>
    <x v="2"/>
    <x v="4"/>
    <x v="0"/>
    <s v="2023-03-19"/>
    <s v="2023-03-21"/>
    <n v="63"/>
    <n v="13995.14"/>
    <n v="881693.82"/>
    <n v="240.43"/>
    <n v="209"/>
    <x v="1"/>
    <x v="3"/>
    <n v="202932.87"/>
    <n v="2"/>
  </r>
  <r>
    <n v="33"/>
    <s v="Router"/>
    <x v="1"/>
    <x v="4"/>
    <x v="1"/>
    <s v="2023-03-19"/>
    <s v="2023-03-26"/>
    <n v="20"/>
    <n v="42716.49"/>
    <n v="854329.8"/>
    <n v="3817.46"/>
    <n v="558"/>
    <x v="1"/>
    <x v="4"/>
    <n v="204322.53"/>
    <n v="7"/>
  </r>
  <r>
    <n v="34"/>
    <s v="Router"/>
    <x v="2"/>
    <x v="2"/>
    <x v="1"/>
    <s v="2023-11-30"/>
    <s v="2023-12-06"/>
    <n v="74"/>
    <n v="33562.35"/>
    <n v="2483613.9"/>
    <n v="3744.41"/>
    <n v="747"/>
    <x v="1"/>
    <x v="3"/>
    <n v="585229.06000000006"/>
    <n v="6"/>
  </r>
  <r>
    <n v="35"/>
    <s v="Keyboard"/>
    <x v="0"/>
    <x v="4"/>
    <x v="3"/>
    <s v="2023-04-28"/>
    <s v="2023-05-13"/>
    <n v="5"/>
    <n v="43616.82"/>
    <n v="218084.1"/>
    <n v="1878.46"/>
    <n v="366"/>
    <x v="3"/>
    <x v="4"/>
    <n v="43593.02"/>
    <n v="15"/>
  </r>
  <r>
    <n v="36"/>
    <s v="Keyboard"/>
    <x v="2"/>
    <x v="4"/>
    <x v="0"/>
    <s v="2023-08-10"/>
    <s v="2023-08-25"/>
    <n v="16"/>
    <n v="29606.05"/>
    <n v="473696.8"/>
    <n v="2602.98"/>
    <n v="828"/>
    <x v="2"/>
    <x v="2"/>
    <n v="28397.07"/>
    <n v="15"/>
  </r>
  <r>
    <n v="37"/>
    <s v="Monitor"/>
    <x v="1"/>
    <x v="2"/>
    <x v="3"/>
    <s v="2023-02-22"/>
    <s v="2023-03-03"/>
    <n v="16"/>
    <n v="13732.56"/>
    <n v="219720.95999999999"/>
    <n v="1201.02"/>
    <n v="932"/>
    <x v="0"/>
    <x v="2"/>
    <n v="41111.910000000003"/>
    <n v="9"/>
  </r>
  <r>
    <n v="38"/>
    <s v="Laptop"/>
    <x v="2"/>
    <x v="4"/>
    <x v="3"/>
    <s v="2023-08-24"/>
    <s v="2023-09-06"/>
    <n v="25"/>
    <n v="44743.73"/>
    <n v="1118593.25"/>
    <n v="3704.79"/>
    <n v="580"/>
    <x v="1"/>
    <x v="0"/>
    <n v="216762.79"/>
    <n v="13"/>
  </r>
  <r>
    <n v="39"/>
    <s v="Laptop"/>
    <x v="1"/>
    <x v="0"/>
    <x v="4"/>
    <s v="2023-11-06"/>
    <s v="2023-11-15"/>
    <n v="12"/>
    <n v="14560.5"/>
    <n v="174726"/>
    <n v="776.92"/>
    <n v="903"/>
    <x v="0"/>
    <x v="1"/>
    <n v="33484.199999999997"/>
    <n v="9"/>
  </r>
  <r>
    <n v="40"/>
    <s v="Keyboard"/>
    <x v="1"/>
    <x v="2"/>
    <x v="3"/>
    <s v="2023-06-05"/>
    <s v="2023-06-20"/>
    <n v="17"/>
    <n v="19170.759999999998"/>
    <n v="325902.92"/>
    <n v="3907.62"/>
    <n v="61"/>
    <x v="0"/>
    <x v="0"/>
    <n v="33751.57"/>
    <n v="15"/>
  </r>
  <r>
    <n v="41"/>
    <s v="Tablet"/>
    <x v="2"/>
    <x v="0"/>
    <x v="2"/>
    <s v="2023-09-09"/>
    <s v="2023-09-22"/>
    <n v="4"/>
    <n v="7965.05"/>
    <n v="31860.2"/>
    <n v="2675.2"/>
    <n v="759"/>
    <x v="1"/>
    <x v="4"/>
    <n v="2359.14"/>
    <n v="13"/>
  </r>
  <r>
    <n v="42"/>
    <s v="Keyboard"/>
    <x v="2"/>
    <x v="0"/>
    <x v="1"/>
    <s v="2023-12-09"/>
    <s v="2023-12-14"/>
    <n v="47"/>
    <n v="27797.64"/>
    <n v="1306489.08"/>
    <n v="1478.42"/>
    <n v="718"/>
    <x v="1"/>
    <x v="4"/>
    <n v="246217.04"/>
    <n v="5"/>
  </r>
  <r>
    <n v="43"/>
    <s v="Mobile"/>
    <x v="0"/>
    <x v="1"/>
    <x v="2"/>
    <s v="2023-05-30"/>
    <s v="2023-06-06"/>
    <n v="69"/>
    <n v="10192.11"/>
    <n v="703255.59"/>
    <n v="3491.63"/>
    <n v="610"/>
    <x v="0"/>
    <x v="1"/>
    <n v="122111.74"/>
    <n v="7"/>
  </r>
  <r>
    <n v="44"/>
    <s v="Mobile"/>
    <x v="1"/>
    <x v="1"/>
    <x v="0"/>
    <s v="2023-10-29"/>
    <s v="2023-11-12"/>
    <n v="2"/>
    <n v="36774.04"/>
    <n v="73548.08"/>
    <n v="1088.82"/>
    <n v="868"/>
    <x v="0"/>
    <x v="3"/>
    <n v="17396.29"/>
    <n v="14"/>
  </r>
  <r>
    <n v="45"/>
    <s v="Router"/>
    <x v="1"/>
    <x v="1"/>
    <x v="4"/>
    <s v="2023-11-30"/>
    <s v="2023-12-06"/>
    <n v="4"/>
    <n v="34892.199999999997"/>
    <n v="139568.79999999999"/>
    <n v="346.95"/>
    <n v="871"/>
    <x v="2"/>
    <x v="4"/>
    <n v="21927.17"/>
    <n v="6"/>
  </r>
  <r>
    <n v="46"/>
    <s v="Laptop"/>
    <x v="2"/>
    <x v="0"/>
    <x v="4"/>
    <s v="2023-05-19"/>
    <s v="2023-05-21"/>
    <n v="31"/>
    <n v="41210.129999999997"/>
    <n v="1277514.03"/>
    <n v="3286.97"/>
    <n v="738"/>
    <x v="2"/>
    <x v="0"/>
    <n v="162665.21"/>
    <n v="2"/>
  </r>
  <r>
    <n v="47"/>
    <s v="Mobile"/>
    <x v="2"/>
    <x v="0"/>
    <x v="2"/>
    <s v="2023-02-05"/>
    <s v="2023-02-09"/>
    <n v="26"/>
    <n v="6107.12"/>
    <n v="158785.12"/>
    <n v="3518.47"/>
    <n v="748"/>
    <x v="0"/>
    <x v="1"/>
    <n v="20493.88"/>
    <n v="4"/>
  </r>
  <r>
    <n v="48"/>
    <s v="Router"/>
    <x v="2"/>
    <x v="2"/>
    <x v="3"/>
    <s v="2023-08-22"/>
    <s v="2023-08-30"/>
    <n v="5"/>
    <n v="35449.449999999997"/>
    <n v="177247.25"/>
    <n v="1275.3499999999999"/>
    <n v="600"/>
    <x v="0"/>
    <x v="0"/>
    <n v="41797.94"/>
    <n v="8"/>
  </r>
  <r>
    <n v="49"/>
    <s v="Tablet"/>
    <x v="1"/>
    <x v="2"/>
    <x v="3"/>
    <s v="2023-07-18"/>
    <s v="2023-07-24"/>
    <n v="16"/>
    <n v="20348.12"/>
    <n v="325569.91999999998"/>
    <n v="2157.02"/>
    <n v="736"/>
    <x v="1"/>
    <x v="1"/>
    <n v="51989.95"/>
    <n v="6"/>
  </r>
  <r>
    <n v="50"/>
    <s v="Printer"/>
    <x v="1"/>
    <x v="1"/>
    <x v="3"/>
    <s v="2023-11-17"/>
    <s v="2023-11-19"/>
    <n v="35"/>
    <n v="37042.239999999998"/>
    <n v="1296478.3999999999"/>
    <n v="2637.58"/>
    <n v="236"/>
    <x v="0"/>
    <x v="1"/>
    <n v="104840.65"/>
    <n v="2"/>
  </r>
  <r>
    <n v="51"/>
    <s v="Tablet"/>
    <x v="2"/>
    <x v="2"/>
    <x v="2"/>
    <s v="2023-09-21"/>
    <s v="2023-09-27"/>
    <n v="100"/>
    <n v="9770.91"/>
    <n v="977091"/>
    <n v="4255.82"/>
    <n v="827"/>
    <x v="1"/>
    <x v="0"/>
    <n v="213426.27"/>
    <n v="6"/>
  </r>
  <r>
    <n v="52"/>
    <s v="Mobile"/>
    <x v="2"/>
    <x v="2"/>
    <x v="2"/>
    <s v="2023-08-01"/>
    <s v="2023-08-06"/>
    <n v="24"/>
    <n v="48399.08"/>
    <n v="1161577.92"/>
    <n v="4843.78"/>
    <n v="709"/>
    <x v="0"/>
    <x v="4"/>
    <n v="88257.65"/>
    <n v="5"/>
  </r>
  <r>
    <n v="53"/>
    <s v="Mobile"/>
    <x v="2"/>
    <x v="4"/>
    <x v="1"/>
    <s v="2023-01-20"/>
    <s v="2023-01-25"/>
    <n v="44"/>
    <n v="13535.14"/>
    <n v="595546.16"/>
    <n v="3167.27"/>
    <n v="424"/>
    <x v="2"/>
    <x v="2"/>
    <n v="40917.31"/>
    <n v="5"/>
  </r>
  <r>
    <n v="54"/>
    <s v="Tablet"/>
    <x v="1"/>
    <x v="0"/>
    <x v="4"/>
    <s v="2023-03-07"/>
    <s v="2023-03-13"/>
    <n v="3"/>
    <n v="2295.5100000000002"/>
    <n v="6886.53"/>
    <n v="4490.97"/>
    <n v="911"/>
    <x v="3"/>
    <x v="1"/>
    <n v="1303.78"/>
    <n v="6"/>
  </r>
  <r>
    <n v="55"/>
    <s v="Printer"/>
    <x v="1"/>
    <x v="1"/>
    <x v="3"/>
    <s v="2023-05-04"/>
    <s v="2023-05-13"/>
    <n v="72"/>
    <n v="3826.25"/>
    <n v="275490"/>
    <n v="4399.1400000000003"/>
    <n v="190"/>
    <x v="1"/>
    <x v="2"/>
    <n v="63417.38"/>
    <n v="9"/>
  </r>
  <r>
    <n v="56"/>
    <s v="Keyboard"/>
    <x v="1"/>
    <x v="0"/>
    <x v="3"/>
    <s v="2023-11-01"/>
    <s v="2023-11-07"/>
    <n v="10"/>
    <n v="19255.96"/>
    <n v="192559.6"/>
    <n v="1032.3699999999999"/>
    <n v="793"/>
    <x v="3"/>
    <x v="2"/>
    <n v="33233.81"/>
    <n v="6"/>
  </r>
  <r>
    <n v="57"/>
    <s v="Monitor"/>
    <x v="0"/>
    <x v="2"/>
    <x v="2"/>
    <s v="2023-10-03"/>
    <s v="2023-10-13"/>
    <n v="55"/>
    <n v="3498.3"/>
    <n v="192406.5"/>
    <n v="1333.79"/>
    <n v="548"/>
    <x v="1"/>
    <x v="1"/>
    <n v="30905.41"/>
    <n v="10"/>
  </r>
  <r>
    <n v="58"/>
    <s v="Router"/>
    <x v="0"/>
    <x v="3"/>
    <x v="3"/>
    <s v="2023-05-23"/>
    <s v="2023-06-03"/>
    <n v="19"/>
    <n v="47969.03"/>
    <n v="911411.57"/>
    <n v="3369.65"/>
    <n v="814"/>
    <x v="0"/>
    <x v="1"/>
    <n v="119698.14"/>
    <n v="11"/>
  </r>
  <r>
    <n v="59"/>
    <s v="Monitor"/>
    <x v="2"/>
    <x v="2"/>
    <x v="3"/>
    <s v="2023-09-21"/>
    <s v="2023-10-01"/>
    <n v="57"/>
    <n v="10009.209999999999"/>
    <n v="570524.97"/>
    <n v="2930.51"/>
    <n v="878"/>
    <x v="1"/>
    <x v="1"/>
    <n v="111343.95"/>
    <n v="10"/>
  </r>
  <r>
    <n v="60"/>
    <s v="Mouse"/>
    <x v="1"/>
    <x v="0"/>
    <x v="3"/>
    <s v="2023-08-09"/>
    <s v="2023-08-13"/>
    <n v="64"/>
    <n v="47921.86"/>
    <n v="3066999.04"/>
    <n v="1959.31"/>
    <n v="442"/>
    <x v="3"/>
    <x v="4"/>
    <n v="477191.97"/>
    <n v="4"/>
  </r>
  <r>
    <n v="61"/>
    <s v="Keyboard"/>
    <x v="2"/>
    <x v="3"/>
    <x v="4"/>
    <s v="2023-12-25"/>
    <s v="2023-12-28"/>
    <n v="46"/>
    <n v="19994.91"/>
    <n v="919765.86"/>
    <n v="2168.65"/>
    <n v="855"/>
    <x v="0"/>
    <x v="0"/>
    <n v="204284.15"/>
    <n v="3"/>
  </r>
  <r>
    <n v="62"/>
    <s v="Mobile"/>
    <x v="2"/>
    <x v="2"/>
    <x v="2"/>
    <s v="2023-08-20"/>
    <s v="2023-08-22"/>
    <n v="63"/>
    <n v="12679.5"/>
    <n v="798808.5"/>
    <n v="2393.06"/>
    <n v="961"/>
    <x v="1"/>
    <x v="1"/>
    <n v="83942.02"/>
    <n v="2"/>
  </r>
  <r>
    <n v="63"/>
    <s v="Router"/>
    <x v="2"/>
    <x v="1"/>
    <x v="0"/>
    <s v="2023-02-18"/>
    <s v="2023-02-25"/>
    <n v="57"/>
    <n v="30761.78"/>
    <n v="1753421.46"/>
    <n v="630.37"/>
    <n v="847"/>
    <x v="2"/>
    <x v="3"/>
    <n v="291744.77"/>
    <n v="7"/>
  </r>
  <r>
    <n v="64"/>
    <s v="Mouse"/>
    <x v="0"/>
    <x v="2"/>
    <x v="0"/>
    <s v="2023-01-29"/>
    <s v="2023-02-07"/>
    <n v="17"/>
    <n v="7433.08"/>
    <n v="126362.36"/>
    <n v="1535.23"/>
    <n v="268"/>
    <x v="0"/>
    <x v="3"/>
    <n v="18557.32"/>
    <n v="9"/>
  </r>
  <r>
    <n v="65"/>
    <s v="Tablet"/>
    <x v="2"/>
    <x v="4"/>
    <x v="4"/>
    <s v="2023-05-27"/>
    <s v="2023-06-04"/>
    <n v="65"/>
    <n v="44492.81"/>
    <n v="2892032.65"/>
    <n v="4773.1000000000004"/>
    <n v="516"/>
    <x v="1"/>
    <x v="2"/>
    <n v="710471.96"/>
    <n v="8"/>
  </r>
  <r>
    <n v="66"/>
    <s v="Printer"/>
    <x v="1"/>
    <x v="4"/>
    <x v="2"/>
    <s v="2023-08-10"/>
    <s v="2023-08-24"/>
    <n v="57"/>
    <n v="45100.55"/>
    <n v="2570731.35"/>
    <n v="469.25"/>
    <n v="405"/>
    <x v="0"/>
    <x v="3"/>
    <n v="271687.65999999997"/>
    <n v="14"/>
  </r>
  <r>
    <n v="67"/>
    <s v="Router"/>
    <x v="1"/>
    <x v="1"/>
    <x v="0"/>
    <s v="2023-02-13"/>
    <s v="2023-02-21"/>
    <n v="1"/>
    <n v="3156.39"/>
    <n v="3156.39"/>
    <n v="604.66999999999996"/>
    <n v="509"/>
    <x v="2"/>
    <x v="1"/>
    <n v="713.83"/>
    <n v="8"/>
  </r>
  <r>
    <n v="68"/>
    <s v="Keyboard"/>
    <x v="2"/>
    <x v="3"/>
    <x v="0"/>
    <s v="2023-08-26"/>
    <s v="2023-09-04"/>
    <n v="79"/>
    <n v="15829.64"/>
    <n v="1250541.56"/>
    <n v="1751.08"/>
    <n v="172"/>
    <x v="3"/>
    <x v="3"/>
    <n v="294185.28000000003"/>
    <n v="9"/>
  </r>
  <r>
    <n v="69"/>
    <s v="Printer"/>
    <x v="0"/>
    <x v="1"/>
    <x v="2"/>
    <s v="2023-08-18"/>
    <s v="2023-08-27"/>
    <n v="39"/>
    <n v="36166.6"/>
    <n v="1410497.4"/>
    <n v="4946.71"/>
    <n v="962"/>
    <x v="2"/>
    <x v="1"/>
    <n v="250524.26"/>
    <n v="9"/>
  </r>
  <r>
    <n v="70"/>
    <s v="Mouse"/>
    <x v="2"/>
    <x v="2"/>
    <x v="1"/>
    <s v="2023-10-25"/>
    <s v="2023-10-27"/>
    <n v="14"/>
    <n v="25149.75"/>
    <n v="352096.5"/>
    <n v="1934.98"/>
    <n v="38"/>
    <x v="2"/>
    <x v="2"/>
    <n v="86316.36"/>
    <n v="2"/>
  </r>
  <r>
    <n v="71"/>
    <s v="Tablet"/>
    <x v="0"/>
    <x v="1"/>
    <x v="2"/>
    <s v="2023-05-06"/>
    <s v="2023-05-19"/>
    <n v="26"/>
    <n v="41207.480000000003"/>
    <n v="1071394.48"/>
    <n v="1706.34"/>
    <n v="941"/>
    <x v="2"/>
    <x v="2"/>
    <n v="139313.49"/>
    <n v="13"/>
  </r>
  <r>
    <n v="72"/>
    <s v="Mobile"/>
    <x v="0"/>
    <x v="0"/>
    <x v="2"/>
    <s v="2023-07-11"/>
    <s v="2023-07-20"/>
    <n v="9"/>
    <n v="29385.61"/>
    <n v="264470.49"/>
    <n v="3322.24"/>
    <n v="963"/>
    <x v="2"/>
    <x v="0"/>
    <n v="45007.519999999997"/>
    <n v="9"/>
  </r>
  <r>
    <n v="73"/>
    <s v="Keyboard"/>
    <x v="1"/>
    <x v="1"/>
    <x v="1"/>
    <s v="2023-05-31"/>
    <s v="2023-06-11"/>
    <n v="29"/>
    <n v="39950.32"/>
    <n v="1158559.28"/>
    <n v="4327.1499999999996"/>
    <n v="427"/>
    <x v="0"/>
    <x v="3"/>
    <n v="225888.06"/>
    <n v="11"/>
  </r>
  <r>
    <n v="74"/>
    <s v="Printer"/>
    <x v="0"/>
    <x v="3"/>
    <x v="4"/>
    <s v="2023-07-21"/>
    <s v="2023-08-05"/>
    <n v="48"/>
    <n v="20222.91"/>
    <n v="970699.68"/>
    <n v="1398.05"/>
    <n v="592"/>
    <x v="3"/>
    <x v="0"/>
    <n v="144902.47"/>
    <n v="15"/>
  </r>
  <r>
    <n v="75"/>
    <s v="Printer"/>
    <x v="2"/>
    <x v="0"/>
    <x v="0"/>
    <s v="2023-08-25"/>
    <s v="2023-09-07"/>
    <n v="1"/>
    <n v="17594.419999999998"/>
    <n v="17594.419999999998"/>
    <n v="943.37"/>
    <n v="63"/>
    <x v="1"/>
    <x v="2"/>
    <n v="1437.13"/>
    <n v="13"/>
  </r>
  <r>
    <n v="76"/>
    <s v="Monitor"/>
    <x v="2"/>
    <x v="1"/>
    <x v="0"/>
    <s v="2023-05-14"/>
    <s v="2023-05-20"/>
    <n v="96"/>
    <n v="41188.04"/>
    <n v="3954051.84"/>
    <n v="1276.9000000000001"/>
    <n v="120"/>
    <x v="0"/>
    <x v="3"/>
    <n v="847153.95"/>
    <n v="6"/>
  </r>
  <r>
    <n v="77"/>
    <s v="Mobile"/>
    <x v="2"/>
    <x v="0"/>
    <x v="4"/>
    <s v="2023-06-13"/>
    <s v="2023-06-28"/>
    <n v="39"/>
    <n v="41057.19"/>
    <n v="1601230.41"/>
    <n v="557.03"/>
    <n v="161"/>
    <x v="0"/>
    <x v="1"/>
    <n v="387121.88"/>
    <n v="15"/>
  </r>
  <r>
    <n v="78"/>
    <s v="Keyboard"/>
    <x v="0"/>
    <x v="0"/>
    <x v="2"/>
    <s v="2023-02-07"/>
    <s v="2023-02-18"/>
    <n v="19"/>
    <n v="30169.52"/>
    <n v="573220.88"/>
    <n v="259.86"/>
    <n v="906"/>
    <x v="1"/>
    <x v="2"/>
    <n v="101869.7"/>
    <n v="11"/>
  </r>
  <r>
    <n v="79"/>
    <s v="Keyboard"/>
    <x v="1"/>
    <x v="2"/>
    <x v="3"/>
    <s v="2023-06-20"/>
    <s v="2023-06-24"/>
    <n v="20"/>
    <n v="15824.58"/>
    <n v="316491.59999999998"/>
    <n v="2594.44"/>
    <n v="681"/>
    <x v="0"/>
    <x v="4"/>
    <n v="36798.35"/>
    <n v="4"/>
  </r>
  <r>
    <n v="80"/>
    <s v="Mouse"/>
    <x v="1"/>
    <x v="2"/>
    <x v="4"/>
    <s v="2023-03-23"/>
    <s v="2023-04-07"/>
    <n v="89"/>
    <n v="34693.18"/>
    <n v="3087693.02"/>
    <n v="1919.76"/>
    <n v="412"/>
    <x v="2"/>
    <x v="2"/>
    <n v="527237.89"/>
    <n v="15"/>
  </r>
  <r>
    <n v="81"/>
    <s v="Mouse"/>
    <x v="1"/>
    <x v="2"/>
    <x v="4"/>
    <s v="2023-12-15"/>
    <s v="2023-12-29"/>
    <n v="11"/>
    <n v="38799.54"/>
    <n v="426794.94"/>
    <n v="4198.6899999999996"/>
    <n v="534"/>
    <x v="2"/>
    <x v="4"/>
    <n v="72186.73"/>
    <n v="14"/>
  </r>
  <r>
    <n v="82"/>
    <s v="Mobile"/>
    <x v="2"/>
    <x v="4"/>
    <x v="2"/>
    <s v="2023-12-18"/>
    <s v="2023-12-25"/>
    <n v="14"/>
    <n v="40807.480000000003"/>
    <n v="571304.72"/>
    <n v="3709.44"/>
    <n v="977"/>
    <x v="2"/>
    <x v="3"/>
    <n v="32483.34"/>
    <n v="7"/>
  </r>
  <r>
    <n v="83"/>
    <s v="Printer"/>
    <x v="1"/>
    <x v="4"/>
    <x v="1"/>
    <s v="2023-04-10"/>
    <s v="2023-04-15"/>
    <n v="17"/>
    <n v="6187.28"/>
    <n v="105183.76"/>
    <n v="4319.3"/>
    <n v="970"/>
    <x v="3"/>
    <x v="4"/>
    <n v="7261.11"/>
    <n v="5"/>
  </r>
  <r>
    <n v="84"/>
    <s v="Laptop"/>
    <x v="0"/>
    <x v="1"/>
    <x v="2"/>
    <s v="2023-01-18"/>
    <s v="2023-01-20"/>
    <n v="45"/>
    <n v="35570.82"/>
    <n v="1600686.9"/>
    <n v="2998.31"/>
    <n v="31"/>
    <x v="3"/>
    <x v="3"/>
    <n v="344787.57"/>
    <n v="2"/>
  </r>
  <r>
    <n v="85"/>
    <s v="Mobile"/>
    <x v="2"/>
    <x v="3"/>
    <x v="0"/>
    <s v="2023-04-25"/>
    <s v="2023-04-29"/>
    <n v="64"/>
    <n v="28316.95"/>
    <n v="1812284.8"/>
    <n v="3960.88"/>
    <n v="443"/>
    <x v="1"/>
    <x v="1"/>
    <n v="202329.95"/>
    <n v="4"/>
  </r>
  <r>
    <n v="86"/>
    <s v="Mouse"/>
    <x v="1"/>
    <x v="2"/>
    <x v="3"/>
    <s v="2023-07-30"/>
    <s v="2023-08-04"/>
    <n v="89"/>
    <n v="22373.71"/>
    <n v="1991260.19"/>
    <n v="3824.14"/>
    <n v="457"/>
    <x v="1"/>
    <x v="0"/>
    <n v="255448.32000000001"/>
    <n v="5"/>
  </r>
  <r>
    <n v="87"/>
    <s v="Printer"/>
    <x v="1"/>
    <x v="4"/>
    <x v="2"/>
    <s v="2023-03-18"/>
    <s v="2023-03-24"/>
    <n v="25"/>
    <n v="15040.09"/>
    <n v="376002.25"/>
    <n v="3009.95"/>
    <n v="947"/>
    <x v="1"/>
    <x v="3"/>
    <n v="67241.100000000006"/>
    <n v="6"/>
  </r>
  <r>
    <n v="88"/>
    <s v="Laptop"/>
    <x v="0"/>
    <x v="0"/>
    <x v="2"/>
    <s v="2023-07-06"/>
    <s v="2023-07-12"/>
    <n v="6"/>
    <n v="4789.66"/>
    <n v="28737.96"/>
    <n v="4904.54"/>
    <n v="147"/>
    <x v="2"/>
    <x v="3"/>
    <n v="2610.8000000000002"/>
    <n v="6"/>
  </r>
  <r>
    <n v="89"/>
    <s v="Mouse"/>
    <x v="2"/>
    <x v="0"/>
    <x v="2"/>
    <s v="2023-03-02"/>
    <s v="2023-03-13"/>
    <n v="32"/>
    <n v="37934.49"/>
    <n v="1213903.68"/>
    <n v="3624.54"/>
    <n v="300"/>
    <x v="2"/>
    <x v="0"/>
    <n v="230471.76"/>
    <n v="11"/>
  </r>
  <r>
    <n v="90"/>
    <s v="Printer"/>
    <x v="1"/>
    <x v="3"/>
    <x v="0"/>
    <s v="2023-04-24"/>
    <s v="2023-05-04"/>
    <n v="37"/>
    <n v="48691.9"/>
    <n v="1801600.3"/>
    <n v="4312.01"/>
    <n v="583"/>
    <x v="3"/>
    <x v="2"/>
    <n v="119458.73"/>
    <n v="10"/>
  </r>
  <r>
    <n v="91"/>
    <s v="Mouse"/>
    <x v="2"/>
    <x v="1"/>
    <x v="4"/>
    <s v="2023-09-12"/>
    <s v="2023-09-27"/>
    <n v="72"/>
    <n v="14566.67"/>
    <n v="1048800.24"/>
    <n v="2176.77"/>
    <n v="325"/>
    <x v="3"/>
    <x v="3"/>
    <n v="166746.60999999999"/>
    <n v="15"/>
  </r>
  <r>
    <n v="92"/>
    <s v="Mobile"/>
    <x v="2"/>
    <x v="0"/>
    <x v="4"/>
    <s v="2023-10-10"/>
    <s v="2023-10-15"/>
    <n v="4"/>
    <n v="43996.94"/>
    <n v="175987.76"/>
    <n v="4372.3500000000004"/>
    <n v="651"/>
    <x v="3"/>
    <x v="1"/>
    <n v="30877.17"/>
    <n v="5"/>
  </r>
  <r>
    <n v="93"/>
    <s v="Laptop"/>
    <x v="1"/>
    <x v="2"/>
    <x v="3"/>
    <s v="2023-01-04"/>
    <s v="2023-01-09"/>
    <n v="43"/>
    <n v="47291.8"/>
    <n v="2033547.4"/>
    <n v="203.06"/>
    <n v="400"/>
    <x v="2"/>
    <x v="2"/>
    <n v="134028.75"/>
    <n v="5"/>
  </r>
  <r>
    <n v="94"/>
    <s v="Printer"/>
    <x v="0"/>
    <x v="1"/>
    <x v="2"/>
    <s v="2023-08-25"/>
    <s v="2023-08-29"/>
    <n v="57"/>
    <n v="16820.689999999999"/>
    <n v="958779.33"/>
    <n v="2915.07"/>
    <n v="612"/>
    <x v="0"/>
    <x v="2"/>
    <n v="152628.95000000001"/>
    <n v="4"/>
  </r>
  <r>
    <n v="95"/>
    <s v="Mobile"/>
    <x v="2"/>
    <x v="1"/>
    <x v="4"/>
    <s v="2023-02-14"/>
    <s v="2023-02-18"/>
    <n v="97"/>
    <n v="26944.22"/>
    <n v="2613589.34"/>
    <n v="934.57"/>
    <n v="809"/>
    <x v="0"/>
    <x v="0"/>
    <n v="134164.98000000001"/>
    <n v="4"/>
  </r>
  <r>
    <n v="96"/>
    <s v="Router"/>
    <x v="1"/>
    <x v="1"/>
    <x v="0"/>
    <s v="2023-06-30"/>
    <s v="2023-07-03"/>
    <n v="87"/>
    <n v="42086.5"/>
    <n v="3661525.5"/>
    <n v="4117.7299999999996"/>
    <n v="779"/>
    <x v="1"/>
    <x v="2"/>
    <n v="830131.93"/>
    <n v="3"/>
  </r>
  <r>
    <n v="97"/>
    <s v="Keyboard"/>
    <x v="2"/>
    <x v="3"/>
    <x v="0"/>
    <s v="2023-09-03"/>
    <s v="2023-09-04"/>
    <n v="66"/>
    <n v="15298.67"/>
    <n v="1009712.22"/>
    <n v="2357.56"/>
    <n v="1000"/>
    <x v="2"/>
    <x v="2"/>
    <n v="75586.28"/>
    <n v="1"/>
  </r>
  <r>
    <n v="98"/>
    <s v="Mobile"/>
    <x v="0"/>
    <x v="2"/>
    <x v="0"/>
    <s v="2023-06-27"/>
    <s v="2023-07-07"/>
    <n v="64"/>
    <n v="16841.09"/>
    <n v="1077829.76"/>
    <n v="830.82"/>
    <n v="618"/>
    <x v="1"/>
    <x v="4"/>
    <n v="153826.56"/>
    <n v="10"/>
  </r>
  <r>
    <n v="99"/>
    <s v="Laptop"/>
    <x v="0"/>
    <x v="1"/>
    <x v="0"/>
    <s v="2023-04-15"/>
    <s v="2023-04-17"/>
    <n v="1"/>
    <n v="23947.33"/>
    <n v="23947.33"/>
    <n v="590.20000000000005"/>
    <n v="968"/>
    <x v="3"/>
    <x v="0"/>
    <n v="5745.97"/>
    <n v="2"/>
  </r>
  <r>
    <n v="100"/>
    <s v="Laptop"/>
    <x v="2"/>
    <x v="1"/>
    <x v="3"/>
    <s v="2023-03-16"/>
    <s v="2023-03-29"/>
    <n v="40"/>
    <n v="10173.84"/>
    <n v="406953.6"/>
    <n v="2963.64"/>
    <n v="643"/>
    <x v="1"/>
    <x v="2"/>
    <n v="97686.16"/>
    <n v="13"/>
  </r>
  <r>
    <n v="101"/>
    <s v="Tablet"/>
    <x v="0"/>
    <x v="1"/>
    <x v="2"/>
    <s v="2023-05-27"/>
    <s v="2023-06-11"/>
    <n v="31"/>
    <n v="28281.95"/>
    <n v="876740.45"/>
    <n v="4393.04"/>
    <n v="512"/>
    <x v="2"/>
    <x v="3"/>
    <n v="203459.39"/>
    <n v="15"/>
  </r>
  <r>
    <n v="102"/>
    <s v="Mouse"/>
    <x v="2"/>
    <x v="4"/>
    <x v="4"/>
    <s v="2023-01-14"/>
    <s v="2023-01-28"/>
    <n v="14"/>
    <n v="19061.89"/>
    <n v="266866.46000000002"/>
    <n v="3561.8"/>
    <n v="671"/>
    <x v="2"/>
    <x v="3"/>
    <n v="41270.910000000003"/>
    <n v="14"/>
  </r>
  <r>
    <n v="103"/>
    <s v="Keyboard"/>
    <x v="1"/>
    <x v="1"/>
    <x v="1"/>
    <s v="2023-10-31"/>
    <s v="2023-11-06"/>
    <n v="16"/>
    <n v="18117.259999999998"/>
    <n v="289876.15999999997"/>
    <n v="3265.17"/>
    <n v="49"/>
    <x v="2"/>
    <x v="1"/>
    <n v="50995.69"/>
    <n v="6"/>
  </r>
  <r>
    <n v="104"/>
    <s v="Keyboard"/>
    <x v="1"/>
    <x v="2"/>
    <x v="0"/>
    <s v="2023-12-26"/>
    <s v="2024-01-08"/>
    <n v="35"/>
    <n v="1260.93"/>
    <n v="44132.55"/>
    <n v="2586.75"/>
    <n v="226"/>
    <x v="1"/>
    <x v="2"/>
    <n v="8747.34"/>
    <n v="13"/>
  </r>
  <r>
    <n v="105"/>
    <s v="Tablet"/>
    <x v="1"/>
    <x v="3"/>
    <x v="0"/>
    <s v="2023-07-10"/>
    <s v="2023-07-11"/>
    <n v="46"/>
    <n v="6730.29"/>
    <n v="309593.34000000003"/>
    <n v="3341.29"/>
    <n v="100"/>
    <x v="1"/>
    <x v="1"/>
    <n v="55962.559999999998"/>
    <n v="1"/>
  </r>
  <r>
    <n v="106"/>
    <s v="Mouse"/>
    <x v="0"/>
    <x v="3"/>
    <x v="4"/>
    <s v="2023-03-22"/>
    <s v="2023-04-04"/>
    <n v="81"/>
    <n v="8010.3"/>
    <n v="648834.30000000005"/>
    <n v="3150.72"/>
    <n v="985"/>
    <x v="1"/>
    <x v="2"/>
    <n v="81151.47"/>
    <n v="13"/>
  </r>
  <r>
    <n v="107"/>
    <s v="Router"/>
    <x v="0"/>
    <x v="1"/>
    <x v="3"/>
    <s v="2023-11-11"/>
    <s v="2023-11-21"/>
    <n v="38"/>
    <n v="2729.21"/>
    <n v="103709.98"/>
    <n v="3556.06"/>
    <n v="330"/>
    <x v="1"/>
    <x v="1"/>
    <n v="12653.22"/>
    <n v="10"/>
  </r>
  <r>
    <n v="108"/>
    <s v="Router"/>
    <x v="0"/>
    <x v="4"/>
    <x v="3"/>
    <s v="2023-03-26"/>
    <s v="2023-03-30"/>
    <n v="61"/>
    <n v="11915.45"/>
    <n v="726842.45"/>
    <n v="2204.94"/>
    <n v="698"/>
    <x v="2"/>
    <x v="1"/>
    <n v="95220.38"/>
    <n v="4"/>
  </r>
  <r>
    <n v="109"/>
    <s v="Laptop"/>
    <x v="1"/>
    <x v="3"/>
    <x v="2"/>
    <s v="2023-02-25"/>
    <s v="2023-03-10"/>
    <n v="35"/>
    <n v="39653.06"/>
    <n v="1387857.1"/>
    <n v="4237.09"/>
    <n v="498"/>
    <x v="3"/>
    <x v="4"/>
    <n v="113432.22"/>
    <n v="13"/>
  </r>
  <r>
    <n v="110"/>
    <s v="Tablet"/>
    <x v="1"/>
    <x v="4"/>
    <x v="1"/>
    <s v="2023-02-16"/>
    <s v="2023-02-23"/>
    <n v="88"/>
    <n v="18658.71"/>
    <n v="1641966.48"/>
    <n v="3256.45"/>
    <n v="207"/>
    <x v="2"/>
    <x v="0"/>
    <n v="381121.89"/>
    <n v="7"/>
  </r>
  <r>
    <n v="111"/>
    <s v="Mouse"/>
    <x v="1"/>
    <x v="4"/>
    <x v="3"/>
    <s v="2023-10-24"/>
    <s v="2023-10-28"/>
    <n v="16"/>
    <n v="31410.71"/>
    <n v="502571.36"/>
    <n v="2829.67"/>
    <n v="720"/>
    <x v="1"/>
    <x v="0"/>
    <n v="43045.9"/>
    <n v="4"/>
  </r>
  <r>
    <n v="112"/>
    <s v="Keyboard"/>
    <x v="1"/>
    <x v="2"/>
    <x v="0"/>
    <s v="2023-08-09"/>
    <s v="2023-08-22"/>
    <n v="42"/>
    <n v="14729.28"/>
    <n v="618629.76"/>
    <n v="595.85"/>
    <n v="183"/>
    <x v="2"/>
    <x v="0"/>
    <n v="34951.82"/>
    <n v="13"/>
  </r>
  <r>
    <n v="113"/>
    <s v="Laptop"/>
    <x v="2"/>
    <x v="2"/>
    <x v="0"/>
    <s v="2023-08-27"/>
    <s v="2023-09-08"/>
    <n v="2"/>
    <n v="1822.35"/>
    <n v="3644.7"/>
    <n v="2773.54"/>
    <n v="303"/>
    <x v="1"/>
    <x v="2"/>
    <n v="700.02"/>
    <n v="12"/>
  </r>
  <r>
    <n v="114"/>
    <s v="Monitor"/>
    <x v="1"/>
    <x v="0"/>
    <x v="2"/>
    <s v="2023-10-31"/>
    <s v="2023-11-01"/>
    <n v="81"/>
    <n v="20981.58"/>
    <n v="1699507.98"/>
    <n v="3159.55"/>
    <n v="62"/>
    <x v="0"/>
    <x v="0"/>
    <n v="382542.43"/>
    <n v="1"/>
  </r>
  <r>
    <n v="115"/>
    <s v="Mobile"/>
    <x v="2"/>
    <x v="2"/>
    <x v="3"/>
    <s v="2023-07-22"/>
    <s v="2023-08-05"/>
    <n v="95"/>
    <n v="47457.58"/>
    <n v="4508470.0999999996"/>
    <n v="3659.65"/>
    <n v="100"/>
    <x v="0"/>
    <x v="3"/>
    <n v="762534.56"/>
    <n v="14"/>
  </r>
  <r>
    <n v="116"/>
    <s v="Laptop"/>
    <x v="1"/>
    <x v="0"/>
    <x v="1"/>
    <s v="2023-03-11"/>
    <s v="2023-03-21"/>
    <n v="45"/>
    <n v="35266.699999999997"/>
    <n v="1587001.5"/>
    <n v="4900.93"/>
    <n v="889"/>
    <x v="0"/>
    <x v="3"/>
    <n v="232245.56"/>
    <n v="10"/>
  </r>
  <r>
    <n v="117"/>
    <s v="Router"/>
    <x v="0"/>
    <x v="3"/>
    <x v="0"/>
    <s v="2023-09-03"/>
    <s v="2023-09-10"/>
    <n v="22"/>
    <n v="18878.63"/>
    <n v="415329.86"/>
    <n v="3209.3"/>
    <n v="97"/>
    <x v="1"/>
    <x v="2"/>
    <n v="64825.07"/>
    <n v="7"/>
  </r>
  <r>
    <n v="118"/>
    <s v="Router"/>
    <x v="0"/>
    <x v="1"/>
    <x v="0"/>
    <s v="2023-10-26"/>
    <s v="2023-11-05"/>
    <n v="16"/>
    <n v="36685"/>
    <n v="586960"/>
    <n v="3058.7"/>
    <n v="679"/>
    <x v="2"/>
    <x v="0"/>
    <n v="98196.96"/>
    <n v="10"/>
  </r>
  <r>
    <n v="119"/>
    <s v="Laptop"/>
    <x v="2"/>
    <x v="2"/>
    <x v="2"/>
    <s v="2023-04-14"/>
    <s v="2023-04-23"/>
    <n v="92"/>
    <n v="31572.21"/>
    <n v="2904643.32"/>
    <n v="2612.1999999999998"/>
    <n v="801"/>
    <x v="0"/>
    <x v="0"/>
    <n v="396974.12"/>
    <n v="9"/>
  </r>
  <r>
    <n v="120"/>
    <s v="Mouse"/>
    <x v="2"/>
    <x v="4"/>
    <x v="2"/>
    <s v="2023-03-19"/>
    <s v="2023-03-30"/>
    <n v="96"/>
    <n v="41998.5"/>
    <n v="4031856"/>
    <n v="2412.13"/>
    <n v="21"/>
    <x v="0"/>
    <x v="3"/>
    <n v="907418.26"/>
    <n v="11"/>
  </r>
  <r>
    <n v="121"/>
    <s v="Printer"/>
    <x v="0"/>
    <x v="4"/>
    <x v="4"/>
    <s v="2023-03-10"/>
    <s v="2023-03-20"/>
    <n v="46"/>
    <n v="13444.12"/>
    <n v="618429.52"/>
    <n v="983.73"/>
    <n v="786"/>
    <x v="3"/>
    <x v="1"/>
    <n v="144048.65"/>
    <n v="10"/>
  </r>
  <r>
    <n v="122"/>
    <s v="Printer"/>
    <x v="2"/>
    <x v="4"/>
    <x v="3"/>
    <s v="2023-11-04"/>
    <s v="2023-11-11"/>
    <n v="6"/>
    <n v="41279.370000000003"/>
    <n v="247676.22"/>
    <n v="1518.5"/>
    <n v="928"/>
    <x v="1"/>
    <x v="3"/>
    <n v="29785.38"/>
    <n v="7"/>
  </r>
  <r>
    <n v="123"/>
    <s v="Monitor"/>
    <x v="2"/>
    <x v="1"/>
    <x v="2"/>
    <s v="2023-04-08"/>
    <s v="2023-04-14"/>
    <n v="49"/>
    <n v="15832.16"/>
    <n v="775775.84"/>
    <n v="1569.53"/>
    <n v="835"/>
    <x v="3"/>
    <x v="2"/>
    <n v="82088.69"/>
    <n v="6"/>
  </r>
  <r>
    <n v="124"/>
    <s v="Laptop"/>
    <x v="2"/>
    <x v="1"/>
    <x v="4"/>
    <s v="2023-12-03"/>
    <s v="2023-12-17"/>
    <n v="84"/>
    <n v="16679.93"/>
    <n v="1401114.12"/>
    <n v="1364.31"/>
    <n v="474"/>
    <x v="3"/>
    <x v="2"/>
    <n v="111737.01"/>
    <n v="14"/>
  </r>
  <r>
    <n v="125"/>
    <s v="Tablet"/>
    <x v="2"/>
    <x v="3"/>
    <x v="1"/>
    <s v="2023-04-06"/>
    <s v="2023-04-21"/>
    <n v="81"/>
    <n v="43106.44"/>
    <n v="3491621.64"/>
    <n v="3271.02"/>
    <n v="791"/>
    <x v="1"/>
    <x v="2"/>
    <n v="183437.01"/>
    <n v="15"/>
  </r>
  <r>
    <n v="126"/>
    <s v="Router"/>
    <x v="1"/>
    <x v="4"/>
    <x v="0"/>
    <s v="2023-08-05"/>
    <s v="2023-08-20"/>
    <n v="56"/>
    <n v="35648.83"/>
    <n v="1996334.48"/>
    <n v="3325.74"/>
    <n v="962"/>
    <x v="3"/>
    <x v="1"/>
    <n v="310655.74"/>
    <n v="15"/>
  </r>
  <r>
    <n v="127"/>
    <s v="Router"/>
    <x v="0"/>
    <x v="1"/>
    <x v="4"/>
    <s v="2023-09-23"/>
    <s v="2023-09-26"/>
    <n v="65"/>
    <n v="24518.67"/>
    <n v="1593713.55"/>
    <n v="4542.4799999999996"/>
    <n v="870"/>
    <x v="0"/>
    <x v="0"/>
    <n v="359449.68"/>
    <n v="3"/>
  </r>
  <r>
    <n v="128"/>
    <s v="Mobile"/>
    <x v="0"/>
    <x v="0"/>
    <x v="2"/>
    <s v="2023-05-01"/>
    <s v="2023-05-12"/>
    <n v="36"/>
    <n v="22015.78"/>
    <n v="792568.08"/>
    <n v="1498.85"/>
    <n v="151"/>
    <x v="2"/>
    <x v="3"/>
    <n v="103716.45"/>
    <n v="11"/>
  </r>
  <r>
    <n v="129"/>
    <s v="Mouse"/>
    <x v="0"/>
    <x v="0"/>
    <x v="1"/>
    <s v="2023-05-22"/>
    <s v="2023-06-06"/>
    <n v="6"/>
    <n v="16033.82"/>
    <n v="96202.92"/>
    <n v="3509.61"/>
    <n v="155"/>
    <x v="2"/>
    <x v="4"/>
    <n v="10156.129999999999"/>
    <n v="15"/>
  </r>
  <r>
    <n v="130"/>
    <s v="Laptop"/>
    <x v="1"/>
    <x v="3"/>
    <x v="4"/>
    <s v="2023-12-30"/>
    <s v="2024-01-12"/>
    <n v="10"/>
    <n v="33714.92"/>
    <n v="337149.2"/>
    <n v="1970.44"/>
    <n v="756"/>
    <x v="0"/>
    <x v="1"/>
    <n v="72424.259999999995"/>
    <n v="13"/>
  </r>
  <r>
    <n v="131"/>
    <s v="Printer"/>
    <x v="2"/>
    <x v="1"/>
    <x v="1"/>
    <s v="2023-10-16"/>
    <s v="2023-10-21"/>
    <n v="18"/>
    <n v="32229.89"/>
    <n v="580138.02"/>
    <n v="4555"/>
    <n v="314"/>
    <x v="0"/>
    <x v="3"/>
    <n v="71950.58"/>
    <n v="5"/>
  </r>
  <r>
    <n v="132"/>
    <s v="Router"/>
    <x v="0"/>
    <x v="4"/>
    <x v="0"/>
    <s v="2023-06-04"/>
    <s v="2023-06-10"/>
    <n v="6"/>
    <n v="31526.959999999999"/>
    <n v="189161.76"/>
    <n v="4576.43"/>
    <n v="200"/>
    <x v="2"/>
    <x v="4"/>
    <n v="39219.410000000003"/>
    <n v="6"/>
  </r>
  <r>
    <n v="133"/>
    <s v="Mobile"/>
    <x v="1"/>
    <x v="2"/>
    <x v="0"/>
    <s v="2023-12-17"/>
    <s v="2023-12-24"/>
    <n v="81"/>
    <n v="6992.35"/>
    <n v="566380.35"/>
    <n v="1167.26"/>
    <n v="483"/>
    <x v="3"/>
    <x v="2"/>
    <n v="110661.3"/>
    <n v="7"/>
  </r>
  <r>
    <n v="134"/>
    <s v="Tablet"/>
    <x v="2"/>
    <x v="4"/>
    <x v="0"/>
    <s v="2023-03-02"/>
    <s v="2023-03-15"/>
    <n v="30"/>
    <n v="924.41"/>
    <n v="27732.3"/>
    <n v="1774.22"/>
    <n v="90"/>
    <x v="0"/>
    <x v="3"/>
    <n v="6036.47"/>
    <n v="13"/>
  </r>
  <r>
    <n v="135"/>
    <s v="Tablet"/>
    <x v="0"/>
    <x v="3"/>
    <x v="2"/>
    <s v="2023-09-23"/>
    <s v="2023-09-28"/>
    <n v="20"/>
    <n v="37506.33"/>
    <n v="750126.6"/>
    <n v="1265.53"/>
    <n v="76"/>
    <x v="3"/>
    <x v="1"/>
    <n v="93514.05"/>
    <n v="5"/>
  </r>
  <r>
    <n v="136"/>
    <s v="Router"/>
    <x v="0"/>
    <x v="4"/>
    <x v="2"/>
    <s v="2023-04-04"/>
    <s v="2023-04-16"/>
    <n v="38"/>
    <n v="40764.61"/>
    <n v="1549055.18"/>
    <n v="2601.0500000000002"/>
    <n v="535"/>
    <x v="3"/>
    <x v="2"/>
    <n v="211465.37"/>
    <n v="12"/>
  </r>
  <r>
    <n v="137"/>
    <s v="Laptop"/>
    <x v="1"/>
    <x v="3"/>
    <x v="1"/>
    <s v="2023-01-22"/>
    <s v="2023-02-01"/>
    <n v="32"/>
    <n v="23540.95"/>
    <n v="753310.4"/>
    <n v="218.85"/>
    <n v="813"/>
    <x v="0"/>
    <x v="3"/>
    <n v="114966.12"/>
    <n v="10"/>
  </r>
  <r>
    <n v="138"/>
    <s v="Keyboard"/>
    <x v="1"/>
    <x v="1"/>
    <x v="0"/>
    <s v="2023-06-26"/>
    <s v="2023-07-04"/>
    <n v="57"/>
    <n v="16016.36"/>
    <n v="912932.52"/>
    <n v="3693.61"/>
    <n v="372"/>
    <x v="0"/>
    <x v="2"/>
    <n v="165907.97"/>
    <n v="8"/>
  </r>
  <r>
    <n v="139"/>
    <s v="Mouse"/>
    <x v="2"/>
    <x v="3"/>
    <x v="3"/>
    <s v="2023-05-22"/>
    <s v="2023-06-06"/>
    <n v="4"/>
    <n v="25645.02"/>
    <n v="102580.08"/>
    <n v="3202"/>
    <n v="966"/>
    <x v="2"/>
    <x v="4"/>
    <n v="14526.71"/>
    <n v="15"/>
  </r>
  <r>
    <n v="140"/>
    <s v="Mouse"/>
    <x v="1"/>
    <x v="3"/>
    <x v="2"/>
    <s v="2023-05-22"/>
    <s v="2023-06-05"/>
    <n v="16"/>
    <n v="3634.42"/>
    <n v="58150.720000000001"/>
    <n v="1937.86"/>
    <n v="263"/>
    <x v="0"/>
    <x v="3"/>
    <n v="5697.75"/>
    <n v="14"/>
  </r>
  <r>
    <n v="141"/>
    <s v="Mobile"/>
    <x v="0"/>
    <x v="4"/>
    <x v="2"/>
    <s v="2023-04-06"/>
    <s v="2023-04-13"/>
    <n v="13"/>
    <n v="40284.69"/>
    <n v="523700.97"/>
    <n v="4254.38"/>
    <n v="458"/>
    <x v="2"/>
    <x v="0"/>
    <n v="130606.76"/>
    <n v="7"/>
  </r>
  <r>
    <n v="142"/>
    <s v="Laptop"/>
    <x v="1"/>
    <x v="0"/>
    <x v="3"/>
    <s v="2023-04-04"/>
    <s v="2023-04-05"/>
    <n v="20"/>
    <n v="20302.259999999998"/>
    <n v="406045.2"/>
    <n v="3973.61"/>
    <n v="97"/>
    <x v="0"/>
    <x v="3"/>
    <n v="101442.65"/>
    <n v="1"/>
  </r>
  <r>
    <n v="143"/>
    <s v="Printer"/>
    <x v="1"/>
    <x v="3"/>
    <x v="0"/>
    <s v="2023-03-21"/>
    <s v="2023-04-03"/>
    <n v="88"/>
    <n v="32071.84"/>
    <n v="2822321.92"/>
    <n v="325.66000000000003"/>
    <n v="2"/>
    <x v="3"/>
    <x v="1"/>
    <n v="380671.66"/>
    <n v="13"/>
  </r>
  <r>
    <n v="144"/>
    <s v="Printer"/>
    <x v="1"/>
    <x v="1"/>
    <x v="3"/>
    <s v="2023-02-01"/>
    <s v="2023-02-16"/>
    <n v="73"/>
    <n v="11272.35"/>
    <n v="822881.55"/>
    <n v="2002.67"/>
    <n v="396"/>
    <x v="0"/>
    <x v="3"/>
    <n v="116106.5"/>
    <n v="15"/>
  </r>
  <r>
    <n v="145"/>
    <s v="Tablet"/>
    <x v="1"/>
    <x v="4"/>
    <x v="1"/>
    <s v="2023-09-23"/>
    <s v="2023-10-06"/>
    <n v="30"/>
    <n v="40078.04"/>
    <n v="1202341.2"/>
    <n v="3046.9"/>
    <n v="168"/>
    <x v="2"/>
    <x v="2"/>
    <n v="174921.34"/>
    <n v="13"/>
  </r>
  <r>
    <n v="146"/>
    <s v="Mouse"/>
    <x v="0"/>
    <x v="4"/>
    <x v="3"/>
    <s v="2023-12-24"/>
    <s v="2024-01-01"/>
    <n v="77"/>
    <n v="8161.32"/>
    <n v="628421.64"/>
    <n v="1514.12"/>
    <n v="586"/>
    <x v="3"/>
    <x v="1"/>
    <n v="143103.04999999999"/>
    <n v="8"/>
  </r>
  <r>
    <n v="147"/>
    <s v="Laptop"/>
    <x v="2"/>
    <x v="2"/>
    <x v="0"/>
    <s v="2023-08-18"/>
    <s v="2023-08-22"/>
    <n v="98"/>
    <n v="15032.04"/>
    <n v="1473139.92"/>
    <n v="2890.86"/>
    <n v="722"/>
    <x v="3"/>
    <x v="4"/>
    <n v="208635.45"/>
    <n v="4"/>
  </r>
  <r>
    <n v="148"/>
    <s v="Monitor"/>
    <x v="1"/>
    <x v="0"/>
    <x v="3"/>
    <s v="2023-11-30"/>
    <s v="2023-12-12"/>
    <n v="33"/>
    <n v="11434.64"/>
    <n v="377343.12"/>
    <n v="234.73"/>
    <n v="651"/>
    <x v="2"/>
    <x v="3"/>
    <n v="93419.87"/>
    <n v="12"/>
  </r>
  <r>
    <n v="149"/>
    <s v="Monitor"/>
    <x v="2"/>
    <x v="2"/>
    <x v="4"/>
    <s v="2023-09-16"/>
    <s v="2023-09-28"/>
    <n v="93"/>
    <n v="15851.11"/>
    <n v="1474153.23"/>
    <n v="2675.5"/>
    <n v="975"/>
    <x v="0"/>
    <x v="0"/>
    <n v="264801.5"/>
    <n v="12"/>
  </r>
  <r>
    <n v="150"/>
    <s v="Mobile"/>
    <x v="0"/>
    <x v="4"/>
    <x v="1"/>
    <s v="2023-07-04"/>
    <s v="2023-07-11"/>
    <n v="17"/>
    <n v="12526.74"/>
    <n v="212954.58"/>
    <n v="2147.6799999999998"/>
    <n v="375"/>
    <x v="1"/>
    <x v="0"/>
    <n v="36106.69"/>
    <n v="7"/>
  </r>
  <r>
    <n v="151"/>
    <s v="Keyboard"/>
    <x v="0"/>
    <x v="3"/>
    <x v="1"/>
    <s v="2023-09-16"/>
    <s v="2023-09-29"/>
    <n v="85"/>
    <n v="45197.1"/>
    <n v="3841753.5"/>
    <n v="3471.84"/>
    <n v="204"/>
    <x v="2"/>
    <x v="3"/>
    <n v="299037.40999999997"/>
    <n v="13"/>
  </r>
  <r>
    <n v="152"/>
    <s v="Printer"/>
    <x v="1"/>
    <x v="3"/>
    <x v="0"/>
    <s v="2023-06-12"/>
    <s v="2023-06-17"/>
    <n v="100"/>
    <n v="10727.4"/>
    <n v="1072740"/>
    <n v="4950.09"/>
    <n v="288"/>
    <x v="1"/>
    <x v="4"/>
    <n v="92724.09"/>
    <n v="5"/>
  </r>
  <r>
    <n v="153"/>
    <s v="Printer"/>
    <x v="1"/>
    <x v="3"/>
    <x v="4"/>
    <s v="2023-10-05"/>
    <s v="2023-10-18"/>
    <n v="36"/>
    <n v="19986.52"/>
    <n v="719514.72"/>
    <n v="4685.3900000000003"/>
    <n v="604"/>
    <x v="0"/>
    <x v="2"/>
    <n v="73602.92"/>
    <n v="13"/>
  </r>
  <r>
    <n v="154"/>
    <s v="Laptop"/>
    <x v="0"/>
    <x v="2"/>
    <x v="4"/>
    <s v="2023-01-08"/>
    <s v="2023-01-21"/>
    <n v="80"/>
    <n v="44944.71"/>
    <n v="3595576.8"/>
    <n v="680.16"/>
    <n v="279"/>
    <x v="3"/>
    <x v="2"/>
    <n v="570218.73"/>
    <n v="13"/>
  </r>
  <r>
    <n v="155"/>
    <s v="Tablet"/>
    <x v="2"/>
    <x v="2"/>
    <x v="4"/>
    <s v="2023-06-17"/>
    <s v="2023-06-25"/>
    <n v="6"/>
    <n v="22666.46"/>
    <n v="135998.76"/>
    <n v="4117.1400000000003"/>
    <n v="671"/>
    <x v="3"/>
    <x v="0"/>
    <n v="17691.78"/>
    <n v="8"/>
  </r>
  <r>
    <n v="156"/>
    <s v="Laptop"/>
    <x v="1"/>
    <x v="0"/>
    <x v="1"/>
    <s v="2023-05-15"/>
    <s v="2023-05-16"/>
    <n v="59"/>
    <n v="35130.36"/>
    <n v="2072691.24"/>
    <n v="178.3"/>
    <n v="824"/>
    <x v="2"/>
    <x v="3"/>
    <n v="229262.12"/>
    <n v="1"/>
  </r>
  <r>
    <n v="157"/>
    <s v="Mouse"/>
    <x v="1"/>
    <x v="0"/>
    <x v="2"/>
    <s v="2023-03-31"/>
    <s v="2023-04-11"/>
    <n v="62"/>
    <n v="32687.46"/>
    <n v="2026622.52"/>
    <n v="3720.64"/>
    <n v="934"/>
    <x v="3"/>
    <x v="4"/>
    <n v="282005.31"/>
    <n v="11"/>
  </r>
  <r>
    <n v="158"/>
    <s v="Monitor"/>
    <x v="1"/>
    <x v="4"/>
    <x v="3"/>
    <s v="2023-12-10"/>
    <s v="2023-12-16"/>
    <n v="24"/>
    <n v="828.19"/>
    <n v="19876.560000000001"/>
    <n v="798.36"/>
    <n v="477"/>
    <x v="2"/>
    <x v="1"/>
    <n v="3376.76"/>
    <n v="6"/>
  </r>
  <r>
    <n v="159"/>
    <s v="Tablet"/>
    <x v="0"/>
    <x v="1"/>
    <x v="4"/>
    <s v="2023-01-14"/>
    <s v="2023-01-27"/>
    <n v="27"/>
    <n v="15628.03"/>
    <n v="421956.81"/>
    <n v="3306.3"/>
    <n v="185"/>
    <x v="3"/>
    <x v="2"/>
    <n v="27040.28"/>
    <n v="13"/>
  </r>
  <r>
    <n v="160"/>
    <s v="Monitor"/>
    <x v="2"/>
    <x v="4"/>
    <x v="2"/>
    <s v="2023-01-20"/>
    <s v="2023-01-31"/>
    <n v="81"/>
    <n v="34992.92"/>
    <n v="2834426.52"/>
    <n v="1575.71"/>
    <n v="229"/>
    <x v="3"/>
    <x v="4"/>
    <n v="494616.59"/>
    <n v="11"/>
  </r>
  <r>
    <n v="161"/>
    <s v="Mouse"/>
    <x v="2"/>
    <x v="0"/>
    <x v="4"/>
    <s v="2023-03-29"/>
    <s v="2023-04-12"/>
    <n v="31"/>
    <n v="24733.57"/>
    <n v="766740.67"/>
    <n v="3545.07"/>
    <n v="1"/>
    <x v="3"/>
    <x v="3"/>
    <n v="108870.97"/>
    <n v="14"/>
  </r>
  <r>
    <n v="162"/>
    <s v="Router"/>
    <x v="1"/>
    <x v="2"/>
    <x v="4"/>
    <s v="2023-09-03"/>
    <s v="2023-09-12"/>
    <n v="12"/>
    <n v="46509.53"/>
    <n v="558114.36"/>
    <n v="3888.87"/>
    <n v="980"/>
    <x v="0"/>
    <x v="4"/>
    <n v="45826.559999999998"/>
    <n v="9"/>
  </r>
  <r>
    <n v="163"/>
    <s v="Router"/>
    <x v="2"/>
    <x v="0"/>
    <x v="3"/>
    <s v="2023-08-16"/>
    <s v="2023-08-24"/>
    <n v="69"/>
    <n v="43909.22"/>
    <n v="3029736.18"/>
    <n v="3042.12"/>
    <n v="237"/>
    <x v="2"/>
    <x v="4"/>
    <n v="429893.21"/>
    <n v="8"/>
  </r>
  <r>
    <n v="164"/>
    <s v="Monitor"/>
    <x v="2"/>
    <x v="2"/>
    <x v="2"/>
    <s v="2023-05-27"/>
    <s v="2023-06-02"/>
    <n v="25"/>
    <n v="4450.66"/>
    <n v="111266.5"/>
    <n v="1209.96"/>
    <n v="620"/>
    <x v="1"/>
    <x v="2"/>
    <n v="11009.61"/>
    <n v="6"/>
  </r>
  <r>
    <n v="165"/>
    <s v="Mouse"/>
    <x v="2"/>
    <x v="4"/>
    <x v="2"/>
    <s v="2023-09-22"/>
    <s v="2023-09-26"/>
    <n v="28"/>
    <n v="11084.87"/>
    <n v="310376.36"/>
    <n v="4488.29"/>
    <n v="618"/>
    <x v="1"/>
    <x v="4"/>
    <n v="42648.160000000003"/>
    <n v="4"/>
  </r>
  <r>
    <n v="166"/>
    <s v="Printer"/>
    <x v="2"/>
    <x v="4"/>
    <x v="3"/>
    <s v="2023-08-06"/>
    <s v="2023-08-13"/>
    <n v="22"/>
    <n v="28934.55"/>
    <n v="636560.1"/>
    <n v="3300.73"/>
    <n v="52"/>
    <x v="2"/>
    <x v="1"/>
    <n v="47536.77"/>
    <n v="7"/>
  </r>
  <r>
    <n v="167"/>
    <s v="Monitor"/>
    <x v="1"/>
    <x v="4"/>
    <x v="2"/>
    <s v="2023-10-19"/>
    <s v="2023-10-21"/>
    <n v="66"/>
    <n v="7720.01"/>
    <n v="509520.66"/>
    <n v="1582.11"/>
    <n v="323"/>
    <x v="2"/>
    <x v="4"/>
    <n v="71818.259999999995"/>
    <n v="2"/>
  </r>
  <r>
    <n v="168"/>
    <s v="Monitor"/>
    <x v="0"/>
    <x v="3"/>
    <x v="3"/>
    <s v="2023-01-28"/>
    <s v="2023-02-03"/>
    <n v="99"/>
    <n v="49183.23"/>
    <n v="4869139.7699999996"/>
    <n v="3673.26"/>
    <n v="798"/>
    <x v="1"/>
    <x v="0"/>
    <n v="529357.09"/>
    <n v="6"/>
  </r>
  <r>
    <n v="169"/>
    <s v="Mouse"/>
    <x v="0"/>
    <x v="1"/>
    <x v="2"/>
    <s v="2023-05-23"/>
    <s v="2023-06-03"/>
    <n v="15"/>
    <n v="27729.42"/>
    <n v="415941.3"/>
    <n v="4512.6899999999996"/>
    <n v="213"/>
    <x v="1"/>
    <x v="4"/>
    <n v="68599.55"/>
    <n v="11"/>
  </r>
  <r>
    <n v="170"/>
    <s v="Tablet"/>
    <x v="1"/>
    <x v="4"/>
    <x v="1"/>
    <s v="2023-11-29"/>
    <s v="2023-12-02"/>
    <n v="36"/>
    <n v="20634.66"/>
    <n v="742847.76"/>
    <n v="1043.6400000000001"/>
    <n v="183"/>
    <x v="2"/>
    <x v="3"/>
    <n v="144609.54999999999"/>
    <n v="3"/>
  </r>
  <r>
    <n v="171"/>
    <s v="Router"/>
    <x v="1"/>
    <x v="1"/>
    <x v="4"/>
    <s v="2023-07-14"/>
    <s v="2023-07-29"/>
    <n v="68"/>
    <n v="23972.48"/>
    <n v="1630128.64"/>
    <n v="2307.3200000000002"/>
    <n v="766"/>
    <x v="1"/>
    <x v="3"/>
    <n v="278382.84999999998"/>
    <n v="15"/>
  </r>
  <r>
    <n v="172"/>
    <s v="Router"/>
    <x v="1"/>
    <x v="0"/>
    <x v="4"/>
    <s v="2023-11-05"/>
    <s v="2023-11-07"/>
    <n v="92"/>
    <n v="10655.4"/>
    <n v="980296.8"/>
    <n v="2129.7800000000002"/>
    <n v="429"/>
    <x v="3"/>
    <x v="4"/>
    <n v="88362.52"/>
    <n v="2"/>
  </r>
  <r>
    <n v="173"/>
    <s v="Mouse"/>
    <x v="1"/>
    <x v="1"/>
    <x v="2"/>
    <s v="2023-07-16"/>
    <s v="2023-07-21"/>
    <n v="24"/>
    <n v="39604.22"/>
    <n v="950501.28"/>
    <n v="736.23"/>
    <n v="357"/>
    <x v="1"/>
    <x v="0"/>
    <n v="69559.37"/>
    <n v="5"/>
  </r>
  <r>
    <n v="174"/>
    <s v="Tablet"/>
    <x v="0"/>
    <x v="3"/>
    <x v="3"/>
    <s v="2023-01-02"/>
    <s v="2023-01-14"/>
    <n v="99"/>
    <n v="12205.62"/>
    <n v="1208356.3799999999"/>
    <n v="787.48"/>
    <n v="35"/>
    <x v="2"/>
    <x v="4"/>
    <n v="114488.36"/>
    <n v="12"/>
  </r>
  <r>
    <n v="175"/>
    <s v="Mobile"/>
    <x v="1"/>
    <x v="1"/>
    <x v="0"/>
    <s v="2023-11-19"/>
    <s v="2023-12-01"/>
    <n v="86"/>
    <n v="32355.56"/>
    <n v="2782578.16"/>
    <n v="3323.74"/>
    <n v="936"/>
    <x v="2"/>
    <x v="0"/>
    <n v="559822.51"/>
    <n v="12"/>
  </r>
  <r>
    <n v="176"/>
    <s v="Router"/>
    <x v="0"/>
    <x v="4"/>
    <x v="1"/>
    <s v="2023-03-26"/>
    <s v="2023-03-28"/>
    <n v="3"/>
    <n v="9388.66"/>
    <n v="28165.98"/>
    <n v="1661.82"/>
    <n v="939"/>
    <x v="3"/>
    <x v="3"/>
    <n v="6234.75"/>
    <n v="2"/>
  </r>
  <r>
    <n v="177"/>
    <s v="Tablet"/>
    <x v="1"/>
    <x v="1"/>
    <x v="1"/>
    <s v="2023-08-09"/>
    <s v="2023-08-15"/>
    <n v="40"/>
    <n v="31608.15"/>
    <n v="1264326"/>
    <n v="3494.98"/>
    <n v="887"/>
    <x v="3"/>
    <x v="1"/>
    <n v="74123.62"/>
    <n v="6"/>
  </r>
  <r>
    <n v="178"/>
    <s v="Mobile"/>
    <x v="2"/>
    <x v="0"/>
    <x v="4"/>
    <s v="2023-10-28"/>
    <s v="2023-11-07"/>
    <n v="77"/>
    <n v="8402.1"/>
    <n v="646961.69999999995"/>
    <n v="2717.06"/>
    <n v="64"/>
    <x v="0"/>
    <x v="0"/>
    <n v="50370.080000000002"/>
    <n v="10"/>
  </r>
  <r>
    <n v="179"/>
    <s v="Tablet"/>
    <x v="1"/>
    <x v="1"/>
    <x v="2"/>
    <s v="2023-09-12"/>
    <s v="2023-09-19"/>
    <n v="89"/>
    <n v="14983.3"/>
    <n v="1333513.7"/>
    <n v="1649.01"/>
    <n v="828"/>
    <x v="2"/>
    <x v="0"/>
    <n v="189853.49"/>
    <n v="7"/>
  </r>
  <r>
    <n v="180"/>
    <s v="Keyboard"/>
    <x v="1"/>
    <x v="4"/>
    <x v="2"/>
    <s v="2023-03-14"/>
    <s v="2023-03-25"/>
    <n v="57"/>
    <n v="28499.09"/>
    <n v="1624448.13"/>
    <n v="3768.73"/>
    <n v="397"/>
    <x v="3"/>
    <x v="0"/>
    <n v="397435.91"/>
    <n v="11"/>
  </r>
  <r>
    <n v="181"/>
    <s v="Mouse"/>
    <x v="0"/>
    <x v="2"/>
    <x v="4"/>
    <s v="2023-12-24"/>
    <s v="2024-01-06"/>
    <n v="46"/>
    <n v="8882.49"/>
    <n v="408594.54"/>
    <n v="4416.9799999999996"/>
    <n v="612"/>
    <x v="0"/>
    <x v="0"/>
    <n v="62992.12"/>
    <n v="13"/>
  </r>
  <r>
    <n v="182"/>
    <s v="Printer"/>
    <x v="2"/>
    <x v="0"/>
    <x v="1"/>
    <s v="2023-08-19"/>
    <s v="2023-09-02"/>
    <n v="75"/>
    <n v="16137.32"/>
    <n v="1210299"/>
    <n v="3566.28"/>
    <n v="940"/>
    <x v="0"/>
    <x v="4"/>
    <n v="116310.19"/>
    <n v="14"/>
  </r>
  <r>
    <n v="183"/>
    <s v="Mouse"/>
    <x v="1"/>
    <x v="3"/>
    <x v="0"/>
    <s v="2023-11-26"/>
    <s v="2023-12-07"/>
    <n v="71"/>
    <n v="6053.15"/>
    <n v="429773.65"/>
    <n v="615.41999999999996"/>
    <n v="913"/>
    <x v="0"/>
    <x v="2"/>
    <n v="54721.599999999999"/>
    <n v="11"/>
  </r>
  <r>
    <n v="184"/>
    <s v="Router"/>
    <x v="2"/>
    <x v="4"/>
    <x v="1"/>
    <s v="2023-04-01"/>
    <s v="2023-04-06"/>
    <n v="48"/>
    <n v="10246.81"/>
    <n v="491846.88"/>
    <n v="271.60000000000002"/>
    <n v="412"/>
    <x v="2"/>
    <x v="3"/>
    <n v="40969.599999999999"/>
    <n v="5"/>
  </r>
  <r>
    <n v="185"/>
    <s v="Monitor"/>
    <x v="0"/>
    <x v="0"/>
    <x v="4"/>
    <s v="2023-03-26"/>
    <s v="2023-03-29"/>
    <n v="10"/>
    <n v="20266.060000000001"/>
    <n v="202660.6"/>
    <n v="2983.85"/>
    <n v="125"/>
    <x v="0"/>
    <x v="3"/>
    <n v="37928.870000000003"/>
    <n v="3"/>
  </r>
  <r>
    <n v="186"/>
    <s v="Keyboard"/>
    <x v="2"/>
    <x v="0"/>
    <x v="0"/>
    <s v="2023-06-01"/>
    <s v="2023-06-12"/>
    <n v="69"/>
    <n v="28947.22"/>
    <n v="1997358.18"/>
    <n v="1370.43"/>
    <n v="837"/>
    <x v="0"/>
    <x v="1"/>
    <n v="482906.83"/>
    <n v="11"/>
  </r>
  <r>
    <n v="187"/>
    <s v="Mobile"/>
    <x v="0"/>
    <x v="4"/>
    <x v="2"/>
    <s v="2023-04-24"/>
    <s v="2023-05-09"/>
    <n v="81"/>
    <n v="41003.440000000002"/>
    <n v="3321278.64"/>
    <n v="726.97"/>
    <n v="295"/>
    <x v="1"/>
    <x v="3"/>
    <n v="681355.79"/>
    <n v="15"/>
  </r>
  <r>
    <n v="188"/>
    <s v="Tablet"/>
    <x v="2"/>
    <x v="1"/>
    <x v="1"/>
    <s v="2023-05-09"/>
    <s v="2023-05-15"/>
    <n v="99"/>
    <n v="41751.61"/>
    <n v="4133409.39"/>
    <n v="3186.79"/>
    <n v="186"/>
    <x v="2"/>
    <x v="4"/>
    <n v="353605.3"/>
    <n v="6"/>
  </r>
  <r>
    <n v="189"/>
    <s v="Monitor"/>
    <x v="1"/>
    <x v="0"/>
    <x v="1"/>
    <s v="2023-07-18"/>
    <s v="2023-07-28"/>
    <n v="19"/>
    <n v="49597.64"/>
    <n v="942355.16"/>
    <n v="2393.64"/>
    <n v="422"/>
    <x v="0"/>
    <x v="0"/>
    <n v="210750.19"/>
    <n v="10"/>
  </r>
  <r>
    <n v="190"/>
    <s v="Monitor"/>
    <x v="1"/>
    <x v="2"/>
    <x v="2"/>
    <s v="2023-09-19"/>
    <s v="2023-09-25"/>
    <n v="55"/>
    <n v="46919.59"/>
    <n v="2580577.4500000002"/>
    <n v="641.26"/>
    <n v="148"/>
    <x v="2"/>
    <x v="3"/>
    <n v="543094.77"/>
    <n v="6"/>
  </r>
  <r>
    <n v="191"/>
    <s v="Mobile"/>
    <x v="0"/>
    <x v="3"/>
    <x v="2"/>
    <s v="2023-03-23"/>
    <s v="2023-04-07"/>
    <n v="49"/>
    <n v="6357.25"/>
    <n v="311505.25"/>
    <n v="158.58000000000001"/>
    <n v="643"/>
    <x v="2"/>
    <x v="4"/>
    <n v="21635.09"/>
    <n v="15"/>
  </r>
  <r>
    <n v="192"/>
    <s v="Monitor"/>
    <x v="2"/>
    <x v="3"/>
    <x v="2"/>
    <s v="2023-11-09"/>
    <s v="2023-11-15"/>
    <n v="24"/>
    <n v="7038.31"/>
    <n v="168919.44"/>
    <n v="2236.13"/>
    <n v="378"/>
    <x v="0"/>
    <x v="4"/>
    <n v="25222.87"/>
    <n v="6"/>
  </r>
  <r>
    <n v="193"/>
    <s v="Router"/>
    <x v="0"/>
    <x v="0"/>
    <x v="4"/>
    <s v="2023-12-25"/>
    <s v="2024-01-06"/>
    <n v="14"/>
    <n v="47284.92"/>
    <n v="661988.88"/>
    <n v="682.7"/>
    <n v="454"/>
    <x v="2"/>
    <x v="0"/>
    <n v="40255.22"/>
    <n v="12"/>
  </r>
  <r>
    <n v="194"/>
    <s v="Printer"/>
    <x v="2"/>
    <x v="2"/>
    <x v="2"/>
    <s v="2023-05-17"/>
    <s v="2023-05-19"/>
    <n v="71"/>
    <n v="38242.68"/>
    <n v="2715230.28"/>
    <n v="1580.68"/>
    <n v="722"/>
    <x v="2"/>
    <x v="4"/>
    <n v="593753.37"/>
    <n v="2"/>
  </r>
  <r>
    <n v="195"/>
    <s v="Keyboard"/>
    <x v="0"/>
    <x v="1"/>
    <x v="3"/>
    <s v="2023-03-11"/>
    <s v="2023-03-17"/>
    <n v="35"/>
    <n v="11636.63"/>
    <n v="407282.05"/>
    <n v="4426.28"/>
    <n v="737"/>
    <x v="0"/>
    <x v="3"/>
    <n v="82017.62"/>
    <n v="6"/>
  </r>
  <r>
    <n v="196"/>
    <s v="Printer"/>
    <x v="1"/>
    <x v="0"/>
    <x v="1"/>
    <s v="2023-09-01"/>
    <s v="2023-09-16"/>
    <n v="10"/>
    <n v="30878.59"/>
    <n v="308785.90000000002"/>
    <n v="610.98"/>
    <n v="147"/>
    <x v="2"/>
    <x v="0"/>
    <n v="75428.429999999993"/>
    <n v="15"/>
  </r>
  <r>
    <n v="197"/>
    <s v="Laptop"/>
    <x v="0"/>
    <x v="4"/>
    <x v="0"/>
    <s v="2023-10-12"/>
    <s v="2023-10-25"/>
    <n v="17"/>
    <n v="28440.81"/>
    <n v="483493.77"/>
    <n v="2183.39"/>
    <n v="144"/>
    <x v="2"/>
    <x v="1"/>
    <n v="59989.08"/>
    <n v="13"/>
  </r>
  <r>
    <n v="198"/>
    <s v="Mobile"/>
    <x v="1"/>
    <x v="2"/>
    <x v="4"/>
    <s v="2023-11-02"/>
    <s v="2023-11-12"/>
    <n v="24"/>
    <n v="19341.919999999998"/>
    <n v="464206.08000000002"/>
    <n v="2337.2600000000002"/>
    <n v="559"/>
    <x v="1"/>
    <x v="3"/>
    <n v="48029.279999999999"/>
    <n v="10"/>
  </r>
  <r>
    <n v="199"/>
    <s v="Tablet"/>
    <x v="1"/>
    <x v="2"/>
    <x v="0"/>
    <s v="2023-12-07"/>
    <s v="2023-12-11"/>
    <n v="24"/>
    <n v="11156.11"/>
    <n v="267746.64"/>
    <n v="2899.23"/>
    <n v="150"/>
    <x v="0"/>
    <x v="3"/>
    <n v="27097.01"/>
    <n v="4"/>
  </r>
  <r>
    <n v="200"/>
    <s v="Mobile"/>
    <x v="2"/>
    <x v="0"/>
    <x v="4"/>
    <s v="2023-09-26"/>
    <s v="2023-10-08"/>
    <n v="5"/>
    <n v="29779.1"/>
    <n v="148895.5"/>
    <n v="3471.83"/>
    <n v="76"/>
    <x v="3"/>
    <x v="2"/>
    <n v="32636.86"/>
    <n v="12"/>
  </r>
  <r>
    <n v="201"/>
    <s v="Laptop"/>
    <x v="1"/>
    <x v="1"/>
    <x v="4"/>
    <s v="2023-07-20"/>
    <s v="2023-07-28"/>
    <n v="28"/>
    <n v="19188"/>
    <n v="537264"/>
    <n v="1752.7"/>
    <n v="490"/>
    <x v="3"/>
    <x v="0"/>
    <n v="118826.77"/>
    <n v="8"/>
  </r>
  <r>
    <n v="202"/>
    <s v="Keyboard"/>
    <x v="0"/>
    <x v="0"/>
    <x v="1"/>
    <s v="2023-06-19"/>
    <s v="2023-07-03"/>
    <n v="42"/>
    <n v="12550.18"/>
    <n v="527107.56000000006"/>
    <n v="3240.53"/>
    <n v="568"/>
    <x v="0"/>
    <x v="4"/>
    <n v="61131.82"/>
    <n v="14"/>
  </r>
  <r>
    <n v="203"/>
    <s v="Router"/>
    <x v="2"/>
    <x v="3"/>
    <x v="0"/>
    <s v="2023-11-01"/>
    <s v="2023-11-04"/>
    <n v="80"/>
    <n v="22912.68"/>
    <n v="1833014.4"/>
    <n v="897.35"/>
    <n v="600"/>
    <x v="3"/>
    <x v="3"/>
    <n v="453811.07"/>
    <n v="3"/>
  </r>
  <r>
    <n v="204"/>
    <s v="Mouse"/>
    <x v="0"/>
    <x v="4"/>
    <x v="3"/>
    <s v="2023-04-08"/>
    <s v="2023-04-12"/>
    <n v="97"/>
    <n v="34979.550000000003"/>
    <n v="3393016.35"/>
    <n v="2593.39"/>
    <n v="407"/>
    <x v="1"/>
    <x v="3"/>
    <n v="362024.06"/>
    <n v="4"/>
  </r>
  <r>
    <n v="205"/>
    <s v="Mouse"/>
    <x v="0"/>
    <x v="2"/>
    <x v="1"/>
    <s v="2023-09-26"/>
    <s v="2023-09-30"/>
    <n v="54"/>
    <n v="32199.07"/>
    <n v="1738749.78"/>
    <n v="1587.43"/>
    <n v="125"/>
    <x v="2"/>
    <x v="3"/>
    <n v="333908.95"/>
    <n v="4"/>
  </r>
  <r>
    <n v="206"/>
    <s v="Router"/>
    <x v="0"/>
    <x v="2"/>
    <x v="0"/>
    <s v="2023-08-08"/>
    <s v="2023-08-19"/>
    <n v="24"/>
    <n v="40401.9"/>
    <n v="969645.6"/>
    <n v="3344.11"/>
    <n v="137"/>
    <x v="0"/>
    <x v="4"/>
    <n v="79825.95"/>
    <n v="11"/>
  </r>
  <r>
    <n v="207"/>
    <s v="Tablet"/>
    <x v="0"/>
    <x v="0"/>
    <x v="2"/>
    <s v="2023-03-25"/>
    <s v="2023-03-26"/>
    <n v="29"/>
    <n v="5277.65"/>
    <n v="153051.85"/>
    <n v="3126.51"/>
    <n v="193"/>
    <x v="3"/>
    <x v="3"/>
    <n v="18509.04"/>
    <n v="1"/>
  </r>
  <r>
    <n v="208"/>
    <s v="Router"/>
    <x v="0"/>
    <x v="1"/>
    <x v="4"/>
    <s v="2023-12-20"/>
    <s v="2024-01-04"/>
    <n v="33"/>
    <n v="43631.51"/>
    <n v="1439839.83"/>
    <n v="3813.67"/>
    <n v="474"/>
    <x v="1"/>
    <x v="4"/>
    <n v="96521.07"/>
    <n v="15"/>
  </r>
  <r>
    <n v="209"/>
    <s v="Mouse"/>
    <x v="2"/>
    <x v="3"/>
    <x v="3"/>
    <s v="2023-10-19"/>
    <s v="2023-10-27"/>
    <n v="29"/>
    <n v="8334.3799999999992"/>
    <n v="241697.02"/>
    <n v="4247.78"/>
    <n v="833"/>
    <x v="0"/>
    <x v="3"/>
    <n v="36510.370000000003"/>
    <n v="8"/>
  </r>
  <r>
    <n v="210"/>
    <s v="Mobile"/>
    <x v="0"/>
    <x v="0"/>
    <x v="0"/>
    <s v="2023-06-07"/>
    <s v="2023-06-16"/>
    <n v="69"/>
    <n v="18257.47"/>
    <n v="1259765.43"/>
    <n v="3978.93"/>
    <n v="951"/>
    <x v="0"/>
    <x v="2"/>
    <n v="151494.92000000001"/>
    <n v="9"/>
  </r>
  <r>
    <n v="211"/>
    <s v="Mobile"/>
    <x v="2"/>
    <x v="1"/>
    <x v="0"/>
    <s v="2023-05-26"/>
    <s v="2023-06-10"/>
    <n v="92"/>
    <n v="8613.06"/>
    <n v="792401.52"/>
    <n v="2029.23"/>
    <n v="903"/>
    <x v="0"/>
    <x v="0"/>
    <n v="190668.35"/>
    <n v="15"/>
  </r>
  <r>
    <n v="212"/>
    <s v="Tablet"/>
    <x v="1"/>
    <x v="1"/>
    <x v="3"/>
    <s v="2023-10-11"/>
    <s v="2023-10-17"/>
    <n v="98"/>
    <n v="21533.42"/>
    <n v="2110275.16"/>
    <n v="4975.59"/>
    <n v="464"/>
    <x v="3"/>
    <x v="1"/>
    <n v="122821.88"/>
    <n v="6"/>
  </r>
  <r>
    <n v="213"/>
    <s v="Laptop"/>
    <x v="0"/>
    <x v="3"/>
    <x v="1"/>
    <s v="2023-06-06"/>
    <s v="2023-06-10"/>
    <n v="87"/>
    <n v="4136.5200000000004"/>
    <n v="359877.24"/>
    <n v="135.05000000000001"/>
    <n v="25"/>
    <x v="0"/>
    <x v="2"/>
    <n v="38813.29"/>
    <n v="4"/>
  </r>
  <r>
    <n v="214"/>
    <s v="Monitor"/>
    <x v="0"/>
    <x v="4"/>
    <x v="3"/>
    <s v="2023-08-02"/>
    <s v="2023-08-05"/>
    <n v="65"/>
    <n v="44797.19"/>
    <n v="2911817.35"/>
    <n v="4739.01"/>
    <n v="863"/>
    <x v="2"/>
    <x v="4"/>
    <n v="657452.43000000005"/>
    <n v="3"/>
  </r>
  <r>
    <n v="215"/>
    <s v="Monitor"/>
    <x v="1"/>
    <x v="0"/>
    <x v="4"/>
    <s v="2023-05-20"/>
    <s v="2023-05-23"/>
    <n v="36"/>
    <n v="22772.36"/>
    <n v="819804.96"/>
    <n v="895.03"/>
    <n v="115"/>
    <x v="0"/>
    <x v="4"/>
    <n v="179904.8"/>
    <n v="3"/>
  </r>
  <r>
    <n v="216"/>
    <s v="Keyboard"/>
    <x v="0"/>
    <x v="1"/>
    <x v="1"/>
    <s v="2023-08-28"/>
    <s v="2023-09-10"/>
    <n v="49"/>
    <n v="25234.06"/>
    <n v="1236468.94"/>
    <n v="4291.21"/>
    <n v="832"/>
    <x v="2"/>
    <x v="3"/>
    <n v="184949.21"/>
    <n v="13"/>
  </r>
  <r>
    <n v="217"/>
    <s v="Mobile"/>
    <x v="2"/>
    <x v="0"/>
    <x v="0"/>
    <s v="2023-08-19"/>
    <s v="2023-08-27"/>
    <n v="36"/>
    <n v="40799.4"/>
    <n v="1468778.4"/>
    <n v="1864.9"/>
    <n v="630"/>
    <x v="3"/>
    <x v="2"/>
    <n v="128616.91"/>
    <n v="8"/>
  </r>
  <r>
    <n v="218"/>
    <s v="Printer"/>
    <x v="1"/>
    <x v="1"/>
    <x v="0"/>
    <s v="2023-11-08"/>
    <s v="2023-11-16"/>
    <n v="81"/>
    <n v="36337.24"/>
    <n v="2943316.44"/>
    <n v="2129.31"/>
    <n v="247"/>
    <x v="2"/>
    <x v="2"/>
    <n v="616463.68999999994"/>
    <n v="8"/>
  </r>
  <r>
    <n v="219"/>
    <s v="Mobile"/>
    <x v="0"/>
    <x v="1"/>
    <x v="0"/>
    <s v="2023-12-16"/>
    <s v="2023-12-31"/>
    <n v="48"/>
    <n v="40090.639999999999"/>
    <n v="1924350.72"/>
    <n v="4189.97"/>
    <n v="563"/>
    <x v="3"/>
    <x v="4"/>
    <n v="373789.42"/>
    <n v="15"/>
  </r>
  <r>
    <n v="220"/>
    <s v="Laptop"/>
    <x v="2"/>
    <x v="1"/>
    <x v="0"/>
    <s v="2023-12-22"/>
    <s v="2023-12-23"/>
    <n v="40"/>
    <n v="9830.5300000000007"/>
    <n v="393221.2"/>
    <n v="1745.81"/>
    <n v="50"/>
    <x v="2"/>
    <x v="1"/>
    <n v="26963.14"/>
    <n v="1"/>
  </r>
  <r>
    <n v="221"/>
    <s v="Keyboard"/>
    <x v="1"/>
    <x v="1"/>
    <x v="0"/>
    <s v="2023-04-20"/>
    <s v="2023-04-22"/>
    <n v="99"/>
    <n v="39900.449999999997"/>
    <n v="3950144.55"/>
    <n v="4659.62"/>
    <n v="538"/>
    <x v="1"/>
    <x v="2"/>
    <n v="659785.07999999996"/>
    <n v="2"/>
  </r>
  <r>
    <n v="222"/>
    <s v="Keyboard"/>
    <x v="1"/>
    <x v="1"/>
    <x v="4"/>
    <s v="2023-07-06"/>
    <s v="2023-07-16"/>
    <n v="7"/>
    <n v="16652.169999999998"/>
    <n v="116565.19"/>
    <n v="4864.6499999999996"/>
    <n v="151"/>
    <x v="0"/>
    <x v="0"/>
    <n v="14604.29"/>
    <n v="10"/>
  </r>
  <r>
    <n v="223"/>
    <s v="Keyboard"/>
    <x v="0"/>
    <x v="1"/>
    <x v="3"/>
    <s v="2023-08-10"/>
    <s v="2023-08-15"/>
    <n v="50"/>
    <n v="3969.18"/>
    <n v="198459"/>
    <n v="1021.8"/>
    <n v="504"/>
    <x v="3"/>
    <x v="3"/>
    <n v="24797.22"/>
    <n v="5"/>
  </r>
  <r>
    <n v="224"/>
    <s v="Mobile"/>
    <x v="0"/>
    <x v="2"/>
    <x v="3"/>
    <s v="2023-05-23"/>
    <s v="2023-06-03"/>
    <n v="93"/>
    <n v="23373.08"/>
    <n v="2173696.44"/>
    <n v="1794.87"/>
    <n v="472"/>
    <x v="0"/>
    <x v="2"/>
    <n v="517658.58"/>
    <n v="11"/>
  </r>
  <r>
    <n v="225"/>
    <s v="Router"/>
    <x v="1"/>
    <x v="2"/>
    <x v="2"/>
    <s v="2023-12-21"/>
    <s v="2024-01-03"/>
    <n v="83"/>
    <n v="32626.46"/>
    <n v="2707996.18"/>
    <n v="1812.02"/>
    <n v="693"/>
    <x v="0"/>
    <x v="0"/>
    <n v="488756.64"/>
    <n v="13"/>
  </r>
  <r>
    <n v="226"/>
    <s v="Printer"/>
    <x v="1"/>
    <x v="0"/>
    <x v="3"/>
    <s v="2023-04-24"/>
    <s v="2023-04-25"/>
    <n v="62"/>
    <n v="23460.71"/>
    <n v="1454564.02"/>
    <n v="4578.7700000000004"/>
    <n v="261"/>
    <x v="1"/>
    <x v="4"/>
    <n v="136409.85999999999"/>
    <n v="1"/>
  </r>
  <r>
    <n v="227"/>
    <s v="Laptop"/>
    <x v="1"/>
    <x v="4"/>
    <x v="3"/>
    <s v="2023-12-18"/>
    <s v="2024-01-01"/>
    <n v="58"/>
    <n v="43709.31"/>
    <n v="2535139.98"/>
    <n v="420.51"/>
    <n v="732"/>
    <x v="1"/>
    <x v="2"/>
    <n v="537506.67000000004"/>
    <n v="14"/>
  </r>
  <r>
    <n v="228"/>
    <s v="Tablet"/>
    <x v="2"/>
    <x v="1"/>
    <x v="3"/>
    <s v="2023-08-05"/>
    <s v="2023-08-12"/>
    <n v="3"/>
    <n v="47455.44"/>
    <n v="142366.32"/>
    <n v="4068.9"/>
    <n v="78"/>
    <x v="1"/>
    <x v="4"/>
    <n v="23019.57"/>
    <n v="7"/>
  </r>
  <r>
    <n v="229"/>
    <s v="Printer"/>
    <x v="2"/>
    <x v="4"/>
    <x v="2"/>
    <s v="2023-07-15"/>
    <s v="2023-07-30"/>
    <n v="93"/>
    <n v="26969.34"/>
    <n v="2508148.62"/>
    <n v="1234.24"/>
    <n v="931"/>
    <x v="2"/>
    <x v="0"/>
    <n v="408265.88"/>
    <n v="15"/>
  </r>
  <r>
    <n v="230"/>
    <s v="Printer"/>
    <x v="2"/>
    <x v="3"/>
    <x v="4"/>
    <s v="2023-10-05"/>
    <s v="2023-10-07"/>
    <n v="40"/>
    <n v="6863.9"/>
    <n v="274556"/>
    <n v="1176.8"/>
    <n v="718"/>
    <x v="0"/>
    <x v="4"/>
    <n v="13768.31"/>
    <n v="2"/>
  </r>
  <r>
    <n v="231"/>
    <s v="Printer"/>
    <x v="0"/>
    <x v="4"/>
    <x v="3"/>
    <s v="2023-10-13"/>
    <s v="2023-10-22"/>
    <n v="59"/>
    <n v="4085.05"/>
    <n v="241017.95"/>
    <n v="2852.5"/>
    <n v="477"/>
    <x v="2"/>
    <x v="2"/>
    <n v="45615.44"/>
    <n v="9"/>
  </r>
  <r>
    <n v="232"/>
    <s v="Tablet"/>
    <x v="2"/>
    <x v="2"/>
    <x v="2"/>
    <s v="2023-08-29"/>
    <s v="2023-09-06"/>
    <n v="32"/>
    <n v="46078.31"/>
    <n v="1474505.92"/>
    <n v="3963.3"/>
    <n v="235"/>
    <x v="1"/>
    <x v="2"/>
    <n v="268937.27"/>
    <n v="8"/>
  </r>
  <r>
    <n v="233"/>
    <s v="Tablet"/>
    <x v="1"/>
    <x v="4"/>
    <x v="1"/>
    <s v="2023-02-09"/>
    <s v="2023-02-23"/>
    <n v="23"/>
    <n v="30833"/>
    <n v="709159"/>
    <n v="3696"/>
    <n v="283"/>
    <x v="2"/>
    <x v="2"/>
    <n v="156408.21"/>
    <n v="14"/>
  </r>
  <r>
    <n v="234"/>
    <s v="Mobile"/>
    <x v="1"/>
    <x v="1"/>
    <x v="0"/>
    <s v="2023-01-21"/>
    <s v="2023-02-04"/>
    <n v="70"/>
    <n v="38966.85"/>
    <n v="2727679.5"/>
    <n v="1356.21"/>
    <n v="982"/>
    <x v="1"/>
    <x v="3"/>
    <n v="660757.43000000005"/>
    <n v="14"/>
  </r>
  <r>
    <n v="235"/>
    <s v="Mouse"/>
    <x v="2"/>
    <x v="4"/>
    <x v="0"/>
    <s v="2023-07-26"/>
    <s v="2023-08-02"/>
    <n v="77"/>
    <n v="49595.69"/>
    <n v="3818868.13"/>
    <n v="488.64"/>
    <n v="50"/>
    <x v="1"/>
    <x v="3"/>
    <n v="224880.1"/>
    <n v="7"/>
  </r>
  <r>
    <n v="236"/>
    <s v="Keyboard"/>
    <x v="1"/>
    <x v="0"/>
    <x v="1"/>
    <s v="2023-06-20"/>
    <s v="2023-07-01"/>
    <n v="71"/>
    <n v="19538.7"/>
    <n v="1387247.7"/>
    <n v="2626.46"/>
    <n v="509"/>
    <x v="0"/>
    <x v="3"/>
    <n v="331996.28000000003"/>
    <n v="11"/>
  </r>
  <r>
    <n v="237"/>
    <s v="Laptop"/>
    <x v="2"/>
    <x v="4"/>
    <x v="0"/>
    <s v="2023-03-16"/>
    <s v="2023-03-25"/>
    <n v="30"/>
    <n v="45081.31"/>
    <n v="1352439.3"/>
    <n v="1305.78"/>
    <n v="466"/>
    <x v="2"/>
    <x v="1"/>
    <n v="143857"/>
    <n v="9"/>
  </r>
  <r>
    <n v="238"/>
    <s v="Mobile"/>
    <x v="2"/>
    <x v="3"/>
    <x v="2"/>
    <s v="2023-01-14"/>
    <s v="2023-01-18"/>
    <n v="86"/>
    <n v="46883.67"/>
    <n v="4031995.62"/>
    <n v="146"/>
    <n v="947"/>
    <x v="3"/>
    <x v="3"/>
    <n v="762634.09"/>
    <n v="4"/>
  </r>
  <r>
    <n v="239"/>
    <s v="Router"/>
    <x v="0"/>
    <x v="1"/>
    <x v="0"/>
    <s v="2023-05-30"/>
    <s v="2023-06-14"/>
    <n v="17"/>
    <n v="47009.96"/>
    <n v="799169.32"/>
    <n v="4412.8999999999996"/>
    <n v="657"/>
    <x v="0"/>
    <x v="2"/>
    <n v="51384.41"/>
    <n v="15"/>
  </r>
  <r>
    <n v="240"/>
    <s v="Printer"/>
    <x v="1"/>
    <x v="3"/>
    <x v="1"/>
    <s v="2023-02-08"/>
    <s v="2023-02-11"/>
    <n v="57"/>
    <n v="2735.4"/>
    <n v="155917.79999999999"/>
    <n v="3832.04"/>
    <n v="486"/>
    <x v="0"/>
    <x v="0"/>
    <n v="24731.99"/>
    <n v="3"/>
  </r>
  <r>
    <n v="241"/>
    <s v="Laptop"/>
    <x v="2"/>
    <x v="4"/>
    <x v="0"/>
    <s v="2023-04-20"/>
    <s v="2023-04-21"/>
    <n v="95"/>
    <n v="35055.94"/>
    <n v="3330314.3"/>
    <n v="2924.44"/>
    <n v="558"/>
    <x v="2"/>
    <x v="1"/>
    <n v="312321.57"/>
    <n v="1"/>
  </r>
  <r>
    <n v="242"/>
    <s v="Mouse"/>
    <x v="2"/>
    <x v="0"/>
    <x v="0"/>
    <s v="2023-10-15"/>
    <s v="2023-10-16"/>
    <n v="32"/>
    <n v="49088.81"/>
    <n v="1570841.92"/>
    <n v="2015.72"/>
    <n v="636"/>
    <x v="0"/>
    <x v="4"/>
    <n v="331006.31"/>
    <n v="1"/>
  </r>
  <r>
    <n v="243"/>
    <s v="Router"/>
    <x v="2"/>
    <x v="0"/>
    <x v="0"/>
    <s v="2023-06-30"/>
    <s v="2023-07-10"/>
    <n v="39"/>
    <n v="18251.849999999999"/>
    <n v="711822.15"/>
    <n v="3904.88"/>
    <n v="845"/>
    <x v="1"/>
    <x v="0"/>
    <n v="173510.46"/>
    <n v="10"/>
  </r>
  <r>
    <n v="244"/>
    <s v="Mobile"/>
    <x v="2"/>
    <x v="2"/>
    <x v="4"/>
    <s v="2023-05-11"/>
    <s v="2023-05-15"/>
    <n v="41"/>
    <n v="30793.64"/>
    <n v="1262539.24"/>
    <n v="4985.17"/>
    <n v="429"/>
    <x v="0"/>
    <x v="1"/>
    <n v="261832.35"/>
    <n v="4"/>
  </r>
  <r>
    <n v="245"/>
    <s v="Mobile"/>
    <x v="1"/>
    <x v="1"/>
    <x v="1"/>
    <s v="2023-01-17"/>
    <s v="2023-02-01"/>
    <n v="91"/>
    <n v="30209.27"/>
    <n v="2749043.57"/>
    <n v="2260.91"/>
    <n v="419"/>
    <x v="0"/>
    <x v="2"/>
    <n v="320716.90999999997"/>
    <n v="15"/>
  </r>
  <r>
    <n v="246"/>
    <s v="Router"/>
    <x v="0"/>
    <x v="3"/>
    <x v="4"/>
    <s v="2023-04-22"/>
    <s v="2023-05-02"/>
    <n v="14"/>
    <n v="33993.53"/>
    <n v="475909.42"/>
    <n v="4865.55"/>
    <n v="287"/>
    <x v="2"/>
    <x v="0"/>
    <n v="34940.519999999997"/>
    <n v="10"/>
  </r>
  <r>
    <n v="247"/>
    <s v="Mobile"/>
    <x v="1"/>
    <x v="3"/>
    <x v="2"/>
    <s v="2023-03-23"/>
    <s v="2023-03-30"/>
    <n v="20"/>
    <n v="16974.810000000001"/>
    <n v="339496.2"/>
    <n v="1370.01"/>
    <n v="180"/>
    <x v="0"/>
    <x v="2"/>
    <n v="80632"/>
    <n v="7"/>
  </r>
  <r>
    <n v="248"/>
    <s v="Mouse"/>
    <x v="2"/>
    <x v="0"/>
    <x v="2"/>
    <s v="2023-06-08"/>
    <s v="2023-06-17"/>
    <n v="82"/>
    <n v="25909.32"/>
    <n v="2124564.2400000002"/>
    <n v="804.59"/>
    <n v="221"/>
    <x v="3"/>
    <x v="2"/>
    <n v="298282.90000000002"/>
    <n v="9"/>
  </r>
  <r>
    <n v="249"/>
    <s v="Laptop"/>
    <x v="1"/>
    <x v="2"/>
    <x v="1"/>
    <s v="2023-03-09"/>
    <s v="2023-03-19"/>
    <n v="72"/>
    <n v="23218.25"/>
    <n v="1671714"/>
    <n v="2603.36"/>
    <n v="524"/>
    <x v="1"/>
    <x v="1"/>
    <n v="353663.6"/>
    <n v="10"/>
  </r>
  <r>
    <n v="250"/>
    <s v="Monitor"/>
    <x v="0"/>
    <x v="2"/>
    <x v="4"/>
    <s v="2023-09-08"/>
    <s v="2023-09-22"/>
    <n v="88"/>
    <n v="30938.91"/>
    <n v="2722624.08"/>
    <n v="1180.3499999999999"/>
    <n v="857"/>
    <x v="0"/>
    <x v="0"/>
    <n v="195590.69"/>
    <n v="14"/>
  </r>
  <r>
    <n v="251"/>
    <s v="Monitor"/>
    <x v="2"/>
    <x v="4"/>
    <x v="2"/>
    <s v="2023-12-13"/>
    <s v="2023-12-18"/>
    <n v="16"/>
    <n v="47892.5"/>
    <n v="766280"/>
    <n v="1111.75"/>
    <n v="757"/>
    <x v="2"/>
    <x v="4"/>
    <n v="118468.65"/>
    <n v="5"/>
  </r>
  <r>
    <n v="252"/>
    <s v="Router"/>
    <x v="0"/>
    <x v="3"/>
    <x v="3"/>
    <s v="2023-01-05"/>
    <s v="2023-01-19"/>
    <n v="74"/>
    <n v="19762.07"/>
    <n v="1462393.18"/>
    <n v="1743.01"/>
    <n v="250"/>
    <x v="2"/>
    <x v="2"/>
    <n v="132998.88"/>
    <n v="14"/>
  </r>
  <r>
    <n v="253"/>
    <s v="Mobile"/>
    <x v="0"/>
    <x v="2"/>
    <x v="2"/>
    <s v="2023-07-01"/>
    <s v="2023-07-05"/>
    <n v="56"/>
    <n v="46005.54"/>
    <n v="2576310.2400000002"/>
    <n v="3207.34"/>
    <n v="794"/>
    <x v="2"/>
    <x v="2"/>
    <n v="232956.09"/>
    <n v="4"/>
  </r>
  <r>
    <n v="254"/>
    <s v="Router"/>
    <x v="0"/>
    <x v="3"/>
    <x v="2"/>
    <s v="2023-04-12"/>
    <s v="2023-04-24"/>
    <n v="99"/>
    <n v="19551.53"/>
    <n v="1935601.47"/>
    <n v="1709.08"/>
    <n v="748"/>
    <x v="1"/>
    <x v="0"/>
    <n v="344934.82"/>
    <n v="12"/>
  </r>
  <r>
    <n v="255"/>
    <s v="Tablet"/>
    <x v="0"/>
    <x v="4"/>
    <x v="3"/>
    <s v="2023-12-05"/>
    <s v="2023-12-14"/>
    <n v="75"/>
    <n v="9513.0400000000009"/>
    <n v="713478"/>
    <n v="1917.92"/>
    <n v="864"/>
    <x v="2"/>
    <x v="2"/>
    <n v="139986.89000000001"/>
    <n v="9"/>
  </r>
  <r>
    <n v="256"/>
    <s v="Router"/>
    <x v="2"/>
    <x v="1"/>
    <x v="2"/>
    <s v="2023-09-22"/>
    <s v="2023-09-29"/>
    <n v="80"/>
    <n v="47159.94"/>
    <n v="3772795.2"/>
    <n v="4445.09"/>
    <n v="493"/>
    <x v="2"/>
    <x v="3"/>
    <n v="825935.64"/>
    <n v="7"/>
  </r>
  <r>
    <n v="257"/>
    <s v="Monitor"/>
    <x v="1"/>
    <x v="1"/>
    <x v="0"/>
    <s v="2023-01-16"/>
    <s v="2023-01-21"/>
    <n v="66"/>
    <n v="34305.96"/>
    <n v="2264193.36"/>
    <n v="3860.02"/>
    <n v="602"/>
    <x v="2"/>
    <x v="3"/>
    <n v="248202.22"/>
    <n v="5"/>
  </r>
  <r>
    <n v="258"/>
    <s v="Laptop"/>
    <x v="0"/>
    <x v="2"/>
    <x v="0"/>
    <s v="2023-09-25"/>
    <s v="2023-09-30"/>
    <n v="100"/>
    <n v="25586.02"/>
    <n v="2558602"/>
    <n v="1385.09"/>
    <n v="740"/>
    <x v="2"/>
    <x v="3"/>
    <n v="489954.96"/>
    <n v="5"/>
  </r>
  <r>
    <n v="259"/>
    <s v="Keyboard"/>
    <x v="0"/>
    <x v="0"/>
    <x v="1"/>
    <s v="2023-07-07"/>
    <s v="2023-07-11"/>
    <n v="35"/>
    <n v="20948.96"/>
    <n v="733213.6"/>
    <n v="2301.59"/>
    <n v="414"/>
    <x v="1"/>
    <x v="3"/>
    <n v="78222.02"/>
    <n v="4"/>
  </r>
  <r>
    <n v="260"/>
    <s v="Laptop"/>
    <x v="1"/>
    <x v="1"/>
    <x v="4"/>
    <s v="2023-07-23"/>
    <s v="2023-08-04"/>
    <n v="43"/>
    <n v="27084.01"/>
    <n v="1164612.43"/>
    <n v="1076.94"/>
    <n v="295"/>
    <x v="0"/>
    <x v="2"/>
    <n v="80544.92"/>
    <n v="12"/>
  </r>
  <r>
    <n v="261"/>
    <s v="Laptop"/>
    <x v="2"/>
    <x v="0"/>
    <x v="4"/>
    <s v="2023-06-05"/>
    <s v="2023-06-16"/>
    <n v="44"/>
    <n v="26058.46"/>
    <n v="1146572.24"/>
    <n v="2222.0100000000002"/>
    <n v="405"/>
    <x v="1"/>
    <x v="1"/>
    <n v="230181.27"/>
    <n v="11"/>
  </r>
  <r>
    <n v="262"/>
    <s v="Mobile"/>
    <x v="2"/>
    <x v="4"/>
    <x v="1"/>
    <s v="2023-05-14"/>
    <s v="2023-05-20"/>
    <n v="77"/>
    <n v="2535.62"/>
    <n v="195242.74"/>
    <n v="4267.58"/>
    <n v="168"/>
    <x v="0"/>
    <x v="3"/>
    <n v="17707.650000000001"/>
    <n v="6"/>
  </r>
  <r>
    <n v="263"/>
    <s v="Mobile"/>
    <x v="1"/>
    <x v="4"/>
    <x v="1"/>
    <s v="2023-11-27"/>
    <s v="2023-12-01"/>
    <n v="31"/>
    <n v="23246.61"/>
    <n v="720644.91"/>
    <n v="1014.28"/>
    <n v="212"/>
    <x v="2"/>
    <x v="1"/>
    <n v="86611.67"/>
    <n v="4"/>
  </r>
  <r>
    <n v="264"/>
    <s v="Monitor"/>
    <x v="1"/>
    <x v="3"/>
    <x v="1"/>
    <s v="2023-06-17"/>
    <s v="2023-06-30"/>
    <n v="69"/>
    <n v="1076.42"/>
    <n v="74272.98"/>
    <n v="3338.92"/>
    <n v="941"/>
    <x v="2"/>
    <x v="2"/>
    <n v="13881.39"/>
    <n v="13"/>
  </r>
  <r>
    <n v="265"/>
    <s v="Keyboard"/>
    <x v="1"/>
    <x v="3"/>
    <x v="3"/>
    <s v="2023-01-28"/>
    <s v="2023-02-11"/>
    <n v="55"/>
    <n v="43544.86"/>
    <n v="2394967.2999999998"/>
    <n v="745.71"/>
    <n v="322"/>
    <x v="3"/>
    <x v="3"/>
    <n v="515138.78"/>
    <n v="14"/>
  </r>
  <r>
    <n v="266"/>
    <s v="Monitor"/>
    <x v="2"/>
    <x v="2"/>
    <x v="1"/>
    <s v="2023-01-06"/>
    <s v="2023-01-13"/>
    <n v="79"/>
    <n v="18663.96"/>
    <n v="1474452.84"/>
    <n v="2940.21"/>
    <n v="546"/>
    <x v="0"/>
    <x v="1"/>
    <n v="180234.4"/>
    <n v="7"/>
  </r>
  <r>
    <n v="267"/>
    <s v="Printer"/>
    <x v="1"/>
    <x v="3"/>
    <x v="3"/>
    <s v="2023-03-07"/>
    <s v="2023-03-10"/>
    <n v="47"/>
    <n v="49381.15"/>
    <n v="2320914.0499999998"/>
    <n v="4323.8599999999997"/>
    <n v="928"/>
    <x v="1"/>
    <x v="4"/>
    <n v="407149.99"/>
    <n v="3"/>
  </r>
  <r>
    <n v="268"/>
    <s v="Monitor"/>
    <x v="2"/>
    <x v="3"/>
    <x v="2"/>
    <s v="2023-01-14"/>
    <s v="2023-01-20"/>
    <n v="74"/>
    <n v="36284.339999999997"/>
    <n v="2685041.16"/>
    <n v="2059.75"/>
    <n v="629"/>
    <x v="0"/>
    <x v="3"/>
    <n v="638103.99"/>
    <n v="6"/>
  </r>
  <r>
    <n v="269"/>
    <s v="Keyboard"/>
    <x v="0"/>
    <x v="0"/>
    <x v="3"/>
    <s v="2023-10-10"/>
    <s v="2023-10-16"/>
    <n v="9"/>
    <n v="23372.03"/>
    <n v="210348.27"/>
    <n v="947.66"/>
    <n v="813"/>
    <x v="1"/>
    <x v="0"/>
    <n v="32746.49"/>
    <n v="6"/>
  </r>
  <r>
    <n v="270"/>
    <s v="Router"/>
    <x v="0"/>
    <x v="4"/>
    <x v="1"/>
    <s v="2023-02-18"/>
    <s v="2023-03-01"/>
    <n v="9"/>
    <n v="47414.74"/>
    <n v="426732.66"/>
    <n v="1801.08"/>
    <n v="404"/>
    <x v="2"/>
    <x v="1"/>
    <n v="77407.47"/>
    <n v="11"/>
  </r>
  <r>
    <n v="271"/>
    <s v="Laptop"/>
    <x v="0"/>
    <x v="4"/>
    <x v="4"/>
    <s v="2023-09-05"/>
    <s v="2023-09-20"/>
    <n v="77"/>
    <n v="26324.03"/>
    <n v="2026950.31"/>
    <n v="1428.7"/>
    <n v="839"/>
    <x v="3"/>
    <x v="4"/>
    <n v="321438.53000000003"/>
    <n v="15"/>
  </r>
  <r>
    <n v="272"/>
    <s v="Keyboard"/>
    <x v="0"/>
    <x v="1"/>
    <x v="1"/>
    <s v="2023-06-06"/>
    <s v="2023-06-18"/>
    <n v="5"/>
    <n v="45593.99"/>
    <n v="227969.95"/>
    <n v="2020.66"/>
    <n v="945"/>
    <x v="1"/>
    <x v="0"/>
    <n v="26179.94"/>
    <n v="12"/>
  </r>
  <r>
    <n v="273"/>
    <s v="Tablet"/>
    <x v="1"/>
    <x v="2"/>
    <x v="3"/>
    <s v="2023-10-11"/>
    <s v="2023-10-19"/>
    <n v="83"/>
    <n v="42579.33"/>
    <n v="3534084.39"/>
    <n v="4888.6499999999996"/>
    <n v="877"/>
    <x v="2"/>
    <x v="1"/>
    <n v="867903.99"/>
    <n v="8"/>
  </r>
  <r>
    <n v="274"/>
    <s v="Printer"/>
    <x v="0"/>
    <x v="0"/>
    <x v="2"/>
    <s v="2023-08-10"/>
    <s v="2023-08-21"/>
    <n v="32"/>
    <n v="25583.94"/>
    <n v="818686.08"/>
    <n v="1655.02"/>
    <n v="907"/>
    <x v="2"/>
    <x v="2"/>
    <n v="136273.13"/>
    <n v="11"/>
  </r>
  <r>
    <n v="275"/>
    <s v="Laptop"/>
    <x v="0"/>
    <x v="4"/>
    <x v="1"/>
    <s v="2023-01-25"/>
    <s v="2023-02-04"/>
    <n v="18"/>
    <n v="7279.92"/>
    <n v="131038.56"/>
    <n v="837.63"/>
    <n v="885"/>
    <x v="0"/>
    <x v="0"/>
    <n v="12940.16"/>
    <n v="10"/>
  </r>
  <r>
    <n v="276"/>
    <s v="Laptop"/>
    <x v="0"/>
    <x v="1"/>
    <x v="0"/>
    <s v="2023-07-06"/>
    <s v="2023-07-15"/>
    <n v="46"/>
    <n v="31183.26"/>
    <n v="1434429.96"/>
    <n v="1485.5"/>
    <n v="2"/>
    <x v="1"/>
    <x v="2"/>
    <n v="175047.28"/>
    <n v="9"/>
  </r>
  <r>
    <n v="277"/>
    <s v="Router"/>
    <x v="2"/>
    <x v="3"/>
    <x v="4"/>
    <s v="2023-10-26"/>
    <s v="2023-11-08"/>
    <n v="31"/>
    <n v="46636.58"/>
    <n v="1445733.98"/>
    <n v="3334.95"/>
    <n v="953"/>
    <x v="0"/>
    <x v="0"/>
    <n v="102664.97"/>
    <n v="13"/>
  </r>
  <r>
    <n v="278"/>
    <s v="Mouse"/>
    <x v="1"/>
    <x v="2"/>
    <x v="4"/>
    <s v="2023-05-16"/>
    <s v="2023-05-25"/>
    <n v="23"/>
    <n v="4103.6400000000003"/>
    <n v="94383.72"/>
    <n v="3086.33"/>
    <n v="26"/>
    <x v="2"/>
    <x v="4"/>
    <n v="10496.94"/>
    <n v="9"/>
  </r>
  <r>
    <n v="279"/>
    <s v="Printer"/>
    <x v="0"/>
    <x v="4"/>
    <x v="3"/>
    <s v="2023-11-12"/>
    <s v="2023-11-20"/>
    <n v="1"/>
    <n v="3581.61"/>
    <n v="3581.61"/>
    <n v="2728.66"/>
    <n v="439"/>
    <x v="3"/>
    <x v="0"/>
    <n v="379.73"/>
    <n v="8"/>
  </r>
  <r>
    <n v="280"/>
    <s v="Laptop"/>
    <x v="1"/>
    <x v="1"/>
    <x v="0"/>
    <s v="2023-07-24"/>
    <s v="2023-07-26"/>
    <n v="24"/>
    <n v="14858.3"/>
    <n v="356599.2"/>
    <n v="283.42"/>
    <n v="220"/>
    <x v="0"/>
    <x v="3"/>
    <n v="80296.160000000003"/>
    <n v="2"/>
  </r>
  <r>
    <n v="281"/>
    <s v="Tablet"/>
    <x v="2"/>
    <x v="3"/>
    <x v="4"/>
    <s v="2023-10-27"/>
    <s v="2023-11-06"/>
    <n v="41"/>
    <n v="3719.3"/>
    <n v="152491.29999999999"/>
    <n v="1274.98"/>
    <n v="214"/>
    <x v="0"/>
    <x v="3"/>
    <n v="34921.24"/>
    <n v="10"/>
  </r>
  <r>
    <n v="282"/>
    <s v="Tablet"/>
    <x v="0"/>
    <x v="0"/>
    <x v="3"/>
    <s v="2023-07-16"/>
    <s v="2023-07-22"/>
    <n v="34"/>
    <n v="38182.19"/>
    <n v="1298194.46"/>
    <n v="3174.37"/>
    <n v="781"/>
    <x v="3"/>
    <x v="1"/>
    <n v="162989.32999999999"/>
    <n v="6"/>
  </r>
  <r>
    <n v="283"/>
    <s v="Mouse"/>
    <x v="0"/>
    <x v="0"/>
    <x v="1"/>
    <s v="2023-05-10"/>
    <s v="2023-05-25"/>
    <n v="88"/>
    <n v="28172.5"/>
    <n v="2479180"/>
    <n v="4017.11"/>
    <n v="475"/>
    <x v="3"/>
    <x v="2"/>
    <n v="568301.01"/>
    <n v="15"/>
  </r>
  <r>
    <n v="284"/>
    <s v="Laptop"/>
    <x v="2"/>
    <x v="2"/>
    <x v="2"/>
    <s v="2023-04-16"/>
    <s v="2023-05-01"/>
    <n v="14"/>
    <n v="11285.33"/>
    <n v="157994.62"/>
    <n v="2154.4699999999998"/>
    <n v="277"/>
    <x v="1"/>
    <x v="1"/>
    <n v="29710.32"/>
    <n v="15"/>
  </r>
  <r>
    <n v="285"/>
    <s v="Tablet"/>
    <x v="1"/>
    <x v="1"/>
    <x v="0"/>
    <s v="2023-11-17"/>
    <s v="2023-11-30"/>
    <n v="78"/>
    <n v="30309.1"/>
    <n v="2364109.7999999998"/>
    <n v="174.2"/>
    <n v="412"/>
    <x v="2"/>
    <x v="2"/>
    <n v="420447.24"/>
    <n v="13"/>
  </r>
  <r>
    <n v="286"/>
    <s v="Laptop"/>
    <x v="0"/>
    <x v="1"/>
    <x v="3"/>
    <s v="2023-06-19"/>
    <s v="2023-06-24"/>
    <n v="85"/>
    <n v="11905.82"/>
    <n v="1011994.7"/>
    <n v="4234.1000000000004"/>
    <n v="120"/>
    <x v="2"/>
    <x v="4"/>
    <n v="179346.86"/>
    <n v="5"/>
  </r>
  <r>
    <n v="287"/>
    <s v="Laptop"/>
    <x v="0"/>
    <x v="3"/>
    <x v="0"/>
    <s v="2023-04-10"/>
    <s v="2023-04-23"/>
    <n v="77"/>
    <n v="16372.01"/>
    <n v="1260644.77"/>
    <n v="1841.91"/>
    <n v="294"/>
    <x v="0"/>
    <x v="3"/>
    <n v="244767.06"/>
    <n v="13"/>
  </r>
  <r>
    <n v="288"/>
    <s v="Keyboard"/>
    <x v="2"/>
    <x v="4"/>
    <x v="0"/>
    <s v="2023-07-09"/>
    <s v="2023-07-14"/>
    <n v="22"/>
    <n v="33695.339999999997"/>
    <n v="741297.48"/>
    <n v="2629.37"/>
    <n v="754"/>
    <x v="0"/>
    <x v="1"/>
    <n v="136861.42000000001"/>
    <n v="5"/>
  </r>
  <r>
    <n v="289"/>
    <s v="Laptop"/>
    <x v="2"/>
    <x v="2"/>
    <x v="3"/>
    <s v="2023-12-29"/>
    <s v="2024-01-10"/>
    <n v="43"/>
    <n v="22625.52"/>
    <n v="972897.36"/>
    <n v="2521.87"/>
    <n v="578"/>
    <x v="3"/>
    <x v="4"/>
    <n v="52836.44"/>
    <n v="12"/>
  </r>
  <r>
    <n v="290"/>
    <s v="Laptop"/>
    <x v="0"/>
    <x v="2"/>
    <x v="1"/>
    <s v="2023-03-31"/>
    <s v="2023-04-05"/>
    <n v="72"/>
    <n v="7555.93"/>
    <n v="544026.96"/>
    <n v="3409.39"/>
    <n v="779"/>
    <x v="3"/>
    <x v="0"/>
    <n v="36384.44"/>
    <n v="5"/>
  </r>
  <r>
    <n v="291"/>
    <s v="Mouse"/>
    <x v="0"/>
    <x v="0"/>
    <x v="0"/>
    <s v="2023-12-30"/>
    <s v="2024-01-04"/>
    <n v="23"/>
    <n v="35032.65"/>
    <n v="805750.95"/>
    <n v="2815.15"/>
    <n v="620"/>
    <x v="1"/>
    <x v="1"/>
    <n v="157708.67000000001"/>
    <n v="5"/>
  </r>
  <r>
    <n v="292"/>
    <s v="Monitor"/>
    <x v="1"/>
    <x v="3"/>
    <x v="0"/>
    <s v="2023-07-16"/>
    <s v="2023-07-30"/>
    <n v="6"/>
    <n v="48802.11"/>
    <n v="292812.65999999997"/>
    <n v="1919.6"/>
    <n v="588"/>
    <x v="0"/>
    <x v="3"/>
    <n v="20393.34"/>
    <n v="14"/>
  </r>
  <r>
    <n v="293"/>
    <s v="Keyboard"/>
    <x v="2"/>
    <x v="3"/>
    <x v="3"/>
    <s v="2023-06-05"/>
    <s v="2023-06-11"/>
    <n v="71"/>
    <n v="10797.91"/>
    <n v="766651.61"/>
    <n v="1576.01"/>
    <n v="340"/>
    <x v="1"/>
    <x v="0"/>
    <n v="73202.009999999995"/>
    <n v="6"/>
  </r>
  <r>
    <n v="294"/>
    <s v="Mouse"/>
    <x v="0"/>
    <x v="2"/>
    <x v="0"/>
    <s v="2023-02-09"/>
    <s v="2023-02-22"/>
    <n v="13"/>
    <n v="23130.62"/>
    <n v="300698.06"/>
    <n v="2384.84"/>
    <n v="699"/>
    <x v="3"/>
    <x v="1"/>
    <n v="53405.279999999999"/>
    <n v="13"/>
  </r>
  <r>
    <n v="295"/>
    <s v="Keyboard"/>
    <x v="2"/>
    <x v="3"/>
    <x v="0"/>
    <s v="2023-11-06"/>
    <s v="2023-11-12"/>
    <n v="23"/>
    <n v="2685.94"/>
    <n v="61776.62"/>
    <n v="4819.01"/>
    <n v="544"/>
    <x v="0"/>
    <x v="3"/>
    <n v="13640.19"/>
    <n v="6"/>
  </r>
  <r>
    <n v="296"/>
    <s v="Mouse"/>
    <x v="0"/>
    <x v="3"/>
    <x v="1"/>
    <s v="2023-01-31"/>
    <s v="2023-02-05"/>
    <n v="21"/>
    <n v="30161.13"/>
    <n v="633383.73"/>
    <n v="412.42"/>
    <n v="455"/>
    <x v="3"/>
    <x v="4"/>
    <n v="136571.35"/>
    <n v="5"/>
  </r>
  <r>
    <n v="297"/>
    <s v="Mobile"/>
    <x v="1"/>
    <x v="4"/>
    <x v="3"/>
    <s v="2023-10-24"/>
    <s v="2023-10-31"/>
    <n v="47"/>
    <n v="18730.34"/>
    <n v="880325.98"/>
    <n v="4776.25"/>
    <n v="501"/>
    <x v="3"/>
    <x v="4"/>
    <n v="89929"/>
    <n v="7"/>
  </r>
  <r>
    <n v="298"/>
    <s v="Printer"/>
    <x v="2"/>
    <x v="2"/>
    <x v="0"/>
    <s v="2023-09-24"/>
    <s v="2023-09-29"/>
    <n v="95"/>
    <n v="31912.06"/>
    <n v="3031645.7"/>
    <n v="2066.52"/>
    <n v="990"/>
    <x v="0"/>
    <x v="3"/>
    <n v="377973.35"/>
    <n v="5"/>
  </r>
  <r>
    <n v="299"/>
    <s v="Mobile"/>
    <x v="0"/>
    <x v="1"/>
    <x v="3"/>
    <s v="2023-09-02"/>
    <s v="2023-09-17"/>
    <n v="53"/>
    <n v="3216.04"/>
    <n v="170450.12"/>
    <n v="4044.55"/>
    <n v="386"/>
    <x v="3"/>
    <x v="3"/>
    <n v="8978.89"/>
    <n v="15"/>
  </r>
  <r>
    <n v="300"/>
    <s v="Printer"/>
    <x v="2"/>
    <x v="1"/>
    <x v="0"/>
    <s v="2023-05-01"/>
    <s v="2023-05-16"/>
    <n v="93"/>
    <n v="4621.95"/>
    <n v="429841.35"/>
    <n v="4412.9399999999996"/>
    <n v="69"/>
    <x v="1"/>
    <x v="0"/>
    <n v="40045.449999999997"/>
    <n v="15"/>
  </r>
  <r>
    <n v="301"/>
    <s v="Printer"/>
    <x v="1"/>
    <x v="2"/>
    <x v="2"/>
    <s v="2023-03-14"/>
    <s v="2023-03-23"/>
    <n v="93"/>
    <n v="11403.06"/>
    <n v="1060484.58"/>
    <n v="2160.15"/>
    <n v="937"/>
    <x v="1"/>
    <x v="1"/>
    <n v="105343.75"/>
    <n v="9"/>
  </r>
  <r>
    <n v="302"/>
    <s v="Laptop"/>
    <x v="0"/>
    <x v="3"/>
    <x v="0"/>
    <s v="2023-02-12"/>
    <s v="2023-02-23"/>
    <n v="31"/>
    <n v="16057.33"/>
    <n v="497777.23"/>
    <n v="2844.68"/>
    <n v="515"/>
    <x v="1"/>
    <x v="2"/>
    <n v="80899.42"/>
    <n v="11"/>
  </r>
  <r>
    <n v="303"/>
    <s v="Mobile"/>
    <x v="2"/>
    <x v="0"/>
    <x v="0"/>
    <s v="2023-05-27"/>
    <s v="2023-06-10"/>
    <n v="3"/>
    <n v="35870.93"/>
    <n v="107612.79"/>
    <n v="2635.63"/>
    <n v="62"/>
    <x v="0"/>
    <x v="4"/>
    <n v="9565.2900000000009"/>
    <n v="14"/>
  </r>
  <r>
    <n v="304"/>
    <s v="Router"/>
    <x v="0"/>
    <x v="1"/>
    <x v="3"/>
    <s v="2023-12-28"/>
    <s v="2023-12-29"/>
    <n v="14"/>
    <n v="34762.160000000003"/>
    <n v="486670.24"/>
    <n v="1075.25"/>
    <n v="29"/>
    <x v="0"/>
    <x v="2"/>
    <n v="36739.519999999997"/>
    <n v="1"/>
  </r>
  <r>
    <n v="305"/>
    <s v="Mobile"/>
    <x v="1"/>
    <x v="4"/>
    <x v="4"/>
    <s v="2023-01-20"/>
    <s v="2023-02-04"/>
    <n v="67"/>
    <n v="29040.35"/>
    <n v="1945703.45"/>
    <n v="1147.6099999999999"/>
    <n v="81"/>
    <x v="2"/>
    <x v="4"/>
    <n v="486208.59"/>
    <n v="15"/>
  </r>
  <r>
    <n v="306"/>
    <s v="Monitor"/>
    <x v="2"/>
    <x v="0"/>
    <x v="4"/>
    <s v="2023-01-10"/>
    <s v="2023-01-25"/>
    <n v="64"/>
    <n v="585.59"/>
    <n v="37477.760000000002"/>
    <n v="3735"/>
    <n v="274"/>
    <x v="3"/>
    <x v="3"/>
    <n v="3641.76"/>
    <n v="15"/>
  </r>
  <r>
    <n v="307"/>
    <s v="Monitor"/>
    <x v="1"/>
    <x v="3"/>
    <x v="2"/>
    <s v="2023-04-12"/>
    <s v="2023-04-15"/>
    <n v="5"/>
    <n v="33585.800000000003"/>
    <n v="167929"/>
    <n v="306.75"/>
    <n v="906"/>
    <x v="1"/>
    <x v="1"/>
    <n v="39729.94"/>
    <n v="3"/>
  </r>
  <r>
    <n v="308"/>
    <s v="Printer"/>
    <x v="0"/>
    <x v="2"/>
    <x v="0"/>
    <s v="2023-02-15"/>
    <s v="2023-02-16"/>
    <n v="88"/>
    <n v="33370.83"/>
    <n v="2936633.04"/>
    <n v="604.16"/>
    <n v="117"/>
    <x v="1"/>
    <x v="4"/>
    <n v="233744.31"/>
    <n v="1"/>
  </r>
  <r>
    <n v="309"/>
    <s v="Mobile"/>
    <x v="0"/>
    <x v="1"/>
    <x v="4"/>
    <s v="2023-01-25"/>
    <s v="2023-02-01"/>
    <n v="21"/>
    <n v="8258.19"/>
    <n v="173421.99"/>
    <n v="4949.6899999999996"/>
    <n v="810"/>
    <x v="0"/>
    <x v="1"/>
    <n v="37474.870000000003"/>
    <n v="7"/>
  </r>
  <r>
    <n v="310"/>
    <s v="Mouse"/>
    <x v="2"/>
    <x v="0"/>
    <x v="3"/>
    <s v="2023-04-03"/>
    <s v="2023-04-04"/>
    <n v="77"/>
    <n v="8957.24"/>
    <n v="689707.48"/>
    <n v="1656.83"/>
    <n v="615"/>
    <x v="3"/>
    <x v="4"/>
    <n v="100695.49"/>
    <n v="1"/>
  </r>
  <r>
    <n v="311"/>
    <s v="Tablet"/>
    <x v="2"/>
    <x v="1"/>
    <x v="3"/>
    <s v="2023-12-14"/>
    <s v="2023-12-18"/>
    <n v="75"/>
    <n v="5054.1899999999996"/>
    <n v="379064.25"/>
    <n v="4476.6000000000004"/>
    <n v="314"/>
    <x v="2"/>
    <x v="4"/>
    <n v="30808.41"/>
    <n v="4"/>
  </r>
  <r>
    <n v="312"/>
    <s v="Mobile"/>
    <x v="2"/>
    <x v="1"/>
    <x v="1"/>
    <s v="2023-06-09"/>
    <s v="2023-06-11"/>
    <n v="35"/>
    <n v="33126.410000000003"/>
    <n v="1159424.3500000001"/>
    <n v="4575.1499999999996"/>
    <n v="566"/>
    <x v="0"/>
    <x v="1"/>
    <n v="150422.09"/>
    <n v="2"/>
  </r>
  <r>
    <n v="313"/>
    <s v="Tablet"/>
    <x v="2"/>
    <x v="2"/>
    <x v="0"/>
    <s v="2023-08-10"/>
    <s v="2023-08-23"/>
    <n v="61"/>
    <n v="35285.660000000003"/>
    <n v="2152425.2599999998"/>
    <n v="4140.38"/>
    <n v="426"/>
    <x v="1"/>
    <x v="0"/>
    <n v="485186.87"/>
    <n v="13"/>
  </r>
  <r>
    <n v="314"/>
    <s v="Laptop"/>
    <x v="1"/>
    <x v="3"/>
    <x v="2"/>
    <s v="2023-08-25"/>
    <s v="2023-08-29"/>
    <n v="25"/>
    <n v="15106.32"/>
    <n v="377658"/>
    <n v="4418.16"/>
    <n v="121"/>
    <x v="3"/>
    <x v="1"/>
    <n v="66168.899999999994"/>
    <n v="4"/>
  </r>
  <r>
    <n v="315"/>
    <s v="Printer"/>
    <x v="2"/>
    <x v="3"/>
    <x v="4"/>
    <s v="2023-12-19"/>
    <s v="2023-12-21"/>
    <n v="99"/>
    <n v="28163.65"/>
    <n v="2788201.35"/>
    <n v="1237.8"/>
    <n v="926"/>
    <x v="2"/>
    <x v="0"/>
    <n v="471696.75"/>
    <n v="2"/>
  </r>
  <r>
    <n v="316"/>
    <s v="Monitor"/>
    <x v="0"/>
    <x v="0"/>
    <x v="3"/>
    <s v="2023-04-18"/>
    <s v="2023-04-30"/>
    <n v="32"/>
    <n v="13407.63"/>
    <n v="429044.16"/>
    <n v="4291.4799999999996"/>
    <n v="857"/>
    <x v="0"/>
    <x v="1"/>
    <n v="51548.72"/>
    <n v="12"/>
  </r>
  <r>
    <n v="317"/>
    <s v="Laptop"/>
    <x v="0"/>
    <x v="4"/>
    <x v="0"/>
    <s v="2023-07-24"/>
    <s v="2023-08-08"/>
    <n v="7"/>
    <n v="22214.37"/>
    <n v="155500.59"/>
    <n v="778.54"/>
    <n v="273"/>
    <x v="1"/>
    <x v="4"/>
    <n v="16965.939999999999"/>
    <n v="15"/>
  </r>
  <r>
    <n v="318"/>
    <s v="Mouse"/>
    <x v="1"/>
    <x v="1"/>
    <x v="4"/>
    <s v="2023-05-06"/>
    <s v="2023-05-17"/>
    <n v="97"/>
    <n v="37122.019999999997"/>
    <n v="3600835.94"/>
    <n v="1450.56"/>
    <n v="384"/>
    <x v="1"/>
    <x v="3"/>
    <n v="489752.51"/>
    <n v="11"/>
  </r>
  <r>
    <n v="319"/>
    <s v="Keyboard"/>
    <x v="2"/>
    <x v="4"/>
    <x v="4"/>
    <s v="2023-07-16"/>
    <s v="2023-07-30"/>
    <n v="61"/>
    <n v="29930.19"/>
    <n v="1825741.59"/>
    <n v="2225.5300000000002"/>
    <n v="180"/>
    <x v="2"/>
    <x v="1"/>
    <n v="405192.58"/>
    <n v="14"/>
  </r>
  <r>
    <n v="320"/>
    <s v="Tablet"/>
    <x v="2"/>
    <x v="3"/>
    <x v="0"/>
    <s v="2023-03-18"/>
    <s v="2023-03-25"/>
    <n v="27"/>
    <n v="7006.47"/>
    <n v="189174.69"/>
    <n v="2007.72"/>
    <n v="228"/>
    <x v="3"/>
    <x v="4"/>
    <n v="33874.6"/>
    <n v="7"/>
  </r>
  <r>
    <n v="321"/>
    <s v="Tablet"/>
    <x v="2"/>
    <x v="3"/>
    <x v="2"/>
    <s v="2023-08-20"/>
    <s v="2023-08-30"/>
    <n v="38"/>
    <n v="11753.16"/>
    <n v="446620.08"/>
    <n v="2471.56"/>
    <n v="834"/>
    <x v="2"/>
    <x v="3"/>
    <n v="76198.12"/>
    <n v="10"/>
  </r>
  <r>
    <n v="322"/>
    <s v="Printer"/>
    <x v="0"/>
    <x v="3"/>
    <x v="1"/>
    <s v="2023-08-24"/>
    <s v="2023-08-27"/>
    <n v="16"/>
    <n v="12242.24"/>
    <n v="195875.84"/>
    <n v="943.81"/>
    <n v="484"/>
    <x v="0"/>
    <x v="3"/>
    <n v="39929.78"/>
    <n v="3"/>
  </r>
  <r>
    <n v="323"/>
    <s v="Tablet"/>
    <x v="2"/>
    <x v="4"/>
    <x v="0"/>
    <s v="2023-07-04"/>
    <s v="2023-07-12"/>
    <n v="56"/>
    <n v="18083.650000000001"/>
    <n v="1012684.4"/>
    <n v="4540.07"/>
    <n v="499"/>
    <x v="2"/>
    <x v="2"/>
    <n v="215925.39"/>
    <n v="8"/>
  </r>
  <r>
    <n v="324"/>
    <s v="Monitor"/>
    <x v="2"/>
    <x v="2"/>
    <x v="0"/>
    <s v="2023-10-05"/>
    <s v="2023-10-06"/>
    <n v="96"/>
    <n v="7641.1"/>
    <n v="733545.6"/>
    <n v="4519.7700000000004"/>
    <n v="4"/>
    <x v="2"/>
    <x v="0"/>
    <n v="56313.39"/>
    <n v="1"/>
  </r>
  <r>
    <n v="325"/>
    <s v="Mouse"/>
    <x v="1"/>
    <x v="2"/>
    <x v="0"/>
    <s v="2023-10-06"/>
    <s v="2023-10-07"/>
    <n v="99"/>
    <n v="14921.2"/>
    <n v="1477198.8"/>
    <n v="472.13"/>
    <n v="559"/>
    <x v="3"/>
    <x v="0"/>
    <n v="147500.76"/>
    <n v="1"/>
  </r>
  <r>
    <n v="326"/>
    <s v="Monitor"/>
    <x v="1"/>
    <x v="4"/>
    <x v="0"/>
    <s v="2023-12-04"/>
    <s v="2023-12-19"/>
    <n v="37"/>
    <n v="30686.58"/>
    <n v="1135403.46"/>
    <n v="4763.32"/>
    <n v="544"/>
    <x v="3"/>
    <x v="3"/>
    <n v="253644.47"/>
    <n v="15"/>
  </r>
  <r>
    <n v="327"/>
    <s v="Mobile"/>
    <x v="2"/>
    <x v="3"/>
    <x v="4"/>
    <s v="2023-10-13"/>
    <s v="2023-10-26"/>
    <n v="96"/>
    <n v="15850.27"/>
    <n v="1521625.92"/>
    <n v="218.59"/>
    <n v="546"/>
    <x v="0"/>
    <x v="0"/>
    <n v="234393.27"/>
    <n v="13"/>
  </r>
  <r>
    <n v="328"/>
    <s v="Mouse"/>
    <x v="0"/>
    <x v="4"/>
    <x v="1"/>
    <s v="2023-08-17"/>
    <s v="2023-08-25"/>
    <n v="75"/>
    <n v="32124.87"/>
    <n v="2409365.25"/>
    <n v="3316.73"/>
    <n v="505"/>
    <x v="3"/>
    <x v="0"/>
    <n v="298647.3"/>
    <n v="8"/>
  </r>
  <r>
    <n v="329"/>
    <s v="Monitor"/>
    <x v="0"/>
    <x v="1"/>
    <x v="4"/>
    <s v="2023-01-01"/>
    <s v="2023-01-04"/>
    <n v="62"/>
    <n v="45018.22"/>
    <n v="2791129.64"/>
    <n v="473.2"/>
    <n v="505"/>
    <x v="2"/>
    <x v="4"/>
    <n v="421009.62"/>
    <n v="3"/>
  </r>
  <r>
    <n v="330"/>
    <s v="Mouse"/>
    <x v="1"/>
    <x v="3"/>
    <x v="3"/>
    <s v="2023-12-26"/>
    <s v="2024-01-06"/>
    <n v="84"/>
    <n v="39955.54"/>
    <n v="3356265.36"/>
    <n v="497.68"/>
    <n v="356"/>
    <x v="1"/>
    <x v="4"/>
    <n v="672620.68"/>
    <n v="11"/>
  </r>
  <r>
    <n v="331"/>
    <s v="Tablet"/>
    <x v="0"/>
    <x v="4"/>
    <x v="2"/>
    <s v="2023-05-12"/>
    <s v="2023-05-26"/>
    <n v="99"/>
    <n v="909.15"/>
    <n v="90005.85"/>
    <n v="2980.14"/>
    <n v="502"/>
    <x v="2"/>
    <x v="4"/>
    <n v="16435.96"/>
    <n v="14"/>
  </r>
  <r>
    <n v="332"/>
    <s v="Monitor"/>
    <x v="1"/>
    <x v="0"/>
    <x v="1"/>
    <s v="2023-11-27"/>
    <s v="2023-12-07"/>
    <n v="46"/>
    <n v="30404"/>
    <n v="1398584"/>
    <n v="1676.72"/>
    <n v="852"/>
    <x v="3"/>
    <x v="1"/>
    <n v="172599.17"/>
    <n v="10"/>
  </r>
  <r>
    <n v="333"/>
    <s v="Router"/>
    <x v="1"/>
    <x v="2"/>
    <x v="4"/>
    <s v="2023-01-24"/>
    <s v="2023-01-25"/>
    <n v="35"/>
    <n v="39788.49"/>
    <n v="1392597.15"/>
    <n v="2802.18"/>
    <n v="96"/>
    <x v="3"/>
    <x v="0"/>
    <n v="85116.31"/>
    <n v="1"/>
  </r>
  <r>
    <n v="334"/>
    <s v="Router"/>
    <x v="0"/>
    <x v="4"/>
    <x v="2"/>
    <s v="2023-07-05"/>
    <s v="2023-07-15"/>
    <n v="49"/>
    <n v="44294.67"/>
    <n v="2170438.83"/>
    <n v="1917.69"/>
    <n v="663"/>
    <x v="3"/>
    <x v="4"/>
    <n v="441481.5"/>
    <n v="10"/>
  </r>
  <r>
    <n v="335"/>
    <s v="Keyboard"/>
    <x v="2"/>
    <x v="4"/>
    <x v="0"/>
    <s v="2023-02-08"/>
    <s v="2023-02-09"/>
    <n v="32"/>
    <n v="29826.42"/>
    <n v="954445.44"/>
    <n v="642.16"/>
    <n v="240"/>
    <x v="2"/>
    <x v="1"/>
    <n v="226253.8"/>
    <n v="1"/>
  </r>
  <r>
    <n v="336"/>
    <s v="Mobile"/>
    <x v="0"/>
    <x v="2"/>
    <x v="1"/>
    <s v="2023-08-12"/>
    <s v="2023-08-26"/>
    <n v="16"/>
    <n v="36569.96"/>
    <n v="585119.36"/>
    <n v="3103.98"/>
    <n v="222"/>
    <x v="2"/>
    <x v="4"/>
    <n v="83079.710000000006"/>
    <n v="14"/>
  </r>
  <r>
    <n v="337"/>
    <s v="Printer"/>
    <x v="1"/>
    <x v="0"/>
    <x v="3"/>
    <s v="2023-11-06"/>
    <s v="2023-11-07"/>
    <n v="61"/>
    <n v="9628.06"/>
    <n v="587311.66"/>
    <n v="1855.66"/>
    <n v="859"/>
    <x v="1"/>
    <x v="1"/>
    <n v="88802.41"/>
    <n v="1"/>
  </r>
  <r>
    <n v="338"/>
    <s v="Mouse"/>
    <x v="1"/>
    <x v="2"/>
    <x v="4"/>
    <s v="2023-09-12"/>
    <s v="2023-09-24"/>
    <n v="17"/>
    <n v="11955.88"/>
    <n v="203249.96"/>
    <n v="182.16"/>
    <n v="918"/>
    <x v="2"/>
    <x v="1"/>
    <n v="43042.68"/>
    <n v="12"/>
  </r>
  <r>
    <n v="339"/>
    <s v="Mobile"/>
    <x v="2"/>
    <x v="4"/>
    <x v="3"/>
    <s v="2023-03-28"/>
    <s v="2023-04-05"/>
    <n v="14"/>
    <n v="40960.160000000003"/>
    <n v="573442.24"/>
    <n v="4484.97"/>
    <n v="552"/>
    <x v="3"/>
    <x v="4"/>
    <n v="59465.61"/>
    <n v="8"/>
  </r>
  <r>
    <n v="340"/>
    <s v="Tablet"/>
    <x v="0"/>
    <x v="2"/>
    <x v="1"/>
    <s v="2023-09-05"/>
    <s v="2023-09-07"/>
    <n v="63"/>
    <n v="43281.79"/>
    <n v="2726752.77"/>
    <n v="3442.36"/>
    <n v="72"/>
    <x v="1"/>
    <x v="0"/>
    <n v="602434.17000000004"/>
    <n v="2"/>
  </r>
  <r>
    <n v="341"/>
    <s v="Mouse"/>
    <x v="2"/>
    <x v="4"/>
    <x v="3"/>
    <s v="2023-03-24"/>
    <s v="2023-04-03"/>
    <n v="16"/>
    <n v="37187.83"/>
    <n v="595005.28"/>
    <n v="645.44000000000005"/>
    <n v="562"/>
    <x v="0"/>
    <x v="2"/>
    <n v="124637.55"/>
    <n v="10"/>
  </r>
  <r>
    <n v="342"/>
    <s v="Printer"/>
    <x v="2"/>
    <x v="2"/>
    <x v="4"/>
    <s v="2023-06-18"/>
    <s v="2023-06-29"/>
    <n v="97"/>
    <n v="8670.52"/>
    <n v="841040.44"/>
    <n v="2139.3000000000002"/>
    <n v="148"/>
    <x v="3"/>
    <x v="3"/>
    <n v="53456.6"/>
    <n v="11"/>
  </r>
  <r>
    <n v="343"/>
    <s v="Mobile"/>
    <x v="2"/>
    <x v="3"/>
    <x v="0"/>
    <s v="2023-05-10"/>
    <s v="2023-05-17"/>
    <n v="91"/>
    <n v="21500.04"/>
    <n v="1956503.64"/>
    <n v="275.27"/>
    <n v="445"/>
    <x v="1"/>
    <x v="4"/>
    <n v="115004.82"/>
    <n v="7"/>
  </r>
  <r>
    <n v="344"/>
    <s v="Router"/>
    <x v="2"/>
    <x v="4"/>
    <x v="2"/>
    <s v="2023-12-09"/>
    <s v="2023-12-21"/>
    <n v="27"/>
    <n v="17965.759999999998"/>
    <n v="485075.52"/>
    <n v="3600.17"/>
    <n v="196"/>
    <x v="1"/>
    <x v="1"/>
    <n v="109845.27"/>
    <n v="12"/>
  </r>
  <r>
    <n v="345"/>
    <s v="Keyboard"/>
    <x v="1"/>
    <x v="2"/>
    <x v="1"/>
    <s v="2023-02-14"/>
    <s v="2023-02-25"/>
    <n v="42"/>
    <n v="44760.38"/>
    <n v="1879935.96"/>
    <n v="3997.21"/>
    <n v="140"/>
    <x v="2"/>
    <x v="0"/>
    <n v="194422.65"/>
    <n v="11"/>
  </r>
  <r>
    <n v="346"/>
    <s v="Mobile"/>
    <x v="2"/>
    <x v="0"/>
    <x v="2"/>
    <s v="2023-06-28"/>
    <s v="2023-07-08"/>
    <n v="11"/>
    <n v="49875.25"/>
    <n v="548627.75"/>
    <n v="877.28"/>
    <n v="313"/>
    <x v="0"/>
    <x v="3"/>
    <n v="70579.91"/>
    <n v="10"/>
  </r>
  <r>
    <n v="347"/>
    <s v="Printer"/>
    <x v="0"/>
    <x v="2"/>
    <x v="3"/>
    <s v="2023-06-09"/>
    <s v="2023-06-19"/>
    <n v="95"/>
    <n v="35822.57"/>
    <n v="3403144.15"/>
    <n v="4718.87"/>
    <n v="82"/>
    <x v="0"/>
    <x v="3"/>
    <n v="192779.61"/>
    <n v="10"/>
  </r>
  <r>
    <n v="348"/>
    <s v="Keyboard"/>
    <x v="1"/>
    <x v="2"/>
    <x v="1"/>
    <s v="2023-07-29"/>
    <s v="2023-08-08"/>
    <n v="14"/>
    <n v="47869.4"/>
    <n v="670171.6"/>
    <n v="4514.22"/>
    <n v="531"/>
    <x v="2"/>
    <x v="1"/>
    <n v="135174.42000000001"/>
    <n v="10"/>
  </r>
  <r>
    <n v="349"/>
    <s v="Mobile"/>
    <x v="2"/>
    <x v="3"/>
    <x v="2"/>
    <s v="2023-12-08"/>
    <s v="2023-12-10"/>
    <n v="20"/>
    <n v="43989.08"/>
    <n v="879781.6"/>
    <n v="4574.09"/>
    <n v="209"/>
    <x v="0"/>
    <x v="2"/>
    <n v="123707.58"/>
    <n v="2"/>
  </r>
  <r>
    <n v="350"/>
    <s v="Printer"/>
    <x v="2"/>
    <x v="3"/>
    <x v="1"/>
    <s v="2023-03-22"/>
    <s v="2023-03-29"/>
    <n v="91"/>
    <n v="47327.13"/>
    <n v="4306768.83"/>
    <n v="1904.56"/>
    <n v="70"/>
    <x v="2"/>
    <x v="4"/>
    <n v="524762.16"/>
    <n v="7"/>
  </r>
  <r>
    <n v="351"/>
    <s v="Monitor"/>
    <x v="1"/>
    <x v="3"/>
    <x v="3"/>
    <s v="2023-12-17"/>
    <s v="2023-12-27"/>
    <n v="54"/>
    <n v="15954.43"/>
    <n v="861539.22"/>
    <n v="2694.66"/>
    <n v="737"/>
    <x v="3"/>
    <x v="3"/>
    <n v="178157.66"/>
    <n v="10"/>
  </r>
  <r>
    <n v="352"/>
    <s v="Router"/>
    <x v="1"/>
    <x v="1"/>
    <x v="4"/>
    <s v="2023-07-03"/>
    <s v="2023-07-05"/>
    <n v="4"/>
    <n v="21444.99"/>
    <n v="85779.96"/>
    <n v="4670.04"/>
    <n v="588"/>
    <x v="1"/>
    <x v="3"/>
    <n v="14699.4"/>
    <n v="2"/>
  </r>
  <r>
    <n v="353"/>
    <s v="Tablet"/>
    <x v="1"/>
    <x v="3"/>
    <x v="3"/>
    <s v="2023-04-03"/>
    <s v="2023-04-11"/>
    <n v="5"/>
    <n v="44489.87"/>
    <n v="222449.35"/>
    <n v="4779.8500000000004"/>
    <n v="526"/>
    <x v="3"/>
    <x v="4"/>
    <n v="31176.71"/>
    <n v="8"/>
  </r>
  <r>
    <n v="354"/>
    <s v="Printer"/>
    <x v="1"/>
    <x v="3"/>
    <x v="0"/>
    <s v="2023-05-19"/>
    <s v="2023-06-01"/>
    <n v="61"/>
    <n v="1352.04"/>
    <n v="82474.44"/>
    <n v="1170.78"/>
    <n v="377"/>
    <x v="2"/>
    <x v="1"/>
    <n v="7018.56"/>
    <n v="13"/>
  </r>
  <r>
    <n v="355"/>
    <s v="Keyboard"/>
    <x v="1"/>
    <x v="4"/>
    <x v="4"/>
    <s v="2023-07-19"/>
    <s v="2023-07-22"/>
    <n v="14"/>
    <n v="44415.95"/>
    <n v="621823.30000000005"/>
    <n v="3220.38"/>
    <n v="363"/>
    <x v="2"/>
    <x v="1"/>
    <n v="102998.83"/>
    <n v="3"/>
  </r>
  <r>
    <n v="356"/>
    <s v="Monitor"/>
    <x v="2"/>
    <x v="0"/>
    <x v="4"/>
    <s v="2023-01-13"/>
    <s v="2023-01-20"/>
    <n v="94"/>
    <n v="3348.83"/>
    <n v="314790.02"/>
    <n v="1299.3699999999999"/>
    <n v="973"/>
    <x v="1"/>
    <x v="4"/>
    <n v="18161.5"/>
    <n v="7"/>
  </r>
  <r>
    <n v="357"/>
    <s v="Printer"/>
    <x v="1"/>
    <x v="2"/>
    <x v="2"/>
    <s v="2023-07-17"/>
    <s v="2023-07-28"/>
    <n v="28"/>
    <n v="25357.97"/>
    <n v="710023.16"/>
    <n v="3320.96"/>
    <n v="554"/>
    <x v="1"/>
    <x v="4"/>
    <n v="153274.39000000001"/>
    <n v="11"/>
  </r>
  <r>
    <n v="358"/>
    <s v="Mobile"/>
    <x v="2"/>
    <x v="2"/>
    <x v="0"/>
    <s v="2023-07-06"/>
    <s v="2023-07-21"/>
    <n v="76"/>
    <n v="49114.239999999998"/>
    <n v="3732682.24"/>
    <n v="1054.3900000000001"/>
    <n v="682"/>
    <x v="1"/>
    <x v="3"/>
    <n v="219055.17"/>
    <n v="15"/>
  </r>
  <r>
    <n v="359"/>
    <s v="Monitor"/>
    <x v="0"/>
    <x v="4"/>
    <x v="0"/>
    <s v="2023-02-13"/>
    <s v="2023-02-14"/>
    <n v="20"/>
    <n v="44758.97"/>
    <n v="895179.4"/>
    <n v="1882.67"/>
    <n v="783"/>
    <x v="0"/>
    <x v="4"/>
    <n v="138364.97"/>
    <n v="1"/>
  </r>
  <r>
    <n v="360"/>
    <s v="Printer"/>
    <x v="0"/>
    <x v="0"/>
    <x v="0"/>
    <s v="2023-08-23"/>
    <s v="2023-09-07"/>
    <n v="25"/>
    <n v="3401.53"/>
    <n v="85038.25"/>
    <n v="216.69"/>
    <n v="464"/>
    <x v="3"/>
    <x v="0"/>
    <n v="13560.11"/>
    <n v="15"/>
  </r>
  <r>
    <n v="361"/>
    <s v="Keyboard"/>
    <x v="2"/>
    <x v="4"/>
    <x v="0"/>
    <s v="2023-07-27"/>
    <s v="2023-08-05"/>
    <n v="96"/>
    <n v="10069.57"/>
    <n v="966678.72"/>
    <n v="752.99"/>
    <n v="540"/>
    <x v="1"/>
    <x v="0"/>
    <n v="190176.31"/>
    <n v="9"/>
  </r>
  <r>
    <n v="362"/>
    <s v="Keyboard"/>
    <x v="0"/>
    <x v="4"/>
    <x v="3"/>
    <s v="2023-05-08"/>
    <s v="2023-05-14"/>
    <n v="81"/>
    <n v="23485.09"/>
    <n v="1902292.29"/>
    <n v="2282.7800000000002"/>
    <n v="952"/>
    <x v="3"/>
    <x v="1"/>
    <n v="408922.04"/>
    <n v="6"/>
  </r>
  <r>
    <n v="363"/>
    <s v="Mouse"/>
    <x v="0"/>
    <x v="1"/>
    <x v="3"/>
    <s v="2023-03-11"/>
    <s v="2023-03-23"/>
    <n v="44"/>
    <n v="39473.480000000003"/>
    <n v="1736833.12"/>
    <n v="1480.11"/>
    <n v="792"/>
    <x v="2"/>
    <x v="0"/>
    <n v="213083.41"/>
    <n v="12"/>
  </r>
  <r>
    <n v="364"/>
    <s v="Tablet"/>
    <x v="2"/>
    <x v="0"/>
    <x v="1"/>
    <s v="2023-01-27"/>
    <s v="2023-02-06"/>
    <n v="44"/>
    <n v="5228.24"/>
    <n v="230042.56"/>
    <n v="2136.16"/>
    <n v="116"/>
    <x v="2"/>
    <x v="0"/>
    <n v="19552.55"/>
    <n v="10"/>
  </r>
  <r>
    <n v="365"/>
    <s v="Mobile"/>
    <x v="0"/>
    <x v="2"/>
    <x v="2"/>
    <s v="2023-11-10"/>
    <s v="2023-11-18"/>
    <n v="79"/>
    <n v="26142.15"/>
    <n v="2065229.85"/>
    <n v="3038.95"/>
    <n v="617"/>
    <x v="1"/>
    <x v="0"/>
    <n v="131225.42000000001"/>
    <n v="8"/>
  </r>
  <r>
    <n v="366"/>
    <s v="Mobile"/>
    <x v="2"/>
    <x v="4"/>
    <x v="2"/>
    <s v="2023-04-25"/>
    <s v="2023-05-09"/>
    <n v="25"/>
    <n v="43639.43"/>
    <n v="1090985.75"/>
    <n v="2553.16"/>
    <n v="363"/>
    <x v="3"/>
    <x v="1"/>
    <n v="65999.929999999993"/>
    <n v="14"/>
  </r>
  <r>
    <n v="367"/>
    <s v="Tablet"/>
    <x v="2"/>
    <x v="4"/>
    <x v="1"/>
    <s v="2023-02-05"/>
    <s v="2023-02-20"/>
    <n v="75"/>
    <n v="5972.37"/>
    <n v="447927.75"/>
    <n v="3087.12"/>
    <n v="425"/>
    <x v="0"/>
    <x v="2"/>
    <n v="67794.28"/>
    <n v="15"/>
  </r>
  <r>
    <n v="368"/>
    <s v="Tablet"/>
    <x v="2"/>
    <x v="4"/>
    <x v="4"/>
    <s v="2023-12-03"/>
    <s v="2023-12-06"/>
    <n v="21"/>
    <n v="1000.35"/>
    <n v="21007.35"/>
    <n v="3685.48"/>
    <n v="626"/>
    <x v="0"/>
    <x v="2"/>
    <n v="4207.6099999999997"/>
    <n v="3"/>
  </r>
  <r>
    <n v="369"/>
    <s v="Laptop"/>
    <x v="2"/>
    <x v="2"/>
    <x v="1"/>
    <s v="2023-03-09"/>
    <s v="2023-03-10"/>
    <n v="11"/>
    <n v="36911.449999999997"/>
    <n v="406025.95"/>
    <n v="3166.4"/>
    <n v="694"/>
    <x v="1"/>
    <x v="1"/>
    <n v="98944.45"/>
    <n v="1"/>
  </r>
  <r>
    <n v="370"/>
    <s v="Keyboard"/>
    <x v="1"/>
    <x v="2"/>
    <x v="3"/>
    <s v="2023-07-16"/>
    <s v="2023-07-27"/>
    <n v="8"/>
    <n v="17837.97"/>
    <n v="142703.76"/>
    <n v="4205.41"/>
    <n v="90"/>
    <x v="0"/>
    <x v="0"/>
    <n v="27232.86"/>
    <n v="11"/>
  </r>
  <r>
    <n v="371"/>
    <s v="Keyboard"/>
    <x v="2"/>
    <x v="4"/>
    <x v="4"/>
    <s v="2023-02-23"/>
    <s v="2023-03-02"/>
    <n v="90"/>
    <n v="47326.879999999997"/>
    <n v="4259419.2"/>
    <n v="3959.05"/>
    <n v="567"/>
    <x v="2"/>
    <x v="0"/>
    <n v="712142.02"/>
    <n v="7"/>
  </r>
  <r>
    <n v="372"/>
    <s v="Router"/>
    <x v="2"/>
    <x v="4"/>
    <x v="0"/>
    <s v="2023-08-13"/>
    <s v="2023-08-25"/>
    <n v="73"/>
    <n v="11504.11"/>
    <n v="839800.03"/>
    <n v="2378.13"/>
    <n v="36"/>
    <x v="1"/>
    <x v="0"/>
    <n v="180430.64"/>
    <n v="12"/>
  </r>
  <r>
    <n v="373"/>
    <s v="Mobile"/>
    <x v="2"/>
    <x v="4"/>
    <x v="3"/>
    <s v="2023-12-19"/>
    <s v="2023-12-23"/>
    <n v="75"/>
    <n v="28952.43"/>
    <n v="2171432.25"/>
    <n v="4725.5600000000004"/>
    <n v="736"/>
    <x v="3"/>
    <x v="2"/>
    <n v="324978.96999999997"/>
    <n v="4"/>
  </r>
  <r>
    <n v="374"/>
    <s v="Monitor"/>
    <x v="1"/>
    <x v="4"/>
    <x v="4"/>
    <s v="2023-07-14"/>
    <s v="2023-07-21"/>
    <n v="33"/>
    <n v="16409.82"/>
    <n v="541524.06000000006"/>
    <n v="3442.27"/>
    <n v="613"/>
    <x v="1"/>
    <x v="1"/>
    <n v="108088.75"/>
    <n v="7"/>
  </r>
  <r>
    <n v="375"/>
    <s v="Router"/>
    <x v="2"/>
    <x v="4"/>
    <x v="0"/>
    <s v="2023-12-22"/>
    <s v="2024-01-01"/>
    <n v="80"/>
    <n v="1608.59"/>
    <n v="128687.2"/>
    <n v="2366.9299999999998"/>
    <n v="518"/>
    <x v="2"/>
    <x v="3"/>
    <n v="30946.67"/>
    <n v="10"/>
  </r>
  <r>
    <n v="376"/>
    <s v="Keyboard"/>
    <x v="2"/>
    <x v="4"/>
    <x v="3"/>
    <s v="2023-12-17"/>
    <s v="2023-12-26"/>
    <n v="84"/>
    <n v="1667.25"/>
    <n v="140049"/>
    <n v="110.27"/>
    <n v="864"/>
    <x v="1"/>
    <x v="4"/>
    <n v="24810.12"/>
    <n v="9"/>
  </r>
  <r>
    <n v="377"/>
    <s v="Tablet"/>
    <x v="2"/>
    <x v="4"/>
    <x v="4"/>
    <s v="2023-04-08"/>
    <s v="2023-04-19"/>
    <n v="46"/>
    <n v="43461.25"/>
    <n v="1999217.5"/>
    <n v="4439.04"/>
    <n v="789"/>
    <x v="0"/>
    <x v="0"/>
    <n v="136349.99"/>
    <n v="11"/>
  </r>
  <r>
    <n v="378"/>
    <s v="Laptop"/>
    <x v="0"/>
    <x v="4"/>
    <x v="3"/>
    <s v="2023-06-18"/>
    <s v="2023-06-24"/>
    <n v="88"/>
    <n v="33733.39"/>
    <n v="2968538.32"/>
    <n v="337.2"/>
    <n v="323"/>
    <x v="2"/>
    <x v="2"/>
    <n v="324912.94"/>
    <n v="6"/>
  </r>
  <r>
    <n v="379"/>
    <s v="Printer"/>
    <x v="1"/>
    <x v="4"/>
    <x v="0"/>
    <s v="2023-11-26"/>
    <s v="2023-11-30"/>
    <n v="18"/>
    <n v="23625.47"/>
    <n v="425258.46"/>
    <n v="1128.07"/>
    <n v="216"/>
    <x v="1"/>
    <x v="2"/>
    <n v="32244.65"/>
    <n v="4"/>
  </r>
  <r>
    <n v="380"/>
    <s v="Mouse"/>
    <x v="0"/>
    <x v="2"/>
    <x v="3"/>
    <s v="2023-01-18"/>
    <s v="2023-01-29"/>
    <n v="4"/>
    <n v="48895.31"/>
    <n v="195581.24"/>
    <n v="3152.55"/>
    <n v="223"/>
    <x v="3"/>
    <x v="0"/>
    <n v="16031.45"/>
    <n v="11"/>
  </r>
  <r>
    <n v="381"/>
    <s v="Keyboard"/>
    <x v="2"/>
    <x v="2"/>
    <x v="4"/>
    <s v="2023-03-26"/>
    <s v="2023-03-30"/>
    <n v="74"/>
    <n v="30727.29"/>
    <n v="2273819.46"/>
    <n v="214.35"/>
    <n v="481"/>
    <x v="2"/>
    <x v="4"/>
    <n v="329544.25"/>
    <n v="4"/>
  </r>
  <r>
    <n v="382"/>
    <s v="Laptop"/>
    <x v="1"/>
    <x v="3"/>
    <x v="0"/>
    <s v="2023-05-29"/>
    <s v="2023-06-12"/>
    <n v="72"/>
    <n v="10569.53"/>
    <n v="761006.16"/>
    <n v="293.23"/>
    <n v="837"/>
    <x v="2"/>
    <x v="4"/>
    <n v="81661.56"/>
    <n v="14"/>
  </r>
  <r>
    <n v="383"/>
    <s v="Keyboard"/>
    <x v="1"/>
    <x v="1"/>
    <x v="4"/>
    <s v="2023-08-30"/>
    <s v="2023-09-10"/>
    <n v="42"/>
    <n v="8305.2999999999993"/>
    <n v="348822.6"/>
    <n v="4196.78"/>
    <n v="205"/>
    <x v="2"/>
    <x v="0"/>
    <n v="76562.789999999994"/>
    <n v="11"/>
  </r>
  <r>
    <n v="384"/>
    <s v="Monitor"/>
    <x v="0"/>
    <x v="0"/>
    <x v="3"/>
    <s v="2023-05-30"/>
    <s v="2023-06-11"/>
    <n v="36"/>
    <n v="23209.17"/>
    <n v="835530.12"/>
    <n v="1097.1400000000001"/>
    <n v="44"/>
    <x v="3"/>
    <x v="0"/>
    <n v="51827.95"/>
    <n v="12"/>
  </r>
  <r>
    <n v="385"/>
    <s v="Printer"/>
    <x v="0"/>
    <x v="2"/>
    <x v="4"/>
    <s v="2023-04-26"/>
    <s v="2023-05-03"/>
    <n v="75"/>
    <n v="26648.51"/>
    <n v="1998638.25"/>
    <n v="585.62"/>
    <n v="493"/>
    <x v="3"/>
    <x v="3"/>
    <n v="307968.03999999998"/>
    <n v="7"/>
  </r>
  <r>
    <n v="386"/>
    <s v="Laptop"/>
    <x v="1"/>
    <x v="4"/>
    <x v="3"/>
    <s v="2023-10-18"/>
    <s v="2023-11-01"/>
    <n v="25"/>
    <n v="21274.22"/>
    <n v="531855.5"/>
    <n v="788.05"/>
    <n v="26"/>
    <x v="0"/>
    <x v="1"/>
    <n v="70424.509999999995"/>
    <n v="14"/>
  </r>
  <r>
    <n v="387"/>
    <s v="Mouse"/>
    <x v="2"/>
    <x v="1"/>
    <x v="2"/>
    <s v="2023-01-28"/>
    <s v="2023-02-08"/>
    <n v="87"/>
    <n v="24045.77"/>
    <n v="2091981.99"/>
    <n v="2152.41"/>
    <n v="329"/>
    <x v="0"/>
    <x v="0"/>
    <n v="312829.17"/>
    <n v="11"/>
  </r>
  <r>
    <n v="388"/>
    <s v="Mouse"/>
    <x v="0"/>
    <x v="2"/>
    <x v="0"/>
    <s v="2023-09-15"/>
    <s v="2023-09-25"/>
    <n v="13"/>
    <n v="45638.01"/>
    <n v="593294.13"/>
    <n v="107"/>
    <n v="672"/>
    <x v="2"/>
    <x v="2"/>
    <n v="112145.3"/>
    <n v="10"/>
  </r>
  <r>
    <n v="389"/>
    <s v="Printer"/>
    <x v="2"/>
    <x v="1"/>
    <x v="4"/>
    <s v="2023-09-28"/>
    <s v="2023-09-30"/>
    <n v="14"/>
    <n v="30122.87"/>
    <n v="421720.18"/>
    <n v="4678.33"/>
    <n v="322"/>
    <x v="1"/>
    <x v="4"/>
    <n v="50341.89"/>
    <n v="2"/>
  </r>
  <r>
    <n v="390"/>
    <s v="Mobile"/>
    <x v="1"/>
    <x v="4"/>
    <x v="1"/>
    <s v="2023-12-08"/>
    <s v="2023-12-23"/>
    <n v="55"/>
    <n v="3984.81"/>
    <n v="219164.55"/>
    <n v="1290.95"/>
    <n v="275"/>
    <x v="1"/>
    <x v="2"/>
    <n v="35233.78"/>
    <n v="15"/>
  </r>
  <r>
    <n v="391"/>
    <s v="Mouse"/>
    <x v="2"/>
    <x v="3"/>
    <x v="4"/>
    <s v="2023-07-18"/>
    <s v="2023-07-22"/>
    <n v="1"/>
    <n v="6036.11"/>
    <n v="6036.11"/>
    <n v="3072.6"/>
    <n v="774"/>
    <x v="3"/>
    <x v="0"/>
    <n v="1228.01"/>
    <n v="4"/>
  </r>
  <r>
    <n v="392"/>
    <s v="Laptop"/>
    <x v="0"/>
    <x v="3"/>
    <x v="1"/>
    <s v="2023-01-08"/>
    <s v="2023-01-14"/>
    <n v="29"/>
    <n v="13947.77"/>
    <n v="404485.33"/>
    <n v="3313.25"/>
    <n v="73"/>
    <x v="3"/>
    <x v="0"/>
    <n v="25010.9"/>
    <n v="6"/>
  </r>
  <r>
    <n v="393"/>
    <s v="Keyboard"/>
    <x v="2"/>
    <x v="0"/>
    <x v="4"/>
    <s v="2023-04-04"/>
    <s v="2023-04-14"/>
    <n v="76"/>
    <n v="43444.89"/>
    <n v="3301811.64"/>
    <n v="658.19"/>
    <n v="253"/>
    <x v="2"/>
    <x v="1"/>
    <n v="596584.25"/>
    <n v="10"/>
  </r>
  <r>
    <n v="394"/>
    <s v="Laptop"/>
    <x v="1"/>
    <x v="4"/>
    <x v="4"/>
    <s v="2023-02-18"/>
    <s v="2023-02-25"/>
    <n v="18"/>
    <n v="38786.050000000003"/>
    <n v="698148.9"/>
    <n v="3780.29"/>
    <n v="532"/>
    <x v="3"/>
    <x v="2"/>
    <n v="42154.33"/>
    <n v="7"/>
  </r>
  <r>
    <n v="395"/>
    <s v="Keyboard"/>
    <x v="1"/>
    <x v="4"/>
    <x v="2"/>
    <s v="2023-10-15"/>
    <s v="2023-10-22"/>
    <n v="36"/>
    <n v="31364.58"/>
    <n v="1129124.8799999999"/>
    <n v="4784.2299999999996"/>
    <n v="221"/>
    <x v="0"/>
    <x v="3"/>
    <n v="173680.26"/>
    <n v="7"/>
  </r>
  <r>
    <n v="396"/>
    <s v="Monitor"/>
    <x v="1"/>
    <x v="4"/>
    <x v="0"/>
    <s v="2023-04-13"/>
    <s v="2023-04-24"/>
    <n v="59"/>
    <n v="9988.4500000000007"/>
    <n v="589318.55000000005"/>
    <n v="1253.01"/>
    <n v="362"/>
    <x v="1"/>
    <x v="3"/>
    <n v="139770.47"/>
    <n v="11"/>
  </r>
  <r>
    <n v="397"/>
    <s v="Laptop"/>
    <x v="1"/>
    <x v="0"/>
    <x v="2"/>
    <s v="2023-11-03"/>
    <s v="2023-11-11"/>
    <n v="22"/>
    <n v="30477.360000000001"/>
    <n v="670501.92000000004"/>
    <n v="2962.64"/>
    <n v="207"/>
    <x v="1"/>
    <x v="4"/>
    <n v="37800.660000000003"/>
    <n v="8"/>
  </r>
  <r>
    <n v="398"/>
    <s v="Mobile"/>
    <x v="1"/>
    <x v="2"/>
    <x v="4"/>
    <s v="2023-04-24"/>
    <s v="2023-05-08"/>
    <n v="38"/>
    <n v="29667.13"/>
    <n v="1127350.94"/>
    <n v="1320.84"/>
    <n v="135"/>
    <x v="2"/>
    <x v="0"/>
    <n v="279717.92"/>
    <n v="14"/>
  </r>
  <r>
    <n v="399"/>
    <s v="Mobile"/>
    <x v="1"/>
    <x v="2"/>
    <x v="4"/>
    <s v="2023-05-28"/>
    <s v="2023-06-05"/>
    <n v="42"/>
    <n v="45647.01"/>
    <n v="1917174.42"/>
    <n v="3143.97"/>
    <n v="749"/>
    <x v="2"/>
    <x v="4"/>
    <n v="253987.78"/>
    <n v="8"/>
  </r>
  <r>
    <n v="400"/>
    <s v="Router"/>
    <x v="1"/>
    <x v="2"/>
    <x v="0"/>
    <s v="2023-03-05"/>
    <s v="2023-03-20"/>
    <n v="28"/>
    <n v="10645.93"/>
    <n v="298086.03999999998"/>
    <n v="2926.43"/>
    <n v="57"/>
    <x v="1"/>
    <x v="1"/>
    <n v="29233.31"/>
    <n v="15"/>
  </r>
  <r>
    <n v="401"/>
    <s v="Mobile"/>
    <x v="0"/>
    <x v="2"/>
    <x v="0"/>
    <s v="2023-08-31"/>
    <s v="2023-09-08"/>
    <n v="35"/>
    <n v="42487.63"/>
    <n v="1487067.05"/>
    <n v="3512.36"/>
    <n v="688"/>
    <x v="2"/>
    <x v="2"/>
    <n v="141846.37"/>
    <n v="8"/>
  </r>
  <r>
    <n v="402"/>
    <s v="Laptop"/>
    <x v="0"/>
    <x v="4"/>
    <x v="4"/>
    <s v="2023-10-03"/>
    <s v="2023-10-16"/>
    <n v="61"/>
    <n v="43971.22"/>
    <n v="2682244.42"/>
    <n v="4400.18"/>
    <n v="938"/>
    <x v="2"/>
    <x v="0"/>
    <n v="228198.96"/>
    <n v="13"/>
  </r>
  <r>
    <n v="403"/>
    <s v="Monitor"/>
    <x v="0"/>
    <x v="2"/>
    <x v="0"/>
    <s v="2023-06-24"/>
    <s v="2023-06-26"/>
    <n v="57"/>
    <n v="36832.730000000003"/>
    <n v="2099465.61"/>
    <n v="1588.63"/>
    <n v="712"/>
    <x v="2"/>
    <x v="4"/>
    <n v="354232.74"/>
    <n v="2"/>
  </r>
  <r>
    <n v="404"/>
    <s v="Router"/>
    <x v="0"/>
    <x v="4"/>
    <x v="2"/>
    <s v="2023-12-26"/>
    <s v="2024-01-03"/>
    <n v="30"/>
    <n v="7279.2"/>
    <n v="218376"/>
    <n v="2622.87"/>
    <n v="398"/>
    <x v="2"/>
    <x v="2"/>
    <n v="30218.21"/>
    <n v="8"/>
  </r>
  <r>
    <n v="405"/>
    <s v="Monitor"/>
    <x v="1"/>
    <x v="2"/>
    <x v="2"/>
    <s v="2023-10-26"/>
    <s v="2023-11-07"/>
    <n v="32"/>
    <n v="37280.68"/>
    <n v="1192981.76"/>
    <n v="4292.8599999999997"/>
    <n v="147"/>
    <x v="2"/>
    <x v="1"/>
    <n v="128633.36"/>
    <n v="12"/>
  </r>
  <r>
    <n v="406"/>
    <s v="Mobile"/>
    <x v="1"/>
    <x v="1"/>
    <x v="0"/>
    <s v="2023-06-28"/>
    <s v="2023-07-05"/>
    <n v="80"/>
    <n v="34278.559999999998"/>
    <n v="2742284.8"/>
    <n v="3749.73"/>
    <n v="355"/>
    <x v="0"/>
    <x v="1"/>
    <n v="584244.39"/>
    <n v="7"/>
  </r>
  <r>
    <n v="407"/>
    <s v="Mouse"/>
    <x v="0"/>
    <x v="1"/>
    <x v="2"/>
    <s v="2023-12-27"/>
    <s v="2024-01-10"/>
    <n v="71"/>
    <n v="14394.19"/>
    <n v="1021987.49"/>
    <n v="1301.1199999999999"/>
    <n v="374"/>
    <x v="1"/>
    <x v="3"/>
    <n v="162699.06"/>
    <n v="14"/>
  </r>
  <r>
    <n v="408"/>
    <s v="Router"/>
    <x v="0"/>
    <x v="0"/>
    <x v="3"/>
    <s v="2023-08-20"/>
    <s v="2023-09-03"/>
    <n v="11"/>
    <n v="5897.08"/>
    <n v="64867.88"/>
    <n v="4714.76"/>
    <n v="683"/>
    <x v="3"/>
    <x v="2"/>
    <n v="3889.5"/>
    <n v="14"/>
  </r>
  <r>
    <n v="409"/>
    <s v="Mouse"/>
    <x v="0"/>
    <x v="3"/>
    <x v="2"/>
    <s v="2023-07-29"/>
    <s v="2023-08-03"/>
    <n v="24"/>
    <n v="2594.16"/>
    <n v="62259.839999999997"/>
    <n v="1114.99"/>
    <n v="728"/>
    <x v="3"/>
    <x v="0"/>
    <n v="15437.78"/>
    <n v="5"/>
  </r>
  <r>
    <n v="410"/>
    <s v="Monitor"/>
    <x v="1"/>
    <x v="4"/>
    <x v="2"/>
    <s v="2023-10-26"/>
    <s v="2023-11-09"/>
    <n v="55"/>
    <n v="40359.54"/>
    <n v="2219774.7000000002"/>
    <n v="3211.29"/>
    <n v="867"/>
    <x v="0"/>
    <x v="0"/>
    <n v="490190.76"/>
    <n v="14"/>
  </r>
  <r>
    <n v="411"/>
    <s v="Keyboard"/>
    <x v="1"/>
    <x v="1"/>
    <x v="3"/>
    <s v="2023-05-01"/>
    <s v="2023-05-12"/>
    <n v="35"/>
    <n v="36971.74"/>
    <n v="1294010.8999999999"/>
    <n v="4789.21"/>
    <n v="333"/>
    <x v="2"/>
    <x v="2"/>
    <n v="300622.99"/>
    <n v="11"/>
  </r>
  <r>
    <n v="412"/>
    <s v="Keyboard"/>
    <x v="2"/>
    <x v="3"/>
    <x v="4"/>
    <s v="2023-12-20"/>
    <s v="2023-12-25"/>
    <n v="99"/>
    <n v="48696.68"/>
    <n v="4820971.32"/>
    <n v="1094.55"/>
    <n v="448"/>
    <x v="1"/>
    <x v="2"/>
    <n v="999862.42"/>
    <n v="5"/>
  </r>
  <r>
    <n v="413"/>
    <s v="Laptop"/>
    <x v="0"/>
    <x v="1"/>
    <x v="3"/>
    <s v="2023-06-20"/>
    <s v="2023-06-29"/>
    <n v="3"/>
    <n v="33778.49"/>
    <n v="101335.47"/>
    <n v="3162.68"/>
    <n v="82"/>
    <x v="2"/>
    <x v="4"/>
    <n v="19802.34"/>
    <n v="9"/>
  </r>
  <r>
    <n v="414"/>
    <s v="Tablet"/>
    <x v="2"/>
    <x v="4"/>
    <x v="1"/>
    <s v="2023-03-31"/>
    <s v="2023-04-10"/>
    <n v="10"/>
    <n v="30359.93"/>
    <n v="303599.3"/>
    <n v="485.14"/>
    <n v="639"/>
    <x v="3"/>
    <x v="0"/>
    <n v="59919.199999999997"/>
    <n v="10"/>
  </r>
  <r>
    <n v="415"/>
    <s v="Keyboard"/>
    <x v="1"/>
    <x v="3"/>
    <x v="3"/>
    <s v="2023-05-20"/>
    <s v="2023-05-22"/>
    <n v="26"/>
    <n v="15907.65"/>
    <n v="413598.9"/>
    <n v="1103.8900000000001"/>
    <n v="895"/>
    <x v="2"/>
    <x v="4"/>
    <n v="46064.23"/>
    <n v="2"/>
  </r>
  <r>
    <n v="416"/>
    <s v="Mobile"/>
    <x v="0"/>
    <x v="3"/>
    <x v="1"/>
    <s v="2023-03-18"/>
    <s v="2023-03-29"/>
    <n v="99"/>
    <n v="17897.759999999998"/>
    <n v="1771878.24"/>
    <n v="3122.35"/>
    <n v="568"/>
    <x v="2"/>
    <x v="3"/>
    <n v="306545.12"/>
    <n v="11"/>
  </r>
  <r>
    <n v="417"/>
    <s v="Monitor"/>
    <x v="2"/>
    <x v="2"/>
    <x v="1"/>
    <s v="2023-03-22"/>
    <s v="2023-04-01"/>
    <n v="59"/>
    <n v="46406.37"/>
    <n v="2737975.83"/>
    <n v="4822.4399999999996"/>
    <n v="760"/>
    <x v="3"/>
    <x v="4"/>
    <n v="353205.66"/>
    <n v="10"/>
  </r>
  <r>
    <n v="418"/>
    <s v="Tablet"/>
    <x v="1"/>
    <x v="0"/>
    <x v="4"/>
    <s v="2023-01-08"/>
    <s v="2023-01-18"/>
    <n v="80"/>
    <n v="47821.27"/>
    <n v="3825701.6"/>
    <n v="1367.45"/>
    <n v="641"/>
    <x v="0"/>
    <x v="4"/>
    <n v="693899.86"/>
    <n v="10"/>
  </r>
  <r>
    <n v="419"/>
    <s v="Mobile"/>
    <x v="1"/>
    <x v="4"/>
    <x v="3"/>
    <s v="2023-12-07"/>
    <s v="2023-12-10"/>
    <n v="30"/>
    <n v="6353.91"/>
    <n v="190617.3"/>
    <n v="1884.18"/>
    <n v="920"/>
    <x v="0"/>
    <x v="2"/>
    <n v="32209.98"/>
    <n v="3"/>
  </r>
  <r>
    <n v="420"/>
    <s v="Keyboard"/>
    <x v="2"/>
    <x v="0"/>
    <x v="4"/>
    <s v="2023-02-18"/>
    <s v="2023-02-24"/>
    <n v="80"/>
    <n v="7227.73"/>
    <n v="578218.4"/>
    <n v="2788.94"/>
    <n v="653"/>
    <x v="0"/>
    <x v="0"/>
    <n v="58215.33"/>
    <n v="6"/>
  </r>
  <r>
    <n v="421"/>
    <s v="Router"/>
    <x v="1"/>
    <x v="2"/>
    <x v="3"/>
    <s v="2023-06-29"/>
    <s v="2023-07-09"/>
    <n v="28"/>
    <n v="14814.37"/>
    <n v="414802.36"/>
    <n v="2710.95"/>
    <n v="949"/>
    <x v="1"/>
    <x v="4"/>
    <n v="85234.55"/>
    <n v="10"/>
  </r>
  <r>
    <n v="422"/>
    <s v="Monitor"/>
    <x v="1"/>
    <x v="0"/>
    <x v="2"/>
    <s v="2023-05-13"/>
    <s v="2023-05-19"/>
    <n v="6"/>
    <n v="9742.33"/>
    <n v="58453.98"/>
    <n v="1749.24"/>
    <n v="989"/>
    <x v="0"/>
    <x v="0"/>
    <n v="8731.42"/>
    <n v="6"/>
  </r>
  <r>
    <n v="423"/>
    <s v="Tablet"/>
    <x v="0"/>
    <x v="4"/>
    <x v="0"/>
    <s v="2023-10-19"/>
    <s v="2023-10-22"/>
    <n v="75"/>
    <n v="38888.22"/>
    <n v="2916616.5"/>
    <n v="667.8"/>
    <n v="513"/>
    <x v="0"/>
    <x v="2"/>
    <n v="168390.92"/>
    <n v="3"/>
  </r>
  <r>
    <n v="424"/>
    <s v="Monitor"/>
    <x v="0"/>
    <x v="0"/>
    <x v="1"/>
    <s v="2023-04-18"/>
    <s v="2023-05-02"/>
    <n v="44"/>
    <n v="1872.85"/>
    <n v="82405.399999999994"/>
    <n v="4987.47"/>
    <n v="226"/>
    <x v="0"/>
    <x v="0"/>
    <n v="7854.56"/>
    <n v="14"/>
  </r>
  <r>
    <n v="425"/>
    <s v="Mouse"/>
    <x v="0"/>
    <x v="2"/>
    <x v="3"/>
    <s v="2023-05-14"/>
    <s v="2023-05-27"/>
    <n v="94"/>
    <n v="11540.51"/>
    <n v="1084807.94"/>
    <n v="2004.13"/>
    <n v="183"/>
    <x v="1"/>
    <x v="4"/>
    <n v="172682.73"/>
    <n v="13"/>
  </r>
  <r>
    <n v="426"/>
    <s v="Printer"/>
    <x v="0"/>
    <x v="4"/>
    <x v="4"/>
    <s v="2023-06-16"/>
    <s v="2023-06-20"/>
    <n v="11"/>
    <n v="9429.49"/>
    <n v="103724.39"/>
    <n v="1683.02"/>
    <n v="988"/>
    <x v="2"/>
    <x v="2"/>
    <n v="20145.939999999999"/>
    <n v="4"/>
  </r>
  <r>
    <n v="427"/>
    <s v="Laptop"/>
    <x v="2"/>
    <x v="4"/>
    <x v="0"/>
    <s v="2023-08-27"/>
    <s v="2023-08-28"/>
    <n v="68"/>
    <n v="41416.370000000003"/>
    <n v="2816313.16"/>
    <n v="972.66"/>
    <n v="202"/>
    <x v="3"/>
    <x v="0"/>
    <n v="702112.99"/>
    <n v="1"/>
  </r>
  <r>
    <n v="428"/>
    <s v="Laptop"/>
    <x v="0"/>
    <x v="2"/>
    <x v="4"/>
    <s v="2023-10-03"/>
    <s v="2023-10-17"/>
    <n v="100"/>
    <n v="23629.919999999998"/>
    <n v="2362992"/>
    <n v="2149.4"/>
    <n v="505"/>
    <x v="0"/>
    <x v="3"/>
    <n v="240916.38"/>
    <n v="14"/>
  </r>
  <r>
    <n v="429"/>
    <s v="Monitor"/>
    <x v="0"/>
    <x v="2"/>
    <x v="4"/>
    <s v="2023-12-11"/>
    <s v="2023-12-13"/>
    <n v="87"/>
    <n v="22600.880000000001"/>
    <n v="1966276.56"/>
    <n v="286.58"/>
    <n v="31"/>
    <x v="1"/>
    <x v="1"/>
    <n v="228742.01"/>
    <n v="2"/>
  </r>
  <r>
    <n v="430"/>
    <s v="Mobile"/>
    <x v="2"/>
    <x v="4"/>
    <x v="0"/>
    <s v="2023-06-24"/>
    <s v="2023-06-29"/>
    <n v="18"/>
    <n v="4457.3999999999996"/>
    <n v="80233.2"/>
    <n v="2562.5300000000002"/>
    <n v="588"/>
    <x v="3"/>
    <x v="2"/>
    <n v="6643.83"/>
    <n v="5"/>
  </r>
  <r>
    <n v="431"/>
    <s v="Router"/>
    <x v="2"/>
    <x v="1"/>
    <x v="2"/>
    <s v="2023-03-22"/>
    <s v="2023-03-26"/>
    <n v="19"/>
    <n v="44912.53"/>
    <n v="853338.07"/>
    <n v="2398.35"/>
    <n v="345"/>
    <x v="2"/>
    <x v="3"/>
    <n v="99262.11"/>
    <n v="4"/>
  </r>
  <r>
    <n v="432"/>
    <s v="Printer"/>
    <x v="2"/>
    <x v="2"/>
    <x v="1"/>
    <s v="2023-04-29"/>
    <s v="2023-05-10"/>
    <n v="6"/>
    <n v="34217.33"/>
    <n v="205303.98"/>
    <n v="3705.78"/>
    <n v="393"/>
    <x v="3"/>
    <x v="2"/>
    <n v="24037.17"/>
    <n v="11"/>
  </r>
  <r>
    <n v="433"/>
    <s v="Mobile"/>
    <x v="1"/>
    <x v="3"/>
    <x v="3"/>
    <s v="2023-12-13"/>
    <s v="2023-12-25"/>
    <n v="68"/>
    <n v="4385.3999999999996"/>
    <n v="298207.2"/>
    <n v="3006.89"/>
    <n v="31"/>
    <x v="2"/>
    <x v="2"/>
    <n v="20535.29"/>
    <n v="12"/>
  </r>
  <r>
    <n v="434"/>
    <s v="Tablet"/>
    <x v="2"/>
    <x v="3"/>
    <x v="3"/>
    <s v="2023-10-07"/>
    <s v="2023-10-21"/>
    <n v="65"/>
    <n v="40110.83"/>
    <n v="2607203.9500000002"/>
    <n v="1701.38"/>
    <n v="296"/>
    <x v="0"/>
    <x v="3"/>
    <n v="163563.18"/>
    <n v="14"/>
  </r>
  <r>
    <n v="435"/>
    <s v="Printer"/>
    <x v="2"/>
    <x v="4"/>
    <x v="3"/>
    <s v="2023-03-17"/>
    <s v="2023-03-31"/>
    <n v="61"/>
    <n v="39718.769999999997"/>
    <n v="2422844.9700000002"/>
    <n v="4673.8999999999996"/>
    <n v="283"/>
    <x v="0"/>
    <x v="4"/>
    <n v="132680.13"/>
    <n v="14"/>
  </r>
  <r>
    <n v="436"/>
    <s v="Mobile"/>
    <x v="1"/>
    <x v="0"/>
    <x v="1"/>
    <s v="2023-09-12"/>
    <s v="2023-09-22"/>
    <n v="38"/>
    <n v="36942.400000000001"/>
    <n v="1403811.2"/>
    <n v="3722.52"/>
    <n v="136"/>
    <x v="3"/>
    <x v="2"/>
    <n v="165910.1"/>
    <n v="10"/>
  </r>
  <r>
    <n v="437"/>
    <s v="Monitor"/>
    <x v="2"/>
    <x v="4"/>
    <x v="3"/>
    <s v="2023-09-07"/>
    <s v="2023-09-11"/>
    <n v="10"/>
    <n v="37089.18"/>
    <n v="370891.8"/>
    <n v="1371.55"/>
    <n v="88"/>
    <x v="3"/>
    <x v="2"/>
    <n v="77641.55"/>
    <n v="4"/>
  </r>
  <r>
    <n v="438"/>
    <s v="Router"/>
    <x v="0"/>
    <x v="4"/>
    <x v="2"/>
    <s v="2023-07-23"/>
    <s v="2023-08-06"/>
    <n v="60"/>
    <n v="9803.7000000000007"/>
    <n v="588222"/>
    <n v="3799.46"/>
    <n v="985"/>
    <x v="3"/>
    <x v="4"/>
    <n v="35385.39"/>
    <n v="14"/>
  </r>
  <r>
    <n v="439"/>
    <s v="Printer"/>
    <x v="1"/>
    <x v="1"/>
    <x v="0"/>
    <s v="2023-05-10"/>
    <s v="2023-05-18"/>
    <n v="60"/>
    <n v="16520.36"/>
    <n v="991221.6"/>
    <n v="4287.72"/>
    <n v="667"/>
    <x v="2"/>
    <x v="2"/>
    <n v="204154.81"/>
    <n v="8"/>
  </r>
  <r>
    <n v="440"/>
    <s v="Mouse"/>
    <x v="0"/>
    <x v="4"/>
    <x v="1"/>
    <s v="2023-01-30"/>
    <s v="2023-02-01"/>
    <n v="96"/>
    <n v="24366.6"/>
    <n v="2339193.6"/>
    <n v="876.46"/>
    <n v="494"/>
    <x v="0"/>
    <x v="2"/>
    <n v="153679.04000000001"/>
    <n v="2"/>
  </r>
  <r>
    <n v="441"/>
    <s v="Keyboard"/>
    <x v="1"/>
    <x v="2"/>
    <x v="1"/>
    <s v="2023-10-29"/>
    <s v="2023-11-11"/>
    <n v="66"/>
    <n v="30667.41"/>
    <n v="2024049.06"/>
    <n v="1884.2"/>
    <n v="357"/>
    <x v="1"/>
    <x v="4"/>
    <n v="397161.52"/>
    <n v="13"/>
  </r>
  <r>
    <n v="442"/>
    <s v="Mouse"/>
    <x v="2"/>
    <x v="4"/>
    <x v="0"/>
    <s v="2023-09-08"/>
    <s v="2023-09-12"/>
    <n v="30"/>
    <n v="949.68"/>
    <n v="28490.400000000001"/>
    <n v="345.1"/>
    <n v="409"/>
    <x v="0"/>
    <x v="2"/>
    <n v="3219.68"/>
    <n v="4"/>
  </r>
  <r>
    <n v="443"/>
    <s v="Tablet"/>
    <x v="2"/>
    <x v="4"/>
    <x v="1"/>
    <s v="2023-06-29"/>
    <s v="2023-07-04"/>
    <n v="6"/>
    <n v="15995.33"/>
    <n v="95971.98"/>
    <n v="3021.27"/>
    <n v="916"/>
    <x v="3"/>
    <x v="2"/>
    <n v="8086.2"/>
    <n v="5"/>
  </r>
  <r>
    <n v="444"/>
    <s v="Monitor"/>
    <x v="2"/>
    <x v="0"/>
    <x v="0"/>
    <s v="2023-08-01"/>
    <s v="2023-08-12"/>
    <n v="5"/>
    <n v="27584.94"/>
    <n v="137924.70000000001"/>
    <n v="4089.56"/>
    <n v="739"/>
    <x v="1"/>
    <x v="2"/>
    <n v="18911.02"/>
    <n v="11"/>
  </r>
  <r>
    <n v="445"/>
    <s v="Mobile"/>
    <x v="0"/>
    <x v="1"/>
    <x v="0"/>
    <s v="2023-08-10"/>
    <s v="2023-08-16"/>
    <n v="49"/>
    <n v="34028.21"/>
    <n v="1667382.29"/>
    <n v="1663.03"/>
    <n v="380"/>
    <x v="3"/>
    <x v="0"/>
    <n v="401651.3"/>
    <n v="6"/>
  </r>
  <r>
    <n v="446"/>
    <s v="Router"/>
    <x v="1"/>
    <x v="3"/>
    <x v="0"/>
    <s v="2023-02-24"/>
    <s v="2023-02-28"/>
    <n v="90"/>
    <n v="13065.03"/>
    <n v="1175852.7"/>
    <n v="1773.43"/>
    <n v="85"/>
    <x v="2"/>
    <x v="3"/>
    <n v="200193.67"/>
    <n v="4"/>
  </r>
  <r>
    <n v="447"/>
    <s v="Mobile"/>
    <x v="2"/>
    <x v="0"/>
    <x v="2"/>
    <s v="2023-03-21"/>
    <s v="2023-03-29"/>
    <n v="20"/>
    <n v="16137.73"/>
    <n v="322754.59999999998"/>
    <n v="1277.1099999999999"/>
    <n v="73"/>
    <x v="1"/>
    <x v="0"/>
    <n v="68539.87"/>
    <n v="8"/>
  </r>
  <r>
    <n v="448"/>
    <s v="Mobile"/>
    <x v="1"/>
    <x v="2"/>
    <x v="1"/>
    <s v="2023-07-19"/>
    <s v="2023-07-23"/>
    <n v="3"/>
    <n v="23287.17"/>
    <n v="69861.509999999995"/>
    <n v="1584.01"/>
    <n v="168"/>
    <x v="1"/>
    <x v="4"/>
    <n v="4843.1499999999996"/>
    <n v="4"/>
  </r>
  <r>
    <n v="449"/>
    <s v="Monitor"/>
    <x v="1"/>
    <x v="2"/>
    <x v="3"/>
    <s v="2023-06-28"/>
    <s v="2023-07-11"/>
    <n v="97"/>
    <n v="5107.12"/>
    <n v="495390.64"/>
    <n v="2787.67"/>
    <n v="787"/>
    <x v="3"/>
    <x v="4"/>
    <n v="36746.449999999997"/>
    <n v="13"/>
  </r>
  <r>
    <n v="450"/>
    <s v="Mobile"/>
    <x v="2"/>
    <x v="3"/>
    <x v="2"/>
    <s v="2023-12-15"/>
    <s v="2023-12-25"/>
    <n v="17"/>
    <n v="46130.1"/>
    <n v="784211.7"/>
    <n v="3403.52"/>
    <n v="920"/>
    <x v="2"/>
    <x v="3"/>
    <n v="76757.33"/>
    <n v="10"/>
  </r>
  <r>
    <n v="451"/>
    <s v="Tablet"/>
    <x v="0"/>
    <x v="1"/>
    <x v="1"/>
    <s v="2023-04-14"/>
    <s v="2023-04-17"/>
    <n v="17"/>
    <n v="24427.17"/>
    <n v="415261.89"/>
    <n v="4483.59"/>
    <n v="343"/>
    <x v="2"/>
    <x v="1"/>
    <n v="89852.21"/>
    <n v="3"/>
  </r>
  <r>
    <n v="452"/>
    <s v="Router"/>
    <x v="0"/>
    <x v="3"/>
    <x v="0"/>
    <s v="2023-11-22"/>
    <s v="2023-11-23"/>
    <n v="10"/>
    <n v="47644.67"/>
    <n v="476446.7"/>
    <n v="977.95"/>
    <n v="481"/>
    <x v="1"/>
    <x v="0"/>
    <n v="42092.76"/>
    <n v="1"/>
  </r>
  <r>
    <n v="453"/>
    <s v="Mobile"/>
    <x v="0"/>
    <x v="3"/>
    <x v="2"/>
    <s v="2023-02-04"/>
    <s v="2023-02-06"/>
    <n v="23"/>
    <n v="8252.34"/>
    <n v="189803.82"/>
    <n v="3243.21"/>
    <n v="488"/>
    <x v="1"/>
    <x v="0"/>
    <n v="32837.97"/>
    <n v="2"/>
  </r>
  <r>
    <n v="454"/>
    <s v="Keyboard"/>
    <x v="2"/>
    <x v="0"/>
    <x v="4"/>
    <s v="2023-04-06"/>
    <s v="2023-04-21"/>
    <n v="11"/>
    <n v="12746.7"/>
    <n v="140213.70000000001"/>
    <n v="2153.09"/>
    <n v="574"/>
    <x v="0"/>
    <x v="2"/>
    <n v="27183.13"/>
    <n v="15"/>
  </r>
  <r>
    <n v="455"/>
    <s v="Monitor"/>
    <x v="1"/>
    <x v="2"/>
    <x v="4"/>
    <s v="2023-04-08"/>
    <s v="2023-04-20"/>
    <n v="23"/>
    <n v="9874.61"/>
    <n v="227116.03"/>
    <n v="2625.25"/>
    <n v="504"/>
    <x v="0"/>
    <x v="2"/>
    <n v="22557.87"/>
    <n v="12"/>
  </r>
  <r>
    <n v="456"/>
    <s v="Mouse"/>
    <x v="2"/>
    <x v="3"/>
    <x v="4"/>
    <s v="2023-09-01"/>
    <s v="2023-09-02"/>
    <n v="25"/>
    <n v="22677.91"/>
    <n v="566947.75"/>
    <n v="1693.6"/>
    <n v="451"/>
    <x v="1"/>
    <x v="0"/>
    <n v="127218.11"/>
    <n v="1"/>
  </r>
  <r>
    <n v="457"/>
    <s v="Printer"/>
    <x v="2"/>
    <x v="2"/>
    <x v="0"/>
    <s v="2023-01-15"/>
    <s v="2023-01-20"/>
    <n v="11"/>
    <n v="45600.15"/>
    <n v="501601.65"/>
    <n v="1531.92"/>
    <n v="723"/>
    <x v="0"/>
    <x v="3"/>
    <n v="87215.63"/>
    <n v="5"/>
  </r>
  <r>
    <n v="458"/>
    <s v="Tablet"/>
    <x v="1"/>
    <x v="4"/>
    <x v="1"/>
    <s v="2023-11-18"/>
    <s v="2023-11-22"/>
    <n v="85"/>
    <n v="35353.919999999998"/>
    <n v="3005083.2"/>
    <n v="4435.05"/>
    <n v="429"/>
    <x v="2"/>
    <x v="1"/>
    <n v="468159.54"/>
    <n v="4"/>
  </r>
  <r>
    <n v="459"/>
    <s v="Keyboard"/>
    <x v="1"/>
    <x v="3"/>
    <x v="2"/>
    <s v="2023-11-05"/>
    <s v="2023-11-09"/>
    <n v="56"/>
    <n v="15314.05"/>
    <n v="857586.8"/>
    <n v="3573.64"/>
    <n v="547"/>
    <x v="0"/>
    <x v="3"/>
    <n v="160188.99"/>
    <n v="4"/>
  </r>
  <r>
    <n v="460"/>
    <s v="Router"/>
    <x v="2"/>
    <x v="2"/>
    <x v="2"/>
    <s v="2023-11-04"/>
    <s v="2023-11-13"/>
    <n v="20"/>
    <n v="29312.19"/>
    <n v="586243.80000000005"/>
    <n v="1396.86"/>
    <n v="160"/>
    <x v="1"/>
    <x v="1"/>
    <n v="76565.55"/>
    <n v="9"/>
  </r>
  <r>
    <n v="461"/>
    <s v="Tablet"/>
    <x v="2"/>
    <x v="0"/>
    <x v="3"/>
    <s v="2023-06-28"/>
    <s v="2023-07-07"/>
    <n v="72"/>
    <n v="40697.94"/>
    <n v="2930251.68"/>
    <n v="248.37"/>
    <n v="489"/>
    <x v="2"/>
    <x v="4"/>
    <n v="473786.48"/>
    <n v="9"/>
  </r>
  <r>
    <n v="462"/>
    <s v="Tablet"/>
    <x v="0"/>
    <x v="2"/>
    <x v="1"/>
    <s v="2023-02-13"/>
    <s v="2023-02-24"/>
    <n v="11"/>
    <n v="37127.620000000003"/>
    <n v="408403.82"/>
    <n v="763.14"/>
    <n v="144"/>
    <x v="0"/>
    <x v="2"/>
    <n v="66740.78"/>
    <n v="11"/>
  </r>
  <r>
    <n v="463"/>
    <s v="Mouse"/>
    <x v="0"/>
    <x v="1"/>
    <x v="3"/>
    <s v="2023-09-15"/>
    <s v="2023-09-29"/>
    <n v="84"/>
    <n v="25259.5"/>
    <n v="2121798"/>
    <n v="904.39"/>
    <n v="108"/>
    <x v="1"/>
    <x v="2"/>
    <n v="331230.89"/>
    <n v="14"/>
  </r>
  <r>
    <n v="464"/>
    <s v="Tablet"/>
    <x v="2"/>
    <x v="2"/>
    <x v="3"/>
    <s v="2023-04-16"/>
    <s v="2023-04-22"/>
    <n v="5"/>
    <n v="13078.23"/>
    <n v="65391.15"/>
    <n v="326.45999999999998"/>
    <n v="238"/>
    <x v="2"/>
    <x v="1"/>
    <n v="13490.82"/>
    <n v="6"/>
  </r>
  <r>
    <n v="465"/>
    <s v="Monitor"/>
    <x v="1"/>
    <x v="2"/>
    <x v="3"/>
    <s v="2023-02-07"/>
    <s v="2023-02-11"/>
    <n v="75"/>
    <n v="48057.23"/>
    <n v="3604292.25"/>
    <n v="4504.34"/>
    <n v="348"/>
    <x v="0"/>
    <x v="0"/>
    <n v="271854.67"/>
    <n v="4"/>
  </r>
  <r>
    <n v="466"/>
    <s v="Keyboard"/>
    <x v="2"/>
    <x v="3"/>
    <x v="3"/>
    <s v="2023-11-21"/>
    <s v="2023-11-26"/>
    <n v="18"/>
    <n v="18134.099999999999"/>
    <n v="326413.8"/>
    <n v="2721.39"/>
    <n v="952"/>
    <x v="1"/>
    <x v="3"/>
    <n v="81091.55"/>
    <n v="5"/>
  </r>
  <r>
    <n v="467"/>
    <s v="Router"/>
    <x v="2"/>
    <x v="3"/>
    <x v="1"/>
    <s v="2023-12-03"/>
    <s v="2023-12-11"/>
    <n v="43"/>
    <n v="31294.2"/>
    <n v="1345650.6"/>
    <n v="4232.8999999999996"/>
    <n v="275"/>
    <x v="2"/>
    <x v="4"/>
    <n v="106573.13"/>
    <n v="8"/>
  </r>
  <r>
    <n v="468"/>
    <s v="Mobile"/>
    <x v="1"/>
    <x v="4"/>
    <x v="3"/>
    <s v="2023-05-09"/>
    <s v="2023-05-19"/>
    <n v="24"/>
    <n v="32413.66"/>
    <n v="777927.84"/>
    <n v="2944.92"/>
    <n v="981"/>
    <x v="3"/>
    <x v="4"/>
    <n v="170103.17"/>
    <n v="10"/>
  </r>
  <r>
    <n v="469"/>
    <s v="Laptop"/>
    <x v="1"/>
    <x v="3"/>
    <x v="1"/>
    <s v="2023-01-13"/>
    <s v="2023-01-20"/>
    <n v="55"/>
    <n v="35156.71"/>
    <n v="1933619.05"/>
    <n v="4211.17"/>
    <n v="764"/>
    <x v="1"/>
    <x v="1"/>
    <n v="169887.87"/>
    <n v="7"/>
  </r>
  <r>
    <n v="470"/>
    <s v="Keyboard"/>
    <x v="2"/>
    <x v="1"/>
    <x v="0"/>
    <s v="2023-12-28"/>
    <s v="2023-12-30"/>
    <n v="64"/>
    <n v="36287.589999999997"/>
    <n v="2322405.7599999998"/>
    <n v="223.36"/>
    <n v="858"/>
    <x v="3"/>
    <x v="0"/>
    <n v="258612.57"/>
    <n v="2"/>
  </r>
  <r>
    <n v="471"/>
    <s v="Printer"/>
    <x v="0"/>
    <x v="1"/>
    <x v="1"/>
    <s v="2023-05-07"/>
    <s v="2023-05-10"/>
    <n v="94"/>
    <n v="34765.42"/>
    <n v="3267949.48"/>
    <n v="4209.7299999999996"/>
    <n v="254"/>
    <x v="1"/>
    <x v="1"/>
    <n v="536255.52"/>
    <n v="3"/>
  </r>
  <r>
    <n v="472"/>
    <s v="Monitor"/>
    <x v="1"/>
    <x v="3"/>
    <x v="0"/>
    <s v="2023-08-21"/>
    <s v="2023-08-31"/>
    <n v="92"/>
    <n v="15663.06"/>
    <n v="1441001.52"/>
    <n v="382.06"/>
    <n v="642"/>
    <x v="3"/>
    <x v="3"/>
    <n v="182147.83"/>
    <n v="10"/>
  </r>
  <r>
    <n v="473"/>
    <s v="Mouse"/>
    <x v="0"/>
    <x v="4"/>
    <x v="2"/>
    <s v="2023-02-21"/>
    <s v="2023-03-08"/>
    <n v="54"/>
    <n v="39250.559999999998"/>
    <n v="2119530.2400000002"/>
    <n v="3950.77"/>
    <n v="550"/>
    <x v="1"/>
    <x v="4"/>
    <n v="497828.88"/>
    <n v="15"/>
  </r>
  <r>
    <n v="474"/>
    <s v="Monitor"/>
    <x v="2"/>
    <x v="0"/>
    <x v="4"/>
    <s v="2023-01-29"/>
    <s v="2023-02-04"/>
    <n v="77"/>
    <n v="49113.279999999999"/>
    <n v="3781722.56"/>
    <n v="4478.33"/>
    <n v="212"/>
    <x v="1"/>
    <x v="1"/>
    <n v="554311.59"/>
    <n v="6"/>
  </r>
  <r>
    <n v="475"/>
    <s v="Mobile"/>
    <x v="0"/>
    <x v="1"/>
    <x v="1"/>
    <s v="2023-05-19"/>
    <s v="2023-05-28"/>
    <n v="82"/>
    <n v="19770.189999999999"/>
    <n v="1621155.58"/>
    <n v="3415.71"/>
    <n v="260"/>
    <x v="1"/>
    <x v="2"/>
    <n v="379213"/>
    <n v="9"/>
  </r>
  <r>
    <n v="476"/>
    <s v="Laptop"/>
    <x v="0"/>
    <x v="0"/>
    <x v="3"/>
    <s v="2023-04-03"/>
    <s v="2023-04-06"/>
    <n v="72"/>
    <n v="9165.76"/>
    <n v="659934.71999999997"/>
    <n v="2437.44"/>
    <n v="666"/>
    <x v="0"/>
    <x v="1"/>
    <n v="74314.7"/>
    <n v="3"/>
  </r>
  <r>
    <n v="477"/>
    <s v="Tablet"/>
    <x v="2"/>
    <x v="4"/>
    <x v="2"/>
    <s v="2023-07-12"/>
    <s v="2023-07-13"/>
    <n v="88"/>
    <n v="16898.599999999999"/>
    <n v="1487076.8"/>
    <n v="1033.4000000000001"/>
    <n v="412"/>
    <x v="2"/>
    <x v="2"/>
    <n v="210755.22"/>
    <n v="1"/>
  </r>
  <r>
    <n v="478"/>
    <s v="Keyboard"/>
    <x v="0"/>
    <x v="2"/>
    <x v="0"/>
    <s v="2023-04-13"/>
    <s v="2023-04-22"/>
    <n v="73"/>
    <n v="8775.6"/>
    <n v="640618.80000000005"/>
    <n v="1298.9000000000001"/>
    <n v="250"/>
    <x v="2"/>
    <x v="1"/>
    <n v="142153.87"/>
    <n v="9"/>
  </r>
  <r>
    <n v="479"/>
    <s v="Keyboard"/>
    <x v="0"/>
    <x v="1"/>
    <x v="4"/>
    <s v="2023-08-20"/>
    <s v="2023-08-22"/>
    <n v="56"/>
    <n v="16413.330000000002"/>
    <n v="919146.48"/>
    <n v="349.04"/>
    <n v="562"/>
    <x v="3"/>
    <x v="3"/>
    <n v="139248.57"/>
    <n v="2"/>
  </r>
  <r>
    <n v="480"/>
    <s v="Mouse"/>
    <x v="1"/>
    <x v="4"/>
    <x v="0"/>
    <s v="2023-06-22"/>
    <s v="2023-07-05"/>
    <n v="12"/>
    <n v="35962.78"/>
    <n v="431553.36"/>
    <n v="1134.29"/>
    <n v="873"/>
    <x v="2"/>
    <x v="0"/>
    <n v="103375.61"/>
    <n v="13"/>
  </r>
  <r>
    <n v="481"/>
    <s v="Mobile"/>
    <x v="0"/>
    <x v="1"/>
    <x v="3"/>
    <s v="2023-01-05"/>
    <s v="2023-01-14"/>
    <n v="20"/>
    <n v="37424.43"/>
    <n v="748488.6"/>
    <n v="1936.23"/>
    <n v="262"/>
    <x v="1"/>
    <x v="2"/>
    <n v="176982.86"/>
    <n v="9"/>
  </r>
  <r>
    <n v="482"/>
    <s v="Printer"/>
    <x v="2"/>
    <x v="4"/>
    <x v="2"/>
    <s v="2023-05-30"/>
    <s v="2023-06-01"/>
    <n v="46"/>
    <n v="38796.1"/>
    <n v="1784620.6"/>
    <n v="2058.5700000000002"/>
    <n v="360"/>
    <x v="3"/>
    <x v="4"/>
    <n v="301785.28000000003"/>
    <n v="2"/>
  </r>
  <r>
    <n v="483"/>
    <s v="Laptop"/>
    <x v="0"/>
    <x v="0"/>
    <x v="2"/>
    <s v="2023-11-10"/>
    <s v="2023-11-15"/>
    <n v="42"/>
    <n v="14684.13"/>
    <n v="616733.46"/>
    <n v="1646.26"/>
    <n v="625"/>
    <x v="2"/>
    <x v="0"/>
    <n v="60761.31"/>
    <n v="5"/>
  </r>
  <r>
    <n v="484"/>
    <s v="Printer"/>
    <x v="2"/>
    <x v="1"/>
    <x v="1"/>
    <s v="2023-05-23"/>
    <s v="2023-05-27"/>
    <n v="11"/>
    <n v="48424.45"/>
    <n v="532668.94999999995"/>
    <n v="610.76"/>
    <n v="271"/>
    <x v="1"/>
    <x v="2"/>
    <n v="83636.58"/>
    <n v="4"/>
  </r>
  <r>
    <n v="485"/>
    <s v="Router"/>
    <x v="2"/>
    <x v="4"/>
    <x v="0"/>
    <s v="2023-08-14"/>
    <s v="2023-08-27"/>
    <n v="61"/>
    <n v="18986.54"/>
    <n v="1158178.94"/>
    <n v="3025.06"/>
    <n v="653"/>
    <x v="3"/>
    <x v="0"/>
    <n v="230069.85"/>
    <n v="13"/>
  </r>
  <r>
    <n v="486"/>
    <s v="Keyboard"/>
    <x v="0"/>
    <x v="0"/>
    <x v="0"/>
    <s v="2023-02-15"/>
    <s v="2023-02-23"/>
    <n v="70"/>
    <n v="49490.85"/>
    <n v="3464359.5"/>
    <n v="3005.67"/>
    <n v="513"/>
    <x v="1"/>
    <x v="2"/>
    <n v="206142.91"/>
    <n v="8"/>
  </r>
  <r>
    <n v="487"/>
    <s v="Mobile"/>
    <x v="2"/>
    <x v="3"/>
    <x v="3"/>
    <s v="2023-01-09"/>
    <s v="2023-01-14"/>
    <n v="55"/>
    <n v="24164.18"/>
    <n v="1329029.8999999999"/>
    <n v="4395.8500000000004"/>
    <n v="633"/>
    <x v="3"/>
    <x v="1"/>
    <n v="142814.88"/>
    <n v="5"/>
  </r>
  <r>
    <n v="488"/>
    <s v="Tablet"/>
    <x v="2"/>
    <x v="1"/>
    <x v="1"/>
    <s v="2023-09-21"/>
    <s v="2023-09-29"/>
    <n v="12"/>
    <n v="39565.68"/>
    <n v="474788.16"/>
    <n v="3881.24"/>
    <n v="780"/>
    <x v="2"/>
    <x v="0"/>
    <n v="94429.4"/>
    <n v="8"/>
  </r>
  <r>
    <n v="489"/>
    <s v="Printer"/>
    <x v="1"/>
    <x v="1"/>
    <x v="3"/>
    <s v="2023-10-18"/>
    <s v="2023-11-02"/>
    <n v="95"/>
    <n v="15297.44"/>
    <n v="1453256.8"/>
    <n v="772.58"/>
    <n v="932"/>
    <x v="2"/>
    <x v="0"/>
    <n v="148319.94"/>
    <n v="15"/>
  </r>
  <r>
    <n v="490"/>
    <s v="Keyboard"/>
    <x v="2"/>
    <x v="3"/>
    <x v="1"/>
    <s v="2023-05-15"/>
    <s v="2023-05-18"/>
    <n v="88"/>
    <n v="30064.75"/>
    <n v="2645698"/>
    <n v="2366.02"/>
    <n v="73"/>
    <x v="1"/>
    <x v="3"/>
    <n v="239208.9"/>
    <n v="3"/>
  </r>
  <r>
    <n v="491"/>
    <s v="Laptop"/>
    <x v="2"/>
    <x v="3"/>
    <x v="4"/>
    <s v="2023-08-13"/>
    <s v="2023-08-19"/>
    <n v="55"/>
    <n v="12456.83"/>
    <n v="685125.65"/>
    <n v="3455.17"/>
    <n v="754"/>
    <x v="2"/>
    <x v="0"/>
    <n v="123458.61"/>
    <n v="6"/>
  </r>
  <r>
    <n v="492"/>
    <s v="Laptop"/>
    <x v="1"/>
    <x v="3"/>
    <x v="0"/>
    <s v="2023-10-16"/>
    <s v="2023-10-28"/>
    <n v="97"/>
    <n v="7484.34"/>
    <n v="725980.98"/>
    <n v="1105.27"/>
    <n v="85"/>
    <x v="0"/>
    <x v="4"/>
    <n v="70356.759999999995"/>
    <n v="12"/>
  </r>
  <r>
    <n v="493"/>
    <s v="Tablet"/>
    <x v="0"/>
    <x v="4"/>
    <x v="0"/>
    <s v="2023-08-30"/>
    <s v="2023-09-14"/>
    <n v="37"/>
    <n v="28554.31"/>
    <n v="1056509.47"/>
    <n v="1906.76"/>
    <n v="323"/>
    <x v="0"/>
    <x v="0"/>
    <n v="173337.73"/>
    <n v="15"/>
  </r>
  <r>
    <n v="494"/>
    <s v="Tablet"/>
    <x v="2"/>
    <x v="2"/>
    <x v="1"/>
    <s v="2023-03-02"/>
    <s v="2023-03-12"/>
    <n v="17"/>
    <n v="8733.85"/>
    <n v="148475.45000000001"/>
    <n v="3479.61"/>
    <n v="367"/>
    <x v="0"/>
    <x v="4"/>
    <n v="29144.65"/>
    <n v="10"/>
  </r>
  <r>
    <n v="495"/>
    <s v="Router"/>
    <x v="0"/>
    <x v="1"/>
    <x v="0"/>
    <s v="2023-02-06"/>
    <s v="2023-02-16"/>
    <n v="82"/>
    <n v="39271.4"/>
    <n v="3220254.8"/>
    <n v="3387.32"/>
    <n v="306"/>
    <x v="3"/>
    <x v="1"/>
    <n v="691594.95"/>
    <n v="10"/>
  </r>
  <r>
    <n v="496"/>
    <s v="Keyboard"/>
    <x v="2"/>
    <x v="4"/>
    <x v="3"/>
    <s v="2023-11-15"/>
    <s v="2023-11-24"/>
    <n v="77"/>
    <n v="23277.69"/>
    <n v="1792382.13"/>
    <n v="3043.16"/>
    <n v="675"/>
    <x v="0"/>
    <x v="0"/>
    <n v="258041.86"/>
    <n v="9"/>
  </r>
  <r>
    <n v="497"/>
    <s v="Monitor"/>
    <x v="0"/>
    <x v="3"/>
    <x v="1"/>
    <s v="2023-11-18"/>
    <s v="2023-11-29"/>
    <n v="79"/>
    <n v="17994.2"/>
    <n v="1421541.8"/>
    <n v="2842.95"/>
    <n v="393"/>
    <x v="3"/>
    <x v="3"/>
    <n v="296280.96000000002"/>
    <n v="11"/>
  </r>
  <r>
    <n v="498"/>
    <s v="Tablet"/>
    <x v="0"/>
    <x v="2"/>
    <x v="0"/>
    <s v="2023-07-09"/>
    <s v="2023-07-19"/>
    <n v="94"/>
    <n v="30803.22"/>
    <n v="2895502.68"/>
    <n v="4191.5600000000004"/>
    <n v="21"/>
    <x v="3"/>
    <x v="3"/>
    <n v="223243.06"/>
    <n v="10"/>
  </r>
  <r>
    <n v="499"/>
    <s v="Printer"/>
    <x v="1"/>
    <x v="0"/>
    <x v="2"/>
    <s v="2023-01-31"/>
    <s v="2023-02-15"/>
    <n v="4"/>
    <n v="16252.58"/>
    <n v="65010.32"/>
    <n v="1811.72"/>
    <n v="735"/>
    <x v="0"/>
    <x v="4"/>
    <n v="15250.06"/>
    <n v="15"/>
  </r>
  <r>
    <n v="500"/>
    <s v="Mobile"/>
    <x v="0"/>
    <x v="3"/>
    <x v="0"/>
    <s v="2023-10-14"/>
    <s v="2023-10-19"/>
    <n v="85"/>
    <n v="28795.79"/>
    <n v="2447642.15"/>
    <n v="4855.6099999999997"/>
    <n v="596"/>
    <x v="1"/>
    <x v="1"/>
    <n v="593463.49"/>
    <n v="5"/>
  </r>
  <r>
    <n v="501"/>
    <s v="Mobile"/>
    <x v="0"/>
    <x v="2"/>
    <x v="1"/>
    <s v="2023-08-30"/>
    <s v="2023-09-11"/>
    <n v="30"/>
    <n v="6239.36"/>
    <n v="187180.79999999999"/>
    <n v="1837.25"/>
    <n v="712"/>
    <x v="2"/>
    <x v="3"/>
    <n v="42266.28"/>
    <n v="12"/>
  </r>
  <r>
    <n v="502"/>
    <s v="Router"/>
    <x v="1"/>
    <x v="3"/>
    <x v="1"/>
    <s v="2023-07-29"/>
    <s v="2023-08-07"/>
    <n v="43"/>
    <n v="28638.69"/>
    <n v="1231463.67"/>
    <n v="4995.03"/>
    <n v="769"/>
    <x v="2"/>
    <x v="3"/>
    <n v="80114.679999999993"/>
    <n v="9"/>
  </r>
  <r>
    <n v="503"/>
    <s v="Router"/>
    <x v="0"/>
    <x v="4"/>
    <x v="1"/>
    <s v="2023-07-09"/>
    <s v="2023-07-23"/>
    <n v="52"/>
    <n v="38469.480000000003"/>
    <n v="2000412.96"/>
    <n v="3362.37"/>
    <n v="980"/>
    <x v="1"/>
    <x v="2"/>
    <n v="165135.76999999999"/>
    <n v="14"/>
  </r>
  <r>
    <n v="504"/>
    <s v="Mobile"/>
    <x v="0"/>
    <x v="1"/>
    <x v="1"/>
    <s v="2023-07-28"/>
    <s v="2023-08-05"/>
    <n v="7"/>
    <n v="549.41"/>
    <n v="3845.87"/>
    <n v="2847.17"/>
    <n v="607"/>
    <x v="0"/>
    <x v="1"/>
    <n v="947.39"/>
    <n v="8"/>
  </r>
  <r>
    <n v="505"/>
    <s v="Router"/>
    <x v="0"/>
    <x v="0"/>
    <x v="1"/>
    <s v="2023-12-14"/>
    <s v="2023-12-28"/>
    <n v="74"/>
    <n v="35151.18"/>
    <n v="2601187.3199999998"/>
    <n v="2908.85"/>
    <n v="288"/>
    <x v="2"/>
    <x v="4"/>
    <n v="406947.46"/>
    <n v="14"/>
  </r>
  <r>
    <n v="506"/>
    <s v="Laptop"/>
    <x v="0"/>
    <x v="1"/>
    <x v="1"/>
    <s v="2023-01-26"/>
    <s v="2023-02-03"/>
    <n v="71"/>
    <n v="42537.47"/>
    <n v="3020160.37"/>
    <n v="1497.71"/>
    <n v="994"/>
    <x v="2"/>
    <x v="2"/>
    <n v="417290.55"/>
    <n v="8"/>
  </r>
  <r>
    <n v="507"/>
    <s v="Monitor"/>
    <x v="0"/>
    <x v="4"/>
    <x v="0"/>
    <s v="2023-01-31"/>
    <s v="2023-02-13"/>
    <n v="2"/>
    <n v="39591.360000000001"/>
    <n v="79182.720000000001"/>
    <n v="1788.83"/>
    <n v="301"/>
    <x v="0"/>
    <x v="2"/>
    <n v="15371.27"/>
    <n v="13"/>
  </r>
  <r>
    <n v="508"/>
    <s v="Mouse"/>
    <x v="2"/>
    <x v="3"/>
    <x v="4"/>
    <s v="2023-11-10"/>
    <s v="2023-11-23"/>
    <n v="67"/>
    <n v="24971.040000000001"/>
    <n v="1673059.68"/>
    <n v="955.1"/>
    <n v="819"/>
    <x v="0"/>
    <x v="3"/>
    <n v="416961.5"/>
    <n v="13"/>
  </r>
  <r>
    <n v="509"/>
    <s v="Mobile"/>
    <x v="1"/>
    <x v="2"/>
    <x v="3"/>
    <s v="2023-03-17"/>
    <s v="2023-03-30"/>
    <n v="16"/>
    <n v="33269.019999999997"/>
    <n v="532304.31999999995"/>
    <n v="2986.06"/>
    <n v="208"/>
    <x v="0"/>
    <x v="3"/>
    <n v="37561.17"/>
    <n v="13"/>
  </r>
  <r>
    <n v="510"/>
    <s v="Mobile"/>
    <x v="0"/>
    <x v="4"/>
    <x v="4"/>
    <s v="2023-10-29"/>
    <s v="2023-11-09"/>
    <n v="17"/>
    <n v="9210.73"/>
    <n v="156582.41"/>
    <n v="3797.56"/>
    <n v="183"/>
    <x v="3"/>
    <x v="0"/>
    <n v="35826.46"/>
    <n v="11"/>
  </r>
  <r>
    <n v="511"/>
    <s v="Printer"/>
    <x v="0"/>
    <x v="2"/>
    <x v="0"/>
    <s v="2023-09-14"/>
    <s v="2023-09-28"/>
    <n v="32"/>
    <n v="28944.7"/>
    <n v="926230.4"/>
    <n v="1759.86"/>
    <n v="175"/>
    <x v="3"/>
    <x v="3"/>
    <n v="137877.04"/>
    <n v="14"/>
  </r>
  <r>
    <n v="512"/>
    <s v="Monitor"/>
    <x v="0"/>
    <x v="1"/>
    <x v="0"/>
    <s v="2023-07-25"/>
    <s v="2023-08-06"/>
    <n v="16"/>
    <n v="20692.91"/>
    <n v="331086.56"/>
    <n v="1022.28"/>
    <n v="912"/>
    <x v="3"/>
    <x v="0"/>
    <n v="23404.73"/>
    <n v="12"/>
  </r>
  <r>
    <n v="513"/>
    <s v="Mouse"/>
    <x v="0"/>
    <x v="4"/>
    <x v="0"/>
    <s v="2023-04-26"/>
    <s v="2023-05-03"/>
    <n v="28"/>
    <n v="11958.3"/>
    <n v="334832.40000000002"/>
    <n v="393.94"/>
    <n v="488"/>
    <x v="0"/>
    <x v="1"/>
    <n v="58145.01"/>
    <n v="7"/>
  </r>
  <r>
    <n v="514"/>
    <s v="Mobile"/>
    <x v="2"/>
    <x v="0"/>
    <x v="4"/>
    <s v="2023-05-03"/>
    <s v="2023-05-12"/>
    <n v="80"/>
    <n v="21889.01"/>
    <n v="1751120.8"/>
    <n v="2013.29"/>
    <n v="786"/>
    <x v="2"/>
    <x v="4"/>
    <n v="418738.84"/>
    <n v="9"/>
  </r>
  <r>
    <n v="515"/>
    <s v="Keyboard"/>
    <x v="2"/>
    <x v="3"/>
    <x v="3"/>
    <s v="2023-01-21"/>
    <s v="2023-01-29"/>
    <n v="23"/>
    <n v="21031.279999999999"/>
    <n v="483719.44"/>
    <n v="1727.72"/>
    <n v="485"/>
    <x v="0"/>
    <x v="4"/>
    <n v="105707.07"/>
    <n v="8"/>
  </r>
  <r>
    <n v="516"/>
    <s v="Keyboard"/>
    <x v="1"/>
    <x v="0"/>
    <x v="2"/>
    <s v="2023-12-24"/>
    <s v="2024-01-08"/>
    <n v="52"/>
    <n v="40421.769999999997"/>
    <n v="2101932.04"/>
    <n v="4306.28"/>
    <n v="664"/>
    <x v="1"/>
    <x v="2"/>
    <n v="135905.26999999999"/>
    <n v="15"/>
  </r>
  <r>
    <n v="517"/>
    <s v="Keyboard"/>
    <x v="0"/>
    <x v="0"/>
    <x v="3"/>
    <s v="2023-11-27"/>
    <s v="2023-12-07"/>
    <n v="35"/>
    <n v="27749.48"/>
    <n v="971231.8"/>
    <n v="1394.48"/>
    <n v="197"/>
    <x v="2"/>
    <x v="2"/>
    <n v="108200.5"/>
    <n v="10"/>
  </r>
  <r>
    <n v="518"/>
    <s v="Printer"/>
    <x v="2"/>
    <x v="3"/>
    <x v="0"/>
    <s v="2023-01-21"/>
    <s v="2023-01-29"/>
    <n v="32"/>
    <n v="28961.49"/>
    <n v="926767.68"/>
    <n v="3393.85"/>
    <n v="32"/>
    <x v="2"/>
    <x v="4"/>
    <n v="217909.32"/>
    <n v="8"/>
  </r>
  <r>
    <n v="519"/>
    <s v="Laptop"/>
    <x v="2"/>
    <x v="1"/>
    <x v="0"/>
    <s v="2023-08-07"/>
    <s v="2023-08-19"/>
    <n v="49"/>
    <n v="41914.36"/>
    <n v="2053803.64"/>
    <n v="1806.8"/>
    <n v="685"/>
    <x v="3"/>
    <x v="0"/>
    <n v="334303.27"/>
    <n v="12"/>
  </r>
  <r>
    <n v="520"/>
    <s v="Router"/>
    <x v="1"/>
    <x v="0"/>
    <x v="1"/>
    <s v="2023-10-11"/>
    <s v="2023-10-21"/>
    <n v="33"/>
    <n v="16695.77"/>
    <n v="550960.41"/>
    <n v="4862.3599999999997"/>
    <n v="319"/>
    <x v="0"/>
    <x v="2"/>
    <n v="122066.07"/>
    <n v="10"/>
  </r>
  <r>
    <n v="521"/>
    <s v="Mouse"/>
    <x v="1"/>
    <x v="3"/>
    <x v="4"/>
    <s v="2023-06-07"/>
    <s v="2023-06-13"/>
    <n v="69"/>
    <n v="16470.53"/>
    <n v="1136466.57"/>
    <n v="2083.33"/>
    <n v="81"/>
    <x v="3"/>
    <x v="0"/>
    <n v="218994.85"/>
    <n v="6"/>
  </r>
  <r>
    <n v="522"/>
    <s v="Keyboard"/>
    <x v="2"/>
    <x v="1"/>
    <x v="0"/>
    <s v="2023-03-19"/>
    <s v="2023-03-24"/>
    <n v="95"/>
    <n v="13252.07"/>
    <n v="1258946.6499999999"/>
    <n v="2354.02"/>
    <n v="626"/>
    <x v="0"/>
    <x v="3"/>
    <n v="134684.93"/>
    <n v="5"/>
  </r>
  <r>
    <n v="523"/>
    <s v="Mouse"/>
    <x v="1"/>
    <x v="0"/>
    <x v="0"/>
    <s v="2023-12-14"/>
    <s v="2023-12-18"/>
    <n v="25"/>
    <n v="2708.06"/>
    <n v="67701.5"/>
    <n v="3017.29"/>
    <n v="484"/>
    <x v="3"/>
    <x v="2"/>
    <n v="4443.92"/>
    <n v="4"/>
  </r>
  <r>
    <n v="524"/>
    <s v="Printer"/>
    <x v="1"/>
    <x v="3"/>
    <x v="1"/>
    <s v="2023-10-07"/>
    <s v="2023-10-17"/>
    <n v="77"/>
    <n v="49951.48"/>
    <n v="3846263.96"/>
    <n v="210.9"/>
    <n v="790"/>
    <x v="0"/>
    <x v="3"/>
    <n v="924531.26"/>
    <n v="10"/>
  </r>
  <r>
    <n v="525"/>
    <s v="Tablet"/>
    <x v="1"/>
    <x v="3"/>
    <x v="3"/>
    <s v="2023-04-02"/>
    <s v="2023-04-06"/>
    <n v="56"/>
    <n v="23427.97"/>
    <n v="1311966.32"/>
    <n v="660.12"/>
    <n v="817"/>
    <x v="1"/>
    <x v="1"/>
    <n v="324046.96999999997"/>
    <n v="4"/>
  </r>
  <r>
    <n v="526"/>
    <s v="Laptop"/>
    <x v="1"/>
    <x v="2"/>
    <x v="1"/>
    <s v="2023-12-31"/>
    <s v="2024-01-04"/>
    <n v="26"/>
    <n v="19663.61"/>
    <n v="511253.86"/>
    <n v="4801.7299999999996"/>
    <n v="799"/>
    <x v="2"/>
    <x v="2"/>
    <n v="125435.94"/>
    <n v="4"/>
  </r>
  <r>
    <n v="527"/>
    <s v="Mobile"/>
    <x v="0"/>
    <x v="4"/>
    <x v="3"/>
    <s v="2023-03-22"/>
    <s v="2023-04-02"/>
    <n v="85"/>
    <n v="26821.58"/>
    <n v="2279834.2999999998"/>
    <n v="657.88"/>
    <n v="332"/>
    <x v="0"/>
    <x v="3"/>
    <n v="290582.09999999998"/>
    <n v="11"/>
  </r>
  <r>
    <n v="528"/>
    <s v="Mouse"/>
    <x v="0"/>
    <x v="4"/>
    <x v="1"/>
    <s v="2023-05-09"/>
    <s v="2023-05-20"/>
    <n v="49"/>
    <n v="6458.56"/>
    <n v="316469.44"/>
    <n v="3679.73"/>
    <n v="412"/>
    <x v="3"/>
    <x v="3"/>
    <n v="75846.02"/>
    <n v="11"/>
  </r>
  <r>
    <n v="529"/>
    <s v="Printer"/>
    <x v="1"/>
    <x v="4"/>
    <x v="4"/>
    <s v="2023-07-31"/>
    <s v="2023-08-14"/>
    <n v="66"/>
    <n v="43583.06"/>
    <n v="2876481.96"/>
    <n v="747.62"/>
    <n v="380"/>
    <x v="0"/>
    <x v="4"/>
    <n v="492217.55"/>
    <n v="14"/>
  </r>
  <r>
    <n v="530"/>
    <s v="Laptop"/>
    <x v="2"/>
    <x v="1"/>
    <x v="4"/>
    <s v="2023-12-22"/>
    <s v="2024-01-05"/>
    <n v="70"/>
    <n v="43481.07"/>
    <n v="3043674.9"/>
    <n v="1127.6300000000001"/>
    <n v="73"/>
    <x v="0"/>
    <x v="1"/>
    <n v="407564.09"/>
    <n v="14"/>
  </r>
  <r>
    <n v="531"/>
    <s v="Tablet"/>
    <x v="2"/>
    <x v="4"/>
    <x v="3"/>
    <s v="2023-03-11"/>
    <s v="2023-03-18"/>
    <n v="16"/>
    <n v="5325.82"/>
    <n v="85213.119999999995"/>
    <n v="3807.19"/>
    <n v="699"/>
    <x v="0"/>
    <x v="1"/>
    <n v="16287.12"/>
    <n v="7"/>
  </r>
  <r>
    <n v="532"/>
    <s v="Mobile"/>
    <x v="2"/>
    <x v="1"/>
    <x v="0"/>
    <s v="2023-09-02"/>
    <s v="2023-09-03"/>
    <n v="82"/>
    <n v="45013.760000000002"/>
    <n v="3691128.32"/>
    <n v="1946.6"/>
    <n v="388"/>
    <x v="2"/>
    <x v="3"/>
    <n v="787960.61"/>
    <n v="1"/>
  </r>
  <r>
    <n v="533"/>
    <s v="Mobile"/>
    <x v="2"/>
    <x v="0"/>
    <x v="4"/>
    <s v="2023-06-17"/>
    <s v="2023-07-02"/>
    <n v="55"/>
    <n v="7661.03"/>
    <n v="421356.65"/>
    <n v="3885.09"/>
    <n v="358"/>
    <x v="3"/>
    <x v="0"/>
    <n v="79951.149999999994"/>
    <n v="15"/>
  </r>
  <r>
    <n v="534"/>
    <s v="Keyboard"/>
    <x v="0"/>
    <x v="0"/>
    <x v="3"/>
    <s v="2023-03-30"/>
    <s v="2023-04-05"/>
    <n v="13"/>
    <n v="7780.01"/>
    <n v="101140.13"/>
    <n v="3618.94"/>
    <n v="980"/>
    <x v="2"/>
    <x v="4"/>
    <n v="22326.17"/>
    <n v="6"/>
  </r>
  <r>
    <n v="535"/>
    <s v="Tablet"/>
    <x v="2"/>
    <x v="3"/>
    <x v="4"/>
    <s v="2023-08-24"/>
    <s v="2023-08-25"/>
    <n v="15"/>
    <n v="16330.85"/>
    <n v="244962.75"/>
    <n v="1058.83"/>
    <n v="494"/>
    <x v="3"/>
    <x v="0"/>
    <n v="43497.79"/>
    <n v="1"/>
  </r>
  <r>
    <n v="536"/>
    <s v="Laptop"/>
    <x v="2"/>
    <x v="0"/>
    <x v="3"/>
    <s v="2023-07-10"/>
    <s v="2023-07-19"/>
    <n v="80"/>
    <n v="2665.81"/>
    <n v="213264.8"/>
    <n v="1202.5"/>
    <n v="983"/>
    <x v="0"/>
    <x v="4"/>
    <n v="26714.41"/>
    <n v="9"/>
  </r>
  <r>
    <n v="537"/>
    <s v="Keyboard"/>
    <x v="1"/>
    <x v="2"/>
    <x v="4"/>
    <s v="2023-07-26"/>
    <s v="2023-07-27"/>
    <n v="21"/>
    <n v="19714.61"/>
    <n v="414006.81"/>
    <n v="3802.36"/>
    <n v="455"/>
    <x v="0"/>
    <x v="3"/>
    <n v="54607.24"/>
    <n v="1"/>
  </r>
  <r>
    <n v="538"/>
    <s v="Printer"/>
    <x v="1"/>
    <x v="1"/>
    <x v="3"/>
    <s v="2023-10-12"/>
    <s v="2023-10-22"/>
    <n v="32"/>
    <n v="40610.78"/>
    <n v="1299544.96"/>
    <n v="2784.98"/>
    <n v="71"/>
    <x v="0"/>
    <x v="3"/>
    <n v="266002.19"/>
    <n v="10"/>
  </r>
  <r>
    <n v="539"/>
    <s v="Laptop"/>
    <x v="0"/>
    <x v="0"/>
    <x v="2"/>
    <s v="2023-06-11"/>
    <s v="2023-06-23"/>
    <n v="52"/>
    <n v="38767.620000000003"/>
    <n v="2015916.24"/>
    <n v="4019.86"/>
    <n v="811"/>
    <x v="1"/>
    <x v="1"/>
    <n v="437711.57"/>
    <n v="12"/>
  </r>
  <r>
    <n v="540"/>
    <s v="Mouse"/>
    <x v="2"/>
    <x v="3"/>
    <x v="2"/>
    <s v="2023-09-16"/>
    <s v="2023-10-01"/>
    <n v="16"/>
    <n v="22281.22"/>
    <n v="356499.52"/>
    <n v="1275.46"/>
    <n v="981"/>
    <x v="1"/>
    <x v="0"/>
    <n v="18317.759999999998"/>
    <n v="15"/>
  </r>
  <r>
    <n v="541"/>
    <s v="Printer"/>
    <x v="2"/>
    <x v="0"/>
    <x v="0"/>
    <s v="2023-11-17"/>
    <s v="2023-11-27"/>
    <n v="21"/>
    <n v="7536.29"/>
    <n v="158262.09"/>
    <n v="3011.86"/>
    <n v="568"/>
    <x v="0"/>
    <x v="4"/>
    <n v="36208.089999999997"/>
    <n v="10"/>
  </r>
  <r>
    <n v="542"/>
    <s v="Monitor"/>
    <x v="0"/>
    <x v="3"/>
    <x v="3"/>
    <s v="2023-05-15"/>
    <s v="2023-05-18"/>
    <n v="19"/>
    <n v="38398.35"/>
    <n v="729568.65"/>
    <n v="3677.26"/>
    <n v="852"/>
    <x v="0"/>
    <x v="0"/>
    <n v="77910.399999999994"/>
    <n v="3"/>
  </r>
  <r>
    <n v="543"/>
    <s v="Mobile"/>
    <x v="0"/>
    <x v="0"/>
    <x v="3"/>
    <s v="2023-01-15"/>
    <s v="2023-01-19"/>
    <n v="89"/>
    <n v="18502.34"/>
    <n v="1646708.26"/>
    <n v="1138.07"/>
    <n v="62"/>
    <x v="3"/>
    <x v="4"/>
    <n v="398746.98"/>
    <n v="4"/>
  </r>
  <r>
    <n v="544"/>
    <s v="Keyboard"/>
    <x v="2"/>
    <x v="0"/>
    <x v="1"/>
    <s v="2023-11-14"/>
    <s v="2023-11-18"/>
    <n v="66"/>
    <n v="3824.96"/>
    <n v="252447.35999999999"/>
    <n v="3326.93"/>
    <n v="83"/>
    <x v="1"/>
    <x v="2"/>
    <n v="25263.53"/>
    <n v="4"/>
  </r>
  <r>
    <n v="545"/>
    <s v="Tablet"/>
    <x v="0"/>
    <x v="2"/>
    <x v="4"/>
    <s v="2023-09-17"/>
    <s v="2023-09-27"/>
    <n v="33"/>
    <n v="44686.01"/>
    <n v="1474638.33"/>
    <n v="2697.82"/>
    <n v="82"/>
    <x v="3"/>
    <x v="1"/>
    <n v="271458.59999999998"/>
    <n v="10"/>
  </r>
  <r>
    <n v="546"/>
    <s v="Keyboard"/>
    <x v="1"/>
    <x v="1"/>
    <x v="0"/>
    <s v="2023-08-11"/>
    <s v="2023-08-15"/>
    <n v="20"/>
    <n v="44431.839999999997"/>
    <n v="888636.8"/>
    <n v="3169.07"/>
    <n v="953"/>
    <x v="0"/>
    <x v="4"/>
    <n v="162926.41"/>
    <n v="4"/>
  </r>
  <r>
    <n v="547"/>
    <s v="Mobile"/>
    <x v="1"/>
    <x v="3"/>
    <x v="3"/>
    <s v="2023-11-22"/>
    <s v="2023-11-29"/>
    <n v="78"/>
    <n v="39688.720000000001"/>
    <n v="3095720.16"/>
    <n v="2279.02"/>
    <n v="360"/>
    <x v="3"/>
    <x v="1"/>
    <n v="265347.78000000003"/>
    <n v="7"/>
  </r>
  <r>
    <n v="548"/>
    <s v="Laptop"/>
    <x v="2"/>
    <x v="0"/>
    <x v="0"/>
    <s v="2023-03-18"/>
    <s v="2023-03-24"/>
    <n v="29"/>
    <n v="14953.71"/>
    <n v="433657.59"/>
    <n v="118.93"/>
    <n v="555"/>
    <x v="0"/>
    <x v="0"/>
    <n v="94561.12"/>
    <n v="6"/>
  </r>
  <r>
    <n v="549"/>
    <s v="Monitor"/>
    <x v="1"/>
    <x v="4"/>
    <x v="4"/>
    <s v="2023-09-19"/>
    <s v="2023-10-02"/>
    <n v="20"/>
    <n v="8489.41"/>
    <n v="169788.2"/>
    <n v="1733.56"/>
    <n v="622"/>
    <x v="3"/>
    <x v="1"/>
    <n v="36710.839999999997"/>
    <n v="13"/>
  </r>
  <r>
    <n v="550"/>
    <s v="Tablet"/>
    <x v="1"/>
    <x v="4"/>
    <x v="0"/>
    <s v="2023-10-02"/>
    <s v="2023-10-08"/>
    <n v="2"/>
    <n v="19985.82"/>
    <n v="39971.64"/>
    <n v="1990.66"/>
    <n v="356"/>
    <x v="1"/>
    <x v="2"/>
    <n v="5574.71"/>
    <n v="6"/>
  </r>
  <r>
    <n v="551"/>
    <s v="Monitor"/>
    <x v="2"/>
    <x v="0"/>
    <x v="4"/>
    <s v="2023-11-24"/>
    <s v="2023-12-07"/>
    <n v="3"/>
    <n v="37226.67"/>
    <n v="111680.01"/>
    <n v="4091.72"/>
    <n v="397"/>
    <x v="3"/>
    <x v="2"/>
    <n v="10211.370000000001"/>
    <n v="13"/>
  </r>
  <r>
    <n v="552"/>
    <s v="Router"/>
    <x v="0"/>
    <x v="2"/>
    <x v="0"/>
    <s v="2023-01-25"/>
    <s v="2023-02-09"/>
    <n v="59"/>
    <n v="33520.17"/>
    <n v="1977690.03"/>
    <n v="1560.99"/>
    <n v="975"/>
    <x v="0"/>
    <x v="4"/>
    <n v="398505.52"/>
    <n v="15"/>
  </r>
  <r>
    <n v="553"/>
    <s v="Tablet"/>
    <x v="2"/>
    <x v="1"/>
    <x v="4"/>
    <s v="2023-12-19"/>
    <s v="2023-12-31"/>
    <n v="61"/>
    <n v="7507.48"/>
    <n v="457956.28"/>
    <n v="226.61"/>
    <n v="771"/>
    <x v="3"/>
    <x v="3"/>
    <n v="54064.84"/>
    <n v="12"/>
  </r>
  <r>
    <n v="554"/>
    <s v="Mobile"/>
    <x v="2"/>
    <x v="0"/>
    <x v="4"/>
    <s v="2023-05-04"/>
    <s v="2023-05-15"/>
    <n v="59"/>
    <n v="1529.51"/>
    <n v="90241.09"/>
    <n v="4504.38"/>
    <n v="670"/>
    <x v="0"/>
    <x v="2"/>
    <n v="4587.91"/>
    <n v="11"/>
  </r>
  <r>
    <n v="555"/>
    <s v="Mobile"/>
    <x v="1"/>
    <x v="2"/>
    <x v="1"/>
    <s v="2023-05-07"/>
    <s v="2023-05-11"/>
    <n v="59"/>
    <n v="35497.980000000003"/>
    <n v="2094380.82"/>
    <n v="2993.15"/>
    <n v="652"/>
    <x v="1"/>
    <x v="4"/>
    <n v="447077.72"/>
    <n v="4"/>
  </r>
  <r>
    <n v="556"/>
    <s v="Monitor"/>
    <x v="2"/>
    <x v="1"/>
    <x v="1"/>
    <s v="2023-04-27"/>
    <s v="2023-05-03"/>
    <n v="62"/>
    <n v="13499.25"/>
    <n v="836953.5"/>
    <n v="900.62"/>
    <n v="194"/>
    <x v="0"/>
    <x v="4"/>
    <n v="132006.54"/>
    <n v="6"/>
  </r>
  <r>
    <n v="557"/>
    <s v="Monitor"/>
    <x v="1"/>
    <x v="1"/>
    <x v="3"/>
    <s v="2023-11-03"/>
    <s v="2023-11-15"/>
    <n v="9"/>
    <n v="41173.760000000002"/>
    <n v="370563.84000000003"/>
    <n v="3075.69"/>
    <n v="971"/>
    <x v="2"/>
    <x v="3"/>
    <n v="34722.480000000003"/>
    <n v="12"/>
  </r>
  <r>
    <n v="558"/>
    <s v="Laptop"/>
    <x v="1"/>
    <x v="3"/>
    <x v="4"/>
    <s v="2023-04-26"/>
    <s v="2023-05-07"/>
    <n v="59"/>
    <n v="37272.17"/>
    <n v="2199058.0299999998"/>
    <n v="4596.72"/>
    <n v="868"/>
    <x v="2"/>
    <x v="2"/>
    <n v="335614.55"/>
    <n v="11"/>
  </r>
  <r>
    <n v="559"/>
    <s v="Printer"/>
    <x v="2"/>
    <x v="3"/>
    <x v="4"/>
    <s v="2023-12-19"/>
    <s v="2023-12-23"/>
    <n v="91"/>
    <n v="24317.68"/>
    <n v="2212908.88"/>
    <n v="1326.42"/>
    <n v="404"/>
    <x v="2"/>
    <x v="3"/>
    <n v="390293.76000000001"/>
    <n v="4"/>
  </r>
  <r>
    <n v="560"/>
    <s v="Printer"/>
    <x v="2"/>
    <x v="1"/>
    <x v="1"/>
    <s v="2023-11-03"/>
    <s v="2023-11-13"/>
    <n v="12"/>
    <n v="46661.24"/>
    <n v="559934.88"/>
    <n v="690.05"/>
    <n v="733"/>
    <x v="3"/>
    <x v="4"/>
    <n v="65889.08"/>
    <n v="10"/>
  </r>
  <r>
    <n v="561"/>
    <s v="Laptop"/>
    <x v="1"/>
    <x v="1"/>
    <x v="1"/>
    <s v="2023-03-03"/>
    <s v="2023-03-07"/>
    <n v="33"/>
    <n v="32933.03"/>
    <n v="1086789.99"/>
    <n v="4745.16"/>
    <n v="626"/>
    <x v="3"/>
    <x v="2"/>
    <n v="87911.97"/>
    <n v="4"/>
  </r>
  <r>
    <n v="562"/>
    <s v="Printer"/>
    <x v="2"/>
    <x v="0"/>
    <x v="1"/>
    <s v="2023-11-18"/>
    <s v="2023-11-26"/>
    <n v="93"/>
    <n v="8823.1200000000008"/>
    <n v="820550.16"/>
    <n v="4534.13"/>
    <n v="173"/>
    <x v="1"/>
    <x v="2"/>
    <n v="48966.12"/>
    <n v="8"/>
  </r>
  <r>
    <n v="563"/>
    <s v="Monitor"/>
    <x v="0"/>
    <x v="1"/>
    <x v="3"/>
    <s v="2023-05-16"/>
    <s v="2023-05-19"/>
    <n v="86"/>
    <n v="35469.75"/>
    <n v="3050398.5"/>
    <n v="899.41"/>
    <n v="433"/>
    <x v="0"/>
    <x v="1"/>
    <n v="517270.13"/>
    <n v="3"/>
  </r>
  <r>
    <n v="564"/>
    <s v="Router"/>
    <x v="0"/>
    <x v="0"/>
    <x v="0"/>
    <s v="2023-10-28"/>
    <s v="2023-10-31"/>
    <n v="93"/>
    <n v="33398.47"/>
    <n v="3106057.71"/>
    <n v="4750.45"/>
    <n v="502"/>
    <x v="1"/>
    <x v="1"/>
    <n v="252084.17"/>
    <n v="3"/>
  </r>
  <r>
    <n v="565"/>
    <s v="Mouse"/>
    <x v="0"/>
    <x v="3"/>
    <x v="0"/>
    <s v="2023-12-16"/>
    <s v="2023-12-23"/>
    <n v="34"/>
    <n v="26090.48"/>
    <n v="887076.32"/>
    <n v="1601.1"/>
    <n v="940"/>
    <x v="3"/>
    <x v="0"/>
    <n v="122320.33"/>
    <n v="7"/>
  </r>
  <r>
    <n v="566"/>
    <s v="Mobile"/>
    <x v="1"/>
    <x v="1"/>
    <x v="2"/>
    <s v="2023-05-10"/>
    <s v="2023-05-16"/>
    <n v="65"/>
    <n v="12790.96"/>
    <n v="831412.4"/>
    <n v="1271.53"/>
    <n v="754"/>
    <x v="2"/>
    <x v="1"/>
    <n v="189693.42"/>
    <n v="6"/>
  </r>
  <r>
    <n v="567"/>
    <s v="Laptop"/>
    <x v="0"/>
    <x v="3"/>
    <x v="3"/>
    <s v="2023-08-01"/>
    <s v="2023-08-08"/>
    <n v="26"/>
    <n v="9648"/>
    <n v="250848"/>
    <n v="2909.04"/>
    <n v="529"/>
    <x v="3"/>
    <x v="2"/>
    <n v="26714.68"/>
    <n v="7"/>
  </r>
  <r>
    <n v="568"/>
    <s v="Monitor"/>
    <x v="0"/>
    <x v="0"/>
    <x v="2"/>
    <s v="2023-02-18"/>
    <s v="2023-02-25"/>
    <n v="93"/>
    <n v="47607.89"/>
    <n v="4427533.7699999996"/>
    <n v="2481.02"/>
    <n v="876"/>
    <x v="0"/>
    <x v="1"/>
    <n v="766541.22"/>
    <n v="7"/>
  </r>
  <r>
    <n v="569"/>
    <s v="Mouse"/>
    <x v="1"/>
    <x v="0"/>
    <x v="1"/>
    <s v="2023-03-16"/>
    <s v="2023-03-31"/>
    <n v="72"/>
    <n v="26388.81"/>
    <n v="1899994.32"/>
    <n v="1953.63"/>
    <n v="394"/>
    <x v="1"/>
    <x v="2"/>
    <n v="473711"/>
    <n v="15"/>
  </r>
  <r>
    <n v="570"/>
    <s v="Printer"/>
    <x v="1"/>
    <x v="0"/>
    <x v="3"/>
    <s v="2023-07-27"/>
    <s v="2023-07-28"/>
    <n v="71"/>
    <n v="29465.21"/>
    <n v="2092029.91"/>
    <n v="1878.93"/>
    <n v="775"/>
    <x v="3"/>
    <x v="4"/>
    <n v="440618.18"/>
    <n v="1"/>
  </r>
  <r>
    <n v="571"/>
    <s v="Laptop"/>
    <x v="1"/>
    <x v="2"/>
    <x v="3"/>
    <s v="2023-12-21"/>
    <s v="2023-12-24"/>
    <n v="11"/>
    <n v="28060.55"/>
    <n v="308666.05"/>
    <n v="2961.96"/>
    <n v="971"/>
    <x v="3"/>
    <x v="2"/>
    <n v="73716.22"/>
    <n v="3"/>
  </r>
  <r>
    <n v="572"/>
    <s v="Router"/>
    <x v="1"/>
    <x v="3"/>
    <x v="0"/>
    <s v="2023-09-08"/>
    <s v="2023-09-11"/>
    <n v="13"/>
    <n v="35164.639999999999"/>
    <n v="457140.32"/>
    <n v="310.12"/>
    <n v="457"/>
    <x v="3"/>
    <x v="1"/>
    <n v="82569.55"/>
    <n v="3"/>
  </r>
  <r>
    <n v="573"/>
    <s v="Monitor"/>
    <x v="2"/>
    <x v="1"/>
    <x v="0"/>
    <s v="2023-02-10"/>
    <s v="2023-02-15"/>
    <n v="5"/>
    <n v="13237.73"/>
    <n v="66188.649999999994"/>
    <n v="3407.37"/>
    <n v="591"/>
    <x v="3"/>
    <x v="2"/>
    <n v="7257.16"/>
    <n v="5"/>
  </r>
  <r>
    <n v="574"/>
    <s v="Laptop"/>
    <x v="1"/>
    <x v="1"/>
    <x v="0"/>
    <s v="2023-10-24"/>
    <s v="2023-11-01"/>
    <n v="43"/>
    <n v="34722.28"/>
    <n v="1493058.04"/>
    <n v="4547.1000000000004"/>
    <n v="412"/>
    <x v="3"/>
    <x v="1"/>
    <n v="167406.5"/>
    <n v="8"/>
  </r>
  <r>
    <n v="575"/>
    <s v="Laptop"/>
    <x v="2"/>
    <x v="0"/>
    <x v="3"/>
    <s v="2023-11-13"/>
    <s v="2023-11-21"/>
    <n v="52"/>
    <n v="41820.800000000003"/>
    <n v="2174681.6"/>
    <n v="906.8"/>
    <n v="238"/>
    <x v="1"/>
    <x v="2"/>
    <n v="273224"/>
    <n v="8"/>
  </r>
  <r>
    <n v="576"/>
    <s v="Router"/>
    <x v="2"/>
    <x v="0"/>
    <x v="2"/>
    <s v="2023-05-18"/>
    <s v="2023-05-19"/>
    <n v="93"/>
    <n v="13190.69"/>
    <n v="1226734.17"/>
    <n v="1313.35"/>
    <n v="71"/>
    <x v="1"/>
    <x v="2"/>
    <n v="179098.05"/>
    <n v="1"/>
  </r>
  <r>
    <n v="577"/>
    <s v="Keyboard"/>
    <x v="2"/>
    <x v="2"/>
    <x v="1"/>
    <s v="2023-03-27"/>
    <s v="2023-04-04"/>
    <n v="40"/>
    <n v="35234.620000000003"/>
    <n v="1409384.8"/>
    <n v="3831.47"/>
    <n v="168"/>
    <x v="2"/>
    <x v="0"/>
    <n v="221081.94"/>
    <n v="8"/>
  </r>
  <r>
    <n v="578"/>
    <s v="Keyboard"/>
    <x v="2"/>
    <x v="0"/>
    <x v="3"/>
    <s v="2023-11-16"/>
    <s v="2023-11-25"/>
    <n v="6"/>
    <n v="23436.84"/>
    <n v="140621.04"/>
    <n v="2299.25"/>
    <n v="929"/>
    <x v="1"/>
    <x v="3"/>
    <n v="26295.33"/>
    <n v="9"/>
  </r>
  <r>
    <n v="579"/>
    <s v="Keyboard"/>
    <x v="0"/>
    <x v="0"/>
    <x v="3"/>
    <s v="2023-12-11"/>
    <s v="2023-12-14"/>
    <n v="26"/>
    <n v="12401.96"/>
    <n v="322450.96000000002"/>
    <n v="2511.66"/>
    <n v="783"/>
    <x v="0"/>
    <x v="1"/>
    <n v="43546.85"/>
    <n v="3"/>
  </r>
  <r>
    <n v="580"/>
    <s v="Tablet"/>
    <x v="0"/>
    <x v="4"/>
    <x v="1"/>
    <s v="2023-12-08"/>
    <s v="2023-12-17"/>
    <n v="77"/>
    <n v="9347.31"/>
    <n v="719742.87"/>
    <n v="3623.68"/>
    <n v="691"/>
    <x v="1"/>
    <x v="4"/>
    <n v="73216.63"/>
    <n v="9"/>
  </r>
  <r>
    <n v="581"/>
    <s v="Router"/>
    <x v="2"/>
    <x v="0"/>
    <x v="1"/>
    <s v="2023-08-27"/>
    <s v="2023-09-11"/>
    <n v="49"/>
    <n v="42363.7"/>
    <n v="2075821.3"/>
    <n v="1979.57"/>
    <n v="710"/>
    <x v="1"/>
    <x v="1"/>
    <n v="175187.31"/>
    <n v="15"/>
  </r>
  <r>
    <n v="582"/>
    <s v="Router"/>
    <x v="0"/>
    <x v="3"/>
    <x v="0"/>
    <s v="2023-11-09"/>
    <s v="2023-11-12"/>
    <n v="84"/>
    <n v="18212.009999999998"/>
    <n v="1529808.84"/>
    <n v="715.23"/>
    <n v="394"/>
    <x v="3"/>
    <x v="2"/>
    <n v="245481.16"/>
    <n v="3"/>
  </r>
  <r>
    <n v="583"/>
    <s v="Keyboard"/>
    <x v="2"/>
    <x v="3"/>
    <x v="2"/>
    <s v="2023-05-26"/>
    <s v="2023-06-04"/>
    <n v="91"/>
    <n v="29687.32"/>
    <n v="2701546.12"/>
    <n v="2165.63"/>
    <n v="601"/>
    <x v="3"/>
    <x v="2"/>
    <n v="500172.96"/>
    <n v="9"/>
  </r>
  <r>
    <n v="584"/>
    <s v="Mobile"/>
    <x v="0"/>
    <x v="4"/>
    <x v="4"/>
    <s v="2023-11-28"/>
    <s v="2023-12-07"/>
    <n v="61"/>
    <n v="11623.54"/>
    <n v="709035.94"/>
    <n v="3143.06"/>
    <n v="645"/>
    <x v="1"/>
    <x v="1"/>
    <n v="110295.5"/>
    <n v="9"/>
  </r>
  <r>
    <n v="585"/>
    <s v="Printer"/>
    <x v="0"/>
    <x v="3"/>
    <x v="4"/>
    <s v="2023-05-21"/>
    <s v="2023-05-23"/>
    <n v="69"/>
    <n v="15927.89"/>
    <n v="1099024.4099999999"/>
    <n v="3543.89"/>
    <n v="957"/>
    <x v="1"/>
    <x v="3"/>
    <n v="213265.46"/>
    <n v="2"/>
  </r>
  <r>
    <n v="586"/>
    <s v="Mouse"/>
    <x v="0"/>
    <x v="2"/>
    <x v="0"/>
    <s v="2023-02-21"/>
    <s v="2023-03-06"/>
    <n v="38"/>
    <n v="33303.93"/>
    <n v="1265549.3400000001"/>
    <n v="2971.49"/>
    <n v="102"/>
    <x v="0"/>
    <x v="0"/>
    <n v="268477.07"/>
    <n v="13"/>
  </r>
  <r>
    <n v="587"/>
    <s v="Laptop"/>
    <x v="2"/>
    <x v="4"/>
    <x v="1"/>
    <s v="2023-11-29"/>
    <s v="2023-12-04"/>
    <n v="36"/>
    <n v="40790.25"/>
    <n v="1468449"/>
    <n v="697.17"/>
    <n v="765"/>
    <x v="0"/>
    <x v="4"/>
    <n v="182171.71"/>
    <n v="5"/>
  </r>
  <r>
    <n v="588"/>
    <s v="Mobile"/>
    <x v="2"/>
    <x v="3"/>
    <x v="2"/>
    <s v="2023-04-05"/>
    <s v="2023-04-19"/>
    <n v="36"/>
    <n v="35831.54"/>
    <n v="1289935.44"/>
    <n v="3251.23"/>
    <n v="423"/>
    <x v="3"/>
    <x v="2"/>
    <n v="109107.3"/>
    <n v="14"/>
  </r>
  <r>
    <n v="589"/>
    <s v="Keyboard"/>
    <x v="0"/>
    <x v="0"/>
    <x v="3"/>
    <s v="2023-05-16"/>
    <s v="2023-05-25"/>
    <n v="64"/>
    <n v="35907.519999999997"/>
    <n v="2298081.2799999998"/>
    <n v="3776.99"/>
    <n v="484"/>
    <x v="3"/>
    <x v="4"/>
    <n v="388937.5"/>
    <n v="9"/>
  </r>
  <r>
    <n v="590"/>
    <s v="Keyboard"/>
    <x v="0"/>
    <x v="2"/>
    <x v="3"/>
    <s v="2023-11-26"/>
    <s v="2023-12-10"/>
    <n v="27"/>
    <n v="23030.15"/>
    <n v="621814.05000000005"/>
    <n v="2886.69"/>
    <n v="738"/>
    <x v="1"/>
    <x v="1"/>
    <n v="142992.42000000001"/>
    <n v="14"/>
  </r>
  <r>
    <n v="591"/>
    <s v="Keyboard"/>
    <x v="2"/>
    <x v="2"/>
    <x v="4"/>
    <s v="2023-03-09"/>
    <s v="2023-03-16"/>
    <n v="48"/>
    <n v="36678.230000000003"/>
    <n v="1760555.04"/>
    <n v="2272.5100000000002"/>
    <n v="714"/>
    <x v="3"/>
    <x v="3"/>
    <n v="328460.25"/>
    <n v="7"/>
  </r>
  <r>
    <n v="592"/>
    <s v="Printer"/>
    <x v="2"/>
    <x v="3"/>
    <x v="0"/>
    <s v="2023-01-06"/>
    <s v="2023-01-11"/>
    <n v="5"/>
    <n v="42175.43"/>
    <n v="210877.15"/>
    <n v="1032.9000000000001"/>
    <n v="580"/>
    <x v="1"/>
    <x v="1"/>
    <n v="46616.67"/>
    <n v="5"/>
  </r>
  <r>
    <n v="593"/>
    <s v="Laptop"/>
    <x v="1"/>
    <x v="4"/>
    <x v="4"/>
    <s v="2023-09-16"/>
    <s v="2023-09-17"/>
    <n v="39"/>
    <n v="4221.58"/>
    <n v="164641.62"/>
    <n v="2032.91"/>
    <n v="344"/>
    <x v="3"/>
    <x v="1"/>
    <n v="24002.959999999999"/>
    <n v="1"/>
  </r>
  <r>
    <n v="594"/>
    <s v="Monitor"/>
    <x v="0"/>
    <x v="2"/>
    <x v="2"/>
    <s v="2023-02-18"/>
    <s v="2023-02-24"/>
    <n v="50"/>
    <n v="44208.21"/>
    <n v="2210410.5"/>
    <n v="2294.98"/>
    <n v="655"/>
    <x v="0"/>
    <x v="0"/>
    <n v="111540.38"/>
    <n v="6"/>
  </r>
  <r>
    <n v="595"/>
    <s v="Monitor"/>
    <x v="1"/>
    <x v="0"/>
    <x v="4"/>
    <s v="2023-07-26"/>
    <s v="2023-07-28"/>
    <n v="69"/>
    <n v="44884.3"/>
    <n v="3097016.7"/>
    <n v="4877.3100000000004"/>
    <n v="352"/>
    <x v="2"/>
    <x v="1"/>
    <n v="391559.29"/>
    <n v="2"/>
  </r>
  <r>
    <n v="596"/>
    <s v="Printer"/>
    <x v="1"/>
    <x v="1"/>
    <x v="3"/>
    <s v="2023-02-05"/>
    <s v="2023-02-18"/>
    <n v="65"/>
    <n v="43207.3"/>
    <n v="2808474.5"/>
    <n v="874.43"/>
    <n v="182"/>
    <x v="0"/>
    <x v="0"/>
    <n v="438074.09"/>
    <n v="13"/>
  </r>
  <r>
    <n v="597"/>
    <s v="Mouse"/>
    <x v="2"/>
    <x v="1"/>
    <x v="4"/>
    <s v="2023-11-27"/>
    <s v="2023-11-30"/>
    <n v="61"/>
    <n v="17825.810000000001"/>
    <n v="1087374.4099999999"/>
    <n v="125.13"/>
    <n v="808"/>
    <x v="1"/>
    <x v="1"/>
    <n v="136019.45000000001"/>
    <n v="3"/>
  </r>
  <r>
    <n v="598"/>
    <s v="Monitor"/>
    <x v="2"/>
    <x v="0"/>
    <x v="3"/>
    <s v="2023-08-21"/>
    <s v="2023-09-04"/>
    <n v="41"/>
    <n v="18807.46"/>
    <n v="771105.86"/>
    <n v="2367.85"/>
    <n v="854"/>
    <x v="2"/>
    <x v="0"/>
    <n v="60060.35"/>
    <n v="14"/>
  </r>
  <r>
    <n v="599"/>
    <s v="Mobile"/>
    <x v="2"/>
    <x v="4"/>
    <x v="2"/>
    <s v="2023-05-06"/>
    <s v="2023-05-21"/>
    <n v="13"/>
    <n v="33113.18"/>
    <n v="430471.34"/>
    <n v="2930.21"/>
    <n v="410"/>
    <x v="0"/>
    <x v="0"/>
    <n v="37120.17"/>
    <n v="15"/>
  </r>
  <r>
    <n v="600"/>
    <s v="Mouse"/>
    <x v="1"/>
    <x v="2"/>
    <x v="1"/>
    <s v="2023-10-27"/>
    <s v="2023-11-04"/>
    <n v="8"/>
    <n v="38545.4"/>
    <n v="308363.2"/>
    <n v="578.54999999999995"/>
    <n v="583"/>
    <x v="2"/>
    <x v="2"/>
    <n v="25958.07"/>
    <n v="8"/>
  </r>
  <r>
    <n v="601"/>
    <s v="Printer"/>
    <x v="1"/>
    <x v="0"/>
    <x v="2"/>
    <s v="2023-05-07"/>
    <s v="2023-05-21"/>
    <n v="67"/>
    <n v="40466.080000000002"/>
    <n v="2711227.36"/>
    <n v="558.88"/>
    <n v="277"/>
    <x v="2"/>
    <x v="4"/>
    <n v="512705.4"/>
    <n v="14"/>
  </r>
  <r>
    <n v="602"/>
    <s v="Laptop"/>
    <x v="0"/>
    <x v="2"/>
    <x v="1"/>
    <s v="2023-03-27"/>
    <s v="2023-04-07"/>
    <n v="57"/>
    <n v="11761"/>
    <n v="670377"/>
    <n v="3298.43"/>
    <n v="165"/>
    <x v="0"/>
    <x v="1"/>
    <n v="129570.14"/>
    <n v="11"/>
  </r>
  <r>
    <n v="603"/>
    <s v="Printer"/>
    <x v="2"/>
    <x v="1"/>
    <x v="2"/>
    <s v="2023-11-13"/>
    <s v="2023-11-19"/>
    <n v="32"/>
    <n v="20201.09"/>
    <n v="646434.88"/>
    <n v="4071.8"/>
    <n v="591"/>
    <x v="1"/>
    <x v="2"/>
    <n v="161257.51"/>
    <n v="6"/>
  </r>
  <r>
    <n v="604"/>
    <s v="Laptop"/>
    <x v="0"/>
    <x v="1"/>
    <x v="0"/>
    <s v="2023-07-24"/>
    <s v="2023-07-26"/>
    <n v="14"/>
    <n v="34462.11"/>
    <n v="482469.54"/>
    <n v="4442.38"/>
    <n v="993"/>
    <x v="2"/>
    <x v="3"/>
    <n v="78496.710000000006"/>
    <n v="2"/>
  </r>
  <r>
    <n v="605"/>
    <s v="Mouse"/>
    <x v="0"/>
    <x v="0"/>
    <x v="4"/>
    <s v="2023-05-18"/>
    <s v="2023-05-27"/>
    <n v="68"/>
    <n v="6454.04"/>
    <n v="438874.72"/>
    <n v="1215.07"/>
    <n v="807"/>
    <x v="3"/>
    <x v="3"/>
    <n v="80352.89"/>
    <n v="9"/>
  </r>
  <r>
    <n v="606"/>
    <s v="Monitor"/>
    <x v="1"/>
    <x v="4"/>
    <x v="2"/>
    <s v="2023-01-29"/>
    <s v="2023-02-02"/>
    <n v="44"/>
    <n v="15841.97"/>
    <n v="697046.68"/>
    <n v="2532.46"/>
    <n v="858"/>
    <x v="2"/>
    <x v="4"/>
    <n v="52147.59"/>
    <n v="4"/>
  </r>
  <r>
    <n v="607"/>
    <s v="Mobile"/>
    <x v="2"/>
    <x v="0"/>
    <x v="0"/>
    <s v="2023-02-20"/>
    <s v="2023-03-02"/>
    <n v="2"/>
    <n v="10887.17"/>
    <n v="21774.34"/>
    <n v="445.62"/>
    <n v="873"/>
    <x v="3"/>
    <x v="3"/>
    <n v="3182.01"/>
    <n v="10"/>
  </r>
  <r>
    <n v="608"/>
    <s v="Keyboard"/>
    <x v="1"/>
    <x v="0"/>
    <x v="2"/>
    <s v="2023-01-12"/>
    <s v="2023-01-16"/>
    <n v="90"/>
    <n v="1777.81"/>
    <n v="160002.9"/>
    <n v="3539.2"/>
    <n v="214"/>
    <x v="0"/>
    <x v="0"/>
    <n v="10502.48"/>
    <n v="4"/>
  </r>
  <r>
    <n v="609"/>
    <s v="Mouse"/>
    <x v="1"/>
    <x v="3"/>
    <x v="0"/>
    <s v="2023-02-23"/>
    <s v="2023-03-04"/>
    <n v="54"/>
    <n v="9841.2199999999993"/>
    <n v="531425.88"/>
    <n v="2584.46"/>
    <n v="726"/>
    <x v="2"/>
    <x v="0"/>
    <n v="97515.199999999997"/>
    <n v="9"/>
  </r>
  <r>
    <n v="610"/>
    <s v="Tablet"/>
    <x v="2"/>
    <x v="3"/>
    <x v="3"/>
    <s v="2023-05-18"/>
    <s v="2023-05-30"/>
    <n v="70"/>
    <n v="43953.18"/>
    <n v="3076722.6"/>
    <n v="1595.84"/>
    <n v="508"/>
    <x v="2"/>
    <x v="3"/>
    <n v="307431.76"/>
    <n v="12"/>
  </r>
  <r>
    <n v="611"/>
    <s v="Router"/>
    <x v="2"/>
    <x v="0"/>
    <x v="1"/>
    <s v="2023-03-24"/>
    <s v="2023-04-02"/>
    <n v="3"/>
    <n v="21232.81"/>
    <n v="63698.43"/>
    <n v="3921.91"/>
    <n v="104"/>
    <x v="2"/>
    <x v="0"/>
    <n v="6868.34"/>
    <n v="9"/>
  </r>
  <r>
    <n v="612"/>
    <s v="Keyboard"/>
    <x v="1"/>
    <x v="0"/>
    <x v="4"/>
    <s v="2023-11-19"/>
    <s v="2023-11-23"/>
    <n v="95"/>
    <n v="40703.26"/>
    <n v="3866809.7"/>
    <n v="724.6"/>
    <n v="53"/>
    <x v="0"/>
    <x v="0"/>
    <n v="258474.83"/>
    <n v="4"/>
  </r>
  <r>
    <n v="613"/>
    <s v="Router"/>
    <x v="1"/>
    <x v="3"/>
    <x v="0"/>
    <s v="2023-04-13"/>
    <s v="2023-04-27"/>
    <n v="64"/>
    <n v="32989.440000000002"/>
    <n v="2111324.1600000001"/>
    <n v="1925.64"/>
    <n v="618"/>
    <x v="3"/>
    <x v="0"/>
    <n v="338245.94"/>
    <n v="14"/>
  </r>
  <r>
    <n v="614"/>
    <s v="Keyboard"/>
    <x v="1"/>
    <x v="0"/>
    <x v="1"/>
    <s v="2023-12-16"/>
    <s v="2023-12-18"/>
    <n v="32"/>
    <n v="27445.27"/>
    <n v="878248.64"/>
    <n v="4047.35"/>
    <n v="179"/>
    <x v="0"/>
    <x v="1"/>
    <n v="105183.06"/>
    <n v="2"/>
  </r>
  <r>
    <n v="615"/>
    <s v="Mouse"/>
    <x v="1"/>
    <x v="3"/>
    <x v="2"/>
    <s v="2023-08-09"/>
    <s v="2023-08-17"/>
    <n v="8"/>
    <n v="15128.29"/>
    <n v="121026.32"/>
    <n v="1441.06"/>
    <n v="898"/>
    <x v="1"/>
    <x v="3"/>
    <n v="19483.2"/>
    <n v="8"/>
  </r>
  <r>
    <n v="616"/>
    <s v="Laptop"/>
    <x v="1"/>
    <x v="0"/>
    <x v="1"/>
    <s v="2023-03-28"/>
    <s v="2023-04-04"/>
    <n v="17"/>
    <n v="10765.03"/>
    <n v="183005.51"/>
    <n v="1424.82"/>
    <n v="865"/>
    <x v="0"/>
    <x v="2"/>
    <n v="16857.39"/>
    <n v="7"/>
  </r>
  <r>
    <n v="617"/>
    <s v="Monitor"/>
    <x v="1"/>
    <x v="3"/>
    <x v="3"/>
    <s v="2023-10-11"/>
    <s v="2023-10-15"/>
    <n v="61"/>
    <n v="43846.6"/>
    <n v="2674642.6"/>
    <n v="1621.92"/>
    <n v="699"/>
    <x v="3"/>
    <x v="2"/>
    <n v="334375.55"/>
    <n v="4"/>
  </r>
  <r>
    <n v="618"/>
    <s v="Mouse"/>
    <x v="0"/>
    <x v="3"/>
    <x v="2"/>
    <s v="2023-05-11"/>
    <s v="2023-05-25"/>
    <n v="17"/>
    <n v="36193.01"/>
    <n v="615281.17000000004"/>
    <n v="4282.55"/>
    <n v="888"/>
    <x v="2"/>
    <x v="0"/>
    <n v="125423.91"/>
    <n v="14"/>
  </r>
  <r>
    <n v="619"/>
    <s v="Tablet"/>
    <x v="0"/>
    <x v="4"/>
    <x v="3"/>
    <s v="2023-09-12"/>
    <s v="2023-09-18"/>
    <n v="18"/>
    <n v="23893.3"/>
    <n v="430079.4"/>
    <n v="2347.69"/>
    <n v="716"/>
    <x v="2"/>
    <x v="3"/>
    <n v="49838.93"/>
    <n v="6"/>
  </r>
  <r>
    <n v="620"/>
    <s v="Laptop"/>
    <x v="0"/>
    <x v="2"/>
    <x v="4"/>
    <s v="2023-01-27"/>
    <s v="2023-02-04"/>
    <n v="12"/>
    <n v="10140.6"/>
    <n v="121687.2"/>
    <n v="2914.63"/>
    <n v="930"/>
    <x v="0"/>
    <x v="0"/>
    <n v="27822.720000000001"/>
    <n v="8"/>
  </r>
  <r>
    <n v="621"/>
    <s v="Tablet"/>
    <x v="0"/>
    <x v="4"/>
    <x v="3"/>
    <s v="2023-09-08"/>
    <s v="2023-09-10"/>
    <n v="72"/>
    <n v="38473.31"/>
    <n v="2770078.32"/>
    <n v="1859.23"/>
    <n v="538"/>
    <x v="0"/>
    <x v="0"/>
    <n v="245612.19"/>
    <n v="2"/>
  </r>
  <r>
    <n v="622"/>
    <s v="Mouse"/>
    <x v="1"/>
    <x v="4"/>
    <x v="3"/>
    <s v="2023-08-01"/>
    <s v="2023-08-04"/>
    <n v="22"/>
    <n v="38502.379999999997"/>
    <n v="847052.36"/>
    <n v="3513.5"/>
    <n v="830"/>
    <x v="0"/>
    <x v="3"/>
    <n v="160357.99"/>
    <n v="3"/>
  </r>
  <r>
    <n v="623"/>
    <s v="Monitor"/>
    <x v="0"/>
    <x v="4"/>
    <x v="2"/>
    <s v="2023-08-11"/>
    <s v="2023-08-17"/>
    <n v="85"/>
    <n v="44921.11"/>
    <n v="3818294.35"/>
    <n v="4089.75"/>
    <n v="563"/>
    <x v="2"/>
    <x v="4"/>
    <n v="953879.88"/>
    <n v="6"/>
  </r>
  <r>
    <n v="624"/>
    <s v="Router"/>
    <x v="1"/>
    <x v="0"/>
    <x v="4"/>
    <s v="2023-08-11"/>
    <s v="2023-08-15"/>
    <n v="63"/>
    <n v="19564.400000000001"/>
    <n v="1232557.2"/>
    <n v="150.41"/>
    <n v="782"/>
    <x v="3"/>
    <x v="1"/>
    <n v="245356.62"/>
    <n v="4"/>
  </r>
  <r>
    <n v="625"/>
    <s v="Mouse"/>
    <x v="1"/>
    <x v="3"/>
    <x v="1"/>
    <s v="2023-08-25"/>
    <s v="2023-09-08"/>
    <n v="8"/>
    <n v="5814.77"/>
    <n v="46518.16"/>
    <n v="2283.69"/>
    <n v="817"/>
    <x v="3"/>
    <x v="2"/>
    <n v="10741.55"/>
    <n v="14"/>
  </r>
  <r>
    <n v="626"/>
    <s v="Router"/>
    <x v="1"/>
    <x v="3"/>
    <x v="2"/>
    <s v="2023-08-12"/>
    <s v="2023-08-15"/>
    <n v="22"/>
    <n v="33916.230000000003"/>
    <n v="746157.06"/>
    <n v="2976.38"/>
    <n v="454"/>
    <x v="2"/>
    <x v="1"/>
    <n v="172497.11"/>
    <n v="3"/>
  </r>
  <r>
    <n v="627"/>
    <s v="Mouse"/>
    <x v="0"/>
    <x v="2"/>
    <x v="4"/>
    <s v="2023-07-28"/>
    <s v="2023-08-09"/>
    <n v="61"/>
    <n v="10036.44"/>
    <n v="612222.84"/>
    <n v="1349.79"/>
    <n v="762"/>
    <x v="3"/>
    <x v="3"/>
    <n v="112523.41"/>
    <n v="12"/>
  </r>
  <r>
    <n v="628"/>
    <s v="Printer"/>
    <x v="2"/>
    <x v="2"/>
    <x v="0"/>
    <s v="2023-01-18"/>
    <s v="2023-01-26"/>
    <n v="80"/>
    <n v="31977.7"/>
    <n v="2558216"/>
    <n v="2934.97"/>
    <n v="437"/>
    <x v="2"/>
    <x v="2"/>
    <n v="317263.81"/>
    <n v="8"/>
  </r>
  <r>
    <n v="629"/>
    <s v="Router"/>
    <x v="2"/>
    <x v="4"/>
    <x v="0"/>
    <s v="2023-12-14"/>
    <s v="2023-12-29"/>
    <n v="30"/>
    <n v="9627.19"/>
    <n v="288815.7"/>
    <n v="285.72000000000003"/>
    <n v="25"/>
    <x v="0"/>
    <x v="2"/>
    <n v="63998.51"/>
    <n v="15"/>
  </r>
  <r>
    <n v="630"/>
    <s v="Tablet"/>
    <x v="1"/>
    <x v="1"/>
    <x v="1"/>
    <s v="2023-06-15"/>
    <s v="2023-06-25"/>
    <n v="71"/>
    <n v="21635.82"/>
    <n v="1536143.22"/>
    <n v="2553.06"/>
    <n v="40"/>
    <x v="2"/>
    <x v="0"/>
    <n v="306514.2"/>
    <n v="10"/>
  </r>
  <r>
    <n v="631"/>
    <s v="Keyboard"/>
    <x v="1"/>
    <x v="2"/>
    <x v="3"/>
    <s v="2023-10-08"/>
    <s v="2023-10-13"/>
    <n v="97"/>
    <n v="14361.09"/>
    <n v="1393025.73"/>
    <n v="587.48"/>
    <n v="513"/>
    <x v="0"/>
    <x v="1"/>
    <n v="345635.64"/>
    <n v="5"/>
  </r>
  <r>
    <n v="632"/>
    <s v="Keyboard"/>
    <x v="1"/>
    <x v="1"/>
    <x v="1"/>
    <s v="2023-07-19"/>
    <s v="2023-08-01"/>
    <n v="14"/>
    <n v="34238.959999999999"/>
    <n v="479345.44"/>
    <n v="562.87"/>
    <n v="782"/>
    <x v="0"/>
    <x v="1"/>
    <n v="75095.14"/>
    <n v="13"/>
  </r>
  <r>
    <n v="633"/>
    <s v="Laptop"/>
    <x v="1"/>
    <x v="1"/>
    <x v="4"/>
    <s v="2023-06-29"/>
    <s v="2023-07-12"/>
    <n v="64"/>
    <n v="22333.85"/>
    <n v="1429366.4"/>
    <n v="3581.83"/>
    <n v="99"/>
    <x v="1"/>
    <x v="3"/>
    <n v="307817.52"/>
    <n v="13"/>
  </r>
  <r>
    <n v="634"/>
    <s v="Mobile"/>
    <x v="0"/>
    <x v="2"/>
    <x v="4"/>
    <s v="2023-03-14"/>
    <s v="2023-03-25"/>
    <n v="74"/>
    <n v="28990.33"/>
    <n v="2145284.42"/>
    <n v="4174.59"/>
    <n v="819"/>
    <x v="2"/>
    <x v="4"/>
    <n v="298292.94"/>
    <n v="11"/>
  </r>
  <r>
    <n v="635"/>
    <s v="Printer"/>
    <x v="1"/>
    <x v="1"/>
    <x v="0"/>
    <s v="2023-07-11"/>
    <s v="2023-07-13"/>
    <n v="57"/>
    <n v="5517.91"/>
    <n v="314520.87"/>
    <n v="641.03"/>
    <n v="45"/>
    <x v="0"/>
    <x v="3"/>
    <n v="53462.96"/>
    <n v="2"/>
  </r>
  <r>
    <n v="636"/>
    <s v="Keyboard"/>
    <x v="2"/>
    <x v="3"/>
    <x v="3"/>
    <s v="2023-09-27"/>
    <s v="2023-10-01"/>
    <n v="56"/>
    <n v="20321.009999999998"/>
    <n v="1137976.56"/>
    <n v="2033.12"/>
    <n v="987"/>
    <x v="3"/>
    <x v="1"/>
    <n v="220099.8"/>
    <n v="4"/>
  </r>
  <r>
    <n v="637"/>
    <s v="Router"/>
    <x v="2"/>
    <x v="4"/>
    <x v="3"/>
    <s v="2023-12-18"/>
    <s v="2023-12-21"/>
    <n v="100"/>
    <n v="21670.92"/>
    <n v="2167092"/>
    <n v="2604.2800000000002"/>
    <n v="482"/>
    <x v="3"/>
    <x v="0"/>
    <n v="387477.09"/>
    <n v="3"/>
  </r>
  <r>
    <n v="638"/>
    <s v="Monitor"/>
    <x v="2"/>
    <x v="1"/>
    <x v="2"/>
    <s v="2023-06-13"/>
    <s v="2023-06-19"/>
    <n v="59"/>
    <n v="16702.919999999998"/>
    <n v="985472.28"/>
    <n v="2752.07"/>
    <n v="837"/>
    <x v="0"/>
    <x v="0"/>
    <n v="121367.15"/>
    <n v="6"/>
  </r>
  <r>
    <n v="639"/>
    <s v="Printer"/>
    <x v="2"/>
    <x v="2"/>
    <x v="3"/>
    <s v="2023-03-29"/>
    <s v="2023-03-30"/>
    <n v="17"/>
    <n v="49956.22"/>
    <n v="849255.74"/>
    <n v="4654.63"/>
    <n v="318"/>
    <x v="3"/>
    <x v="0"/>
    <n v="56983.81"/>
    <n v="1"/>
  </r>
  <r>
    <n v="640"/>
    <s v="Laptop"/>
    <x v="2"/>
    <x v="4"/>
    <x v="3"/>
    <s v="2023-11-04"/>
    <s v="2023-11-11"/>
    <n v="4"/>
    <n v="3288.54"/>
    <n v="13154.16"/>
    <n v="1279.03"/>
    <n v="809"/>
    <x v="0"/>
    <x v="1"/>
    <n v="1049.27"/>
    <n v="7"/>
  </r>
  <r>
    <n v="641"/>
    <s v="Printer"/>
    <x v="1"/>
    <x v="3"/>
    <x v="1"/>
    <s v="2023-08-23"/>
    <s v="2023-08-26"/>
    <n v="23"/>
    <n v="28724.07"/>
    <n v="660653.61"/>
    <n v="4871"/>
    <n v="396"/>
    <x v="2"/>
    <x v="3"/>
    <n v="50207.73"/>
    <n v="3"/>
  </r>
  <r>
    <n v="642"/>
    <s v="Monitor"/>
    <x v="0"/>
    <x v="4"/>
    <x v="0"/>
    <s v="2023-01-16"/>
    <s v="2023-01-31"/>
    <n v="46"/>
    <n v="11973.56"/>
    <n v="550783.76"/>
    <n v="613.73"/>
    <n v="823"/>
    <x v="1"/>
    <x v="0"/>
    <n v="98183.78"/>
    <n v="15"/>
  </r>
  <r>
    <n v="643"/>
    <s v="Tablet"/>
    <x v="0"/>
    <x v="1"/>
    <x v="1"/>
    <s v="2023-10-10"/>
    <s v="2023-10-21"/>
    <n v="48"/>
    <n v="45019.24"/>
    <n v="2160923.52"/>
    <n v="120.91"/>
    <n v="555"/>
    <x v="2"/>
    <x v="3"/>
    <n v="148351.04999999999"/>
    <n v="11"/>
  </r>
  <r>
    <n v="644"/>
    <s v="Mobile"/>
    <x v="1"/>
    <x v="4"/>
    <x v="0"/>
    <s v="2023-01-28"/>
    <s v="2023-02-11"/>
    <n v="54"/>
    <n v="14880.88"/>
    <n v="803567.52"/>
    <n v="1912.65"/>
    <n v="44"/>
    <x v="1"/>
    <x v="4"/>
    <n v="70545.55"/>
    <n v="14"/>
  </r>
  <r>
    <n v="645"/>
    <s v="Monitor"/>
    <x v="1"/>
    <x v="3"/>
    <x v="3"/>
    <s v="2023-10-09"/>
    <s v="2023-10-17"/>
    <n v="79"/>
    <n v="19554.77"/>
    <n v="1544826.83"/>
    <n v="2435.13"/>
    <n v="639"/>
    <x v="3"/>
    <x v="0"/>
    <n v="265980.73"/>
    <n v="8"/>
  </r>
  <r>
    <n v="646"/>
    <s v="Mobile"/>
    <x v="1"/>
    <x v="3"/>
    <x v="1"/>
    <s v="2023-12-26"/>
    <s v="2024-01-05"/>
    <n v="13"/>
    <n v="4937.1400000000003"/>
    <n v="64182.82"/>
    <n v="556.89"/>
    <n v="780"/>
    <x v="0"/>
    <x v="1"/>
    <n v="8921.36"/>
    <n v="10"/>
  </r>
  <r>
    <n v="647"/>
    <s v="Router"/>
    <x v="0"/>
    <x v="2"/>
    <x v="0"/>
    <s v="2023-08-20"/>
    <s v="2023-09-04"/>
    <n v="90"/>
    <n v="34500.15"/>
    <n v="3105013.5"/>
    <n v="4085.06"/>
    <n v="774"/>
    <x v="2"/>
    <x v="4"/>
    <n v="440624.18"/>
    <n v="15"/>
  </r>
  <r>
    <n v="648"/>
    <s v="Printer"/>
    <x v="1"/>
    <x v="3"/>
    <x v="2"/>
    <s v="2023-10-12"/>
    <s v="2023-10-26"/>
    <n v="34"/>
    <n v="7407.62"/>
    <n v="251859.08"/>
    <n v="1666.29"/>
    <n v="376"/>
    <x v="2"/>
    <x v="1"/>
    <n v="53093.3"/>
    <n v="14"/>
  </r>
  <r>
    <n v="649"/>
    <s v="Printer"/>
    <x v="1"/>
    <x v="4"/>
    <x v="4"/>
    <s v="2023-07-14"/>
    <s v="2023-07-23"/>
    <n v="61"/>
    <n v="22541.33"/>
    <n v="1375021.13"/>
    <n v="2150.6799999999998"/>
    <n v="635"/>
    <x v="2"/>
    <x v="1"/>
    <n v="182503.46"/>
    <n v="9"/>
  </r>
  <r>
    <n v="650"/>
    <s v="Mouse"/>
    <x v="2"/>
    <x v="0"/>
    <x v="2"/>
    <s v="2023-02-18"/>
    <s v="2023-02-19"/>
    <n v="9"/>
    <n v="21908.48"/>
    <n v="197176.32000000001"/>
    <n v="4096.13"/>
    <n v="373"/>
    <x v="0"/>
    <x v="1"/>
    <n v="40877.67"/>
    <n v="1"/>
  </r>
  <r>
    <n v="651"/>
    <s v="Mobile"/>
    <x v="0"/>
    <x v="0"/>
    <x v="1"/>
    <s v="2023-08-21"/>
    <s v="2023-09-01"/>
    <n v="93"/>
    <n v="22177.71"/>
    <n v="2062527.03"/>
    <n v="1629.78"/>
    <n v="603"/>
    <x v="2"/>
    <x v="0"/>
    <n v="207571.97"/>
    <n v="11"/>
  </r>
  <r>
    <n v="652"/>
    <s v="Keyboard"/>
    <x v="1"/>
    <x v="0"/>
    <x v="4"/>
    <s v="2023-11-23"/>
    <s v="2023-12-06"/>
    <n v="89"/>
    <n v="45829.29"/>
    <n v="4078806.81"/>
    <n v="833.76"/>
    <n v="457"/>
    <x v="0"/>
    <x v="2"/>
    <n v="578092.12"/>
    <n v="13"/>
  </r>
  <r>
    <n v="653"/>
    <s v="Router"/>
    <x v="2"/>
    <x v="1"/>
    <x v="3"/>
    <s v="2023-01-29"/>
    <s v="2023-02-07"/>
    <n v="1"/>
    <n v="19097.21"/>
    <n v="19097.21"/>
    <n v="180.93"/>
    <n v="202"/>
    <x v="2"/>
    <x v="4"/>
    <n v="4058.5"/>
    <n v="9"/>
  </r>
  <r>
    <n v="654"/>
    <s v="Router"/>
    <x v="1"/>
    <x v="2"/>
    <x v="2"/>
    <s v="2023-04-16"/>
    <s v="2023-04-23"/>
    <n v="78"/>
    <n v="22849"/>
    <n v="1782222"/>
    <n v="2314.7800000000002"/>
    <n v="223"/>
    <x v="2"/>
    <x v="1"/>
    <n v="404602.94"/>
    <n v="7"/>
  </r>
  <r>
    <n v="655"/>
    <s v="Printer"/>
    <x v="0"/>
    <x v="4"/>
    <x v="0"/>
    <s v="2023-12-19"/>
    <s v="2023-12-31"/>
    <n v="6"/>
    <n v="39257.94"/>
    <n v="235547.64"/>
    <n v="4151.38"/>
    <n v="945"/>
    <x v="0"/>
    <x v="3"/>
    <n v="55983.7"/>
    <n v="12"/>
  </r>
  <r>
    <n v="656"/>
    <s v="Laptop"/>
    <x v="1"/>
    <x v="0"/>
    <x v="1"/>
    <s v="2023-09-28"/>
    <s v="2023-10-02"/>
    <n v="39"/>
    <n v="20662.52"/>
    <n v="805838.28"/>
    <n v="2374.56"/>
    <n v="866"/>
    <x v="2"/>
    <x v="1"/>
    <n v="57683.31"/>
    <n v="4"/>
  </r>
  <r>
    <n v="657"/>
    <s v="Mobile"/>
    <x v="2"/>
    <x v="4"/>
    <x v="4"/>
    <s v="2023-10-14"/>
    <s v="2023-10-22"/>
    <n v="62"/>
    <n v="5165.3999999999996"/>
    <n v="320254.8"/>
    <n v="1417.8"/>
    <n v="161"/>
    <x v="2"/>
    <x v="1"/>
    <n v="70299.23"/>
    <n v="8"/>
  </r>
  <r>
    <n v="658"/>
    <s v="Tablet"/>
    <x v="0"/>
    <x v="3"/>
    <x v="0"/>
    <s v="2023-07-08"/>
    <s v="2023-07-23"/>
    <n v="75"/>
    <n v="37065.230000000003"/>
    <n v="2779892.25"/>
    <n v="4861.33"/>
    <n v="488"/>
    <x v="2"/>
    <x v="4"/>
    <n v="364503.22"/>
    <n v="15"/>
  </r>
  <r>
    <n v="659"/>
    <s v="Laptop"/>
    <x v="0"/>
    <x v="2"/>
    <x v="4"/>
    <s v="2023-06-21"/>
    <s v="2023-07-04"/>
    <n v="37"/>
    <n v="19133.14"/>
    <n v="707926.18"/>
    <n v="4938.1899999999996"/>
    <n v="613"/>
    <x v="2"/>
    <x v="1"/>
    <n v="120016.29"/>
    <n v="13"/>
  </r>
  <r>
    <n v="660"/>
    <s v="Mobile"/>
    <x v="1"/>
    <x v="3"/>
    <x v="2"/>
    <s v="2023-03-19"/>
    <s v="2023-03-22"/>
    <n v="94"/>
    <n v="40523.78"/>
    <n v="3809235.32"/>
    <n v="4287.3900000000003"/>
    <n v="356"/>
    <x v="3"/>
    <x v="3"/>
    <n v="447666.27"/>
    <n v="3"/>
  </r>
  <r>
    <n v="661"/>
    <s v="Keyboard"/>
    <x v="2"/>
    <x v="0"/>
    <x v="3"/>
    <s v="2023-03-11"/>
    <s v="2023-03-12"/>
    <n v="32"/>
    <n v="1342.25"/>
    <n v="42952"/>
    <n v="4529.38"/>
    <n v="194"/>
    <x v="1"/>
    <x v="3"/>
    <n v="4599.42"/>
    <n v="1"/>
  </r>
  <r>
    <n v="662"/>
    <s v="Keyboard"/>
    <x v="2"/>
    <x v="4"/>
    <x v="1"/>
    <s v="2023-08-23"/>
    <s v="2023-08-30"/>
    <n v="72"/>
    <n v="43701.18"/>
    <n v="3146484.96"/>
    <n v="4683.72"/>
    <n v="721"/>
    <x v="3"/>
    <x v="3"/>
    <n v="736434.48"/>
    <n v="7"/>
  </r>
  <r>
    <n v="663"/>
    <s v="Printer"/>
    <x v="2"/>
    <x v="1"/>
    <x v="1"/>
    <s v="2023-07-02"/>
    <s v="2023-07-13"/>
    <n v="86"/>
    <n v="5627.48"/>
    <n v="483963.28"/>
    <n v="4071.21"/>
    <n v="797"/>
    <x v="1"/>
    <x v="1"/>
    <n v="38783.870000000003"/>
    <n v="11"/>
  </r>
  <r>
    <n v="664"/>
    <s v="Printer"/>
    <x v="0"/>
    <x v="1"/>
    <x v="1"/>
    <s v="2023-12-06"/>
    <s v="2023-12-14"/>
    <n v="2"/>
    <n v="1828.38"/>
    <n v="3656.76"/>
    <n v="748.51"/>
    <n v="891"/>
    <x v="3"/>
    <x v="1"/>
    <n v="605.42999999999995"/>
    <n v="8"/>
  </r>
  <r>
    <n v="665"/>
    <s v="Monitor"/>
    <x v="1"/>
    <x v="2"/>
    <x v="0"/>
    <s v="2023-08-19"/>
    <s v="2023-08-25"/>
    <n v="84"/>
    <n v="9169.5"/>
    <n v="770238"/>
    <n v="4281.5"/>
    <n v="414"/>
    <x v="3"/>
    <x v="0"/>
    <n v="56413.11"/>
    <n v="6"/>
  </r>
  <r>
    <n v="666"/>
    <s v="Tablet"/>
    <x v="1"/>
    <x v="3"/>
    <x v="2"/>
    <s v="2023-08-16"/>
    <s v="2023-08-28"/>
    <n v="51"/>
    <n v="36560.35"/>
    <n v="1864577.85"/>
    <n v="444.41"/>
    <n v="147"/>
    <x v="1"/>
    <x v="4"/>
    <n v="383577.88"/>
    <n v="12"/>
  </r>
  <r>
    <n v="667"/>
    <s v="Mobile"/>
    <x v="2"/>
    <x v="1"/>
    <x v="0"/>
    <s v="2023-04-05"/>
    <s v="2023-04-14"/>
    <n v="49"/>
    <n v="16264.5"/>
    <n v="796960.5"/>
    <n v="129.78"/>
    <n v="660"/>
    <x v="1"/>
    <x v="4"/>
    <n v="107896.07"/>
    <n v="9"/>
  </r>
  <r>
    <n v="668"/>
    <s v="Keyboard"/>
    <x v="2"/>
    <x v="3"/>
    <x v="2"/>
    <s v="2023-06-24"/>
    <s v="2023-06-27"/>
    <n v="78"/>
    <n v="23774.98"/>
    <n v="1854448.44"/>
    <n v="4002.31"/>
    <n v="904"/>
    <x v="3"/>
    <x v="3"/>
    <n v="444242.53"/>
    <n v="3"/>
  </r>
  <r>
    <n v="669"/>
    <s v="Laptop"/>
    <x v="2"/>
    <x v="2"/>
    <x v="3"/>
    <s v="2023-07-15"/>
    <s v="2023-07-23"/>
    <n v="82"/>
    <n v="19997.93"/>
    <n v="1639830.26"/>
    <n v="1978.83"/>
    <n v="23"/>
    <x v="2"/>
    <x v="0"/>
    <n v="390788.71"/>
    <n v="8"/>
  </r>
  <r>
    <n v="670"/>
    <s v="Monitor"/>
    <x v="2"/>
    <x v="4"/>
    <x v="4"/>
    <s v="2023-09-29"/>
    <s v="2023-10-14"/>
    <n v="13"/>
    <n v="35777.06"/>
    <n v="465101.78"/>
    <n v="2284.92"/>
    <n v="946"/>
    <x v="1"/>
    <x v="3"/>
    <n v="69096.990000000005"/>
    <n v="15"/>
  </r>
  <r>
    <n v="671"/>
    <s v="Router"/>
    <x v="2"/>
    <x v="0"/>
    <x v="3"/>
    <s v="2023-03-01"/>
    <s v="2023-03-04"/>
    <n v="71"/>
    <n v="14738.78"/>
    <n v="1046453.38"/>
    <n v="300.81"/>
    <n v="454"/>
    <x v="0"/>
    <x v="2"/>
    <n v="55120.05"/>
    <n v="3"/>
  </r>
  <r>
    <n v="672"/>
    <s v="Mouse"/>
    <x v="2"/>
    <x v="2"/>
    <x v="0"/>
    <s v="2023-06-09"/>
    <s v="2023-06-20"/>
    <n v="3"/>
    <n v="10047.89"/>
    <n v="30143.67"/>
    <n v="3553.15"/>
    <n v="468"/>
    <x v="1"/>
    <x v="0"/>
    <n v="4264.99"/>
    <n v="11"/>
  </r>
  <r>
    <n v="673"/>
    <s v="Tablet"/>
    <x v="2"/>
    <x v="1"/>
    <x v="2"/>
    <s v="2023-10-09"/>
    <s v="2023-10-23"/>
    <n v="88"/>
    <n v="8725.09"/>
    <n v="767807.92"/>
    <n v="2599.1"/>
    <n v="115"/>
    <x v="2"/>
    <x v="2"/>
    <n v="190057.08"/>
    <n v="14"/>
  </r>
  <r>
    <n v="674"/>
    <s v="Mouse"/>
    <x v="0"/>
    <x v="1"/>
    <x v="4"/>
    <s v="2023-01-23"/>
    <s v="2023-01-25"/>
    <n v="72"/>
    <n v="6014.9"/>
    <n v="433072.8"/>
    <n v="2944.34"/>
    <n v="803"/>
    <x v="3"/>
    <x v="1"/>
    <n v="84587.77"/>
    <n v="2"/>
  </r>
  <r>
    <n v="675"/>
    <s v="Monitor"/>
    <x v="2"/>
    <x v="4"/>
    <x v="3"/>
    <s v="2023-08-14"/>
    <s v="2023-08-21"/>
    <n v="36"/>
    <n v="42801.99"/>
    <n v="1540871.64"/>
    <n v="2376.2199999999998"/>
    <n v="191"/>
    <x v="3"/>
    <x v="3"/>
    <n v="248760.78"/>
    <n v="7"/>
  </r>
  <r>
    <n v="676"/>
    <s v="Monitor"/>
    <x v="1"/>
    <x v="1"/>
    <x v="1"/>
    <s v="2023-11-11"/>
    <s v="2023-11-17"/>
    <n v="8"/>
    <n v="23847.599999999999"/>
    <n v="190780.79999999999"/>
    <n v="3610.97"/>
    <n v="243"/>
    <x v="3"/>
    <x v="1"/>
    <n v="46321.24"/>
    <n v="6"/>
  </r>
  <r>
    <n v="677"/>
    <s v="Printer"/>
    <x v="1"/>
    <x v="2"/>
    <x v="3"/>
    <s v="2023-05-17"/>
    <s v="2023-05-24"/>
    <n v="77"/>
    <n v="31477.08"/>
    <n v="2423735.16"/>
    <n v="815.63"/>
    <n v="678"/>
    <x v="3"/>
    <x v="2"/>
    <n v="152151.01"/>
    <n v="7"/>
  </r>
  <r>
    <n v="678"/>
    <s v="Printer"/>
    <x v="2"/>
    <x v="2"/>
    <x v="0"/>
    <s v="2023-04-27"/>
    <s v="2023-05-02"/>
    <n v="86"/>
    <n v="1527.78"/>
    <n v="131389.07999999999"/>
    <n v="1797.73"/>
    <n v="960"/>
    <x v="0"/>
    <x v="4"/>
    <n v="32817.53"/>
    <n v="5"/>
  </r>
  <r>
    <n v="679"/>
    <s v="Router"/>
    <x v="2"/>
    <x v="3"/>
    <x v="0"/>
    <s v="2023-02-12"/>
    <s v="2023-02-22"/>
    <n v="61"/>
    <n v="22484.16"/>
    <n v="1371533.76"/>
    <n v="1230.51"/>
    <n v="545"/>
    <x v="3"/>
    <x v="4"/>
    <n v="94886.22"/>
    <n v="10"/>
  </r>
  <r>
    <n v="680"/>
    <s v="Mouse"/>
    <x v="2"/>
    <x v="1"/>
    <x v="0"/>
    <s v="2023-02-27"/>
    <s v="2023-03-14"/>
    <n v="19"/>
    <n v="9665.7999999999993"/>
    <n v="183650.2"/>
    <n v="2501.1"/>
    <n v="192"/>
    <x v="0"/>
    <x v="0"/>
    <n v="14378.23"/>
    <n v="15"/>
  </r>
  <r>
    <n v="681"/>
    <s v="Mobile"/>
    <x v="1"/>
    <x v="1"/>
    <x v="2"/>
    <s v="2023-06-03"/>
    <s v="2023-06-13"/>
    <n v="81"/>
    <n v="35318.89"/>
    <n v="2860830.09"/>
    <n v="1120.4100000000001"/>
    <n v="725"/>
    <x v="0"/>
    <x v="2"/>
    <n v="411790.55"/>
    <n v="10"/>
  </r>
  <r>
    <n v="682"/>
    <s v="Tablet"/>
    <x v="2"/>
    <x v="0"/>
    <x v="1"/>
    <s v="2023-03-27"/>
    <s v="2023-04-01"/>
    <n v="11"/>
    <n v="40794.9"/>
    <n v="448743.9"/>
    <n v="2123.2199999999998"/>
    <n v="84"/>
    <x v="2"/>
    <x v="0"/>
    <n v="72922.5"/>
    <n v="5"/>
  </r>
  <r>
    <n v="683"/>
    <s v="Printer"/>
    <x v="0"/>
    <x v="3"/>
    <x v="3"/>
    <s v="2023-03-31"/>
    <s v="2023-04-03"/>
    <n v="34"/>
    <n v="7774.35"/>
    <n v="264327.90000000002"/>
    <n v="2365.94"/>
    <n v="939"/>
    <x v="1"/>
    <x v="2"/>
    <n v="29579.96"/>
    <n v="3"/>
  </r>
  <r>
    <n v="684"/>
    <s v="Laptop"/>
    <x v="0"/>
    <x v="1"/>
    <x v="1"/>
    <s v="2023-03-06"/>
    <s v="2023-03-07"/>
    <n v="79"/>
    <n v="10059.700000000001"/>
    <n v="794716.3"/>
    <n v="4337.3900000000003"/>
    <n v="726"/>
    <x v="3"/>
    <x v="0"/>
    <n v="58619.75"/>
    <n v="1"/>
  </r>
  <r>
    <n v="685"/>
    <s v="Keyboard"/>
    <x v="0"/>
    <x v="1"/>
    <x v="2"/>
    <s v="2023-05-26"/>
    <s v="2023-06-03"/>
    <n v="80"/>
    <n v="32885.64"/>
    <n v="2630851.2000000002"/>
    <n v="3439.99"/>
    <n v="554"/>
    <x v="3"/>
    <x v="0"/>
    <n v="303310.83"/>
    <n v="8"/>
  </r>
  <r>
    <n v="686"/>
    <s v="Monitor"/>
    <x v="2"/>
    <x v="3"/>
    <x v="2"/>
    <s v="2023-05-13"/>
    <s v="2023-05-22"/>
    <n v="67"/>
    <n v="20210.86"/>
    <n v="1354127.62"/>
    <n v="4185.84"/>
    <n v="131"/>
    <x v="2"/>
    <x v="1"/>
    <n v="88204.93"/>
    <n v="9"/>
  </r>
  <r>
    <n v="687"/>
    <s v="Mouse"/>
    <x v="1"/>
    <x v="0"/>
    <x v="3"/>
    <s v="2023-10-11"/>
    <s v="2023-10-21"/>
    <n v="26"/>
    <n v="6480.82"/>
    <n v="168501.32"/>
    <n v="3849.16"/>
    <n v="102"/>
    <x v="2"/>
    <x v="2"/>
    <n v="41773.230000000003"/>
    <n v="10"/>
  </r>
  <r>
    <n v="688"/>
    <s v="Mobile"/>
    <x v="0"/>
    <x v="4"/>
    <x v="0"/>
    <s v="2023-10-05"/>
    <s v="2023-10-20"/>
    <n v="5"/>
    <n v="12154.82"/>
    <n v="60774.1"/>
    <n v="1329.89"/>
    <n v="2"/>
    <x v="0"/>
    <x v="3"/>
    <n v="8889.19"/>
    <n v="15"/>
  </r>
  <r>
    <n v="689"/>
    <s v="Laptop"/>
    <x v="0"/>
    <x v="0"/>
    <x v="0"/>
    <s v="2023-06-26"/>
    <s v="2023-06-27"/>
    <n v="77"/>
    <n v="47322.59"/>
    <n v="3643839.43"/>
    <n v="3605.23"/>
    <n v="567"/>
    <x v="0"/>
    <x v="4"/>
    <n v="438460.61"/>
    <n v="1"/>
  </r>
  <r>
    <n v="690"/>
    <s v="Mouse"/>
    <x v="0"/>
    <x v="4"/>
    <x v="4"/>
    <s v="2023-03-28"/>
    <s v="2023-04-06"/>
    <n v="38"/>
    <n v="17846.580000000002"/>
    <n v="678170.04"/>
    <n v="2445.46"/>
    <n v="875"/>
    <x v="1"/>
    <x v="4"/>
    <n v="106883.84"/>
    <n v="9"/>
  </r>
  <r>
    <n v="691"/>
    <s v="Printer"/>
    <x v="2"/>
    <x v="1"/>
    <x v="4"/>
    <s v="2023-10-28"/>
    <s v="2023-11-05"/>
    <n v="90"/>
    <n v="16032.44"/>
    <n v="1442919.6"/>
    <n v="4506.42"/>
    <n v="783"/>
    <x v="1"/>
    <x v="0"/>
    <n v="96106.06"/>
    <n v="8"/>
  </r>
  <r>
    <n v="692"/>
    <s v="Mouse"/>
    <x v="1"/>
    <x v="1"/>
    <x v="1"/>
    <s v="2023-08-08"/>
    <s v="2023-08-18"/>
    <n v="77"/>
    <n v="22488.720000000001"/>
    <n v="1731631.44"/>
    <n v="1389.39"/>
    <n v="560"/>
    <x v="1"/>
    <x v="1"/>
    <n v="359589.69"/>
    <n v="10"/>
  </r>
  <r>
    <n v="693"/>
    <s v="Monitor"/>
    <x v="2"/>
    <x v="2"/>
    <x v="0"/>
    <s v="2023-10-18"/>
    <s v="2023-10-26"/>
    <n v="51"/>
    <n v="38751.160000000003"/>
    <n v="1976309.16"/>
    <n v="4405.45"/>
    <n v="28"/>
    <x v="3"/>
    <x v="3"/>
    <n v="341035.11"/>
    <n v="8"/>
  </r>
  <r>
    <n v="694"/>
    <s v="Monitor"/>
    <x v="2"/>
    <x v="0"/>
    <x v="3"/>
    <s v="2023-10-23"/>
    <s v="2023-10-27"/>
    <n v="35"/>
    <n v="32081.65"/>
    <n v="1122857.75"/>
    <n v="4389.22"/>
    <n v="624"/>
    <x v="3"/>
    <x v="0"/>
    <n v="203655.71"/>
    <n v="4"/>
  </r>
  <r>
    <n v="695"/>
    <s v="Router"/>
    <x v="1"/>
    <x v="2"/>
    <x v="0"/>
    <s v="2023-09-01"/>
    <s v="2023-09-10"/>
    <n v="17"/>
    <n v="13338.5"/>
    <n v="226754.5"/>
    <n v="2636.14"/>
    <n v="215"/>
    <x v="1"/>
    <x v="0"/>
    <n v="41247.74"/>
    <n v="9"/>
  </r>
  <r>
    <n v="696"/>
    <s v="Keyboard"/>
    <x v="0"/>
    <x v="4"/>
    <x v="1"/>
    <s v="2023-01-17"/>
    <s v="2023-01-25"/>
    <n v="31"/>
    <n v="42940.33"/>
    <n v="1331150.23"/>
    <n v="4288.8500000000004"/>
    <n v="781"/>
    <x v="3"/>
    <x v="0"/>
    <n v="328328.32000000001"/>
    <n v="8"/>
  </r>
  <r>
    <n v="697"/>
    <s v="Monitor"/>
    <x v="2"/>
    <x v="3"/>
    <x v="3"/>
    <s v="2023-01-30"/>
    <s v="2023-02-12"/>
    <n v="13"/>
    <n v="3377.81"/>
    <n v="43911.53"/>
    <n v="928.66"/>
    <n v="700"/>
    <x v="1"/>
    <x v="4"/>
    <n v="8221.16"/>
    <n v="13"/>
  </r>
  <r>
    <n v="698"/>
    <s v="Printer"/>
    <x v="1"/>
    <x v="2"/>
    <x v="3"/>
    <s v="2023-08-13"/>
    <s v="2023-08-24"/>
    <n v="70"/>
    <n v="40771.4"/>
    <n v="2853998"/>
    <n v="265.86"/>
    <n v="54"/>
    <x v="2"/>
    <x v="0"/>
    <n v="453136.24"/>
    <n v="11"/>
  </r>
  <r>
    <n v="699"/>
    <s v="Monitor"/>
    <x v="0"/>
    <x v="3"/>
    <x v="2"/>
    <s v="2023-01-11"/>
    <s v="2023-01-19"/>
    <n v="21"/>
    <n v="39605.06"/>
    <n v="831706.26"/>
    <n v="4112.95"/>
    <n v="799"/>
    <x v="2"/>
    <x v="4"/>
    <n v="137026.76"/>
    <n v="8"/>
  </r>
  <r>
    <n v="700"/>
    <s v="Router"/>
    <x v="2"/>
    <x v="0"/>
    <x v="3"/>
    <s v="2023-07-26"/>
    <s v="2023-08-09"/>
    <n v="87"/>
    <n v="12267.47"/>
    <n v="1067269.8899999999"/>
    <n v="1416.93"/>
    <n v="893"/>
    <x v="0"/>
    <x v="1"/>
    <n v="218026.23"/>
    <n v="14"/>
  </r>
  <r>
    <n v="701"/>
    <s v="Keyboard"/>
    <x v="2"/>
    <x v="3"/>
    <x v="4"/>
    <s v="2023-04-06"/>
    <s v="2023-04-14"/>
    <n v="37"/>
    <n v="32234.81"/>
    <n v="1192687.97"/>
    <n v="4314.16"/>
    <n v="679"/>
    <x v="1"/>
    <x v="3"/>
    <n v="296344.81"/>
    <n v="8"/>
  </r>
  <r>
    <n v="702"/>
    <s v="Printer"/>
    <x v="2"/>
    <x v="4"/>
    <x v="2"/>
    <s v="2023-10-12"/>
    <s v="2023-10-23"/>
    <n v="58"/>
    <n v="40055.61"/>
    <n v="2323225.38"/>
    <n v="4517.62"/>
    <n v="361"/>
    <x v="0"/>
    <x v="1"/>
    <n v="252828.22"/>
    <n v="11"/>
  </r>
  <r>
    <n v="703"/>
    <s v="Router"/>
    <x v="2"/>
    <x v="2"/>
    <x v="1"/>
    <s v="2023-07-31"/>
    <s v="2023-08-02"/>
    <n v="70"/>
    <n v="19939.400000000001"/>
    <n v="1395758"/>
    <n v="1307.53"/>
    <n v="275"/>
    <x v="3"/>
    <x v="2"/>
    <n v="322379.26"/>
    <n v="2"/>
  </r>
  <r>
    <n v="704"/>
    <s v="Mobile"/>
    <x v="0"/>
    <x v="2"/>
    <x v="4"/>
    <s v="2023-12-04"/>
    <s v="2023-12-15"/>
    <n v="6"/>
    <n v="29913.73"/>
    <n v="179482.38"/>
    <n v="2904.23"/>
    <n v="15"/>
    <x v="0"/>
    <x v="3"/>
    <n v="9454.34"/>
    <n v="11"/>
  </r>
  <r>
    <n v="705"/>
    <s v="Router"/>
    <x v="2"/>
    <x v="1"/>
    <x v="1"/>
    <s v="2023-01-29"/>
    <s v="2023-02-01"/>
    <n v="96"/>
    <n v="34902.199999999997"/>
    <n v="3350611.2"/>
    <n v="621.35"/>
    <n v="965"/>
    <x v="2"/>
    <x v="4"/>
    <n v="314338.05"/>
    <n v="3"/>
  </r>
  <r>
    <n v="706"/>
    <s v="Laptop"/>
    <x v="1"/>
    <x v="0"/>
    <x v="4"/>
    <s v="2023-03-28"/>
    <s v="2023-04-05"/>
    <n v="62"/>
    <n v="4818.62"/>
    <n v="298754.44"/>
    <n v="4321.58"/>
    <n v="264"/>
    <x v="3"/>
    <x v="4"/>
    <n v="34948.49"/>
    <n v="8"/>
  </r>
  <r>
    <n v="707"/>
    <s v="Mouse"/>
    <x v="2"/>
    <x v="4"/>
    <x v="3"/>
    <s v="2023-05-05"/>
    <s v="2023-05-11"/>
    <n v="83"/>
    <n v="46772.98"/>
    <n v="3882157.34"/>
    <n v="4406.29"/>
    <n v="837"/>
    <x v="1"/>
    <x v="2"/>
    <n v="746249.32"/>
    <n v="6"/>
  </r>
  <r>
    <n v="708"/>
    <s v="Tablet"/>
    <x v="0"/>
    <x v="2"/>
    <x v="2"/>
    <s v="2023-12-31"/>
    <s v="2024-01-07"/>
    <n v="42"/>
    <n v="47807.02"/>
    <n v="2007894.84"/>
    <n v="3285.73"/>
    <n v="60"/>
    <x v="2"/>
    <x v="1"/>
    <n v="487385.95"/>
    <n v="7"/>
  </r>
  <r>
    <n v="709"/>
    <s v="Monitor"/>
    <x v="0"/>
    <x v="0"/>
    <x v="4"/>
    <s v="2023-06-11"/>
    <s v="2023-06-21"/>
    <n v="92"/>
    <n v="5706.75"/>
    <n v="525021"/>
    <n v="4300.9399999999996"/>
    <n v="978"/>
    <x v="0"/>
    <x v="4"/>
    <n v="74248.820000000007"/>
    <n v="10"/>
  </r>
  <r>
    <n v="710"/>
    <s v="Mobile"/>
    <x v="2"/>
    <x v="0"/>
    <x v="2"/>
    <s v="2023-05-25"/>
    <s v="2023-06-09"/>
    <n v="66"/>
    <n v="24311.39"/>
    <n v="1604551.74"/>
    <n v="4590.3900000000003"/>
    <n v="31"/>
    <x v="2"/>
    <x v="3"/>
    <n v="183301.65"/>
    <n v="15"/>
  </r>
  <r>
    <n v="711"/>
    <s v="Tablet"/>
    <x v="1"/>
    <x v="3"/>
    <x v="4"/>
    <s v="2023-03-16"/>
    <s v="2023-03-26"/>
    <n v="34"/>
    <n v="20038.419999999998"/>
    <n v="681306.28"/>
    <n v="1175.9000000000001"/>
    <n v="800"/>
    <x v="2"/>
    <x v="2"/>
    <n v="115490.64"/>
    <n v="10"/>
  </r>
  <r>
    <n v="712"/>
    <s v="Printer"/>
    <x v="1"/>
    <x v="0"/>
    <x v="1"/>
    <s v="2023-06-26"/>
    <s v="2023-07-01"/>
    <n v="43"/>
    <n v="35435.949999999997"/>
    <n v="1523745.85"/>
    <n v="2023.1"/>
    <n v="458"/>
    <x v="1"/>
    <x v="3"/>
    <n v="232653.92"/>
    <n v="5"/>
  </r>
  <r>
    <n v="713"/>
    <s v="Mouse"/>
    <x v="2"/>
    <x v="3"/>
    <x v="3"/>
    <s v="2023-12-25"/>
    <s v="2024-01-03"/>
    <n v="91"/>
    <n v="3296.41"/>
    <n v="299973.31"/>
    <n v="3562.49"/>
    <n v="410"/>
    <x v="2"/>
    <x v="0"/>
    <n v="56084.34"/>
    <n v="9"/>
  </r>
  <r>
    <n v="714"/>
    <s v="Monitor"/>
    <x v="2"/>
    <x v="1"/>
    <x v="2"/>
    <s v="2023-12-16"/>
    <s v="2023-12-17"/>
    <n v="49"/>
    <n v="12579.66"/>
    <n v="616403.34"/>
    <n v="432.89"/>
    <n v="785"/>
    <x v="3"/>
    <x v="0"/>
    <n v="38896.94"/>
    <n v="1"/>
  </r>
  <r>
    <n v="715"/>
    <s v="Printer"/>
    <x v="2"/>
    <x v="2"/>
    <x v="1"/>
    <s v="2023-09-13"/>
    <s v="2023-09-24"/>
    <n v="30"/>
    <n v="2262.54"/>
    <n v="67876.2"/>
    <n v="3442.23"/>
    <n v="329"/>
    <x v="1"/>
    <x v="0"/>
    <n v="10017.5"/>
    <n v="11"/>
  </r>
  <r>
    <n v="716"/>
    <s v="Keyboard"/>
    <x v="2"/>
    <x v="3"/>
    <x v="3"/>
    <s v="2023-03-26"/>
    <s v="2023-04-08"/>
    <n v="72"/>
    <n v="27851.84"/>
    <n v="2005332.48"/>
    <n v="4693.83"/>
    <n v="853"/>
    <x v="2"/>
    <x v="1"/>
    <n v="262983.3"/>
    <n v="13"/>
  </r>
  <r>
    <n v="717"/>
    <s v="Printer"/>
    <x v="0"/>
    <x v="4"/>
    <x v="3"/>
    <s v="2023-08-10"/>
    <s v="2023-08-11"/>
    <n v="6"/>
    <n v="45036.38"/>
    <n v="270218.28000000003"/>
    <n v="4740.66"/>
    <n v="635"/>
    <x v="2"/>
    <x v="0"/>
    <n v="29208.09"/>
    <n v="1"/>
  </r>
  <r>
    <n v="718"/>
    <s v="Laptop"/>
    <x v="0"/>
    <x v="0"/>
    <x v="3"/>
    <s v="2023-07-30"/>
    <s v="2023-08-12"/>
    <n v="30"/>
    <n v="42166.1"/>
    <n v="1264983"/>
    <n v="1718.46"/>
    <n v="646"/>
    <x v="3"/>
    <x v="1"/>
    <n v="264494.63"/>
    <n v="13"/>
  </r>
  <r>
    <n v="719"/>
    <s v="Router"/>
    <x v="0"/>
    <x v="4"/>
    <x v="1"/>
    <s v="2023-01-01"/>
    <s v="2023-01-16"/>
    <n v="74"/>
    <n v="37670.1"/>
    <n v="2787587.4"/>
    <n v="1696.88"/>
    <n v="656"/>
    <x v="1"/>
    <x v="4"/>
    <n v="181560.69"/>
    <n v="15"/>
  </r>
  <r>
    <n v="720"/>
    <s v="Mouse"/>
    <x v="2"/>
    <x v="2"/>
    <x v="0"/>
    <s v="2023-10-09"/>
    <s v="2023-10-24"/>
    <n v="24"/>
    <n v="27293.49"/>
    <n v="655043.76"/>
    <n v="4498.33"/>
    <n v="70"/>
    <x v="0"/>
    <x v="1"/>
    <n v="102750.53"/>
    <n v="15"/>
  </r>
  <r>
    <n v="721"/>
    <s v="Monitor"/>
    <x v="0"/>
    <x v="4"/>
    <x v="0"/>
    <s v="2023-04-04"/>
    <s v="2023-04-11"/>
    <n v="64"/>
    <n v="37705.14"/>
    <n v="2413128.96"/>
    <n v="895.54"/>
    <n v="198"/>
    <x v="1"/>
    <x v="2"/>
    <n v="546043.52"/>
    <n v="7"/>
  </r>
  <r>
    <n v="722"/>
    <s v="Router"/>
    <x v="0"/>
    <x v="2"/>
    <x v="0"/>
    <s v="2023-03-23"/>
    <s v="2023-04-02"/>
    <n v="19"/>
    <n v="12120.24"/>
    <n v="230284.56"/>
    <n v="3287.15"/>
    <n v="16"/>
    <x v="0"/>
    <x v="3"/>
    <n v="42984.71"/>
    <n v="10"/>
  </r>
  <r>
    <n v="723"/>
    <s v="Mobile"/>
    <x v="0"/>
    <x v="4"/>
    <x v="1"/>
    <s v="2023-02-17"/>
    <s v="2023-03-04"/>
    <n v="64"/>
    <n v="18199.46"/>
    <n v="1164765.44"/>
    <n v="323.58999999999997"/>
    <n v="521"/>
    <x v="2"/>
    <x v="1"/>
    <n v="201442.43"/>
    <n v="15"/>
  </r>
  <r>
    <n v="724"/>
    <s v="Keyboard"/>
    <x v="2"/>
    <x v="2"/>
    <x v="1"/>
    <s v="2023-03-12"/>
    <s v="2023-03-19"/>
    <n v="26"/>
    <n v="32157.71"/>
    <n v="836100.46"/>
    <n v="2568.8000000000002"/>
    <n v="35"/>
    <x v="0"/>
    <x v="0"/>
    <n v="168612.13"/>
    <n v="7"/>
  </r>
  <r>
    <n v="725"/>
    <s v="Printer"/>
    <x v="2"/>
    <x v="3"/>
    <x v="0"/>
    <s v="2023-11-02"/>
    <s v="2023-11-04"/>
    <n v="10"/>
    <n v="31870.55"/>
    <n v="318705.5"/>
    <n v="4126.51"/>
    <n v="151"/>
    <x v="2"/>
    <x v="2"/>
    <n v="21115.94"/>
    <n v="2"/>
  </r>
  <r>
    <n v="726"/>
    <s v="Mobile"/>
    <x v="1"/>
    <x v="4"/>
    <x v="1"/>
    <s v="2023-05-16"/>
    <s v="2023-05-29"/>
    <n v="58"/>
    <n v="23708.36"/>
    <n v="1375084.88"/>
    <n v="2048.04"/>
    <n v="741"/>
    <x v="0"/>
    <x v="1"/>
    <n v="132120.14000000001"/>
    <n v="13"/>
  </r>
  <r>
    <n v="727"/>
    <s v="Laptop"/>
    <x v="1"/>
    <x v="2"/>
    <x v="2"/>
    <s v="2023-04-04"/>
    <s v="2023-04-09"/>
    <n v="15"/>
    <n v="17433.16"/>
    <n v="261497.4"/>
    <n v="1799.3"/>
    <n v="447"/>
    <x v="3"/>
    <x v="4"/>
    <n v="50857.43"/>
    <n v="5"/>
  </r>
  <r>
    <n v="728"/>
    <s v="Mobile"/>
    <x v="2"/>
    <x v="0"/>
    <x v="1"/>
    <s v="2023-03-04"/>
    <s v="2023-03-18"/>
    <n v="50"/>
    <n v="33818.53"/>
    <n v="1690926.5"/>
    <n v="2461.38"/>
    <n v="940"/>
    <x v="3"/>
    <x v="2"/>
    <n v="125261.06"/>
    <n v="14"/>
  </r>
  <r>
    <n v="729"/>
    <s v="Keyboard"/>
    <x v="0"/>
    <x v="3"/>
    <x v="0"/>
    <s v="2023-02-22"/>
    <s v="2023-02-25"/>
    <n v="19"/>
    <n v="31414.45"/>
    <n v="596874.55000000005"/>
    <n v="3360.14"/>
    <n v="470"/>
    <x v="1"/>
    <x v="4"/>
    <n v="101706.43"/>
    <n v="3"/>
  </r>
  <r>
    <n v="730"/>
    <s v="Tablet"/>
    <x v="0"/>
    <x v="1"/>
    <x v="1"/>
    <s v="2023-09-14"/>
    <s v="2023-09-24"/>
    <n v="72"/>
    <n v="24740.29"/>
    <n v="1781300.88"/>
    <n v="2753.02"/>
    <n v="440"/>
    <x v="1"/>
    <x v="0"/>
    <n v="375055.81"/>
    <n v="10"/>
  </r>
  <r>
    <n v="731"/>
    <s v="Mobile"/>
    <x v="0"/>
    <x v="3"/>
    <x v="3"/>
    <s v="2023-03-24"/>
    <s v="2023-04-01"/>
    <n v="38"/>
    <n v="23663.45"/>
    <n v="899211.1"/>
    <n v="2272.44"/>
    <n v="457"/>
    <x v="0"/>
    <x v="0"/>
    <n v="138750.43"/>
    <n v="8"/>
  </r>
  <r>
    <n v="732"/>
    <s v="Keyboard"/>
    <x v="2"/>
    <x v="3"/>
    <x v="4"/>
    <s v="2023-09-06"/>
    <s v="2023-09-10"/>
    <n v="29"/>
    <n v="49614.6"/>
    <n v="1438823.4"/>
    <n v="2591.5300000000002"/>
    <n v="982"/>
    <x v="0"/>
    <x v="3"/>
    <n v="129169.88"/>
    <n v="4"/>
  </r>
  <r>
    <n v="733"/>
    <s v="Keyboard"/>
    <x v="0"/>
    <x v="1"/>
    <x v="1"/>
    <s v="2023-08-18"/>
    <s v="2023-08-29"/>
    <n v="60"/>
    <n v="42711.18"/>
    <n v="2562670.7999999998"/>
    <n v="1140.5"/>
    <n v="844"/>
    <x v="2"/>
    <x v="3"/>
    <n v="190666.53"/>
    <n v="11"/>
  </r>
  <r>
    <n v="734"/>
    <s v="Mobile"/>
    <x v="1"/>
    <x v="1"/>
    <x v="2"/>
    <s v="2023-03-28"/>
    <s v="2023-04-03"/>
    <n v="27"/>
    <n v="14436.84"/>
    <n v="389794.68"/>
    <n v="4529.57"/>
    <n v="26"/>
    <x v="1"/>
    <x v="2"/>
    <n v="51086.49"/>
    <n v="6"/>
  </r>
  <r>
    <n v="735"/>
    <s v="Printer"/>
    <x v="0"/>
    <x v="3"/>
    <x v="3"/>
    <s v="2023-09-08"/>
    <s v="2023-09-22"/>
    <n v="71"/>
    <n v="19685.75"/>
    <n v="1397688.25"/>
    <n v="3315.98"/>
    <n v="398"/>
    <x v="3"/>
    <x v="3"/>
    <n v="142114.22"/>
    <n v="14"/>
  </r>
  <r>
    <n v="736"/>
    <s v="Mouse"/>
    <x v="2"/>
    <x v="2"/>
    <x v="4"/>
    <s v="2023-08-13"/>
    <s v="2023-08-27"/>
    <n v="18"/>
    <n v="21986.03"/>
    <n v="395748.54"/>
    <n v="3815.55"/>
    <n v="860"/>
    <x v="1"/>
    <x v="3"/>
    <n v="33654.18"/>
    <n v="14"/>
  </r>
  <r>
    <n v="737"/>
    <s v="Tablet"/>
    <x v="1"/>
    <x v="3"/>
    <x v="1"/>
    <s v="2023-12-05"/>
    <s v="2023-12-08"/>
    <n v="99"/>
    <n v="2962.23"/>
    <n v="293260.77"/>
    <n v="3896.58"/>
    <n v="458"/>
    <x v="0"/>
    <x v="3"/>
    <n v="68786.399999999994"/>
    <n v="3"/>
  </r>
  <r>
    <n v="738"/>
    <s v="Keyboard"/>
    <x v="2"/>
    <x v="0"/>
    <x v="0"/>
    <s v="2023-04-07"/>
    <s v="2023-04-13"/>
    <n v="69"/>
    <n v="19921.310000000001"/>
    <n v="1374570.39"/>
    <n v="1736.67"/>
    <n v="327"/>
    <x v="1"/>
    <x v="4"/>
    <n v="239083.12"/>
    <n v="6"/>
  </r>
  <r>
    <n v="739"/>
    <s v="Tablet"/>
    <x v="0"/>
    <x v="0"/>
    <x v="2"/>
    <s v="2023-07-27"/>
    <s v="2023-08-11"/>
    <n v="84"/>
    <n v="27806.73"/>
    <n v="2335765.3199999998"/>
    <n v="1699.18"/>
    <n v="34"/>
    <x v="0"/>
    <x v="1"/>
    <n v="198857.55"/>
    <n v="15"/>
  </r>
  <r>
    <n v="740"/>
    <s v="Router"/>
    <x v="0"/>
    <x v="2"/>
    <x v="0"/>
    <s v="2023-01-22"/>
    <s v="2023-02-02"/>
    <n v="16"/>
    <n v="40214.35"/>
    <n v="643429.6"/>
    <n v="2437.66"/>
    <n v="361"/>
    <x v="3"/>
    <x v="3"/>
    <n v="51356.75"/>
    <n v="11"/>
  </r>
  <r>
    <n v="741"/>
    <s v="Laptop"/>
    <x v="2"/>
    <x v="1"/>
    <x v="0"/>
    <s v="2023-09-01"/>
    <s v="2023-09-10"/>
    <n v="70"/>
    <n v="22973.93"/>
    <n v="1608175.1"/>
    <n v="686.35"/>
    <n v="268"/>
    <x v="2"/>
    <x v="4"/>
    <n v="189790.03"/>
    <n v="9"/>
  </r>
  <r>
    <n v="742"/>
    <s v="Keyboard"/>
    <x v="1"/>
    <x v="4"/>
    <x v="0"/>
    <s v="2023-02-14"/>
    <s v="2023-02-26"/>
    <n v="5"/>
    <n v="15843.78"/>
    <n v="79218.899999999994"/>
    <n v="1828.6"/>
    <n v="986"/>
    <x v="0"/>
    <x v="3"/>
    <n v="4347.28"/>
    <n v="12"/>
  </r>
  <r>
    <n v="743"/>
    <s v="Keyboard"/>
    <x v="2"/>
    <x v="3"/>
    <x v="3"/>
    <s v="2023-11-11"/>
    <s v="2023-11-25"/>
    <n v="19"/>
    <n v="26305.78"/>
    <n v="499809.82"/>
    <n v="3199.11"/>
    <n v="83"/>
    <x v="0"/>
    <x v="4"/>
    <n v="62231.87"/>
    <n v="14"/>
  </r>
  <r>
    <n v="744"/>
    <s v="Laptop"/>
    <x v="2"/>
    <x v="4"/>
    <x v="4"/>
    <s v="2023-07-02"/>
    <s v="2023-07-03"/>
    <n v="29"/>
    <n v="25265.87"/>
    <n v="732710.23"/>
    <n v="146.87"/>
    <n v="361"/>
    <x v="0"/>
    <x v="1"/>
    <n v="172626.83"/>
    <n v="1"/>
  </r>
  <r>
    <n v="745"/>
    <s v="Tablet"/>
    <x v="0"/>
    <x v="4"/>
    <x v="4"/>
    <s v="2023-03-10"/>
    <s v="2023-03-21"/>
    <n v="15"/>
    <n v="33688.26"/>
    <n v="505323.9"/>
    <n v="1588.57"/>
    <n v="497"/>
    <x v="2"/>
    <x v="4"/>
    <n v="77814.67"/>
    <n v="11"/>
  </r>
  <r>
    <n v="746"/>
    <s v="Tablet"/>
    <x v="1"/>
    <x v="0"/>
    <x v="4"/>
    <s v="2023-04-04"/>
    <s v="2023-04-17"/>
    <n v="29"/>
    <n v="19746.72"/>
    <n v="572654.88"/>
    <n v="4774.7299999999996"/>
    <n v="127"/>
    <x v="2"/>
    <x v="1"/>
    <n v="124297.56"/>
    <n v="13"/>
  </r>
  <r>
    <n v="747"/>
    <s v="Mobile"/>
    <x v="1"/>
    <x v="3"/>
    <x v="0"/>
    <s v="2023-06-08"/>
    <s v="2023-06-09"/>
    <n v="25"/>
    <n v="5575.77"/>
    <n v="139394.25"/>
    <n v="1669.67"/>
    <n v="688"/>
    <x v="1"/>
    <x v="0"/>
    <n v="20874.25"/>
    <n v="1"/>
  </r>
  <r>
    <n v="748"/>
    <s v="Mobile"/>
    <x v="2"/>
    <x v="1"/>
    <x v="1"/>
    <s v="2023-10-02"/>
    <s v="2023-10-15"/>
    <n v="38"/>
    <n v="23896.98"/>
    <n v="908085.24"/>
    <n v="184.06"/>
    <n v="978"/>
    <x v="0"/>
    <x v="3"/>
    <n v="147614.85999999999"/>
    <n v="13"/>
  </r>
  <r>
    <n v="749"/>
    <s v="Tablet"/>
    <x v="2"/>
    <x v="0"/>
    <x v="2"/>
    <s v="2023-01-06"/>
    <s v="2023-01-09"/>
    <n v="4"/>
    <n v="39272.800000000003"/>
    <n v="157091.20000000001"/>
    <n v="2347.94"/>
    <n v="543"/>
    <x v="1"/>
    <x v="0"/>
    <n v="8713.27"/>
    <n v="3"/>
  </r>
  <r>
    <n v="750"/>
    <s v="Tablet"/>
    <x v="2"/>
    <x v="3"/>
    <x v="3"/>
    <s v="2023-12-30"/>
    <s v="2024-01-09"/>
    <n v="53"/>
    <n v="1211.67"/>
    <n v="64218.51"/>
    <n v="1146.7"/>
    <n v="865"/>
    <x v="1"/>
    <x v="2"/>
    <n v="14307.7"/>
    <n v="10"/>
  </r>
  <r>
    <n v="751"/>
    <s v="Mobile"/>
    <x v="2"/>
    <x v="2"/>
    <x v="4"/>
    <s v="2023-03-16"/>
    <s v="2023-03-30"/>
    <n v="82"/>
    <n v="39723.79"/>
    <n v="3257350.78"/>
    <n v="4649.3"/>
    <n v="998"/>
    <x v="3"/>
    <x v="0"/>
    <n v="271554.75"/>
    <n v="14"/>
  </r>
  <r>
    <n v="752"/>
    <s v="Tablet"/>
    <x v="1"/>
    <x v="2"/>
    <x v="0"/>
    <s v="2023-06-05"/>
    <s v="2023-06-11"/>
    <n v="28"/>
    <n v="28176.43"/>
    <n v="788940.04"/>
    <n v="4829.34"/>
    <n v="711"/>
    <x v="0"/>
    <x v="0"/>
    <n v="143060.62"/>
    <n v="6"/>
  </r>
  <r>
    <n v="753"/>
    <s v="Monitor"/>
    <x v="2"/>
    <x v="3"/>
    <x v="1"/>
    <s v="2023-11-30"/>
    <s v="2023-12-07"/>
    <n v="28"/>
    <n v="17046.400000000001"/>
    <n v="477299.20000000001"/>
    <n v="2791.73"/>
    <n v="427"/>
    <x v="1"/>
    <x v="1"/>
    <n v="53314.19"/>
    <n v="7"/>
  </r>
  <r>
    <n v="754"/>
    <s v="Router"/>
    <x v="1"/>
    <x v="1"/>
    <x v="0"/>
    <s v="2023-08-27"/>
    <s v="2023-08-31"/>
    <n v="44"/>
    <n v="4811.3999999999996"/>
    <n v="211701.6"/>
    <n v="1402.92"/>
    <n v="216"/>
    <x v="1"/>
    <x v="2"/>
    <n v="20318.93"/>
    <n v="4"/>
  </r>
  <r>
    <n v="755"/>
    <s v="Laptop"/>
    <x v="2"/>
    <x v="0"/>
    <x v="0"/>
    <s v="2023-04-08"/>
    <s v="2023-04-22"/>
    <n v="58"/>
    <n v="37575.19"/>
    <n v="2179361.02"/>
    <n v="3802.55"/>
    <n v="102"/>
    <x v="1"/>
    <x v="2"/>
    <n v="412251.2"/>
    <n v="14"/>
  </r>
  <r>
    <n v="756"/>
    <s v="Monitor"/>
    <x v="0"/>
    <x v="2"/>
    <x v="1"/>
    <s v="2023-01-12"/>
    <s v="2023-01-16"/>
    <n v="45"/>
    <n v="42779.69"/>
    <n v="1925086.05"/>
    <n v="701.88"/>
    <n v="426"/>
    <x v="0"/>
    <x v="0"/>
    <n v="418634.51"/>
    <n v="4"/>
  </r>
  <r>
    <n v="757"/>
    <s v="Laptop"/>
    <x v="2"/>
    <x v="1"/>
    <x v="0"/>
    <s v="2023-11-21"/>
    <s v="2023-11-23"/>
    <n v="20"/>
    <n v="4579.0200000000004"/>
    <n v="91580.4"/>
    <n v="2839.42"/>
    <n v="133"/>
    <x v="3"/>
    <x v="4"/>
    <n v="7944.3"/>
    <n v="2"/>
  </r>
  <r>
    <n v="758"/>
    <s v="Mouse"/>
    <x v="0"/>
    <x v="1"/>
    <x v="0"/>
    <s v="2023-10-05"/>
    <s v="2023-10-08"/>
    <n v="5"/>
    <n v="39947.879999999997"/>
    <n v="199739.4"/>
    <n v="3607.05"/>
    <n v="194"/>
    <x v="3"/>
    <x v="2"/>
    <n v="42596.26"/>
    <n v="3"/>
  </r>
  <r>
    <n v="759"/>
    <s v="Mouse"/>
    <x v="2"/>
    <x v="4"/>
    <x v="2"/>
    <s v="2023-06-11"/>
    <s v="2023-06-12"/>
    <n v="82"/>
    <n v="47681.63"/>
    <n v="3909893.66"/>
    <n v="1406.74"/>
    <n v="298"/>
    <x v="0"/>
    <x v="0"/>
    <n v="902963.6"/>
    <n v="1"/>
  </r>
  <r>
    <n v="760"/>
    <s v="Monitor"/>
    <x v="2"/>
    <x v="1"/>
    <x v="4"/>
    <s v="2023-01-01"/>
    <s v="2023-01-03"/>
    <n v="16"/>
    <n v="17231.990000000002"/>
    <n v="275711.84000000003"/>
    <n v="2265.0500000000002"/>
    <n v="324"/>
    <x v="3"/>
    <x v="1"/>
    <n v="19017.2"/>
    <n v="2"/>
  </r>
  <r>
    <n v="761"/>
    <s v="Mobile"/>
    <x v="2"/>
    <x v="1"/>
    <x v="4"/>
    <s v="2023-04-07"/>
    <s v="2023-04-15"/>
    <n v="22"/>
    <n v="41586.58"/>
    <n v="914904.76"/>
    <n v="3754.23"/>
    <n v="567"/>
    <x v="0"/>
    <x v="4"/>
    <n v="120253.92"/>
    <n v="8"/>
  </r>
  <r>
    <n v="762"/>
    <s v="Router"/>
    <x v="1"/>
    <x v="1"/>
    <x v="1"/>
    <s v="2023-06-13"/>
    <s v="2023-06-20"/>
    <n v="78"/>
    <n v="3912.22"/>
    <n v="305153.15999999997"/>
    <n v="2876.99"/>
    <n v="711"/>
    <x v="3"/>
    <x v="2"/>
    <n v="39620.9"/>
    <n v="7"/>
  </r>
  <r>
    <n v="763"/>
    <s v="Tablet"/>
    <x v="1"/>
    <x v="3"/>
    <x v="2"/>
    <s v="2023-07-05"/>
    <s v="2023-07-08"/>
    <n v="89"/>
    <n v="46868.27"/>
    <n v="4171276.03"/>
    <n v="3923.94"/>
    <n v="958"/>
    <x v="1"/>
    <x v="0"/>
    <n v="1009394.6"/>
    <n v="3"/>
  </r>
  <r>
    <n v="764"/>
    <s v="Mobile"/>
    <x v="0"/>
    <x v="0"/>
    <x v="1"/>
    <s v="2023-09-15"/>
    <s v="2023-09-27"/>
    <n v="56"/>
    <n v="28987.200000000001"/>
    <n v="1623283.2"/>
    <n v="3638.8"/>
    <n v="235"/>
    <x v="3"/>
    <x v="4"/>
    <n v="86545.13"/>
    <n v="12"/>
  </r>
  <r>
    <n v="765"/>
    <s v="Mobile"/>
    <x v="0"/>
    <x v="1"/>
    <x v="4"/>
    <s v="2023-04-04"/>
    <s v="2023-04-13"/>
    <n v="72"/>
    <n v="572.76"/>
    <n v="41238.720000000001"/>
    <n v="1200.72"/>
    <n v="380"/>
    <x v="1"/>
    <x v="1"/>
    <n v="7814.89"/>
    <n v="9"/>
  </r>
  <r>
    <n v="766"/>
    <s v="Mobile"/>
    <x v="1"/>
    <x v="4"/>
    <x v="3"/>
    <s v="2023-09-12"/>
    <s v="2023-09-22"/>
    <n v="2"/>
    <n v="25084.87"/>
    <n v="50169.74"/>
    <n v="3972.35"/>
    <n v="143"/>
    <x v="2"/>
    <x v="0"/>
    <n v="10196.41"/>
    <n v="10"/>
  </r>
  <r>
    <n v="767"/>
    <s v="Laptop"/>
    <x v="2"/>
    <x v="4"/>
    <x v="1"/>
    <s v="2023-02-06"/>
    <s v="2023-02-08"/>
    <n v="38"/>
    <n v="10982.29"/>
    <n v="417327.02"/>
    <n v="685.35"/>
    <n v="458"/>
    <x v="1"/>
    <x v="3"/>
    <n v="52196.69"/>
    <n v="2"/>
  </r>
  <r>
    <n v="768"/>
    <s v="Router"/>
    <x v="1"/>
    <x v="2"/>
    <x v="0"/>
    <s v="2023-03-16"/>
    <s v="2023-03-30"/>
    <n v="67"/>
    <n v="9697.7999999999993"/>
    <n v="649752.6"/>
    <n v="2999.65"/>
    <n v="757"/>
    <x v="1"/>
    <x v="1"/>
    <n v="57280.78"/>
    <n v="14"/>
  </r>
  <r>
    <n v="769"/>
    <s v="Mobile"/>
    <x v="0"/>
    <x v="3"/>
    <x v="0"/>
    <s v="2023-01-08"/>
    <s v="2023-01-23"/>
    <n v="100"/>
    <n v="34489.26"/>
    <n v="3448926"/>
    <n v="2785.02"/>
    <n v="424"/>
    <x v="0"/>
    <x v="3"/>
    <n v="202233.62"/>
    <n v="15"/>
  </r>
  <r>
    <n v="770"/>
    <s v="Router"/>
    <x v="1"/>
    <x v="2"/>
    <x v="1"/>
    <s v="2023-07-22"/>
    <s v="2023-07-29"/>
    <n v="41"/>
    <n v="5326.07"/>
    <n v="218368.87"/>
    <n v="350.75"/>
    <n v="764"/>
    <x v="1"/>
    <x v="2"/>
    <n v="19184.97"/>
    <n v="7"/>
  </r>
  <r>
    <n v="771"/>
    <s v="Laptop"/>
    <x v="2"/>
    <x v="2"/>
    <x v="2"/>
    <s v="2023-04-16"/>
    <s v="2023-04-21"/>
    <n v="75"/>
    <n v="40616.04"/>
    <n v="3046203"/>
    <n v="1330.51"/>
    <n v="854"/>
    <x v="3"/>
    <x v="3"/>
    <n v="542886.61"/>
    <n v="5"/>
  </r>
  <r>
    <n v="772"/>
    <s v="Mouse"/>
    <x v="1"/>
    <x v="4"/>
    <x v="4"/>
    <s v="2023-05-13"/>
    <s v="2023-05-16"/>
    <n v="53"/>
    <n v="27584.22"/>
    <n v="1461963.66"/>
    <n v="1372.74"/>
    <n v="119"/>
    <x v="3"/>
    <x v="2"/>
    <n v="195236.81"/>
    <n v="3"/>
  </r>
  <r>
    <n v="773"/>
    <s v="Mobile"/>
    <x v="1"/>
    <x v="4"/>
    <x v="2"/>
    <s v="2023-07-07"/>
    <s v="2023-07-13"/>
    <n v="61"/>
    <n v="30945.29"/>
    <n v="1887662.69"/>
    <n v="1459.4"/>
    <n v="254"/>
    <x v="2"/>
    <x v="4"/>
    <n v="404619.41"/>
    <n v="6"/>
  </r>
  <r>
    <n v="774"/>
    <s v="Mobile"/>
    <x v="2"/>
    <x v="2"/>
    <x v="3"/>
    <s v="2023-03-04"/>
    <s v="2023-03-09"/>
    <n v="33"/>
    <n v="15655.91"/>
    <n v="516645.03"/>
    <n v="800.56"/>
    <n v="130"/>
    <x v="1"/>
    <x v="1"/>
    <n v="72974.960000000006"/>
    <n v="5"/>
  </r>
  <r>
    <n v="775"/>
    <s v="Laptop"/>
    <x v="0"/>
    <x v="2"/>
    <x v="4"/>
    <s v="2023-04-11"/>
    <s v="2023-04-20"/>
    <n v="68"/>
    <n v="25926.42"/>
    <n v="1762996.56"/>
    <n v="3860.72"/>
    <n v="901"/>
    <x v="2"/>
    <x v="1"/>
    <n v="324604.65000000002"/>
    <n v="9"/>
  </r>
  <r>
    <n v="776"/>
    <s v="Keyboard"/>
    <x v="2"/>
    <x v="3"/>
    <x v="3"/>
    <s v="2023-03-13"/>
    <s v="2023-03-24"/>
    <n v="13"/>
    <n v="32237.279999999999"/>
    <n v="419084.64"/>
    <n v="2745.62"/>
    <n v="23"/>
    <x v="2"/>
    <x v="0"/>
    <n v="55760.04"/>
    <n v="11"/>
  </r>
  <r>
    <n v="777"/>
    <s v="Keyboard"/>
    <x v="0"/>
    <x v="0"/>
    <x v="4"/>
    <s v="2023-12-18"/>
    <s v="2023-12-21"/>
    <n v="86"/>
    <n v="5050.8"/>
    <n v="434368.8"/>
    <n v="1530.7"/>
    <n v="94"/>
    <x v="0"/>
    <x v="4"/>
    <n v="56006.879999999997"/>
    <n v="3"/>
  </r>
  <r>
    <n v="778"/>
    <s v="Mouse"/>
    <x v="2"/>
    <x v="3"/>
    <x v="0"/>
    <s v="2023-02-05"/>
    <s v="2023-02-18"/>
    <n v="97"/>
    <n v="38005.65"/>
    <n v="3686548.05"/>
    <n v="606.89"/>
    <n v="740"/>
    <x v="2"/>
    <x v="1"/>
    <n v="727469.4"/>
    <n v="13"/>
  </r>
  <r>
    <n v="779"/>
    <s v="Mouse"/>
    <x v="1"/>
    <x v="1"/>
    <x v="0"/>
    <s v="2023-07-26"/>
    <s v="2023-07-28"/>
    <n v="20"/>
    <n v="37926.449999999997"/>
    <n v="758529"/>
    <n v="3115.33"/>
    <n v="928"/>
    <x v="0"/>
    <x v="0"/>
    <n v="188380.08"/>
    <n v="2"/>
  </r>
  <r>
    <n v="780"/>
    <s v="Monitor"/>
    <x v="0"/>
    <x v="4"/>
    <x v="2"/>
    <s v="2023-08-06"/>
    <s v="2023-08-09"/>
    <n v="45"/>
    <n v="3132.56"/>
    <n v="140965.20000000001"/>
    <n v="3680.63"/>
    <n v="524"/>
    <x v="0"/>
    <x v="4"/>
    <n v="25205.86"/>
    <n v="3"/>
  </r>
  <r>
    <n v="781"/>
    <s v="Mouse"/>
    <x v="2"/>
    <x v="0"/>
    <x v="0"/>
    <s v="2023-11-01"/>
    <s v="2023-11-07"/>
    <n v="49"/>
    <n v="7000.36"/>
    <n v="343017.64"/>
    <n v="2468.38"/>
    <n v="703"/>
    <x v="1"/>
    <x v="0"/>
    <n v="35100.769999999997"/>
    <n v="6"/>
  </r>
  <r>
    <n v="782"/>
    <s v="Mobile"/>
    <x v="1"/>
    <x v="1"/>
    <x v="4"/>
    <s v="2023-03-29"/>
    <s v="2023-04-08"/>
    <n v="41"/>
    <n v="43417.64"/>
    <n v="1780123.24"/>
    <n v="3798.86"/>
    <n v="770"/>
    <x v="1"/>
    <x v="2"/>
    <n v="244888.11"/>
    <n v="10"/>
  </r>
  <r>
    <n v="783"/>
    <s v="Laptop"/>
    <x v="1"/>
    <x v="0"/>
    <x v="3"/>
    <s v="2023-02-16"/>
    <s v="2023-02-25"/>
    <n v="76"/>
    <n v="27998.27"/>
    <n v="2127868.52"/>
    <n v="2683.5"/>
    <n v="10"/>
    <x v="1"/>
    <x v="4"/>
    <n v="232621.83"/>
    <n v="9"/>
  </r>
  <r>
    <n v="784"/>
    <s v="Mouse"/>
    <x v="1"/>
    <x v="2"/>
    <x v="2"/>
    <s v="2023-05-25"/>
    <s v="2023-06-06"/>
    <n v="19"/>
    <n v="15340.89"/>
    <n v="291476.90999999997"/>
    <n v="448.42"/>
    <n v="380"/>
    <x v="3"/>
    <x v="2"/>
    <n v="34325.08"/>
    <n v="12"/>
  </r>
  <r>
    <n v="785"/>
    <s v="Laptop"/>
    <x v="1"/>
    <x v="1"/>
    <x v="0"/>
    <s v="2023-08-08"/>
    <s v="2023-08-16"/>
    <n v="6"/>
    <n v="16946.21"/>
    <n v="101677.26"/>
    <n v="3700.77"/>
    <n v="997"/>
    <x v="1"/>
    <x v="4"/>
    <n v="9302.65"/>
    <n v="8"/>
  </r>
  <r>
    <n v="786"/>
    <s v="Mobile"/>
    <x v="2"/>
    <x v="1"/>
    <x v="2"/>
    <s v="2023-01-18"/>
    <s v="2023-01-29"/>
    <n v="24"/>
    <n v="6299"/>
    <n v="151176"/>
    <n v="4933.53"/>
    <n v="546"/>
    <x v="0"/>
    <x v="3"/>
    <n v="30932.16"/>
    <n v="11"/>
  </r>
  <r>
    <n v="787"/>
    <s v="Router"/>
    <x v="0"/>
    <x v="1"/>
    <x v="4"/>
    <s v="2023-08-26"/>
    <s v="2023-09-04"/>
    <n v="62"/>
    <n v="43342.75"/>
    <n v="2687250.5"/>
    <n v="3556.15"/>
    <n v="780"/>
    <x v="2"/>
    <x v="0"/>
    <n v="464078.73"/>
    <n v="9"/>
  </r>
  <r>
    <n v="788"/>
    <s v="Router"/>
    <x v="1"/>
    <x v="0"/>
    <x v="1"/>
    <s v="2023-07-18"/>
    <s v="2023-07-23"/>
    <n v="91"/>
    <n v="25116.14"/>
    <n v="2285568.7400000002"/>
    <n v="3046.35"/>
    <n v="689"/>
    <x v="3"/>
    <x v="3"/>
    <n v="270577.14"/>
    <n v="5"/>
  </r>
  <r>
    <n v="789"/>
    <s v="Laptop"/>
    <x v="0"/>
    <x v="2"/>
    <x v="0"/>
    <s v="2023-01-09"/>
    <s v="2023-01-22"/>
    <n v="61"/>
    <n v="9603.31"/>
    <n v="585801.91"/>
    <n v="4265.3"/>
    <n v="573"/>
    <x v="2"/>
    <x v="3"/>
    <n v="66295.55"/>
    <n v="13"/>
  </r>
  <r>
    <n v="790"/>
    <s v="Printer"/>
    <x v="0"/>
    <x v="4"/>
    <x v="1"/>
    <s v="2023-12-02"/>
    <s v="2023-12-14"/>
    <n v="20"/>
    <n v="13178.66"/>
    <n v="263573.2"/>
    <n v="1903.3"/>
    <n v="528"/>
    <x v="0"/>
    <x v="3"/>
    <n v="46105.599999999999"/>
    <n v="12"/>
  </r>
  <r>
    <n v="791"/>
    <s v="Tablet"/>
    <x v="2"/>
    <x v="1"/>
    <x v="0"/>
    <s v="2023-01-16"/>
    <s v="2023-01-28"/>
    <n v="77"/>
    <n v="34856.980000000003"/>
    <n v="2683987.46"/>
    <n v="4494.57"/>
    <n v="853"/>
    <x v="3"/>
    <x v="3"/>
    <n v="481537.82"/>
    <n v="12"/>
  </r>
  <r>
    <n v="792"/>
    <s v="Mouse"/>
    <x v="0"/>
    <x v="1"/>
    <x v="2"/>
    <s v="2023-07-25"/>
    <s v="2023-08-07"/>
    <n v="44"/>
    <n v="38875.949999999997"/>
    <n v="1710541.8"/>
    <n v="827.9"/>
    <n v="66"/>
    <x v="2"/>
    <x v="1"/>
    <n v="263021"/>
    <n v="13"/>
  </r>
  <r>
    <n v="793"/>
    <s v="Monitor"/>
    <x v="1"/>
    <x v="1"/>
    <x v="4"/>
    <s v="2023-01-16"/>
    <s v="2023-01-19"/>
    <n v="31"/>
    <n v="21604.34"/>
    <n v="669734.54"/>
    <n v="3213.31"/>
    <n v="204"/>
    <x v="2"/>
    <x v="3"/>
    <n v="123754.25"/>
    <n v="3"/>
  </r>
  <r>
    <n v="794"/>
    <s v="Mouse"/>
    <x v="2"/>
    <x v="2"/>
    <x v="0"/>
    <s v="2023-02-13"/>
    <s v="2023-02-18"/>
    <n v="96"/>
    <n v="35034.11"/>
    <n v="3363274.56"/>
    <n v="4991.63"/>
    <n v="268"/>
    <x v="0"/>
    <x v="3"/>
    <n v="589760.39"/>
    <n v="5"/>
  </r>
  <r>
    <n v="795"/>
    <s v="Router"/>
    <x v="0"/>
    <x v="3"/>
    <x v="1"/>
    <s v="2023-01-02"/>
    <s v="2023-01-08"/>
    <n v="7"/>
    <n v="32081.8"/>
    <n v="224572.6"/>
    <n v="4319.78"/>
    <n v="565"/>
    <x v="3"/>
    <x v="4"/>
    <n v="24646.78"/>
    <n v="6"/>
  </r>
  <r>
    <n v="796"/>
    <s v="Laptop"/>
    <x v="1"/>
    <x v="2"/>
    <x v="4"/>
    <s v="2023-04-28"/>
    <s v="2023-05-12"/>
    <n v="93"/>
    <n v="32439.55"/>
    <n v="3016878.15"/>
    <n v="4170.9799999999996"/>
    <n v="354"/>
    <x v="0"/>
    <x v="4"/>
    <n v="683780.86"/>
    <n v="14"/>
  </r>
  <r>
    <n v="797"/>
    <s v="Mouse"/>
    <x v="0"/>
    <x v="0"/>
    <x v="3"/>
    <s v="2023-04-07"/>
    <s v="2023-04-14"/>
    <n v="37"/>
    <n v="9349.2999999999993"/>
    <n v="345924.1"/>
    <n v="1083.81"/>
    <n v="209"/>
    <x v="0"/>
    <x v="1"/>
    <n v="34090.720000000001"/>
    <n v="7"/>
  </r>
  <r>
    <n v="798"/>
    <s v="Mobile"/>
    <x v="2"/>
    <x v="0"/>
    <x v="2"/>
    <s v="2023-06-05"/>
    <s v="2023-06-17"/>
    <n v="55"/>
    <n v="46911.7"/>
    <n v="2580143.5"/>
    <n v="4796.3599999999997"/>
    <n v="93"/>
    <x v="3"/>
    <x v="4"/>
    <n v="278820.7"/>
    <n v="12"/>
  </r>
  <r>
    <n v="799"/>
    <s v="Mobile"/>
    <x v="1"/>
    <x v="4"/>
    <x v="2"/>
    <s v="2023-12-03"/>
    <s v="2023-12-09"/>
    <n v="84"/>
    <n v="44746.94"/>
    <n v="3758742.96"/>
    <n v="3486.96"/>
    <n v="64"/>
    <x v="3"/>
    <x v="2"/>
    <n v="310324.86"/>
    <n v="6"/>
  </r>
  <r>
    <n v="800"/>
    <s v="Keyboard"/>
    <x v="1"/>
    <x v="0"/>
    <x v="4"/>
    <s v="2023-01-15"/>
    <s v="2023-01-18"/>
    <n v="29"/>
    <n v="36684.449999999997"/>
    <n v="1063849.05"/>
    <n v="2456.66"/>
    <n v="76"/>
    <x v="0"/>
    <x v="4"/>
    <n v="256871.13"/>
    <n v="3"/>
  </r>
  <r>
    <n v="801"/>
    <s v="Laptop"/>
    <x v="2"/>
    <x v="4"/>
    <x v="4"/>
    <s v="2023-03-09"/>
    <s v="2023-03-19"/>
    <n v="91"/>
    <n v="27221.85"/>
    <n v="2477188.35"/>
    <n v="4774.79"/>
    <n v="230"/>
    <x v="3"/>
    <x v="1"/>
    <n v="255194.74"/>
    <n v="10"/>
  </r>
  <r>
    <n v="802"/>
    <s v="Laptop"/>
    <x v="2"/>
    <x v="1"/>
    <x v="4"/>
    <s v="2023-11-10"/>
    <s v="2023-11-20"/>
    <n v="63"/>
    <n v="18662.2"/>
    <n v="1175718.6000000001"/>
    <n v="2590.16"/>
    <n v="615"/>
    <x v="0"/>
    <x v="0"/>
    <n v="133814.46"/>
    <n v="10"/>
  </r>
  <r>
    <n v="803"/>
    <s v="Mouse"/>
    <x v="2"/>
    <x v="3"/>
    <x v="2"/>
    <s v="2023-03-23"/>
    <s v="2023-04-03"/>
    <n v="13"/>
    <n v="21763.33"/>
    <n v="282923.28999999998"/>
    <n v="3194.35"/>
    <n v="809"/>
    <x v="3"/>
    <x v="1"/>
    <n v="20301.89"/>
    <n v="11"/>
  </r>
  <r>
    <n v="804"/>
    <s v="Monitor"/>
    <x v="2"/>
    <x v="2"/>
    <x v="3"/>
    <s v="2023-12-08"/>
    <s v="2023-12-10"/>
    <n v="23"/>
    <n v="7970.66"/>
    <n v="183325.18"/>
    <n v="268.27999999999997"/>
    <n v="806"/>
    <x v="2"/>
    <x v="4"/>
    <n v="13589.92"/>
    <n v="2"/>
  </r>
  <r>
    <n v="805"/>
    <s v="Mobile"/>
    <x v="0"/>
    <x v="4"/>
    <x v="4"/>
    <s v="2023-11-04"/>
    <s v="2023-11-06"/>
    <n v="52"/>
    <n v="35939.5"/>
    <n v="1868854"/>
    <n v="3706.83"/>
    <n v="923"/>
    <x v="3"/>
    <x v="0"/>
    <n v="167139"/>
    <n v="2"/>
  </r>
  <r>
    <n v="806"/>
    <s v="Tablet"/>
    <x v="2"/>
    <x v="1"/>
    <x v="0"/>
    <s v="2023-05-12"/>
    <s v="2023-05-24"/>
    <n v="93"/>
    <n v="34369.46"/>
    <n v="3196359.78"/>
    <n v="2117.13"/>
    <n v="930"/>
    <x v="3"/>
    <x v="3"/>
    <n v="285029.46999999997"/>
    <n v="12"/>
  </r>
  <r>
    <n v="807"/>
    <s v="Mobile"/>
    <x v="0"/>
    <x v="2"/>
    <x v="1"/>
    <s v="2023-04-13"/>
    <s v="2023-04-19"/>
    <n v="85"/>
    <n v="16446.95"/>
    <n v="1397990.75"/>
    <n v="3993.9"/>
    <n v="796"/>
    <x v="3"/>
    <x v="3"/>
    <n v="218503.96"/>
    <n v="6"/>
  </r>
  <r>
    <n v="808"/>
    <s v="Mobile"/>
    <x v="2"/>
    <x v="0"/>
    <x v="4"/>
    <s v="2023-10-02"/>
    <s v="2023-10-10"/>
    <n v="69"/>
    <n v="33911.39"/>
    <n v="2339885.91"/>
    <n v="4217.93"/>
    <n v="353"/>
    <x v="3"/>
    <x v="0"/>
    <n v="539386.73"/>
    <n v="8"/>
  </r>
  <r>
    <n v="809"/>
    <s v="Keyboard"/>
    <x v="2"/>
    <x v="1"/>
    <x v="1"/>
    <s v="2023-05-03"/>
    <s v="2023-05-13"/>
    <n v="93"/>
    <n v="20269.55"/>
    <n v="1885068.15"/>
    <n v="3107.29"/>
    <n v="226"/>
    <x v="3"/>
    <x v="0"/>
    <n v="237838.31"/>
    <n v="10"/>
  </r>
  <r>
    <n v="810"/>
    <s v="Printer"/>
    <x v="1"/>
    <x v="4"/>
    <x v="0"/>
    <s v="2023-03-03"/>
    <s v="2023-03-06"/>
    <n v="16"/>
    <n v="27598.51"/>
    <n v="441576.16"/>
    <n v="372.24"/>
    <n v="949"/>
    <x v="1"/>
    <x v="1"/>
    <n v="31443.31"/>
    <n v="3"/>
  </r>
  <r>
    <n v="811"/>
    <s v="Laptop"/>
    <x v="0"/>
    <x v="2"/>
    <x v="3"/>
    <s v="2023-01-06"/>
    <s v="2023-01-08"/>
    <n v="13"/>
    <n v="13763.83"/>
    <n v="178929.79"/>
    <n v="2360.3000000000002"/>
    <n v="214"/>
    <x v="3"/>
    <x v="2"/>
    <n v="44019.24"/>
    <n v="2"/>
  </r>
  <r>
    <n v="812"/>
    <s v="Monitor"/>
    <x v="2"/>
    <x v="4"/>
    <x v="1"/>
    <s v="2023-07-18"/>
    <s v="2023-08-02"/>
    <n v="24"/>
    <n v="27175.16"/>
    <n v="652203.84"/>
    <n v="4425.6499999999996"/>
    <n v="103"/>
    <x v="1"/>
    <x v="3"/>
    <n v="90837.34"/>
    <n v="15"/>
  </r>
  <r>
    <n v="813"/>
    <s v="Mouse"/>
    <x v="0"/>
    <x v="4"/>
    <x v="3"/>
    <s v="2023-04-17"/>
    <s v="2023-04-19"/>
    <n v="8"/>
    <n v="9860.31"/>
    <n v="78882.48"/>
    <n v="4374.62"/>
    <n v="227"/>
    <x v="1"/>
    <x v="3"/>
    <n v="14858.78"/>
    <n v="2"/>
  </r>
  <r>
    <n v="814"/>
    <s v="Mouse"/>
    <x v="0"/>
    <x v="0"/>
    <x v="4"/>
    <s v="2023-07-09"/>
    <s v="2023-07-18"/>
    <n v="34"/>
    <n v="22835.57"/>
    <n v="776409.38"/>
    <n v="4071.31"/>
    <n v="492"/>
    <x v="3"/>
    <x v="4"/>
    <n v="149584.97"/>
    <n v="9"/>
  </r>
  <r>
    <n v="815"/>
    <s v="Tablet"/>
    <x v="2"/>
    <x v="4"/>
    <x v="0"/>
    <s v="2023-03-02"/>
    <s v="2023-03-09"/>
    <n v="81"/>
    <n v="42870.58"/>
    <n v="3472516.98"/>
    <n v="2819"/>
    <n v="515"/>
    <x v="1"/>
    <x v="2"/>
    <n v="608273.52"/>
    <n v="7"/>
  </r>
  <r>
    <n v="816"/>
    <s v="Laptop"/>
    <x v="1"/>
    <x v="1"/>
    <x v="2"/>
    <s v="2023-02-10"/>
    <s v="2023-02-13"/>
    <n v="68"/>
    <n v="35577.769999999997"/>
    <n v="2419288.36"/>
    <n v="3830.53"/>
    <n v="900"/>
    <x v="1"/>
    <x v="4"/>
    <n v="453272.02"/>
    <n v="3"/>
  </r>
  <r>
    <n v="817"/>
    <s v="Mouse"/>
    <x v="2"/>
    <x v="3"/>
    <x v="1"/>
    <s v="2023-10-30"/>
    <s v="2023-11-05"/>
    <n v="68"/>
    <n v="17591.5"/>
    <n v="1196222"/>
    <n v="371.9"/>
    <n v="0"/>
    <x v="3"/>
    <x v="1"/>
    <n v="245249.56"/>
    <n v="6"/>
  </r>
  <r>
    <n v="818"/>
    <s v="Router"/>
    <x v="2"/>
    <x v="0"/>
    <x v="1"/>
    <s v="2023-10-28"/>
    <s v="2023-10-29"/>
    <n v="29"/>
    <n v="17152.060000000001"/>
    <n v="497409.74"/>
    <n v="2747.05"/>
    <n v="74"/>
    <x v="3"/>
    <x v="3"/>
    <n v="80127.360000000001"/>
    <n v="1"/>
  </r>
  <r>
    <n v="819"/>
    <s v="Monitor"/>
    <x v="0"/>
    <x v="0"/>
    <x v="0"/>
    <s v="2023-11-29"/>
    <s v="2023-12-05"/>
    <n v="15"/>
    <n v="41077.599999999999"/>
    <n v="616164"/>
    <n v="1459.22"/>
    <n v="229"/>
    <x v="2"/>
    <x v="3"/>
    <n v="32080.92"/>
    <n v="6"/>
  </r>
  <r>
    <n v="820"/>
    <s v="Printer"/>
    <x v="1"/>
    <x v="0"/>
    <x v="3"/>
    <s v="2023-08-12"/>
    <s v="2023-08-17"/>
    <n v="15"/>
    <n v="20834.080000000002"/>
    <n v="312511.2"/>
    <n v="2356.87"/>
    <n v="810"/>
    <x v="1"/>
    <x v="3"/>
    <n v="37228.230000000003"/>
    <n v="5"/>
  </r>
  <r>
    <n v="821"/>
    <s v="Printer"/>
    <x v="2"/>
    <x v="3"/>
    <x v="3"/>
    <s v="2023-05-28"/>
    <s v="2023-05-31"/>
    <n v="69"/>
    <n v="28219.88"/>
    <n v="1947171.72"/>
    <n v="4432.47"/>
    <n v="366"/>
    <x v="2"/>
    <x v="3"/>
    <n v="334303.59999999998"/>
    <n v="3"/>
  </r>
  <r>
    <n v="822"/>
    <s v="Laptop"/>
    <x v="0"/>
    <x v="0"/>
    <x v="3"/>
    <s v="2023-01-29"/>
    <s v="2023-01-31"/>
    <n v="59"/>
    <n v="27556.01"/>
    <n v="1625804.59"/>
    <n v="1966.16"/>
    <n v="259"/>
    <x v="3"/>
    <x v="3"/>
    <n v="275419.51"/>
    <n v="2"/>
  </r>
  <r>
    <n v="823"/>
    <s v="Router"/>
    <x v="1"/>
    <x v="4"/>
    <x v="3"/>
    <s v="2023-11-22"/>
    <s v="2023-11-23"/>
    <n v="47"/>
    <n v="27911.26"/>
    <n v="1311829.22"/>
    <n v="1928.12"/>
    <n v="967"/>
    <x v="2"/>
    <x v="2"/>
    <n v="176634.06"/>
    <n v="1"/>
  </r>
  <r>
    <n v="824"/>
    <s v="Monitor"/>
    <x v="2"/>
    <x v="0"/>
    <x v="2"/>
    <s v="2023-07-31"/>
    <s v="2023-08-02"/>
    <n v="22"/>
    <n v="32595.87"/>
    <n v="717109.14"/>
    <n v="2490.8200000000002"/>
    <n v="212"/>
    <x v="1"/>
    <x v="0"/>
    <n v="36345.65"/>
    <n v="2"/>
  </r>
  <r>
    <n v="825"/>
    <s v="Monitor"/>
    <x v="1"/>
    <x v="2"/>
    <x v="3"/>
    <s v="2023-03-02"/>
    <s v="2023-03-13"/>
    <n v="45"/>
    <n v="24980.27"/>
    <n v="1124112.1499999999"/>
    <n v="2243.1799999999998"/>
    <n v="476"/>
    <x v="3"/>
    <x v="3"/>
    <n v="237969.76"/>
    <n v="11"/>
  </r>
  <r>
    <n v="826"/>
    <s v="Monitor"/>
    <x v="1"/>
    <x v="2"/>
    <x v="1"/>
    <s v="2023-06-18"/>
    <s v="2023-07-02"/>
    <n v="47"/>
    <n v="14950.56"/>
    <n v="702676.32"/>
    <n v="362.99"/>
    <n v="44"/>
    <x v="1"/>
    <x v="2"/>
    <n v="128756.25"/>
    <n v="14"/>
  </r>
  <r>
    <n v="827"/>
    <s v="Mobile"/>
    <x v="0"/>
    <x v="0"/>
    <x v="4"/>
    <s v="2023-06-23"/>
    <s v="2023-07-01"/>
    <n v="82"/>
    <n v="11481.5"/>
    <n v="941483"/>
    <n v="4947.0600000000004"/>
    <n v="664"/>
    <x v="1"/>
    <x v="3"/>
    <n v="142080.68"/>
    <n v="8"/>
  </r>
  <r>
    <n v="828"/>
    <s v="Mobile"/>
    <x v="2"/>
    <x v="3"/>
    <x v="1"/>
    <s v="2023-03-24"/>
    <s v="2023-03-28"/>
    <n v="77"/>
    <n v="46538.66"/>
    <n v="3583476.82"/>
    <n v="4262.57"/>
    <n v="530"/>
    <x v="2"/>
    <x v="0"/>
    <n v="691808.77"/>
    <n v="4"/>
  </r>
  <r>
    <n v="829"/>
    <s v="Mouse"/>
    <x v="0"/>
    <x v="1"/>
    <x v="3"/>
    <s v="2023-02-21"/>
    <s v="2023-03-03"/>
    <n v="80"/>
    <n v="35486.04"/>
    <n v="2838883.2"/>
    <n v="4897.95"/>
    <n v="137"/>
    <x v="2"/>
    <x v="1"/>
    <n v="659430.01"/>
    <n v="10"/>
  </r>
  <r>
    <n v="830"/>
    <s v="Mobile"/>
    <x v="2"/>
    <x v="2"/>
    <x v="3"/>
    <s v="2023-04-14"/>
    <s v="2023-04-28"/>
    <n v="30"/>
    <n v="2794.87"/>
    <n v="83846.100000000006"/>
    <n v="2311.02"/>
    <n v="264"/>
    <x v="3"/>
    <x v="3"/>
    <n v="5333.51"/>
    <n v="14"/>
  </r>
  <r>
    <n v="831"/>
    <s v="Printer"/>
    <x v="1"/>
    <x v="2"/>
    <x v="3"/>
    <s v="2023-10-24"/>
    <s v="2023-11-05"/>
    <n v="69"/>
    <n v="34394.720000000001"/>
    <n v="2373235.6800000002"/>
    <n v="3113.99"/>
    <n v="827"/>
    <x v="3"/>
    <x v="4"/>
    <n v="134111.91"/>
    <n v="12"/>
  </r>
  <r>
    <n v="832"/>
    <s v="Mouse"/>
    <x v="1"/>
    <x v="4"/>
    <x v="0"/>
    <s v="2023-08-18"/>
    <s v="2023-08-24"/>
    <n v="41"/>
    <n v="45823.69"/>
    <n v="1878771.29"/>
    <n v="3456.06"/>
    <n v="259"/>
    <x v="0"/>
    <x v="1"/>
    <n v="332845.94"/>
    <n v="6"/>
  </r>
  <r>
    <n v="833"/>
    <s v="Monitor"/>
    <x v="1"/>
    <x v="0"/>
    <x v="4"/>
    <s v="2023-12-09"/>
    <s v="2023-12-10"/>
    <n v="11"/>
    <n v="48449.35"/>
    <n v="532942.85"/>
    <n v="4856.46"/>
    <n v="880"/>
    <x v="1"/>
    <x v="0"/>
    <n v="34374.959999999999"/>
    <n v="1"/>
  </r>
  <r>
    <n v="834"/>
    <s v="Keyboard"/>
    <x v="0"/>
    <x v="0"/>
    <x v="0"/>
    <s v="2023-06-11"/>
    <s v="2023-06-17"/>
    <n v="98"/>
    <n v="26764.93"/>
    <n v="2622963.14"/>
    <n v="2391.75"/>
    <n v="138"/>
    <x v="0"/>
    <x v="1"/>
    <n v="406295.15"/>
    <n v="6"/>
  </r>
  <r>
    <n v="835"/>
    <s v="Mouse"/>
    <x v="1"/>
    <x v="1"/>
    <x v="0"/>
    <s v="2023-04-21"/>
    <s v="2023-04-25"/>
    <n v="47"/>
    <n v="47544.87"/>
    <n v="2234608.89"/>
    <n v="4782.7700000000004"/>
    <n v="906"/>
    <x v="0"/>
    <x v="2"/>
    <n v="346132.18"/>
    <n v="4"/>
  </r>
  <r>
    <n v="836"/>
    <s v="Laptop"/>
    <x v="2"/>
    <x v="0"/>
    <x v="1"/>
    <s v="2023-02-05"/>
    <s v="2023-02-20"/>
    <n v="17"/>
    <n v="33035.39"/>
    <n v="561601.63"/>
    <n v="1178.7"/>
    <n v="542"/>
    <x v="1"/>
    <x v="4"/>
    <n v="129749.86"/>
    <n v="15"/>
  </r>
  <r>
    <n v="837"/>
    <s v="Tablet"/>
    <x v="1"/>
    <x v="2"/>
    <x v="2"/>
    <s v="2023-05-16"/>
    <s v="2023-05-19"/>
    <n v="94"/>
    <n v="18421.45"/>
    <n v="1731616.3"/>
    <n v="1259.8"/>
    <n v="559"/>
    <x v="2"/>
    <x v="2"/>
    <n v="88111.74"/>
    <n v="3"/>
  </r>
  <r>
    <n v="838"/>
    <s v="Printer"/>
    <x v="2"/>
    <x v="0"/>
    <x v="2"/>
    <s v="2023-08-20"/>
    <s v="2023-08-29"/>
    <n v="63"/>
    <n v="31553.09"/>
    <n v="1987844.67"/>
    <n v="4605.3599999999997"/>
    <n v="415"/>
    <x v="3"/>
    <x v="2"/>
    <n v="459707.48"/>
    <n v="9"/>
  </r>
  <r>
    <n v="839"/>
    <s v="Mouse"/>
    <x v="0"/>
    <x v="1"/>
    <x v="0"/>
    <s v="2023-10-25"/>
    <s v="2023-10-29"/>
    <n v="29"/>
    <n v="8160.56"/>
    <n v="236656.24"/>
    <n v="1425.11"/>
    <n v="525"/>
    <x v="2"/>
    <x v="0"/>
    <n v="21767.91"/>
    <n v="4"/>
  </r>
  <r>
    <n v="840"/>
    <s v="Printer"/>
    <x v="1"/>
    <x v="3"/>
    <x v="4"/>
    <s v="2023-01-24"/>
    <s v="2023-02-05"/>
    <n v="1"/>
    <n v="34349.379999999997"/>
    <n v="34349.379999999997"/>
    <n v="1262.7"/>
    <n v="642"/>
    <x v="0"/>
    <x v="2"/>
    <n v="4095.81"/>
    <n v="12"/>
  </r>
  <r>
    <n v="841"/>
    <s v="Laptop"/>
    <x v="0"/>
    <x v="2"/>
    <x v="0"/>
    <s v="2023-10-18"/>
    <s v="2023-10-26"/>
    <n v="68"/>
    <n v="19173.91"/>
    <n v="1303825.8799999999"/>
    <n v="786.26"/>
    <n v="388"/>
    <x v="1"/>
    <x v="1"/>
    <n v="82216.47"/>
    <n v="8"/>
  </r>
  <r>
    <n v="842"/>
    <s v="Monitor"/>
    <x v="1"/>
    <x v="0"/>
    <x v="1"/>
    <s v="2023-03-14"/>
    <s v="2023-03-25"/>
    <n v="77"/>
    <n v="8973.16"/>
    <n v="690933.32"/>
    <n v="3229.84"/>
    <n v="681"/>
    <x v="1"/>
    <x v="3"/>
    <n v="114197.29"/>
    <n v="11"/>
  </r>
  <r>
    <n v="843"/>
    <s v="Mobile"/>
    <x v="0"/>
    <x v="4"/>
    <x v="2"/>
    <s v="2023-05-26"/>
    <s v="2023-06-07"/>
    <n v="7"/>
    <n v="41223.33"/>
    <n v="288563.31"/>
    <n v="3655.42"/>
    <n v="537"/>
    <x v="1"/>
    <x v="1"/>
    <n v="41609.800000000003"/>
    <n v="12"/>
  </r>
  <r>
    <n v="844"/>
    <s v="Tablet"/>
    <x v="0"/>
    <x v="2"/>
    <x v="2"/>
    <s v="2023-06-05"/>
    <s v="2023-06-09"/>
    <n v="49"/>
    <n v="24066.55"/>
    <n v="1179260.95"/>
    <n v="958.42"/>
    <n v="940"/>
    <x v="2"/>
    <x v="4"/>
    <n v="164216.82"/>
    <n v="4"/>
  </r>
  <r>
    <n v="845"/>
    <s v="Keyboard"/>
    <x v="0"/>
    <x v="3"/>
    <x v="3"/>
    <s v="2023-11-23"/>
    <s v="2023-11-27"/>
    <n v="73"/>
    <n v="40725.79"/>
    <n v="2972982.67"/>
    <n v="213.1"/>
    <n v="518"/>
    <x v="2"/>
    <x v="3"/>
    <n v="515780.3"/>
    <n v="4"/>
  </r>
  <r>
    <n v="846"/>
    <s v="Tablet"/>
    <x v="2"/>
    <x v="0"/>
    <x v="2"/>
    <s v="2023-03-19"/>
    <s v="2023-03-24"/>
    <n v="17"/>
    <n v="19410.189999999999"/>
    <n v="329973.23"/>
    <n v="2987.71"/>
    <n v="52"/>
    <x v="2"/>
    <x v="3"/>
    <n v="24918.71"/>
    <n v="5"/>
  </r>
  <r>
    <n v="847"/>
    <s v="Router"/>
    <x v="0"/>
    <x v="2"/>
    <x v="0"/>
    <s v="2023-04-20"/>
    <s v="2023-04-21"/>
    <n v="73"/>
    <n v="33111.279999999999"/>
    <n v="2417123.44"/>
    <n v="489.9"/>
    <n v="752"/>
    <x v="1"/>
    <x v="1"/>
    <n v="177078.15"/>
    <n v="1"/>
  </r>
  <r>
    <n v="848"/>
    <s v="Printer"/>
    <x v="0"/>
    <x v="3"/>
    <x v="2"/>
    <s v="2023-08-10"/>
    <s v="2023-08-20"/>
    <n v="61"/>
    <n v="32772.53"/>
    <n v="1999124.33"/>
    <n v="4955.9799999999996"/>
    <n v="478"/>
    <x v="1"/>
    <x v="2"/>
    <n v="387228.93"/>
    <n v="10"/>
  </r>
  <r>
    <n v="849"/>
    <s v="Keyboard"/>
    <x v="2"/>
    <x v="1"/>
    <x v="3"/>
    <s v="2023-11-23"/>
    <s v="2023-11-28"/>
    <n v="6"/>
    <n v="28957.79"/>
    <n v="173746.74"/>
    <n v="1992.13"/>
    <n v="208"/>
    <x v="2"/>
    <x v="2"/>
    <n v="25335.63"/>
    <n v="5"/>
  </r>
  <r>
    <n v="850"/>
    <s v="Router"/>
    <x v="0"/>
    <x v="0"/>
    <x v="4"/>
    <s v="2023-12-11"/>
    <s v="2023-12-15"/>
    <n v="98"/>
    <n v="4590.68"/>
    <n v="449886.64"/>
    <n v="2382.21"/>
    <n v="498"/>
    <x v="0"/>
    <x v="4"/>
    <n v="110169.37"/>
    <n v="4"/>
  </r>
  <r>
    <n v="851"/>
    <s v="Router"/>
    <x v="0"/>
    <x v="4"/>
    <x v="0"/>
    <s v="2023-04-26"/>
    <s v="2023-05-05"/>
    <n v="56"/>
    <n v="40194.47"/>
    <n v="2250890.3199999998"/>
    <n v="1613.28"/>
    <n v="11"/>
    <x v="0"/>
    <x v="2"/>
    <n v="207876.08"/>
    <n v="9"/>
  </r>
  <r>
    <n v="852"/>
    <s v="Mobile"/>
    <x v="2"/>
    <x v="3"/>
    <x v="4"/>
    <s v="2023-04-13"/>
    <s v="2023-04-23"/>
    <n v="32"/>
    <n v="35659.64"/>
    <n v="1141108.48"/>
    <n v="2644.07"/>
    <n v="190"/>
    <x v="2"/>
    <x v="1"/>
    <n v="164491.89000000001"/>
    <n v="10"/>
  </r>
  <r>
    <n v="853"/>
    <s v="Mobile"/>
    <x v="1"/>
    <x v="3"/>
    <x v="0"/>
    <s v="2023-03-16"/>
    <s v="2023-03-28"/>
    <n v="93"/>
    <n v="8624.33"/>
    <n v="802062.69"/>
    <n v="230.18"/>
    <n v="979"/>
    <x v="2"/>
    <x v="4"/>
    <n v="149416.66"/>
    <n v="12"/>
  </r>
  <r>
    <n v="854"/>
    <s v="Keyboard"/>
    <x v="2"/>
    <x v="1"/>
    <x v="3"/>
    <s v="2023-08-01"/>
    <s v="2023-08-15"/>
    <n v="56"/>
    <n v="31680.28"/>
    <n v="1774095.68"/>
    <n v="3193.83"/>
    <n v="661"/>
    <x v="0"/>
    <x v="1"/>
    <n v="262050.25"/>
    <n v="14"/>
  </r>
  <r>
    <n v="855"/>
    <s v="Mobile"/>
    <x v="2"/>
    <x v="1"/>
    <x v="0"/>
    <s v="2023-11-15"/>
    <s v="2023-11-26"/>
    <n v="2"/>
    <n v="16462.64"/>
    <n v="32925.279999999999"/>
    <n v="301.2"/>
    <n v="813"/>
    <x v="1"/>
    <x v="1"/>
    <n v="5250.89"/>
    <n v="11"/>
  </r>
  <r>
    <n v="856"/>
    <s v="Printer"/>
    <x v="2"/>
    <x v="0"/>
    <x v="0"/>
    <s v="2023-07-14"/>
    <s v="2023-07-24"/>
    <n v="88"/>
    <n v="38116.31"/>
    <n v="3354235.28"/>
    <n v="4308.49"/>
    <n v="251"/>
    <x v="0"/>
    <x v="0"/>
    <n v="635312.11"/>
    <n v="10"/>
  </r>
  <r>
    <n v="857"/>
    <s v="Printer"/>
    <x v="0"/>
    <x v="4"/>
    <x v="2"/>
    <s v="2023-02-27"/>
    <s v="2023-03-03"/>
    <n v="21"/>
    <n v="39393.26"/>
    <n v="827258.46"/>
    <n v="4860.33"/>
    <n v="505"/>
    <x v="0"/>
    <x v="1"/>
    <n v="58574.99"/>
    <n v="4"/>
  </r>
  <r>
    <n v="858"/>
    <s v="Tablet"/>
    <x v="1"/>
    <x v="4"/>
    <x v="4"/>
    <s v="2023-11-01"/>
    <s v="2023-11-06"/>
    <n v="41"/>
    <n v="25002.400000000001"/>
    <n v="1025098.4"/>
    <n v="1236.21"/>
    <n v="758"/>
    <x v="3"/>
    <x v="0"/>
    <n v="51904.63"/>
    <n v="5"/>
  </r>
  <r>
    <n v="859"/>
    <s v="Keyboard"/>
    <x v="2"/>
    <x v="3"/>
    <x v="0"/>
    <s v="2023-09-22"/>
    <s v="2023-09-26"/>
    <n v="61"/>
    <n v="29377.96"/>
    <n v="1792055.56"/>
    <n v="3405.16"/>
    <n v="794"/>
    <x v="0"/>
    <x v="0"/>
    <n v="259270.68"/>
    <n v="4"/>
  </r>
  <r>
    <n v="860"/>
    <s v="Laptop"/>
    <x v="2"/>
    <x v="2"/>
    <x v="4"/>
    <s v="2023-09-19"/>
    <s v="2023-10-03"/>
    <n v="26"/>
    <n v="27470.02"/>
    <n v="714220.52"/>
    <n v="4903.92"/>
    <n v="618"/>
    <x v="1"/>
    <x v="3"/>
    <n v="103793.5"/>
    <n v="14"/>
  </r>
  <r>
    <n v="861"/>
    <s v="Monitor"/>
    <x v="0"/>
    <x v="0"/>
    <x v="3"/>
    <s v="2023-12-27"/>
    <s v="2024-01-06"/>
    <n v="73"/>
    <n v="12899.51"/>
    <n v="941664.23"/>
    <n v="599.49"/>
    <n v="115"/>
    <x v="2"/>
    <x v="1"/>
    <n v="129039.05"/>
    <n v="10"/>
  </r>
  <r>
    <n v="862"/>
    <s v="Printer"/>
    <x v="0"/>
    <x v="3"/>
    <x v="4"/>
    <s v="2023-07-17"/>
    <s v="2023-07-28"/>
    <n v="38"/>
    <n v="33213.01"/>
    <n v="1262094.3799999999"/>
    <n v="1078.1300000000001"/>
    <n v="850"/>
    <x v="3"/>
    <x v="0"/>
    <n v="131495.17000000001"/>
    <n v="11"/>
  </r>
  <r>
    <n v="863"/>
    <s v="Tablet"/>
    <x v="1"/>
    <x v="1"/>
    <x v="1"/>
    <s v="2023-08-25"/>
    <s v="2023-09-07"/>
    <n v="21"/>
    <n v="26340.33"/>
    <n v="553146.93000000005"/>
    <n v="1179.1300000000001"/>
    <n v="317"/>
    <x v="0"/>
    <x v="1"/>
    <n v="79470.64"/>
    <n v="13"/>
  </r>
  <r>
    <n v="864"/>
    <s v="Laptop"/>
    <x v="1"/>
    <x v="0"/>
    <x v="1"/>
    <s v="2023-01-17"/>
    <s v="2023-01-28"/>
    <n v="7"/>
    <n v="44081.7"/>
    <n v="308571.90000000002"/>
    <n v="3541.69"/>
    <n v="338"/>
    <x v="0"/>
    <x v="4"/>
    <n v="27231.14"/>
    <n v="11"/>
  </r>
  <r>
    <n v="865"/>
    <s v="Monitor"/>
    <x v="0"/>
    <x v="1"/>
    <x v="4"/>
    <s v="2023-03-11"/>
    <s v="2023-03-18"/>
    <n v="26"/>
    <n v="39553.660000000003"/>
    <n v="1028395.16"/>
    <n v="4633.6000000000004"/>
    <n v="472"/>
    <x v="2"/>
    <x v="0"/>
    <n v="97268.99"/>
    <n v="7"/>
  </r>
  <r>
    <n v="866"/>
    <s v="Mobile"/>
    <x v="2"/>
    <x v="3"/>
    <x v="4"/>
    <s v="2023-09-22"/>
    <s v="2023-10-07"/>
    <n v="42"/>
    <n v="36292.080000000002"/>
    <n v="1524267.36"/>
    <n v="4773.99"/>
    <n v="542"/>
    <x v="3"/>
    <x v="2"/>
    <n v="243400.15"/>
    <n v="15"/>
  </r>
  <r>
    <n v="867"/>
    <s v="Printer"/>
    <x v="0"/>
    <x v="1"/>
    <x v="3"/>
    <s v="2023-09-07"/>
    <s v="2023-09-16"/>
    <n v="39"/>
    <n v="45409.57"/>
    <n v="1770973.23"/>
    <n v="4134.38"/>
    <n v="112"/>
    <x v="0"/>
    <x v="4"/>
    <n v="291144.53999999998"/>
    <n v="9"/>
  </r>
  <r>
    <n v="868"/>
    <s v="Router"/>
    <x v="2"/>
    <x v="2"/>
    <x v="0"/>
    <s v="2023-06-19"/>
    <s v="2023-06-22"/>
    <n v="47"/>
    <n v="34472.5"/>
    <n v="1620207.5"/>
    <n v="904.51"/>
    <n v="405"/>
    <x v="0"/>
    <x v="2"/>
    <n v="137313.85"/>
    <n v="3"/>
  </r>
  <r>
    <n v="869"/>
    <s v="Monitor"/>
    <x v="2"/>
    <x v="4"/>
    <x v="2"/>
    <s v="2023-11-14"/>
    <s v="2023-11-16"/>
    <n v="6"/>
    <n v="38896.49"/>
    <n v="233378.94"/>
    <n v="1139.77"/>
    <n v="839"/>
    <x v="0"/>
    <x v="3"/>
    <n v="38837.43"/>
    <n v="2"/>
  </r>
  <r>
    <n v="870"/>
    <s v="Mouse"/>
    <x v="1"/>
    <x v="0"/>
    <x v="3"/>
    <s v="2023-02-11"/>
    <s v="2023-02-13"/>
    <n v="1"/>
    <n v="41468.44"/>
    <n v="41468.44"/>
    <n v="2055.1999999999998"/>
    <n v="298"/>
    <x v="2"/>
    <x v="2"/>
    <n v="5170.12"/>
    <n v="2"/>
  </r>
  <r>
    <n v="871"/>
    <s v="Printer"/>
    <x v="0"/>
    <x v="3"/>
    <x v="3"/>
    <s v="2023-02-12"/>
    <s v="2023-02-18"/>
    <n v="78"/>
    <n v="14773.2"/>
    <n v="1152309.6000000001"/>
    <n v="3036.3"/>
    <n v="71"/>
    <x v="2"/>
    <x v="2"/>
    <n v="246546"/>
    <n v="6"/>
  </r>
  <r>
    <n v="872"/>
    <s v="Keyboard"/>
    <x v="2"/>
    <x v="1"/>
    <x v="2"/>
    <s v="2023-12-01"/>
    <s v="2023-12-14"/>
    <n v="89"/>
    <n v="27523.24"/>
    <n v="2449568.36"/>
    <n v="2633.05"/>
    <n v="256"/>
    <x v="3"/>
    <x v="1"/>
    <n v="392448.09"/>
    <n v="13"/>
  </r>
  <r>
    <n v="873"/>
    <s v="Mobile"/>
    <x v="1"/>
    <x v="0"/>
    <x v="4"/>
    <s v="2023-09-12"/>
    <s v="2023-09-27"/>
    <n v="78"/>
    <n v="6653.22"/>
    <n v="518951.16"/>
    <n v="1049.43"/>
    <n v="633"/>
    <x v="3"/>
    <x v="0"/>
    <n v="90867.79"/>
    <n v="15"/>
  </r>
  <r>
    <n v="874"/>
    <s v="Laptop"/>
    <x v="1"/>
    <x v="1"/>
    <x v="2"/>
    <s v="2023-06-13"/>
    <s v="2023-06-15"/>
    <n v="63"/>
    <n v="35450.44"/>
    <n v="2233377.7200000002"/>
    <n v="1869.6"/>
    <n v="484"/>
    <x v="3"/>
    <x v="1"/>
    <n v="464850.92"/>
    <n v="2"/>
  </r>
  <r>
    <n v="875"/>
    <s v="Laptop"/>
    <x v="2"/>
    <x v="3"/>
    <x v="1"/>
    <s v="2023-01-14"/>
    <s v="2023-01-19"/>
    <n v="27"/>
    <n v="5629.99"/>
    <n v="152009.73000000001"/>
    <n v="1007.76"/>
    <n v="854"/>
    <x v="1"/>
    <x v="2"/>
    <n v="9006.7099999999991"/>
    <n v="5"/>
  </r>
  <r>
    <n v="876"/>
    <s v="Monitor"/>
    <x v="1"/>
    <x v="1"/>
    <x v="1"/>
    <s v="2023-04-22"/>
    <s v="2023-04-29"/>
    <n v="85"/>
    <n v="16173.31"/>
    <n v="1374731.35"/>
    <n v="1426.76"/>
    <n v="101"/>
    <x v="1"/>
    <x v="2"/>
    <n v="242802.7"/>
    <n v="7"/>
  </r>
  <r>
    <n v="877"/>
    <s v="Laptop"/>
    <x v="1"/>
    <x v="0"/>
    <x v="4"/>
    <s v="2023-10-03"/>
    <s v="2023-10-09"/>
    <n v="17"/>
    <n v="8327.67"/>
    <n v="141570.39000000001"/>
    <n v="792.14"/>
    <n v="406"/>
    <x v="1"/>
    <x v="1"/>
    <n v="22975.439999999999"/>
    <n v="6"/>
  </r>
  <r>
    <n v="878"/>
    <s v="Tablet"/>
    <x v="0"/>
    <x v="0"/>
    <x v="0"/>
    <s v="2023-06-04"/>
    <s v="2023-06-16"/>
    <n v="2"/>
    <n v="13172.11"/>
    <n v="26344.22"/>
    <n v="683.23"/>
    <n v="298"/>
    <x v="2"/>
    <x v="2"/>
    <n v="2822.3"/>
    <n v="12"/>
  </r>
  <r>
    <n v="879"/>
    <s v="Router"/>
    <x v="1"/>
    <x v="4"/>
    <x v="4"/>
    <s v="2023-10-25"/>
    <s v="2023-11-07"/>
    <n v="62"/>
    <n v="33612.949999999997"/>
    <n v="2084002.9"/>
    <n v="2889.16"/>
    <n v="494"/>
    <x v="0"/>
    <x v="0"/>
    <n v="109325.29"/>
    <n v="13"/>
  </r>
  <r>
    <n v="880"/>
    <s v="Mouse"/>
    <x v="0"/>
    <x v="4"/>
    <x v="1"/>
    <s v="2023-04-01"/>
    <s v="2023-04-05"/>
    <n v="99"/>
    <n v="41249.75"/>
    <n v="4083725.25"/>
    <n v="3063.85"/>
    <n v="758"/>
    <x v="1"/>
    <x v="3"/>
    <n v="869074.68"/>
    <n v="4"/>
  </r>
  <r>
    <n v="881"/>
    <s v="Keyboard"/>
    <x v="1"/>
    <x v="3"/>
    <x v="2"/>
    <s v="2023-12-15"/>
    <s v="2023-12-17"/>
    <n v="18"/>
    <n v="45942.15"/>
    <n v="826958.7"/>
    <n v="4768.97"/>
    <n v="566"/>
    <x v="0"/>
    <x v="1"/>
    <n v="196281.38"/>
    <n v="2"/>
  </r>
  <r>
    <n v="882"/>
    <s v="Printer"/>
    <x v="0"/>
    <x v="4"/>
    <x v="2"/>
    <s v="2023-07-24"/>
    <s v="2023-07-29"/>
    <n v="32"/>
    <n v="2956.09"/>
    <n v="94594.880000000005"/>
    <n v="2700.34"/>
    <n v="447"/>
    <x v="3"/>
    <x v="1"/>
    <n v="20056.41"/>
    <n v="5"/>
  </r>
  <r>
    <n v="883"/>
    <s v="Router"/>
    <x v="1"/>
    <x v="2"/>
    <x v="1"/>
    <s v="2023-12-16"/>
    <s v="2023-12-21"/>
    <n v="55"/>
    <n v="5187.67"/>
    <n v="285321.84999999998"/>
    <n v="2826.18"/>
    <n v="757"/>
    <x v="1"/>
    <x v="1"/>
    <n v="18012.189999999999"/>
    <n v="5"/>
  </r>
  <r>
    <n v="884"/>
    <s v="Printer"/>
    <x v="2"/>
    <x v="2"/>
    <x v="4"/>
    <s v="2023-12-13"/>
    <s v="2023-12-27"/>
    <n v="57"/>
    <n v="9189.89"/>
    <n v="523823.73"/>
    <n v="3755.63"/>
    <n v="983"/>
    <x v="0"/>
    <x v="1"/>
    <n v="78701.66"/>
    <n v="14"/>
  </r>
  <r>
    <n v="885"/>
    <s v="Monitor"/>
    <x v="2"/>
    <x v="0"/>
    <x v="0"/>
    <s v="2023-04-28"/>
    <s v="2023-05-02"/>
    <n v="20"/>
    <n v="576.61"/>
    <n v="11532.2"/>
    <n v="4020.07"/>
    <n v="10"/>
    <x v="3"/>
    <x v="0"/>
    <n v="639.94000000000005"/>
    <n v="4"/>
  </r>
  <r>
    <n v="886"/>
    <s v="Monitor"/>
    <x v="1"/>
    <x v="2"/>
    <x v="0"/>
    <s v="2023-04-02"/>
    <s v="2023-04-05"/>
    <n v="81"/>
    <n v="21536.29"/>
    <n v="1744439.49"/>
    <n v="3794.07"/>
    <n v="113"/>
    <x v="2"/>
    <x v="2"/>
    <n v="382338.31"/>
    <n v="3"/>
  </r>
  <r>
    <n v="887"/>
    <s v="Mouse"/>
    <x v="1"/>
    <x v="4"/>
    <x v="4"/>
    <s v="2023-06-01"/>
    <s v="2023-06-08"/>
    <n v="49"/>
    <n v="3265.22"/>
    <n v="159995.78"/>
    <n v="1918.49"/>
    <n v="753"/>
    <x v="1"/>
    <x v="0"/>
    <n v="8147.32"/>
    <n v="7"/>
  </r>
  <r>
    <n v="888"/>
    <s v="Printer"/>
    <x v="1"/>
    <x v="2"/>
    <x v="4"/>
    <s v="2023-12-13"/>
    <s v="2023-12-18"/>
    <n v="95"/>
    <n v="16408.240000000002"/>
    <n v="1558782.8"/>
    <n v="1074.68"/>
    <n v="534"/>
    <x v="0"/>
    <x v="4"/>
    <n v="171318"/>
    <n v="5"/>
  </r>
  <r>
    <n v="889"/>
    <s v="Keyboard"/>
    <x v="1"/>
    <x v="4"/>
    <x v="1"/>
    <s v="2023-08-05"/>
    <s v="2023-08-11"/>
    <n v="12"/>
    <n v="14357.01"/>
    <n v="172284.12"/>
    <n v="482.94"/>
    <n v="547"/>
    <x v="1"/>
    <x v="0"/>
    <n v="33875.35"/>
    <n v="6"/>
  </r>
  <r>
    <n v="890"/>
    <s v="Printer"/>
    <x v="0"/>
    <x v="2"/>
    <x v="3"/>
    <s v="2023-02-27"/>
    <s v="2023-03-10"/>
    <n v="23"/>
    <n v="12343.11"/>
    <n v="283891.53000000003"/>
    <n v="4573.2"/>
    <n v="396"/>
    <x v="2"/>
    <x v="1"/>
    <n v="51284.65"/>
    <n v="11"/>
  </r>
  <r>
    <n v="891"/>
    <s v="Monitor"/>
    <x v="0"/>
    <x v="1"/>
    <x v="1"/>
    <s v="2023-02-05"/>
    <s v="2023-02-18"/>
    <n v="37"/>
    <n v="10080.950000000001"/>
    <n v="372995.15"/>
    <n v="562.53"/>
    <n v="87"/>
    <x v="3"/>
    <x v="1"/>
    <n v="65562.38"/>
    <n v="13"/>
  </r>
  <r>
    <n v="892"/>
    <s v="Monitor"/>
    <x v="0"/>
    <x v="4"/>
    <x v="3"/>
    <s v="2023-06-07"/>
    <s v="2023-06-11"/>
    <n v="97"/>
    <n v="17568.169999999998"/>
    <n v="1704112.49"/>
    <n v="1518.93"/>
    <n v="8"/>
    <x v="1"/>
    <x v="2"/>
    <n v="85415.93"/>
    <n v="4"/>
  </r>
  <r>
    <n v="893"/>
    <s v="Mouse"/>
    <x v="2"/>
    <x v="0"/>
    <x v="2"/>
    <s v="2023-06-15"/>
    <s v="2023-06-30"/>
    <n v="100"/>
    <n v="4665.2299999999996"/>
    <n v="466523"/>
    <n v="4302.25"/>
    <n v="807"/>
    <x v="1"/>
    <x v="3"/>
    <n v="94049.79"/>
    <n v="15"/>
  </r>
  <r>
    <n v="894"/>
    <s v="Printer"/>
    <x v="2"/>
    <x v="0"/>
    <x v="2"/>
    <s v="2023-04-03"/>
    <s v="2023-04-07"/>
    <n v="76"/>
    <n v="8752.73"/>
    <n v="665207.48"/>
    <n v="4266.76"/>
    <n v="786"/>
    <x v="2"/>
    <x v="2"/>
    <n v="161294.37"/>
    <n v="4"/>
  </r>
  <r>
    <n v="895"/>
    <s v="Keyboard"/>
    <x v="2"/>
    <x v="3"/>
    <x v="3"/>
    <s v="2023-07-24"/>
    <s v="2023-08-06"/>
    <n v="82"/>
    <n v="40476.01"/>
    <n v="3319032.82"/>
    <n v="1507.8"/>
    <n v="500"/>
    <x v="3"/>
    <x v="3"/>
    <n v="257219.76"/>
    <n v="13"/>
  </r>
  <r>
    <n v="896"/>
    <s v="Monitor"/>
    <x v="2"/>
    <x v="2"/>
    <x v="1"/>
    <s v="2023-01-02"/>
    <s v="2023-01-11"/>
    <n v="13"/>
    <n v="4470.75"/>
    <n v="58119.75"/>
    <n v="2060.1799999999998"/>
    <n v="997"/>
    <x v="1"/>
    <x v="4"/>
    <n v="6224.24"/>
    <n v="9"/>
  </r>
  <r>
    <n v="897"/>
    <s v="Keyboard"/>
    <x v="0"/>
    <x v="4"/>
    <x v="3"/>
    <s v="2023-05-05"/>
    <s v="2023-05-20"/>
    <n v="27"/>
    <n v="26131.4"/>
    <n v="705547.8"/>
    <n v="3168.21"/>
    <n v="124"/>
    <x v="3"/>
    <x v="1"/>
    <n v="124736.01"/>
    <n v="15"/>
  </r>
  <r>
    <n v="898"/>
    <s v="Mouse"/>
    <x v="1"/>
    <x v="3"/>
    <x v="4"/>
    <s v="2023-06-25"/>
    <s v="2023-07-08"/>
    <n v="3"/>
    <n v="15416.8"/>
    <n v="46250.400000000001"/>
    <n v="2642.14"/>
    <n v="311"/>
    <x v="1"/>
    <x v="1"/>
    <n v="3362.43"/>
    <n v="13"/>
  </r>
  <r>
    <n v="899"/>
    <s v="Laptop"/>
    <x v="0"/>
    <x v="2"/>
    <x v="1"/>
    <s v="2023-09-17"/>
    <s v="2023-09-22"/>
    <n v="70"/>
    <n v="46855.96"/>
    <n v="3279917.2"/>
    <n v="558.51"/>
    <n v="212"/>
    <x v="3"/>
    <x v="0"/>
    <n v="778218.37"/>
    <n v="5"/>
  </r>
  <r>
    <n v="900"/>
    <s v="Laptop"/>
    <x v="1"/>
    <x v="4"/>
    <x v="4"/>
    <s v="2023-07-02"/>
    <s v="2023-07-04"/>
    <n v="25"/>
    <n v="39393.699999999997"/>
    <n v="984842.5"/>
    <n v="1678.54"/>
    <n v="856"/>
    <x v="2"/>
    <x v="1"/>
    <n v="81578.41"/>
    <n v="2"/>
  </r>
  <r>
    <n v="901"/>
    <s v="Printer"/>
    <x v="0"/>
    <x v="2"/>
    <x v="1"/>
    <s v="2023-01-23"/>
    <s v="2023-02-04"/>
    <n v="29"/>
    <n v="38356.03"/>
    <n v="1112324.8700000001"/>
    <n v="552.29"/>
    <n v="828"/>
    <x v="0"/>
    <x v="4"/>
    <n v="229025.61"/>
    <n v="12"/>
  </r>
  <r>
    <n v="902"/>
    <s v="Monitor"/>
    <x v="0"/>
    <x v="2"/>
    <x v="0"/>
    <s v="2023-08-01"/>
    <s v="2023-08-08"/>
    <n v="88"/>
    <n v="34582.47"/>
    <n v="3043257.36"/>
    <n v="2368.5700000000002"/>
    <n v="391"/>
    <x v="0"/>
    <x v="1"/>
    <n v="453909.72"/>
    <n v="7"/>
  </r>
  <r>
    <n v="903"/>
    <s v="Mobile"/>
    <x v="2"/>
    <x v="1"/>
    <x v="4"/>
    <s v="2023-03-25"/>
    <s v="2023-04-05"/>
    <n v="6"/>
    <n v="29716.79"/>
    <n v="178300.74"/>
    <n v="866.83"/>
    <n v="717"/>
    <x v="0"/>
    <x v="1"/>
    <n v="22918.75"/>
    <n v="11"/>
  </r>
  <r>
    <n v="904"/>
    <s v="Keyboard"/>
    <x v="0"/>
    <x v="1"/>
    <x v="0"/>
    <s v="2023-02-23"/>
    <s v="2023-03-03"/>
    <n v="86"/>
    <n v="21556.720000000001"/>
    <n v="1853877.92"/>
    <n v="2661.23"/>
    <n v="253"/>
    <x v="2"/>
    <x v="0"/>
    <n v="180098.63"/>
    <n v="8"/>
  </r>
  <r>
    <n v="905"/>
    <s v="Monitor"/>
    <x v="1"/>
    <x v="0"/>
    <x v="0"/>
    <s v="2023-12-17"/>
    <s v="2023-12-23"/>
    <n v="62"/>
    <n v="26966.12"/>
    <n v="1671899.44"/>
    <n v="814.98"/>
    <n v="449"/>
    <x v="0"/>
    <x v="0"/>
    <n v="274134.53000000003"/>
    <n v="6"/>
  </r>
  <r>
    <n v="906"/>
    <s v="Monitor"/>
    <x v="1"/>
    <x v="1"/>
    <x v="3"/>
    <s v="2023-03-31"/>
    <s v="2023-04-05"/>
    <n v="36"/>
    <n v="25196"/>
    <n v="907056"/>
    <n v="4839.5200000000004"/>
    <n v="904"/>
    <x v="3"/>
    <x v="1"/>
    <n v="222723.86"/>
    <n v="5"/>
  </r>
  <r>
    <n v="907"/>
    <s v="Printer"/>
    <x v="1"/>
    <x v="0"/>
    <x v="3"/>
    <s v="2023-04-22"/>
    <s v="2023-04-25"/>
    <n v="34"/>
    <n v="601.03"/>
    <n v="20435.02"/>
    <n v="4871.1099999999997"/>
    <n v="734"/>
    <x v="2"/>
    <x v="1"/>
    <n v="2608.8200000000002"/>
    <n v="3"/>
  </r>
  <r>
    <n v="908"/>
    <s v="Laptop"/>
    <x v="1"/>
    <x v="3"/>
    <x v="4"/>
    <s v="2023-06-24"/>
    <s v="2023-06-29"/>
    <n v="81"/>
    <n v="30842.75"/>
    <n v="2498262.75"/>
    <n v="1020.52"/>
    <n v="136"/>
    <x v="1"/>
    <x v="0"/>
    <n v="523967.38"/>
    <n v="5"/>
  </r>
  <r>
    <n v="909"/>
    <s v="Keyboard"/>
    <x v="0"/>
    <x v="0"/>
    <x v="2"/>
    <s v="2023-03-26"/>
    <s v="2023-04-03"/>
    <n v="76"/>
    <n v="43924.01"/>
    <n v="3338224.76"/>
    <n v="4731.0200000000004"/>
    <n v="267"/>
    <x v="1"/>
    <x v="3"/>
    <n v="578466.42000000004"/>
    <n v="8"/>
  </r>
  <r>
    <n v="910"/>
    <s v="Mobile"/>
    <x v="2"/>
    <x v="3"/>
    <x v="0"/>
    <s v="2023-07-28"/>
    <s v="2023-08-07"/>
    <n v="14"/>
    <n v="43565.67"/>
    <n v="609919.38"/>
    <n v="4233.6899999999996"/>
    <n v="382"/>
    <x v="3"/>
    <x v="0"/>
    <n v="129977.19"/>
    <n v="10"/>
  </r>
  <r>
    <n v="911"/>
    <s v="Mouse"/>
    <x v="1"/>
    <x v="1"/>
    <x v="0"/>
    <s v="2023-12-18"/>
    <s v="2023-12-30"/>
    <n v="94"/>
    <n v="26613.06"/>
    <n v="2501627.64"/>
    <n v="1710.97"/>
    <n v="374"/>
    <x v="0"/>
    <x v="4"/>
    <n v="525433.04"/>
    <n v="12"/>
  </r>
  <r>
    <n v="912"/>
    <s v="Mobile"/>
    <x v="2"/>
    <x v="4"/>
    <x v="3"/>
    <s v="2023-08-01"/>
    <s v="2023-08-04"/>
    <n v="28"/>
    <n v="18310.68"/>
    <n v="512699.04"/>
    <n v="3669.62"/>
    <n v="389"/>
    <x v="1"/>
    <x v="4"/>
    <n v="39218.69"/>
    <n v="3"/>
  </r>
  <r>
    <n v="913"/>
    <s v="Mouse"/>
    <x v="2"/>
    <x v="2"/>
    <x v="1"/>
    <s v="2023-09-25"/>
    <s v="2023-09-28"/>
    <n v="92"/>
    <n v="40180.870000000003"/>
    <n v="3696640.04"/>
    <n v="297.51"/>
    <n v="862"/>
    <x v="1"/>
    <x v="3"/>
    <n v="497403.56"/>
    <n v="3"/>
  </r>
  <r>
    <n v="914"/>
    <s v="Router"/>
    <x v="2"/>
    <x v="4"/>
    <x v="4"/>
    <s v="2023-05-10"/>
    <s v="2023-05-23"/>
    <n v="31"/>
    <n v="5761.97"/>
    <n v="178621.07"/>
    <n v="1360.58"/>
    <n v="583"/>
    <x v="2"/>
    <x v="2"/>
    <n v="16607.900000000001"/>
    <n v="13"/>
  </r>
  <r>
    <n v="915"/>
    <s v="Keyboard"/>
    <x v="1"/>
    <x v="4"/>
    <x v="0"/>
    <s v="2023-03-22"/>
    <s v="2023-03-26"/>
    <n v="48"/>
    <n v="49058.62"/>
    <n v="2354813.7599999998"/>
    <n v="4969.99"/>
    <n v="443"/>
    <x v="1"/>
    <x v="1"/>
    <n v="328915.01"/>
    <n v="4"/>
  </r>
  <r>
    <n v="916"/>
    <s v="Router"/>
    <x v="0"/>
    <x v="0"/>
    <x v="1"/>
    <s v="2023-09-30"/>
    <s v="2023-10-06"/>
    <n v="44"/>
    <n v="31188.58"/>
    <n v="1372297.52"/>
    <n v="4930.57"/>
    <n v="648"/>
    <x v="1"/>
    <x v="4"/>
    <n v="268924.56"/>
    <n v="6"/>
  </r>
  <r>
    <n v="917"/>
    <s v="Tablet"/>
    <x v="0"/>
    <x v="2"/>
    <x v="4"/>
    <s v="2023-04-08"/>
    <s v="2023-04-10"/>
    <n v="47"/>
    <n v="47346.12"/>
    <n v="2225267.64"/>
    <n v="3965.03"/>
    <n v="205"/>
    <x v="3"/>
    <x v="0"/>
    <n v="373502.54"/>
    <n v="2"/>
  </r>
  <r>
    <n v="918"/>
    <s v="Router"/>
    <x v="1"/>
    <x v="3"/>
    <x v="3"/>
    <s v="2023-12-22"/>
    <s v="2023-12-27"/>
    <n v="87"/>
    <n v="33411.919999999998"/>
    <n v="2906837.04"/>
    <n v="241.71"/>
    <n v="500"/>
    <x v="1"/>
    <x v="4"/>
    <n v="591812.43999999994"/>
    <n v="5"/>
  </r>
  <r>
    <n v="919"/>
    <s v="Keyboard"/>
    <x v="2"/>
    <x v="3"/>
    <x v="2"/>
    <s v="2023-06-09"/>
    <s v="2023-06-24"/>
    <n v="20"/>
    <n v="21600.01"/>
    <n v="432000.2"/>
    <n v="706.08"/>
    <n v="956"/>
    <x v="3"/>
    <x v="4"/>
    <n v="78347.17"/>
    <n v="15"/>
  </r>
  <r>
    <n v="920"/>
    <s v="Router"/>
    <x v="0"/>
    <x v="0"/>
    <x v="4"/>
    <s v="2023-02-06"/>
    <s v="2023-02-17"/>
    <n v="18"/>
    <n v="42628.71"/>
    <n v="767316.78"/>
    <n v="117.84"/>
    <n v="214"/>
    <x v="1"/>
    <x v="2"/>
    <n v="49668.38"/>
    <n v="11"/>
  </r>
  <r>
    <n v="921"/>
    <s v="Printer"/>
    <x v="2"/>
    <x v="0"/>
    <x v="2"/>
    <s v="2023-06-21"/>
    <s v="2023-07-01"/>
    <n v="73"/>
    <n v="45271.72"/>
    <n v="3304835.56"/>
    <n v="829.86"/>
    <n v="738"/>
    <x v="3"/>
    <x v="0"/>
    <n v="656270.37"/>
    <n v="10"/>
  </r>
  <r>
    <n v="922"/>
    <s v="Router"/>
    <x v="2"/>
    <x v="3"/>
    <x v="1"/>
    <s v="2023-02-22"/>
    <s v="2023-03-04"/>
    <n v="35"/>
    <n v="3990.67"/>
    <n v="139673.45000000001"/>
    <n v="137.02000000000001"/>
    <n v="4"/>
    <x v="0"/>
    <x v="2"/>
    <n v="21675.9"/>
    <n v="10"/>
  </r>
  <r>
    <n v="923"/>
    <s v="Router"/>
    <x v="2"/>
    <x v="2"/>
    <x v="3"/>
    <s v="2023-06-29"/>
    <s v="2023-07-12"/>
    <n v="96"/>
    <n v="10350.75"/>
    <n v="993672"/>
    <n v="943.32"/>
    <n v="965"/>
    <x v="2"/>
    <x v="3"/>
    <n v="175294.25"/>
    <n v="13"/>
  </r>
  <r>
    <n v="924"/>
    <s v="Keyboard"/>
    <x v="2"/>
    <x v="0"/>
    <x v="2"/>
    <s v="2023-10-03"/>
    <s v="2023-10-10"/>
    <n v="3"/>
    <n v="30541.47"/>
    <n v="91624.41"/>
    <n v="4445.0200000000004"/>
    <n v="205"/>
    <x v="1"/>
    <x v="2"/>
    <n v="8932.4500000000007"/>
    <n v="7"/>
  </r>
  <r>
    <n v="925"/>
    <s v="Laptop"/>
    <x v="1"/>
    <x v="0"/>
    <x v="0"/>
    <s v="2023-01-05"/>
    <s v="2023-01-16"/>
    <n v="34"/>
    <n v="15848.67"/>
    <n v="538854.78"/>
    <n v="642.33000000000004"/>
    <n v="640"/>
    <x v="1"/>
    <x v="1"/>
    <n v="80503.77"/>
    <n v="11"/>
  </r>
  <r>
    <n v="926"/>
    <s v="Mobile"/>
    <x v="0"/>
    <x v="0"/>
    <x v="2"/>
    <s v="2023-02-07"/>
    <s v="2023-02-12"/>
    <n v="97"/>
    <n v="26965.52"/>
    <n v="2615655.44"/>
    <n v="182.98"/>
    <n v="774"/>
    <x v="0"/>
    <x v="0"/>
    <n v="462812.89"/>
    <n v="5"/>
  </r>
  <r>
    <n v="927"/>
    <s v="Printer"/>
    <x v="2"/>
    <x v="0"/>
    <x v="3"/>
    <s v="2023-09-21"/>
    <s v="2023-09-23"/>
    <n v="47"/>
    <n v="9652.48"/>
    <n v="453666.56"/>
    <n v="233.6"/>
    <n v="796"/>
    <x v="3"/>
    <x v="1"/>
    <n v="47694.23"/>
    <n v="2"/>
  </r>
  <r>
    <n v="928"/>
    <s v="Monitor"/>
    <x v="2"/>
    <x v="0"/>
    <x v="3"/>
    <s v="2023-05-09"/>
    <s v="2023-05-10"/>
    <n v="28"/>
    <n v="24405.05"/>
    <n v="683341.4"/>
    <n v="547.13"/>
    <n v="410"/>
    <x v="0"/>
    <x v="1"/>
    <n v="119867.38"/>
    <n v="1"/>
  </r>
  <r>
    <n v="929"/>
    <s v="Keyboard"/>
    <x v="1"/>
    <x v="3"/>
    <x v="2"/>
    <s v="2023-10-09"/>
    <s v="2023-10-17"/>
    <n v="84"/>
    <n v="2399.62"/>
    <n v="201568.08"/>
    <n v="1986.75"/>
    <n v="937"/>
    <x v="0"/>
    <x v="0"/>
    <n v="19547.8"/>
    <n v="8"/>
  </r>
  <r>
    <n v="930"/>
    <s v="Monitor"/>
    <x v="2"/>
    <x v="4"/>
    <x v="1"/>
    <s v="2023-10-29"/>
    <s v="2023-11-08"/>
    <n v="87"/>
    <n v="38025.85"/>
    <n v="3308248.95"/>
    <n v="688.41"/>
    <n v="622"/>
    <x v="3"/>
    <x v="0"/>
    <n v="675724.22"/>
    <n v="10"/>
  </r>
  <r>
    <n v="931"/>
    <s v="Tablet"/>
    <x v="0"/>
    <x v="0"/>
    <x v="4"/>
    <s v="2023-10-04"/>
    <s v="2023-10-12"/>
    <n v="77"/>
    <n v="5432.67"/>
    <n v="418315.59"/>
    <n v="2163.7199999999998"/>
    <n v="225"/>
    <x v="3"/>
    <x v="4"/>
    <n v="48127.93"/>
    <n v="8"/>
  </r>
  <r>
    <n v="932"/>
    <s v="Router"/>
    <x v="0"/>
    <x v="1"/>
    <x v="0"/>
    <s v="2023-06-25"/>
    <s v="2023-07-02"/>
    <n v="26"/>
    <n v="48919.06"/>
    <n v="1271895.56"/>
    <n v="405.38"/>
    <n v="645"/>
    <x v="3"/>
    <x v="0"/>
    <n v="155679.07"/>
    <n v="7"/>
  </r>
  <r>
    <n v="933"/>
    <s v="Monitor"/>
    <x v="2"/>
    <x v="2"/>
    <x v="4"/>
    <s v="2023-11-02"/>
    <s v="2023-11-05"/>
    <n v="29"/>
    <n v="40253.08"/>
    <n v="1167339.32"/>
    <n v="535.23"/>
    <n v="205"/>
    <x v="1"/>
    <x v="3"/>
    <n v="81172.350000000006"/>
    <n v="3"/>
  </r>
  <r>
    <n v="934"/>
    <s v="Printer"/>
    <x v="0"/>
    <x v="2"/>
    <x v="0"/>
    <s v="2023-08-10"/>
    <s v="2023-08-18"/>
    <n v="3"/>
    <n v="20884.650000000001"/>
    <n v="62653.95"/>
    <n v="3542.14"/>
    <n v="561"/>
    <x v="3"/>
    <x v="2"/>
    <n v="11158"/>
    <n v="8"/>
  </r>
  <r>
    <n v="935"/>
    <s v="Keyboard"/>
    <x v="0"/>
    <x v="4"/>
    <x v="4"/>
    <s v="2023-09-07"/>
    <s v="2023-09-15"/>
    <n v="73"/>
    <n v="14245.59"/>
    <n v="1039928.07"/>
    <n v="2316.09"/>
    <n v="452"/>
    <x v="2"/>
    <x v="2"/>
    <n v="176622.39"/>
    <n v="8"/>
  </r>
  <r>
    <n v="936"/>
    <s v="Router"/>
    <x v="0"/>
    <x v="3"/>
    <x v="2"/>
    <s v="2023-06-25"/>
    <s v="2023-07-02"/>
    <n v="23"/>
    <n v="22935.56"/>
    <n v="527517.88"/>
    <n v="2644.04"/>
    <n v="788"/>
    <x v="0"/>
    <x v="2"/>
    <n v="65315.81"/>
    <n v="7"/>
  </r>
  <r>
    <n v="937"/>
    <s v="Router"/>
    <x v="2"/>
    <x v="3"/>
    <x v="2"/>
    <s v="2023-03-04"/>
    <s v="2023-03-17"/>
    <n v="71"/>
    <n v="4708.09"/>
    <n v="334274.39"/>
    <n v="3578.96"/>
    <n v="135"/>
    <x v="2"/>
    <x v="2"/>
    <n v="79344.97"/>
    <n v="13"/>
  </r>
  <r>
    <n v="938"/>
    <s v="Mouse"/>
    <x v="2"/>
    <x v="4"/>
    <x v="4"/>
    <s v="2023-12-17"/>
    <s v="2023-12-23"/>
    <n v="25"/>
    <n v="44119.75"/>
    <n v="1102993.75"/>
    <n v="130.33000000000001"/>
    <n v="864"/>
    <x v="2"/>
    <x v="1"/>
    <n v="166682.92000000001"/>
    <n v="6"/>
  </r>
  <r>
    <n v="939"/>
    <s v="Printer"/>
    <x v="1"/>
    <x v="0"/>
    <x v="2"/>
    <s v="2023-05-19"/>
    <s v="2023-05-25"/>
    <n v="32"/>
    <n v="45904.7"/>
    <n v="1468950.4"/>
    <n v="2033.15"/>
    <n v="520"/>
    <x v="1"/>
    <x v="1"/>
    <n v="289792.01"/>
    <n v="6"/>
  </r>
  <r>
    <n v="940"/>
    <s v="Keyboard"/>
    <x v="0"/>
    <x v="2"/>
    <x v="0"/>
    <s v="2023-02-15"/>
    <s v="2023-02-23"/>
    <n v="39"/>
    <n v="33194.370000000003"/>
    <n v="1294580.43"/>
    <n v="1256.68"/>
    <n v="260"/>
    <x v="1"/>
    <x v="1"/>
    <n v="250485.23"/>
    <n v="8"/>
  </r>
  <r>
    <n v="941"/>
    <s v="Keyboard"/>
    <x v="2"/>
    <x v="0"/>
    <x v="4"/>
    <s v="2023-12-19"/>
    <s v="2023-12-26"/>
    <n v="72"/>
    <n v="21424.54"/>
    <n v="1542566.88"/>
    <n v="4606.37"/>
    <n v="193"/>
    <x v="0"/>
    <x v="2"/>
    <n v="140537.5"/>
    <n v="7"/>
  </r>
  <r>
    <n v="942"/>
    <s v="Laptop"/>
    <x v="0"/>
    <x v="1"/>
    <x v="3"/>
    <s v="2023-01-25"/>
    <s v="2023-01-27"/>
    <n v="53"/>
    <n v="3107.13"/>
    <n v="164677.89000000001"/>
    <n v="4027.77"/>
    <n v="176"/>
    <x v="3"/>
    <x v="0"/>
    <n v="23836.84"/>
    <n v="2"/>
  </r>
  <r>
    <n v="943"/>
    <s v="Mouse"/>
    <x v="2"/>
    <x v="1"/>
    <x v="1"/>
    <s v="2023-08-18"/>
    <s v="2023-08-29"/>
    <n v="42"/>
    <n v="27568.560000000001"/>
    <n v="1157879.52"/>
    <n v="2381.36"/>
    <n v="28"/>
    <x v="2"/>
    <x v="3"/>
    <n v="159946.56"/>
    <n v="11"/>
  </r>
  <r>
    <n v="944"/>
    <s v="Printer"/>
    <x v="2"/>
    <x v="0"/>
    <x v="1"/>
    <s v="2023-02-12"/>
    <s v="2023-02-18"/>
    <n v="33"/>
    <n v="27074.67"/>
    <n v="893464.11"/>
    <n v="1588.43"/>
    <n v="860"/>
    <x v="2"/>
    <x v="3"/>
    <n v="166828.78"/>
    <n v="6"/>
  </r>
  <r>
    <n v="945"/>
    <s v="Mobile"/>
    <x v="1"/>
    <x v="1"/>
    <x v="3"/>
    <s v="2023-10-18"/>
    <s v="2023-10-27"/>
    <n v="83"/>
    <n v="5675.46"/>
    <n v="471063.18"/>
    <n v="525.20000000000005"/>
    <n v="787"/>
    <x v="1"/>
    <x v="2"/>
    <n v="72079.759999999995"/>
    <n v="9"/>
  </r>
  <r>
    <n v="946"/>
    <s v="Laptop"/>
    <x v="0"/>
    <x v="2"/>
    <x v="1"/>
    <s v="2023-04-07"/>
    <s v="2023-04-17"/>
    <n v="20"/>
    <n v="25152.46"/>
    <n v="503049.2"/>
    <n v="1817.91"/>
    <n v="779"/>
    <x v="3"/>
    <x v="2"/>
    <n v="50523.26"/>
    <n v="10"/>
  </r>
  <r>
    <n v="947"/>
    <s v="Laptop"/>
    <x v="0"/>
    <x v="2"/>
    <x v="2"/>
    <s v="2023-04-14"/>
    <s v="2023-04-18"/>
    <n v="4"/>
    <n v="20584.52"/>
    <n v="82338.080000000002"/>
    <n v="986.03"/>
    <n v="873"/>
    <x v="0"/>
    <x v="0"/>
    <n v="15691.67"/>
    <n v="4"/>
  </r>
  <r>
    <n v="948"/>
    <s v="Tablet"/>
    <x v="1"/>
    <x v="4"/>
    <x v="4"/>
    <s v="2023-03-10"/>
    <s v="2023-03-11"/>
    <n v="44"/>
    <n v="18664.02"/>
    <n v="821216.88"/>
    <n v="154.08000000000001"/>
    <n v="617"/>
    <x v="2"/>
    <x v="0"/>
    <n v="52797.5"/>
    <n v="1"/>
  </r>
  <r>
    <n v="949"/>
    <s v="Mouse"/>
    <x v="2"/>
    <x v="3"/>
    <x v="2"/>
    <s v="2023-12-25"/>
    <s v="2024-01-02"/>
    <n v="25"/>
    <n v="37815.58"/>
    <n v="945389.5"/>
    <n v="2645.73"/>
    <n v="162"/>
    <x v="3"/>
    <x v="1"/>
    <n v="155393.82999999999"/>
    <n v="8"/>
  </r>
  <r>
    <n v="950"/>
    <s v="Router"/>
    <x v="0"/>
    <x v="2"/>
    <x v="4"/>
    <s v="2023-05-20"/>
    <s v="2023-06-03"/>
    <n v="42"/>
    <n v="26358.78"/>
    <n v="1107068.76"/>
    <n v="1166.3399999999999"/>
    <n v="917"/>
    <x v="2"/>
    <x v="0"/>
    <n v="256359.53"/>
    <n v="14"/>
  </r>
  <r>
    <n v="951"/>
    <s v="Mouse"/>
    <x v="0"/>
    <x v="2"/>
    <x v="3"/>
    <s v="2023-12-07"/>
    <s v="2023-12-13"/>
    <n v="79"/>
    <n v="23616.44"/>
    <n v="1865698.76"/>
    <n v="2419.85"/>
    <n v="841"/>
    <x v="1"/>
    <x v="3"/>
    <n v="215701.2"/>
    <n v="6"/>
  </r>
  <r>
    <n v="952"/>
    <s v="Router"/>
    <x v="2"/>
    <x v="0"/>
    <x v="3"/>
    <s v="2023-09-10"/>
    <s v="2023-09-25"/>
    <n v="4"/>
    <n v="24923.81"/>
    <n v="99695.24"/>
    <n v="3260.3"/>
    <n v="312"/>
    <x v="1"/>
    <x v="0"/>
    <n v="13394.62"/>
    <n v="15"/>
  </r>
  <r>
    <n v="953"/>
    <s v="Mouse"/>
    <x v="1"/>
    <x v="0"/>
    <x v="3"/>
    <s v="2023-10-12"/>
    <s v="2023-10-18"/>
    <n v="20"/>
    <n v="32551.55"/>
    <n v="651031"/>
    <n v="3094.11"/>
    <n v="266"/>
    <x v="1"/>
    <x v="2"/>
    <n v="146482.64000000001"/>
    <n v="6"/>
  </r>
  <r>
    <n v="954"/>
    <s v="Mouse"/>
    <x v="0"/>
    <x v="3"/>
    <x v="2"/>
    <s v="2023-03-08"/>
    <s v="2023-03-15"/>
    <n v="7"/>
    <n v="2657.9"/>
    <n v="18605.3"/>
    <n v="1092.27"/>
    <n v="443"/>
    <x v="3"/>
    <x v="1"/>
    <n v="933.24"/>
    <n v="7"/>
  </r>
  <r>
    <n v="955"/>
    <s v="Router"/>
    <x v="1"/>
    <x v="2"/>
    <x v="3"/>
    <s v="2023-11-17"/>
    <s v="2023-11-18"/>
    <n v="79"/>
    <n v="11298.24"/>
    <n v="892560.96"/>
    <n v="4662.03"/>
    <n v="498"/>
    <x v="3"/>
    <x v="1"/>
    <n v="176435.9"/>
    <n v="1"/>
  </r>
  <r>
    <n v="956"/>
    <s v="Monitor"/>
    <x v="2"/>
    <x v="1"/>
    <x v="3"/>
    <s v="2023-04-12"/>
    <s v="2023-04-19"/>
    <n v="67"/>
    <n v="25128.84"/>
    <n v="1683632.28"/>
    <n v="1733.29"/>
    <n v="451"/>
    <x v="3"/>
    <x v="1"/>
    <n v="211646.36"/>
    <n v="7"/>
  </r>
  <r>
    <n v="957"/>
    <s v="Monitor"/>
    <x v="2"/>
    <x v="0"/>
    <x v="1"/>
    <s v="2023-09-11"/>
    <s v="2023-09-20"/>
    <n v="56"/>
    <n v="11261.55"/>
    <n v="630646.80000000005"/>
    <n v="418.48"/>
    <n v="709"/>
    <x v="1"/>
    <x v="2"/>
    <n v="155382.85999999999"/>
    <n v="9"/>
  </r>
  <r>
    <n v="958"/>
    <s v="Router"/>
    <x v="1"/>
    <x v="2"/>
    <x v="4"/>
    <s v="2023-06-14"/>
    <s v="2023-06-25"/>
    <n v="3"/>
    <n v="48625.62"/>
    <n v="145876.85999999999"/>
    <n v="1353.09"/>
    <n v="482"/>
    <x v="3"/>
    <x v="4"/>
    <n v="32486.81"/>
    <n v="11"/>
  </r>
  <r>
    <n v="959"/>
    <s v="Tablet"/>
    <x v="2"/>
    <x v="4"/>
    <x v="1"/>
    <s v="2023-06-09"/>
    <s v="2023-06-15"/>
    <n v="82"/>
    <n v="47449.919999999998"/>
    <n v="3890893.44"/>
    <n v="1832.11"/>
    <n v="182"/>
    <x v="3"/>
    <x v="3"/>
    <n v="606739.6"/>
    <n v="6"/>
  </r>
  <r>
    <n v="960"/>
    <s v="Mobile"/>
    <x v="0"/>
    <x v="0"/>
    <x v="3"/>
    <s v="2023-11-08"/>
    <s v="2023-11-10"/>
    <n v="68"/>
    <n v="24453.09"/>
    <n v="1662810.12"/>
    <n v="762.01"/>
    <n v="385"/>
    <x v="0"/>
    <x v="1"/>
    <n v="149483.79999999999"/>
    <n v="2"/>
  </r>
  <r>
    <n v="961"/>
    <s v="Laptop"/>
    <x v="2"/>
    <x v="4"/>
    <x v="2"/>
    <s v="2023-01-19"/>
    <s v="2023-01-22"/>
    <n v="2"/>
    <n v="40083.53"/>
    <n v="80167.06"/>
    <n v="863.43"/>
    <n v="156"/>
    <x v="2"/>
    <x v="3"/>
    <n v="19313.330000000002"/>
    <n v="3"/>
  </r>
  <r>
    <n v="962"/>
    <s v="Tablet"/>
    <x v="2"/>
    <x v="2"/>
    <x v="1"/>
    <s v="2023-10-09"/>
    <s v="2023-10-17"/>
    <n v="6"/>
    <n v="9622.24"/>
    <n v="57733.440000000002"/>
    <n v="3523.24"/>
    <n v="131"/>
    <x v="2"/>
    <x v="4"/>
    <n v="13459.9"/>
    <n v="8"/>
  </r>
  <r>
    <n v="963"/>
    <s v="Keyboard"/>
    <x v="1"/>
    <x v="3"/>
    <x v="0"/>
    <s v="2023-10-22"/>
    <s v="2023-10-29"/>
    <n v="74"/>
    <n v="15145.79"/>
    <n v="1120788.46"/>
    <n v="3260.43"/>
    <n v="755"/>
    <x v="3"/>
    <x v="2"/>
    <n v="57438.2"/>
    <n v="7"/>
  </r>
  <r>
    <n v="964"/>
    <s v="Mouse"/>
    <x v="2"/>
    <x v="1"/>
    <x v="4"/>
    <s v="2023-01-25"/>
    <s v="2023-02-06"/>
    <n v="57"/>
    <n v="31988.799999999999"/>
    <n v="1823361.6"/>
    <n v="871.32"/>
    <n v="771"/>
    <x v="2"/>
    <x v="1"/>
    <n v="126758.93"/>
    <n v="12"/>
  </r>
  <r>
    <n v="965"/>
    <s v="Router"/>
    <x v="0"/>
    <x v="4"/>
    <x v="1"/>
    <s v="2023-10-12"/>
    <s v="2023-10-27"/>
    <n v="60"/>
    <n v="38778.589999999997"/>
    <n v="2326715.4"/>
    <n v="1781.61"/>
    <n v="738"/>
    <x v="3"/>
    <x v="3"/>
    <n v="570186.37"/>
    <n v="15"/>
  </r>
  <r>
    <n v="966"/>
    <s v="Mouse"/>
    <x v="1"/>
    <x v="3"/>
    <x v="0"/>
    <s v="2023-02-24"/>
    <s v="2023-03-05"/>
    <n v="61"/>
    <n v="23552.67"/>
    <n v="1436712.87"/>
    <n v="3173.72"/>
    <n v="272"/>
    <x v="3"/>
    <x v="2"/>
    <n v="104837.48"/>
    <n v="9"/>
  </r>
  <r>
    <n v="967"/>
    <s v="Keyboard"/>
    <x v="0"/>
    <x v="2"/>
    <x v="1"/>
    <s v="2023-11-07"/>
    <s v="2023-11-13"/>
    <n v="39"/>
    <n v="21346.45"/>
    <n v="832511.55"/>
    <n v="709.67"/>
    <n v="180"/>
    <x v="2"/>
    <x v="0"/>
    <n v="146692.37"/>
    <n v="6"/>
  </r>
  <r>
    <n v="968"/>
    <s v="Mobile"/>
    <x v="0"/>
    <x v="2"/>
    <x v="2"/>
    <s v="2023-04-15"/>
    <s v="2023-04-18"/>
    <n v="72"/>
    <n v="13815.27"/>
    <n v="994699.44"/>
    <n v="4650.84"/>
    <n v="42"/>
    <x v="3"/>
    <x v="3"/>
    <n v="197957.57"/>
    <n v="3"/>
  </r>
  <r>
    <n v="969"/>
    <s v="Monitor"/>
    <x v="0"/>
    <x v="2"/>
    <x v="0"/>
    <s v="2023-11-26"/>
    <s v="2023-12-10"/>
    <n v="40"/>
    <n v="9268.5300000000007"/>
    <n v="370741.2"/>
    <n v="539.32000000000005"/>
    <n v="489"/>
    <x v="2"/>
    <x v="4"/>
    <n v="87524.22"/>
    <n v="14"/>
  </r>
  <r>
    <n v="970"/>
    <s v="Printer"/>
    <x v="0"/>
    <x v="4"/>
    <x v="2"/>
    <s v="2023-12-19"/>
    <s v="2023-12-26"/>
    <n v="30"/>
    <n v="42660.57"/>
    <n v="1279817.1000000001"/>
    <n v="647.79"/>
    <n v="207"/>
    <x v="1"/>
    <x v="3"/>
    <n v="128695.93"/>
    <n v="7"/>
  </r>
  <r>
    <n v="971"/>
    <s v="Tablet"/>
    <x v="2"/>
    <x v="4"/>
    <x v="1"/>
    <s v="2023-05-08"/>
    <s v="2023-05-15"/>
    <n v="49"/>
    <n v="41149.47"/>
    <n v="2016324.03"/>
    <n v="2465.73"/>
    <n v="476"/>
    <x v="1"/>
    <x v="1"/>
    <n v="132683.89000000001"/>
    <n v="7"/>
  </r>
  <r>
    <n v="972"/>
    <s v="Mouse"/>
    <x v="2"/>
    <x v="3"/>
    <x v="0"/>
    <s v="2023-12-06"/>
    <s v="2023-12-20"/>
    <n v="70"/>
    <n v="33892.43"/>
    <n v="2372470.1"/>
    <n v="4519.1899999999996"/>
    <n v="420"/>
    <x v="3"/>
    <x v="4"/>
    <n v="435461.37"/>
    <n v="14"/>
  </r>
  <r>
    <n v="973"/>
    <s v="Laptop"/>
    <x v="1"/>
    <x v="2"/>
    <x v="1"/>
    <s v="2023-05-20"/>
    <s v="2023-06-01"/>
    <n v="86"/>
    <n v="13560.59"/>
    <n v="1166210.74"/>
    <n v="1367.19"/>
    <n v="358"/>
    <x v="2"/>
    <x v="1"/>
    <n v="249151.4"/>
    <n v="12"/>
  </r>
  <r>
    <n v="974"/>
    <s v="Tablet"/>
    <x v="1"/>
    <x v="3"/>
    <x v="1"/>
    <s v="2023-09-04"/>
    <s v="2023-09-10"/>
    <n v="88"/>
    <n v="36249.56"/>
    <n v="3189961.28"/>
    <n v="1993.44"/>
    <n v="13"/>
    <x v="1"/>
    <x v="1"/>
    <n v="367181.41"/>
    <n v="6"/>
  </r>
  <r>
    <n v="975"/>
    <s v="Mobile"/>
    <x v="1"/>
    <x v="3"/>
    <x v="3"/>
    <s v="2023-09-03"/>
    <s v="2023-09-16"/>
    <n v="38"/>
    <n v="5197.3500000000004"/>
    <n v="197499.3"/>
    <n v="2780.9"/>
    <n v="315"/>
    <x v="1"/>
    <x v="4"/>
    <n v="30596.26"/>
    <n v="13"/>
  </r>
  <r>
    <n v="976"/>
    <s v="Mobile"/>
    <x v="2"/>
    <x v="2"/>
    <x v="2"/>
    <s v="2023-09-13"/>
    <s v="2023-09-16"/>
    <n v="90"/>
    <n v="20306.900000000001"/>
    <n v="1827621"/>
    <n v="2132.1"/>
    <n v="507"/>
    <x v="1"/>
    <x v="0"/>
    <n v="391629.67"/>
    <n v="3"/>
  </r>
  <r>
    <n v="977"/>
    <s v="Mobile"/>
    <x v="2"/>
    <x v="4"/>
    <x v="3"/>
    <s v="2023-02-20"/>
    <s v="2023-03-05"/>
    <n v="59"/>
    <n v="18675.28"/>
    <n v="1101841.52"/>
    <n v="1826.02"/>
    <n v="780"/>
    <x v="2"/>
    <x v="0"/>
    <n v="114659.65"/>
    <n v="13"/>
  </r>
  <r>
    <n v="978"/>
    <s v="Mouse"/>
    <x v="2"/>
    <x v="1"/>
    <x v="3"/>
    <s v="2023-06-05"/>
    <s v="2023-06-14"/>
    <n v="99"/>
    <n v="36690.11"/>
    <n v="3632320.89"/>
    <n v="2861.17"/>
    <n v="590"/>
    <x v="3"/>
    <x v="0"/>
    <n v="838909.65"/>
    <n v="9"/>
  </r>
  <r>
    <n v="979"/>
    <s v="Keyboard"/>
    <x v="2"/>
    <x v="3"/>
    <x v="3"/>
    <s v="2023-05-08"/>
    <s v="2023-05-15"/>
    <n v="49"/>
    <n v="18632.310000000001"/>
    <n v="912983.19"/>
    <n v="313.74"/>
    <n v="155"/>
    <x v="2"/>
    <x v="2"/>
    <n v="179708.97"/>
    <n v="7"/>
  </r>
  <r>
    <n v="980"/>
    <s v="Laptop"/>
    <x v="0"/>
    <x v="3"/>
    <x v="2"/>
    <s v="2023-03-01"/>
    <s v="2023-03-15"/>
    <n v="72"/>
    <n v="30087.52"/>
    <n v="2166301.44"/>
    <n v="1621.44"/>
    <n v="366"/>
    <x v="3"/>
    <x v="1"/>
    <n v="125462.65"/>
    <n v="14"/>
  </r>
  <r>
    <n v="981"/>
    <s v="Monitor"/>
    <x v="1"/>
    <x v="2"/>
    <x v="2"/>
    <s v="2023-10-01"/>
    <s v="2023-10-04"/>
    <n v="15"/>
    <n v="41799.160000000003"/>
    <n v="626987.4"/>
    <n v="1615.24"/>
    <n v="423"/>
    <x v="1"/>
    <x v="3"/>
    <n v="139855.91"/>
    <n v="3"/>
  </r>
  <r>
    <n v="982"/>
    <s v="Mouse"/>
    <x v="1"/>
    <x v="4"/>
    <x v="0"/>
    <s v="2023-11-03"/>
    <s v="2023-11-10"/>
    <n v="13"/>
    <n v="36930.61"/>
    <n v="480097.93"/>
    <n v="3615.9"/>
    <n v="966"/>
    <x v="0"/>
    <x v="3"/>
    <n v="37964.69"/>
    <n v="7"/>
  </r>
  <r>
    <n v="983"/>
    <s v="Mobile"/>
    <x v="2"/>
    <x v="2"/>
    <x v="4"/>
    <s v="2023-05-04"/>
    <s v="2023-05-16"/>
    <n v="29"/>
    <n v="41684.44"/>
    <n v="1208848.76"/>
    <n v="3287.29"/>
    <n v="773"/>
    <x v="3"/>
    <x v="1"/>
    <n v="222666.94"/>
    <n v="12"/>
  </r>
  <r>
    <n v="984"/>
    <s v="Printer"/>
    <x v="2"/>
    <x v="2"/>
    <x v="1"/>
    <s v="2023-07-03"/>
    <s v="2023-07-08"/>
    <n v="78"/>
    <n v="28155.41"/>
    <n v="2196121.98"/>
    <n v="1798.51"/>
    <n v="811"/>
    <x v="3"/>
    <x v="3"/>
    <n v="203787.3"/>
    <n v="5"/>
  </r>
  <r>
    <n v="985"/>
    <s v="Monitor"/>
    <x v="2"/>
    <x v="3"/>
    <x v="0"/>
    <s v="2023-04-04"/>
    <s v="2023-04-17"/>
    <n v="18"/>
    <n v="44354.58"/>
    <n v="798382.44"/>
    <n v="1028.07"/>
    <n v="196"/>
    <x v="1"/>
    <x v="3"/>
    <n v="75784.44"/>
    <n v="13"/>
  </r>
  <r>
    <n v="986"/>
    <s v="Mouse"/>
    <x v="1"/>
    <x v="3"/>
    <x v="2"/>
    <s v="2023-08-03"/>
    <s v="2023-08-18"/>
    <n v="93"/>
    <n v="15467.93"/>
    <n v="1438517.49"/>
    <n v="4961.1099999999997"/>
    <n v="310"/>
    <x v="3"/>
    <x v="0"/>
    <n v="319281.02"/>
    <n v="15"/>
  </r>
  <r>
    <n v="987"/>
    <s v="Mouse"/>
    <x v="1"/>
    <x v="1"/>
    <x v="3"/>
    <s v="2023-09-07"/>
    <s v="2023-09-10"/>
    <n v="82"/>
    <n v="14384.17"/>
    <n v="1179501.94"/>
    <n v="2901.53"/>
    <n v="985"/>
    <x v="1"/>
    <x v="3"/>
    <n v="292046.44"/>
    <n v="3"/>
  </r>
  <r>
    <n v="988"/>
    <s v="Router"/>
    <x v="1"/>
    <x v="4"/>
    <x v="1"/>
    <s v="2023-09-26"/>
    <s v="2023-10-02"/>
    <n v="5"/>
    <n v="36139.68"/>
    <n v="180698.4"/>
    <n v="381.22"/>
    <n v="362"/>
    <x v="1"/>
    <x v="1"/>
    <n v="32388.560000000001"/>
    <n v="6"/>
  </r>
  <r>
    <n v="989"/>
    <s v="Keyboard"/>
    <x v="0"/>
    <x v="0"/>
    <x v="4"/>
    <s v="2023-11-21"/>
    <s v="2023-11-25"/>
    <n v="87"/>
    <n v="45086.75"/>
    <n v="3922547.25"/>
    <n v="1651.89"/>
    <n v="2"/>
    <x v="2"/>
    <x v="0"/>
    <n v="833846.78"/>
    <n v="4"/>
  </r>
  <r>
    <n v="990"/>
    <s v="Monitor"/>
    <x v="2"/>
    <x v="1"/>
    <x v="1"/>
    <s v="2023-01-07"/>
    <s v="2023-01-18"/>
    <n v="7"/>
    <n v="29325.55"/>
    <n v="205278.85"/>
    <n v="1022.76"/>
    <n v="68"/>
    <x v="2"/>
    <x v="2"/>
    <n v="25616.33"/>
    <n v="11"/>
  </r>
  <r>
    <n v="991"/>
    <s v="Laptop"/>
    <x v="2"/>
    <x v="0"/>
    <x v="1"/>
    <s v="2023-07-29"/>
    <s v="2023-07-31"/>
    <n v="71"/>
    <n v="25127.48"/>
    <n v="1784051.08"/>
    <n v="4969.75"/>
    <n v="695"/>
    <x v="1"/>
    <x v="4"/>
    <n v="263534.75"/>
    <n v="2"/>
  </r>
  <r>
    <n v="992"/>
    <s v="Mouse"/>
    <x v="1"/>
    <x v="4"/>
    <x v="3"/>
    <s v="2023-03-04"/>
    <s v="2023-03-15"/>
    <n v="85"/>
    <n v="19973.48"/>
    <n v="1697745.8"/>
    <n v="3008.51"/>
    <n v="987"/>
    <x v="3"/>
    <x v="1"/>
    <n v="86494.55"/>
    <n v="11"/>
  </r>
  <r>
    <n v="993"/>
    <s v="Keyboard"/>
    <x v="0"/>
    <x v="0"/>
    <x v="3"/>
    <s v="2023-10-26"/>
    <s v="2023-11-06"/>
    <n v="32"/>
    <n v="34590.42"/>
    <n v="1106893.44"/>
    <n v="1425.99"/>
    <n v="684"/>
    <x v="0"/>
    <x v="2"/>
    <n v="92809.43"/>
    <n v="11"/>
  </r>
  <r>
    <n v="994"/>
    <s v="Tablet"/>
    <x v="2"/>
    <x v="2"/>
    <x v="1"/>
    <s v="2023-05-27"/>
    <s v="2023-06-05"/>
    <n v="41"/>
    <n v="1334.2"/>
    <n v="54702.2"/>
    <n v="1831.65"/>
    <n v="790"/>
    <x v="3"/>
    <x v="2"/>
    <n v="5534"/>
    <n v="9"/>
  </r>
  <r>
    <n v="995"/>
    <s v="Mobile"/>
    <x v="0"/>
    <x v="3"/>
    <x v="3"/>
    <s v="2023-12-19"/>
    <s v="2023-12-29"/>
    <n v="77"/>
    <n v="16602.060000000001"/>
    <n v="1278358.6200000001"/>
    <n v="2039.43"/>
    <n v="402"/>
    <x v="1"/>
    <x v="0"/>
    <n v="187989.77"/>
    <n v="10"/>
  </r>
  <r>
    <n v="996"/>
    <s v="Laptop"/>
    <x v="1"/>
    <x v="0"/>
    <x v="2"/>
    <s v="2023-11-27"/>
    <s v="2023-11-28"/>
    <n v="8"/>
    <n v="27819.82"/>
    <n v="222558.56"/>
    <n v="1071.98"/>
    <n v="435"/>
    <x v="0"/>
    <x v="3"/>
    <n v="13451.03"/>
    <n v="1"/>
  </r>
  <r>
    <n v="997"/>
    <s v="Monitor"/>
    <x v="1"/>
    <x v="3"/>
    <x v="1"/>
    <s v="2023-08-19"/>
    <s v="2023-08-30"/>
    <n v="84"/>
    <n v="15446.48"/>
    <n v="1297504.32"/>
    <n v="178.69"/>
    <n v="451"/>
    <x v="1"/>
    <x v="0"/>
    <n v="236379.11"/>
    <n v="11"/>
  </r>
  <r>
    <n v="998"/>
    <s v="Tablet"/>
    <x v="2"/>
    <x v="2"/>
    <x v="2"/>
    <s v="2023-12-23"/>
    <s v="2024-01-04"/>
    <n v="95"/>
    <n v="41463.99"/>
    <n v="3939079.05"/>
    <n v="1861.08"/>
    <n v="600"/>
    <x v="3"/>
    <x v="4"/>
    <n v="199355.67"/>
    <n v="12"/>
  </r>
  <r>
    <n v="999"/>
    <s v="Mobile"/>
    <x v="2"/>
    <x v="3"/>
    <x v="3"/>
    <s v="2023-12-10"/>
    <s v="2023-12-25"/>
    <n v="55"/>
    <n v="32006.11"/>
    <n v="1760336.05"/>
    <n v="526.37"/>
    <n v="278"/>
    <x v="3"/>
    <x v="4"/>
    <n v="406470.74"/>
    <n v="15"/>
  </r>
  <r>
    <n v="1000"/>
    <s v="Tablet"/>
    <x v="1"/>
    <x v="3"/>
    <x v="3"/>
    <s v="2023-02-15"/>
    <s v="2023-02-20"/>
    <n v="20"/>
    <n v="7866.22"/>
    <n v="157324.4"/>
    <n v="2511.59"/>
    <n v="60"/>
    <x v="3"/>
    <x v="1"/>
    <n v="33636.31"/>
    <n v="5"/>
  </r>
  <r>
    <n v="1001"/>
    <s v="Router"/>
    <x v="0"/>
    <x v="0"/>
    <x v="1"/>
    <s v="2023-04-08"/>
    <s v="2023-04-12"/>
    <n v="70"/>
    <n v="22258.35"/>
    <n v="1558084.5"/>
    <n v="1907.38"/>
    <n v="290"/>
    <x v="2"/>
    <x v="0"/>
    <n v="139601.53"/>
    <n v="4"/>
  </r>
  <r>
    <n v="1002"/>
    <s v="Monitor"/>
    <x v="1"/>
    <x v="1"/>
    <x v="2"/>
    <s v="2023-01-23"/>
    <s v="2023-02-03"/>
    <n v="4"/>
    <n v="43408.12"/>
    <n v="173632.48"/>
    <n v="2663.14"/>
    <n v="623"/>
    <x v="3"/>
    <x v="2"/>
    <n v="23226.61"/>
    <n v="11"/>
  </r>
  <r>
    <n v="1003"/>
    <s v="Laptop"/>
    <x v="2"/>
    <x v="0"/>
    <x v="0"/>
    <s v="2023-02-24"/>
    <s v="2023-03-07"/>
    <n v="96"/>
    <n v="29519.15"/>
    <n v="2833838.4"/>
    <n v="134.71"/>
    <n v="452"/>
    <x v="1"/>
    <x v="1"/>
    <n v="645595.43999999994"/>
    <n v="11"/>
  </r>
  <r>
    <n v="1004"/>
    <s v="Tablet"/>
    <x v="0"/>
    <x v="4"/>
    <x v="3"/>
    <s v="2023-05-31"/>
    <s v="2023-06-02"/>
    <n v="35"/>
    <n v="27697.279999999999"/>
    <n v="969404.8"/>
    <n v="2702.53"/>
    <n v="992"/>
    <x v="2"/>
    <x v="1"/>
    <n v="155786.98000000001"/>
    <n v="2"/>
  </r>
  <r>
    <n v="1005"/>
    <s v="Mouse"/>
    <x v="1"/>
    <x v="3"/>
    <x v="1"/>
    <s v="2023-06-28"/>
    <s v="2023-07-04"/>
    <n v="54"/>
    <n v="35966.22"/>
    <n v="1942175.88"/>
    <n v="3688.19"/>
    <n v="648"/>
    <x v="1"/>
    <x v="2"/>
    <n v="414910.73"/>
    <n v="6"/>
  </r>
  <r>
    <n v="1006"/>
    <s v="Tablet"/>
    <x v="1"/>
    <x v="1"/>
    <x v="0"/>
    <s v="2023-10-07"/>
    <s v="2023-10-19"/>
    <n v="3"/>
    <n v="26403.93"/>
    <n v="79211.789999999994"/>
    <n v="4828.46"/>
    <n v="305"/>
    <x v="2"/>
    <x v="3"/>
    <n v="5148.76"/>
    <n v="12"/>
  </r>
  <r>
    <n v="1007"/>
    <s v="Monitor"/>
    <x v="0"/>
    <x v="2"/>
    <x v="0"/>
    <s v="2023-07-25"/>
    <s v="2023-08-05"/>
    <n v="44"/>
    <n v="11433.2"/>
    <n v="503060.8"/>
    <n v="2564.89"/>
    <n v="895"/>
    <x v="0"/>
    <x v="0"/>
    <n v="114706.72"/>
    <n v="11"/>
  </r>
  <r>
    <n v="1008"/>
    <s v="Keyboard"/>
    <x v="0"/>
    <x v="3"/>
    <x v="2"/>
    <s v="2023-11-08"/>
    <s v="2023-11-14"/>
    <n v="24"/>
    <n v="26628.58"/>
    <n v="639085.92000000004"/>
    <n v="4581.75"/>
    <n v="489"/>
    <x v="0"/>
    <x v="3"/>
    <n v="94056.14"/>
    <n v="6"/>
  </r>
  <r>
    <n v="1009"/>
    <s v="Mobile"/>
    <x v="0"/>
    <x v="2"/>
    <x v="3"/>
    <s v="2023-03-22"/>
    <s v="2023-03-24"/>
    <n v="22"/>
    <n v="46817.89"/>
    <n v="1029993.58"/>
    <n v="3817.44"/>
    <n v="733"/>
    <x v="3"/>
    <x v="2"/>
    <n v="62503.54"/>
    <n v="2"/>
  </r>
  <r>
    <n v="1010"/>
    <s v="Keyboard"/>
    <x v="2"/>
    <x v="1"/>
    <x v="3"/>
    <s v="2023-03-13"/>
    <s v="2023-03-15"/>
    <n v="22"/>
    <n v="24906.75"/>
    <n v="547948.5"/>
    <n v="2922.64"/>
    <n v="986"/>
    <x v="1"/>
    <x v="3"/>
    <n v="136324.79999999999"/>
    <n v="2"/>
  </r>
  <r>
    <n v="1011"/>
    <s v="Mobile"/>
    <x v="1"/>
    <x v="1"/>
    <x v="2"/>
    <s v="2023-11-12"/>
    <s v="2023-11-25"/>
    <n v="6"/>
    <n v="9510.49"/>
    <n v="57062.94"/>
    <n v="4360.25"/>
    <n v="790"/>
    <x v="3"/>
    <x v="2"/>
    <n v="8713.73"/>
    <n v="13"/>
  </r>
  <r>
    <n v="1012"/>
    <s v="Mobile"/>
    <x v="2"/>
    <x v="4"/>
    <x v="2"/>
    <s v="2023-06-09"/>
    <s v="2023-06-17"/>
    <n v="94"/>
    <n v="17562.330000000002"/>
    <n v="1650859.02"/>
    <n v="4155.8100000000004"/>
    <n v="881"/>
    <x v="3"/>
    <x v="2"/>
    <n v="107384.56"/>
    <n v="8"/>
  </r>
  <r>
    <n v="1013"/>
    <s v="Tablet"/>
    <x v="1"/>
    <x v="4"/>
    <x v="3"/>
    <s v="2023-02-21"/>
    <s v="2023-03-01"/>
    <n v="4"/>
    <n v="45121.34"/>
    <n v="180485.36"/>
    <n v="2010.08"/>
    <n v="832"/>
    <x v="1"/>
    <x v="4"/>
    <n v="43759.9"/>
    <n v="8"/>
  </r>
  <r>
    <n v="1014"/>
    <s v="Keyboard"/>
    <x v="0"/>
    <x v="3"/>
    <x v="0"/>
    <s v="2023-09-12"/>
    <s v="2023-09-15"/>
    <n v="88"/>
    <n v="42675.22"/>
    <n v="3755419.36"/>
    <n v="627.82000000000005"/>
    <n v="204"/>
    <x v="3"/>
    <x v="3"/>
    <n v="188468.81"/>
    <n v="3"/>
  </r>
  <r>
    <n v="1015"/>
    <s v="Mobile"/>
    <x v="0"/>
    <x v="4"/>
    <x v="1"/>
    <s v="2023-06-28"/>
    <s v="2023-07-04"/>
    <n v="22"/>
    <n v="26998.38"/>
    <n v="593964.36"/>
    <n v="3146.23"/>
    <n v="872"/>
    <x v="3"/>
    <x v="0"/>
    <n v="121211.08"/>
    <n v="6"/>
  </r>
  <r>
    <n v="1016"/>
    <s v="Printer"/>
    <x v="2"/>
    <x v="1"/>
    <x v="2"/>
    <s v="2023-06-04"/>
    <s v="2023-06-14"/>
    <n v="35"/>
    <n v="7910.26"/>
    <n v="276859.09999999998"/>
    <n v="619.76"/>
    <n v="993"/>
    <x v="1"/>
    <x v="0"/>
    <n v="31290.05"/>
    <n v="10"/>
  </r>
  <r>
    <n v="1017"/>
    <s v="Keyboard"/>
    <x v="0"/>
    <x v="1"/>
    <x v="4"/>
    <s v="2023-12-18"/>
    <s v="2023-12-28"/>
    <n v="66"/>
    <n v="29722.55"/>
    <n v="1961688.3"/>
    <n v="1864.41"/>
    <n v="78"/>
    <x v="0"/>
    <x v="2"/>
    <n v="420471.57"/>
    <n v="10"/>
  </r>
  <r>
    <n v="1018"/>
    <s v="Tablet"/>
    <x v="0"/>
    <x v="3"/>
    <x v="4"/>
    <s v="2023-01-27"/>
    <s v="2023-02-03"/>
    <n v="71"/>
    <n v="46308.88"/>
    <n v="3287930.48"/>
    <n v="2566.4299999999998"/>
    <n v="465"/>
    <x v="2"/>
    <x v="2"/>
    <n v="814751.17"/>
    <n v="7"/>
  </r>
  <r>
    <n v="1019"/>
    <s v="Monitor"/>
    <x v="0"/>
    <x v="2"/>
    <x v="0"/>
    <s v="2023-08-18"/>
    <s v="2023-08-22"/>
    <n v="73"/>
    <n v="5977.06"/>
    <n v="436325.38"/>
    <n v="3861.73"/>
    <n v="483"/>
    <x v="2"/>
    <x v="1"/>
    <n v="89820.77"/>
    <n v="4"/>
  </r>
  <r>
    <n v="1020"/>
    <s v="Laptop"/>
    <x v="1"/>
    <x v="0"/>
    <x v="2"/>
    <s v="2023-01-08"/>
    <s v="2023-01-21"/>
    <n v="70"/>
    <n v="44719.29"/>
    <n v="3130350.3"/>
    <n v="2639.69"/>
    <n v="63"/>
    <x v="1"/>
    <x v="1"/>
    <n v="230256.22"/>
    <n v="13"/>
  </r>
  <r>
    <n v="1021"/>
    <s v="Laptop"/>
    <x v="2"/>
    <x v="0"/>
    <x v="4"/>
    <s v="2023-04-21"/>
    <s v="2023-04-29"/>
    <n v="22"/>
    <n v="48712.9"/>
    <n v="1071683.8"/>
    <n v="1878.16"/>
    <n v="132"/>
    <x v="3"/>
    <x v="2"/>
    <n v="150401.54"/>
    <n v="8"/>
  </r>
  <r>
    <n v="1022"/>
    <s v="Laptop"/>
    <x v="0"/>
    <x v="3"/>
    <x v="3"/>
    <s v="2023-03-11"/>
    <s v="2023-03-21"/>
    <n v="12"/>
    <n v="39358.53"/>
    <n v="472302.36"/>
    <n v="3482.64"/>
    <n v="298"/>
    <x v="2"/>
    <x v="3"/>
    <n v="61420.23"/>
    <n v="10"/>
  </r>
  <r>
    <n v="1023"/>
    <s v="Mobile"/>
    <x v="0"/>
    <x v="1"/>
    <x v="1"/>
    <s v="2023-06-21"/>
    <s v="2023-07-01"/>
    <n v="25"/>
    <n v="25786.77"/>
    <n v="644669.25"/>
    <n v="1257.4100000000001"/>
    <n v="187"/>
    <x v="2"/>
    <x v="1"/>
    <n v="72531.03"/>
    <n v="10"/>
  </r>
  <r>
    <n v="1024"/>
    <s v="Keyboard"/>
    <x v="1"/>
    <x v="1"/>
    <x v="2"/>
    <s v="2023-07-28"/>
    <s v="2023-08-07"/>
    <n v="71"/>
    <n v="20570.07"/>
    <n v="1460474.97"/>
    <n v="4495.55"/>
    <n v="828"/>
    <x v="1"/>
    <x v="2"/>
    <n v="149586.22"/>
    <n v="10"/>
  </r>
  <r>
    <n v="1025"/>
    <s v="Keyboard"/>
    <x v="0"/>
    <x v="1"/>
    <x v="3"/>
    <s v="2023-03-18"/>
    <s v="2023-04-02"/>
    <n v="7"/>
    <n v="4800.59"/>
    <n v="33604.129999999997"/>
    <n v="4419.7"/>
    <n v="855"/>
    <x v="1"/>
    <x v="2"/>
    <n v="6103.7"/>
    <n v="15"/>
  </r>
  <r>
    <n v="1026"/>
    <s v="Router"/>
    <x v="2"/>
    <x v="3"/>
    <x v="1"/>
    <s v="2023-04-04"/>
    <s v="2023-04-19"/>
    <n v="48"/>
    <n v="19761.46"/>
    <n v="948550.08"/>
    <n v="2847.41"/>
    <n v="281"/>
    <x v="2"/>
    <x v="4"/>
    <n v="218880.51"/>
    <n v="15"/>
  </r>
  <r>
    <n v="1027"/>
    <s v="Laptop"/>
    <x v="1"/>
    <x v="4"/>
    <x v="1"/>
    <s v="2023-08-19"/>
    <s v="2023-08-27"/>
    <n v="63"/>
    <n v="46769.15"/>
    <n v="2946456.45"/>
    <n v="1661.7"/>
    <n v="87"/>
    <x v="3"/>
    <x v="3"/>
    <n v="655908.1"/>
    <n v="8"/>
  </r>
  <r>
    <n v="1028"/>
    <s v="Tablet"/>
    <x v="1"/>
    <x v="2"/>
    <x v="0"/>
    <s v="2023-05-08"/>
    <s v="2023-05-22"/>
    <n v="30"/>
    <n v="32562.61"/>
    <n v="976878.3"/>
    <n v="3395.81"/>
    <n v="526"/>
    <x v="0"/>
    <x v="4"/>
    <n v="80890.17"/>
    <n v="14"/>
  </r>
  <r>
    <n v="1029"/>
    <s v="Monitor"/>
    <x v="1"/>
    <x v="1"/>
    <x v="4"/>
    <s v="2023-05-12"/>
    <s v="2023-05-18"/>
    <n v="10"/>
    <n v="24470.83"/>
    <n v="244708.3"/>
    <n v="2700.67"/>
    <n v="298"/>
    <x v="0"/>
    <x v="3"/>
    <n v="42940.94"/>
    <n v="6"/>
  </r>
  <r>
    <n v="1030"/>
    <s v="Mobile"/>
    <x v="1"/>
    <x v="1"/>
    <x v="0"/>
    <s v="2023-04-01"/>
    <s v="2023-04-13"/>
    <n v="68"/>
    <n v="27241.98"/>
    <n v="1852454.64"/>
    <n v="1613.79"/>
    <n v="383"/>
    <x v="2"/>
    <x v="4"/>
    <n v="294196.73"/>
    <n v="12"/>
  </r>
  <r>
    <n v="1031"/>
    <s v="Keyboard"/>
    <x v="1"/>
    <x v="3"/>
    <x v="0"/>
    <s v="2023-04-14"/>
    <s v="2023-04-26"/>
    <n v="84"/>
    <n v="27447.66"/>
    <n v="2305603.44"/>
    <n v="2183.63"/>
    <n v="177"/>
    <x v="3"/>
    <x v="4"/>
    <n v="148181.93"/>
    <n v="12"/>
  </r>
  <r>
    <n v="1032"/>
    <s v="Monitor"/>
    <x v="1"/>
    <x v="0"/>
    <x v="3"/>
    <s v="2023-02-27"/>
    <s v="2023-03-07"/>
    <n v="37"/>
    <n v="46741.71"/>
    <n v="1729443.27"/>
    <n v="3823.86"/>
    <n v="219"/>
    <x v="0"/>
    <x v="0"/>
    <n v="293468.02"/>
    <n v="8"/>
  </r>
  <r>
    <n v="1033"/>
    <s v="Printer"/>
    <x v="0"/>
    <x v="2"/>
    <x v="1"/>
    <s v="2023-11-15"/>
    <s v="2023-11-27"/>
    <n v="100"/>
    <n v="18448.849999999999"/>
    <n v="1844885"/>
    <n v="1800"/>
    <n v="39"/>
    <x v="2"/>
    <x v="2"/>
    <n v="382196.49"/>
    <n v="12"/>
  </r>
  <r>
    <n v="1034"/>
    <s v="Router"/>
    <x v="1"/>
    <x v="3"/>
    <x v="4"/>
    <s v="2023-12-22"/>
    <s v="2024-01-02"/>
    <n v="90"/>
    <n v="16834.330000000002"/>
    <n v="1515089.7"/>
    <n v="2557"/>
    <n v="667"/>
    <x v="3"/>
    <x v="4"/>
    <n v="187042.62"/>
    <n v="11"/>
  </r>
  <r>
    <n v="1035"/>
    <s v="Mouse"/>
    <x v="1"/>
    <x v="2"/>
    <x v="3"/>
    <s v="2023-04-17"/>
    <s v="2023-04-20"/>
    <n v="22"/>
    <n v="20471.28"/>
    <n v="450368.16"/>
    <n v="2533.7199999999998"/>
    <n v="710"/>
    <x v="1"/>
    <x v="2"/>
    <n v="76842.789999999994"/>
    <n v="3"/>
  </r>
  <r>
    <n v="1036"/>
    <s v="Laptop"/>
    <x v="0"/>
    <x v="1"/>
    <x v="4"/>
    <s v="2023-10-22"/>
    <s v="2023-11-04"/>
    <n v="78"/>
    <n v="24810.58"/>
    <n v="1935225.24"/>
    <n v="1781.77"/>
    <n v="850"/>
    <x v="0"/>
    <x v="4"/>
    <n v="192408.47"/>
    <n v="13"/>
  </r>
  <r>
    <n v="1037"/>
    <s v="Mouse"/>
    <x v="0"/>
    <x v="0"/>
    <x v="2"/>
    <s v="2023-11-19"/>
    <s v="2023-12-03"/>
    <n v="70"/>
    <n v="31935.25"/>
    <n v="2235467.5"/>
    <n v="3361.32"/>
    <n v="264"/>
    <x v="1"/>
    <x v="0"/>
    <n v="508703.75"/>
    <n v="14"/>
  </r>
  <r>
    <n v="1038"/>
    <s v="Monitor"/>
    <x v="1"/>
    <x v="0"/>
    <x v="3"/>
    <s v="2023-02-20"/>
    <s v="2023-02-24"/>
    <n v="28"/>
    <n v="45521.23"/>
    <n v="1274594.44"/>
    <n v="3886.52"/>
    <n v="950"/>
    <x v="2"/>
    <x v="4"/>
    <n v="110621.6"/>
    <n v="4"/>
  </r>
  <r>
    <n v="1039"/>
    <s v="Monitor"/>
    <x v="2"/>
    <x v="2"/>
    <x v="2"/>
    <s v="2023-10-28"/>
    <s v="2023-10-31"/>
    <n v="61"/>
    <n v="32427.73"/>
    <n v="1978091.53"/>
    <n v="2819.72"/>
    <n v="740"/>
    <x v="1"/>
    <x v="1"/>
    <n v="347577.75"/>
    <n v="3"/>
  </r>
  <r>
    <n v="1040"/>
    <s v="Router"/>
    <x v="0"/>
    <x v="4"/>
    <x v="1"/>
    <s v="2023-12-20"/>
    <s v="2023-12-25"/>
    <n v="99"/>
    <n v="46445.99"/>
    <n v="4598153.01"/>
    <n v="806.04"/>
    <n v="245"/>
    <x v="2"/>
    <x v="0"/>
    <n v="741818.94"/>
    <n v="5"/>
  </r>
  <r>
    <n v="1041"/>
    <s v="Monitor"/>
    <x v="0"/>
    <x v="3"/>
    <x v="0"/>
    <s v="2023-05-29"/>
    <s v="2023-05-31"/>
    <n v="82"/>
    <n v="30592.02"/>
    <n v="2508545.64"/>
    <n v="487.34"/>
    <n v="970"/>
    <x v="2"/>
    <x v="0"/>
    <n v="407447.62"/>
    <n v="2"/>
  </r>
  <r>
    <n v="1042"/>
    <s v="Mobile"/>
    <x v="0"/>
    <x v="0"/>
    <x v="4"/>
    <s v="2023-07-20"/>
    <s v="2023-08-01"/>
    <n v="41"/>
    <n v="42864.51"/>
    <n v="1757444.91"/>
    <n v="2565.52"/>
    <n v="789"/>
    <x v="3"/>
    <x v="3"/>
    <n v="226003.35"/>
    <n v="12"/>
  </r>
  <r>
    <n v="1043"/>
    <s v="Mouse"/>
    <x v="0"/>
    <x v="1"/>
    <x v="2"/>
    <s v="2023-01-17"/>
    <s v="2023-01-30"/>
    <n v="58"/>
    <n v="41449.1"/>
    <n v="2404047.7999999998"/>
    <n v="4192.7"/>
    <n v="16"/>
    <x v="3"/>
    <x v="0"/>
    <n v="421865.39"/>
    <n v="13"/>
  </r>
  <r>
    <n v="1044"/>
    <s v="Mobile"/>
    <x v="2"/>
    <x v="0"/>
    <x v="0"/>
    <s v="2023-04-16"/>
    <s v="2023-04-24"/>
    <n v="16"/>
    <n v="44712.79"/>
    <n v="715404.64"/>
    <n v="522.05999999999995"/>
    <n v="749"/>
    <x v="0"/>
    <x v="0"/>
    <n v="82340.86"/>
    <n v="8"/>
  </r>
  <r>
    <n v="1045"/>
    <s v="Mobile"/>
    <x v="0"/>
    <x v="1"/>
    <x v="1"/>
    <s v="2023-12-21"/>
    <s v="2024-01-04"/>
    <n v="21"/>
    <n v="46764.02"/>
    <n v="982044.42"/>
    <n v="2050.13"/>
    <n v="939"/>
    <x v="2"/>
    <x v="2"/>
    <n v="75710.31"/>
    <n v="14"/>
  </r>
  <r>
    <n v="1046"/>
    <s v="Monitor"/>
    <x v="2"/>
    <x v="4"/>
    <x v="2"/>
    <s v="2023-06-07"/>
    <s v="2023-06-11"/>
    <n v="24"/>
    <n v="9562.26"/>
    <n v="229494.24"/>
    <n v="4983.88"/>
    <n v="577"/>
    <x v="3"/>
    <x v="3"/>
    <n v="18816.21"/>
    <n v="4"/>
  </r>
  <r>
    <n v="1047"/>
    <s v="Keyboard"/>
    <x v="2"/>
    <x v="2"/>
    <x v="2"/>
    <s v="2023-02-05"/>
    <s v="2023-02-19"/>
    <n v="60"/>
    <n v="25548.59"/>
    <n v="1532915.4"/>
    <n v="3689.75"/>
    <n v="125"/>
    <x v="0"/>
    <x v="3"/>
    <n v="87649.34"/>
    <n v="14"/>
  </r>
  <r>
    <n v="1048"/>
    <s v="Printer"/>
    <x v="1"/>
    <x v="4"/>
    <x v="3"/>
    <s v="2023-04-02"/>
    <s v="2023-04-06"/>
    <n v="28"/>
    <n v="5941.85"/>
    <n v="166371.79999999999"/>
    <n v="2286.12"/>
    <n v="193"/>
    <x v="2"/>
    <x v="3"/>
    <n v="13785.31"/>
    <n v="4"/>
  </r>
  <r>
    <n v="1049"/>
    <s v="Printer"/>
    <x v="1"/>
    <x v="3"/>
    <x v="1"/>
    <s v="2023-09-01"/>
    <s v="2023-09-16"/>
    <n v="66"/>
    <n v="44184.15"/>
    <n v="2916153.9"/>
    <n v="2153.5500000000002"/>
    <n v="3"/>
    <x v="1"/>
    <x v="0"/>
    <n v="312592.14"/>
    <n v="15"/>
  </r>
  <r>
    <n v="1050"/>
    <s v="Mouse"/>
    <x v="2"/>
    <x v="4"/>
    <x v="4"/>
    <s v="2023-05-17"/>
    <s v="2023-05-18"/>
    <n v="47"/>
    <n v="19889.38"/>
    <n v="934800.86"/>
    <n v="3540"/>
    <n v="51"/>
    <x v="0"/>
    <x v="4"/>
    <n v="186630.33"/>
    <n v="1"/>
  </r>
  <r>
    <n v="1051"/>
    <s v="Tablet"/>
    <x v="1"/>
    <x v="1"/>
    <x v="1"/>
    <s v="2023-10-31"/>
    <s v="2023-11-08"/>
    <n v="26"/>
    <n v="9210.6299999999992"/>
    <n v="239476.38"/>
    <n v="3519.31"/>
    <n v="708"/>
    <x v="2"/>
    <x v="4"/>
    <n v="40096.44"/>
    <n v="8"/>
  </r>
  <r>
    <n v="1052"/>
    <s v="Router"/>
    <x v="2"/>
    <x v="2"/>
    <x v="4"/>
    <s v="2023-06-15"/>
    <s v="2023-06-26"/>
    <n v="89"/>
    <n v="14040.69"/>
    <n v="1249621.4099999999"/>
    <n v="1160.8399999999999"/>
    <n v="958"/>
    <x v="1"/>
    <x v="4"/>
    <n v="276061.63"/>
    <n v="11"/>
  </r>
  <r>
    <n v="1053"/>
    <s v="Monitor"/>
    <x v="0"/>
    <x v="2"/>
    <x v="3"/>
    <s v="2023-08-11"/>
    <s v="2023-08-16"/>
    <n v="63"/>
    <n v="2126.33"/>
    <n v="133958.79"/>
    <n v="1470.45"/>
    <n v="756"/>
    <x v="3"/>
    <x v="0"/>
    <n v="12468.68"/>
    <n v="5"/>
  </r>
  <r>
    <n v="1054"/>
    <s v="Mouse"/>
    <x v="0"/>
    <x v="3"/>
    <x v="3"/>
    <s v="2023-11-11"/>
    <s v="2023-11-15"/>
    <n v="9"/>
    <n v="2063.77"/>
    <n v="18573.93"/>
    <n v="4387.8"/>
    <n v="407"/>
    <x v="2"/>
    <x v="4"/>
    <n v="1793.15"/>
    <n v="4"/>
  </r>
  <r>
    <n v="1055"/>
    <s v="Monitor"/>
    <x v="1"/>
    <x v="4"/>
    <x v="1"/>
    <s v="2023-08-12"/>
    <s v="2023-08-22"/>
    <n v="97"/>
    <n v="36872.839999999997"/>
    <n v="3576665.48"/>
    <n v="3186.47"/>
    <n v="484"/>
    <x v="3"/>
    <x v="4"/>
    <n v="733845.13"/>
    <n v="10"/>
  </r>
  <r>
    <n v="1056"/>
    <s v="Printer"/>
    <x v="2"/>
    <x v="0"/>
    <x v="2"/>
    <s v="2023-08-24"/>
    <s v="2023-08-30"/>
    <n v="51"/>
    <n v="14481.34"/>
    <n v="738548.34"/>
    <n v="3262.2"/>
    <n v="430"/>
    <x v="1"/>
    <x v="0"/>
    <n v="44905.81"/>
    <n v="6"/>
  </r>
  <r>
    <n v="1057"/>
    <s v="Router"/>
    <x v="1"/>
    <x v="0"/>
    <x v="4"/>
    <s v="2023-05-31"/>
    <s v="2023-06-09"/>
    <n v="32"/>
    <n v="31218.39"/>
    <n v="998988.48"/>
    <n v="3361.92"/>
    <n v="726"/>
    <x v="0"/>
    <x v="1"/>
    <n v="234658.17"/>
    <n v="9"/>
  </r>
  <r>
    <n v="1058"/>
    <s v="Mouse"/>
    <x v="0"/>
    <x v="3"/>
    <x v="4"/>
    <s v="2023-04-24"/>
    <s v="2023-05-08"/>
    <n v="27"/>
    <n v="4460.16"/>
    <n v="120424.32000000001"/>
    <n v="422.93"/>
    <n v="103"/>
    <x v="0"/>
    <x v="0"/>
    <n v="8981.76"/>
    <n v="14"/>
  </r>
  <r>
    <n v="1059"/>
    <s v="Laptop"/>
    <x v="1"/>
    <x v="4"/>
    <x v="3"/>
    <s v="2023-01-16"/>
    <s v="2023-01-25"/>
    <n v="44"/>
    <n v="30235.42"/>
    <n v="1330358.48"/>
    <n v="3263.78"/>
    <n v="601"/>
    <x v="2"/>
    <x v="2"/>
    <n v="240415.69"/>
    <n v="9"/>
  </r>
  <r>
    <n v="1060"/>
    <s v="Monitor"/>
    <x v="2"/>
    <x v="1"/>
    <x v="0"/>
    <s v="2023-06-19"/>
    <s v="2023-06-25"/>
    <n v="85"/>
    <n v="30420.959999999999"/>
    <n v="2585781.6"/>
    <n v="1924.25"/>
    <n v="503"/>
    <x v="2"/>
    <x v="0"/>
    <n v="356774.08"/>
    <n v="6"/>
  </r>
  <r>
    <n v="1061"/>
    <s v="Tablet"/>
    <x v="1"/>
    <x v="3"/>
    <x v="1"/>
    <s v="2023-09-14"/>
    <s v="2023-09-23"/>
    <n v="44"/>
    <n v="8939.64"/>
    <n v="393344.16"/>
    <n v="3538.89"/>
    <n v="576"/>
    <x v="3"/>
    <x v="4"/>
    <n v="96459.88"/>
    <n v="9"/>
  </r>
  <r>
    <n v="1062"/>
    <s v="Router"/>
    <x v="0"/>
    <x v="2"/>
    <x v="0"/>
    <s v="2023-03-05"/>
    <s v="2023-03-19"/>
    <n v="22"/>
    <n v="34033.360000000001"/>
    <n v="748733.92"/>
    <n v="3907.98"/>
    <n v="704"/>
    <x v="0"/>
    <x v="2"/>
    <n v="78487.460000000006"/>
    <n v="14"/>
  </r>
  <r>
    <n v="1063"/>
    <s v="Monitor"/>
    <x v="2"/>
    <x v="2"/>
    <x v="3"/>
    <s v="2023-06-11"/>
    <s v="2023-06-18"/>
    <n v="93"/>
    <n v="33897.97"/>
    <n v="3152511.21"/>
    <n v="1110.21"/>
    <n v="109"/>
    <x v="3"/>
    <x v="3"/>
    <n v="754349.17"/>
    <n v="7"/>
  </r>
  <r>
    <n v="1064"/>
    <s v="Laptop"/>
    <x v="2"/>
    <x v="0"/>
    <x v="3"/>
    <s v="2023-02-24"/>
    <s v="2023-03-06"/>
    <n v="2"/>
    <n v="9993.06"/>
    <n v="19986.12"/>
    <n v="1485.39"/>
    <n v="133"/>
    <x v="3"/>
    <x v="4"/>
    <n v="3335.48"/>
    <n v="10"/>
  </r>
  <r>
    <n v="1065"/>
    <s v="Tablet"/>
    <x v="2"/>
    <x v="3"/>
    <x v="0"/>
    <s v="2023-04-29"/>
    <s v="2023-05-01"/>
    <n v="38"/>
    <n v="11573.48"/>
    <n v="439792.24"/>
    <n v="843.86"/>
    <n v="765"/>
    <x v="1"/>
    <x v="0"/>
    <n v="92703.9"/>
    <n v="2"/>
  </r>
  <r>
    <n v="1066"/>
    <s v="Keyboard"/>
    <x v="1"/>
    <x v="0"/>
    <x v="2"/>
    <s v="2023-08-13"/>
    <s v="2023-08-14"/>
    <n v="53"/>
    <n v="3461.83"/>
    <n v="183476.99"/>
    <n v="569.54999999999995"/>
    <n v="866"/>
    <x v="3"/>
    <x v="4"/>
    <n v="31920.74"/>
    <n v="1"/>
  </r>
  <r>
    <n v="1067"/>
    <s v="Router"/>
    <x v="0"/>
    <x v="0"/>
    <x v="1"/>
    <s v="2023-03-06"/>
    <s v="2023-03-14"/>
    <n v="15"/>
    <n v="523.14"/>
    <n v="7847.1"/>
    <n v="4895.3900000000003"/>
    <n v="249"/>
    <x v="0"/>
    <x v="0"/>
    <n v="1770.04"/>
    <n v="8"/>
  </r>
  <r>
    <n v="1068"/>
    <s v="Keyboard"/>
    <x v="2"/>
    <x v="1"/>
    <x v="1"/>
    <s v="2023-03-02"/>
    <s v="2023-03-08"/>
    <n v="57"/>
    <n v="30595.67"/>
    <n v="1743953.19"/>
    <n v="1721.78"/>
    <n v="310"/>
    <x v="0"/>
    <x v="0"/>
    <n v="351207.29"/>
    <n v="6"/>
  </r>
  <r>
    <n v="1069"/>
    <s v="Mouse"/>
    <x v="0"/>
    <x v="3"/>
    <x v="3"/>
    <s v="2023-12-25"/>
    <s v="2024-01-03"/>
    <n v="41"/>
    <n v="2782.92"/>
    <n v="114099.72"/>
    <n v="1277.6199999999999"/>
    <n v="320"/>
    <x v="1"/>
    <x v="0"/>
    <n v="21956.66"/>
    <n v="9"/>
  </r>
  <r>
    <n v="1070"/>
    <s v="Keyboard"/>
    <x v="1"/>
    <x v="2"/>
    <x v="0"/>
    <s v="2023-04-24"/>
    <s v="2023-05-04"/>
    <n v="15"/>
    <n v="39723.22"/>
    <n v="595848.30000000005"/>
    <n v="1145.26"/>
    <n v="516"/>
    <x v="3"/>
    <x v="2"/>
    <n v="61805.46"/>
    <n v="10"/>
  </r>
  <r>
    <n v="1071"/>
    <s v="Printer"/>
    <x v="1"/>
    <x v="2"/>
    <x v="1"/>
    <s v="2023-10-22"/>
    <s v="2023-10-28"/>
    <n v="20"/>
    <n v="24523.43"/>
    <n v="490468.6"/>
    <n v="4676.37"/>
    <n v="348"/>
    <x v="0"/>
    <x v="4"/>
    <n v="48734.080000000002"/>
    <n v="6"/>
  </r>
  <r>
    <n v="1072"/>
    <s v="Laptop"/>
    <x v="2"/>
    <x v="3"/>
    <x v="1"/>
    <s v="2023-02-07"/>
    <s v="2023-02-20"/>
    <n v="57"/>
    <n v="14230.89"/>
    <n v="811160.73"/>
    <n v="3901.64"/>
    <n v="202"/>
    <x v="0"/>
    <x v="0"/>
    <n v="161761.14000000001"/>
    <n v="13"/>
  </r>
  <r>
    <n v="1073"/>
    <s v="Tablet"/>
    <x v="1"/>
    <x v="4"/>
    <x v="4"/>
    <s v="2023-05-11"/>
    <s v="2023-05-23"/>
    <n v="63"/>
    <n v="29703.919999999998"/>
    <n v="1871346.96"/>
    <n v="2080.86"/>
    <n v="155"/>
    <x v="2"/>
    <x v="4"/>
    <n v="330944.7"/>
    <n v="12"/>
  </r>
  <r>
    <n v="1074"/>
    <s v="Mobile"/>
    <x v="1"/>
    <x v="3"/>
    <x v="0"/>
    <s v="2023-03-04"/>
    <s v="2023-03-16"/>
    <n v="79"/>
    <n v="6304.29"/>
    <n v="498038.91"/>
    <n v="765.74"/>
    <n v="546"/>
    <x v="1"/>
    <x v="4"/>
    <n v="40180.870000000003"/>
    <n v="12"/>
  </r>
  <r>
    <n v="1075"/>
    <s v="Tablet"/>
    <x v="1"/>
    <x v="2"/>
    <x v="0"/>
    <s v="2023-12-26"/>
    <s v="2023-12-30"/>
    <n v="8"/>
    <n v="43526.98"/>
    <n v="348215.84"/>
    <n v="2288.1"/>
    <n v="288"/>
    <x v="1"/>
    <x v="4"/>
    <n v="44718"/>
    <n v="4"/>
  </r>
  <r>
    <n v="1076"/>
    <s v="Mouse"/>
    <x v="0"/>
    <x v="3"/>
    <x v="1"/>
    <s v="2023-04-24"/>
    <s v="2023-04-30"/>
    <n v="73"/>
    <n v="11658.42"/>
    <n v="851064.66"/>
    <n v="2066.8000000000002"/>
    <n v="544"/>
    <x v="2"/>
    <x v="0"/>
    <n v="190573.59"/>
    <n v="6"/>
  </r>
  <r>
    <n v="1077"/>
    <s v="Tablet"/>
    <x v="2"/>
    <x v="1"/>
    <x v="1"/>
    <s v="2023-01-03"/>
    <s v="2023-01-11"/>
    <n v="59"/>
    <n v="16101.49"/>
    <n v="949987.91"/>
    <n v="1565.41"/>
    <n v="258"/>
    <x v="1"/>
    <x v="4"/>
    <n v="92829.16"/>
    <n v="8"/>
  </r>
  <r>
    <n v="1078"/>
    <s v="Keyboard"/>
    <x v="1"/>
    <x v="3"/>
    <x v="1"/>
    <s v="2023-04-11"/>
    <s v="2023-04-22"/>
    <n v="69"/>
    <n v="21823.31"/>
    <n v="1505808.39"/>
    <n v="1942.27"/>
    <n v="57"/>
    <x v="0"/>
    <x v="0"/>
    <n v="284419.7"/>
    <n v="11"/>
  </r>
  <r>
    <n v="1079"/>
    <s v="Tablet"/>
    <x v="0"/>
    <x v="0"/>
    <x v="1"/>
    <s v="2023-10-06"/>
    <s v="2023-10-20"/>
    <n v="89"/>
    <n v="29672.080000000002"/>
    <n v="2640815.12"/>
    <n v="3497.38"/>
    <n v="883"/>
    <x v="1"/>
    <x v="3"/>
    <n v="216617.82"/>
    <n v="14"/>
  </r>
  <r>
    <n v="1080"/>
    <s v="Mobile"/>
    <x v="0"/>
    <x v="1"/>
    <x v="0"/>
    <s v="2023-04-25"/>
    <s v="2023-05-06"/>
    <n v="94"/>
    <n v="5335.37"/>
    <n v="501524.78"/>
    <n v="2458.2399999999998"/>
    <n v="954"/>
    <x v="2"/>
    <x v="2"/>
    <n v="101732.44"/>
    <n v="11"/>
  </r>
  <r>
    <n v="1081"/>
    <s v="Mouse"/>
    <x v="1"/>
    <x v="0"/>
    <x v="2"/>
    <s v="2023-05-17"/>
    <s v="2023-05-23"/>
    <n v="45"/>
    <n v="19654.09"/>
    <n v="884434.05"/>
    <n v="1894.44"/>
    <n v="439"/>
    <x v="2"/>
    <x v="4"/>
    <n v="67487.87"/>
    <n v="6"/>
  </r>
  <r>
    <n v="1082"/>
    <s v="Mobile"/>
    <x v="2"/>
    <x v="0"/>
    <x v="0"/>
    <s v="2023-02-20"/>
    <s v="2023-03-02"/>
    <n v="53"/>
    <n v="33851.550000000003"/>
    <n v="1794132.15"/>
    <n v="3032.43"/>
    <n v="288"/>
    <x v="1"/>
    <x v="1"/>
    <n v="345686.54"/>
    <n v="10"/>
  </r>
  <r>
    <n v="1083"/>
    <s v="Monitor"/>
    <x v="2"/>
    <x v="3"/>
    <x v="4"/>
    <s v="2023-06-03"/>
    <s v="2023-06-08"/>
    <n v="4"/>
    <n v="29286.07"/>
    <n v="117144.28"/>
    <n v="3928.7"/>
    <n v="851"/>
    <x v="1"/>
    <x v="3"/>
    <n v="20147.88"/>
    <n v="5"/>
  </r>
  <r>
    <n v="1084"/>
    <s v="Router"/>
    <x v="0"/>
    <x v="0"/>
    <x v="3"/>
    <s v="2023-03-03"/>
    <s v="2023-03-06"/>
    <n v="9"/>
    <n v="25731.18"/>
    <n v="231580.62"/>
    <n v="4627.54"/>
    <n v="265"/>
    <x v="3"/>
    <x v="0"/>
    <n v="14654.65"/>
    <n v="3"/>
  </r>
  <r>
    <n v="1085"/>
    <s v="Tablet"/>
    <x v="0"/>
    <x v="1"/>
    <x v="4"/>
    <s v="2023-08-31"/>
    <s v="2023-09-12"/>
    <n v="50"/>
    <n v="4572.13"/>
    <n v="228606.5"/>
    <n v="1655.63"/>
    <n v="85"/>
    <x v="0"/>
    <x v="4"/>
    <n v="21052.33"/>
    <n v="12"/>
  </r>
  <r>
    <n v="1086"/>
    <s v="Printer"/>
    <x v="0"/>
    <x v="3"/>
    <x v="3"/>
    <s v="2023-09-19"/>
    <s v="2023-09-27"/>
    <n v="93"/>
    <n v="8981.98"/>
    <n v="835324.14"/>
    <n v="943.1"/>
    <n v="243"/>
    <x v="1"/>
    <x v="4"/>
    <n v="147468.01"/>
    <n v="8"/>
  </r>
  <r>
    <n v="1087"/>
    <s v="Laptop"/>
    <x v="1"/>
    <x v="2"/>
    <x v="3"/>
    <s v="2023-06-01"/>
    <s v="2023-06-14"/>
    <n v="44"/>
    <n v="34825.550000000003"/>
    <n v="1532324.2"/>
    <n v="1118.3399999999999"/>
    <n v="433"/>
    <x v="3"/>
    <x v="4"/>
    <n v="124276.59"/>
    <n v="13"/>
  </r>
  <r>
    <n v="1088"/>
    <s v="Mouse"/>
    <x v="0"/>
    <x v="0"/>
    <x v="3"/>
    <s v="2023-10-12"/>
    <s v="2023-10-27"/>
    <n v="12"/>
    <n v="43479.13"/>
    <n v="521749.56"/>
    <n v="4342.28"/>
    <n v="175"/>
    <x v="0"/>
    <x v="3"/>
    <n v="47499.69"/>
    <n v="15"/>
  </r>
  <r>
    <n v="1089"/>
    <s v="Router"/>
    <x v="2"/>
    <x v="3"/>
    <x v="3"/>
    <s v="2023-03-27"/>
    <s v="2023-04-06"/>
    <n v="13"/>
    <n v="28853.78"/>
    <n v="375099.14"/>
    <n v="1790.96"/>
    <n v="344"/>
    <x v="1"/>
    <x v="2"/>
    <n v="71488.7"/>
    <n v="10"/>
  </r>
  <r>
    <n v="1090"/>
    <s v="Mouse"/>
    <x v="0"/>
    <x v="2"/>
    <x v="0"/>
    <s v="2023-10-24"/>
    <s v="2023-11-04"/>
    <n v="3"/>
    <n v="6147.34"/>
    <n v="18442.02"/>
    <n v="4905.22"/>
    <n v="574"/>
    <x v="3"/>
    <x v="2"/>
    <n v="3412.44"/>
    <n v="11"/>
  </r>
  <r>
    <n v="1091"/>
    <s v="Router"/>
    <x v="2"/>
    <x v="4"/>
    <x v="4"/>
    <s v="2023-07-26"/>
    <s v="2023-07-28"/>
    <n v="8"/>
    <n v="35316.85"/>
    <n v="282534.8"/>
    <n v="2252.16"/>
    <n v="179"/>
    <x v="0"/>
    <x v="1"/>
    <n v="45444.93"/>
    <n v="2"/>
  </r>
  <r>
    <n v="1092"/>
    <s v="Keyboard"/>
    <x v="0"/>
    <x v="0"/>
    <x v="3"/>
    <s v="2023-09-18"/>
    <s v="2023-10-02"/>
    <n v="61"/>
    <n v="26018.53"/>
    <n v="1587130.33"/>
    <n v="1546.07"/>
    <n v="30"/>
    <x v="3"/>
    <x v="4"/>
    <n v="158455.53"/>
    <n v="14"/>
  </r>
  <r>
    <n v="1093"/>
    <s v="Router"/>
    <x v="2"/>
    <x v="0"/>
    <x v="0"/>
    <s v="2023-05-13"/>
    <s v="2023-05-25"/>
    <n v="55"/>
    <n v="48914.41"/>
    <n v="2690292.55"/>
    <n v="2562.71"/>
    <n v="325"/>
    <x v="3"/>
    <x v="1"/>
    <n v="295549.18"/>
    <n v="12"/>
  </r>
  <r>
    <n v="1094"/>
    <s v="Mouse"/>
    <x v="1"/>
    <x v="0"/>
    <x v="0"/>
    <s v="2023-11-30"/>
    <s v="2023-12-07"/>
    <n v="73"/>
    <n v="37318.26"/>
    <n v="2724232.98"/>
    <n v="1345.58"/>
    <n v="982"/>
    <x v="3"/>
    <x v="2"/>
    <n v="356975.13"/>
    <n v="7"/>
  </r>
  <r>
    <n v="1095"/>
    <s v="Tablet"/>
    <x v="2"/>
    <x v="1"/>
    <x v="2"/>
    <s v="2023-07-12"/>
    <s v="2023-07-15"/>
    <n v="24"/>
    <n v="7445.59"/>
    <n v="178694.16"/>
    <n v="915.34"/>
    <n v="294"/>
    <x v="1"/>
    <x v="4"/>
    <n v="34828.269999999997"/>
    <n v="3"/>
  </r>
  <r>
    <n v="1096"/>
    <s v="Printer"/>
    <x v="1"/>
    <x v="1"/>
    <x v="4"/>
    <s v="2023-12-29"/>
    <s v="2024-01-12"/>
    <n v="34"/>
    <n v="44633.1"/>
    <n v="1517525.4"/>
    <n v="724.8"/>
    <n v="43"/>
    <x v="1"/>
    <x v="4"/>
    <n v="337444.16"/>
    <n v="14"/>
  </r>
  <r>
    <n v="1097"/>
    <s v="Monitor"/>
    <x v="1"/>
    <x v="2"/>
    <x v="1"/>
    <s v="2023-12-29"/>
    <s v="2024-01-11"/>
    <n v="4"/>
    <n v="26613.37"/>
    <n v="106453.48"/>
    <n v="4291.24"/>
    <n v="147"/>
    <x v="3"/>
    <x v="2"/>
    <n v="10675.29"/>
    <n v="13"/>
  </r>
  <r>
    <n v="1098"/>
    <s v="Printer"/>
    <x v="0"/>
    <x v="2"/>
    <x v="0"/>
    <s v="2023-08-02"/>
    <s v="2023-08-17"/>
    <n v="64"/>
    <n v="31949.88"/>
    <n v="2044792.32"/>
    <n v="4484.7700000000004"/>
    <n v="172"/>
    <x v="0"/>
    <x v="0"/>
    <n v="309734.44"/>
    <n v="15"/>
  </r>
  <r>
    <n v="1099"/>
    <s v="Mouse"/>
    <x v="1"/>
    <x v="4"/>
    <x v="3"/>
    <s v="2023-03-11"/>
    <s v="2023-03-24"/>
    <n v="4"/>
    <n v="38880.15"/>
    <n v="155520.6"/>
    <n v="124.7"/>
    <n v="972"/>
    <x v="3"/>
    <x v="4"/>
    <n v="31142.05"/>
    <n v="13"/>
  </r>
  <r>
    <n v="1100"/>
    <s v="Monitor"/>
    <x v="1"/>
    <x v="4"/>
    <x v="4"/>
    <s v="2023-07-14"/>
    <s v="2023-07-20"/>
    <n v="13"/>
    <n v="7404.61"/>
    <n v="96259.93"/>
    <n v="3865.72"/>
    <n v="13"/>
    <x v="1"/>
    <x v="2"/>
    <n v="15260.89"/>
    <n v="6"/>
  </r>
  <r>
    <n v="1101"/>
    <s v="Mouse"/>
    <x v="1"/>
    <x v="2"/>
    <x v="0"/>
    <s v="2023-05-06"/>
    <s v="2023-05-08"/>
    <n v="33"/>
    <n v="47895.16"/>
    <n v="1580540.28"/>
    <n v="2563.89"/>
    <n v="846"/>
    <x v="0"/>
    <x v="3"/>
    <n v="318035.98"/>
    <n v="2"/>
  </r>
  <r>
    <n v="1102"/>
    <s v="Printer"/>
    <x v="0"/>
    <x v="3"/>
    <x v="1"/>
    <s v="2023-11-11"/>
    <s v="2023-11-20"/>
    <n v="62"/>
    <n v="49027.76"/>
    <n v="3039721.12"/>
    <n v="3357.1"/>
    <n v="563"/>
    <x v="2"/>
    <x v="3"/>
    <n v="641454.22"/>
    <n v="9"/>
  </r>
  <r>
    <n v="1103"/>
    <s v="Monitor"/>
    <x v="1"/>
    <x v="4"/>
    <x v="2"/>
    <s v="2023-01-26"/>
    <s v="2023-02-02"/>
    <n v="45"/>
    <n v="42591.81"/>
    <n v="1916631.45"/>
    <n v="643.44000000000005"/>
    <n v="5"/>
    <x v="2"/>
    <x v="3"/>
    <n v="331965.21000000002"/>
    <n v="7"/>
  </r>
  <r>
    <n v="1104"/>
    <s v="Monitor"/>
    <x v="1"/>
    <x v="4"/>
    <x v="4"/>
    <s v="2023-08-13"/>
    <s v="2023-08-22"/>
    <n v="39"/>
    <n v="37471.32"/>
    <n v="1461381.48"/>
    <n v="1343.78"/>
    <n v="920"/>
    <x v="0"/>
    <x v="0"/>
    <n v="326758.08"/>
    <n v="9"/>
  </r>
  <r>
    <n v="1105"/>
    <s v="Mouse"/>
    <x v="0"/>
    <x v="1"/>
    <x v="2"/>
    <s v="2023-07-16"/>
    <s v="2023-07-29"/>
    <n v="77"/>
    <n v="36142.980000000003"/>
    <n v="2783009.46"/>
    <n v="1518.59"/>
    <n v="782"/>
    <x v="3"/>
    <x v="2"/>
    <n v="346195.39"/>
    <n v="13"/>
  </r>
  <r>
    <n v="1106"/>
    <s v="Keyboard"/>
    <x v="2"/>
    <x v="1"/>
    <x v="4"/>
    <s v="2023-04-12"/>
    <s v="2023-04-18"/>
    <n v="74"/>
    <n v="1006.37"/>
    <n v="74471.38"/>
    <n v="930.3"/>
    <n v="374"/>
    <x v="1"/>
    <x v="1"/>
    <n v="5396.54"/>
    <n v="6"/>
  </r>
  <r>
    <n v="1107"/>
    <s v="Tablet"/>
    <x v="0"/>
    <x v="1"/>
    <x v="3"/>
    <s v="2023-07-15"/>
    <s v="2023-07-29"/>
    <n v="34"/>
    <n v="5149.8900000000003"/>
    <n v="175096.26"/>
    <n v="3818.74"/>
    <n v="633"/>
    <x v="2"/>
    <x v="1"/>
    <n v="31028.18"/>
    <n v="14"/>
  </r>
  <r>
    <n v="1108"/>
    <s v="Tablet"/>
    <x v="0"/>
    <x v="2"/>
    <x v="0"/>
    <s v="2023-09-22"/>
    <s v="2023-10-03"/>
    <n v="45"/>
    <n v="6992.51"/>
    <n v="314662.95"/>
    <n v="2054.38"/>
    <n v="136"/>
    <x v="3"/>
    <x v="3"/>
    <n v="63462.13"/>
    <n v="11"/>
  </r>
  <r>
    <n v="1109"/>
    <s v="Tablet"/>
    <x v="1"/>
    <x v="2"/>
    <x v="4"/>
    <s v="2023-05-19"/>
    <s v="2023-05-25"/>
    <n v="22"/>
    <n v="49565.89"/>
    <n v="1090449.58"/>
    <n v="2075.54"/>
    <n v="789"/>
    <x v="1"/>
    <x v="1"/>
    <n v="122989.8"/>
    <n v="6"/>
  </r>
  <r>
    <n v="1110"/>
    <s v="Laptop"/>
    <x v="2"/>
    <x v="0"/>
    <x v="4"/>
    <s v="2023-09-17"/>
    <s v="2023-10-01"/>
    <n v="72"/>
    <n v="37421.199999999997"/>
    <n v="2694326.4"/>
    <n v="1833.34"/>
    <n v="401"/>
    <x v="3"/>
    <x v="2"/>
    <n v="348155.29"/>
    <n v="14"/>
  </r>
  <r>
    <n v="1111"/>
    <s v="Printer"/>
    <x v="2"/>
    <x v="0"/>
    <x v="2"/>
    <s v="2023-10-04"/>
    <s v="2023-10-07"/>
    <n v="98"/>
    <n v="2257.5700000000002"/>
    <n v="221241.86"/>
    <n v="4878.5600000000004"/>
    <n v="741"/>
    <x v="1"/>
    <x v="3"/>
    <n v="30317.22"/>
    <n v="3"/>
  </r>
  <r>
    <n v="1112"/>
    <s v="Monitor"/>
    <x v="0"/>
    <x v="1"/>
    <x v="0"/>
    <s v="2023-05-11"/>
    <s v="2023-05-23"/>
    <n v="55"/>
    <n v="43504.69"/>
    <n v="2392757.9500000002"/>
    <n v="509.88"/>
    <n v="67"/>
    <x v="3"/>
    <x v="1"/>
    <n v="258628.51"/>
    <n v="12"/>
  </r>
  <r>
    <n v="1113"/>
    <s v="Laptop"/>
    <x v="1"/>
    <x v="1"/>
    <x v="1"/>
    <s v="2023-11-11"/>
    <s v="2023-11-18"/>
    <n v="87"/>
    <n v="44057.29"/>
    <n v="3832984.23"/>
    <n v="4528.6499999999996"/>
    <n v="681"/>
    <x v="3"/>
    <x v="1"/>
    <n v="610419.23"/>
    <n v="7"/>
  </r>
  <r>
    <n v="1114"/>
    <s v="Mobile"/>
    <x v="0"/>
    <x v="4"/>
    <x v="2"/>
    <s v="2023-03-18"/>
    <s v="2023-04-01"/>
    <n v="64"/>
    <n v="6437.32"/>
    <n v="411988.47999999998"/>
    <n v="1483.34"/>
    <n v="883"/>
    <x v="2"/>
    <x v="2"/>
    <n v="81271.13"/>
    <n v="14"/>
  </r>
  <r>
    <n v="1115"/>
    <s v="Monitor"/>
    <x v="2"/>
    <x v="4"/>
    <x v="0"/>
    <s v="2023-02-20"/>
    <s v="2023-03-03"/>
    <n v="64"/>
    <n v="18128.55"/>
    <n v="1160227.2"/>
    <n v="3429.95"/>
    <n v="568"/>
    <x v="0"/>
    <x v="3"/>
    <n v="197874.86"/>
    <n v="11"/>
  </r>
  <r>
    <n v="1116"/>
    <s v="Laptop"/>
    <x v="2"/>
    <x v="0"/>
    <x v="1"/>
    <s v="2023-08-13"/>
    <s v="2023-08-26"/>
    <n v="79"/>
    <n v="13866.62"/>
    <n v="1095462.98"/>
    <n v="979.34"/>
    <n v="375"/>
    <x v="1"/>
    <x v="2"/>
    <n v="233965.14"/>
    <n v="13"/>
  </r>
  <r>
    <n v="1117"/>
    <s v="Tablet"/>
    <x v="1"/>
    <x v="2"/>
    <x v="0"/>
    <s v="2023-09-20"/>
    <s v="2023-09-21"/>
    <n v="89"/>
    <n v="2844.56"/>
    <n v="253165.84"/>
    <n v="2752.17"/>
    <n v="921"/>
    <x v="3"/>
    <x v="2"/>
    <n v="54052.71"/>
    <n v="1"/>
  </r>
  <r>
    <n v="1118"/>
    <s v="Tablet"/>
    <x v="1"/>
    <x v="2"/>
    <x v="1"/>
    <s v="2023-01-09"/>
    <s v="2023-01-12"/>
    <n v="72"/>
    <n v="16353.2"/>
    <n v="1177430.3999999999"/>
    <n v="2022.43"/>
    <n v="777"/>
    <x v="1"/>
    <x v="4"/>
    <n v="222653.22"/>
    <n v="3"/>
  </r>
  <r>
    <n v="1119"/>
    <s v="Keyboard"/>
    <x v="0"/>
    <x v="3"/>
    <x v="3"/>
    <s v="2023-08-30"/>
    <s v="2023-09-13"/>
    <n v="20"/>
    <n v="10498.31"/>
    <n v="209966.2"/>
    <n v="1261.43"/>
    <n v="563"/>
    <x v="2"/>
    <x v="1"/>
    <n v="37587.379999999997"/>
    <n v="14"/>
  </r>
  <r>
    <n v="1120"/>
    <s v="Laptop"/>
    <x v="0"/>
    <x v="1"/>
    <x v="4"/>
    <s v="2023-03-23"/>
    <s v="2023-04-06"/>
    <n v="43"/>
    <n v="18067.09"/>
    <n v="776884.87"/>
    <n v="2890.64"/>
    <n v="556"/>
    <x v="1"/>
    <x v="3"/>
    <n v="147947.35999999999"/>
    <n v="14"/>
  </r>
  <r>
    <n v="1121"/>
    <s v="Monitor"/>
    <x v="2"/>
    <x v="0"/>
    <x v="2"/>
    <s v="2023-04-07"/>
    <s v="2023-04-22"/>
    <n v="34"/>
    <n v="18079.82"/>
    <n v="614713.88"/>
    <n v="3600.64"/>
    <n v="577"/>
    <x v="0"/>
    <x v="4"/>
    <n v="94573.38"/>
    <n v="15"/>
  </r>
  <r>
    <n v="1122"/>
    <s v="Router"/>
    <x v="1"/>
    <x v="0"/>
    <x v="4"/>
    <s v="2023-08-05"/>
    <s v="2023-08-06"/>
    <n v="74"/>
    <n v="29823.08"/>
    <n v="2206907.92"/>
    <n v="3126.93"/>
    <n v="862"/>
    <x v="3"/>
    <x v="2"/>
    <n v="423950.41"/>
    <n v="1"/>
  </r>
  <r>
    <n v="1123"/>
    <s v="Monitor"/>
    <x v="0"/>
    <x v="4"/>
    <x v="4"/>
    <s v="2023-11-27"/>
    <s v="2023-12-12"/>
    <n v="97"/>
    <n v="43997.65"/>
    <n v="4267772.05"/>
    <n v="2840.48"/>
    <n v="43"/>
    <x v="2"/>
    <x v="2"/>
    <n v="388137.36"/>
    <n v="15"/>
  </r>
  <r>
    <n v="1124"/>
    <s v="Laptop"/>
    <x v="0"/>
    <x v="2"/>
    <x v="1"/>
    <s v="2023-10-09"/>
    <s v="2023-10-16"/>
    <n v="7"/>
    <n v="33322.800000000003"/>
    <n v="233259.6"/>
    <n v="2320.79"/>
    <n v="515"/>
    <x v="1"/>
    <x v="4"/>
    <n v="32176.82"/>
    <n v="7"/>
  </r>
  <r>
    <n v="1125"/>
    <s v="Mouse"/>
    <x v="1"/>
    <x v="3"/>
    <x v="4"/>
    <s v="2023-05-15"/>
    <s v="2023-05-25"/>
    <n v="42"/>
    <n v="45517.11"/>
    <n v="1911718.62"/>
    <n v="2352.2600000000002"/>
    <n v="714"/>
    <x v="2"/>
    <x v="2"/>
    <n v="476224.52"/>
    <n v="10"/>
  </r>
  <r>
    <n v="1126"/>
    <s v="Tablet"/>
    <x v="2"/>
    <x v="3"/>
    <x v="1"/>
    <s v="2023-09-17"/>
    <s v="2023-09-21"/>
    <n v="2"/>
    <n v="3351.18"/>
    <n v="6702.36"/>
    <n v="1829.97"/>
    <n v="146"/>
    <x v="3"/>
    <x v="3"/>
    <n v="575.6"/>
    <n v="4"/>
  </r>
  <r>
    <n v="1127"/>
    <s v="Router"/>
    <x v="0"/>
    <x v="2"/>
    <x v="0"/>
    <s v="2023-03-03"/>
    <s v="2023-03-11"/>
    <n v="92"/>
    <n v="47135.85"/>
    <n v="4336498.2"/>
    <n v="2378.64"/>
    <n v="234"/>
    <x v="0"/>
    <x v="2"/>
    <n v="260048.1"/>
    <n v="8"/>
  </r>
  <r>
    <n v="1128"/>
    <s v="Router"/>
    <x v="2"/>
    <x v="4"/>
    <x v="4"/>
    <s v="2023-08-31"/>
    <s v="2023-09-14"/>
    <n v="12"/>
    <n v="6413.98"/>
    <n v="76967.759999999995"/>
    <n v="3478.15"/>
    <n v="659"/>
    <x v="1"/>
    <x v="3"/>
    <n v="13549.6"/>
    <n v="14"/>
  </r>
  <r>
    <n v="1129"/>
    <s v="Keyboard"/>
    <x v="2"/>
    <x v="0"/>
    <x v="0"/>
    <s v="2023-06-15"/>
    <s v="2023-06-17"/>
    <n v="12"/>
    <n v="10362.969999999999"/>
    <n v="124355.64"/>
    <n v="368.9"/>
    <n v="233"/>
    <x v="0"/>
    <x v="4"/>
    <n v="11516.68"/>
    <n v="2"/>
  </r>
  <r>
    <n v="1130"/>
    <s v="Monitor"/>
    <x v="0"/>
    <x v="0"/>
    <x v="0"/>
    <s v="2023-10-10"/>
    <s v="2023-10-23"/>
    <n v="48"/>
    <n v="10640.38"/>
    <n v="510738.24"/>
    <n v="1301.1600000000001"/>
    <n v="27"/>
    <x v="2"/>
    <x v="2"/>
    <n v="26491.82"/>
    <n v="13"/>
  </r>
  <r>
    <n v="1131"/>
    <s v="Router"/>
    <x v="1"/>
    <x v="3"/>
    <x v="4"/>
    <s v="2023-07-28"/>
    <s v="2023-07-31"/>
    <n v="63"/>
    <n v="23096.52"/>
    <n v="1455080.76"/>
    <n v="4660.26"/>
    <n v="46"/>
    <x v="1"/>
    <x v="1"/>
    <n v="194289.89"/>
    <n v="3"/>
  </r>
  <r>
    <n v="1132"/>
    <s v="Laptop"/>
    <x v="2"/>
    <x v="1"/>
    <x v="4"/>
    <s v="2023-11-28"/>
    <s v="2023-12-01"/>
    <n v="48"/>
    <n v="25529.69"/>
    <n v="1225425.1200000001"/>
    <n v="1563.42"/>
    <n v="946"/>
    <x v="0"/>
    <x v="4"/>
    <n v="278796.14"/>
    <n v="3"/>
  </r>
  <r>
    <n v="1133"/>
    <s v="Tablet"/>
    <x v="0"/>
    <x v="3"/>
    <x v="2"/>
    <s v="2023-07-05"/>
    <s v="2023-07-06"/>
    <n v="65"/>
    <n v="34549.46"/>
    <n v="2245714.9"/>
    <n v="1948.94"/>
    <n v="934"/>
    <x v="1"/>
    <x v="3"/>
    <n v="444600.86"/>
    <n v="1"/>
  </r>
  <r>
    <n v="1134"/>
    <s v="Monitor"/>
    <x v="2"/>
    <x v="0"/>
    <x v="4"/>
    <s v="2023-09-29"/>
    <s v="2023-10-06"/>
    <n v="44"/>
    <n v="15010.58"/>
    <n v="660465.52"/>
    <n v="4359.42"/>
    <n v="376"/>
    <x v="1"/>
    <x v="2"/>
    <n v="91915.82"/>
    <n v="7"/>
  </r>
  <r>
    <n v="1135"/>
    <s v="Tablet"/>
    <x v="1"/>
    <x v="3"/>
    <x v="0"/>
    <s v="2023-02-22"/>
    <s v="2023-03-03"/>
    <n v="68"/>
    <n v="2132.7600000000002"/>
    <n v="145027.68"/>
    <n v="946.46"/>
    <n v="240"/>
    <x v="2"/>
    <x v="4"/>
    <n v="34535.78"/>
    <n v="9"/>
  </r>
  <r>
    <n v="1136"/>
    <s v="Mouse"/>
    <x v="0"/>
    <x v="0"/>
    <x v="3"/>
    <s v="2023-01-21"/>
    <s v="2023-01-24"/>
    <n v="76"/>
    <n v="49421.79"/>
    <n v="3756056.04"/>
    <n v="1529.3"/>
    <n v="848"/>
    <x v="2"/>
    <x v="4"/>
    <n v="345526.25"/>
    <n v="3"/>
  </r>
  <r>
    <n v="1137"/>
    <s v="Keyboard"/>
    <x v="2"/>
    <x v="3"/>
    <x v="0"/>
    <s v="2023-06-26"/>
    <s v="2023-07-01"/>
    <n v="21"/>
    <n v="17518.29"/>
    <n v="367884.09"/>
    <n v="4590.5600000000004"/>
    <n v="931"/>
    <x v="1"/>
    <x v="4"/>
    <n v="76542.55"/>
    <n v="5"/>
  </r>
  <r>
    <n v="1138"/>
    <s v="Mouse"/>
    <x v="2"/>
    <x v="4"/>
    <x v="4"/>
    <s v="2023-06-17"/>
    <s v="2023-06-23"/>
    <n v="91"/>
    <n v="47702.67"/>
    <n v="4340942.97"/>
    <n v="1068.71"/>
    <n v="183"/>
    <x v="0"/>
    <x v="3"/>
    <n v="585029.47"/>
    <n v="6"/>
  </r>
  <r>
    <n v="1139"/>
    <s v="Mobile"/>
    <x v="1"/>
    <x v="4"/>
    <x v="0"/>
    <s v="2023-05-01"/>
    <s v="2023-05-13"/>
    <n v="58"/>
    <n v="49358.239999999998"/>
    <n v="2862777.92"/>
    <n v="3496.6"/>
    <n v="317"/>
    <x v="1"/>
    <x v="4"/>
    <n v="677918.63"/>
    <n v="12"/>
  </r>
  <r>
    <n v="1140"/>
    <s v="Router"/>
    <x v="2"/>
    <x v="2"/>
    <x v="2"/>
    <s v="2023-12-11"/>
    <s v="2023-12-13"/>
    <n v="32"/>
    <n v="17083.39"/>
    <n v="546668.48"/>
    <n v="2955.25"/>
    <n v="732"/>
    <x v="0"/>
    <x v="0"/>
    <n v="29891.96"/>
    <n v="2"/>
  </r>
  <r>
    <n v="1141"/>
    <s v="Mobile"/>
    <x v="2"/>
    <x v="4"/>
    <x v="2"/>
    <s v="2023-08-03"/>
    <s v="2023-08-17"/>
    <n v="14"/>
    <n v="8674.73"/>
    <n v="121446.22"/>
    <n v="3851.18"/>
    <n v="888"/>
    <x v="0"/>
    <x v="4"/>
    <n v="19945.37"/>
    <n v="14"/>
  </r>
  <r>
    <n v="1142"/>
    <s v="Monitor"/>
    <x v="1"/>
    <x v="0"/>
    <x v="3"/>
    <s v="2023-07-22"/>
    <s v="2023-07-27"/>
    <n v="80"/>
    <n v="39969.46"/>
    <n v="3197556.8"/>
    <n v="3270.09"/>
    <n v="645"/>
    <x v="0"/>
    <x v="3"/>
    <n v="274242.67"/>
    <n v="5"/>
  </r>
  <r>
    <n v="1143"/>
    <s v="Laptop"/>
    <x v="2"/>
    <x v="3"/>
    <x v="4"/>
    <s v="2023-03-15"/>
    <s v="2023-03-22"/>
    <n v="46"/>
    <n v="49949.45"/>
    <n v="2297674.7000000002"/>
    <n v="2459.9"/>
    <n v="652"/>
    <x v="2"/>
    <x v="3"/>
    <n v="458887.54"/>
    <n v="7"/>
  </r>
  <r>
    <n v="1144"/>
    <s v="Router"/>
    <x v="1"/>
    <x v="1"/>
    <x v="3"/>
    <s v="2023-05-07"/>
    <s v="2023-05-22"/>
    <n v="58"/>
    <n v="28880.94"/>
    <n v="1675094.52"/>
    <n v="3390.92"/>
    <n v="991"/>
    <x v="3"/>
    <x v="1"/>
    <n v="222662.52"/>
    <n v="15"/>
  </r>
  <r>
    <n v="1145"/>
    <s v="Keyboard"/>
    <x v="2"/>
    <x v="3"/>
    <x v="2"/>
    <s v="2023-04-18"/>
    <s v="2023-04-20"/>
    <n v="14"/>
    <n v="1599.85"/>
    <n v="22397.9"/>
    <n v="3696.9"/>
    <n v="518"/>
    <x v="3"/>
    <x v="3"/>
    <n v="4348.9399999999996"/>
    <n v="2"/>
  </r>
  <r>
    <n v="1146"/>
    <s v="Laptop"/>
    <x v="2"/>
    <x v="0"/>
    <x v="0"/>
    <s v="2023-04-25"/>
    <s v="2023-04-29"/>
    <n v="25"/>
    <n v="44783.1"/>
    <n v="1119577.5"/>
    <n v="4276.3999999999996"/>
    <n v="93"/>
    <x v="2"/>
    <x v="0"/>
    <n v="127971.51"/>
    <n v="4"/>
  </r>
  <r>
    <n v="1147"/>
    <s v="Mouse"/>
    <x v="2"/>
    <x v="3"/>
    <x v="0"/>
    <s v="2023-08-02"/>
    <s v="2023-08-07"/>
    <n v="55"/>
    <n v="22129.62"/>
    <n v="1217129.1000000001"/>
    <n v="4865.68"/>
    <n v="581"/>
    <x v="1"/>
    <x v="2"/>
    <n v="85877.83"/>
    <n v="5"/>
  </r>
  <r>
    <n v="1148"/>
    <s v="Router"/>
    <x v="2"/>
    <x v="1"/>
    <x v="2"/>
    <s v="2023-07-24"/>
    <s v="2023-08-01"/>
    <n v="5"/>
    <n v="1936.6"/>
    <n v="9683"/>
    <n v="2127.3000000000002"/>
    <n v="576"/>
    <x v="1"/>
    <x v="0"/>
    <n v="1784.22"/>
    <n v="8"/>
  </r>
  <r>
    <n v="1149"/>
    <s v="Router"/>
    <x v="1"/>
    <x v="3"/>
    <x v="1"/>
    <s v="2023-11-21"/>
    <s v="2023-12-02"/>
    <n v="94"/>
    <n v="40638.6"/>
    <n v="3820028.4"/>
    <n v="1619.24"/>
    <n v="483"/>
    <x v="1"/>
    <x v="2"/>
    <n v="396397.15"/>
    <n v="11"/>
  </r>
  <r>
    <n v="1150"/>
    <s v="Mobile"/>
    <x v="0"/>
    <x v="0"/>
    <x v="4"/>
    <s v="2023-11-02"/>
    <s v="2023-11-17"/>
    <n v="42"/>
    <n v="37532.86"/>
    <n v="1576380.12"/>
    <n v="662.69"/>
    <n v="869"/>
    <x v="0"/>
    <x v="4"/>
    <n v="249699.25"/>
    <n v="15"/>
  </r>
  <r>
    <n v="1151"/>
    <s v="Monitor"/>
    <x v="0"/>
    <x v="0"/>
    <x v="1"/>
    <s v="2023-10-03"/>
    <s v="2023-10-08"/>
    <n v="100"/>
    <n v="11427.56"/>
    <n v="1142756"/>
    <n v="1964.19"/>
    <n v="593"/>
    <x v="0"/>
    <x v="3"/>
    <n v="199323.29"/>
    <n v="5"/>
  </r>
  <r>
    <n v="1152"/>
    <s v="Keyboard"/>
    <x v="0"/>
    <x v="1"/>
    <x v="2"/>
    <s v="2023-11-17"/>
    <s v="2023-12-02"/>
    <n v="69"/>
    <n v="44812.86"/>
    <n v="3092087.34"/>
    <n v="1921.27"/>
    <n v="270"/>
    <x v="2"/>
    <x v="1"/>
    <n v="312340.62"/>
    <n v="15"/>
  </r>
  <r>
    <n v="1153"/>
    <s v="Keyboard"/>
    <x v="0"/>
    <x v="4"/>
    <x v="3"/>
    <s v="2023-02-15"/>
    <s v="2023-02-20"/>
    <n v="68"/>
    <n v="45332.9"/>
    <n v="3082637.2"/>
    <n v="507.31"/>
    <n v="672"/>
    <x v="1"/>
    <x v="1"/>
    <n v="555750.05000000005"/>
    <n v="5"/>
  </r>
  <r>
    <n v="1154"/>
    <s v="Monitor"/>
    <x v="1"/>
    <x v="0"/>
    <x v="4"/>
    <s v="2023-04-05"/>
    <s v="2023-04-06"/>
    <n v="82"/>
    <n v="25785.75"/>
    <n v="2114431.5"/>
    <n v="2604.83"/>
    <n v="753"/>
    <x v="1"/>
    <x v="4"/>
    <n v="348179.3"/>
    <n v="1"/>
  </r>
  <r>
    <n v="1155"/>
    <s v="Printer"/>
    <x v="2"/>
    <x v="2"/>
    <x v="4"/>
    <s v="2023-07-01"/>
    <s v="2023-07-08"/>
    <n v="71"/>
    <n v="45639.81"/>
    <n v="3240426.51"/>
    <n v="4883.78"/>
    <n v="112"/>
    <x v="2"/>
    <x v="2"/>
    <n v="572614.15"/>
    <n v="7"/>
  </r>
  <r>
    <n v="1156"/>
    <s v="Router"/>
    <x v="0"/>
    <x v="2"/>
    <x v="1"/>
    <s v="2023-12-07"/>
    <s v="2023-12-17"/>
    <n v="77"/>
    <n v="16252.26"/>
    <n v="1251424.02"/>
    <n v="2450.91"/>
    <n v="999"/>
    <x v="2"/>
    <x v="2"/>
    <n v="158949.29999999999"/>
    <n v="10"/>
  </r>
  <r>
    <n v="1157"/>
    <s v="Tablet"/>
    <x v="1"/>
    <x v="1"/>
    <x v="0"/>
    <s v="2023-04-30"/>
    <s v="2023-05-05"/>
    <n v="17"/>
    <n v="13273.72"/>
    <n v="225653.24"/>
    <n v="1618.95"/>
    <n v="472"/>
    <x v="1"/>
    <x v="0"/>
    <n v="37175.599999999999"/>
    <n v="5"/>
  </r>
  <r>
    <n v="1158"/>
    <s v="Tablet"/>
    <x v="2"/>
    <x v="3"/>
    <x v="1"/>
    <s v="2023-05-15"/>
    <s v="2023-05-28"/>
    <n v="13"/>
    <n v="14703.99"/>
    <n v="191151.87"/>
    <n v="1959.41"/>
    <n v="668"/>
    <x v="2"/>
    <x v="3"/>
    <n v="37942.97"/>
    <n v="13"/>
  </r>
  <r>
    <n v="1159"/>
    <s v="Printer"/>
    <x v="1"/>
    <x v="4"/>
    <x v="4"/>
    <s v="2023-05-23"/>
    <s v="2023-06-05"/>
    <n v="90"/>
    <n v="16834.95"/>
    <n v="1515145.5"/>
    <n v="1966.25"/>
    <n v="891"/>
    <x v="1"/>
    <x v="0"/>
    <n v="314067.73"/>
    <n v="13"/>
  </r>
  <r>
    <n v="1160"/>
    <s v="Laptop"/>
    <x v="1"/>
    <x v="1"/>
    <x v="4"/>
    <s v="2023-06-22"/>
    <s v="2023-06-28"/>
    <n v="64"/>
    <n v="34730.089999999997"/>
    <n v="2222725.7599999998"/>
    <n v="156.80000000000001"/>
    <n v="869"/>
    <x v="0"/>
    <x v="1"/>
    <n v="151339.97"/>
    <n v="6"/>
  </r>
  <r>
    <n v="1161"/>
    <s v="Laptop"/>
    <x v="2"/>
    <x v="0"/>
    <x v="4"/>
    <s v="2023-11-27"/>
    <s v="2023-12-12"/>
    <n v="84"/>
    <n v="7525.99"/>
    <n v="632183.16"/>
    <n v="2909.17"/>
    <n v="17"/>
    <x v="1"/>
    <x v="0"/>
    <n v="148870.22"/>
    <n v="15"/>
  </r>
  <r>
    <n v="1162"/>
    <s v="Tablet"/>
    <x v="2"/>
    <x v="1"/>
    <x v="2"/>
    <s v="2023-09-30"/>
    <s v="2023-10-08"/>
    <n v="44"/>
    <n v="12075.41"/>
    <n v="531318.04"/>
    <n v="882.96"/>
    <n v="420"/>
    <x v="2"/>
    <x v="0"/>
    <n v="99147.92"/>
    <n v="8"/>
  </r>
  <r>
    <n v="1163"/>
    <s v="Mouse"/>
    <x v="2"/>
    <x v="0"/>
    <x v="0"/>
    <s v="2023-07-19"/>
    <s v="2023-07-20"/>
    <n v="65"/>
    <n v="31657.5"/>
    <n v="2057737.5"/>
    <n v="4504.07"/>
    <n v="107"/>
    <x v="2"/>
    <x v="3"/>
    <n v="334228.67"/>
    <n v="1"/>
  </r>
  <r>
    <n v="1164"/>
    <s v="Tablet"/>
    <x v="0"/>
    <x v="4"/>
    <x v="0"/>
    <s v="2023-03-25"/>
    <s v="2023-04-05"/>
    <n v="93"/>
    <n v="30281.79"/>
    <n v="2816206.47"/>
    <n v="4986.51"/>
    <n v="547"/>
    <x v="1"/>
    <x v="0"/>
    <n v="311321.5"/>
    <n v="11"/>
  </r>
  <r>
    <n v="1165"/>
    <s v="Tablet"/>
    <x v="0"/>
    <x v="2"/>
    <x v="2"/>
    <s v="2023-08-26"/>
    <s v="2023-09-10"/>
    <n v="64"/>
    <n v="9654.5300000000007"/>
    <n v="617889.92000000004"/>
    <n v="4840.3500000000004"/>
    <n v="895"/>
    <x v="1"/>
    <x v="0"/>
    <n v="143425.95000000001"/>
    <n v="15"/>
  </r>
  <r>
    <n v="1166"/>
    <s v="Laptop"/>
    <x v="0"/>
    <x v="0"/>
    <x v="0"/>
    <s v="2023-10-22"/>
    <s v="2023-11-01"/>
    <n v="91"/>
    <n v="34952.53"/>
    <n v="3180680.23"/>
    <n v="4811.54"/>
    <n v="714"/>
    <x v="0"/>
    <x v="0"/>
    <n v="446186.73"/>
    <n v="10"/>
  </r>
  <r>
    <n v="1167"/>
    <s v="Laptop"/>
    <x v="0"/>
    <x v="4"/>
    <x v="1"/>
    <s v="2023-09-19"/>
    <s v="2023-10-02"/>
    <n v="52"/>
    <n v="8400"/>
    <n v="436800"/>
    <n v="1006.45"/>
    <n v="342"/>
    <x v="2"/>
    <x v="2"/>
    <n v="87753.1"/>
    <n v="13"/>
  </r>
  <r>
    <n v="1168"/>
    <s v="Mobile"/>
    <x v="2"/>
    <x v="2"/>
    <x v="1"/>
    <s v="2023-09-05"/>
    <s v="2023-09-09"/>
    <n v="98"/>
    <n v="7300.07"/>
    <n v="715406.86"/>
    <n v="925.61"/>
    <n v="46"/>
    <x v="1"/>
    <x v="4"/>
    <n v="78936.95"/>
    <n v="4"/>
  </r>
  <r>
    <n v="1169"/>
    <s v="Tablet"/>
    <x v="2"/>
    <x v="0"/>
    <x v="3"/>
    <s v="2023-06-04"/>
    <s v="2023-06-17"/>
    <n v="93"/>
    <n v="6296.75"/>
    <n v="585597.75"/>
    <n v="4365.5"/>
    <n v="876"/>
    <x v="0"/>
    <x v="2"/>
    <n v="89929.18"/>
    <n v="13"/>
  </r>
  <r>
    <n v="1170"/>
    <s v="Keyboard"/>
    <x v="2"/>
    <x v="4"/>
    <x v="2"/>
    <s v="2023-12-01"/>
    <s v="2023-12-14"/>
    <n v="6"/>
    <n v="2445.8200000000002"/>
    <n v="14674.92"/>
    <n v="3250.8"/>
    <n v="643"/>
    <x v="3"/>
    <x v="1"/>
    <n v="1666.3"/>
    <n v="13"/>
  </r>
  <r>
    <n v="1171"/>
    <s v="Router"/>
    <x v="2"/>
    <x v="4"/>
    <x v="2"/>
    <s v="2023-03-28"/>
    <s v="2023-03-29"/>
    <n v="54"/>
    <n v="30383.11"/>
    <n v="1640687.94"/>
    <n v="2525.91"/>
    <n v="728"/>
    <x v="2"/>
    <x v="3"/>
    <n v="384906.63"/>
    <n v="1"/>
  </r>
  <r>
    <n v="1172"/>
    <s v="Mouse"/>
    <x v="1"/>
    <x v="0"/>
    <x v="0"/>
    <s v="2023-06-05"/>
    <s v="2023-06-19"/>
    <n v="34"/>
    <n v="19413.03"/>
    <n v="660043.02"/>
    <n v="4237.22"/>
    <n v="900"/>
    <x v="1"/>
    <x v="2"/>
    <n v="153116.43"/>
    <n v="14"/>
  </r>
  <r>
    <n v="1173"/>
    <s v="Laptop"/>
    <x v="0"/>
    <x v="1"/>
    <x v="3"/>
    <s v="2023-08-24"/>
    <s v="2023-08-28"/>
    <n v="65"/>
    <n v="39248.99"/>
    <n v="2551184.35"/>
    <n v="2921.78"/>
    <n v="198"/>
    <x v="2"/>
    <x v="1"/>
    <n v="341787.16"/>
    <n v="4"/>
  </r>
  <r>
    <n v="1174"/>
    <s v="Keyboard"/>
    <x v="0"/>
    <x v="1"/>
    <x v="3"/>
    <s v="2023-04-07"/>
    <s v="2023-04-10"/>
    <n v="94"/>
    <n v="29796.76"/>
    <n v="2800895.44"/>
    <n v="4819.83"/>
    <n v="695"/>
    <x v="1"/>
    <x v="4"/>
    <n v="517958.25"/>
    <n v="3"/>
  </r>
  <r>
    <n v="1175"/>
    <s v="Laptop"/>
    <x v="0"/>
    <x v="1"/>
    <x v="1"/>
    <s v="2023-11-05"/>
    <s v="2023-11-10"/>
    <n v="34"/>
    <n v="17568.95"/>
    <n v="597344.30000000005"/>
    <n v="2199.5100000000002"/>
    <n v="495"/>
    <x v="3"/>
    <x v="3"/>
    <n v="140926.1"/>
    <n v="5"/>
  </r>
  <r>
    <n v="1176"/>
    <s v="Tablet"/>
    <x v="1"/>
    <x v="2"/>
    <x v="1"/>
    <s v="2023-02-28"/>
    <s v="2023-03-09"/>
    <n v="63"/>
    <n v="4288.71"/>
    <n v="270188.73"/>
    <n v="1285.81"/>
    <n v="988"/>
    <x v="1"/>
    <x v="3"/>
    <n v="27422.14"/>
    <n v="9"/>
  </r>
  <r>
    <n v="1177"/>
    <s v="Tablet"/>
    <x v="0"/>
    <x v="3"/>
    <x v="3"/>
    <s v="2023-05-04"/>
    <s v="2023-05-17"/>
    <n v="84"/>
    <n v="35718.61"/>
    <n v="3000363.24"/>
    <n v="3069.44"/>
    <n v="746"/>
    <x v="0"/>
    <x v="3"/>
    <n v="191199.35"/>
    <n v="13"/>
  </r>
  <r>
    <n v="1178"/>
    <s v="Keyboard"/>
    <x v="2"/>
    <x v="0"/>
    <x v="4"/>
    <s v="2023-07-12"/>
    <s v="2023-07-16"/>
    <n v="88"/>
    <n v="46520.69"/>
    <n v="4093820.72"/>
    <n v="816.39"/>
    <n v="536"/>
    <x v="1"/>
    <x v="0"/>
    <n v="367163.61"/>
    <n v="4"/>
  </r>
  <r>
    <n v="1179"/>
    <s v="Monitor"/>
    <x v="0"/>
    <x v="1"/>
    <x v="4"/>
    <s v="2023-12-12"/>
    <s v="2023-12-19"/>
    <n v="94"/>
    <n v="38917.03"/>
    <n v="3658200.82"/>
    <n v="1908.13"/>
    <n v="144"/>
    <x v="3"/>
    <x v="4"/>
    <n v="249481.5"/>
    <n v="7"/>
  </r>
  <r>
    <n v="1180"/>
    <s v="Laptop"/>
    <x v="2"/>
    <x v="0"/>
    <x v="2"/>
    <s v="2023-11-03"/>
    <s v="2023-11-09"/>
    <n v="88"/>
    <n v="43083.68"/>
    <n v="3791363.84"/>
    <n v="2758.33"/>
    <n v="409"/>
    <x v="3"/>
    <x v="3"/>
    <n v="581365.17000000004"/>
    <n v="6"/>
  </r>
  <r>
    <n v="1181"/>
    <s v="Laptop"/>
    <x v="2"/>
    <x v="0"/>
    <x v="3"/>
    <s v="2023-04-25"/>
    <s v="2023-05-05"/>
    <n v="50"/>
    <n v="39264.980000000003"/>
    <n v="1963249"/>
    <n v="709.37"/>
    <n v="905"/>
    <x v="1"/>
    <x v="2"/>
    <n v="132481.32"/>
    <n v="10"/>
  </r>
  <r>
    <n v="1182"/>
    <s v="Mouse"/>
    <x v="1"/>
    <x v="0"/>
    <x v="1"/>
    <s v="2023-12-08"/>
    <s v="2023-12-15"/>
    <n v="78"/>
    <n v="820.62"/>
    <n v="64008.36"/>
    <n v="2013.27"/>
    <n v="88"/>
    <x v="2"/>
    <x v="1"/>
    <n v="9139.83"/>
    <n v="7"/>
  </r>
  <r>
    <n v="1183"/>
    <s v="Keyboard"/>
    <x v="1"/>
    <x v="3"/>
    <x v="2"/>
    <s v="2023-08-01"/>
    <s v="2023-08-14"/>
    <n v="12"/>
    <n v="9191.4"/>
    <n v="110296.8"/>
    <n v="682.99"/>
    <n v="43"/>
    <x v="1"/>
    <x v="0"/>
    <n v="18897.439999999999"/>
    <n v="13"/>
  </r>
  <r>
    <n v="1184"/>
    <s v="Monitor"/>
    <x v="1"/>
    <x v="3"/>
    <x v="3"/>
    <s v="2023-07-20"/>
    <s v="2023-08-04"/>
    <n v="47"/>
    <n v="14218.18"/>
    <n v="668254.46"/>
    <n v="2666.19"/>
    <n v="145"/>
    <x v="0"/>
    <x v="4"/>
    <n v="129572.2"/>
    <n v="15"/>
  </r>
  <r>
    <n v="1185"/>
    <s v="Laptop"/>
    <x v="0"/>
    <x v="2"/>
    <x v="4"/>
    <s v="2023-01-13"/>
    <s v="2023-01-17"/>
    <n v="37"/>
    <n v="39590.559999999998"/>
    <n v="1464850.72"/>
    <n v="3801.88"/>
    <n v="399"/>
    <x v="2"/>
    <x v="0"/>
    <n v="76456.179999999993"/>
    <n v="4"/>
  </r>
  <r>
    <n v="1186"/>
    <s v="Mouse"/>
    <x v="2"/>
    <x v="4"/>
    <x v="2"/>
    <s v="2023-03-13"/>
    <s v="2023-03-18"/>
    <n v="94"/>
    <n v="30693.57"/>
    <n v="2885195.58"/>
    <n v="4954.3100000000004"/>
    <n v="421"/>
    <x v="1"/>
    <x v="0"/>
    <n v="248853.64"/>
    <n v="5"/>
  </r>
  <r>
    <n v="1187"/>
    <s v="Laptop"/>
    <x v="2"/>
    <x v="2"/>
    <x v="0"/>
    <s v="2023-09-23"/>
    <s v="2023-10-01"/>
    <n v="52"/>
    <n v="47649.24"/>
    <n v="2477760.48"/>
    <n v="2171.7800000000002"/>
    <n v="994"/>
    <x v="1"/>
    <x v="1"/>
    <n v="614469.97"/>
    <n v="8"/>
  </r>
  <r>
    <n v="1188"/>
    <s v="Tablet"/>
    <x v="0"/>
    <x v="3"/>
    <x v="3"/>
    <s v="2023-10-09"/>
    <s v="2023-10-13"/>
    <n v="70"/>
    <n v="10589.13"/>
    <n v="741239.1"/>
    <n v="3181"/>
    <n v="482"/>
    <x v="3"/>
    <x v="2"/>
    <n v="114363.62"/>
    <n v="4"/>
  </r>
  <r>
    <n v="1189"/>
    <s v="Mobile"/>
    <x v="0"/>
    <x v="0"/>
    <x v="1"/>
    <s v="2023-12-09"/>
    <s v="2023-12-20"/>
    <n v="52"/>
    <n v="26003.43"/>
    <n v="1352178.36"/>
    <n v="318.93"/>
    <n v="953"/>
    <x v="1"/>
    <x v="0"/>
    <n v="259633.58"/>
    <n v="11"/>
  </r>
  <r>
    <n v="1190"/>
    <s v="Mobile"/>
    <x v="2"/>
    <x v="0"/>
    <x v="1"/>
    <s v="2023-04-03"/>
    <s v="2023-04-15"/>
    <n v="11"/>
    <n v="46316.58"/>
    <n v="509482.38"/>
    <n v="2296.15"/>
    <n v="24"/>
    <x v="3"/>
    <x v="3"/>
    <n v="64660.77"/>
    <n v="12"/>
  </r>
  <r>
    <n v="1191"/>
    <s v="Mobile"/>
    <x v="0"/>
    <x v="3"/>
    <x v="0"/>
    <s v="2023-12-23"/>
    <s v="2024-01-06"/>
    <n v="1"/>
    <n v="45418.53"/>
    <n v="45418.53"/>
    <n v="3704.35"/>
    <n v="277"/>
    <x v="3"/>
    <x v="3"/>
    <n v="11208.33"/>
    <n v="14"/>
  </r>
  <r>
    <n v="1192"/>
    <s v="Printer"/>
    <x v="0"/>
    <x v="0"/>
    <x v="2"/>
    <s v="2023-08-02"/>
    <s v="2023-08-11"/>
    <n v="26"/>
    <n v="15238.33"/>
    <n v="396196.58"/>
    <n v="3231.7"/>
    <n v="554"/>
    <x v="0"/>
    <x v="4"/>
    <n v="29638.17"/>
    <n v="9"/>
  </r>
  <r>
    <n v="1193"/>
    <s v="Mobile"/>
    <x v="2"/>
    <x v="3"/>
    <x v="4"/>
    <s v="2023-07-30"/>
    <s v="2023-08-13"/>
    <n v="81"/>
    <n v="14951.47"/>
    <n v="1211069.07"/>
    <n v="4819.1499999999996"/>
    <n v="527"/>
    <x v="1"/>
    <x v="1"/>
    <n v="273579.25"/>
    <n v="14"/>
  </r>
  <r>
    <n v="1194"/>
    <s v="Router"/>
    <x v="0"/>
    <x v="3"/>
    <x v="3"/>
    <s v="2023-03-27"/>
    <s v="2023-03-30"/>
    <n v="96"/>
    <n v="32616.58"/>
    <n v="3131191.68"/>
    <n v="4235.53"/>
    <n v="875"/>
    <x v="0"/>
    <x v="4"/>
    <n v="449068.84"/>
    <n v="3"/>
  </r>
  <r>
    <n v="1195"/>
    <s v="Router"/>
    <x v="2"/>
    <x v="4"/>
    <x v="1"/>
    <s v="2023-02-18"/>
    <s v="2023-02-20"/>
    <n v="48"/>
    <n v="31302.240000000002"/>
    <n v="1502507.52"/>
    <n v="4643.6499999999996"/>
    <n v="72"/>
    <x v="3"/>
    <x v="2"/>
    <n v="235295.13"/>
    <n v="2"/>
  </r>
  <r>
    <n v="1196"/>
    <s v="Printer"/>
    <x v="0"/>
    <x v="3"/>
    <x v="1"/>
    <s v="2023-08-02"/>
    <s v="2023-08-03"/>
    <n v="94"/>
    <n v="16821.080000000002"/>
    <n v="1581181.52"/>
    <n v="3568.8"/>
    <n v="198"/>
    <x v="0"/>
    <x v="2"/>
    <n v="200958.49"/>
    <n v="1"/>
  </r>
  <r>
    <n v="1197"/>
    <s v="Mouse"/>
    <x v="1"/>
    <x v="0"/>
    <x v="1"/>
    <s v="2023-02-03"/>
    <s v="2023-02-07"/>
    <n v="82"/>
    <n v="41734.53"/>
    <n v="3422231.46"/>
    <n v="926.19"/>
    <n v="782"/>
    <x v="2"/>
    <x v="3"/>
    <n v="367746.6"/>
    <n v="4"/>
  </r>
  <r>
    <n v="1198"/>
    <s v="Router"/>
    <x v="1"/>
    <x v="0"/>
    <x v="0"/>
    <s v="2023-06-12"/>
    <s v="2023-06-27"/>
    <n v="83"/>
    <n v="25783.83"/>
    <n v="2140057.89"/>
    <n v="1462"/>
    <n v="723"/>
    <x v="0"/>
    <x v="4"/>
    <n v="417762.66"/>
    <n v="15"/>
  </r>
  <r>
    <n v="1199"/>
    <s v="Mouse"/>
    <x v="0"/>
    <x v="2"/>
    <x v="3"/>
    <s v="2023-04-09"/>
    <s v="2023-04-14"/>
    <n v="41"/>
    <n v="14325.45"/>
    <n v="587343.44999999995"/>
    <n v="936.26"/>
    <n v="958"/>
    <x v="1"/>
    <x v="0"/>
    <n v="93781.21"/>
    <n v="5"/>
  </r>
  <r>
    <n v="1200"/>
    <s v="Monitor"/>
    <x v="1"/>
    <x v="4"/>
    <x v="2"/>
    <s v="2023-09-12"/>
    <s v="2023-09-14"/>
    <n v="1"/>
    <n v="29957.200000000001"/>
    <n v="29957.200000000001"/>
    <n v="2595.3200000000002"/>
    <n v="141"/>
    <x v="3"/>
    <x v="0"/>
    <n v="3553.9"/>
    <n v="2"/>
  </r>
  <r>
    <n v="1201"/>
    <s v="Keyboard"/>
    <x v="2"/>
    <x v="1"/>
    <x v="4"/>
    <s v="2023-02-08"/>
    <s v="2023-02-15"/>
    <n v="70"/>
    <n v="33939.06"/>
    <n v="2375734.2000000002"/>
    <n v="369.38"/>
    <n v="401"/>
    <x v="0"/>
    <x v="4"/>
    <n v="157804.51999999999"/>
    <n v="7"/>
  </r>
  <r>
    <n v="1202"/>
    <s v="Mobile"/>
    <x v="2"/>
    <x v="3"/>
    <x v="3"/>
    <s v="2023-06-04"/>
    <s v="2023-06-19"/>
    <n v="37"/>
    <n v="41971.78"/>
    <n v="1552955.86"/>
    <n v="768.22"/>
    <n v="213"/>
    <x v="1"/>
    <x v="3"/>
    <n v="174656.2"/>
    <n v="15"/>
  </r>
  <r>
    <n v="1203"/>
    <s v="Tablet"/>
    <x v="2"/>
    <x v="4"/>
    <x v="3"/>
    <s v="2023-03-03"/>
    <s v="2023-03-16"/>
    <n v="4"/>
    <n v="45722.29"/>
    <n v="182889.16"/>
    <n v="3525.87"/>
    <n v="282"/>
    <x v="3"/>
    <x v="1"/>
    <n v="34633.25"/>
    <n v="13"/>
  </r>
  <r>
    <n v="1204"/>
    <s v="Mobile"/>
    <x v="1"/>
    <x v="3"/>
    <x v="3"/>
    <s v="2023-03-13"/>
    <s v="2023-03-26"/>
    <n v="57"/>
    <n v="32257.87"/>
    <n v="1838698.59"/>
    <n v="4476.84"/>
    <n v="538"/>
    <x v="1"/>
    <x v="4"/>
    <n v="382760.04"/>
    <n v="13"/>
  </r>
  <r>
    <n v="1205"/>
    <s v="Mobile"/>
    <x v="1"/>
    <x v="3"/>
    <x v="1"/>
    <s v="2023-02-08"/>
    <s v="2023-02-11"/>
    <n v="49"/>
    <n v="43399.18"/>
    <n v="2126559.8199999998"/>
    <n v="1476.29"/>
    <n v="739"/>
    <x v="0"/>
    <x v="1"/>
    <n v="355629.52"/>
    <n v="3"/>
  </r>
  <r>
    <n v="1206"/>
    <s v="Router"/>
    <x v="2"/>
    <x v="3"/>
    <x v="4"/>
    <s v="2023-03-17"/>
    <s v="2023-04-01"/>
    <n v="66"/>
    <n v="38139.699999999997"/>
    <n v="2517220.2000000002"/>
    <n v="3866.43"/>
    <n v="981"/>
    <x v="3"/>
    <x v="4"/>
    <n v="519376.68"/>
    <n v="15"/>
  </r>
  <r>
    <n v="1207"/>
    <s v="Mouse"/>
    <x v="2"/>
    <x v="3"/>
    <x v="4"/>
    <s v="2023-10-21"/>
    <s v="2023-10-29"/>
    <n v="96"/>
    <n v="47020.26"/>
    <n v="4513944.96"/>
    <n v="4344.09"/>
    <n v="498"/>
    <x v="1"/>
    <x v="4"/>
    <n v="783015.67"/>
    <n v="8"/>
  </r>
  <r>
    <n v="1208"/>
    <s v="Mouse"/>
    <x v="2"/>
    <x v="1"/>
    <x v="4"/>
    <s v="2023-03-05"/>
    <s v="2023-03-11"/>
    <n v="75"/>
    <n v="18842.2"/>
    <n v="1413165"/>
    <n v="4126.2299999999996"/>
    <n v="808"/>
    <x v="2"/>
    <x v="2"/>
    <n v="116042.3"/>
    <n v="6"/>
  </r>
  <r>
    <n v="1209"/>
    <s v="Printer"/>
    <x v="0"/>
    <x v="2"/>
    <x v="2"/>
    <s v="2023-05-07"/>
    <s v="2023-05-22"/>
    <n v="44"/>
    <n v="43876.18"/>
    <n v="1930551.92"/>
    <n v="2549.81"/>
    <n v="660"/>
    <x v="3"/>
    <x v="0"/>
    <n v="403722.54"/>
    <n v="15"/>
  </r>
  <r>
    <n v="1210"/>
    <s v="Printer"/>
    <x v="0"/>
    <x v="0"/>
    <x v="0"/>
    <s v="2023-07-04"/>
    <s v="2023-07-11"/>
    <n v="95"/>
    <n v="26024.720000000001"/>
    <n v="2472348.4"/>
    <n v="3083.08"/>
    <n v="259"/>
    <x v="2"/>
    <x v="4"/>
    <n v="611031.99"/>
    <n v="7"/>
  </r>
  <r>
    <n v="1211"/>
    <s v="Tablet"/>
    <x v="0"/>
    <x v="2"/>
    <x v="3"/>
    <s v="2023-10-08"/>
    <s v="2023-10-16"/>
    <n v="53"/>
    <n v="44129.86"/>
    <n v="2338882.58"/>
    <n v="2736.99"/>
    <n v="436"/>
    <x v="0"/>
    <x v="4"/>
    <n v="160803.76999999999"/>
    <n v="8"/>
  </r>
  <r>
    <n v="1212"/>
    <s v="Laptop"/>
    <x v="0"/>
    <x v="4"/>
    <x v="1"/>
    <s v="2023-02-04"/>
    <s v="2023-02-07"/>
    <n v="67"/>
    <n v="13924.84"/>
    <n v="932964.28"/>
    <n v="680.38"/>
    <n v="760"/>
    <x v="2"/>
    <x v="3"/>
    <n v="81658.490000000005"/>
    <n v="3"/>
  </r>
  <r>
    <n v="1213"/>
    <s v="Printer"/>
    <x v="2"/>
    <x v="3"/>
    <x v="3"/>
    <s v="2023-03-08"/>
    <s v="2023-03-10"/>
    <n v="63"/>
    <n v="17887.97"/>
    <n v="1126942.1100000001"/>
    <n v="2067.9299999999998"/>
    <n v="473"/>
    <x v="2"/>
    <x v="2"/>
    <n v="163247.03"/>
    <n v="2"/>
  </r>
  <r>
    <n v="1214"/>
    <s v="Monitor"/>
    <x v="1"/>
    <x v="0"/>
    <x v="0"/>
    <s v="2023-03-30"/>
    <s v="2023-04-01"/>
    <n v="63"/>
    <n v="37598.699999999997"/>
    <n v="2368718.1"/>
    <n v="1844.73"/>
    <n v="178"/>
    <x v="2"/>
    <x v="3"/>
    <n v="259579.14"/>
    <n v="2"/>
  </r>
  <r>
    <n v="1215"/>
    <s v="Monitor"/>
    <x v="2"/>
    <x v="2"/>
    <x v="0"/>
    <s v="2023-06-21"/>
    <s v="2023-07-02"/>
    <n v="71"/>
    <n v="46563.11"/>
    <n v="3305980.81"/>
    <n v="877.17"/>
    <n v="839"/>
    <x v="2"/>
    <x v="0"/>
    <n v="692646.32"/>
    <n v="11"/>
  </r>
  <r>
    <n v="1216"/>
    <s v="Router"/>
    <x v="1"/>
    <x v="1"/>
    <x v="2"/>
    <s v="2023-07-24"/>
    <s v="2023-08-04"/>
    <n v="75"/>
    <n v="41078.980000000003"/>
    <n v="3080923.5"/>
    <n v="1903.61"/>
    <n v="126"/>
    <x v="0"/>
    <x v="4"/>
    <n v="547485.31999999995"/>
    <n v="11"/>
  </r>
  <r>
    <n v="1217"/>
    <s v="Tablet"/>
    <x v="1"/>
    <x v="1"/>
    <x v="0"/>
    <s v="2024-01-01"/>
    <s v="2024-01-07"/>
    <n v="22"/>
    <n v="20605.77"/>
    <n v="453326.94"/>
    <n v="1833.1"/>
    <n v="54"/>
    <x v="1"/>
    <x v="2"/>
    <n v="74023.91"/>
    <n v="6"/>
  </r>
  <r>
    <n v="1218"/>
    <s v="Printer"/>
    <x v="2"/>
    <x v="4"/>
    <x v="2"/>
    <s v="2023-03-23"/>
    <s v="2023-03-28"/>
    <n v="44"/>
    <n v="15211.3"/>
    <n v="669297.19999999995"/>
    <n v="4706.3"/>
    <n v="564"/>
    <x v="0"/>
    <x v="0"/>
    <n v="163204.91"/>
    <n v="5"/>
  </r>
  <r>
    <n v="1219"/>
    <s v="Tablet"/>
    <x v="1"/>
    <x v="4"/>
    <x v="1"/>
    <s v="2023-10-16"/>
    <s v="2023-10-27"/>
    <n v="73"/>
    <n v="32799.17"/>
    <n v="2394339.41"/>
    <n v="1909.58"/>
    <n v="834"/>
    <x v="0"/>
    <x v="2"/>
    <n v="571778.73"/>
    <n v="11"/>
  </r>
  <r>
    <n v="1220"/>
    <s v="Printer"/>
    <x v="0"/>
    <x v="1"/>
    <x v="4"/>
    <s v="2023-07-12"/>
    <s v="2023-07-27"/>
    <n v="48"/>
    <n v="23847"/>
    <n v="1144656"/>
    <n v="2069.77"/>
    <n v="876"/>
    <x v="0"/>
    <x v="1"/>
    <n v="210454.28"/>
    <n v="15"/>
  </r>
  <r>
    <n v="1221"/>
    <s v="Mobile"/>
    <x v="1"/>
    <x v="3"/>
    <x v="0"/>
    <s v="2023-09-10"/>
    <s v="2023-09-20"/>
    <n v="88"/>
    <n v="5642.18"/>
    <n v="496511.84"/>
    <n v="1872.36"/>
    <n v="371"/>
    <x v="0"/>
    <x v="1"/>
    <n v="109459.6"/>
    <n v="10"/>
  </r>
  <r>
    <n v="1222"/>
    <s v="Printer"/>
    <x v="1"/>
    <x v="1"/>
    <x v="0"/>
    <s v="2023-04-18"/>
    <s v="2023-04-22"/>
    <n v="26"/>
    <n v="15616.5"/>
    <n v="406029"/>
    <n v="3376.77"/>
    <n v="580"/>
    <x v="2"/>
    <x v="0"/>
    <n v="66038.92"/>
    <n v="4"/>
  </r>
  <r>
    <n v="1223"/>
    <s v="Tablet"/>
    <x v="2"/>
    <x v="0"/>
    <x v="1"/>
    <s v="2023-10-12"/>
    <s v="2023-10-17"/>
    <n v="25"/>
    <n v="35635.72"/>
    <n v="890893"/>
    <n v="3156.37"/>
    <n v="497"/>
    <x v="3"/>
    <x v="4"/>
    <n v="211968.91"/>
    <n v="5"/>
  </r>
  <r>
    <n v="1224"/>
    <s v="Printer"/>
    <x v="0"/>
    <x v="2"/>
    <x v="1"/>
    <s v="2023-11-23"/>
    <s v="2023-11-24"/>
    <n v="95"/>
    <n v="6010.99"/>
    <n v="571044.05000000005"/>
    <n v="4789.18"/>
    <n v="127"/>
    <x v="0"/>
    <x v="1"/>
    <n v="51870.06"/>
    <n v="1"/>
  </r>
  <r>
    <n v="1225"/>
    <s v="Mobile"/>
    <x v="0"/>
    <x v="4"/>
    <x v="1"/>
    <s v="2023-06-23"/>
    <s v="2023-07-05"/>
    <n v="92"/>
    <n v="49525.62"/>
    <n v="4556357.04"/>
    <n v="1022.19"/>
    <n v="112"/>
    <x v="0"/>
    <x v="1"/>
    <n v="876828.89"/>
    <n v="12"/>
  </r>
  <r>
    <n v="1226"/>
    <s v="Keyboard"/>
    <x v="0"/>
    <x v="0"/>
    <x v="3"/>
    <s v="2023-08-12"/>
    <s v="2023-08-16"/>
    <n v="23"/>
    <n v="4988.63"/>
    <n v="114738.49"/>
    <n v="3819.91"/>
    <n v="210"/>
    <x v="3"/>
    <x v="1"/>
    <n v="17600.46"/>
    <n v="4"/>
  </r>
  <r>
    <n v="1227"/>
    <s v="Laptop"/>
    <x v="2"/>
    <x v="1"/>
    <x v="4"/>
    <s v="2023-03-17"/>
    <s v="2023-03-26"/>
    <n v="38"/>
    <n v="35154.35"/>
    <n v="1335865.3"/>
    <n v="4356.21"/>
    <n v="533"/>
    <x v="2"/>
    <x v="4"/>
    <n v="98781.19"/>
    <n v="9"/>
  </r>
  <r>
    <n v="1228"/>
    <s v="Router"/>
    <x v="0"/>
    <x v="3"/>
    <x v="4"/>
    <s v="2023-02-19"/>
    <s v="2023-02-25"/>
    <n v="34"/>
    <n v="5911.38"/>
    <n v="200986.92"/>
    <n v="1430.27"/>
    <n v="852"/>
    <x v="2"/>
    <x v="0"/>
    <n v="34177.800000000003"/>
    <n v="6"/>
  </r>
  <r>
    <n v="1229"/>
    <s v="Printer"/>
    <x v="1"/>
    <x v="3"/>
    <x v="4"/>
    <s v="2023-02-03"/>
    <s v="2023-02-09"/>
    <n v="47"/>
    <n v="30935.05"/>
    <n v="1453947.35"/>
    <n v="3476.88"/>
    <n v="148"/>
    <x v="0"/>
    <x v="2"/>
    <n v="202626.84"/>
    <n v="6"/>
  </r>
  <r>
    <n v="1230"/>
    <s v="Mobile"/>
    <x v="1"/>
    <x v="0"/>
    <x v="4"/>
    <s v="2023-07-05"/>
    <s v="2023-07-20"/>
    <n v="25"/>
    <n v="39110.269999999997"/>
    <n v="977756.75"/>
    <n v="128.56"/>
    <n v="241"/>
    <x v="1"/>
    <x v="4"/>
    <n v="55954.63"/>
    <n v="15"/>
  </r>
  <r>
    <n v="1231"/>
    <s v="Mobile"/>
    <x v="2"/>
    <x v="4"/>
    <x v="1"/>
    <s v="2023-11-26"/>
    <s v="2023-11-30"/>
    <n v="21"/>
    <n v="17001.25"/>
    <n v="357026.25"/>
    <n v="4200.03"/>
    <n v="585"/>
    <x v="0"/>
    <x v="3"/>
    <n v="87976.46"/>
    <n v="4"/>
  </r>
  <r>
    <n v="1232"/>
    <s v="Tablet"/>
    <x v="1"/>
    <x v="4"/>
    <x v="4"/>
    <s v="2023-09-13"/>
    <s v="2023-09-20"/>
    <n v="4"/>
    <n v="42543.87"/>
    <n v="170175.48"/>
    <n v="2410.52"/>
    <n v="809"/>
    <x v="1"/>
    <x v="1"/>
    <n v="25768.99"/>
    <n v="7"/>
  </r>
  <r>
    <n v="1233"/>
    <s v="Tablet"/>
    <x v="0"/>
    <x v="1"/>
    <x v="1"/>
    <s v="2023-12-28"/>
    <s v="2023-12-30"/>
    <n v="97"/>
    <n v="35127.129999999997"/>
    <n v="3407331.61"/>
    <n v="1338.08"/>
    <n v="814"/>
    <x v="2"/>
    <x v="2"/>
    <n v="354610.91"/>
    <n v="2"/>
  </r>
  <r>
    <n v="1234"/>
    <s v="Router"/>
    <x v="2"/>
    <x v="4"/>
    <x v="0"/>
    <s v="2023-05-29"/>
    <s v="2023-06-07"/>
    <n v="77"/>
    <n v="48910.47"/>
    <n v="3766106.19"/>
    <n v="479.5"/>
    <n v="78"/>
    <x v="1"/>
    <x v="2"/>
    <n v="758263.61"/>
    <n v="9"/>
  </r>
  <r>
    <n v="1235"/>
    <s v="Mouse"/>
    <x v="0"/>
    <x v="2"/>
    <x v="2"/>
    <s v="2023-08-15"/>
    <s v="2023-08-27"/>
    <n v="94"/>
    <n v="21330.17"/>
    <n v="2005035.98"/>
    <n v="4261.29"/>
    <n v="132"/>
    <x v="3"/>
    <x v="3"/>
    <n v="110126.26"/>
    <n v="12"/>
  </r>
  <r>
    <n v="1236"/>
    <s v="Monitor"/>
    <x v="1"/>
    <x v="1"/>
    <x v="0"/>
    <s v="2023-06-21"/>
    <s v="2023-06-25"/>
    <n v="55"/>
    <n v="23291.29"/>
    <n v="1281020.95"/>
    <n v="382.48"/>
    <n v="982"/>
    <x v="3"/>
    <x v="4"/>
    <n v="112603.33"/>
    <n v="4"/>
  </r>
  <r>
    <n v="1237"/>
    <s v="Monitor"/>
    <x v="0"/>
    <x v="4"/>
    <x v="3"/>
    <s v="2023-11-02"/>
    <s v="2023-11-13"/>
    <n v="64"/>
    <n v="15085"/>
    <n v="965440"/>
    <n v="893.4"/>
    <n v="153"/>
    <x v="0"/>
    <x v="1"/>
    <n v="101811.9"/>
    <n v="11"/>
  </r>
  <r>
    <n v="1238"/>
    <s v="Monitor"/>
    <x v="2"/>
    <x v="4"/>
    <x v="1"/>
    <s v="2023-03-28"/>
    <s v="2023-04-11"/>
    <n v="53"/>
    <n v="28312.81"/>
    <n v="1500578.93"/>
    <n v="160.47999999999999"/>
    <n v="947"/>
    <x v="1"/>
    <x v="1"/>
    <n v="135906.18"/>
    <n v="14"/>
  </r>
  <r>
    <n v="1239"/>
    <s v="Tablet"/>
    <x v="1"/>
    <x v="1"/>
    <x v="4"/>
    <s v="2023-07-16"/>
    <s v="2023-07-17"/>
    <n v="76"/>
    <n v="34836.31"/>
    <n v="2647559.56"/>
    <n v="198.46"/>
    <n v="836"/>
    <x v="3"/>
    <x v="3"/>
    <n v="232545.77"/>
    <n v="1"/>
  </r>
  <r>
    <n v="1240"/>
    <s v="Laptop"/>
    <x v="2"/>
    <x v="2"/>
    <x v="3"/>
    <s v="2023-10-06"/>
    <s v="2023-10-09"/>
    <n v="16"/>
    <n v="48681.07"/>
    <n v="778897.12"/>
    <n v="1084.03"/>
    <n v="320"/>
    <x v="0"/>
    <x v="2"/>
    <n v="89249.38"/>
    <n v="3"/>
  </r>
  <r>
    <n v="1241"/>
    <s v="Tablet"/>
    <x v="0"/>
    <x v="4"/>
    <x v="2"/>
    <s v="2023-01-13"/>
    <s v="2023-01-28"/>
    <n v="1"/>
    <n v="15196.09"/>
    <n v="15196.09"/>
    <n v="1355.62"/>
    <n v="931"/>
    <x v="1"/>
    <x v="2"/>
    <n v="1630.19"/>
    <n v="15"/>
  </r>
  <r>
    <n v="1242"/>
    <s v="Router"/>
    <x v="1"/>
    <x v="2"/>
    <x v="2"/>
    <s v="2023-07-14"/>
    <s v="2023-07-15"/>
    <n v="45"/>
    <n v="1965.84"/>
    <n v="88462.8"/>
    <n v="3166.57"/>
    <n v="241"/>
    <x v="1"/>
    <x v="3"/>
    <n v="16009.18"/>
    <n v="1"/>
  </r>
  <r>
    <n v="1243"/>
    <s v="Printer"/>
    <x v="2"/>
    <x v="2"/>
    <x v="0"/>
    <s v="2023-09-06"/>
    <s v="2023-09-13"/>
    <n v="82"/>
    <n v="38133.1"/>
    <n v="3126914.2"/>
    <n v="1525.73"/>
    <n v="437"/>
    <x v="0"/>
    <x v="0"/>
    <n v="406903.47"/>
    <n v="7"/>
  </r>
  <r>
    <n v="1244"/>
    <s v="Mouse"/>
    <x v="0"/>
    <x v="0"/>
    <x v="3"/>
    <s v="2023-05-03"/>
    <s v="2023-05-14"/>
    <n v="97"/>
    <n v="47735.32"/>
    <n v="4630326.04"/>
    <n v="4515.6400000000003"/>
    <n v="37"/>
    <x v="3"/>
    <x v="3"/>
    <n v="347512.32000000001"/>
    <n v="11"/>
  </r>
  <r>
    <n v="1245"/>
    <s v="Router"/>
    <x v="0"/>
    <x v="1"/>
    <x v="0"/>
    <s v="2023-09-08"/>
    <s v="2023-09-19"/>
    <n v="43"/>
    <n v="17030.060000000001"/>
    <n v="732292.58"/>
    <n v="4841.9399999999996"/>
    <n v="449"/>
    <x v="1"/>
    <x v="2"/>
    <n v="99759.75"/>
    <n v="11"/>
  </r>
  <r>
    <n v="1246"/>
    <s v="Printer"/>
    <x v="2"/>
    <x v="2"/>
    <x v="2"/>
    <s v="2023-02-21"/>
    <s v="2023-03-08"/>
    <n v="74"/>
    <n v="38290.559999999998"/>
    <n v="2833501.44"/>
    <n v="106.81"/>
    <n v="51"/>
    <x v="2"/>
    <x v="3"/>
    <n v="321309.74"/>
    <n v="15"/>
  </r>
  <r>
    <n v="1247"/>
    <s v="Mouse"/>
    <x v="1"/>
    <x v="0"/>
    <x v="4"/>
    <s v="2023-01-12"/>
    <s v="2023-01-19"/>
    <n v="71"/>
    <n v="4345.55"/>
    <n v="308534.05"/>
    <n v="2125.4"/>
    <n v="706"/>
    <x v="2"/>
    <x v="3"/>
    <n v="44526.21"/>
    <n v="7"/>
  </r>
  <r>
    <n v="1248"/>
    <s v="Tablet"/>
    <x v="0"/>
    <x v="0"/>
    <x v="2"/>
    <s v="2023-12-05"/>
    <s v="2023-12-07"/>
    <n v="1"/>
    <n v="44790.37"/>
    <n v="44790.37"/>
    <n v="3577.36"/>
    <n v="381"/>
    <x v="1"/>
    <x v="1"/>
    <n v="4689.42"/>
    <n v="2"/>
  </r>
  <r>
    <n v="1249"/>
    <s v="Keyboard"/>
    <x v="0"/>
    <x v="1"/>
    <x v="2"/>
    <s v="2023-12-25"/>
    <s v="2023-12-29"/>
    <n v="39"/>
    <n v="19637.48"/>
    <n v="765861.72"/>
    <n v="353.58"/>
    <n v="709"/>
    <x v="3"/>
    <x v="2"/>
    <n v="143811.03"/>
    <n v="4"/>
  </r>
  <r>
    <n v="1250"/>
    <s v="Tablet"/>
    <x v="0"/>
    <x v="3"/>
    <x v="1"/>
    <s v="2023-08-29"/>
    <s v="2023-09-06"/>
    <n v="72"/>
    <n v="4554.1099999999997"/>
    <n v="327895.92"/>
    <n v="3196.41"/>
    <n v="942"/>
    <x v="2"/>
    <x v="3"/>
    <n v="78737.08"/>
    <n v="8"/>
  </r>
  <r>
    <n v="1251"/>
    <s v="Printer"/>
    <x v="1"/>
    <x v="2"/>
    <x v="3"/>
    <s v="2023-05-03"/>
    <s v="2023-05-09"/>
    <n v="7"/>
    <n v="44796.91"/>
    <n v="313578.37"/>
    <n v="301.48"/>
    <n v="804"/>
    <x v="2"/>
    <x v="4"/>
    <n v="68032.789999999994"/>
    <n v="6"/>
  </r>
  <r>
    <n v="1252"/>
    <s v="Laptop"/>
    <x v="0"/>
    <x v="2"/>
    <x v="0"/>
    <s v="2023-09-11"/>
    <s v="2023-09-24"/>
    <n v="77"/>
    <n v="23201.13"/>
    <n v="1786487.01"/>
    <n v="3742.86"/>
    <n v="763"/>
    <x v="1"/>
    <x v="2"/>
    <n v="262665.59000000003"/>
    <n v="13"/>
  </r>
  <r>
    <n v="1253"/>
    <s v="Laptop"/>
    <x v="0"/>
    <x v="1"/>
    <x v="1"/>
    <s v="2023-03-19"/>
    <s v="2023-03-31"/>
    <n v="19"/>
    <n v="7859.98"/>
    <n v="149339.62"/>
    <n v="3741.55"/>
    <n v="339"/>
    <x v="1"/>
    <x v="2"/>
    <n v="25992.57"/>
    <n v="12"/>
  </r>
  <r>
    <n v="1254"/>
    <s v="Keyboard"/>
    <x v="0"/>
    <x v="1"/>
    <x v="4"/>
    <s v="2023-01-21"/>
    <s v="2023-02-05"/>
    <n v="2"/>
    <n v="7749.61"/>
    <n v="15499.22"/>
    <n v="2829.56"/>
    <n v="852"/>
    <x v="2"/>
    <x v="4"/>
    <n v="2996.09"/>
    <n v="15"/>
  </r>
  <r>
    <n v="1255"/>
    <s v="Tablet"/>
    <x v="0"/>
    <x v="1"/>
    <x v="4"/>
    <s v="2023-05-23"/>
    <s v="2023-06-01"/>
    <n v="34"/>
    <n v="1354.24"/>
    <n v="46044.160000000003"/>
    <n v="2517.9299999999998"/>
    <n v="84"/>
    <x v="2"/>
    <x v="1"/>
    <n v="9826.6200000000008"/>
    <n v="9"/>
  </r>
  <r>
    <n v="1256"/>
    <s v="Router"/>
    <x v="0"/>
    <x v="3"/>
    <x v="2"/>
    <s v="2023-07-04"/>
    <s v="2023-07-15"/>
    <n v="33"/>
    <n v="36022.89"/>
    <n v="1188755.3700000001"/>
    <n v="417.7"/>
    <n v="31"/>
    <x v="1"/>
    <x v="4"/>
    <n v="211045.16"/>
    <n v="11"/>
  </r>
  <r>
    <n v="1257"/>
    <s v="Printer"/>
    <x v="2"/>
    <x v="3"/>
    <x v="1"/>
    <s v="2023-04-28"/>
    <s v="2023-05-06"/>
    <n v="37"/>
    <n v="21125.47"/>
    <n v="781642.39"/>
    <n v="779.45"/>
    <n v="640"/>
    <x v="2"/>
    <x v="2"/>
    <n v="172118.64"/>
    <n v="8"/>
  </r>
  <r>
    <n v="1258"/>
    <s v="Printer"/>
    <x v="0"/>
    <x v="0"/>
    <x v="3"/>
    <s v="2023-04-15"/>
    <s v="2023-04-21"/>
    <n v="96"/>
    <n v="43173.88"/>
    <n v="4144692.48"/>
    <n v="4054.71"/>
    <n v="656"/>
    <x v="2"/>
    <x v="3"/>
    <n v="263273.13"/>
    <n v="6"/>
  </r>
  <r>
    <n v="1259"/>
    <s v="Mouse"/>
    <x v="2"/>
    <x v="1"/>
    <x v="4"/>
    <s v="2023-02-24"/>
    <s v="2023-03-05"/>
    <n v="85"/>
    <n v="35810.5"/>
    <n v="3043892.5"/>
    <n v="2689.85"/>
    <n v="285"/>
    <x v="2"/>
    <x v="4"/>
    <n v="256260.26"/>
    <n v="9"/>
  </r>
  <r>
    <n v="1260"/>
    <s v="Mobile"/>
    <x v="0"/>
    <x v="1"/>
    <x v="3"/>
    <s v="2023-09-29"/>
    <s v="2023-10-01"/>
    <n v="25"/>
    <n v="39941.74"/>
    <n v="998543.5"/>
    <n v="3186.23"/>
    <n v="783"/>
    <x v="2"/>
    <x v="2"/>
    <n v="82017.929999999993"/>
    <n v="2"/>
  </r>
  <r>
    <n v="1261"/>
    <s v="Printer"/>
    <x v="2"/>
    <x v="3"/>
    <x v="1"/>
    <s v="2023-08-24"/>
    <s v="2023-09-02"/>
    <n v="36"/>
    <n v="48301.01"/>
    <n v="1738836.36"/>
    <n v="1296"/>
    <n v="285"/>
    <x v="0"/>
    <x v="0"/>
    <n v="325613.31"/>
    <n v="9"/>
  </r>
  <r>
    <n v="1262"/>
    <s v="Mobile"/>
    <x v="0"/>
    <x v="3"/>
    <x v="4"/>
    <s v="2023-06-01"/>
    <s v="2023-06-06"/>
    <n v="74"/>
    <n v="13132.68"/>
    <n v="971818.32"/>
    <n v="1064.6199999999999"/>
    <n v="162"/>
    <x v="0"/>
    <x v="4"/>
    <n v="90540.62"/>
    <n v="5"/>
  </r>
  <r>
    <n v="1263"/>
    <s v="Printer"/>
    <x v="1"/>
    <x v="0"/>
    <x v="2"/>
    <s v="2023-10-12"/>
    <s v="2023-10-26"/>
    <n v="59"/>
    <n v="15316.41"/>
    <n v="903668.19"/>
    <n v="1574.97"/>
    <n v="959"/>
    <x v="3"/>
    <x v="4"/>
    <n v="55363.22"/>
    <n v="14"/>
  </r>
  <r>
    <n v="1264"/>
    <s v="Tablet"/>
    <x v="0"/>
    <x v="3"/>
    <x v="2"/>
    <s v="2023-12-13"/>
    <s v="2023-12-21"/>
    <n v="27"/>
    <n v="1244.52"/>
    <n v="33602.04"/>
    <n v="1079.81"/>
    <n v="84"/>
    <x v="1"/>
    <x v="0"/>
    <n v="4075.31"/>
    <n v="8"/>
  </r>
  <r>
    <n v="1265"/>
    <s v="Mouse"/>
    <x v="0"/>
    <x v="2"/>
    <x v="3"/>
    <s v="2023-01-10"/>
    <s v="2023-01-14"/>
    <n v="50"/>
    <n v="27895.9"/>
    <n v="1394795"/>
    <n v="2434.33"/>
    <n v="133"/>
    <x v="2"/>
    <x v="1"/>
    <n v="288564.42"/>
    <n v="4"/>
  </r>
  <r>
    <n v="1266"/>
    <s v="Mobile"/>
    <x v="1"/>
    <x v="2"/>
    <x v="3"/>
    <s v="2023-08-23"/>
    <s v="2023-08-27"/>
    <n v="69"/>
    <n v="34011.300000000003"/>
    <n v="2346779.7000000002"/>
    <n v="929.25"/>
    <n v="707"/>
    <x v="3"/>
    <x v="1"/>
    <n v="569155.76"/>
    <n v="4"/>
  </r>
  <r>
    <n v="1267"/>
    <s v="Monitor"/>
    <x v="1"/>
    <x v="3"/>
    <x v="3"/>
    <s v="2023-11-23"/>
    <s v="2023-12-06"/>
    <n v="86"/>
    <n v="19364.55"/>
    <n v="1665351.3"/>
    <n v="4211.6000000000004"/>
    <n v="973"/>
    <x v="0"/>
    <x v="2"/>
    <n v="105109.43"/>
    <n v="13"/>
  </r>
  <r>
    <n v="1268"/>
    <s v="Printer"/>
    <x v="1"/>
    <x v="1"/>
    <x v="4"/>
    <s v="2023-11-03"/>
    <s v="2023-11-07"/>
    <n v="30"/>
    <n v="47668.77"/>
    <n v="1430063.1"/>
    <n v="818.36"/>
    <n v="666"/>
    <x v="1"/>
    <x v="1"/>
    <n v="135808.89000000001"/>
    <n v="4"/>
  </r>
  <r>
    <n v="1269"/>
    <s v="Keyboard"/>
    <x v="2"/>
    <x v="0"/>
    <x v="2"/>
    <s v="2023-09-22"/>
    <s v="2023-10-01"/>
    <n v="48"/>
    <n v="8667.84"/>
    <n v="416056.32000000001"/>
    <n v="4506"/>
    <n v="603"/>
    <x v="0"/>
    <x v="0"/>
    <n v="39754.949999999997"/>
    <n v="9"/>
  </r>
  <r>
    <n v="1270"/>
    <s v="Monitor"/>
    <x v="1"/>
    <x v="2"/>
    <x v="2"/>
    <s v="2023-07-25"/>
    <s v="2023-08-05"/>
    <n v="5"/>
    <n v="4136.29"/>
    <n v="20681.45"/>
    <n v="3973.93"/>
    <n v="367"/>
    <x v="1"/>
    <x v="4"/>
    <n v="2657.12"/>
    <n v="11"/>
  </r>
  <r>
    <n v="1271"/>
    <s v="Keyboard"/>
    <x v="1"/>
    <x v="0"/>
    <x v="1"/>
    <s v="2023-10-14"/>
    <s v="2023-10-18"/>
    <n v="74"/>
    <n v="1295.99"/>
    <n v="95903.26"/>
    <n v="3985.43"/>
    <n v="348"/>
    <x v="3"/>
    <x v="3"/>
    <n v="12676.4"/>
    <n v="4"/>
  </r>
  <r>
    <n v="1272"/>
    <s v="Printer"/>
    <x v="0"/>
    <x v="1"/>
    <x v="2"/>
    <s v="2023-03-02"/>
    <s v="2023-03-08"/>
    <n v="80"/>
    <n v="40638.5"/>
    <n v="3251080"/>
    <n v="1491.26"/>
    <n v="956"/>
    <x v="2"/>
    <x v="1"/>
    <n v="450330.43"/>
    <n v="6"/>
  </r>
  <r>
    <n v="1273"/>
    <s v="Laptop"/>
    <x v="0"/>
    <x v="4"/>
    <x v="2"/>
    <s v="2023-12-29"/>
    <s v="2024-01-03"/>
    <n v="40"/>
    <n v="40678.120000000003"/>
    <n v="1627124.8"/>
    <n v="2801.71"/>
    <n v="416"/>
    <x v="0"/>
    <x v="3"/>
    <n v="404107.48"/>
    <n v="5"/>
  </r>
  <r>
    <n v="1274"/>
    <s v="Printer"/>
    <x v="0"/>
    <x v="0"/>
    <x v="3"/>
    <s v="2023-11-23"/>
    <s v="2023-11-27"/>
    <n v="81"/>
    <n v="22152.400000000001"/>
    <n v="1794344.4"/>
    <n v="4249.3"/>
    <n v="915"/>
    <x v="3"/>
    <x v="4"/>
    <n v="342354.05"/>
    <n v="4"/>
  </r>
  <r>
    <n v="1275"/>
    <s v="Mobile"/>
    <x v="1"/>
    <x v="0"/>
    <x v="4"/>
    <s v="2023-03-26"/>
    <s v="2023-03-28"/>
    <n v="17"/>
    <n v="15240.08"/>
    <n v="259081.36"/>
    <n v="3917.77"/>
    <n v="534"/>
    <x v="0"/>
    <x v="3"/>
    <n v="16140.26"/>
    <n v="2"/>
  </r>
  <r>
    <n v="1276"/>
    <s v="Printer"/>
    <x v="1"/>
    <x v="0"/>
    <x v="0"/>
    <s v="2023-11-09"/>
    <s v="2023-11-24"/>
    <n v="96"/>
    <n v="42888.38"/>
    <n v="4117284.48"/>
    <n v="591.09"/>
    <n v="874"/>
    <x v="0"/>
    <x v="3"/>
    <n v="495885.25"/>
    <n v="15"/>
  </r>
  <r>
    <n v="1277"/>
    <s v="Keyboard"/>
    <x v="1"/>
    <x v="0"/>
    <x v="3"/>
    <s v="2023-02-11"/>
    <s v="2023-02-12"/>
    <n v="54"/>
    <n v="48917.25"/>
    <n v="2641531.5"/>
    <n v="4297.32"/>
    <n v="919"/>
    <x v="2"/>
    <x v="0"/>
    <n v="558974.59"/>
    <n v="1"/>
  </r>
  <r>
    <n v="1278"/>
    <s v="Printer"/>
    <x v="1"/>
    <x v="4"/>
    <x v="0"/>
    <s v="2023-06-10"/>
    <s v="2023-06-12"/>
    <n v="8"/>
    <n v="28866.9"/>
    <n v="230935.2"/>
    <n v="4901.72"/>
    <n v="796"/>
    <x v="3"/>
    <x v="4"/>
    <n v="56883.13"/>
    <n v="2"/>
  </r>
  <r>
    <n v="1279"/>
    <s v="Monitor"/>
    <x v="1"/>
    <x v="1"/>
    <x v="2"/>
    <s v="2023-10-27"/>
    <s v="2023-11-10"/>
    <n v="96"/>
    <n v="47964.41"/>
    <n v="4604583.3600000003"/>
    <n v="2251.4299999999998"/>
    <n v="366"/>
    <x v="2"/>
    <x v="3"/>
    <n v="1064901.8"/>
    <n v="14"/>
  </r>
  <r>
    <n v="1280"/>
    <s v="Printer"/>
    <x v="2"/>
    <x v="1"/>
    <x v="1"/>
    <s v="2023-11-26"/>
    <s v="2023-11-28"/>
    <n v="53"/>
    <n v="10871.6"/>
    <n v="576194.80000000005"/>
    <n v="797.06"/>
    <n v="789"/>
    <x v="3"/>
    <x v="1"/>
    <n v="61168.959999999999"/>
    <n v="2"/>
  </r>
  <r>
    <n v="1281"/>
    <s v="Keyboard"/>
    <x v="0"/>
    <x v="2"/>
    <x v="4"/>
    <s v="2023-03-20"/>
    <s v="2023-03-22"/>
    <n v="28"/>
    <n v="29249.81"/>
    <n v="818994.68"/>
    <n v="1612.87"/>
    <n v="647"/>
    <x v="2"/>
    <x v="2"/>
    <n v="87052.23"/>
    <n v="2"/>
  </r>
  <r>
    <n v="1282"/>
    <s v="Keyboard"/>
    <x v="1"/>
    <x v="2"/>
    <x v="2"/>
    <s v="2023-12-18"/>
    <s v="2023-12-27"/>
    <n v="15"/>
    <n v="12957.52"/>
    <n v="194362.8"/>
    <n v="2082.67"/>
    <n v="818"/>
    <x v="3"/>
    <x v="4"/>
    <n v="13746.66"/>
    <n v="9"/>
  </r>
  <r>
    <n v="1283"/>
    <s v="Mobile"/>
    <x v="2"/>
    <x v="1"/>
    <x v="0"/>
    <s v="2023-12-01"/>
    <s v="2023-12-11"/>
    <n v="56"/>
    <n v="28888.3"/>
    <n v="1617744.8"/>
    <n v="2858.29"/>
    <n v="192"/>
    <x v="2"/>
    <x v="4"/>
    <n v="370551.19"/>
    <n v="10"/>
  </r>
  <r>
    <n v="1284"/>
    <s v="Mobile"/>
    <x v="1"/>
    <x v="4"/>
    <x v="4"/>
    <s v="2023-11-14"/>
    <s v="2023-11-16"/>
    <n v="21"/>
    <n v="31190.97"/>
    <n v="655010.37"/>
    <n v="2458.6"/>
    <n v="831"/>
    <x v="3"/>
    <x v="0"/>
    <n v="160218.32999999999"/>
    <n v="2"/>
  </r>
  <r>
    <n v="1285"/>
    <s v="Keyboard"/>
    <x v="1"/>
    <x v="4"/>
    <x v="2"/>
    <s v="2023-06-07"/>
    <s v="2023-06-08"/>
    <n v="46"/>
    <n v="10614.38"/>
    <n v="488261.48"/>
    <n v="862.08"/>
    <n v="103"/>
    <x v="3"/>
    <x v="1"/>
    <n v="89357.02"/>
    <n v="1"/>
  </r>
  <r>
    <n v="1286"/>
    <s v="Printer"/>
    <x v="0"/>
    <x v="3"/>
    <x v="1"/>
    <s v="2023-07-15"/>
    <s v="2023-07-18"/>
    <n v="45"/>
    <n v="17629.71"/>
    <n v="793336.95"/>
    <n v="4946.57"/>
    <n v="76"/>
    <x v="2"/>
    <x v="2"/>
    <n v="73348.649999999994"/>
    <n v="3"/>
  </r>
  <r>
    <n v="1287"/>
    <s v="Mobile"/>
    <x v="1"/>
    <x v="0"/>
    <x v="1"/>
    <s v="2023-05-01"/>
    <s v="2023-05-16"/>
    <n v="61"/>
    <n v="43211.66"/>
    <n v="2635911.2599999998"/>
    <n v="3321.96"/>
    <n v="5"/>
    <x v="3"/>
    <x v="2"/>
    <n v="193027.24"/>
    <n v="15"/>
  </r>
  <r>
    <n v="1288"/>
    <s v="Mouse"/>
    <x v="0"/>
    <x v="0"/>
    <x v="2"/>
    <s v="2023-11-11"/>
    <s v="2023-11-23"/>
    <n v="82"/>
    <n v="19846.28"/>
    <n v="1627394.96"/>
    <n v="3482.75"/>
    <n v="975"/>
    <x v="2"/>
    <x v="0"/>
    <n v="232144.43"/>
    <n v="12"/>
  </r>
  <r>
    <n v="1289"/>
    <s v="Mobile"/>
    <x v="1"/>
    <x v="4"/>
    <x v="3"/>
    <s v="2023-07-28"/>
    <s v="2023-08-09"/>
    <n v="31"/>
    <n v="33091.97"/>
    <n v="1025851.07"/>
    <n v="1527.45"/>
    <n v="811"/>
    <x v="2"/>
    <x v="1"/>
    <n v="178594.87"/>
    <n v="12"/>
  </r>
  <r>
    <n v="1290"/>
    <s v="Tablet"/>
    <x v="0"/>
    <x v="2"/>
    <x v="2"/>
    <s v="2023-07-01"/>
    <s v="2023-07-02"/>
    <n v="42"/>
    <n v="26924.61"/>
    <n v="1130833.6200000001"/>
    <n v="730.13"/>
    <n v="570"/>
    <x v="3"/>
    <x v="0"/>
    <n v="65999.28"/>
    <n v="1"/>
  </r>
  <r>
    <n v="1291"/>
    <s v="Mobile"/>
    <x v="2"/>
    <x v="4"/>
    <x v="4"/>
    <s v="2023-11-13"/>
    <s v="2023-11-20"/>
    <n v="72"/>
    <n v="42374.3"/>
    <n v="3050949.6"/>
    <n v="2179.36"/>
    <n v="582"/>
    <x v="1"/>
    <x v="3"/>
    <n v="460337.79"/>
    <n v="7"/>
  </r>
  <r>
    <n v="1292"/>
    <s v="Monitor"/>
    <x v="0"/>
    <x v="4"/>
    <x v="3"/>
    <s v="2023-03-08"/>
    <s v="2023-03-14"/>
    <n v="33"/>
    <n v="19277.52"/>
    <n v="636158.16"/>
    <n v="4024.67"/>
    <n v="636"/>
    <x v="2"/>
    <x v="0"/>
    <n v="80150.429999999993"/>
    <n v="6"/>
  </r>
  <r>
    <n v="1293"/>
    <s v="Printer"/>
    <x v="1"/>
    <x v="1"/>
    <x v="3"/>
    <s v="2023-03-04"/>
    <s v="2023-03-13"/>
    <n v="82"/>
    <n v="14479.68"/>
    <n v="1187333.76"/>
    <n v="4876.2700000000004"/>
    <n v="513"/>
    <x v="3"/>
    <x v="3"/>
    <n v="177032.13"/>
    <n v="9"/>
  </r>
  <r>
    <n v="1294"/>
    <s v="Mobile"/>
    <x v="1"/>
    <x v="2"/>
    <x v="4"/>
    <s v="2023-02-27"/>
    <s v="2023-03-03"/>
    <n v="56"/>
    <n v="12498.12"/>
    <n v="699894.72"/>
    <n v="2319.71"/>
    <n v="511"/>
    <x v="2"/>
    <x v="2"/>
    <n v="38219.43"/>
    <n v="4"/>
  </r>
  <r>
    <n v="1295"/>
    <s v="Router"/>
    <x v="0"/>
    <x v="1"/>
    <x v="0"/>
    <s v="2023-10-06"/>
    <s v="2023-10-19"/>
    <n v="12"/>
    <n v="25572.77"/>
    <n v="306873.24"/>
    <n v="490.94"/>
    <n v="568"/>
    <x v="1"/>
    <x v="2"/>
    <n v="25095.53"/>
    <n v="13"/>
  </r>
  <r>
    <n v="1296"/>
    <s v="Mouse"/>
    <x v="0"/>
    <x v="2"/>
    <x v="0"/>
    <s v="2023-09-16"/>
    <s v="2023-09-23"/>
    <n v="42"/>
    <n v="19842.88"/>
    <n v="833400.96"/>
    <n v="3672.53"/>
    <n v="934"/>
    <x v="3"/>
    <x v="2"/>
    <n v="80308.7"/>
    <n v="7"/>
  </r>
  <r>
    <n v="1297"/>
    <s v="Tablet"/>
    <x v="0"/>
    <x v="1"/>
    <x v="2"/>
    <s v="2023-08-20"/>
    <s v="2023-09-04"/>
    <n v="88"/>
    <n v="1763.47"/>
    <n v="155185.35999999999"/>
    <n v="1291.02"/>
    <n v="556"/>
    <x v="0"/>
    <x v="1"/>
    <n v="30514.15"/>
    <n v="15"/>
  </r>
  <r>
    <n v="1298"/>
    <s v="Keyboard"/>
    <x v="0"/>
    <x v="4"/>
    <x v="1"/>
    <s v="2023-12-18"/>
    <s v="2023-12-26"/>
    <n v="17"/>
    <n v="41930.339999999997"/>
    <n v="712815.78"/>
    <n v="1848.9"/>
    <n v="229"/>
    <x v="1"/>
    <x v="0"/>
    <n v="89340.57"/>
    <n v="8"/>
  </r>
  <r>
    <n v="1299"/>
    <s v="Mobile"/>
    <x v="0"/>
    <x v="4"/>
    <x v="3"/>
    <s v="2023-01-08"/>
    <s v="2023-01-20"/>
    <n v="56"/>
    <n v="19719.099999999999"/>
    <n v="1104269.6000000001"/>
    <n v="922.29"/>
    <n v="687"/>
    <x v="0"/>
    <x v="0"/>
    <n v="163201.20000000001"/>
    <n v="12"/>
  </r>
  <r>
    <n v="1300"/>
    <s v="Keyboard"/>
    <x v="1"/>
    <x v="4"/>
    <x v="0"/>
    <s v="2023-02-07"/>
    <s v="2023-02-09"/>
    <n v="85"/>
    <n v="2652.46"/>
    <n v="225459.1"/>
    <n v="3997.08"/>
    <n v="933"/>
    <x v="2"/>
    <x v="2"/>
    <n v="22929.98"/>
    <n v="2"/>
  </r>
  <r>
    <n v="1301"/>
    <s v="Monitor"/>
    <x v="2"/>
    <x v="4"/>
    <x v="3"/>
    <s v="2023-09-18"/>
    <s v="2023-09-26"/>
    <n v="25"/>
    <n v="31289.87"/>
    <n v="782246.75"/>
    <n v="2813.55"/>
    <n v="390"/>
    <x v="3"/>
    <x v="1"/>
    <n v="114017.52"/>
    <n v="8"/>
  </r>
  <r>
    <n v="1302"/>
    <s v="Router"/>
    <x v="2"/>
    <x v="4"/>
    <x v="3"/>
    <s v="2023-02-05"/>
    <s v="2023-02-06"/>
    <n v="53"/>
    <n v="10824.36"/>
    <n v="573691.07999999996"/>
    <n v="2599.41"/>
    <n v="868"/>
    <x v="2"/>
    <x v="0"/>
    <n v="70464.89"/>
    <n v="1"/>
  </r>
  <r>
    <n v="1303"/>
    <s v="Laptop"/>
    <x v="1"/>
    <x v="1"/>
    <x v="3"/>
    <s v="2023-09-27"/>
    <s v="2023-10-03"/>
    <n v="19"/>
    <n v="17403.57"/>
    <n v="330667.83"/>
    <n v="3543.07"/>
    <n v="424"/>
    <x v="3"/>
    <x v="2"/>
    <n v="28094.9"/>
    <n v="6"/>
  </r>
  <r>
    <n v="1304"/>
    <s v="Laptop"/>
    <x v="1"/>
    <x v="0"/>
    <x v="0"/>
    <s v="2023-08-05"/>
    <s v="2023-08-08"/>
    <n v="2"/>
    <n v="44901.24"/>
    <n v="89802.48"/>
    <n v="3638"/>
    <n v="906"/>
    <x v="3"/>
    <x v="2"/>
    <n v="16391.060000000001"/>
    <n v="3"/>
  </r>
  <r>
    <n v="1305"/>
    <s v="Monitor"/>
    <x v="0"/>
    <x v="3"/>
    <x v="2"/>
    <s v="2023-09-26"/>
    <s v="2023-10-05"/>
    <n v="3"/>
    <n v="23970.84"/>
    <n v="71912.52"/>
    <n v="1648.77"/>
    <n v="724"/>
    <x v="2"/>
    <x v="3"/>
    <n v="14169.38"/>
    <n v="9"/>
  </r>
  <r>
    <n v="1306"/>
    <s v="Tablet"/>
    <x v="1"/>
    <x v="2"/>
    <x v="3"/>
    <s v="2023-06-14"/>
    <s v="2023-06-19"/>
    <n v="95"/>
    <n v="17860.11"/>
    <n v="1696710.45"/>
    <n v="2701.16"/>
    <n v="74"/>
    <x v="3"/>
    <x v="0"/>
    <n v="399750.61"/>
    <n v="5"/>
  </r>
  <r>
    <n v="1307"/>
    <s v="Keyboard"/>
    <x v="1"/>
    <x v="1"/>
    <x v="0"/>
    <s v="2023-03-24"/>
    <s v="2023-04-01"/>
    <n v="18"/>
    <n v="48356.27"/>
    <n v="870412.86"/>
    <n v="4856.33"/>
    <n v="722"/>
    <x v="3"/>
    <x v="4"/>
    <n v="168289.05"/>
    <n v="8"/>
  </r>
  <r>
    <n v="1308"/>
    <s v="Router"/>
    <x v="2"/>
    <x v="3"/>
    <x v="2"/>
    <s v="2023-10-11"/>
    <s v="2023-10-14"/>
    <n v="26"/>
    <n v="43538.26"/>
    <n v="1131994.76"/>
    <n v="3971.75"/>
    <n v="192"/>
    <x v="2"/>
    <x v="1"/>
    <n v="213698.39"/>
    <n v="3"/>
  </r>
  <r>
    <n v="1309"/>
    <s v="Tablet"/>
    <x v="0"/>
    <x v="2"/>
    <x v="3"/>
    <s v="2023-06-08"/>
    <s v="2023-06-17"/>
    <n v="61"/>
    <n v="8225.99"/>
    <n v="501785.39"/>
    <n v="3672.59"/>
    <n v="399"/>
    <x v="0"/>
    <x v="2"/>
    <n v="42338.87"/>
    <n v="9"/>
  </r>
  <r>
    <n v="1310"/>
    <s v="Printer"/>
    <x v="2"/>
    <x v="1"/>
    <x v="4"/>
    <s v="2023-10-02"/>
    <s v="2023-10-06"/>
    <n v="79"/>
    <n v="39485.54"/>
    <n v="3119357.66"/>
    <n v="2067.63"/>
    <n v="731"/>
    <x v="2"/>
    <x v="3"/>
    <n v="389098.54"/>
    <n v="4"/>
  </r>
  <r>
    <n v="1311"/>
    <s v="Mobile"/>
    <x v="0"/>
    <x v="0"/>
    <x v="3"/>
    <s v="2023-01-09"/>
    <s v="2023-01-19"/>
    <n v="88"/>
    <n v="49308.78"/>
    <n v="4339172.6399999997"/>
    <n v="1173.03"/>
    <n v="348"/>
    <x v="0"/>
    <x v="1"/>
    <n v="677883.54"/>
    <n v="10"/>
  </r>
  <r>
    <n v="1312"/>
    <s v="Keyboard"/>
    <x v="1"/>
    <x v="4"/>
    <x v="1"/>
    <s v="2023-02-16"/>
    <s v="2023-02-23"/>
    <n v="39"/>
    <n v="10246.629999999999"/>
    <n v="399618.57"/>
    <n v="1790.43"/>
    <n v="725"/>
    <x v="1"/>
    <x v="2"/>
    <n v="29708.94"/>
    <n v="7"/>
  </r>
  <r>
    <n v="1313"/>
    <s v="Laptop"/>
    <x v="1"/>
    <x v="2"/>
    <x v="2"/>
    <s v="2023-05-04"/>
    <s v="2023-05-19"/>
    <n v="21"/>
    <n v="12728.89"/>
    <n v="267306.69"/>
    <n v="4781.8"/>
    <n v="756"/>
    <x v="2"/>
    <x v="1"/>
    <n v="63303.38"/>
    <n v="15"/>
  </r>
  <r>
    <n v="1314"/>
    <s v="Tablet"/>
    <x v="2"/>
    <x v="3"/>
    <x v="0"/>
    <s v="2024-01-01"/>
    <s v="2024-01-14"/>
    <n v="20"/>
    <n v="6196.22"/>
    <n v="123924.4"/>
    <n v="1267.99"/>
    <n v="337"/>
    <x v="0"/>
    <x v="1"/>
    <n v="10922.63"/>
    <n v="13"/>
  </r>
  <r>
    <n v="1315"/>
    <s v="Monitor"/>
    <x v="1"/>
    <x v="3"/>
    <x v="2"/>
    <s v="2023-02-02"/>
    <s v="2023-02-08"/>
    <n v="20"/>
    <n v="25271.15"/>
    <n v="505423"/>
    <n v="611.70000000000005"/>
    <n v="613"/>
    <x v="2"/>
    <x v="2"/>
    <n v="106512.13"/>
    <n v="6"/>
  </r>
  <r>
    <n v="1316"/>
    <s v="Printer"/>
    <x v="1"/>
    <x v="2"/>
    <x v="4"/>
    <s v="2023-12-08"/>
    <s v="2023-12-13"/>
    <n v="52"/>
    <n v="14562.62"/>
    <n v="757256.24"/>
    <n v="4916.53"/>
    <n v="687"/>
    <x v="3"/>
    <x v="4"/>
    <n v="58549.04"/>
    <n v="5"/>
  </r>
  <r>
    <n v="1317"/>
    <s v="Laptop"/>
    <x v="1"/>
    <x v="4"/>
    <x v="2"/>
    <s v="2023-10-27"/>
    <s v="2023-10-28"/>
    <n v="33"/>
    <n v="44361.19"/>
    <n v="1463919.27"/>
    <n v="4371.67"/>
    <n v="763"/>
    <x v="0"/>
    <x v="3"/>
    <n v="219730.89"/>
    <n v="1"/>
  </r>
  <r>
    <n v="1318"/>
    <s v="Printer"/>
    <x v="2"/>
    <x v="3"/>
    <x v="2"/>
    <s v="2023-12-01"/>
    <s v="2023-12-03"/>
    <n v="70"/>
    <n v="4050.97"/>
    <n v="283567.90000000002"/>
    <n v="3237.52"/>
    <n v="151"/>
    <x v="3"/>
    <x v="2"/>
    <n v="55207.85"/>
    <n v="2"/>
  </r>
  <r>
    <n v="1319"/>
    <s v="Tablet"/>
    <x v="0"/>
    <x v="1"/>
    <x v="3"/>
    <s v="2023-03-04"/>
    <s v="2023-03-14"/>
    <n v="31"/>
    <n v="3268.24"/>
    <n v="101315.44"/>
    <n v="2669.25"/>
    <n v="469"/>
    <x v="0"/>
    <x v="2"/>
    <n v="10052.64"/>
    <n v="10"/>
  </r>
  <r>
    <n v="1320"/>
    <s v="Router"/>
    <x v="1"/>
    <x v="0"/>
    <x v="3"/>
    <s v="2023-11-20"/>
    <s v="2023-12-05"/>
    <n v="38"/>
    <n v="15716.02"/>
    <n v="597208.76"/>
    <n v="917.57"/>
    <n v="510"/>
    <x v="2"/>
    <x v="2"/>
    <n v="103087.87"/>
    <n v="15"/>
  </r>
  <r>
    <n v="1321"/>
    <s v="Printer"/>
    <x v="1"/>
    <x v="1"/>
    <x v="4"/>
    <s v="2023-03-21"/>
    <s v="2023-04-03"/>
    <n v="81"/>
    <n v="12022.39"/>
    <n v="973813.59"/>
    <n v="3024.78"/>
    <n v="770"/>
    <x v="1"/>
    <x v="2"/>
    <n v="228418.22"/>
    <n v="13"/>
  </r>
  <r>
    <n v="1322"/>
    <s v="Router"/>
    <x v="1"/>
    <x v="4"/>
    <x v="0"/>
    <s v="2023-01-07"/>
    <s v="2023-01-21"/>
    <n v="65"/>
    <n v="25951.73"/>
    <n v="1686862.45"/>
    <n v="429.59"/>
    <n v="11"/>
    <x v="2"/>
    <x v="0"/>
    <n v="219505.45"/>
    <n v="14"/>
  </r>
  <r>
    <n v="1323"/>
    <s v="Monitor"/>
    <x v="1"/>
    <x v="4"/>
    <x v="1"/>
    <s v="2023-03-25"/>
    <s v="2023-04-04"/>
    <n v="95"/>
    <n v="36974.339999999997"/>
    <n v="3512562.3"/>
    <n v="4338.92"/>
    <n v="409"/>
    <x v="1"/>
    <x v="3"/>
    <n v="734090.91"/>
    <n v="10"/>
  </r>
  <r>
    <n v="1324"/>
    <s v="Laptop"/>
    <x v="1"/>
    <x v="2"/>
    <x v="1"/>
    <s v="2023-09-15"/>
    <s v="2023-09-25"/>
    <n v="79"/>
    <n v="47263.19"/>
    <n v="3733792.01"/>
    <n v="4811.2299999999996"/>
    <n v="29"/>
    <x v="1"/>
    <x v="0"/>
    <n v="601956.89"/>
    <n v="10"/>
  </r>
  <r>
    <n v="1325"/>
    <s v="Router"/>
    <x v="1"/>
    <x v="3"/>
    <x v="1"/>
    <s v="2023-07-04"/>
    <s v="2023-07-11"/>
    <n v="20"/>
    <n v="14481.46"/>
    <n v="289629.2"/>
    <n v="1951.14"/>
    <n v="327"/>
    <x v="0"/>
    <x v="2"/>
    <n v="50900.95"/>
    <n v="7"/>
  </r>
  <r>
    <n v="1326"/>
    <s v="Router"/>
    <x v="0"/>
    <x v="0"/>
    <x v="2"/>
    <s v="2023-02-04"/>
    <s v="2023-02-15"/>
    <n v="66"/>
    <n v="39112.82"/>
    <n v="2581446.12"/>
    <n v="1727.57"/>
    <n v="659"/>
    <x v="3"/>
    <x v="1"/>
    <n v="472786.99"/>
    <n v="11"/>
  </r>
  <r>
    <n v="1327"/>
    <s v="Router"/>
    <x v="0"/>
    <x v="1"/>
    <x v="1"/>
    <s v="2023-06-30"/>
    <s v="2023-07-11"/>
    <n v="78"/>
    <n v="32101.26"/>
    <n v="2503898.2799999998"/>
    <n v="3582.99"/>
    <n v="684"/>
    <x v="1"/>
    <x v="3"/>
    <n v="422196.64"/>
    <n v="11"/>
  </r>
  <r>
    <n v="1328"/>
    <s v="Monitor"/>
    <x v="0"/>
    <x v="0"/>
    <x v="1"/>
    <s v="2023-03-08"/>
    <s v="2023-03-09"/>
    <n v="94"/>
    <n v="26815.54"/>
    <n v="2520660.7599999998"/>
    <n v="104.13"/>
    <n v="843"/>
    <x v="3"/>
    <x v="0"/>
    <n v="548312.9"/>
    <n v="1"/>
  </r>
  <r>
    <n v="1329"/>
    <s v="Mouse"/>
    <x v="1"/>
    <x v="1"/>
    <x v="3"/>
    <s v="2023-09-30"/>
    <s v="2023-10-13"/>
    <n v="47"/>
    <n v="12101.05"/>
    <n v="568749.35"/>
    <n v="4595.6899999999996"/>
    <n v="561"/>
    <x v="0"/>
    <x v="2"/>
    <n v="52104.41"/>
    <n v="13"/>
  </r>
  <r>
    <n v="1330"/>
    <s v="Router"/>
    <x v="2"/>
    <x v="3"/>
    <x v="2"/>
    <s v="2023-02-21"/>
    <s v="2023-02-27"/>
    <n v="67"/>
    <n v="22595.29"/>
    <n v="1513884.43"/>
    <n v="2767.05"/>
    <n v="422"/>
    <x v="2"/>
    <x v="0"/>
    <n v="110425.83"/>
    <n v="6"/>
  </r>
  <r>
    <n v="1331"/>
    <s v="Router"/>
    <x v="1"/>
    <x v="1"/>
    <x v="4"/>
    <s v="2023-01-31"/>
    <s v="2023-02-15"/>
    <n v="13"/>
    <n v="45969.760000000002"/>
    <n v="597606.88"/>
    <n v="2168.86"/>
    <n v="26"/>
    <x v="0"/>
    <x v="4"/>
    <n v="149388.81"/>
    <n v="15"/>
  </r>
  <r>
    <n v="1332"/>
    <s v="Tablet"/>
    <x v="1"/>
    <x v="0"/>
    <x v="2"/>
    <s v="2023-06-19"/>
    <s v="2023-06-29"/>
    <n v="60"/>
    <n v="15729.21"/>
    <n v="943752.6"/>
    <n v="3012.48"/>
    <n v="797"/>
    <x v="3"/>
    <x v="2"/>
    <n v="58525.75"/>
    <n v="10"/>
  </r>
  <r>
    <n v="1333"/>
    <s v="Tablet"/>
    <x v="2"/>
    <x v="1"/>
    <x v="3"/>
    <s v="2023-04-19"/>
    <s v="2023-05-03"/>
    <n v="10"/>
    <n v="39359.26"/>
    <n v="393592.6"/>
    <n v="1590.28"/>
    <n v="744"/>
    <x v="1"/>
    <x v="1"/>
    <n v="46928.2"/>
    <n v="14"/>
  </r>
  <r>
    <n v="1334"/>
    <s v="Keyboard"/>
    <x v="2"/>
    <x v="1"/>
    <x v="1"/>
    <s v="2023-10-01"/>
    <s v="2023-10-07"/>
    <n v="85"/>
    <n v="49774.12"/>
    <n v="4230800.2"/>
    <n v="1391.88"/>
    <n v="933"/>
    <x v="3"/>
    <x v="4"/>
    <n v="649242.64"/>
    <n v="6"/>
  </r>
  <r>
    <n v="1335"/>
    <s v="Keyboard"/>
    <x v="2"/>
    <x v="4"/>
    <x v="0"/>
    <s v="2023-06-25"/>
    <s v="2023-07-01"/>
    <n v="6"/>
    <n v="18969.03"/>
    <n v="113814.18"/>
    <n v="1210.29"/>
    <n v="548"/>
    <x v="1"/>
    <x v="0"/>
    <n v="5894.09"/>
    <n v="6"/>
  </r>
  <r>
    <n v="1336"/>
    <s v="Mouse"/>
    <x v="1"/>
    <x v="1"/>
    <x v="2"/>
    <s v="2023-09-20"/>
    <s v="2023-10-04"/>
    <n v="95"/>
    <n v="24382.9"/>
    <n v="2316375.5"/>
    <n v="2291.29"/>
    <n v="725"/>
    <x v="1"/>
    <x v="0"/>
    <n v="247909.34"/>
    <n v="14"/>
  </r>
  <r>
    <n v="1337"/>
    <s v="Router"/>
    <x v="1"/>
    <x v="1"/>
    <x v="1"/>
    <s v="2023-02-22"/>
    <s v="2023-03-02"/>
    <n v="98"/>
    <n v="42931.65"/>
    <n v="4207301.7"/>
    <n v="4300.3599999999997"/>
    <n v="309"/>
    <x v="3"/>
    <x v="2"/>
    <n v="529174.07999999996"/>
    <n v="8"/>
  </r>
  <r>
    <n v="1338"/>
    <s v="Laptop"/>
    <x v="1"/>
    <x v="3"/>
    <x v="4"/>
    <s v="2023-12-15"/>
    <s v="2023-12-27"/>
    <n v="58"/>
    <n v="7252.42"/>
    <n v="420640.36"/>
    <n v="4724.12"/>
    <n v="339"/>
    <x v="0"/>
    <x v="2"/>
    <n v="46011.040000000001"/>
    <n v="12"/>
  </r>
  <r>
    <n v="1339"/>
    <s v="Keyboard"/>
    <x v="2"/>
    <x v="2"/>
    <x v="0"/>
    <s v="2023-05-13"/>
    <s v="2023-05-21"/>
    <n v="24"/>
    <n v="45616.67"/>
    <n v="1094800.08"/>
    <n v="240.64"/>
    <n v="993"/>
    <x v="3"/>
    <x v="4"/>
    <n v="86131.4"/>
    <n v="8"/>
  </r>
  <r>
    <n v="1340"/>
    <s v="Printer"/>
    <x v="1"/>
    <x v="1"/>
    <x v="0"/>
    <s v="2023-05-30"/>
    <s v="2023-06-04"/>
    <n v="80"/>
    <n v="36262.82"/>
    <n v="2901025.6"/>
    <n v="2272.52"/>
    <n v="402"/>
    <x v="3"/>
    <x v="0"/>
    <n v="626333.76"/>
    <n v="5"/>
  </r>
  <r>
    <n v="1341"/>
    <s v="Router"/>
    <x v="0"/>
    <x v="1"/>
    <x v="3"/>
    <s v="2023-11-29"/>
    <s v="2023-12-04"/>
    <n v="93"/>
    <n v="16048.65"/>
    <n v="1492524.45"/>
    <n v="1964.52"/>
    <n v="33"/>
    <x v="3"/>
    <x v="3"/>
    <n v="102085.07"/>
    <n v="5"/>
  </r>
  <r>
    <n v="1342"/>
    <s v="Printer"/>
    <x v="2"/>
    <x v="3"/>
    <x v="3"/>
    <s v="2023-05-29"/>
    <s v="2023-06-06"/>
    <n v="40"/>
    <n v="20765.95"/>
    <n v="830638"/>
    <n v="3800.54"/>
    <n v="20"/>
    <x v="2"/>
    <x v="1"/>
    <n v="120205.94"/>
    <n v="8"/>
  </r>
  <r>
    <n v="1343"/>
    <s v="Printer"/>
    <x v="2"/>
    <x v="2"/>
    <x v="1"/>
    <s v="2023-09-30"/>
    <s v="2023-10-13"/>
    <n v="92"/>
    <n v="5386.47"/>
    <n v="495555.24"/>
    <n v="1635.83"/>
    <n v="348"/>
    <x v="0"/>
    <x v="4"/>
    <n v="109373.77"/>
    <n v="13"/>
  </r>
  <r>
    <n v="1344"/>
    <s v="Monitor"/>
    <x v="0"/>
    <x v="1"/>
    <x v="0"/>
    <s v="2023-08-26"/>
    <s v="2023-08-29"/>
    <n v="84"/>
    <n v="32849.33"/>
    <n v="2759343.72"/>
    <n v="4093.64"/>
    <n v="6"/>
    <x v="0"/>
    <x v="0"/>
    <n v="189512.14"/>
    <n v="3"/>
  </r>
  <r>
    <n v="1345"/>
    <s v="Laptop"/>
    <x v="1"/>
    <x v="2"/>
    <x v="4"/>
    <s v="2023-11-07"/>
    <s v="2023-11-18"/>
    <n v="34"/>
    <n v="49116.2"/>
    <n v="1669950.8"/>
    <n v="129.57"/>
    <n v="993"/>
    <x v="3"/>
    <x v="2"/>
    <n v="258642.33"/>
    <n v="11"/>
  </r>
  <r>
    <n v="1346"/>
    <s v="Tablet"/>
    <x v="0"/>
    <x v="3"/>
    <x v="2"/>
    <s v="2023-12-21"/>
    <s v="2023-12-25"/>
    <n v="71"/>
    <n v="20613.39"/>
    <n v="1463550.69"/>
    <n v="2926.38"/>
    <n v="903"/>
    <x v="3"/>
    <x v="3"/>
    <n v="348286.98"/>
    <n v="4"/>
  </r>
  <r>
    <n v="1347"/>
    <s v="Mouse"/>
    <x v="1"/>
    <x v="1"/>
    <x v="0"/>
    <s v="2023-02-18"/>
    <s v="2023-02-28"/>
    <n v="59"/>
    <n v="25914.23"/>
    <n v="1528939.57"/>
    <n v="841.93"/>
    <n v="441"/>
    <x v="0"/>
    <x v="0"/>
    <n v="123374.92"/>
    <n v="10"/>
  </r>
  <r>
    <n v="1348"/>
    <s v="Mobile"/>
    <x v="0"/>
    <x v="4"/>
    <x v="0"/>
    <s v="2023-09-14"/>
    <s v="2023-09-24"/>
    <n v="64"/>
    <n v="46029.15"/>
    <n v="2945865.6"/>
    <n v="2136.6999999999998"/>
    <n v="644"/>
    <x v="3"/>
    <x v="3"/>
    <n v="488054.82"/>
    <n v="10"/>
  </r>
  <r>
    <n v="1349"/>
    <s v="Printer"/>
    <x v="2"/>
    <x v="2"/>
    <x v="1"/>
    <s v="2023-04-22"/>
    <s v="2023-05-03"/>
    <n v="91"/>
    <n v="40250.04"/>
    <n v="3662753.64"/>
    <n v="102.34"/>
    <n v="530"/>
    <x v="1"/>
    <x v="1"/>
    <n v="493320.23"/>
    <n v="11"/>
  </r>
  <r>
    <n v="1350"/>
    <s v="Router"/>
    <x v="0"/>
    <x v="0"/>
    <x v="1"/>
    <s v="2023-04-11"/>
    <s v="2023-04-14"/>
    <n v="36"/>
    <n v="34150.49"/>
    <n v="1229417.6399999999"/>
    <n v="4453.95"/>
    <n v="554"/>
    <x v="1"/>
    <x v="3"/>
    <n v="188751.85"/>
    <n v="3"/>
  </r>
  <r>
    <n v="1351"/>
    <s v="Laptop"/>
    <x v="0"/>
    <x v="1"/>
    <x v="2"/>
    <s v="2023-11-28"/>
    <s v="2023-12-01"/>
    <n v="17"/>
    <n v="10120.540000000001"/>
    <n v="172049.18"/>
    <n v="1912.73"/>
    <n v="858"/>
    <x v="3"/>
    <x v="0"/>
    <n v="11149.35"/>
    <n v="3"/>
  </r>
  <r>
    <n v="1352"/>
    <s v="Keyboard"/>
    <x v="2"/>
    <x v="1"/>
    <x v="4"/>
    <s v="2023-03-22"/>
    <s v="2023-03-31"/>
    <n v="22"/>
    <n v="26232.04"/>
    <n v="577104.88"/>
    <n v="2133.96"/>
    <n v="501"/>
    <x v="3"/>
    <x v="3"/>
    <n v="30350.94"/>
    <n v="9"/>
  </r>
  <r>
    <n v="1353"/>
    <s v="Keyboard"/>
    <x v="0"/>
    <x v="3"/>
    <x v="3"/>
    <s v="2023-02-13"/>
    <s v="2023-02-17"/>
    <n v="98"/>
    <n v="13755.6"/>
    <n v="1348048.8"/>
    <n v="1074.6099999999999"/>
    <n v="895"/>
    <x v="3"/>
    <x v="0"/>
    <n v="213768.57"/>
    <n v="4"/>
  </r>
  <r>
    <n v="1354"/>
    <s v="Mobile"/>
    <x v="1"/>
    <x v="4"/>
    <x v="4"/>
    <s v="2023-07-03"/>
    <s v="2023-07-17"/>
    <n v="49"/>
    <n v="18422.93"/>
    <n v="902723.57"/>
    <n v="1926.86"/>
    <n v="277"/>
    <x v="0"/>
    <x v="1"/>
    <n v="162003.70000000001"/>
    <n v="14"/>
  </r>
  <r>
    <n v="1355"/>
    <s v="Laptop"/>
    <x v="2"/>
    <x v="1"/>
    <x v="4"/>
    <s v="2023-06-27"/>
    <s v="2023-07-04"/>
    <n v="52"/>
    <n v="4206.8"/>
    <n v="218753.6"/>
    <n v="2914.52"/>
    <n v="716"/>
    <x v="2"/>
    <x v="0"/>
    <n v="27231.81"/>
    <n v="7"/>
  </r>
  <r>
    <n v="1356"/>
    <s v="Mouse"/>
    <x v="0"/>
    <x v="4"/>
    <x v="3"/>
    <s v="2023-06-02"/>
    <s v="2023-06-05"/>
    <n v="4"/>
    <n v="14182.85"/>
    <n v="56731.4"/>
    <n v="2695.25"/>
    <n v="76"/>
    <x v="3"/>
    <x v="2"/>
    <n v="4514.09"/>
    <n v="3"/>
  </r>
  <r>
    <n v="1357"/>
    <s v="Printer"/>
    <x v="1"/>
    <x v="3"/>
    <x v="2"/>
    <s v="2023-04-25"/>
    <s v="2023-04-30"/>
    <n v="16"/>
    <n v="39827.17"/>
    <n v="637234.72"/>
    <n v="3782.25"/>
    <n v="210"/>
    <x v="1"/>
    <x v="0"/>
    <n v="146782.45000000001"/>
    <n v="5"/>
  </r>
  <r>
    <n v="1358"/>
    <s v="Monitor"/>
    <x v="0"/>
    <x v="0"/>
    <x v="3"/>
    <s v="2023-09-20"/>
    <s v="2023-09-27"/>
    <n v="36"/>
    <n v="4458.8500000000004"/>
    <n v="160518.6"/>
    <n v="1769.78"/>
    <n v="501"/>
    <x v="2"/>
    <x v="3"/>
    <n v="28751.35"/>
    <n v="7"/>
  </r>
  <r>
    <n v="1359"/>
    <s v="Mouse"/>
    <x v="0"/>
    <x v="1"/>
    <x v="2"/>
    <s v="2023-11-14"/>
    <s v="2023-11-22"/>
    <n v="41"/>
    <n v="2132.81"/>
    <n v="87445.21"/>
    <n v="449.29"/>
    <n v="245"/>
    <x v="2"/>
    <x v="2"/>
    <n v="13685.66"/>
    <n v="8"/>
  </r>
  <r>
    <n v="1360"/>
    <s v="Tablet"/>
    <x v="1"/>
    <x v="1"/>
    <x v="0"/>
    <s v="2023-06-26"/>
    <s v="2023-07-08"/>
    <n v="68"/>
    <n v="15648.88"/>
    <n v="1064123.8400000001"/>
    <n v="639.6"/>
    <n v="180"/>
    <x v="3"/>
    <x v="1"/>
    <n v="243797.42"/>
    <n v="12"/>
  </r>
  <r>
    <n v="1361"/>
    <s v="Printer"/>
    <x v="0"/>
    <x v="3"/>
    <x v="0"/>
    <s v="2023-07-05"/>
    <s v="2023-07-08"/>
    <n v="28"/>
    <n v="34042.97"/>
    <n v="953203.16"/>
    <n v="2932.16"/>
    <n v="563"/>
    <x v="0"/>
    <x v="1"/>
    <n v="175481.76"/>
    <n v="3"/>
  </r>
  <r>
    <n v="1362"/>
    <s v="Monitor"/>
    <x v="0"/>
    <x v="0"/>
    <x v="2"/>
    <s v="2023-10-13"/>
    <s v="2023-10-21"/>
    <n v="25"/>
    <n v="42377.98"/>
    <n v="1059449.5"/>
    <n v="4223.58"/>
    <n v="334"/>
    <x v="3"/>
    <x v="2"/>
    <n v="207896.9"/>
    <n v="8"/>
  </r>
  <r>
    <n v="1363"/>
    <s v="Keyboard"/>
    <x v="0"/>
    <x v="0"/>
    <x v="1"/>
    <s v="2023-01-14"/>
    <s v="2023-01-26"/>
    <n v="86"/>
    <n v="5513.48"/>
    <n v="474159.28"/>
    <n v="3045.54"/>
    <n v="87"/>
    <x v="0"/>
    <x v="4"/>
    <n v="90468.02"/>
    <n v="12"/>
  </r>
  <r>
    <n v="1364"/>
    <s v="Laptop"/>
    <x v="2"/>
    <x v="0"/>
    <x v="4"/>
    <s v="2023-07-18"/>
    <s v="2023-07-31"/>
    <n v="20"/>
    <n v="5822.77"/>
    <n v="116455.4"/>
    <n v="4240.71"/>
    <n v="957"/>
    <x v="3"/>
    <x v="4"/>
    <n v="7892.75"/>
    <n v="13"/>
  </r>
  <r>
    <n v="1365"/>
    <s v="Monitor"/>
    <x v="1"/>
    <x v="2"/>
    <x v="0"/>
    <s v="2023-02-10"/>
    <s v="2023-02-15"/>
    <n v="23"/>
    <n v="8194.24"/>
    <n v="188467.52"/>
    <n v="4379.93"/>
    <n v="764"/>
    <x v="3"/>
    <x v="1"/>
    <n v="32877.019999999997"/>
    <n v="5"/>
  </r>
  <r>
    <n v="1366"/>
    <s v="Mouse"/>
    <x v="0"/>
    <x v="3"/>
    <x v="1"/>
    <s v="2023-08-04"/>
    <s v="2023-08-09"/>
    <n v="76"/>
    <n v="15119.19"/>
    <n v="1149058.44"/>
    <n v="1441.67"/>
    <n v="632"/>
    <x v="2"/>
    <x v="2"/>
    <n v="203521.82"/>
    <n v="5"/>
  </r>
  <r>
    <n v="1367"/>
    <s v="Laptop"/>
    <x v="0"/>
    <x v="4"/>
    <x v="2"/>
    <s v="2023-09-05"/>
    <s v="2023-09-15"/>
    <n v="81"/>
    <n v="31724.45"/>
    <n v="2569680.4500000002"/>
    <n v="1252.67"/>
    <n v="723"/>
    <x v="0"/>
    <x v="4"/>
    <n v="507799.52"/>
    <n v="10"/>
  </r>
  <r>
    <n v="1368"/>
    <s v="Monitor"/>
    <x v="0"/>
    <x v="2"/>
    <x v="3"/>
    <s v="2023-05-07"/>
    <s v="2023-05-19"/>
    <n v="56"/>
    <n v="1784.65"/>
    <n v="99940.4"/>
    <n v="3308.95"/>
    <n v="669"/>
    <x v="1"/>
    <x v="0"/>
    <n v="7099.4"/>
    <n v="12"/>
  </r>
  <r>
    <n v="1369"/>
    <s v="Keyboard"/>
    <x v="0"/>
    <x v="1"/>
    <x v="4"/>
    <s v="2023-05-10"/>
    <s v="2023-05-25"/>
    <n v="82"/>
    <n v="23892.68"/>
    <n v="1959199.76"/>
    <n v="4824.6400000000003"/>
    <n v="756"/>
    <x v="1"/>
    <x v="4"/>
    <n v="460010.18"/>
    <n v="15"/>
  </r>
  <r>
    <n v="1370"/>
    <s v="Keyboard"/>
    <x v="1"/>
    <x v="2"/>
    <x v="2"/>
    <s v="2023-02-08"/>
    <s v="2023-02-14"/>
    <n v="74"/>
    <n v="15174.7"/>
    <n v="1122927.8"/>
    <n v="232.27"/>
    <n v="357"/>
    <x v="0"/>
    <x v="0"/>
    <n v="244637.13"/>
    <n v="6"/>
  </r>
  <r>
    <n v="1371"/>
    <s v="Router"/>
    <x v="0"/>
    <x v="2"/>
    <x v="3"/>
    <s v="2023-11-28"/>
    <s v="2023-12-10"/>
    <n v="49"/>
    <n v="22967.54"/>
    <n v="1125409.46"/>
    <n v="3800.26"/>
    <n v="659"/>
    <x v="1"/>
    <x v="4"/>
    <n v="62369.33"/>
    <n v="12"/>
  </r>
  <r>
    <n v="1372"/>
    <s v="Monitor"/>
    <x v="1"/>
    <x v="2"/>
    <x v="1"/>
    <s v="2023-03-05"/>
    <s v="2023-03-16"/>
    <n v="10"/>
    <n v="28777.58"/>
    <n v="287775.8"/>
    <n v="1484.6"/>
    <n v="212"/>
    <x v="0"/>
    <x v="2"/>
    <n v="59108.480000000003"/>
    <n v="11"/>
  </r>
  <r>
    <n v="1373"/>
    <s v="Monitor"/>
    <x v="0"/>
    <x v="3"/>
    <x v="0"/>
    <s v="2023-09-04"/>
    <s v="2023-09-06"/>
    <n v="83"/>
    <n v="30444.57"/>
    <n v="2526899.31"/>
    <n v="1280.8800000000001"/>
    <n v="267"/>
    <x v="1"/>
    <x v="4"/>
    <n v="388635.35"/>
    <n v="2"/>
  </r>
  <r>
    <n v="1374"/>
    <s v="Router"/>
    <x v="0"/>
    <x v="3"/>
    <x v="0"/>
    <s v="2023-05-03"/>
    <s v="2023-05-06"/>
    <n v="89"/>
    <n v="39319.96"/>
    <n v="3499476.44"/>
    <n v="3420.28"/>
    <n v="780"/>
    <x v="2"/>
    <x v="0"/>
    <n v="874473.06"/>
    <n v="3"/>
  </r>
  <r>
    <n v="1375"/>
    <s v="Laptop"/>
    <x v="0"/>
    <x v="3"/>
    <x v="0"/>
    <s v="2023-03-09"/>
    <s v="2023-03-14"/>
    <n v="38"/>
    <n v="30841.69"/>
    <n v="1171984.22"/>
    <n v="327.32"/>
    <n v="680"/>
    <x v="3"/>
    <x v="2"/>
    <n v="208119.67999999999"/>
    <n v="5"/>
  </r>
  <r>
    <n v="1376"/>
    <s v="Tablet"/>
    <x v="0"/>
    <x v="3"/>
    <x v="3"/>
    <s v="2023-02-25"/>
    <s v="2023-03-03"/>
    <n v="64"/>
    <n v="47761.51"/>
    <n v="3056736.64"/>
    <n v="528.70000000000005"/>
    <n v="910"/>
    <x v="3"/>
    <x v="1"/>
    <n v="305973.36"/>
    <n v="6"/>
  </r>
  <r>
    <n v="1377"/>
    <s v="Monitor"/>
    <x v="2"/>
    <x v="3"/>
    <x v="4"/>
    <s v="2023-02-04"/>
    <s v="2023-02-17"/>
    <n v="20"/>
    <n v="16069.16"/>
    <n v="321383.2"/>
    <n v="2861.5"/>
    <n v="899"/>
    <x v="2"/>
    <x v="1"/>
    <n v="49064.02"/>
    <n v="13"/>
  </r>
  <r>
    <n v="1378"/>
    <s v="Router"/>
    <x v="0"/>
    <x v="3"/>
    <x v="1"/>
    <s v="2023-12-04"/>
    <s v="2023-12-17"/>
    <n v="98"/>
    <n v="12193.95"/>
    <n v="1195007.1000000001"/>
    <n v="3503.43"/>
    <n v="574"/>
    <x v="2"/>
    <x v="1"/>
    <n v="105400.76"/>
    <n v="13"/>
  </r>
  <r>
    <n v="1379"/>
    <s v="Laptop"/>
    <x v="0"/>
    <x v="3"/>
    <x v="3"/>
    <s v="2023-11-13"/>
    <s v="2023-11-14"/>
    <n v="49"/>
    <n v="47478.559999999998"/>
    <n v="2326449.44"/>
    <n v="2719.12"/>
    <n v="935"/>
    <x v="1"/>
    <x v="3"/>
    <n v="379918.35"/>
    <n v="1"/>
  </r>
  <r>
    <n v="1380"/>
    <s v="Printer"/>
    <x v="0"/>
    <x v="0"/>
    <x v="4"/>
    <s v="2023-05-19"/>
    <s v="2023-05-22"/>
    <n v="99"/>
    <n v="5324.14"/>
    <n v="527089.86"/>
    <n v="4016.79"/>
    <n v="262"/>
    <x v="1"/>
    <x v="4"/>
    <n v="108827.43"/>
    <n v="3"/>
  </r>
  <r>
    <n v="1381"/>
    <s v="Printer"/>
    <x v="2"/>
    <x v="4"/>
    <x v="3"/>
    <s v="2023-06-18"/>
    <s v="2023-06-22"/>
    <n v="39"/>
    <n v="32006.14"/>
    <n v="1248239.46"/>
    <n v="3570.32"/>
    <n v="76"/>
    <x v="3"/>
    <x v="2"/>
    <n v="255306.44"/>
    <n v="4"/>
  </r>
  <r>
    <n v="1382"/>
    <s v="Monitor"/>
    <x v="0"/>
    <x v="2"/>
    <x v="0"/>
    <s v="2023-09-04"/>
    <s v="2023-09-09"/>
    <n v="14"/>
    <n v="49433.39"/>
    <n v="692067.46"/>
    <n v="1020.64"/>
    <n v="437"/>
    <x v="3"/>
    <x v="3"/>
    <n v="79560.38"/>
    <n v="5"/>
  </r>
  <r>
    <n v="1383"/>
    <s v="Monitor"/>
    <x v="2"/>
    <x v="1"/>
    <x v="3"/>
    <s v="2023-09-21"/>
    <s v="2023-10-04"/>
    <n v="7"/>
    <n v="31294.13"/>
    <n v="219058.91"/>
    <n v="634.46"/>
    <n v="3"/>
    <x v="2"/>
    <x v="2"/>
    <n v="26195.21"/>
    <n v="13"/>
  </r>
  <r>
    <n v="1384"/>
    <s v="Mobile"/>
    <x v="2"/>
    <x v="3"/>
    <x v="2"/>
    <s v="2023-06-11"/>
    <s v="2023-06-20"/>
    <n v="42"/>
    <n v="47173.02"/>
    <n v="1981266.84"/>
    <n v="2940.39"/>
    <n v="198"/>
    <x v="0"/>
    <x v="2"/>
    <n v="453186.2"/>
    <n v="9"/>
  </r>
  <r>
    <n v="1385"/>
    <s v="Monitor"/>
    <x v="1"/>
    <x v="4"/>
    <x v="3"/>
    <s v="2023-08-27"/>
    <s v="2023-09-07"/>
    <n v="33"/>
    <n v="22384.04"/>
    <n v="738673.32"/>
    <n v="3918.34"/>
    <n v="449"/>
    <x v="1"/>
    <x v="0"/>
    <n v="121034.81"/>
    <n v="11"/>
  </r>
  <r>
    <n v="1386"/>
    <s v="Laptop"/>
    <x v="2"/>
    <x v="2"/>
    <x v="4"/>
    <s v="2023-06-14"/>
    <s v="2023-06-18"/>
    <n v="51"/>
    <n v="29554.68"/>
    <n v="1507288.68"/>
    <n v="3279.19"/>
    <n v="71"/>
    <x v="3"/>
    <x v="3"/>
    <n v="374190.33"/>
    <n v="4"/>
  </r>
  <r>
    <n v="1387"/>
    <s v="Router"/>
    <x v="2"/>
    <x v="2"/>
    <x v="1"/>
    <s v="2023-09-04"/>
    <s v="2023-09-12"/>
    <n v="43"/>
    <n v="13666.16"/>
    <n v="587644.88"/>
    <n v="4487.68"/>
    <n v="380"/>
    <x v="1"/>
    <x v="1"/>
    <n v="112900.75"/>
    <n v="8"/>
  </r>
  <r>
    <n v="1388"/>
    <s v="Tablet"/>
    <x v="2"/>
    <x v="4"/>
    <x v="2"/>
    <s v="2023-12-13"/>
    <s v="2023-12-22"/>
    <n v="21"/>
    <n v="48262.77"/>
    <n v="1013518.17"/>
    <n v="2206.61"/>
    <n v="765"/>
    <x v="2"/>
    <x v="4"/>
    <n v="68583.23"/>
    <n v="9"/>
  </r>
  <r>
    <n v="1389"/>
    <s v="Tablet"/>
    <x v="0"/>
    <x v="4"/>
    <x v="0"/>
    <s v="2023-12-11"/>
    <s v="2023-12-21"/>
    <n v="81"/>
    <n v="15501.34"/>
    <n v="1255608.54"/>
    <n v="3996.2"/>
    <n v="821"/>
    <x v="0"/>
    <x v="1"/>
    <n v="256739.76"/>
    <n v="10"/>
  </r>
  <r>
    <n v="1390"/>
    <s v="Mobile"/>
    <x v="2"/>
    <x v="0"/>
    <x v="1"/>
    <s v="2023-04-15"/>
    <s v="2023-04-16"/>
    <n v="28"/>
    <n v="5789.8"/>
    <n v="162114.4"/>
    <n v="4559.79"/>
    <n v="759"/>
    <x v="1"/>
    <x v="2"/>
    <n v="21364.46"/>
    <n v="1"/>
  </r>
  <r>
    <n v="1391"/>
    <s v="Mouse"/>
    <x v="1"/>
    <x v="0"/>
    <x v="1"/>
    <s v="2023-12-01"/>
    <s v="2023-12-06"/>
    <n v="80"/>
    <n v="34417.49"/>
    <n v="2753399.2"/>
    <n v="447.64"/>
    <n v="902"/>
    <x v="0"/>
    <x v="2"/>
    <n v="442319.33"/>
    <n v="5"/>
  </r>
  <r>
    <n v="1392"/>
    <s v="Monitor"/>
    <x v="1"/>
    <x v="3"/>
    <x v="0"/>
    <s v="2023-11-29"/>
    <s v="2023-11-30"/>
    <n v="69"/>
    <n v="34124.230000000003"/>
    <n v="2354571.87"/>
    <n v="2388.6"/>
    <n v="801"/>
    <x v="1"/>
    <x v="0"/>
    <n v="563809.14"/>
    <n v="1"/>
  </r>
  <r>
    <n v="1393"/>
    <s v="Printer"/>
    <x v="0"/>
    <x v="4"/>
    <x v="0"/>
    <s v="2023-01-17"/>
    <s v="2023-01-18"/>
    <n v="97"/>
    <n v="20275.53"/>
    <n v="1966726.41"/>
    <n v="1715.31"/>
    <n v="922"/>
    <x v="2"/>
    <x v="2"/>
    <n v="300605.52"/>
    <n v="1"/>
  </r>
  <r>
    <n v="1394"/>
    <s v="Monitor"/>
    <x v="2"/>
    <x v="2"/>
    <x v="2"/>
    <s v="2023-02-21"/>
    <s v="2023-02-24"/>
    <n v="55"/>
    <n v="4957.76"/>
    <n v="272676.8"/>
    <n v="2104.69"/>
    <n v="798"/>
    <x v="3"/>
    <x v="1"/>
    <n v="64204.76"/>
    <n v="3"/>
  </r>
  <r>
    <n v="1395"/>
    <s v="Mouse"/>
    <x v="2"/>
    <x v="2"/>
    <x v="1"/>
    <s v="2023-06-28"/>
    <s v="2023-07-05"/>
    <n v="60"/>
    <n v="48746.19"/>
    <n v="2924771.4"/>
    <n v="4711.33"/>
    <n v="966"/>
    <x v="0"/>
    <x v="2"/>
    <n v="722686.31"/>
    <n v="7"/>
  </r>
  <r>
    <n v="1396"/>
    <s v="Laptop"/>
    <x v="1"/>
    <x v="2"/>
    <x v="4"/>
    <s v="2023-10-03"/>
    <s v="2023-10-09"/>
    <n v="2"/>
    <n v="1499.5"/>
    <n v="2999"/>
    <n v="4378.26"/>
    <n v="788"/>
    <x v="3"/>
    <x v="3"/>
    <n v="273.81"/>
    <n v="6"/>
  </r>
  <r>
    <n v="1397"/>
    <s v="Laptop"/>
    <x v="1"/>
    <x v="2"/>
    <x v="1"/>
    <s v="2023-06-03"/>
    <s v="2023-06-10"/>
    <n v="88"/>
    <n v="6462.94"/>
    <n v="568738.72"/>
    <n v="536.91"/>
    <n v="211"/>
    <x v="3"/>
    <x v="4"/>
    <n v="113173.17"/>
    <n v="7"/>
  </r>
  <r>
    <n v="1398"/>
    <s v="Router"/>
    <x v="0"/>
    <x v="1"/>
    <x v="3"/>
    <s v="2023-09-27"/>
    <s v="2023-09-29"/>
    <n v="67"/>
    <n v="23566.94"/>
    <n v="1578984.98"/>
    <n v="1792.86"/>
    <n v="710"/>
    <x v="0"/>
    <x v="2"/>
    <n v="310842.53999999998"/>
    <n v="2"/>
  </r>
  <r>
    <n v="1399"/>
    <s v="Mouse"/>
    <x v="2"/>
    <x v="0"/>
    <x v="3"/>
    <s v="2023-07-07"/>
    <s v="2023-07-13"/>
    <n v="58"/>
    <n v="38519.089999999997"/>
    <n v="2234107.2200000002"/>
    <n v="2511.91"/>
    <n v="243"/>
    <x v="3"/>
    <x v="0"/>
    <n v="518381.7"/>
    <n v="6"/>
  </r>
  <r>
    <n v="1400"/>
    <s v="Monitor"/>
    <x v="0"/>
    <x v="3"/>
    <x v="2"/>
    <s v="2023-01-06"/>
    <s v="2023-01-14"/>
    <n v="56"/>
    <n v="33578.019999999997"/>
    <n v="1880369.12"/>
    <n v="1162.4000000000001"/>
    <n v="248"/>
    <x v="3"/>
    <x v="3"/>
    <n v="344482.45"/>
    <n v="8"/>
  </r>
  <r>
    <n v="1401"/>
    <s v="Laptop"/>
    <x v="0"/>
    <x v="0"/>
    <x v="4"/>
    <s v="2023-05-28"/>
    <s v="2023-06-07"/>
    <n v="55"/>
    <n v="32580.98"/>
    <n v="1791953.9"/>
    <n v="4244.93"/>
    <n v="495"/>
    <x v="0"/>
    <x v="0"/>
    <n v="218058.17"/>
    <n v="10"/>
  </r>
  <r>
    <n v="1402"/>
    <s v="Keyboard"/>
    <x v="0"/>
    <x v="0"/>
    <x v="4"/>
    <s v="2023-01-26"/>
    <s v="2023-02-02"/>
    <n v="14"/>
    <n v="10440.51"/>
    <n v="146167.14000000001"/>
    <n v="179.46"/>
    <n v="205"/>
    <x v="1"/>
    <x v="4"/>
    <n v="21611.86"/>
    <n v="7"/>
  </r>
  <r>
    <n v="1403"/>
    <s v="Monitor"/>
    <x v="0"/>
    <x v="3"/>
    <x v="2"/>
    <s v="2023-06-02"/>
    <s v="2023-06-09"/>
    <n v="98"/>
    <n v="38192.74"/>
    <n v="3742888.52"/>
    <n v="553.41999999999996"/>
    <n v="884"/>
    <x v="3"/>
    <x v="0"/>
    <n v="612415.85"/>
    <n v="7"/>
  </r>
  <r>
    <n v="1404"/>
    <s v="Router"/>
    <x v="1"/>
    <x v="2"/>
    <x v="2"/>
    <s v="2023-11-07"/>
    <s v="2023-11-21"/>
    <n v="62"/>
    <n v="35153.67"/>
    <n v="2179527.54"/>
    <n v="2741.65"/>
    <n v="883"/>
    <x v="3"/>
    <x v="2"/>
    <n v="208735.69"/>
    <n v="14"/>
  </r>
  <r>
    <n v="1405"/>
    <s v="Tablet"/>
    <x v="2"/>
    <x v="2"/>
    <x v="3"/>
    <s v="2023-01-14"/>
    <s v="2023-01-16"/>
    <n v="71"/>
    <n v="47902.76"/>
    <n v="3401095.96"/>
    <n v="802.97"/>
    <n v="902"/>
    <x v="2"/>
    <x v="2"/>
    <n v="652937.54"/>
    <n v="2"/>
  </r>
  <r>
    <n v="1406"/>
    <s v="Router"/>
    <x v="1"/>
    <x v="4"/>
    <x v="3"/>
    <s v="2023-07-01"/>
    <s v="2023-07-16"/>
    <n v="75"/>
    <n v="34469.35"/>
    <n v="2585201.25"/>
    <n v="475.46"/>
    <n v="768"/>
    <x v="0"/>
    <x v="2"/>
    <n v="550002.09"/>
    <n v="15"/>
  </r>
  <r>
    <n v="1407"/>
    <s v="Laptop"/>
    <x v="1"/>
    <x v="0"/>
    <x v="1"/>
    <s v="2023-10-14"/>
    <s v="2023-10-21"/>
    <n v="69"/>
    <n v="5545.45"/>
    <n v="382636.05"/>
    <n v="4645.13"/>
    <n v="167"/>
    <x v="1"/>
    <x v="1"/>
    <n v="33625.72"/>
    <n v="7"/>
  </r>
  <r>
    <n v="1408"/>
    <s v="Router"/>
    <x v="1"/>
    <x v="0"/>
    <x v="0"/>
    <s v="2023-12-16"/>
    <s v="2023-12-29"/>
    <n v="69"/>
    <n v="33034.68"/>
    <n v="2279392.92"/>
    <n v="477.98"/>
    <n v="694"/>
    <x v="1"/>
    <x v="2"/>
    <n v="217530.43"/>
    <n v="13"/>
  </r>
  <r>
    <n v="1409"/>
    <s v="Keyboard"/>
    <x v="2"/>
    <x v="4"/>
    <x v="4"/>
    <s v="2023-10-11"/>
    <s v="2023-10-13"/>
    <n v="36"/>
    <n v="7787.79"/>
    <n v="280360.44"/>
    <n v="2392.88"/>
    <n v="60"/>
    <x v="1"/>
    <x v="2"/>
    <n v="24180.36"/>
    <n v="2"/>
  </r>
  <r>
    <n v="1410"/>
    <s v="Printer"/>
    <x v="0"/>
    <x v="3"/>
    <x v="1"/>
    <s v="2023-07-09"/>
    <s v="2023-07-14"/>
    <n v="21"/>
    <n v="24455.75"/>
    <n v="513570.75"/>
    <n v="1130.97"/>
    <n v="269"/>
    <x v="3"/>
    <x v="2"/>
    <n v="121918.64"/>
    <n v="5"/>
  </r>
  <r>
    <n v="1411"/>
    <s v="Mobile"/>
    <x v="2"/>
    <x v="2"/>
    <x v="1"/>
    <s v="2023-05-13"/>
    <s v="2023-05-19"/>
    <n v="65"/>
    <n v="35739.46"/>
    <n v="2323064.9"/>
    <n v="2957.09"/>
    <n v="86"/>
    <x v="3"/>
    <x v="4"/>
    <n v="247249.65"/>
    <n v="6"/>
  </r>
  <r>
    <n v="1412"/>
    <s v="Mouse"/>
    <x v="0"/>
    <x v="1"/>
    <x v="3"/>
    <s v="2023-06-24"/>
    <s v="2023-06-30"/>
    <n v="39"/>
    <n v="40164.089999999997"/>
    <n v="1566399.51"/>
    <n v="308.88"/>
    <n v="275"/>
    <x v="2"/>
    <x v="1"/>
    <n v="121600.66"/>
    <n v="6"/>
  </r>
  <r>
    <n v="1413"/>
    <s v="Laptop"/>
    <x v="0"/>
    <x v="2"/>
    <x v="3"/>
    <s v="2023-01-08"/>
    <s v="2023-01-16"/>
    <n v="94"/>
    <n v="27474.400000000001"/>
    <n v="2582593.6"/>
    <n v="3032.01"/>
    <n v="525"/>
    <x v="3"/>
    <x v="2"/>
    <n v="590525.99"/>
    <n v="8"/>
  </r>
  <r>
    <n v="1414"/>
    <s v="Router"/>
    <x v="1"/>
    <x v="3"/>
    <x v="2"/>
    <s v="2023-03-01"/>
    <s v="2023-03-07"/>
    <n v="12"/>
    <n v="19352.93"/>
    <n v="232235.16"/>
    <n v="4739.97"/>
    <n v="241"/>
    <x v="3"/>
    <x v="0"/>
    <n v="27810.58"/>
    <n v="6"/>
  </r>
  <r>
    <n v="1415"/>
    <s v="Mouse"/>
    <x v="1"/>
    <x v="4"/>
    <x v="2"/>
    <s v="2023-11-13"/>
    <s v="2023-11-25"/>
    <n v="35"/>
    <n v="21265.61"/>
    <n v="744296.35"/>
    <n v="2661.46"/>
    <n v="584"/>
    <x v="2"/>
    <x v="3"/>
    <n v="44384.26"/>
    <n v="12"/>
  </r>
  <r>
    <n v="1416"/>
    <s v="Tablet"/>
    <x v="1"/>
    <x v="1"/>
    <x v="3"/>
    <s v="2023-08-16"/>
    <s v="2023-08-19"/>
    <n v="62"/>
    <n v="16514.21"/>
    <n v="1023881.02"/>
    <n v="3213.95"/>
    <n v="817"/>
    <x v="3"/>
    <x v="4"/>
    <n v="83943.69"/>
    <n v="3"/>
  </r>
  <r>
    <n v="1417"/>
    <s v="Router"/>
    <x v="2"/>
    <x v="2"/>
    <x v="1"/>
    <s v="2023-07-17"/>
    <s v="2023-07-29"/>
    <n v="59"/>
    <n v="4751.3100000000004"/>
    <n v="280327.28999999998"/>
    <n v="2097.92"/>
    <n v="731"/>
    <x v="3"/>
    <x v="3"/>
    <n v="20052.59"/>
    <n v="12"/>
  </r>
  <r>
    <n v="1418"/>
    <s v="Monitor"/>
    <x v="2"/>
    <x v="2"/>
    <x v="4"/>
    <s v="2023-03-10"/>
    <s v="2023-03-21"/>
    <n v="48"/>
    <n v="15832.28"/>
    <n v="759949.44"/>
    <n v="2216.9499999999998"/>
    <n v="661"/>
    <x v="2"/>
    <x v="4"/>
    <n v="67131.86"/>
    <n v="11"/>
  </r>
  <r>
    <n v="1419"/>
    <s v="Monitor"/>
    <x v="0"/>
    <x v="0"/>
    <x v="3"/>
    <s v="2023-12-02"/>
    <s v="2023-12-13"/>
    <n v="89"/>
    <n v="19146.39"/>
    <n v="1704028.71"/>
    <n v="1374.37"/>
    <n v="747"/>
    <x v="0"/>
    <x v="1"/>
    <n v="258938.25"/>
    <n v="11"/>
  </r>
  <r>
    <n v="1420"/>
    <s v="Monitor"/>
    <x v="2"/>
    <x v="3"/>
    <x v="1"/>
    <s v="2023-05-28"/>
    <s v="2023-06-01"/>
    <n v="40"/>
    <n v="42996.32"/>
    <n v="1719852.8"/>
    <n v="3452.93"/>
    <n v="311"/>
    <x v="1"/>
    <x v="1"/>
    <n v="180820.23"/>
    <n v="4"/>
  </r>
  <r>
    <n v="1421"/>
    <s v="Laptop"/>
    <x v="1"/>
    <x v="0"/>
    <x v="2"/>
    <s v="2023-02-21"/>
    <s v="2023-03-03"/>
    <n v="57"/>
    <n v="14724.36"/>
    <n v="839288.52"/>
    <n v="2438.21"/>
    <n v="318"/>
    <x v="3"/>
    <x v="3"/>
    <n v="87824.38"/>
    <n v="10"/>
  </r>
  <r>
    <n v="1422"/>
    <s v="Router"/>
    <x v="1"/>
    <x v="0"/>
    <x v="2"/>
    <s v="2023-07-20"/>
    <s v="2023-07-29"/>
    <n v="24"/>
    <n v="16679.52"/>
    <n v="400308.47999999998"/>
    <n v="3998.27"/>
    <n v="626"/>
    <x v="0"/>
    <x v="0"/>
    <n v="69234.81"/>
    <n v="9"/>
  </r>
  <r>
    <n v="1423"/>
    <s v="Printer"/>
    <x v="0"/>
    <x v="1"/>
    <x v="4"/>
    <s v="2023-03-13"/>
    <s v="2023-03-18"/>
    <n v="3"/>
    <n v="46544.51"/>
    <n v="139633.53"/>
    <n v="1064.1600000000001"/>
    <n v="327"/>
    <x v="1"/>
    <x v="2"/>
    <n v="14332.42"/>
    <n v="5"/>
  </r>
  <r>
    <n v="1424"/>
    <s v="Mobile"/>
    <x v="2"/>
    <x v="4"/>
    <x v="2"/>
    <s v="2023-12-30"/>
    <s v="2024-01-12"/>
    <n v="96"/>
    <n v="18623.97"/>
    <n v="1787901.12"/>
    <n v="1982.88"/>
    <n v="311"/>
    <x v="2"/>
    <x v="1"/>
    <n v="324946.53999999998"/>
    <n v="13"/>
  </r>
  <r>
    <n v="1425"/>
    <s v="Keyboard"/>
    <x v="2"/>
    <x v="1"/>
    <x v="4"/>
    <s v="2023-03-25"/>
    <s v="2023-04-08"/>
    <n v="60"/>
    <n v="14430.35"/>
    <n v="865821"/>
    <n v="3716.79"/>
    <n v="180"/>
    <x v="0"/>
    <x v="2"/>
    <n v="143839.21"/>
    <n v="14"/>
  </r>
  <r>
    <n v="1426"/>
    <s v="Monitor"/>
    <x v="1"/>
    <x v="0"/>
    <x v="1"/>
    <s v="2023-10-05"/>
    <s v="2023-10-10"/>
    <n v="15"/>
    <n v="26660.799999999999"/>
    <n v="399912"/>
    <n v="3033.85"/>
    <n v="305"/>
    <x v="2"/>
    <x v="0"/>
    <n v="78636.960000000006"/>
    <n v="5"/>
  </r>
  <r>
    <n v="1427"/>
    <s v="Monitor"/>
    <x v="1"/>
    <x v="2"/>
    <x v="0"/>
    <s v="2023-04-18"/>
    <s v="2023-04-23"/>
    <n v="5"/>
    <n v="45117.18"/>
    <n v="225585.9"/>
    <n v="404.19"/>
    <n v="490"/>
    <x v="3"/>
    <x v="3"/>
    <n v="52915.97"/>
    <n v="5"/>
  </r>
  <r>
    <n v="1428"/>
    <s v="Mouse"/>
    <x v="0"/>
    <x v="0"/>
    <x v="2"/>
    <s v="2023-11-19"/>
    <s v="2023-12-03"/>
    <n v="98"/>
    <n v="6654.46"/>
    <n v="652137.07999999996"/>
    <n v="140.43"/>
    <n v="54"/>
    <x v="3"/>
    <x v="4"/>
    <n v="45862.04"/>
    <n v="14"/>
  </r>
  <r>
    <n v="1429"/>
    <s v="Router"/>
    <x v="2"/>
    <x v="4"/>
    <x v="1"/>
    <s v="2023-11-04"/>
    <s v="2023-11-17"/>
    <n v="38"/>
    <n v="48590.47"/>
    <n v="1846437.86"/>
    <n v="4343.5200000000004"/>
    <n v="935"/>
    <x v="0"/>
    <x v="0"/>
    <n v="237739.47"/>
    <n v="13"/>
  </r>
  <r>
    <n v="1430"/>
    <s v="Tablet"/>
    <x v="2"/>
    <x v="4"/>
    <x v="0"/>
    <s v="2023-07-09"/>
    <s v="2023-07-10"/>
    <n v="55"/>
    <n v="34454.28"/>
    <n v="1894985.4"/>
    <n v="2955.15"/>
    <n v="324"/>
    <x v="3"/>
    <x v="4"/>
    <n v="279111.28000000003"/>
    <n v="1"/>
  </r>
  <r>
    <n v="1431"/>
    <s v="Mobile"/>
    <x v="0"/>
    <x v="2"/>
    <x v="4"/>
    <s v="2023-07-24"/>
    <s v="2023-07-26"/>
    <n v="55"/>
    <n v="28506.47"/>
    <n v="1567855.85"/>
    <n v="933.89"/>
    <n v="844"/>
    <x v="3"/>
    <x v="2"/>
    <n v="117462.07"/>
    <n v="2"/>
  </r>
  <r>
    <n v="1432"/>
    <s v="Monitor"/>
    <x v="1"/>
    <x v="4"/>
    <x v="1"/>
    <s v="2023-07-30"/>
    <s v="2023-08-03"/>
    <n v="67"/>
    <n v="41502.79"/>
    <n v="2780686.93"/>
    <n v="3354.09"/>
    <n v="566"/>
    <x v="1"/>
    <x v="1"/>
    <n v="413150.44"/>
    <n v="4"/>
  </r>
  <r>
    <n v="1433"/>
    <s v="Router"/>
    <x v="2"/>
    <x v="0"/>
    <x v="2"/>
    <s v="2023-02-24"/>
    <s v="2023-03-07"/>
    <n v="52"/>
    <n v="2594"/>
    <n v="134888"/>
    <n v="2185.2800000000002"/>
    <n v="638"/>
    <x v="1"/>
    <x v="2"/>
    <n v="32752.639999999999"/>
    <n v="11"/>
  </r>
  <r>
    <n v="1434"/>
    <s v="Printer"/>
    <x v="0"/>
    <x v="2"/>
    <x v="1"/>
    <s v="2023-09-03"/>
    <s v="2023-09-12"/>
    <n v="70"/>
    <n v="11698.19"/>
    <n v="818873.3"/>
    <n v="4856.43"/>
    <n v="318"/>
    <x v="3"/>
    <x v="4"/>
    <n v="88478.38"/>
    <n v="9"/>
  </r>
  <r>
    <n v="1435"/>
    <s v="Printer"/>
    <x v="2"/>
    <x v="3"/>
    <x v="3"/>
    <s v="2023-07-21"/>
    <s v="2023-07-25"/>
    <n v="34"/>
    <n v="36185.17"/>
    <n v="1230295.78"/>
    <n v="2330.4899999999998"/>
    <n v="171"/>
    <x v="1"/>
    <x v="2"/>
    <n v="132968.29"/>
    <n v="4"/>
  </r>
  <r>
    <n v="1436"/>
    <s v="Printer"/>
    <x v="0"/>
    <x v="4"/>
    <x v="2"/>
    <s v="2023-11-07"/>
    <s v="2023-11-08"/>
    <n v="84"/>
    <n v="49789.02"/>
    <n v="4182277.68"/>
    <n v="4076.06"/>
    <n v="944"/>
    <x v="0"/>
    <x v="2"/>
    <n v="955108.23"/>
    <n v="1"/>
  </r>
  <r>
    <n v="1437"/>
    <s v="Keyboard"/>
    <x v="2"/>
    <x v="0"/>
    <x v="2"/>
    <s v="2023-11-11"/>
    <s v="2023-11-17"/>
    <n v="82"/>
    <n v="14693.65"/>
    <n v="1204879.3"/>
    <n v="3016.08"/>
    <n v="550"/>
    <x v="3"/>
    <x v="0"/>
    <n v="284017.49"/>
    <n v="6"/>
  </r>
  <r>
    <n v="1438"/>
    <s v="Keyboard"/>
    <x v="0"/>
    <x v="2"/>
    <x v="4"/>
    <s v="2023-06-13"/>
    <s v="2023-06-25"/>
    <n v="34"/>
    <n v="28907.9"/>
    <n v="982868.6"/>
    <n v="4822.76"/>
    <n v="766"/>
    <x v="3"/>
    <x v="4"/>
    <n v="203758.12"/>
    <n v="12"/>
  </r>
  <r>
    <n v="1439"/>
    <s v="Mobile"/>
    <x v="1"/>
    <x v="4"/>
    <x v="0"/>
    <s v="2023-02-02"/>
    <s v="2023-02-17"/>
    <n v="5"/>
    <n v="28037.82"/>
    <n v="140189.1"/>
    <n v="1375.8"/>
    <n v="463"/>
    <x v="2"/>
    <x v="1"/>
    <n v="12392.32"/>
    <n v="15"/>
  </r>
  <r>
    <n v="1440"/>
    <s v="Laptop"/>
    <x v="2"/>
    <x v="3"/>
    <x v="1"/>
    <s v="2023-07-26"/>
    <s v="2023-08-03"/>
    <n v="94"/>
    <n v="18519.759999999998"/>
    <n v="1740857.44"/>
    <n v="1948.59"/>
    <n v="868"/>
    <x v="1"/>
    <x v="3"/>
    <n v="307451.94"/>
    <n v="8"/>
  </r>
  <r>
    <n v="1441"/>
    <s v="Mobile"/>
    <x v="1"/>
    <x v="3"/>
    <x v="2"/>
    <s v="2023-10-18"/>
    <s v="2023-10-25"/>
    <n v="100"/>
    <n v="7655.06"/>
    <n v="765506"/>
    <n v="196.29"/>
    <n v="529"/>
    <x v="0"/>
    <x v="1"/>
    <n v="157992.35"/>
    <n v="7"/>
  </r>
  <r>
    <n v="1442"/>
    <s v="Laptop"/>
    <x v="2"/>
    <x v="0"/>
    <x v="4"/>
    <s v="2023-06-30"/>
    <s v="2023-07-09"/>
    <n v="14"/>
    <n v="2278.35"/>
    <n v="31896.9"/>
    <n v="2173.39"/>
    <n v="778"/>
    <x v="3"/>
    <x v="0"/>
    <n v="2395.9699999999998"/>
    <n v="9"/>
  </r>
  <r>
    <n v="1443"/>
    <s v="Mobile"/>
    <x v="2"/>
    <x v="2"/>
    <x v="4"/>
    <s v="2023-09-25"/>
    <s v="2023-09-29"/>
    <n v="52"/>
    <n v="37612.9"/>
    <n v="1955870.8"/>
    <n v="3162.29"/>
    <n v="627"/>
    <x v="1"/>
    <x v="2"/>
    <n v="361603.55"/>
    <n v="4"/>
  </r>
  <r>
    <n v="1444"/>
    <s v="Tablet"/>
    <x v="1"/>
    <x v="4"/>
    <x v="4"/>
    <s v="2023-06-20"/>
    <s v="2023-06-27"/>
    <n v="12"/>
    <n v="37280.03"/>
    <n v="447360.36"/>
    <n v="2066.27"/>
    <n v="444"/>
    <x v="0"/>
    <x v="2"/>
    <n v="66022.45"/>
    <n v="7"/>
  </r>
  <r>
    <n v="1445"/>
    <s v="Tablet"/>
    <x v="2"/>
    <x v="1"/>
    <x v="1"/>
    <s v="2023-05-08"/>
    <s v="2023-05-19"/>
    <n v="33"/>
    <n v="18290.2"/>
    <n v="603576.6"/>
    <n v="1595.18"/>
    <n v="934"/>
    <x v="0"/>
    <x v="1"/>
    <n v="43708.46"/>
    <n v="11"/>
  </r>
  <r>
    <n v="1446"/>
    <s v="Monitor"/>
    <x v="1"/>
    <x v="4"/>
    <x v="0"/>
    <s v="2023-04-23"/>
    <s v="2023-05-01"/>
    <n v="99"/>
    <n v="12922.56"/>
    <n v="1279333.44"/>
    <n v="3037.74"/>
    <n v="981"/>
    <x v="3"/>
    <x v="4"/>
    <n v="264445.69"/>
    <n v="8"/>
  </r>
  <r>
    <n v="1447"/>
    <s v="Laptop"/>
    <x v="0"/>
    <x v="4"/>
    <x v="1"/>
    <s v="2023-10-27"/>
    <s v="2023-11-04"/>
    <n v="64"/>
    <n v="35196.61"/>
    <n v="2252583.04"/>
    <n v="4251.2"/>
    <n v="122"/>
    <x v="3"/>
    <x v="2"/>
    <n v="156263.72"/>
    <n v="8"/>
  </r>
  <r>
    <n v="1448"/>
    <s v="Keyboard"/>
    <x v="2"/>
    <x v="0"/>
    <x v="0"/>
    <s v="2023-10-31"/>
    <s v="2023-11-06"/>
    <n v="59"/>
    <n v="28944.31"/>
    <n v="1707714.29"/>
    <n v="2160.87"/>
    <n v="781"/>
    <x v="3"/>
    <x v="0"/>
    <n v="191867.49"/>
    <n v="6"/>
  </r>
  <r>
    <n v="1449"/>
    <s v="Mobile"/>
    <x v="0"/>
    <x v="3"/>
    <x v="3"/>
    <s v="2023-06-06"/>
    <s v="2023-06-21"/>
    <n v="81"/>
    <n v="31465.279999999999"/>
    <n v="2548687.6800000002"/>
    <n v="2406.08"/>
    <n v="572"/>
    <x v="1"/>
    <x v="1"/>
    <n v="207421.97"/>
    <n v="15"/>
  </r>
  <r>
    <n v="1450"/>
    <s v="Router"/>
    <x v="2"/>
    <x v="4"/>
    <x v="2"/>
    <s v="2023-04-23"/>
    <s v="2023-04-29"/>
    <n v="38"/>
    <n v="49098.51"/>
    <n v="1865743.38"/>
    <n v="587.09"/>
    <n v="107"/>
    <x v="0"/>
    <x v="4"/>
    <n v="119314.12"/>
    <n v="6"/>
  </r>
  <r>
    <n v="1451"/>
    <s v="Laptop"/>
    <x v="2"/>
    <x v="4"/>
    <x v="3"/>
    <s v="2023-07-07"/>
    <s v="2023-07-16"/>
    <n v="34"/>
    <n v="12845.59"/>
    <n v="436750.06"/>
    <n v="2581.9899999999998"/>
    <n v="121"/>
    <x v="1"/>
    <x v="3"/>
    <n v="39679.550000000003"/>
    <n v="9"/>
  </r>
  <r>
    <n v="1452"/>
    <s v="Keyboard"/>
    <x v="1"/>
    <x v="0"/>
    <x v="0"/>
    <s v="2023-04-29"/>
    <s v="2023-05-01"/>
    <n v="20"/>
    <n v="1223.98"/>
    <n v="24479.599999999999"/>
    <n v="2989.75"/>
    <n v="511"/>
    <x v="2"/>
    <x v="3"/>
    <n v="2115.7800000000002"/>
    <n v="2"/>
  </r>
  <r>
    <n v="1453"/>
    <s v="Keyboard"/>
    <x v="0"/>
    <x v="2"/>
    <x v="0"/>
    <s v="2023-10-02"/>
    <s v="2023-10-16"/>
    <n v="53"/>
    <n v="13652.81"/>
    <n v="723598.93"/>
    <n v="2743.84"/>
    <n v="505"/>
    <x v="0"/>
    <x v="1"/>
    <n v="42177.14"/>
    <n v="14"/>
  </r>
  <r>
    <n v="1454"/>
    <s v="Router"/>
    <x v="0"/>
    <x v="1"/>
    <x v="4"/>
    <s v="2023-09-15"/>
    <s v="2023-09-19"/>
    <n v="72"/>
    <n v="2097.7399999999998"/>
    <n v="151037.28"/>
    <n v="1555.18"/>
    <n v="890"/>
    <x v="1"/>
    <x v="4"/>
    <n v="31865.85"/>
    <n v="4"/>
  </r>
  <r>
    <n v="1455"/>
    <s v="Router"/>
    <x v="0"/>
    <x v="1"/>
    <x v="4"/>
    <s v="2023-08-07"/>
    <s v="2023-08-18"/>
    <n v="29"/>
    <n v="15271.44"/>
    <n v="442871.76"/>
    <n v="4367.01"/>
    <n v="886"/>
    <x v="0"/>
    <x v="0"/>
    <n v="107732.69"/>
    <n v="11"/>
  </r>
  <r>
    <n v="1456"/>
    <s v="Laptop"/>
    <x v="0"/>
    <x v="3"/>
    <x v="0"/>
    <s v="2023-06-13"/>
    <s v="2023-06-15"/>
    <n v="46"/>
    <n v="9815.2999999999993"/>
    <n v="451503.8"/>
    <n v="2998.58"/>
    <n v="107"/>
    <x v="3"/>
    <x v="2"/>
    <n v="28183.86"/>
    <n v="2"/>
  </r>
  <r>
    <n v="1457"/>
    <s v="Keyboard"/>
    <x v="2"/>
    <x v="4"/>
    <x v="2"/>
    <s v="2023-04-12"/>
    <s v="2023-04-22"/>
    <n v="41"/>
    <n v="44191.83"/>
    <n v="1811865.03"/>
    <n v="1869.29"/>
    <n v="47"/>
    <x v="1"/>
    <x v="2"/>
    <n v="176039.29"/>
    <n v="10"/>
  </r>
  <r>
    <n v="1458"/>
    <s v="Mouse"/>
    <x v="2"/>
    <x v="0"/>
    <x v="1"/>
    <s v="2023-06-01"/>
    <s v="2023-06-13"/>
    <n v="10"/>
    <n v="2417.87"/>
    <n v="24178.7"/>
    <n v="1640.3"/>
    <n v="893"/>
    <x v="2"/>
    <x v="0"/>
    <n v="1759.31"/>
    <n v="12"/>
  </r>
  <r>
    <n v="1459"/>
    <s v="Keyboard"/>
    <x v="2"/>
    <x v="1"/>
    <x v="3"/>
    <s v="2023-12-31"/>
    <s v="2024-01-05"/>
    <n v="8"/>
    <n v="30388.84"/>
    <n v="243110.72"/>
    <n v="4057.93"/>
    <n v="73"/>
    <x v="1"/>
    <x v="1"/>
    <n v="21536.1"/>
    <n v="5"/>
  </r>
  <r>
    <n v="1460"/>
    <s v="Mouse"/>
    <x v="0"/>
    <x v="4"/>
    <x v="0"/>
    <s v="2023-05-10"/>
    <s v="2023-05-21"/>
    <n v="26"/>
    <n v="7925.11"/>
    <n v="206052.86"/>
    <n v="4780.13"/>
    <n v="227"/>
    <x v="2"/>
    <x v="0"/>
    <n v="26373.11"/>
    <n v="11"/>
  </r>
  <r>
    <n v="1461"/>
    <s v="Keyboard"/>
    <x v="0"/>
    <x v="0"/>
    <x v="0"/>
    <s v="2023-06-22"/>
    <s v="2023-07-04"/>
    <n v="66"/>
    <n v="32835.54"/>
    <n v="2167145.64"/>
    <n v="2966.35"/>
    <n v="638"/>
    <x v="0"/>
    <x v="2"/>
    <n v="393115.25"/>
    <n v="12"/>
  </r>
  <r>
    <n v="1462"/>
    <s v="Keyboard"/>
    <x v="2"/>
    <x v="1"/>
    <x v="3"/>
    <s v="2023-02-04"/>
    <s v="2023-02-11"/>
    <n v="60"/>
    <n v="29628.52"/>
    <n v="1777711.2"/>
    <n v="1149.48"/>
    <n v="851"/>
    <x v="2"/>
    <x v="2"/>
    <n v="323446.71000000002"/>
    <n v="7"/>
  </r>
  <r>
    <n v="1463"/>
    <s v="Router"/>
    <x v="0"/>
    <x v="2"/>
    <x v="2"/>
    <s v="2023-02-14"/>
    <s v="2023-03-01"/>
    <n v="44"/>
    <n v="11378.46"/>
    <n v="500652.24"/>
    <n v="1135.55"/>
    <n v="120"/>
    <x v="3"/>
    <x v="0"/>
    <n v="40757.949999999997"/>
    <n v="15"/>
  </r>
  <r>
    <n v="1464"/>
    <s v="Laptop"/>
    <x v="0"/>
    <x v="2"/>
    <x v="2"/>
    <s v="2023-05-19"/>
    <s v="2023-05-24"/>
    <n v="43"/>
    <n v="1380.81"/>
    <n v="59374.83"/>
    <n v="4079.94"/>
    <n v="376"/>
    <x v="0"/>
    <x v="4"/>
    <n v="9673.84"/>
    <n v="5"/>
  </r>
  <r>
    <n v="1465"/>
    <s v="Mobile"/>
    <x v="1"/>
    <x v="3"/>
    <x v="3"/>
    <s v="2023-04-19"/>
    <s v="2023-04-21"/>
    <n v="22"/>
    <n v="20196.18"/>
    <n v="444315.96"/>
    <n v="1354.05"/>
    <n v="910"/>
    <x v="3"/>
    <x v="0"/>
    <n v="75033.39"/>
    <n v="2"/>
  </r>
  <r>
    <n v="1466"/>
    <s v="Printer"/>
    <x v="1"/>
    <x v="4"/>
    <x v="1"/>
    <s v="2023-04-17"/>
    <s v="2023-04-20"/>
    <n v="68"/>
    <n v="25220.42"/>
    <n v="1714988.56"/>
    <n v="4604.8"/>
    <n v="680"/>
    <x v="1"/>
    <x v="2"/>
    <n v="350242.06"/>
    <n v="3"/>
  </r>
  <r>
    <n v="1467"/>
    <s v="Mobile"/>
    <x v="1"/>
    <x v="4"/>
    <x v="0"/>
    <s v="2023-05-01"/>
    <s v="2023-05-11"/>
    <n v="60"/>
    <n v="1420.9"/>
    <n v="85254"/>
    <n v="2765.01"/>
    <n v="669"/>
    <x v="2"/>
    <x v="2"/>
    <n v="9593.01"/>
    <n v="10"/>
  </r>
  <r>
    <n v="1468"/>
    <s v="Printer"/>
    <x v="1"/>
    <x v="3"/>
    <x v="1"/>
    <s v="2023-02-19"/>
    <s v="2023-03-02"/>
    <n v="83"/>
    <n v="33130.269999999997"/>
    <n v="2749812.41"/>
    <n v="3808.52"/>
    <n v="293"/>
    <x v="1"/>
    <x v="4"/>
    <n v="252407.6"/>
    <n v="11"/>
  </r>
  <r>
    <n v="1469"/>
    <s v="Router"/>
    <x v="0"/>
    <x v="3"/>
    <x v="3"/>
    <s v="2023-09-12"/>
    <s v="2023-09-23"/>
    <n v="12"/>
    <n v="26796.240000000002"/>
    <n v="321554.88"/>
    <n v="1389.92"/>
    <n v="500"/>
    <x v="0"/>
    <x v="0"/>
    <n v="41243.07"/>
    <n v="11"/>
  </r>
  <r>
    <n v="1470"/>
    <s v="Tablet"/>
    <x v="0"/>
    <x v="2"/>
    <x v="0"/>
    <s v="2023-02-06"/>
    <s v="2023-02-12"/>
    <n v="64"/>
    <n v="19969.12"/>
    <n v="1278023.6799999999"/>
    <n v="3963.46"/>
    <n v="274"/>
    <x v="3"/>
    <x v="3"/>
    <n v="219424.91"/>
    <n v="6"/>
  </r>
  <r>
    <n v="1471"/>
    <s v="Printer"/>
    <x v="2"/>
    <x v="3"/>
    <x v="1"/>
    <s v="2023-02-11"/>
    <s v="2023-02-25"/>
    <n v="21"/>
    <n v="45452.41"/>
    <n v="954500.61"/>
    <n v="764.17"/>
    <n v="618"/>
    <x v="3"/>
    <x v="3"/>
    <n v="57433.33"/>
    <n v="14"/>
  </r>
  <r>
    <n v="1472"/>
    <s v="Router"/>
    <x v="0"/>
    <x v="4"/>
    <x v="1"/>
    <s v="2023-06-04"/>
    <s v="2023-06-17"/>
    <n v="12"/>
    <n v="5284.21"/>
    <n v="63410.52"/>
    <n v="2914.06"/>
    <n v="405"/>
    <x v="3"/>
    <x v="4"/>
    <n v="11410.84"/>
    <n v="13"/>
  </r>
  <r>
    <n v="1473"/>
    <s v="Monitor"/>
    <x v="2"/>
    <x v="2"/>
    <x v="2"/>
    <s v="2023-10-18"/>
    <s v="2023-10-22"/>
    <n v="38"/>
    <n v="11974.19"/>
    <n v="455019.22"/>
    <n v="3098.6"/>
    <n v="465"/>
    <x v="1"/>
    <x v="3"/>
    <n v="76634.28"/>
    <n v="4"/>
  </r>
  <r>
    <n v="1474"/>
    <s v="Router"/>
    <x v="2"/>
    <x v="1"/>
    <x v="0"/>
    <s v="2023-07-01"/>
    <s v="2023-07-07"/>
    <n v="44"/>
    <n v="37580.94"/>
    <n v="1653561.36"/>
    <n v="4835.16"/>
    <n v="362"/>
    <x v="3"/>
    <x v="3"/>
    <n v="235841.96"/>
    <n v="6"/>
  </r>
  <r>
    <n v="1475"/>
    <s v="Keyboard"/>
    <x v="2"/>
    <x v="4"/>
    <x v="3"/>
    <s v="2023-11-09"/>
    <s v="2023-11-13"/>
    <n v="40"/>
    <n v="34534.660000000003"/>
    <n v="1381386.4"/>
    <n v="4767.1499999999996"/>
    <n v="820"/>
    <x v="0"/>
    <x v="3"/>
    <n v="254067.11"/>
    <n v="4"/>
  </r>
  <r>
    <n v="1476"/>
    <s v="Router"/>
    <x v="2"/>
    <x v="3"/>
    <x v="1"/>
    <s v="2023-05-26"/>
    <s v="2023-05-30"/>
    <n v="59"/>
    <n v="20202.39"/>
    <n v="1191941.01"/>
    <n v="2281.15"/>
    <n v="296"/>
    <x v="3"/>
    <x v="3"/>
    <n v="93832.84"/>
    <n v="4"/>
  </r>
  <r>
    <n v="1477"/>
    <s v="Monitor"/>
    <x v="0"/>
    <x v="1"/>
    <x v="3"/>
    <s v="2023-10-11"/>
    <s v="2023-10-23"/>
    <n v="61"/>
    <n v="47293.17"/>
    <n v="2884883.37"/>
    <n v="1220.6199999999999"/>
    <n v="818"/>
    <x v="0"/>
    <x v="0"/>
    <n v="516954.38"/>
    <n v="12"/>
  </r>
  <r>
    <n v="1478"/>
    <s v="Printer"/>
    <x v="0"/>
    <x v="2"/>
    <x v="2"/>
    <s v="2023-07-02"/>
    <s v="2023-07-13"/>
    <n v="93"/>
    <n v="42841.99"/>
    <n v="3984305.07"/>
    <n v="293.49"/>
    <n v="877"/>
    <x v="2"/>
    <x v="0"/>
    <n v="657735.38"/>
    <n v="11"/>
  </r>
  <r>
    <n v="1479"/>
    <s v="Monitor"/>
    <x v="0"/>
    <x v="1"/>
    <x v="4"/>
    <s v="2023-12-17"/>
    <s v="2023-12-21"/>
    <n v="4"/>
    <n v="9996.1"/>
    <n v="39984.400000000001"/>
    <n v="2733.21"/>
    <n v="807"/>
    <x v="1"/>
    <x v="1"/>
    <n v="8574.41"/>
    <n v="4"/>
  </r>
  <r>
    <n v="1480"/>
    <s v="Keyboard"/>
    <x v="0"/>
    <x v="2"/>
    <x v="2"/>
    <s v="2023-09-02"/>
    <s v="2023-09-04"/>
    <n v="54"/>
    <n v="46333.04"/>
    <n v="2501984.16"/>
    <n v="3490.3"/>
    <n v="540"/>
    <x v="3"/>
    <x v="4"/>
    <n v="609597.76"/>
    <n v="2"/>
  </r>
  <r>
    <n v="1481"/>
    <s v="Monitor"/>
    <x v="0"/>
    <x v="3"/>
    <x v="3"/>
    <s v="2023-02-13"/>
    <s v="2023-02-15"/>
    <n v="80"/>
    <n v="35483.74"/>
    <n v="2838699.2"/>
    <n v="2773.98"/>
    <n v="306"/>
    <x v="2"/>
    <x v="4"/>
    <n v="371369.95"/>
    <n v="2"/>
  </r>
  <r>
    <n v="1482"/>
    <s v="Keyboard"/>
    <x v="0"/>
    <x v="4"/>
    <x v="0"/>
    <s v="2023-10-25"/>
    <s v="2023-11-01"/>
    <n v="93"/>
    <n v="35052.629999999997"/>
    <n v="3259894.59"/>
    <n v="4271.24"/>
    <n v="34"/>
    <x v="2"/>
    <x v="3"/>
    <n v="174848.76"/>
    <n v="7"/>
  </r>
  <r>
    <n v="1483"/>
    <s v="Printer"/>
    <x v="1"/>
    <x v="2"/>
    <x v="3"/>
    <s v="2023-08-09"/>
    <s v="2023-08-12"/>
    <n v="37"/>
    <n v="49627.68"/>
    <n v="1836224.16"/>
    <n v="257.79000000000002"/>
    <n v="576"/>
    <x v="2"/>
    <x v="3"/>
    <n v="233513.38"/>
    <n v="3"/>
  </r>
  <r>
    <n v="1484"/>
    <s v="Laptop"/>
    <x v="1"/>
    <x v="4"/>
    <x v="4"/>
    <s v="2023-10-16"/>
    <s v="2023-10-31"/>
    <n v="45"/>
    <n v="19840.96"/>
    <n v="892843.2"/>
    <n v="2017.66"/>
    <n v="62"/>
    <x v="1"/>
    <x v="2"/>
    <n v="121134.62"/>
    <n v="15"/>
  </r>
  <r>
    <n v="1485"/>
    <s v="Tablet"/>
    <x v="0"/>
    <x v="2"/>
    <x v="3"/>
    <s v="2023-11-13"/>
    <s v="2023-11-28"/>
    <n v="80"/>
    <n v="42721.42"/>
    <n v="3417713.6"/>
    <n v="3138.68"/>
    <n v="35"/>
    <x v="1"/>
    <x v="0"/>
    <n v="349614.3"/>
    <n v="15"/>
  </r>
  <r>
    <n v="1486"/>
    <s v="Router"/>
    <x v="2"/>
    <x v="4"/>
    <x v="1"/>
    <s v="2023-12-14"/>
    <s v="2023-12-20"/>
    <n v="3"/>
    <n v="32435.34"/>
    <n v="97306.02"/>
    <n v="4847.45"/>
    <n v="191"/>
    <x v="0"/>
    <x v="1"/>
    <n v="21303.09"/>
    <n v="6"/>
  </r>
  <r>
    <n v="1487"/>
    <s v="Laptop"/>
    <x v="1"/>
    <x v="3"/>
    <x v="1"/>
    <s v="2023-01-06"/>
    <s v="2023-01-10"/>
    <n v="51"/>
    <n v="26615.119999999999"/>
    <n v="1357371.12"/>
    <n v="4145.59"/>
    <n v="760"/>
    <x v="2"/>
    <x v="4"/>
    <n v="72640.31"/>
    <n v="4"/>
  </r>
  <r>
    <n v="1488"/>
    <s v="Mobile"/>
    <x v="0"/>
    <x v="2"/>
    <x v="1"/>
    <s v="2023-06-09"/>
    <s v="2023-06-24"/>
    <n v="81"/>
    <n v="9141.98"/>
    <n v="740500.38"/>
    <n v="3684.95"/>
    <n v="332"/>
    <x v="3"/>
    <x v="4"/>
    <n v="177676.4"/>
    <n v="15"/>
  </r>
  <r>
    <n v="1489"/>
    <s v="Keyboard"/>
    <x v="0"/>
    <x v="4"/>
    <x v="3"/>
    <s v="2023-09-09"/>
    <s v="2023-09-23"/>
    <n v="28"/>
    <n v="24420.22"/>
    <n v="683766.16"/>
    <n v="3199.87"/>
    <n v="698"/>
    <x v="0"/>
    <x v="4"/>
    <n v="133589"/>
    <n v="14"/>
  </r>
  <r>
    <n v="1490"/>
    <s v="Monitor"/>
    <x v="0"/>
    <x v="3"/>
    <x v="4"/>
    <s v="2023-12-15"/>
    <s v="2023-12-19"/>
    <n v="47"/>
    <n v="7608.22"/>
    <n v="357586.34"/>
    <n v="4017.14"/>
    <n v="204"/>
    <x v="1"/>
    <x v="3"/>
    <n v="87640.48"/>
    <n v="4"/>
  </r>
  <r>
    <n v="1491"/>
    <s v="Keyboard"/>
    <x v="1"/>
    <x v="1"/>
    <x v="3"/>
    <s v="2023-09-14"/>
    <s v="2023-09-19"/>
    <n v="51"/>
    <n v="16707.37"/>
    <n v="852075.87"/>
    <n v="1918.15"/>
    <n v="458"/>
    <x v="1"/>
    <x v="1"/>
    <n v="97248.91"/>
    <n v="5"/>
  </r>
  <r>
    <n v="1492"/>
    <s v="Keyboard"/>
    <x v="2"/>
    <x v="2"/>
    <x v="1"/>
    <s v="2023-09-25"/>
    <s v="2023-10-06"/>
    <n v="20"/>
    <n v="31001.93"/>
    <n v="620038.6"/>
    <n v="2489.21"/>
    <n v="610"/>
    <x v="0"/>
    <x v="1"/>
    <n v="121155.09"/>
    <n v="11"/>
  </r>
  <r>
    <n v="1493"/>
    <s v="Mobile"/>
    <x v="0"/>
    <x v="0"/>
    <x v="3"/>
    <s v="2023-09-15"/>
    <s v="2023-09-28"/>
    <n v="98"/>
    <n v="30643.15"/>
    <n v="3003028.7"/>
    <n v="2936.34"/>
    <n v="694"/>
    <x v="3"/>
    <x v="3"/>
    <n v="273501.06"/>
    <n v="13"/>
  </r>
  <r>
    <n v="1494"/>
    <s v="Mobile"/>
    <x v="2"/>
    <x v="1"/>
    <x v="0"/>
    <s v="2023-12-21"/>
    <s v="2024-01-01"/>
    <n v="90"/>
    <n v="38670.660000000003"/>
    <n v="3480359.4"/>
    <n v="1210.51"/>
    <n v="715"/>
    <x v="0"/>
    <x v="3"/>
    <n v="275180.49"/>
    <n v="11"/>
  </r>
  <r>
    <n v="1495"/>
    <s v="Mobile"/>
    <x v="1"/>
    <x v="0"/>
    <x v="0"/>
    <s v="2023-06-24"/>
    <s v="2023-07-09"/>
    <n v="89"/>
    <n v="18234.740000000002"/>
    <n v="1622891.86"/>
    <n v="2494.7600000000002"/>
    <n v="557"/>
    <x v="0"/>
    <x v="1"/>
    <n v="294453.28000000003"/>
    <n v="15"/>
  </r>
  <r>
    <n v="1496"/>
    <s v="Laptop"/>
    <x v="0"/>
    <x v="0"/>
    <x v="4"/>
    <s v="2023-08-15"/>
    <s v="2023-08-16"/>
    <n v="68"/>
    <n v="5169.62"/>
    <n v="351534.16"/>
    <n v="2534.88"/>
    <n v="681"/>
    <x v="0"/>
    <x v="0"/>
    <n v="37417.65"/>
    <n v="1"/>
  </r>
  <r>
    <n v="1497"/>
    <s v="Laptop"/>
    <x v="0"/>
    <x v="4"/>
    <x v="3"/>
    <s v="2023-11-21"/>
    <s v="2023-11-28"/>
    <n v="62"/>
    <n v="32877.06"/>
    <n v="2038377.72"/>
    <n v="4570.2700000000004"/>
    <n v="493"/>
    <x v="2"/>
    <x v="2"/>
    <n v="177411.56"/>
    <n v="7"/>
  </r>
  <r>
    <n v="1498"/>
    <s v="Laptop"/>
    <x v="0"/>
    <x v="4"/>
    <x v="2"/>
    <s v="2023-09-23"/>
    <s v="2023-10-07"/>
    <n v="8"/>
    <n v="16067.4"/>
    <n v="128539.2"/>
    <n v="388.35"/>
    <n v="522"/>
    <x v="0"/>
    <x v="2"/>
    <n v="22371.41"/>
    <n v="14"/>
  </r>
  <r>
    <n v="1499"/>
    <s v="Laptop"/>
    <x v="0"/>
    <x v="2"/>
    <x v="0"/>
    <s v="2023-06-26"/>
    <s v="2023-07-08"/>
    <n v="73"/>
    <n v="32468.42"/>
    <n v="2370194.66"/>
    <n v="4909.66"/>
    <n v="146"/>
    <x v="2"/>
    <x v="3"/>
    <n v="469099.69"/>
    <n v="12"/>
  </r>
  <r>
    <n v="1500"/>
    <s v="Keyboard"/>
    <x v="1"/>
    <x v="2"/>
    <x v="3"/>
    <s v="2023-06-12"/>
    <s v="2023-06-17"/>
    <n v="8"/>
    <n v="5415.89"/>
    <n v="43327.12"/>
    <n v="742.6"/>
    <n v="438"/>
    <x v="3"/>
    <x v="4"/>
    <n v="7114.05"/>
    <n v="5"/>
  </r>
  <r>
    <n v="1501"/>
    <s v="Printer"/>
    <x v="0"/>
    <x v="2"/>
    <x v="3"/>
    <s v="2023-04-23"/>
    <s v="2023-05-07"/>
    <n v="6"/>
    <n v="48421.29"/>
    <n v="290527.74"/>
    <n v="4187.03"/>
    <n v="895"/>
    <x v="2"/>
    <x v="2"/>
    <n v="69128.97"/>
    <n v="14"/>
  </r>
  <r>
    <n v="1502"/>
    <s v="Router"/>
    <x v="2"/>
    <x v="1"/>
    <x v="3"/>
    <s v="2023-05-24"/>
    <s v="2023-06-01"/>
    <n v="83"/>
    <n v="1724.83"/>
    <n v="143160.89000000001"/>
    <n v="1707.6"/>
    <n v="482"/>
    <x v="3"/>
    <x v="4"/>
    <n v="22368.86"/>
    <n v="8"/>
  </r>
  <r>
    <n v="1503"/>
    <s v="Monitor"/>
    <x v="2"/>
    <x v="2"/>
    <x v="1"/>
    <s v="2023-08-04"/>
    <s v="2023-08-10"/>
    <n v="39"/>
    <n v="17866.25"/>
    <n v="696783.75"/>
    <n v="1315.29"/>
    <n v="986"/>
    <x v="2"/>
    <x v="3"/>
    <n v="44171.66"/>
    <n v="6"/>
  </r>
  <r>
    <n v="1504"/>
    <s v="Printer"/>
    <x v="1"/>
    <x v="1"/>
    <x v="2"/>
    <s v="2023-08-14"/>
    <s v="2023-08-26"/>
    <n v="39"/>
    <n v="24788.560000000001"/>
    <n v="966753.84"/>
    <n v="3402.74"/>
    <n v="23"/>
    <x v="3"/>
    <x v="3"/>
    <n v="239849.3"/>
    <n v="12"/>
  </r>
  <r>
    <n v="1505"/>
    <s v="Laptop"/>
    <x v="1"/>
    <x v="1"/>
    <x v="0"/>
    <s v="2024-01-01"/>
    <s v="2024-01-13"/>
    <n v="92"/>
    <n v="41613.29"/>
    <n v="3828422.68"/>
    <n v="1321.77"/>
    <n v="585"/>
    <x v="1"/>
    <x v="1"/>
    <n v="620607.71"/>
    <n v="12"/>
  </r>
  <r>
    <n v="1506"/>
    <s v="Monitor"/>
    <x v="1"/>
    <x v="1"/>
    <x v="0"/>
    <s v="2023-03-27"/>
    <s v="2023-04-05"/>
    <n v="11"/>
    <n v="45336.81"/>
    <n v="498704.91"/>
    <n v="905.77"/>
    <n v="976"/>
    <x v="2"/>
    <x v="2"/>
    <n v="56751.57"/>
    <n v="9"/>
  </r>
  <r>
    <n v="1507"/>
    <s v="Monitor"/>
    <x v="0"/>
    <x v="2"/>
    <x v="1"/>
    <s v="2023-07-31"/>
    <s v="2023-08-14"/>
    <n v="64"/>
    <n v="20453.12"/>
    <n v="1308999.6799999999"/>
    <n v="1608.03"/>
    <n v="679"/>
    <x v="3"/>
    <x v="0"/>
    <n v="266025.34999999998"/>
    <n v="14"/>
  </r>
  <r>
    <n v="1508"/>
    <s v="Keyboard"/>
    <x v="2"/>
    <x v="4"/>
    <x v="2"/>
    <s v="2023-03-23"/>
    <s v="2023-03-31"/>
    <n v="55"/>
    <n v="21876.65"/>
    <n v="1203215.75"/>
    <n v="1852.05"/>
    <n v="693"/>
    <x v="2"/>
    <x v="4"/>
    <n v="78785.210000000006"/>
    <n v="8"/>
  </r>
  <r>
    <n v="1509"/>
    <s v="Tablet"/>
    <x v="1"/>
    <x v="3"/>
    <x v="2"/>
    <s v="2023-02-06"/>
    <s v="2023-02-17"/>
    <n v="6"/>
    <n v="17397.14"/>
    <n v="104382.84"/>
    <n v="3220.53"/>
    <n v="698"/>
    <x v="2"/>
    <x v="2"/>
    <n v="5533.67"/>
    <n v="11"/>
  </r>
  <r>
    <n v="1510"/>
    <s v="Monitor"/>
    <x v="0"/>
    <x v="0"/>
    <x v="1"/>
    <s v="2023-06-22"/>
    <s v="2023-06-27"/>
    <n v="62"/>
    <n v="20642.38"/>
    <n v="1279827.56"/>
    <n v="3981.99"/>
    <n v="462"/>
    <x v="3"/>
    <x v="2"/>
    <n v="279188.18"/>
    <n v="5"/>
  </r>
  <r>
    <n v="1511"/>
    <s v="Mobile"/>
    <x v="1"/>
    <x v="0"/>
    <x v="0"/>
    <s v="2023-11-02"/>
    <s v="2023-11-06"/>
    <n v="59"/>
    <n v="15929.57"/>
    <n v="939844.63"/>
    <n v="138.38"/>
    <n v="43"/>
    <x v="0"/>
    <x v="0"/>
    <n v="211062.63"/>
    <n v="4"/>
  </r>
  <r>
    <n v="1512"/>
    <s v="Keyboard"/>
    <x v="0"/>
    <x v="3"/>
    <x v="4"/>
    <s v="2023-12-27"/>
    <s v="2024-01-05"/>
    <n v="35"/>
    <n v="32283.51"/>
    <n v="1129922.8500000001"/>
    <n v="4711.96"/>
    <n v="185"/>
    <x v="3"/>
    <x v="1"/>
    <n v="244953.67"/>
    <n v="9"/>
  </r>
  <r>
    <n v="1513"/>
    <s v="Monitor"/>
    <x v="1"/>
    <x v="2"/>
    <x v="1"/>
    <s v="2023-09-02"/>
    <s v="2023-09-12"/>
    <n v="90"/>
    <n v="30194.54"/>
    <n v="2717508.6"/>
    <n v="4335.3500000000004"/>
    <n v="60"/>
    <x v="0"/>
    <x v="0"/>
    <n v="153619.10999999999"/>
    <n v="10"/>
  </r>
  <r>
    <n v="1514"/>
    <s v="Laptop"/>
    <x v="0"/>
    <x v="0"/>
    <x v="1"/>
    <s v="2023-05-17"/>
    <s v="2023-05-22"/>
    <n v="12"/>
    <n v="30295.57"/>
    <n v="363546.84"/>
    <n v="2396.77"/>
    <n v="613"/>
    <x v="3"/>
    <x v="3"/>
    <n v="83525.960000000006"/>
    <n v="5"/>
  </r>
  <r>
    <n v="1515"/>
    <s v="Keyboard"/>
    <x v="2"/>
    <x v="0"/>
    <x v="3"/>
    <s v="2023-01-19"/>
    <s v="2023-02-01"/>
    <n v="41"/>
    <n v="10423.27"/>
    <n v="427354.07"/>
    <n v="4171.68"/>
    <n v="169"/>
    <x v="0"/>
    <x v="1"/>
    <n v="66901.289999999994"/>
    <n v="13"/>
  </r>
  <r>
    <n v="1516"/>
    <s v="Monitor"/>
    <x v="2"/>
    <x v="4"/>
    <x v="4"/>
    <s v="2023-07-15"/>
    <s v="2023-07-20"/>
    <n v="3"/>
    <n v="7701.79"/>
    <n v="23105.37"/>
    <n v="639.71"/>
    <n v="102"/>
    <x v="3"/>
    <x v="3"/>
    <n v="2965.12"/>
    <n v="5"/>
  </r>
  <r>
    <n v="1517"/>
    <s v="Keyboard"/>
    <x v="1"/>
    <x v="4"/>
    <x v="0"/>
    <s v="2023-06-23"/>
    <s v="2023-06-24"/>
    <n v="24"/>
    <n v="26431.31"/>
    <n v="634351.43999999994"/>
    <n v="4019.82"/>
    <n v="121"/>
    <x v="2"/>
    <x v="3"/>
    <n v="80923.12"/>
    <n v="1"/>
  </r>
  <r>
    <n v="1518"/>
    <s v="Tablet"/>
    <x v="0"/>
    <x v="3"/>
    <x v="3"/>
    <s v="2023-09-15"/>
    <s v="2023-09-20"/>
    <n v="17"/>
    <n v="822.22"/>
    <n v="13977.74"/>
    <n v="3080.57"/>
    <n v="365"/>
    <x v="2"/>
    <x v="3"/>
    <n v="3415.91"/>
    <n v="5"/>
  </r>
  <r>
    <n v="1519"/>
    <s v="Tablet"/>
    <x v="0"/>
    <x v="4"/>
    <x v="2"/>
    <s v="2023-07-20"/>
    <s v="2023-07-26"/>
    <n v="43"/>
    <n v="21251.45"/>
    <n v="913812.35"/>
    <n v="4467.72"/>
    <n v="525"/>
    <x v="3"/>
    <x v="1"/>
    <n v="210948.61"/>
    <n v="6"/>
  </r>
  <r>
    <n v="1520"/>
    <s v="Tablet"/>
    <x v="0"/>
    <x v="2"/>
    <x v="1"/>
    <s v="2023-07-12"/>
    <s v="2023-07-14"/>
    <n v="58"/>
    <n v="44760.11"/>
    <n v="2596086.38"/>
    <n v="722.72"/>
    <n v="845"/>
    <x v="1"/>
    <x v="3"/>
    <n v="416906.23999999999"/>
    <n v="2"/>
  </r>
  <r>
    <n v="1521"/>
    <s v="Tablet"/>
    <x v="0"/>
    <x v="4"/>
    <x v="4"/>
    <s v="2023-01-12"/>
    <s v="2023-01-26"/>
    <n v="23"/>
    <n v="41092.699999999997"/>
    <n v="945132.1"/>
    <n v="1841.63"/>
    <n v="736"/>
    <x v="2"/>
    <x v="1"/>
    <n v="85050.71"/>
    <n v="14"/>
  </r>
  <r>
    <n v="1522"/>
    <s v="Printer"/>
    <x v="2"/>
    <x v="4"/>
    <x v="1"/>
    <s v="2023-01-26"/>
    <s v="2023-02-03"/>
    <n v="86"/>
    <n v="33371.61"/>
    <n v="2869958.46"/>
    <n v="2091.9499999999998"/>
    <n v="420"/>
    <x v="0"/>
    <x v="3"/>
    <n v="507017.66"/>
    <n v="8"/>
  </r>
  <r>
    <n v="1523"/>
    <s v="Keyboard"/>
    <x v="0"/>
    <x v="3"/>
    <x v="0"/>
    <s v="2023-07-23"/>
    <s v="2023-07-25"/>
    <n v="12"/>
    <n v="29657.19"/>
    <n v="355886.28"/>
    <n v="3841.91"/>
    <n v="799"/>
    <x v="3"/>
    <x v="4"/>
    <n v="24792.83"/>
    <n v="2"/>
  </r>
  <r>
    <n v="1524"/>
    <s v="Monitor"/>
    <x v="0"/>
    <x v="0"/>
    <x v="2"/>
    <s v="2023-11-21"/>
    <s v="2023-11-28"/>
    <n v="13"/>
    <n v="9545.2099999999991"/>
    <n v="124087.73"/>
    <n v="149.69"/>
    <n v="26"/>
    <x v="1"/>
    <x v="3"/>
    <n v="11516.98"/>
    <n v="7"/>
  </r>
  <r>
    <n v="1525"/>
    <s v="Laptop"/>
    <x v="1"/>
    <x v="1"/>
    <x v="4"/>
    <s v="2023-07-16"/>
    <s v="2023-07-21"/>
    <n v="45"/>
    <n v="23949.49"/>
    <n v="1077727.05"/>
    <n v="199.71"/>
    <n v="280"/>
    <x v="0"/>
    <x v="2"/>
    <n v="167190.22"/>
    <n v="5"/>
  </r>
  <r>
    <n v="1526"/>
    <s v="Monitor"/>
    <x v="1"/>
    <x v="1"/>
    <x v="3"/>
    <s v="2023-08-29"/>
    <s v="2023-09-12"/>
    <n v="41"/>
    <n v="21801.08"/>
    <n v="893844.28"/>
    <n v="4540.13"/>
    <n v="419"/>
    <x v="3"/>
    <x v="3"/>
    <n v="105730.49"/>
    <n v="14"/>
  </r>
  <r>
    <n v="1527"/>
    <s v="Mouse"/>
    <x v="0"/>
    <x v="1"/>
    <x v="0"/>
    <s v="2023-12-13"/>
    <s v="2023-12-17"/>
    <n v="63"/>
    <n v="14041.04"/>
    <n v="884585.52"/>
    <n v="1289.74"/>
    <n v="299"/>
    <x v="2"/>
    <x v="2"/>
    <n v="98125.23"/>
    <n v="4"/>
  </r>
  <r>
    <n v="1528"/>
    <s v="Printer"/>
    <x v="1"/>
    <x v="4"/>
    <x v="0"/>
    <s v="2023-08-15"/>
    <s v="2023-08-23"/>
    <n v="50"/>
    <n v="5771.46"/>
    <n v="288573"/>
    <n v="2379.65"/>
    <n v="521"/>
    <x v="2"/>
    <x v="3"/>
    <n v="44481.760000000002"/>
    <n v="8"/>
  </r>
  <r>
    <n v="1529"/>
    <s v="Monitor"/>
    <x v="2"/>
    <x v="0"/>
    <x v="4"/>
    <s v="2023-12-25"/>
    <s v="2024-01-03"/>
    <n v="55"/>
    <n v="29557.71"/>
    <n v="1625674.05"/>
    <n v="1486.27"/>
    <n v="5"/>
    <x v="1"/>
    <x v="0"/>
    <n v="268652.13"/>
    <n v="9"/>
  </r>
  <r>
    <n v="1530"/>
    <s v="Printer"/>
    <x v="0"/>
    <x v="3"/>
    <x v="1"/>
    <s v="2023-02-19"/>
    <s v="2023-02-25"/>
    <n v="28"/>
    <n v="40867.230000000003"/>
    <n v="1144282.44"/>
    <n v="3624.91"/>
    <n v="742"/>
    <x v="3"/>
    <x v="0"/>
    <n v="281545.58"/>
    <n v="6"/>
  </r>
  <r>
    <n v="1531"/>
    <s v="Keyboard"/>
    <x v="0"/>
    <x v="3"/>
    <x v="4"/>
    <s v="2023-01-19"/>
    <s v="2023-02-03"/>
    <n v="6"/>
    <n v="11048.61"/>
    <n v="66291.66"/>
    <n v="3534.29"/>
    <n v="41"/>
    <x v="1"/>
    <x v="0"/>
    <n v="8329.23"/>
    <n v="15"/>
  </r>
  <r>
    <n v="1532"/>
    <s v="Laptop"/>
    <x v="0"/>
    <x v="4"/>
    <x v="2"/>
    <s v="2023-12-02"/>
    <s v="2023-12-17"/>
    <n v="80"/>
    <n v="47922.1"/>
    <n v="3833768"/>
    <n v="2081.7199999999998"/>
    <n v="489"/>
    <x v="0"/>
    <x v="0"/>
    <n v="196485.67"/>
    <n v="15"/>
  </r>
  <r>
    <n v="1533"/>
    <s v="Mobile"/>
    <x v="2"/>
    <x v="2"/>
    <x v="1"/>
    <s v="2023-12-15"/>
    <s v="2023-12-25"/>
    <n v="97"/>
    <n v="49879.9"/>
    <n v="4838350.3"/>
    <n v="1472.97"/>
    <n v="874"/>
    <x v="3"/>
    <x v="0"/>
    <n v="251824.12"/>
    <n v="10"/>
  </r>
  <r>
    <n v="1534"/>
    <s v="Router"/>
    <x v="1"/>
    <x v="4"/>
    <x v="4"/>
    <s v="2023-04-17"/>
    <s v="2023-04-28"/>
    <n v="89"/>
    <n v="2666.12"/>
    <n v="237284.68"/>
    <n v="2810.9"/>
    <n v="830"/>
    <x v="0"/>
    <x v="1"/>
    <n v="29554.21"/>
    <n v="11"/>
  </r>
  <r>
    <n v="1535"/>
    <s v="Printer"/>
    <x v="1"/>
    <x v="4"/>
    <x v="3"/>
    <s v="2023-03-18"/>
    <s v="2023-04-01"/>
    <n v="97"/>
    <n v="43443.58"/>
    <n v="4214027.26"/>
    <n v="3536.67"/>
    <n v="913"/>
    <x v="1"/>
    <x v="1"/>
    <n v="650853.76"/>
    <n v="14"/>
  </r>
  <r>
    <n v="1536"/>
    <s v="Router"/>
    <x v="1"/>
    <x v="4"/>
    <x v="1"/>
    <s v="2023-10-17"/>
    <s v="2023-10-19"/>
    <n v="21"/>
    <n v="686.29"/>
    <n v="14412.09"/>
    <n v="2378.52"/>
    <n v="736"/>
    <x v="2"/>
    <x v="4"/>
    <n v="1403.49"/>
    <n v="2"/>
  </r>
  <r>
    <n v="1537"/>
    <s v="Keyboard"/>
    <x v="1"/>
    <x v="0"/>
    <x v="1"/>
    <s v="2023-03-22"/>
    <s v="2023-03-24"/>
    <n v="97"/>
    <n v="16360.3"/>
    <n v="1586949.1"/>
    <n v="4550.92"/>
    <n v="296"/>
    <x v="3"/>
    <x v="3"/>
    <n v="111150"/>
    <n v="2"/>
  </r>
  <r>
    <n v="1538"/>
    <s v="Mouse"/>
    <x v="0"/>
    <x v="1"/>
    <x v="3"/>
    <s v="2023-04-29"/>
    <s v="2023-05-14"/>
    <n v="9"/>
    <n v="35716.99"/>
    <n v="321452.90999999997"/>
    <n v="4083.31"/>
    <n v="506"/>
    <x v="0"/>
    <x v="0"/>
    <n v="19501.66"/>
    <n v="15"/>
  </r>
  <r>
    <n v="1539"/>
    <s v="Monitor"/>
    <x v="0"/>
    <x v="2"/>
    <x v="2"/>
    <s v="2023-05-04"/>
    <s v="2023-05-17"/>
    <n v="63"/>
    <n v="957.64"/>
    <n v="60331.32"/>
    <n v="3468.38"/>
    <n v="1"/>
    <x v="2"/>
    <x v="0"/>
    <n v="3023.51"/>
    <n v="13"/>
  </r>
  <r>
    <n v="1540"/>
    <s v="Mobile"/>
    <x v="1"/>
    <x v="0"/>
    <x v="4"/>
    <s v="2023-12-06"/>
    <s v="2023-12-15"/>
    <n v="12"/>
    <n v="13964.54"/>
    <n v="167574.48000000001"/>
    <n v="115.88"/>
    <n v="992"/>
    <x v="1"/>
    <x v="4"/>
    <n v="15975.01"/>
    <n v="9"/>
  </r>
  <r>
    <n v="1541"/>
    <s v="Mobile"/>
    <x v="2"/>
    <x v="0"/>
    <x v="1"/>
    <s v="2023-01-21"/>
    <s v="2023-01-25"/>
    <n v="36"/>
    <n v="45719.24"/>
    <n v="1645892.64"/>
    <n v="1746.63"/>
    <n v="862"/>
    <x v="2"/>
    <x v="3"/>
    <n v="391747.02"/>
    <n v="4"/>
  </r>
  <r>
    <n v="1542"/>
    <s v="Keyboard"/>
    <x v="0"/>
    <x v="4"/>
    <x v="0"/>
    <s v="2023-09-04"/>
    <s v="2023-09-14"/>
    <n v="76"/>
    <n v="41047.879999999997"/>
    <n v="3119638.88"/>
    <n v="1019.09"/>
    <n v="965"/>
    <x v="3"/>
    <x v="3"/>
    <n v="451364.47"/>
    <n v="10"/>
  </r>
  <r>
    <n v="1543"/>
    <s v="Mobile"/>
    <x v="0"/>
    <x v="3"/>
    <x v="4"/>
    <s v="2023-12-03"/>
    <s v="2023-12-14"/>
    <n v="82"/>
    <n v="18055.47"/>
    <n v="1480548.54"/>
    <n v="3442.47"/>
    <n v="470"/>
    <x v="3"/>
    <x v="0"/>
    <n v="258410.72"/>
    <n v="11"/>
  </r>
  <r>
    <n v="1544"/>
    <s v="Monitor"/>
    <x v="2"/>
    <x v="4"/>
    <x v="4"/>
    <s v="2023-08-25"/>
    <s v="2023-08-30"/>
    <n v="11"/>
    <n v="21737.74"/>
    <n v="239115.14"/>
    <n v="2032.43"/>
    <n v="7"/>
    <x v="1"/>
    <x v="2"/>
    <n v="38901.279999999999"/>
    <n v="5"/>
  </r>
  <r>
    <n v="1545"/>
    <s v="Tablet"/>
    <x v="1"/>
    <x v="4"/>
    <x v="1"/>
    <s v="2023-03-07"/>
    <s v="2023-03-14"/>
    <n v="66"/>
    <n v="43418.1"/>
    <n v="2865594.6"/>
    <n v="154.24"/>
    <n v="442"/>
    <x v="0"/>
    <x v="1"/>
    <n v="501930.82"/>
    <n v="7"/>
  </r>
  <r>
    <n v="1546"/>
    <s v="Router"/>
    <x v="0"/>
    <x v="2"/>
    <x v="3"/>
    <s v="2023-02-01"/>
    <s v="2023-02-12"/>
    <n v="74"/>
    <n v="24028.91"/>
    <n v="1778139.34"/>
    <n v="3679.26"/>
    <n v="108"/>
    <x v="1"/>
    <x v="3"/>
    <n v="281902.99"/>
    <n v="11"/>
  </r>
  <r>
    <n v="1547"/>
    <s v="Tablet"/>
    <x v="0"/>
    <x v="2"/>
    <x v="0"/>
    <s v="2023-03-26"/>
    <s v="2023-03-27"/>
    <n v="68"/>
    <n v="1248"/>
    <n v="84864"/>
    <n v="3415.89"/>
    <n v="34"/>
    <x v="2"/>
    <x v="1"/>
    <n v="6348.41"/>
    <n v="1"/>
  </r>
  <r>
    <n v="1548"/>
    <s v="Mouse"/>
    <x v="0"/>
    <x v="4"/>
    <x v="3"/>
    <s v="2023-08-30"/>
    <s v="2023-09-03"/>
    <n v="25"/>
    <n v="14009.86"/>
    <n v="350246.5"/>
    <n v="608.72"/>
    <n v="790"/>
    <x v="3"/>
    <x v="1"/>
    <n v="86497.83"/>
    <n v="4"/>
  </r>
  <r>
    <n v="1549"/>
    <s v="Monitor"/>
    <x v="0"/>
    <x v="4"/>
    <x v="0"/>
    <s v="2023-07-29"/>
    <s v="2023-08-09"/>
    <n v="64"/>
    <n v="40973.360000000001"/>
    <n v="2622295.04"/>
    <n v="2071.29"/>
    <n v="906"/>
    <x v="2"/>
    <x v="3"/>
    <n v="495048.3"/>
    <n v="11"/>
  </r>
  <r>
    <n v="1550"/>
    <s v="Monitor"/>
    <x v="1"/>
    <x v="1"/>
    <x v="0"/>
    <s v="2023-11-17"/>
    <s v="2023-11-30"/>
    <n v="22"/>
    <n v="35746.559999999998"/>
    <n v="786424.31999999995"/>
    <n v="747.86"/>
    <n v="566"/>
    <x v="0"/>
    <x v="3"/>
    <n v="183313.12"/>
    <n v="13"/>
  </r>
  <r>
    <n v="1551"/>
    <s v="Keyboard"/>
    <x v="2"/>
    <x v="2"/>
    <x v="1"/>
    <s v="2023-02-07"/>
    <s v="2023-02-13"/>
    <n v="100"/>
    <n v="10405.84"/>
    <n v="1040584"/>
    <n v="999.38"/>
    <n v="515"/>
    <x v="3"/>
    <x v="0"/>
    <n v="233321.65"/>
    <n v="6"/>
  </r>
  <r>
    <n v="1552"/>
    <s v="Printer"/>
    <x v="2"/>
    <x v="1"/>
    <x v="0"/>
    <s v="2023-03-06"/>
    <s v="2023-03-18"/>
    <n v="58"/>
    <n v="3250.28"/>
    <n v="188516.24"/>
    <n v="1414.14"/>
    <n v="915"/>
    <x v="3"/>
    <x v="1"/>
    <n v="23014.49"/>
    <n v="12"/>
  </r>
  <r>
    <n v="1553"/>
    <s v="Laptop"/>
    <x v="2"/>
    <x v="4"/>
    <x v="2"/>
    <s v="2023-09-30"/>
    <s v="2023-10-12"/>
    <n v="39"/>
    <n v="39075.14"/>
    <n v="1523930.46"/>
    <n v="1931.64"/>
    <n v="982"/>
    <x v="1"/>
    <x v="2"/>
    <n v="246279.56"/>
    <n v="12"/>
  </r>
  <r>
    <n v="1554"/>
    <s v="Router"/>
    <x v="1"/>
    <x v="3"/>
    <x v="4"/>
    <s v="2023-01-15"/>
    <s v="2023-01-18"/>
    <n v="21"/>
    <n v="37213.160000000003"/>
    <n v="781476.36"/>
    <n v="4487.18"/>
    <n v="949"/>
    <x v="0"/>
    <x v="0"/>
    <n v="140864.94"/>
    <n v="3"/>
  </r>
  <r>
    <n v="1555"/>
    <s v="Mouse"/>
    <x v="0"/>
    <x v="3"/>
    <x v="3"/>
    <s v="2023-08-27"/>
    <s v="2023-09-06"/>
    <n v="84"/>
    <n v="33041.440000000002"/>
    <n v="2775480.96"/>
    <n v="4880.07"/>
    <n v="348"/>
    <x v="3"/>
    <x v="2"/>
    <n v="226778.28"/>
    <n v="10"/>
  </r>
  <r>
    <n v="1556"/>
    <s v="Tablet"/>
    <x v="0"/>
    <x v="2"/>
    <x v="0"/>
    <s v="2023-05-04"/>
    <s v="2023-05-18"/>
    <n v="91"/>
    <n v="5247.56"/>
    <n v="477527.96"/>
    <n v="1834.95"/>
    <n v="944"/>
    <x v="2"/>
    <x v="4"/>
    <n v="32852.93"/>
    <n v="14"/>
  </r>
  <r>
    <n v="1557"/>
    <s v="Keyboard"/>
    <x v="2"/>
    <x v="4"/>
    <x v="4"/>
    <s v="2023-04-15"/>
    <s v="2023-04-22"/>
    <n v="56"/>
    <n v="39595.800000000003"/>
    <n v="2217364.7999999998"/>
    <n v="4469.22"/>
    <n v="46"/>
    <x v="2"/>
    <x v="2"/>
    <n v="346042.03"/>
    <n v="7"/>
  </r>
  <r>
    <n v="1558"/>
    <s v="Keyboard"/>
    <x v="2"/>
    <x v="2"/>
    <x v="1"/>
    <s v="2023-07-17"/>
    <s v="2023-07-30"/>
    <n v="42"/>
    <n v="28127.26"/>
    <n v="1181344.92"/>
    <n v="3858.31"/>
    <n v="882"/>
    <x v="3"/>
    <x v="2"/>
    <n v="261140.82"/>
    <n v="13"/>
  </r>
  <r>
    <n v="1559"/>
    <s v="Keyboard"/>
    <x v="0"/>
    <x v="3"/>
    <x v="1"/>
    <s v="2023-08-20"/>
    <s v="2023-08-29"/>
    <n v="58"/>
    <n v="32729.18"/>
    <n v="1898292.44"/>
    <n v="155.69999999999999"/>
    <n v="607"/>
    <x v="0"/>
    <x v="4"/>
    <n v="137938.65"/>
    <n v="9"/>
  </r>
  <r>
    <n v="1560"/>
    <s v="Tablet"/>
    <x v="1"/>
    <x v="2"/>
    <x v="4"/>
    <s v="2023-08-20"/>
    <s v="2023-08-27"/>
    <n v="38"/>
    <n v="43423.01"/>
    <n v="1650074.38"/>
    <n v="1992.94"/>
    <n v="748"/>
    <x v="1"/>
    <x v="3"/>
    <n v="320323.90999999997"/>
    <n v="7"/>
  </r>
  <r>
    <n v="1561"/>
    <s v="Laptop"/>
    <x v="0"/>
    <x v="0"/>
    <x v="2"/>
    <s v="2023-09-12"/>
    <s v="2023-09-13"/>
    <n v="39"/>
    <n v="9073.5499999999993"/>
    <n v="353868.45"/>
    <n v="2901.51"/>
    <n v="934"/>
    <x v="1"/>
    <x v="1"/>
    <n v="58870.58"/>
    <n v="1"/>
  </r>
  <r>
    <n v="1562"/>
    <s v="Laptop"/>
    <x v="1"/>
    <x v="4"/>
    <x v="0"/>
    <s v="2023-05-30"/>
    <s v="2023-06-10"/>
    <n v="48"/>
    <n v="26854.799999999999"/>
    <n v="1289030.3999999999"/>
    <n v="4252.28"/>
    <n v="962"/>
    <x v="1"/>
    <x v="4"/>
    <n v="133245.53"/>
    <n v="11"/>
  </r>
  <r>
    <n v="1563"/>
    <s v="Mouse"/>
    <x v="2"/>
    <x v="4"/>
    <x v="0"/>
    <s v="2023-08-16"/>
    <s v="2023-08-19"/>
    <n v="97"/>
    <n v="42913.36"/>
    <n v="4162595.92"/>
    <n v="2370.5100000000002"/>
    <n v="537"/>
    <x v="0"/>
    <x v="4"/>
    <n v="879345.97"/>
    <n v="3"/>
  </r>
  <r>
    <n v="1564"/>
    <s v="Printer"/>
    <x v="0"/>
    <x v="2"/>
    <x v="1"/>
    <s v="2023-05-11"/>
    <s v="2023-05-14"/>
    <n v="5"/>
    <n v="19164.8"/>
    <n v="95824"/>
    <n v="187.84"/>
    <n v="355"/>
    <x v="3"/>
    <x v="2"/>
    <n v="11407.59"/>
    <n v="3"/>
  </r>
  <r>
    <n v="1565"/>
    <s v="Mouse"/>
    <x v="0"/>
    <x v="1"/>
    <x v="3"/>
    <s v="2023-08-20"/>
    <s v="2023-09-02"/>
    <n v="58"/>
    <n v="22231.81"/>
    <n v="1289444.98"/>
    <n v="3856.48"/>
    <n v="819"/>
    <x v="0"/>
    <x v="0"/>
    <n v="317666.88"/>
    <n v="13"/>
  </r>
  <r>
    <n v="1566"/>
    <s v="Monitor"/>
    <x v="2"/>
    <x v="0"/>
    <x v="3"/>
    <s v="2023-01-11"/>
    <s v="2023-01-18"/>
    <n v="4"/>
    <n v="24379.33"/>
    <n v="97517.32"/>
    <n v="303.79000000000002"/>
    <n v="419"/>
    <x v="1"/>
    <x v="4"/>
    <n v="16359.53"/>
    <n v="7"/>
  </r>
  <r>
    <n v="1567"/>
    <s v="Printer"/>
    <x v="0"/>
    <x v="0"/>
    <x v="0"/>
    <s v="2023-01-19"/>
    <s v="2023-01-28"/>
    <n v="98"/>
    <n v="29091.59"/>
    <n v="2850975.82"/>
    <n v="4360.63"/>
    <n v="739"/>
    <x v="1"/>
    <x v="2"/>
    <n v="659988.18000000005"/>
    <n v="9"/>
  </r>
  <r>
    <n v="1568"/>
    <s v="Router"/>
    <x v="2"/>
    <x v="4"/>
    <x v="1"/>
    <s v="2023-07-10"/>
    <s v="2023-07-22"/>
    <n v="16"/>
    <n v="1406.45"/>
    <n v="22503.200000000001"/>
    <n v="2819.75"/>
    <n v="994"/>
    <x v="0"/>
    <x v="0"/>
    <n v="2244.2399999999998"/>
    <n v="12"/>
  </r>
  <r>
    <n v="1569"/>
    <s v="Monitor"/>
    <x v="0"/>
    <x v="0"/>
    <x v="0"/>
    <s v="2023-06-29"/>
    <s v="2023-07-04"/>
    <n v="40"/>
    <n v="20002.41"/>
    <n v="800096.4"/>
    <n v="1049.32"/>
    <n v="276"/>
    <x v="1"/>
    <x v="2"/>
    <n v="98594.29"/>
    <n v="5"/>
  </r>
  <r>
    <n v="1570"/>
    <s v="Laptop"/>
    <x v="2"/>
    <x v="4"/>
    <x v="0"/>
    <s v="2023-10-18"/>
    <s v="2023-10-23"/>
    <n v="24"/>
    <n v="33160.06"/>
    <n v="795841.44"/>
    <n v="1655.05"/>
    <n v="764"/>
    <x v="1"/>
    <x v="4"/>
    <n v="86923.520000000004"/>
    <n v="5"/>
  </r>
  <r>
    <n v="1571"/>
    <s v="Printer"/>
    <x v="2"/>
    <x v="0"/>
    <x v="0"/>
    <s v="2023-01-08"/>
    <s v="2023-01-18"/>
    <n v="2"/>
    <n v="32625.7"/>
    <n v="65251.4"/>
    <n v="4330.54"/>
    <n v="895"/>
    <x v="2"/>
    <x v="0"/>
    <n v="5616.02"/>
    <n v="10"/>
  </r>
  <r>
    <n v="1572"/>
    <s v="Keyboard"/>
    <x v="2"/>
    <x v="3"/>
    <x v="1"/>
    <s v="2023-04-25"/>
    <s v="2023-05-05"/>
    <n v="4"/>
    <n v="43525.38"/>
    <n v="174101.52"/>
    <n v="3666.06"/>
    <n v="409"/>
    <x v="2"/>
    <x v="2"/>
    <n v="32365.13"/>
    <n v="10"/>
  </r>
  <r>
    <n v="1573"/>
    <s v="Mobile"/>
    <x v="2"/>
    <x v="3"/>
    <x v="2"/>
    <s v="2023-08-21"/>
    <s v="2023-08-27"/>
    <n v="35"/>
    <n v="10571.89"/>
    <n v="370016.15"/>
    <n v="2648.8"/>
    <n v="990"/>
    <x v="1"/>
    <x v="3"/>
    <n v="41981.17"/>
    <n v="6"/>
  </r>
  <r>
    <n v="1574"/>
    <s v="Mobile"/>
    <x v="0"/>
    <x v="1"/>
    <x v="1"/>
    <s v="2023-11-10"/>
    <s v="2023-11-19"/>
    <n v="99"/>
    <n v="49990.26"/>
    <n v="4949035.74"/>
    <n v="3633.82"/>
    <n v="802"/>
    <x v="0"/>
    <x v="0"/>
    <n v="1231797.78"/>
    <n v="9"/>
  </r>
  <r>
    <n v="1575"/>
    <s v="Mobile"/>
    <x v="1"/>
    <x v="0"/>
    <x v="2"/>
    <s v="2023-04-17"/>
    <s v="2023-04-30"/>
    <n v="9"/>
    <n v="9798.2900000000009"/>
    <n v="88184.61"/>
    <n v="389.83"/>
    <n v="234"/>
    <x v="0"/>
    <x v="3"/>
    <n v="17333.21"/>
    <n v="13"/>
  </r>
  <r>
    <n v="1576"/>
    <s v="Keyboard"/>
    <x v="1"/>
    <x v="3"/>
    <x v="2"/>
    <s v="2023-06-03"/>
    <s v="2023-06-08"/>
    <n v="76"/>
    <n v="44409.48"/>
    <n v="3375120.48"/>
    <n v="2832.61"/>
    <n v="314"/>
    <x v="1"/>
    <x v="2"/>
    <n v="310876.42"/>
    <n v="5"/>
  </r>
  <r>
    <n v="1577"/>
    <s v="Mouse"/>
    <x v="2"/>
    <x v="1"/>
    <x v="3"/>
    <s v="2023-08-26"/>
    <s v="2023-08-30"/>
    <n v="29"/>
    <n v="833.62"/>
    <n v="24174.98"/>
    <n v="1359.4"/>
    <n v="42"/>
    <x v="1"/>
    <x v="1"/>
    <n v="3027.66"/>
    <n v="4"/>
  </r>
  <r>
    <n v="1578"/>
    <s v="Laptop"/>
    <x v="0"/>
    <x v="2"/>
    <x v="4"/>
    <s v="2023-01-18"/>
    <s v="2023-01-20"/>
    <n v="28"/>
    <n v="42961.21"/>
    <n v="1202913.8799999999"/>
    <n v="1014.45"/>
    <n v="219"/>
    <x v="0"/>
    <x v="2"/>
    <n v="231452.54"/>
    <n v="2"/>
  </r>
  <r>
    <n v="1579"/>
    <s v="Keyboard"/>
    <x v="1"/>
    <x v="0"/>
    <x v="2"/>
    <s v="2023-09-19"/>
    <s v="2023-10-03"/>
    <n v="38"/>
    <n v="7389.27"/>
    <n v="280792.26"/>
    <n v="3164.96"/>
    <n v="256"/>
    <x v="1"/>
    <x v="3"/>
    <n v="48201.66"/>
    <n v="14"/>
  </r>
  <r>
    <n v="1580"/>
    <s v="Laptop"/>
    <x v="1"/>
    <x v="2"/>
    <x v="1"/>
    <s v="2023-02-18"/>
    <s v="2023-02-25"/>
    <n v="37"/>
    <n v="2217.5100000000002"/>
    <n v="82047.87"/>
    <n v="2628.61"/>
    <n v="857"/>
    <x v="3"/>
    <x v="4"/>
    <n v="16393.3"/>
    <n v="7"/>
  </r>
  <r>
    <n v="1581"/>
    <s v="Mobile"/>
    <x v="0"/>
    <x v="0"/>
    <x v="1"/>
    <s v="2023-02-26"/>
    <s v="2023-03-02"/>
    <n v="61"/>
    <n v="4353.4799999999996"/>
    <n v="265562.28000000003"/>
    <n v="1660.65"/>
    <n v="883"/>
    <x v="1"/>
    <x v="2"/>
    <n v="41503.730000000003"/>
    <n v="4"/>
  </r>
  <r>
    <n v="1582"/>
    <s v="Laptop"/>
    <x v="1"/>
    <x v="0"/>
    <x v="2"/>
    <s v="2023-12-07"/>
    <s v="2023-12-09"/>
    <n v="71"/>
    <n v="2937.64"/>
    <n v="208572.44"/>
    <n v="3672.69"/>
    <n v="707"/>
    <x v="0"/>
    <x v="3"/>
    <n v="17851.669999999998"/>
    <n v="2"/>
  </r>
  <r>
    <n v="1583"/>
    <s v="Mobile"/>
    <x v="0"/>
    <x v="0"/>
    <x v="3"/>
    <s v="2023-11-07"/>
    <s v="2023-11-13"/>
    <n v="23"/>
    <n v="45082.8"/>
    <n v="1036904.4"/>
    <n v="1786.2"/>
    <n v="248"/>
    <x v="1"/>
    <x v="1"/>
    <n v="216484.77"/>
    <n v="6"/>
  </r>
  <r>
    <n v="1584"/>
    <s v="Tablet"/>
    <x v="0"/>
    <x v="4"/>
    <x v="1"/>
    <s v="2023-12-15"/>
    <s v="2023-12-22"/>
    <n v="86"/>
    <n v="25357.67"/>
    <n v="2180759.62"/>
    <n v="828.36"/>
    <n v="556"/>
    <x v="2"/>
    <x v="2"/>
    <n v="388600.54"/>
    <n v="7"/>
  </r>
  <r>
    <n v="1585"/>
    <s v="Router"/>
    <x v="0"/>
    <x v="0"/>
    <x v="3"/>
    <s v="2023-01-13"/>
    <s v="2023-01-28"/>
    <n v="87"/>
    <n v="15214.74"/>
    <n v="1323682.3799999999"/>
    <n v="424.76"/>
    <n v="667"/>
    <x v="3"/>
    <x v="3"/>
    <n v="211199.8"/>
    <n v="15"/>
  </r>
  <r>
    <n v="1586"/>
    <s v="Monitor"/>
    <x v="1"/>
    <x v="1"/>
    <x v="2"/>
    <s v="2023-08-30"/>
    <s v="2023-09-05"/>
    <n v="67"/>
    <n v="47445.96"/>
    <n v="3178879.32"/>
    <n v="3333.55"/>
    <n v="485"/>
    <x v="2"/>
    <x v="4"/>
    <n v="183049.25"/>
    <n v="6"/>
  </r>
  <r>
    <n v="1587"/>
    <s v="Monitor"/>
    <x v="0"/>
    <x v="3"/>
    <x v="2"/>
    <s v="2023-02-11"/>
    <s v="2023-02-16"/>
    <n v="90"/>
    <n v="11742.52"/>
    <n v="1056826.8"/>
    <n v="4047.47"/>
    <n v="723"/>
    <x v="0"/>
    <x v="2"/>
    <n v="204388.95"/>
    <n v="5"/>
  </r>
  <r>
    <n v="1588"/>
    <s v="Mobile"/>
    <x v="1"/>
    <x v="1"/>
    <x v="3"/>
    <s v="2023-02-08"/>
    <s v="2023-02-15"/>
    <n v="62"/>
    <n v="7562.98"/>
    <n v="468904.76"/>
    <n v="2382.1999999999998"/>
    <n v="638"/>
    <x v="3"/>
    <x v="3"/>
    <n v="111263.42"/>
    <n v="7"/>
  </r>
  <r>
    <n v="1589"/>
    <s v="Printer"/>
    <x v="0"/>
    <x v="3"/>
    <x v="4"/>
    <s v="2023-04-19"/>
    <s v="2023-04-20"/>
    <n v="89"/>
    <n v="8643.6200000000008"/>
    <n v="769282.18"/>
    <n v="283.06"/>
    <n v="630"/>
    <x v="3"/>
    <x v="2"/>
    <n v="122126.96"/>
    <n v="1"/>
  </r>
  <r>
    <n v="1590"/>
    <s v="Mouse"/>
    <x v="0"/>
    <x v="4"/>
    <x v="1"/>
    <s v="2023-04-24"/>
    <s v="2023-05-07"/>
    <n v="72"/>
    <n v="29907.22"/>
    <n v="2153319.84"/>
    <n v="2883.07"/>
    <n v="77"/>
    <x v="2"/>
    <x v="1"/>
    <n v="187445.8"/>
    <n v="13"/>
  </r>
  <r>
    <n v="1591"/>
    <s v="Mobile"/>
    <x v="0"/>
    <x v="1"/>
    <x v="3"/>
    <s v="2023-01-09"/>
    <s v="2023-01-21"/>
    <n v="9"/>
    <n v="34666.839999999997"/>
    <n v="312001.56"/>
    <n v="732.57"/>
    <n v="306"/>
    <x v="3"/>
    <x v="1"/>
    <n v="61824.34"/>
    <n v="12"/>
  </r>
  <r>
    <n v="1592"/>
    <s v="Printer"/>
    <x v="1"/>
    <x v="2"/>
    <x v="4"/>
    <s v="2023-06-15"/>
    <s v="2023-06-16"/>
    <n v="76"/>
    <n v="14084.29"/>
    <n v="1070406.04"/>
    <n v="4214.6400000000003"/>
    <n v="599"/>
    <x v="3"/>
    <x v="4"/>
    <n v="122732.89"/>
    <n v="1"/>
  </r>
  <r>
    <n v="1593"/>
    <s v="Laptop"/>
    <x v="1"/>
    <x v="1"/>
    <x v="0"/>
    <s v="2023-10-28"/>
    <s v="2023-11-10"/>
    <n v="69"/>
    <n v="27850.62"/>
    <n v="1921692.78"/>
    <n v="4056.82"/>
    <n v="615"/>
    <x v="2"/>
    <x v="0"/>
    <n v="423309.27"/>
    <n v="13"/>
  </r>
  <r>
    <n v="1594"/>
    <s v="Mouse"/>
    <x v="2"/>
    <x v="2"/>
    <x v="1"/>
    <s v="2023-09-06"/>
    <s v="2023-09-11"/>
    <n v="29"/>
    <n v="31013.21"/>
    <n v="899383.09"/>
    <n v="363"/>
    <n v="224"/>
    <x v="1"/>
    <x v="3"/>
    <n v="56612.2"/>
    <n v="5"/>
  </r>
  <r>
    <n v="1595"/>
    <s v="Printer"/>
    <x v="0"/>
    <x v="4"/>
    <x v="4"/>
    <s v="2023-06-06"/>
    <s v="2023-06-08"/>
    <n v="53"/>
    <n v="47870.62"/>
    <n v="2537142.86"/>
    <n v="4290.8900000000003"/>
    <n v="701"/>
    <x v="1"/>
    <x v="2"/>
    <n v="129351.69"/>
    <n v="2"/>
  </r>
  <r>
    <n v="1596"/>
    <s v="Mouse"/>
    <x v="1"/>
    <x v="1"/>
    <x v="0"/>
    <s v="2023-08-26"/>
    <s v="2023-08-30"/>
    <n v="30"/>
    <n v="10759.46"/>
    <n v="322783.8"/>
    <n v="805.13"/>
    <n v="122"/>
    <x v="2"/>
    <x v="0"/>
    <n v="55168.76"/>
    <n v="4"/>
  </r>
  <r>
    <n v="1597"/>
    <s v="Monitor"/>
    <x v="0"/>
    <x v="4"/>
    <x v="1"/>
    <s v="2023-08-29"/>
    <s v="2023-09-01"/>
    <n v="50"/>
    <n v="41196.75"/>
    <n v="2059837.5"/>
    <n v="2149.59"/>
    <n v="246"/>
    <x v="0"/>
    <x v="1"/>
    <n v="443072.01"/>
    <n v="3"/>
  </r>
  <r>
    <n v="1598"/>
    <s v="Keyboard"/>
    <x v="0"/>
    <x v="0"/>
    <x v="3"/>
    <s v="2023-02-13"/>
    <s v="2023-02-28"/>
    <n v="42"/>
    <n v="40516.94"/>
    <n v="1701711.48"/>
    <n v="3067.68"/>
    <n v="965"/>
    <x v="3"/>
    <x v="0"/>
    <n v="345540.65"/>
    <n v="15"/>
  </r>
  <r>
    <n v="1599"/>
    <s v="Mouse"/>
    <x v="0"/>
    <x v="1"/>
    <x v="0"/>
    <s v="2023-06-19"/>
    <s v="2023-06-20"/>
    <n v="50"/>
    <n v="13302.72"/>
    <n v="665136"/>
    <n v="3452.84"/>
    <n v="32"/>
    <x v="2"/>
    <x v="0"/>
    <n v="125202.82"/>
    <n v="1"/>
  </r>
  <r>
    <n v="1600"/>
    <s v="Mouse"/>
    <x v="1"/>
    <x v="0"/>
    <x v="2"/>
    <s v="2023-07-19"/>
    <s v="2023-08-02"/>
    <n v="1"/>
    <n v="19193.27"/>
    <n v="19193.27"/>
    <n v="2643.14"/>
    <n v="742"/>
    <x v="0"/>
    <x v="4"/>
    <n v="2161.5100000000002"/>
    <n v="14"/>
  </r>
  <r>
    <n v="1601"/>
    <s v="Laptop"/>
    <x v="0"/>
    <x v="4"/>
    <x v="1"/>
    <s v="2023-01-01"/>
    <s v="2023-01-07"/>
    <n v="2"/>
    <n v="27045.1"/>
    <n v="54090.2"/>
    <n v="747.24"/>
    <n v="592"/>
    <x v="3"/>
    <x v="3"/>
    <n v="10484.16"/>
    <n v="6"/>
  </r>
  <r>
    <n v="1602"/>
    <s v="Router"/>
    <x v="0"/>
    <x v="3"/>
    <x v="0"/>
    <s v="2023-06-07"/>
    <s v="2023-06-19"/>
    <n v="99"/>
    <n v="29266.95"/>
    <n v="2897428.05"/>
    <n v="1827.88"/>
    <n v="668"/>
    <x v="2"/>
    <x v="1"/>
    <n v="206667.97"/>
    <n v="12"/>
  </r>
  <r>
    <n v="1603"/>
    <s v="Tablet"/>
    <x v="1"/>
    <x v="4"/>
    <x v="0"/>
    <s v="2023-02-23"/>
    <s v="2023-03-02"/>
    <n v="47"/>
    <n v="14732.02"/>
    <n v="692404.94"/>
    <n v="2337.5300000000002"/>
    <n v="430"/>
    <x v="0"/>
    <x v="3"/>
    <n v="93849.78"/>
    <n v="7"/>
  </r>
  <r>
    <n v="1604"/>
    <s v="Mobile"/>
    <x v="2"/>
    <x v="0"/>
    <x v="4"/>
    <s v="2023-11-11"/>
    <s v="2023-11-15"/>
    <n v="57"/>
    <n v="47746.87"/>
    <n v="2721571.59"/>
    <n v="3442.61"/>
    <n v="73"/>
    <x v="1"/>
    <x v="4"/>
    <n v="494284.45"/>
    <n v="4"/>
  </r>
  <r>
    <n v="1605"/>
    <s v="Mouse"/>
    <x v="1"/>
    <x v="3"/>
    <x v="2"/>
    <s v="2023-08-17"/>
    <s v="2023-08-28"/>
    <n v="38"/>
    <n v="46046.64"/>
    <n v="1749772.32"/>
    <n v="4895.83"/>
    <n v="292"/>
    <x v="3"/>
    <x v="4"/>
    <n v="388364.11"/>
    <n v="11"/>
  </r>
  <r>
    <n v="1606"/>
    <s v="Printer"/>
    <x v="1"/>
    <x v="0"/>
    <x v="1"/>
    <s v="2023-06-07"/>
    <s v="2023-06-14"/>
    <n v="80"/>
    <n v="9763.65"/>
    <n v="781092"/>
    <n v="2828.99"/>
    <n v="884"/>
    <x v="1"/>
    <x v="4"/>
    <n v="70947.240000000005"/>
    <n v="7"/>
  </r>
  <r>
    <n v="1607"/>
    <s v="Keyboard"/>
    <x v="1"/>
    <x v="4"/>
    <x v="3"/>
    <s v="2023-02-09"/>
    <s v="2023-02-11"/>
    <n v="72"/>
    <n v="15878.21"/>
    <n v="1143231.1200000001"/>
    <n v="2038.03"/>
    <n v="334"/>
    <x v="3"/>
    <x v="4"/>
    <n v="239103.08"/>
    <n v="2"/>
  </r>
  <r>
    <n v="1608"/>
    <s v="Router"/>
    <x v="2"/>
    <x v="3"/>
    <x v="2"/>
    <s v="2023-10-09"/>
    <s v="2023-10-14"/>
    <n v="90"/>
    <n v="18344.05"/>
    <n v="1650964.5"/>
    <n v="2042.51"/>
    <n v="189"/>
    <x v="0"/>
    <x v="1"/>
    <n v="326197.52"/>
    <n v="5"/>
  </r>
  <r>
    <n v="1609"/>
    <s v="Laptop"/>
    <x v="0"/>
    <x v="1"/>
    <x v="4"/>
    <s v="2023-11-26"/>
    <s v="2023-12-01"/>
    <n v="22"/>
    <n v="18080.419999999998"/>
    <n v="397769.24"/>
    <n v="4934.16"/>
    <n v="29"/>
    <x v="0"/>
    <x v="4"/>
    <n v="90175.88"/>
    <n v="5"/>
  </r>
  <r>
    <n v="1610"/>
    <s v="Keyboard"/>
    <x v="0"/>
    <x v="3"/>
    <x v="1"/>
    <s v="2023-10-24"/>
    <s v="2023-10-27"/>
    <n v="40"/>
    <n v="49204.18"/>
    <n v="1968167.2"/>
    <n v="1203.0899999999999"/>
    <n v="764"/>
    <x v="0"/>
    <x v="3"/>
    <n v="478743.37"/>
    <n v="3"/>
  </r>
  <r>
    <n v="1611"/>
    <s v="Mouse"/>
    <x v="2"/>
    <x v="4"/>
    <x v="4"/>
    <s v="2023-03-17"/>
    <s v="2023-03-22"/>
    <n v="4"/>
    <n v="30917.759999999998"/>
    <n v="123671.03999999999"/>
    <n v="3190.83"/>
    <n v="440"/>
    <x v="1"/>
    <x v="3"/>
    <n v="13962.06"/>
    <n v="5"/>
  </r>
  <r>
    <n v="1612"/>
    <s v="Router"/>
    <x v="0"/>
    <x v="3"/>
    <x v="4"/>
    <s v="2023-12-30"/>
    <s v="2024-01-12"/>
    <n v="93"/>
    <n v="21560.06"/>
    <n v="2005085.58"/>
    <n v="1265.25"/>
    <n v="623"/>
    <x v="1"/>
    <x v="1"/>
    <n v="349653.19"/>
    <n v="13"/>
  </r>
  <r>
    <n v="1613"/>
    <s v="Monitor"/>
    <x v="2"/>
    <x v="1"/>
    <x v="3"/>
    <s v="2023-10-30"/>
    <s v="2023-11-05"/>
    <n v="51"/>
    <n v="26453.73"/>
    <n v="1349140.23"/>
    <n v="2093.23"/>
    <n v="171"/>
    <x v="0"/>
    <x v="1"/>
    <n v="85102.09"/>
    <n v="6"/>
  </r>
  <r>
    <n v="1614"/>
    <s v="Laptop"/>
    <x v="0"/>
    <x v="2"/>
    <x v="1"/>
    <s v="2023-11-13"/>
    <s v="2023-11-22"/>
    <n v="92"/>
    <n v="40529.699999999997"/>
    <n v="3728732.4"/>
    <n v="2555.35"/>
    <n v="269"/>
    <x v="1"/>
    <x v="0"/>
    <n v="874315.39"/>
    <n v="9"/>
  </r>
  <r>
    <n v="1615"/>
    <s v="Mobile"/>
    <x v="1"/>
    <x v="4"/>
    <x v="0"/>
    <s v="2023-07-13"/>
    <s v="2023-07-22"/>
    <n v="35"/>
    <n v="35522.76"/>
    <n v="1243296.6000000001"/>
    <n v="274.3"/>
    <n v="946"/>
    <x v="3"/>
    <x v="3"/>
    <n v="133481.82"/>
    <n v="9"/>
  </r>
  <r>
    <n v="1616"/>
    <s v="Monitor"/>
    <x v="0"/>
    <x v="4"/>
    <x v="0"/>
    <s v="2023-03-15"/>
    <s v="2023-03-27"/>
    <n v="68"/>
    <n v="45787.95"/>
    <n v="3113580.6"/>
    <n v="4484.88"/>
    <n v="183"/>
    <x v="1"/>
    <x v="0"/>
    <n v="257996.38"/>
    <n v="12"/>
  </r>
  <r>
    <n v="1617"/>
    <s v="Router"/>
    <x v="0"/>
    <x v="2"/>
    <x v="3"/>
    <s v="2023-08-26"/>
    <s v="2023-09-01"/>
    <n v="94"/>
    <n v="24186.28"/>
    <n v="2273510.3199999998"/>
    <n v="937.87"/>
    <n v="368"/>
    <x v="3"/>
    <x v="2"/>
    <n v="520133.05"/>
    <n v="6"/>
  </r>
  <r>
    <n v="1618"/>
    <s v="Mobile"/>
    <x v="1"/>
    <x v="3"/>
    <x v="1"/>
    <s v="2023-04-14"/>
    <s v="2023-04-24"/>
    <n v="75"/>
    <n v="17618.72"/>
    <n v="1321404"/>
    <n v="936.7"/>
    <n v="198"/>
    <x v="3"/>
    <x v="3"/>
    <n v="189484.43"/>
    <n v="10"/>
  </r>
  <r>
    <n v="1619"/>
    <s v="Monitor"/>
    <x v="1"/>
    <x v="2"/>
    <x v="1"/>
    <s v="2023-06-19"/>
    <s v="2023-06-21"/>
    <n v="59"/>
    <n v="23183.5"/>
    <n v="1367826.5"/>
    <n v="3279.64"/>
    <n v="357"/>
    <x v="1"/>
    <x v="3"/>
    <n v="166309.16"/>
    <n v="2"/>
  </r>
  <r>
    <n v="1620"/>
    <s v="Laptop"/>
    <x v="1"/>
    <x v="0"/>
    <x v="0"/>
    <s v="2023-10-20"/>
    <s v="2023-11-03"/>
    <n v="3"/>
    <n v="5238.54"/>
    <n v="15715.62"/>
    <n v="1841.48"/>
    <n v="790"/>
    <x v="3"/>
    <x v="3"/>
    <n v="3088.02"/>
    <n v="14"/>
  </r>
  <r>
    <n v="1621"/>
    <s v="Mouse"/>
    <x v="2"/>
    <x v="1"/>
    <x v="3"/>
    <s v="2023-01-28"/>
    <s v="2023-02-10"/>
    <n v="38"/>
    <n v="34772.449999999997"/>
    <n v="1321353.1000000001"/>
    <n v="3482.03"/>
    <n v="604"/>
    <x v="3"/>
    <x v="2"/>
    <n v="211187.93"/>
    <n v="13"/>
  </r>
  <r>
    <n v="1622"/>
    <s v="Mobile"/>
    <x v="0"/>
    <x v="0"/>
    <x v="3"/>
    <s v="2023-08-19"/>
    <s v="2023-08-24"/>
    <n v="20"/>
    <n v="41950.239999999998"/>
    <n v="839004.8"/>
    <n v="3526.99"/>
    <n v="776"/>
    <x v="0"/>
    <x v="0"/>
    <n v="161274.46"/>
    <n v="5"/>
  </r>
  <r>
    <n v="1623"/>
    <s v="Router"/>
    <x v="2"/>
    <x v="0"/>
    <x v="2"/>
    <s v="2023-02-20"/>
    <s v="2023-02-21"/>
    <n v="71"/>
    <n v="41463.769999999997"/>
    <n v="2943927.67"/>
    <n v="2747.33"/>
    <n v="893"/>
    <x v="1"/>
    <x v="2"/>
    <n v="155731.12"/>
    <n v="1"/>
  </r>
  <r>
    <n v="1624"/>
    <s v="Laptop"/>
    <x v="2"/>
    <x v="3"/>
    <x v="4"/>
    <s v="2023-09-20"/>
    <s v="2023-10-01"/>
    <n v="72"/>
    <n v="3491.75"/>
    <n v="251406"/>
    <n v="2884.93"/>
    <n v="450"/>
    <x v="3"/>
    <x v="4"/>
    <n v="39252.519999999997"/>
    <n v="11"/>
  </r>
  <r>
    <n v="1625"/>
    <s v="Tablet"/>
    <x v="2"/>
    <x v="0"/>
    <x v="2"/>
    <s v="2023-09-11"/>
    <s v="2023-09-18"/>
    <n v="47"/>
    <n v="35194.67"/>
    <n v="1654149.49"/>
    <n v="2437.4699999999998"/>
    <n v="882"/>
    <x v="3"/>
    <x v="2"/>
    <n v="146829.07999999999"/>
    <n v="7"/>
  </r>
  <r>
    <n v="1626"/>
    <s v="Laptop"/>
    <x v="0"/>
    <x v="2"/>
    <x v="4"/>
    <s v="2023-02-27"/>
    <s v="2023-03-06"/>
    <n v="79"/>
    <n v="12761.12"/>
    <n v="1008128.48"/>
    <n v="1668.89"/>
    <n v="284"/>
    <x v="1"/>
    <x v="0"/>
    <n v="240613.14"/>
    <n v="7"/>
  </r>
  <r>
    <n v="1627"/>
    <s v="Printer"/>
    <x v="1"/>
    <x v="0"/>
    <x v="1"/>
    <s v="2023-02-15"/>
    <s v="2023-02-19"/>
    <n v="36"/>
    <n v="16795.43"/>
    <n v="604635.48"/>
    <n v="4120.63"/>
    <n v="496"/>
    <x v="1"/>
    <x v="1"/>
    <n v="91449.83"/>
    <n v="4"/>
  </r>
  <r>
    <n v="1628"/>
    <s v="Laptop"/>
    <x v="1"/>
    <x v="0"/>
    <x v="3"/>
    <s v="2023-02-05"/>
    <s v="2023-02-17"/>
    <n v="30"/>
    <n v="16354.78"/>
    <n v="490643.4"/>
    <n v="1755.72"/>
    <n v="28"/>
    <x v="0"/>
    <x v="1"/>
    <n v="120013.66"/>
    <n v="12"/>
  </r>
  <r>
    <n v="1629"/>
    <s v="Router"/>
    <x v="2"/>
    <x v="3"/>
    <x v="0"/>
    <s v="2023-10-04"/>
    <s v="2023-10-05"/>
    <n v="61"/>
    <n v="26984.27"/>
    <n v="1646040.47"/>
    <n v="3626.75"/>
    <n v="472"/>
    <x v="0"/>
    <x v="3"/>
    <n v="287152.05"/>
    <n v="1"/>
  </r>
  <r>
    <n v="1630"/>
    <s v="Mouse"/>
    <x v="1"/>
    <x v="2"/>
    <x v="2"/>
    <s v="2023-09-19"/>
    <s v="2023-09-30"/>
    <n v="36"/>
    <n v="553.41"/>
    <n v="19922.759999999998"/>
    <n v="463.77"/>
    <n v="706"/>
    <x v="1"/>
    <x v="4"/>
    <n v="3712.24"/>
    <n v="11"/>
  </r>
  <r>
    <n v="1631"/>
    <s v="Monitor"/>
    <x v="1"/>
    <x v="2"/>
    <x v="1"/>
    <s v="2023-09-08"/>
    <s v="2023-09-23"/>
    <n v="47"/>
    <n v="8372.2099999999991"/>
    <n v="393493.87"/>
    <n v="1445.28"/>
    <n v="98"/>
    <x v="1"/>
    <x v="2"/>
    <n v="31301.64"/>
    <n v="15"/>
  </r>
  <r>
    <n v="1632"/>
    <s v="Keyboard"/>
    <x v="2"/>
    <x v="1"/>
    <x v="4"/>
    <s v="2023-05-28"/>
    <s v="2023-06-03"/>
    <n v="81"/>
    <n v="20257.02"/>
    <n v="1640818.62"/>
    <n v="2328.15"/>
    <n v="293"/>
    <x v="2"/>
    <x v="4"/>
    <n v="262235.48"/>
    <n v="6"/>
  </r>
  <r>
    <n v="1633"/>
    <s v="Tablet"/>
    <x v="2"/>
    <x v="0"/>
    <x v="4"/>
    <s v="2023-09-20"/>
    <s v="2023-09-30"/>
    <n v="54"/>
    <n v="35909.74"/>
    <n v="1939125.96"/>
    <n v="4359.2"/>
    <n v="31"/>
    <x v="1"/>
    <x v="0"/>
    <n v="473179.33"/>
    <n v="10"/>
  </r>
  <r>
    <n v="1634"/>
    <s v="Printer"/>
    <x v="0"/>
    <x v="0"/>
    <x v="1"/>
    <s v="2023-04-30"/>
    <s v="2023-05-09"/>
    <n v="62"/>
    <n v="32645.86"/>
    <n v="2024043.32"/>
    <n v="1746.14"/>
    <n v="538"/>
    <x v="3"/>
    <x v="4"/>
    <n v="461487.31"/>
    <n v="9"/>
  </r>
  <r>
    <n v="1635"/>
    <s v="Tablet"/>
    <x v="2"/>
    <x v="3"/>
    <x v="3"/>
    <s v="2023-12-13"/>
    <s v="2023-12-23"/>
    <n v="1"/>
    <n v="35121.360000000001"/>
    <n v="35121.360000000001"/>
    <n v="1569.53"/>
    <n v="892"/>
    <x v="1"/>
    <x v="4"/>
    <n v="4078.54"/>
    <n v="10"/>
  </r>
  <r>
    <n v="1636"/>
    <s v="Keyboard"/>
    <x v="0"/>
    <x v="1"/>
    <x v="0"/>
    <s v="2023-10-01"/>
    <s v="2023-10-02"/>
    <n v="84"/>
    <n v="15351.67"/>
    <n v="1289540.28"/>
    <n v="302.51"/>
    <n v="946"/>
    <x v="2"/>
    <x v="0"/>
    <n v="304744.06"/>
    <n v="1"/>
  </r>
  <r>
    <n v="1637"/>
    <s v="Printer"/>
    <x v="0"/>
    <x v="2"/>
    <x v="4"/>
    <s v="2023-09-26"/>
    <s v="2023-10-11"/>
    <n v="56"/>
    <n v="4346.28"/>
    <n v="243391.68"/>
    <n v="1672.74"/>
    <n v="130"/>
    <x v="3"/>
    <x v="4"/>
    <n v="46289.9"/>
    <n v="15"/>
  </r>
  <r>
    <n v="1638"/>
    <s v="Mobile"/>
    <x v="0"/>
    <x v="4"/>
    <x v="4"/>
    <s v="2023-12-11"/>
    <s v="2023-12-12"/>
    <n v="57"/>
    <n v="24729.39"/>
    <n v="1409575.23"/>
    <n v="1274.55"/>
    <n v="337"/>
    <x v="3"/>
    <x v="4"/>
    <n v="114271.46"/>
    <n v="1"/>
  </r>
  <r>
    <n v="1639"/>
    <s v="Keyboard"/>
    <x v="1"/>
    <x v="0"/>
    <x v="1"/>
    <s v="2023-12-09"/>
    <s v="2023-12-16"/>
    <n v="48"/>
    <n v="20876.68"/>
    <n v="1002080.64"/>
    <n v="3406.37"/>
    <n v="633"/>
    <x v="1"/>
    <x v="3"/>
    <n v="107234.45"/>
    <n v="7"/>
  </r>
  <r>
    <n v="1640"/>
    <s v="Monitor"/>
    <x v="1"/>
    <x v="2"/>
    <x v="1"/>
    <s v="2023-11-15"/>
    <s v="2023-11-29"/>
    <n v="63"/>
    <n v="13606.05"/>
    <n v="857181.15"/>
    <n v="4489.5600000000004"/>
    <n v="899"/>
    <x v="3"/>
    <x v="1"/>
    <n v="162397.85"/>
    <n v="14"/>
  </r>
  <r>
    <n v="1641"/>
    <s v="Mobile"/>
    <x v="0"/>
    <x v="4"/>
    <x v="3"/>
    <s v="2023-09-25"/>
    <s v="2023-10-04"/>
    <n v="52"/>
    <n v="14372.49"/>
    <n v="747369.48"/>
    <n v="1924.36"/>
    <n v="700"/>
    <x v="2"/>
    <x v="3"/>
    <n v="37813.83"/>
    <n v="9"/>
  </r>
  <r>
    <n v="1642"/>
    <s v="Printer"/>
    <x v="0"/>
    <x v="0"/>
    <x v="4"/>
    <s v="2023-03-01"/>
    <s v="2023-03-10"/>
    <n v="76"/>
    <n v="39055.839999999997"/>
    <n v="2968243.84"/>
    <n v="1881.83"/>
    <n v="606"/>
    <x v="3"/>
    <x v="2"/>
    <n v="212263.78"/>
    <n v="9"/>
  </r>
  <r>
    <n v="1643"/>
    <s v="Mouse"/>
    <x v="1"/>
    <x v="4"/>
    <x v="3"/>
    <s v="2023-11-30"/>
    <s v="2023-12-05"/>
    <n v="6"/>
    <n v="12114.84"/>
    <n v="72689.039999999994"/>
    <n v="1063.32"/>
    <n v="394"/>
    <x v="3"/>
    <x v="2"/>
    <n v="9363.64"/>
    <n v="5"/>
  </r>
  <r>
    <n v="1644"/>
    <s v="Mouse"/>
    <x v="0"/>
    <x v="3"/>
    <x v="4"/>
    <s v="2023-04-22"/>
    <s v="2023-04-24"/>
    <n v="71"/>
    <n v="47195.77"/>
    <n v="3350899.67"/>
    <n v="3207.28"/>
    <n v="970"/>
    <x v="0"/>
    <x v="1"/>
    <n v="798350.44"/>
    <n v="2"/>
  </r>
  <r>
    <n v="1645"/>
    <s v="Laptop"/>
    <x v="0"/>
    <x v="3"/>
    <x v="4"/>
    <s v="2023-01-27"/>
    <s v="2023-02-04"/>
    <n v="66"/>
    <n v="22496.81"/>
    <n v="1484789.46"/>
    <n v="361.15"/>
    <n v="749"/>
    <x v="1"/>
    <x v="0"/>
    <n v="146858.19"/>
    <n v="8"/>
  </r>
  <r>
    <n v="1646"/>
    <s v="Keyboard"/>
    <x v="1"/>
    <x v="4"/>
    <x v="2"/>
    <s v="2023-08-20"/>
    <s v="2023-08-28"/>
    <n v="3"/>
    <n v="31296.36"/>
    <n v="93889.08"/>
    <n v="133.31"/>
    <n v="919"/>
    <x v="2"/>
    <x v="4"/>
    <n v="22850.31"/>
    <n v="8"/>
  </r>
  <r>
    <n v="1647"/>
    <s v="Monitor"/>
    <x v="2"/>
    <x v="0"/>
    <x v="2"/>
    <s v="2023-10-27"/>
    <s v="2023-11-06"/>
    <n v="69"/>
    <n v="39209.56"/>
    <n v="2705459.64"/>
    <n v="3662.48"/>
    <n v="986"/>
    <x v="2"/>
    <x v="4"/>
    <n v="658457.73"/>
    <n v="10"/>
  </r>
  <r>
    <n v="1648"/>
    <s v="Laptop"/>
    <x v="2"/>
    <x v="3"/>
    <x v="0"/>
    <s v="2023-08-17"/>
    <s v="2023-08-20"/>
    <n v="97"/>
    <n v="48089.22"/>
    <n v="4664654.34"/>
    <n v="624.61"/>
    <n v="599"/>
    <x v="2"/>
    <x v="1"/>
    <n v="1073597.3799999999"/>
    <n v="3"/>
  </r>
  <r>
    <n v="1649"/>
    <s v="Keyboard"/>
    <x v="2"/>
    <x v="2"/>
    <x v="0"/>
    <s v="2023-07-23"/>
    <s v="2023-07-30"/>
    <n v="61"/>
    <n v="28789.77"/>
    <n v="1756175.97"/>
    <n v="2903.9"/>
    <n v="150"/>
    <x v="2"/>
    <x v="1"/>
    <n v="398965.76000000001"/>
    <n v="7"/>
  </r>
  <r>
    <n v="1650"/>
    <s v="Monitor"/>
    <x v="2"/>
    <x v="1"/>
    <x v="1"/>
    <s v="2023-10-07"/>
    <s v="2023-10-14"/>
    <n v="66"/>
    <n v="43446.400000000001"/>
    <n v="2867462.4"/>
    <n v="2473.1"/>
    <n v="633"/>
    <x v="0"/>
    <x v="3"/>
    <n v="194595.82"/>
    <n v="7"/>
  </r>
  <r>
    <n v="1651"/>
    <s v="Mouse"/>
    <x v="0"/>
    <x v="0"/>
    <x v="4"/>
    <s v="2023-08-22"/>
    <s v="2023-09-06"/>
    <n v="69"/>
    <n v="20403.96"/>
    <n v="1407873.24"/>
    <n v="241.51"/>
    <n v="506"/>
    <x v="2"/>
    <x v="4"/>
    <n v="303839.69"/>
    <n v="15"/>
  </r>
  <r>
    <n v="1652"/>
    <s v="Router"/>
    <x v="2"/>
    <x v="3"/>
    <x v="1"/>
    <s v="2023-12-29"/>
    <s v="2024-01-07"/>
    <n v="97"/>
    <n v="32147.35"/>
    <n v="3118292.95"/>
    <n v="3928.32"/>
    <n v="177"/>
    <x v="2"/>
    <x v="2"/>
    <n v="190646.07"/>
    <n v="9"/>
  </r>
  <r>
    <n v="1653"/>
    <s v="Tablet"/>
    <x v="2"/>
    <x v="2"/>
    <x v="2"/>
    <s v="2023-12-20"/>
    <s v="2023-12-30"/>
    <n v="8"/>
    <n v="693.25"/>
    <n v="5546"/>
    <n v="3359.62"/>
    <n v="542"/>
    <x v="0"/>
    <x v="1"/>
    <n v="427.66"/>
    <n v="10"/>
  </r>
  <r>
    <n v="1654"/>
    <s v="Keyboard"/>
    <x v="0"/>
    <x v="1"/>
    <x v="2"/>
    <s v="2023-01-05"/>
    <s v="2023-01-08"/>
    <n v="93"/>
    <n v="1456.55"/>
    <n v="135459.15"/>
    <n v="3508.82"/>
    <n v="991"/>
    <x v="3"/>
    <x v="0"/>
    <n v="19422.8"/>
    <n v="3"/>
  </r>
  <r>
    <n v="1655"/>
    <s v="Monitor"/>
    <x v="2"/>
    <x v="4"/>
    <x v="3"/>
    <s v="2023-02-27"/>
    <s v="2023-03-07"/>
    <n v="61"/>
    <n v="4650.45"/>
    <n v="283677.45"/>
    <n v="4249.74"/>
    <n v="293"/>
    <x v="1"/>
    <x v="3"/>
    <n v="63773.7"/>
    <n v="8"/>
  </r>
  <r>
    <n v="1656"/>
    <s v="Tablet"/>
    <x v="1"/>
    <x v="1"/>
    <x v="3"/>
    <s v="2023-07-25"/>
    <s v="2023-07-27"/>
    <n v="45"/>
    <n v="36810.879999999997"/>
    <n v="1656489.6"/>
    <n v="3244.38"/>
    <n v="451"/>
    <x v="3"/>
    <x v="2"/>
    <n v="156080.07999999999"/>
    <n v="2"/>
  </r>
  <r>
    <n v="1657"/>
    <s v="Router"/>
    <x v="1"/>
    <x v="0"/>
    <x v="3"/>
    <s v="2023-04-12"/>
    <s v="2023-04-13"/>
    <n v="43"/>
    <n v="43560.84"/>
    <n v="1873116.12"/>
    <n v="4068.89"/>
    <n v="536"/>
    <x v="1"/>
    <x v="4"/>
    <n v="172798.84"/>
    <n v="1"/>
  </r>
  <r>
    <n v="1658"/>
    <s v="Router"/>
    <x v="1"/>
    <x v="0"/>
    <x v="2"/>
    <s v="2023-10-25"/>
    <s v="2023-11-07"/>
    <n v="1"/>
    <n v="35069.07"/>
    <n v="35069.07"/>
    <n v="4335.01"/>
    <n v="787"/>
    <x v="1"/>
    <x v="2"/>
    <n v="4638.8500000000004"/>
    <n v="13"/>
  </r>
  <r>
    <n v="1659"/>
    <s v="Router"/>
    <x v="0"/>
    <x v="2"/>
    <x v="0"/>
    <s v="2023-03-19"/>
    <s v="2023-03-28"/>
    <n v="1"/>
    <n v="47137.81"/>
    <n v="47137.81"/>
    <n v="2329.23"/>
    <n v="95"/>
    <x v="3"/>
    <x v="4"/>
    <n v="8247.98"/>
    <n v="9"/>
  </r>
  <r>
    <n v="1660"/>
    <s v="Printer"/>
    <x v="1"/>
    <x v="4"/>
    <x v="2"/>
    <s v="2023-05-24"/>
    <s v="2023-06-06"/>
    <n v="24"/>
    <n v="21965.119999999999"/>
    <n v="527162.88"/>
    <n v="455.38"/>
    <n v="402"/>
    <x v="2"/>
    <x v="4"/>
    <n v="105620.03"/>
    <n v="13"/>
  </r>
  <r>
    <n v="1661"/>
    <s v="Mobile"/>
    <x v="1"/>
    <x v="2"/>
    <x v="0"/>
    <s v="2023-01-10"/>
    <s v="2023-01-18"/>
    <n v="61"/>
    <n v="1429.22"/>
    <n v="87182.42"/>
    <n v="4958.28"/>
    <n v="382"/>
    <x v="0"/>
    <x v="0"/>
    <n v="9266.91"/>
    <n v="8"/>
  </r>
  <r>
    <n v="1662"/>
    <s v="Mobile"/>
    <x v="0"/>
    <x v="4"/>
    <x v="1"/>
    <s v="2023-10-30"/>
    <s v="2023-11-02"/>
    <n v="76"/>
    <n v="9680.2099999999991"/>
    <n v="735695.96"/>
    <n v="1481.91"/>
    <n v="616"/>
    <x v="0"/>
    <x v="4"/>
    <n v="161098.09"/>
    <n v="3"/>
  </r>
  <r>
    <n v="1663"/>
    <s v="Monitor"/>
    <x v="2"/>
    <x v="1"/>
    <x v="1"/>
    <s v="2023-09-15"/>
    <s v="2023-09-27"/>
    <n v="15"/>
    <n v="42988"/>
    <n v="644820"/>
    <n v="3128.9"/>
    <n v="225"/>
    <x v="3"/>
    <x v="2"/>
    <n v="40265.620000000003"/>
    <n v="12"/>
  </r>
  <r>
    <n v="1664"/>
    <s v="Router"/>
    <x v="1"/>
    <x v="2"/>
    <x v="0"/>
    <s v="2023-07-31"/>
    <s v="2023-08-14"/>
    <n v="61"/>
    <n v="36997.699999999997"/>
    <n v="2256859.7000000002"/>
    <n v="1448.43"/>
    <n v="87"/>
    <x v="2"/>
    <x v="3"/>
    <n v="513055.98"/>
    <n v="14"/>
  </r>
  <r>
    <n v="1665"/>
    <s v="Printer"/>
    <x v="1"/>
    <x v="0"/>
    <x v="3"/>
    <s v="2023-08-28"/>
    <s v="2023-09-11"/>
    <n v="94"/>
    <n v="19380.41"/>
    <n v="1821758.54"/>
    <n v="3055.97"/>
    <n v="995"/>
    <x v="1"/>
    <x v="2"/>
    <n v="197674.37"/>
    <n v="14"/>
  </r>
  <r>
    <n v="1666"/>
    <s v="Printer"/>
    <x v="0"/>
    <x v="1"/>
    <x v="3"/>
    <s v="2023-03-12"/>
    <s v="2023-03-23"/>
    <n v="61"/>
    <n v="23752.86"/>
    <n v="1448924.46"/>
    <n v="4441.08"/>
    <n v="65"/>
    <x v="0"/>
    <x v="0"/>
    <n v="186489.13"/>
    <n v="11"/>
  </r>
  <r>
    <n v="1667"/>
    <s v="Printer"/>
    <x v="0"/>
    <x v="3"/>
    <x v="0"/>
    <s v="2023-01-20"/>
    <s v="2023-01-31"/>
    <n v="67"/>
    <n v="14264.59"/>
    <n v="955727.53"/>
    <n v="2657.51"/>
    <n v="926"/>
    <x v="1"/>
    <x v="0"/>
    <n v="209284.42"/>
    <n v="11"/>
  </r>
  <r>
    <n v="1668"/>
    <s v="Monitor"/>
    <x v="0"/>
    <x v="2"/>
    <x v="1"/>
    <s v="2023-03-07"/>
    <s v="2023-03-12"/>
    <n v="47"/>
    <n v="41153.160000000003"/>
    <n v="1934198.52"/>
    <n v="3281.36"/>
    <n v="663"/>
    <x v="2"/>
    <x v="4"/>
    <n v="361099.91"/>
    <n v="5"/>
  </r>
  <r>
    <n v="1669"/>
    <s v="Keyboard"/>
    <x v="0"/>
    <x v="2"/>
    <x v="0"/>
    <s v="2023-11-13"/>
    <s v="2023-11-18"/>
    <n v="67"/>
    <n v="13029.11"/>
    <n v="872950.37"/>
    <n v="878.26"/>
    <n v="841"/>
    <x v="0"/>
    <x v="3"/>
    <n v="120855.75"/>
    <n v="5"/>
  </r>
  <r>
    <n v="1670"/>
    <s v="Router"/>
    <x v="1"/>
    <x v="2"/>
    <x v="3"/>
    <s v="2023-02-01"/>
    <s v="2023-02-12"/>
    <n v="8"/>
    <n v="19759.580000000002"/>
    <n v="158076.64000000001"/>
    <n v="3495.55"/>
    <n v="6"/>
    <x v="2"/>
    <x v="0"/>
    <n v="10684.78"/>
    <n v="11"/>
  </r>
  <r>
    <n v="1671"/>
    <s v="Printer"/>
    <x v="1"/>
    <x v="1"/>
    <x v="1"/>
    <s v="2023-01-18"/>
    <s v="2023-01-23"/>
    <n v="24"/>
    <n v="43331.02"/>
    <n v="1039944.48"/>
    <n v="3291.08"/>
    <n v="416"/>
    <x v="1"/>
    <x v="3"/>
    <n v="190261.41"/>
    <n v="5"/>
  </r>
  <r>
    <n v="1672"/>
    <s v="Router"/>
    <x v="0"/>
    <x v="1"/>
    <x v="4"/>
    <s v="2023-09-17"/>
    <s v="2023-09-29"/>
    <n v="98"/>
    <n v="31214.98"/>
    <n v="3059068.04"/>
    <n v="4796.24"/>
    <n v="857"/>
    <x v="1"/>
    <x v="3"/>
    <n v="281306.09000000003"/>
    <n v="12"/>
  </r>
  <r>
    <n v="1673"/>
    <s v="Monitor"/>
    <x v="1"/>
    <x v="4"/>
    <x v="3"/>
    <s v="2023-02-04"/>
    <s v="2023-02-12"/>
    <n v="99"/>
    <n v="27415.599999999999"/>
    <n v="2714144.4"/>
    <n v="4445.12"/>
    <n v="148"/>
    <x v="3"/>
    <x v="4"/>
    <n v="522287.75"/>
    <n v="8"/>
  </r>
  <r>
    <n v="1674"/>
    <s v="Router"/>
    <x v="2"/>
    <x v="0"/>
    <x v="4"/>
    <s v="2023-01-14"/>
    <s v="2023-01-28"/>
    <n v="40"/>
    <n v="16147.09"/>
    <n v="645883.6"/>
    <n v="3149.9"/>
    <n v="794"/>
    <x v="2"/>
    <x v="2"/>
    <n v="91649.32"/>
    <n v="14"/>
  </r>
  <r>
    <n v="1675"/>
    <s v="Mobile"/>
    <x v="0"/>
    <x v="2"/>
    <x v="4"/>
    <s v="2023-02-06"/>
    <s v="2023-02-08"/>
    <n v="84"/>
    <n v="20408.830000000002"/>
    <n v="1714341.72"/>
    <n v="340.49"/>
    <n v="984"/>
    <x v="1"/>
    <x v="1"/>
    <n v="414288.09"/>
    <n v="2"/>
  </r>
  <r>
    <n v="1676"/>
    <s v="Router"/>
    <x v="1"/>
    <x v="1"/>
    <x v="3"/>
    <s v="2023-02-16"/>
    <s v="2023-02-20"/>
    <n v="56"/>
    <n v="41653.410000000003"/>
    <n v="2332590.96"/>
    <n v="3894.23"/>
    <n v="998"/>
    <x v="3"/>
    <x v="0"/>
    <n v="489939.12"/>
    <n v="4"/>
  </r>
  <r>
    <n v="1677"/>
    <s v="Monitor"/>
    <x v="2"/>
    <x v="1"/>
    <x v="1"/>
    <s v="2023-06-20"/>
    <s v="2023-06-25"/>
    <n v="81"/>
    <n v="30462.799999999999"/>
    <n v="2467486.7999999998"/>
    <n v="3578.52"/>
    <n v="27"/>
    <x v="0"/>
    <x v="4"/>
    <n v="592026.31999999995"/>
    <n v="5"/>
  </r>
  <r>
    <n v="1678"/>
    <s v="Printer"/>
    <x v="0"/>
    <x v="3"/>
    <x v="1"/>
    <s v="2023-11-13"/>
    <s v="2023-11-27"/>
    <n v="94"/>
    <n v="38904.93"/>
    <n v="3657063.42"/>
    <n v="3886.09"/>
    <n v="488"/>
    <x v="0"/>
    <x v="3"/>
    <n v="881170.72"/>
    <n v="14"/>
  </r>
  <r>
    <n v="1679"/>
    <s v="Keyboard"/>
    <x v="0"/>
    <x v="0"/>
    <x v="2"/>
    <s v="2023-07-21"/>
    <s v="2023-07-30"/>
    <n v="37"/>
    <n v="23971"/>
    <n v="886927"/>
    <n v="903.02"/>
    <n v="365"/>
    <x v="3"/>
    <x v="4"/>
    <n v="87885.34"/>
    <n v="9"/>
  </r>
  <r>
    <n v="1680"/>
    <s v="Mobile"/>
    <x v="0"/>
    <x v="1"/>
    <x v="1"/>
    <s v="2023-08-10"/>
    <s v="2023-08-13"/>
    <n v="41"/>
    <n v="44538.68"/>
    <n v="1826085.88"/>
    <n v="2947.68"/>
    <n v="493"/>
    <x v="3"/>
    <x v="2"/>
    <n v="453223.72"/>
    <n v="3"/>
  </r>
  <r>
    <n v="1681"/>
    <s v="Router"/>
    <x v="1"/>
    <x v="2"/>
    <x v="2"/>
    <s v="2023-10-09"/>
    <s v="2023-10-13"/>
    <n v="81"/>
    <n v="4820.7700000000004"/>
    <n v="390482.37"/>
    <n v="2006.67"/>
    <n v="567"/>
    <x v="0"/>
    <x v="0"/>
    <n v="72490.649999999994"/>
    <n v="4"/>
  </r>
  <r>
    <n v="1682"/>
    <s v="Mouse"/>
    <x v="2"/>
    <x v="2"/>
    <x v="0"/>
    <s v="2023-06-16"/>
    <s v="2023-06-27"/>
    <n v="37"/>
    <n v="49902.94"/>
    <n v="1846408.78"/>
    <n v="3947.18"/>
    <n v="984"/>
    <x v="0"/>
    <x v="3"/>
    <n v="432006.56"/>
    <n v="11"/>
  </r>
  <r>
    <n v="1683"/>
    <s v="Printer"/>
    <x v="1"/>
    <x v="2"/>
    <x v="1"/>
    <s v="2023-11-20"/>
    <s v="2023-11-25"/>
    <n v="43"/>
    <n v="13060.02"/>
    <n v="561580.86"/>
    <n v="2761.83"/>
    <n v="575"/>
    <x v="2"/>
    <x v="4"/>
    <n v="29485.599999999999"/>
    <n v="5"/>
  </r>
  <r>
    <n v="1684"/>
    <s v="Router"/>
    <x v="1"/>
    <x v="4"/>
    <x v="0"/>
    <s v="2023-12-21"/>
    <s v="2023-12-29"/>
    <n v="64"/>
    <n v="40352.65"/>
    <n v="2582569.6"/>
    <n v="526.25"/>
    <n v="655"/>
    <x v="3"/>
    <x v="0"/>
    <n v="598734.11"/>
    <n v="8"/>
  </r>
  <r>
    <n v="1685"/>
    <s v="Monitor"/>
    <x v="0"/>
    <x v="1"/>
    <x v="3"/>
    <s v="2023-08-27"/>
    <s v="2023-09-01"/>
    <n v="2"/>
    <n v="48170.78"/>
    <n v="96341.56"/>
    <n v="2515.66"/>
    <n v="88"/>
    <x v="1"/>
    <x v="2"/>
    <n v="8710.3700000000008"/>
    <n v="5"/>
  </r>
  <r>
    <n v="1686"/>
    <s v="Monitor"/>
    <x v="0"/>
    <x v="0"/>
    <x v="4"/>
    <s v="2023-03-05"/>
    <s v="2023-03-15"/>
    <n v="36"/>
    <n v="5537.45"/>
    <n v="199348.2"/>
    <n v="1473.87"/>
    <n v="490"/>
    <x v="3"/>
    <x v="1"/>
    <n v="24002.84"/>
    <n v="10"/>
  </r>
  <r>
    <n v="1687"/>
    <s v="Printer"/>
    <x v="1"/>
    <x v="2"/>
    <x v="2"/>
    <s v="2023-09-13"/>
    <s v="2023-09-23"/>
    <n v="38"/>
    <n v="8705.66"/>
    <n v="330815.08"/>
    <n v="4033.68"/>
    <n v="444"/>
    <x v="0"/>
    <x v="1"/>
    <n v="25214.54"/>
    <n v="10"/>
  </r>
  <r>
    <n v="1688"/>
    <s v="Mouse"/>
    <x v="1"/>
    <x v="3"/>
    <x v="4"/>
    <s v="2023-03-06"/>
    <s v="2023-03-09"/>
    <n v="13"/>
    <n v="44036.9"/>
    <n v="572479.69999999995"/>
    <n v="3937.6"/>
    <n v="882"/>
    <x v="0"/>
    <x v="1"/>
    <n v="92257.64"/>
    <n v="3"/>
  </r>
  <r>
    <n v="1689"/>
    <s v="Laptop"/>
    <x v="0"/>
    <x v="1"/>
    <x v="3"/>
    <s v="2023-01-07"/>
    <s v="2023-01-19"/>
    <n v="62"/>
    <n v="34214.92"/>
    <n v="2121325.04"/>
    <n v="4433.3599999999997"/>
    <n v="794"/>
    <x v="0"/>
    <x v="1"/>
    <n v="120831.66"/>
    <n v="12"/>
  </r>
  <r>
    <n v="1690"/>
    <s v="Printer"/>
    <x v="0"/>
    <x v="4"/>
    <x v="0"/>
    <s v="2023-06-20"/>
    <s v="2023-06-28"/>
    <n v="13"/>
    <n v="46510.58"/>
    <n v="604637.54"/>
    <n v="2168.86"/>
    <n v="197"/>
    <x v="0"/>
    <x v="3"/>
    <n v="30902.22"/>
    <n v="8"/>
  </r>
  <r>
    <n v="1691"/>
    <s v="Printer"/>
    <x v="1"/>
    <x v="1"/>
    <x v="1"/>
    <s v="2023-04-12"/>
    <s v="2023-04-24"/>
    <n v="50"/>
    <n v="27250.5"/>
    <n v="1362525"/>
    <n v="3906.99"/>
    <n v="589"/>
    <x v="3"/>
    <x v="3"/>
    <n v="216896.39"/>
    <n v="12"/>
  </r>
  <r>
    <n v="1692"/>
    <s v="Tablet"/>
    <x v="0"/>
    <x v="0"/>
    <x v="4"/>
    <s v="2023-12-30"/>
    <s v="2024-01-06"/>
    <n v="34"/>
    <n v="32025.75"/>
    <n v="1088875.5"/>
    <n v="1633.44"/>
    <n v="650"/>
    <x v="1"/>
    <x v="1"/>
    <n v="243765.8"/>
    <n v="7"/>
  </r>
  <r>
    <n v="1693"/>
    <s v="Tablet"/>
    <x v="1"/>
    <x v="2"/>
    <x v="1"/>
    <s v="2023-11-05"/>
    <s v="2023-11-10"/>
    <n v="52"/>
    <n v="4945.09"/>
    <n v="257144.68"/>
    <n v="3344.71"/>
    <n v="51"/>
    <x v="1"/>
    <x v="0"/>
    <n v="59934.3"/>
    <n v="5"/>
  </r>
  <r>
    <n v="1694"/>
    <s v="Tablet"/>
    <x v="2"/>
    <x v="1"/>
    <x v="0"/>
    <s v="2023-04-24"/>
    <s v="2023-05-05"/>
    <n v="34"/>
    <n v="18004.150000000001"/>
    <n v="612141.1"/>
    <n v="3636"/>
    <n v="592"/>
    <x v="2"/>
    <x v="0"/>
    <n v="118776.27"/>
    <n v="11"/>
  </r>
  <r>
    <n v="1695"/>
    <s v="Tablet"/>
    <x v="0"/>
    <x v="3"/>
    <x v="0"/>
    <s v="2023-08-11"/>
    <s v="2023-08-25"/>
    <n v="69"/>
    <n v="43298.53"/>
    <n v="2987598.57"/>
    <n v="3174.36"/>
    <n v="882"/>
    <x v="0"/>
    <x v="0"/>
    <n v="331477.5"/>
    <n v="14"/>
  </r>
  <r>
    <n v="1696"/>
    <s v="Mouse"/>
    <x v="2"/>
    <x v="3"/>
    <x v="1"/>
    <s v="2023-02-15"/>
    <s v="2023-03-01"/>
    <n v="82"/>
    <n v="29054.55"/>
    <n v="2382473.1"/>
    <n v="2713.33"/>
    <n v="356"/>
    <x v="3"/>
    <x v="4"/>
    <n v="470007.87"/>
    <n v="14"/>
  </r>
  <r>
    <n v="1697"/>
    <s v="Monitor"/>
    <x v="1"/>
    <x v="1"/>
    <x v="4"/>
    <s v="2023-10-12"/>
    <s v="2023-10-13"/>
    <n v="33"/>
    <n v="34915.599999999999"/>
    <n v="1152214.8"/>
    <n v="2530.23"/>
    <n v="660"/>
    <x v="0"/>
    <x v="1"/>
    <n v="106552.15"/>
    <n v="1"/>
  </r>
  <r>
    <n v="1698"/>
    <s v="Router"/>
    <x v="2"/>
    <x v="1"/>
    <x v="2"/>
    <s v="2023-03-26"/>
    <s v="2023-03-29"/>
    <n v="49"/>
    <n v="14119.02"/>
    <n v="691831.98"/>
    <n v="3779.91"/>
    <n v="467"/>
    <x v="1"/>
    <x v="0"/>
    <n v="134890.43"/>
    <n v="3"/>
  </r>
  <r>
    <n v="1699"/>
    <s v="Monitor"/>
    <x v="0"/>
    <x v="2"/>
    <x v="3"/>
    <s v="2023-10-07"/>
    <s v="2023-10-21"/>
    <n v="52"/>
    <n v="31342.7"/>
    <n v="1629820.4"/>
    <n v="4364.26"/>
    <n v="873"/>
    <x v="0"/>
    <x v="1"/>
    <n v="104600.82"/>
    <n v="14"/>
  </r>
  <r>
    <n v="1700"/>
    <s v="Printer"/>
    <x v="1"/>
    <x v="1"/>
    <x v="2"/>
    <s v="2023-12-31"/>
    <s v="2024-01-15"/>
    <n v="42"/>
    <n v="24957.439999999999"/>
    <n v="1048212.48"/>
    <n v="3539.04"/>
    <n v="609"/>
    <x v="3"/>
    <x v="4"/>
    <n v="128511.59"/>
    <n v="15"/>
  </r>
  <r>
    <n v="1701"/>
    <s v="Laptop"/>
    <x v="1"/>
    <x v="4"/>
    <x v="4"/>
    <s v="2023-07-10"/>
    <s v="2023-07-18"/>
    <n v="8"/>
    <n v="35552.720000000001"/>
    <n v="284421.76000000001"/>
    <n v="4949.83"/>
    <n v="574"/>
    <x v="2"/>
    <x v="3"/>
    <n v="28721.06"/>
    <n v="8"/>
  </r>
  <r>
    <n v="1702"/>
    <s v="Mouse"/>
    <x v="1"/>
    <x v="0"/>
    <x v="0"/>
    <s v="2023-11-05"/>
    <s v="2023-11-12"/>
    <n v="78"/>
    <n v="25764.09"/>
    <n v="2009599.02"/>
    <n v="4164.2"/>
    <n v="51"/>
    <x v="3"/>
    <x v="1"/>
    <n v="270530.45"/>
    <n v="7"/>
  </r>
  <r>
    <n v="1703"/>
    <s v="Tablet"/>
    <x v="1"/>
    <x v="0"/>
    <x v="0"/>
    <s v="2023-06-12"/>
    <s v="2023-06-19"/>
    <n v="60"/>
    <n v="38837.019999999997"/>
    <n v="2330221.2000000002"/>
    <n v="3107.73"/>
    <n v="101"/>
    <x v="2"/>
    <x v="4"/>
    <n v="176629.19"/>
    <n v="7"/>
  </r>
  <r>
    <n v="1704"/>
    <s v="Router"/>
    <x v="1"/>
    <x v="2"/>
    <x v="0"/>
    <s v="2023-11-03"/>
    <s v="2023-11-10"/>
    <n v="17"/>
    <n v="13618.41"/>
    <n v="231512.97"/>
    <n v="1647.32"/>
    <n v="483"/>
    <x v="0"/>
    <x v="3"/>
    <n v="53467.77"/>
    <n v="7"/>
  </r>
  <r>
    <n v="1705"/>
    <s v="Laptop"/>
    <x v="0"/>
    <x v="2"/>
    <x v="1"/>
    <s v="2023-09-07"/>
    <s v="2023-09-19"/>
    <n v="79"/>
    <n v="6244.85"/>
    <n v="493343.15"/>
    <n v="1114.93"/>
    <n v="710"/>
    <x v="0"/>
    <x v="3"/>
    <n v="58233.79"/>
    <n v="12"/>
  </r>
  <r>
    <n v="1706"/>
    <s v="Router"/>
    <x v="1"/>
    <x v="3"/>
    <x v="3"/>
    <s v="2023-05-13"/>
    <s v="2023-05-21"/>
    <n v="41"/>
    <n v="32202.959999999999"/>
    <n v="1320321.3600000001"/>
    <n v="2359.5500000000002"/>
    <n v="51"/>
    <x v="0"/>
    <x v="2"/>
    <n v="159770.26999999999"/>
    <n v="8"/>
  </r>
  <r>
    <n v="1707"/>
    <s v="Printer"/>
    <x v="2"/>
    <x v="2"/>
    <x v="0"/>
    <s v="2023-04-18"/>
    <s v="2023-04-27"/>
    <n v="79"/>
    <n v="48834.05"/>
    <n v="3857889.95"/>
    <n v="2354.36"/>
    <n v="933"/>
    <x v="3"/>
    <x v="0"/>
    <n v="403667.67"/>
    <n v="9"/>
  </r>
  <r>
    <n v="1708"/>
    <s v="Mobile"/>
    <x v="1"/>
    <x v="0"/>
    <x v="2"/>
    <s v="2023-01-18"/>
    <s v="2023-01-30"/>
    <n v="56"/>
    <n v="45586.32"/>
    <n v="2552833.92"/>
    <n v="848.28"/>
    <n v="4"/>
    <x v="0"/>
    <x v="1"/>
    <n v="278249.37"/>
    <n v="12"/>
  </r>
  <r>
    <n v="1709"/>
    <s v="Keyboard"/>
    <x v="1"/>
    <x v="3"/>
    <x v="1"/>
    <s v="2023-04-05"/>
    <s v="2023-04-08"/>
    <n v="98"/>
    <n v="4904.8"/>
    <n v="480670.4"/>
    <n v="3431.45"/>
    <n v="610"/>
    <x v="2"/>
    <x v="3"/>
    <n v="51181.33"/>
    <n v="3"/>
  </r>
  <r>
    <n v="1710"/>
    <s v="Router"/>
    <x v="1"/>
    <x v="0"/>
    <x v="0"/>
    <s v="2023-06-06"/>
    <s v="2023-06-09"/>
    <n v="50"/>
    <n v="1206.76"/>
    <n v="60338"/>
    <n v="1028.22"/>
    <n v="707"/>
    <x v="2"/>
    <x v="4"/>
    <n v="5161.26"/>
    <n v="3"/>
  </r>
  <r>
    <n v="1711"/>
    <s v="Tablet"/>
    <x v="1"/>
    <x v="4"/>
    <x v="0"/>
    <s v="2023-10-07"/>
    <s v="2023-10-11"/>
    <n v="36"/>
    <n v="37798.76"/>
    <n v="1360755.36"/>
    <n v="4989.93"/>
    <n v="284"/>
    <x v="0"/>
    <x v="2"/>
    <n v="288923.34000000003"/>
    <n v="4"/>
  </r>
  <r>
    <n v="1712"/>
    <s v="Laptop"/>
    <x v="2"/>
    <x v="0"/>
    <x v="4"/>
    <s v="2023-06-26"/>
    <s v="2023-07-09"/>
    <n v="36"/>
    <n v="49546.21"/>
    <n v="1783663.56"/>
    <n v="3697.21"/>
    <n v="350"/>
    <x v="1"/>
    <x v="3"/>
    <n v="415707.4"/>
    <n v="13"/>
  </r>
  <r>
    <n v="1713"/>
    <s v="Router"/>
    <x v="1"/>
    <x v="2"/>
    <x v="3"/>
    <s v="2023-03-11"/>
    <s v="2023-03-20"/>
    <n v="62"/>
    <n v="42082.91"/>
    <n v="2609140.42"/>
    <n v="2029.38"/>
    <n v="270"/>
    <x v="2"/>
    <x v="0"/>
    <n v="568311.48"/>
    <n v="9"/>
  </r>
  <r>
    <n v="1714"/>
    <s v="Monitor"/>
    <x v="2"/>
    <x v="0"/>
    <x v="0"/>
    <s v="2023-08-28"/>
    <s v="2023-09-07"/>
    <n v="99"/>
    <n v="17796.04"/>
    <n v="1761807.96"/>
    <n v="919.36"/>
    <n v="812"/>
    <x v="3"/>
    <x v="2"/>
    <n v="342313.85"/>
    <n v="10"/>
  </r>
  <r>
    <n v="1715"/>
    <s v="Tablet"/>
    <x v="0"/>
    <x v="2"/>
    <x v="2"/>
    <s v="2023-11-21"/>
    <s v="2023-11-26"/>
    <n v="52"/>
    <n v="16135.68"/>
    <n v="839055.35999999999"/>
    <n v="1166.8499999999999"/>
    <n v="949"/>
    <x v="0"/>
    <x v="3"/>
    <n v="206467.07"/>
    <n v="5"/>
  </r>
  <r>
    <n v="1716"/>
    <s v="Monitor"/>
    <x v="0"/>
    <x v="4"/>
    <x v="1"/>
    <s v="2023-02-15"/>
    <s v="2023-02-21"/>
    <n v="46"/>
    <n v="47747.79"/>
    <n v="2196398.34"/>
    <n v="737.37"/>
    <n v="304"/>
    <x v="1"/>
    <x v="0"/>
    <n v="492744.26"/>
    <n v="6"/>
  </r>
  <r>
    <n v="1717"/>
    <s v="Monitor"/>
    <x v="0"/>
    <x v="4"/>
    <x v="2"/>
    <s v="2023-12-07"/>
    <s v="2023-12-19"/>
    <n v="16"/>
    <n v="34414.550000000003"/>
    <n v="550632.80000000005"/>
    <n v="1111.6199999999999"/>
    <n v="613"/>
    <x v="1"/>
    <x v="3"/>
    <n v="96994.97"/>
    <n v="12"/>
  </r>
  <r>
    <n v="1718"/>
    <s v="Tablet"/>
    <x v="2"/>
    <x v="1"/>
    <x v="3"/>
    <s v="2023-06-27"/>
    <s v="2023-07-03"/>
    <n v="66"/>
    <n v="4563.6000000000004"/>
    <n v="301197.59999999998"/>
    <n v="2384.09"/>
    <n v="964"/>
    <x v="0"/>
    <x v="4"/>
    <n v="31536.400000000001"/>
    <n v="6"/>
  </r>
  <r>
    <n v="1719"/>
    <s v="Keyboard"/>
    <x v="0"/>
    <x v="3"/>
    <x v="0"/>
    <s v="2023-08-23"/>
    <s v="2023-08-30"/>
    <n v="94"/>
    <n v="6655.36"/>
    <n v="625603.83999999997"/>
    <n v="1288.26"/>
    <n v="913"/>
    <x v="2"/>
    <x v="4"/>
    <n v="125222.97"/>
    <n v="7"/>
  </r>
  <r>
    <n v="1720"/>
    <s v="Keyboard"/>
    <x v="0"/>
    <x v="2"/>
    <x v="1"/>
    <s v="2023-07-09"/>
    <s v="2023-07-14"/>
    <n v="72"/>
    <n v="5823.77"/>
    <n v="419311.44"/>
    <n v="3316.9"/>
    <n v="366"/>
    <x v="3"/>
    <x v="0"/>
    <n v="52645.760000000002"/>
    <n v="5"/>
  </r>
  <r>
    <n v="1721"/>
    <s v="Laptop"/>
    <x v="2"/>
    <x v="4"/>
    <x v="4"/>
    <s v="2023-07-17"/>
    <s v="2023-07-31"/>
    <n v="97"/>
    <n v="25072.52"/>
    <n v="2432034.44"/>
    <n v="4798.4799999999996"/>
    <n v="397"/>
    <x v="2"/>
    <x v="3"/>
    <n v="132695.10999999999"/>
    <n v="14"/>
  </r>
  <r>
    <n v="1722"/>
    <s v="Printer"/>
    <x v="2"/>
    <x v="1"/>
    <x v="3"/>
    <s v="2023-04-14"/>
    <s v="2023-04-25"/>
    <n v="100"/>
    <n v="47683.06"/>
    <n v="4768306"/>
    <n v="1944.63"/>
    <n v="336"/>
    <x v="2"/>
    <x v="2"/>
    <n v="1028694.48"/>
    <n v="11"/>
  </r>
  <r>
    <n v="1723"/>
    <s v="Printer"/>
    <x v="0"/>
    <x v="3"/>
    <x v="3"/>
    <s v="2023-05-22"/>
    <s v="2023-06-04"/>
    <n v="82"/>
    <n v="40773.4"/>
    <n v="3343418.8"/>
    <n v="1529.25"/>
    <n v="719"/>
    <x v="2"/>
    <x v="3"/>
    <n v="226565.6"/>
    <n v="13"/>
  </r>
  <r>
    <n v="1724"/>
    <s v="Monitor"/>
    <x v="2"/>
    <x v="2"/>
    <x v="2"/>
    <s v="2023-05-28"/>
    <s v="2023-06-09"/>
    <n v="16"/>
    <n v="37356.5"/>
    <n v="597704"/>
    <n v="4946.58"/>
    <n v="954"/>
    <x v="3"/>
    <x v="1"/>
    <n v="87659.37"/>
    <n v="12"/>
  </r>
  <r>
    <n v="1725"/>
    <s v="Tablet"/>
    <x v="1"/>
    <x v="3"/>
    <x v="0"/>
    <s v="2023-11-23"/>
    <s v="2023-11-27"/>
    <n v="54"/>
    <n v="38756.480000000003"/>
    <n v="2092849.92"/>
    <n v="3397.91"/>
    <n v="712"/>
    <x v="3"/>
    <x v="0"/>
    <n v="518692.23"/>
    <n v="4"/>
  </r>
  <r>
    <n v="1726"/>
    <s v="Laptop"/>
    <x v="0"/>
    <x v="0"/>
    <x v="0"/>
    <s v="2023-02-16"/>
    <s v="2023-03-02"/>
    <n v="39"/>
    <n v="529.26"/>
    <n v="20641.14"/>
    <n v="2908.14"/>
    <n v="695"/>
    <x v="2"/>
    <x v="2"/>
    <n v="5136.32"/>
    <n v="14"/>
  </r>
  <r>
    <n v="1727"/>
    <s v="Router"/>
    <x v="0"/>
    <x v="4"/>
    <x v="2"/>
    <s v="2023-03-16"/>
    <s v="2023-03-21"/>
    <n v="14"/>
    <n v="22222.05"/>
    <n v="311108.7"/>
    <n v="2861.46"/>
    <n v="641"/>
    <x v="0"/>
    <x v="0"/>
    <n v="42928.47"/>
    <n v="5"/>
  </r>
  <r>
    <n v="1728"/>
    <s v="Printer"/>
    <x v="2"/>
    <x v="0"/>
    <x v="2"/>
    <s v="2023-11-07"/>
    <s v="2023-11-17"/>
    <n v="80"/>
    <n v="6308.02"/>
    <n v="504641.6"/>
    <n v="3246.59"/>
    <n v="929"/>
    <x v="2"/>
    <x v="1"/>
    <n v="106077.24"/>
    <n v="10"/>
  </r>
  <r>
    <n v="1729"/>
    <s v="Keyboard"/>
    <x v="2"/>
    <x v="4"/>
    <x v="3"/>
    <s v="2023-06-21"/>
    <s v="2023-07-03"/>
    <n v="82"/>
    <n v="9200.0300000000007"/>
    <n v="754402.46"/>
    <n v="241.85"/>
    <n v="166"/>
    <x v="2"/>
    <x v="0"/>
    <n v="144000.67000000001"/>
    <n v="12"/>
  </r>
  <r>
    <n v="1730"/>
    <s v="Laptop"/>
    <x v="2"/>
    <x v="4"/>
    <x v="4"/>
    <s v="2023-11-22"/>
    <s v="2023-11-28"/>
    <n v="49"/>
    <n v="12617.16"/>
    <n v="618240.84"/>
    <n v="3715.01"/>
    <n v="108"/>
    <x v="0"/>
    <x v="2"/>
    <n v="43464.25"/>
    <n v="6"/>
  </r>
  <r>
    <n v="1731"/>
    <s v="Laptop"/>
    <x v="1"/>
    <x v="3"/>
    <x v="3"/>
    <s v="2023-10-16"/>
    <s v="2023-10-26"/>
    <n v="95"/>
    <n v="15829.95"/>
    <n v="1503845.25"/>
    <n v="1635.53"/>
    <n v="618"/>
    <x v="2"/>
    <x v="2"/>
    <n v="341397.81"/>
    <n v="10"/>
  </r>
  <r>
    <n v="1732"/>
    <s v="Laptop"/>
    <x v="2"/>
    <x v="4"/>
    <x v="2"/>
    <s v="2023-01-03"/>
    <s v="2023-01-14"/>
    <n v="11"/>
    <n v="16131.31"/>
    <n v="177444.41"/>
    <n v="1587.49"/>
    <n v="457"/>
    <x v="2"/>
    <x v="3"/>
    <n v="9425.2199999999993"/>
    <n v="11"/>
  </r>
  <r>
    <n v="1733"/>
    <s v="Tablet"/>
    <x v="1"/>
    <x v="2"/>
    <x v="3"/>
    <s v="2023-01-01"/>
    <s v="2023-01-14"/>
    <n v="93"/>
    <n v="35150.75"/>
    <n v="3269019.75"/>
    <n v="3928.62"/>
    <n v="499"/>
    <x v="2"/>
    <x v="0"/>
    <n v="795177.06"/>
    <n v="13"/>
  </r>
  <r>
    <n v="1734"/>
    <s v="Router"/>
    <x v="2"/>
    <x v="1"/>
    <x v="3"/>
    <s v="2023-02-04"/>
    <s v="2023-02-11"/>
    <n v="49"/>
    <n v="13522.9"/>
    <n v="662622.1"/>
    <n v="4331.54"/>
    <n v="556"/>
    <x v="3"/>
    <x v="0"/>
    <n v="153588.26"/>
    <n v="7"/>
  </r>
  <r>
    <n v="1735"/>
    <s v="Router"/>
    <x v="2"/>
    <x v="4"/>
    <x v="0"/>
    <s v="2023-12-27"/>
    <s v="2024-01-07"/>
    <n v="99"/>
    <n v="9379.25"/>
    <n v="928545.75"/>
    <n v="2430.58"/>
    <n v="749"/>
    <x v="1"/>
    <x v="3"/>
    <n v="198411.74"/>
    <n v="11"/>
  </r>
  <r>
    <n v="1736"/>
    <s v="Monitor"/>
    <x v="1"/>
    <x v="1"/>
    <x v="1"/>
    <s v="2023-07-25"/>
    <s v="2023-08-07"/>
    <n v="37"/>
    <n v="48687.58"/>
    <n v="1801440.46"/>
    <n v="3083.12"/>
    <n v="163"/>
    <x v="0"/>
    <x v="4"/>
    <n v="373534.75"/>
    <n v="13"/>
  </r>
  <r>
    <n v="1737"/>
    <s v="Keyboard"/>
    <x v="0"/>
    <x v="1"/>
    <x v="1"/>
    <s v="2023-05-21"/>
    <s v="2023-05-23"/>
    <n v="100"/>
    <n v="29495.200000000001"/>
    <n v="2949520"/>
    <n v="503.65"/>
    <n v="357"/>
    <x v="0"/>
    <x v="4"/>
    <n v="276435.62"/>
    <n v="2"/>
  </r>
  <r>
    <n v="1738"/>
    <s v="Mouse"/>
    <x v="2"/>
    <x v="0"/>
    <x v="2"/>
    <s v="2023-10-10"/>
    <s v="2023-10-16"/>
    <n v="40"/>
    <n v="8418.5499999999993"/>
    <n v="336742"/>
    <n v="3393.66"/>
    <n v="751"/>
    <x v="0"/>
    <x v="3"/>
    <n v="26404.54"/>
    <n v="6"/>
  </r>
  <r>
    <n v="1739"/>
    <s v="Router"/>
    <x v="2"/>
    <x v="2"/>
    <x v="0"/>
    <s v="2023-04-15"/>
    <s v="2023-04-23"/>
    <n v="10"/>
    <n v="10636.8"/>
    <n v="106368"/>
    <n v="146.49"/>
    <n v="236"/>
    <x v="1"/>
    <x v="2"/>
    <n v="16501.46"/>
    <n v="8"/>
  </r>
  <r>
    <n v="1740"/>
    <s v="Laptop"/>
    <x v="2"/>
    <x v="1"/>
    <x v="0"/>
    <s v="2023-11-05"/>
    <s v="2023-11-10"/>
    <n v="100"/>
    <n v="1067.68"/>
    <n v="106768"/>
    <n v="4804.45"/>
    <n v="533"/>
    <x v="0"/>
    <x v="3"/>
    <n v="20623.75"/>
    <n v="5"/>
  </r>
  <r>
    <n v="1741"/>
    <s v="Printer"/>
    <x v="2"/>
    <x v="2"/>
    <x v="2"/>
    <s v="2023-11-03"/>
    <s v="2023-11-17"/>
    <n v="37"/>
    <n v="6669.33"/>
    <n v="246765.21"/>
    <n v="3759.2"/>
    <n v="673"/>
    <x v="3"/>
    <x v="2"/>
    <n v="20798.189999999999"/>
    <n v="14"/>
  </r>
  <r>
    <n v="1742"/>
    <s v="Keyboard"/>
    <x v="2"/>
    <x v="3"/>
    <x v="0"/>
    <s v="2023-04-11"/>
    <s v="2023-04-12"/>
    <n v="91"/>
    <n v="17028.23"/>
    <n v="1549568.93"/>
    <n v="4517.12"/>
    <n v="192"/>
    <x v="1"/>
    <x v="0"/>
    <n v="166693.04999999999"/>
    <n v="1"/>
  </r>
  <r>
    <n v="1743"/>
    <s v="Tablet"/>
    <x v="1"/>
    <x v="4"/>
    <x v="3"/>
    <s v="2023-10-27"/>
    <s v="2023-11-08"/>
    <n v="79"/>
    <n v="27520.880000000001"/>
    <n v="2174149.52"/>
    <n v="4343.28"/>
    <n v="316"/>
    <x v="1"/>
    <x v="3"/>
    <n v="307588.24"/>
    <n v="12"/>
  </r>
  <r>
    <n v="1744"/>
    <s v="Monitor"/>
    <x v="1"/>
    <x v="2"/>
    <x v="2"/>
    <s v="2023-08-06"/>
    <s v="2023-08-14"/>
    <n v="86"/>
    <n v="44709.79"/>
    <n v="3845041.94"/>
    <n v="3410.44"/>
    <n v="249"/>
    <x v="2"/>
    <x v="3"/>
    <n v="765290.67"/>
    <n v="8"/>
  </r>
  <r>
    <n v="1745"/>
    <s v="Monitor"/>
    <x v="2"/>
    <x v="0"/>
    <x v="4"/>
    <s v="2023-11-21"/>
    <s v="2023-11-23"/>
    <n v="46"/>
    <n v="40980.269999999997"/>
    <n v="1885092.42"/>
    <n v="4646.6099999999997"/>
    <n v="835"/>
    <x v="3"/>
    <x v="4"/>
    <n v="441794.93"/>
    <n v="2"/>
  </r>
  <r>
    <n v="1746"/>
    <s v="Printer"/>
    <x v="0"/>
    <x v="3"/>
    <x v="0"/>
    <s v="2023-12-07"/>
    <s v="2023-12-09"/>
    <n v="6"/>
    <n v="6964.77"/>
    <n v="41788.620000000003"/>
    <n v="4097.58"/>
    <n v="28"/>
    <x v="0"/>
    <x v="4"/>
    <n v="4857.74"/>
    <n v="2"/>
  </r>
  <r>
    <n v="1747"/>
    <s v="Router"/>
    <x v="0"/>
    <x v="1"/>
    <x v="4"/>
    <s v="2023-07-05"/>
    <s v="2023-07-09"/>
    <n v="21"/>
    <n v="49066"/>
    <n v="1030386"/>
    <n v="4400.38"/>
    <n v="101"/>
    <x v="0"/>
    <x v="2"/>
    <n v="215029.6"/>
    <n v="4"/>
  </r>
  <r>
    <n v="1748"/>
    <s v="Router"/>
    <x v="2"/>
    <x v="0"/>
    <x v="2"/>
    <s v="2023-10-24"/>
    <s v="2023-11-02"/>
    <n v="36"/>
    <n v="20434.400000000001"/>
    <n v="735638.4"/>
    <n v="3700.61"/>
    <n v="96"/>
    <x v="0"/>
    <x v="0"/>
    <n v="37283.33"/>
    <n v="9"/>
  </r>
  <r>
    <n v="1749"/>
    <s v="Tablet"/>
    <x v="0"/>
    <x v="1"/>
    <x v="1"/>
    <s v="2023-04-05"/>
    <s v="2023-04-19"/>
    <n v="29"/>
    <n v="28638.25"/>
    <n v="830509.25"/>
    <n v="4610.7299999999996"/>
    <n v="41"/>
    <x v="1"/>
    <x v="1"/>
    <n v="51866.93"/>
    <n v="14"/>
  </r>
  <r>
    <n v="1750"/>
    <s v="Mouse"/>
    <x v="2"/>
    <x v="4"/>
    <x v="4"/>
    <s v="2023-04-21"/>
    <s v="2023-05-03"/>
    <n v="48"/>
    <n v="32011.3"/>
    <n v="1536542.4"/>
    <n v="3844.31"/>
    <n v="92"/>
    <x v="1"/>
    <x v="2"/>
    <n v="161988.35999999999"/>
    <n v="12"/>
  </r>
  <r>
    <n v="1751"/>
    <s v="Mobile"/>
    <x v="0"/>
    <x v="4"/>
    <x v="4"/>
    <s v="2023-07-31"/>
    <s v="2023-08-14"/>
    <n v="73"/>
    <n v="36002.35"/>
    <n v="2628171.5499999998"/>
    <n v="908.37"/>
    <n v="608"/>
    <x v="2"/>
    <x v="0"/>
    <n v="174964.25"/>
    <n v="14"/>
  </r>
  <r>
    <n v="1752"/>
    <s v="Printer"/>
    <x v="2"/>
    <x v="2"/>
    <x v="0"/>
    <s v="2023-04-07"/>
    <s v="2023-04-12"/>
    <n v="46"/>
    <n v="40223.980000000003"/>
    <n v="1850303.08"/>
    <n v="3695.3"/>
    <n v="511"/>
    <x v="2"/>
    <x v="4"/>
    <n v="455328.4"/>
    <n v="5"/>
  </r>
  <r>
    <n v="1753"/>
    <s v="Mobile"/>
    <x v="1"/>
    <x v="2"/>
    <x v="2"/>
    <s v="2023-01-14"/>
    <s v="2023-01-19"/>
    <n v="42"/>
    <n v="22941.91"/>
    <n v="963560.22"/>
    <n v="2949.6"/>
    <n v="935"/>
    <x v="3"/>
    <x v="4"/>
    <n v="182228.6"/>
    <n v="5"/>
  </r>
  <r>
    <n v="1754"/>
    <s v="Laptop"/>
    <x v="1"/>
    <x v="4"/>
    <x v="2"/>
    <s v="2023-03-26"/>
    <s v="2023-03-27"/>
    <n v="73"/>
    <n v="49511.72"/>
    <n v="3614355.56"/>
    <n v="1702.56"/>
    <n v="367"/>
    <x v="3"/>
    <x v="3"/>
    <n v="451536.96"/>
    <n v="1"/>
  </r>
  <r>
    <n v="1755"/>
    <s v="Mobile"/>
    <x v="2"/>
    <x v="4"/>
    <x v="3"/>
    <s v="2023-12-08"/>
    <s v="2023-12-22"/>
    <n v="94"/>
    <n v="7591.46"/>
    <n v="713597.24"/>
    <n v="3073.87"/>
    <n v="740"/>
    <x v="0"/>
    <x v="1"/>
    <n v="48501.41"/>
    <n v="14"/>
  </r>
  <r>
    <n v="1756"/>
    <s v="Mouse"/>
    <x v="2"/>
    <x v="2"/>
    <x v="3"/>
    <s v="2023-04-07"/>
    <s v="2023-04-13"/>
    <n v="35"/>
    <n v="42034.42"/>
    <n v="1471204.7"/>
    <n v="1122.28"/>
    <n v="679"/>
    <x v="2"/>
    <x v="2"/>
    <n v="314733.77"/>
    <n v="6"/>
  </r>
  <r>
    <n v="1757"/>
    <s v="Tablet"/>
    <x v="0"/>
    <x v="1"/>
    <x v="0"/>
    <s v="2023-01-11"/>
    <s v="2023-01-14"/>
    <n v="4"/>
    <n v="44461.279999999999"/>
    <n v="177845.12"/>
    <n v="2498.29"/>
    <n v="281"/>
    <x v="3"/>
    <x v="1"/>
    <n v="19201.43"/>
    <n v="3"/>
  </r>
  <r>
    <n v="1758"/>
    <s v="Printer"/>
    <x v="1"/>
    <x v="3"/>
    <x v="4"/>
    <s v="2023-10-28"/>
    <s v="2023-10-29"/>
    <n v="17"/>
    <n v="8458.11"/>
    <n v="143787.87"/>
    <n v="3149.14"/>
    <n v="530"/>
    <x v="1"/>
    <x v="4"/>
    <n v="35514.620000000003"/>
    <n v="1"/>
  </r>
  <r>
    <n v="1759"/>
    <s v="Tablet"/>
    <x v="0"/>
    <x v="2"/>
    <x v="1"/>
    <s v="2023-10-05"/>
    <s v="2023-10-16"/>
    <n v="24"/>
    <n v="7483.19"/>
    <n v="179596.56"/>
    <n v="2256.7199999999998"/>
    <n v="468"/>
    <x v="1"/>
    <x v="2"/>
    <n v="27790.51"/>
    <n v="11"/>
  </r>
  <r>
    <n v="1760"/>
    <s v="Mobile"/>
    <x v="0"/>
    <x v="4"/>
    <x v="0"/>
    <s v="2023-04-23"/>
    <s v="2023-04-28"/>
    <n v="65"/>
    <n v="13847.24"/>
    <n v="900070.6"/>
    <n v="1888.9"/>
    <n v="773"/>
    <x v="0"/>
    <x v="0"/>
    <n v="103480.2"/>
    <n v="5"/>
  </r>
  <r>
    <n v="1761"/>
    <s v="Laptop"/>
    <x v="1"/>
    <x v="4"/>
    <x v="4"/>
    <s v="2023-08-19"/>
    <s v="2023-08-26"/>
    <n v="27"/>
    <n v="40332.660000000003"/>
    <n v="1088981.82"/>
    <n v="1582.46"/>
    <n v="724"/>
    <x v="3"/>
    <x v="1"/>
    <n v="142952.69"/>
    <n v="7"/>
  </r>
  <r>
    <n v="1762"/>
    <s v="Laptop"/>
    <x v="0"/>
    <x v="2"/>
    <x v="3"/>
    <s v="2023-02-03"/>
    <s v="2023-02-09"/>
    <n v="61"/>
    <n v="25431.73"/>
    <n v="1551335.53"/>
    <n v="2579.87"/>
    <n v="309"/>
    <x v="1"/>
    <x v="1"/>
    <n v="349361.39"/>
    <n v="6"/>
  </r>
  <r>
    <n v="1763"/>
    <s v="Tablet"/>
    <x v="0"/>
    <x v="0"/>
    <x v="2"/>
    <s v="2023-06-16"/>
    <s v="2023-06-29"/>
    <n v="95"/>
    <n v="19744.84"/>
    <n v="1875759.8"/>
    <n v="517.38"/>
    <n v="517"/>
    <x v="2"/>
    <x v="4"/>
    <n v="248437.68"/>
    <n v="13"/>
  </r>
  <r>
    <n v="1764"/>
    <s v="Router"/>
    <x v="2"/>
    <x v="0"/>
    <x v="1"/>
    <s v="2023-09-15"/>
    <s v="2023-09-29"/>
    <n v="59"/>
    <n v="642.29999999999995"/>
    <n v="37895.699999999997"/>
    <n v="4468.54"/>
    <n v="810"/>
    <x v="0"/>
    <x v="3"/>
    <n v="4506.2700000000004"/>
    <n v="14"/>
  </r>
  <r>
    <n v="1765"/>
    <s v="Mouse"/>
    <x v="0"/>
    <x v="1"/>
    <x v="1"/>
    <s v="2023-05-30"/>
    <s v="2023-06-10"/>
    <n v="79"/>
    <n v="35595.699999999997"/>
    <n v="2812060.3"/>
    <n v="2509.08"/>
    <n v="224"/>
    <x v="0"/>
    <x v="2"/>
    <n v="612274.49"/>
    <n v="11"/>
  </r>
  <r>
    <n v="1766"/>
    <s v="Router"/>
    <x v="0"/>
    <x v="4"/>
    <x v="3"/>
    <s v="2023-03-17"/>
    <s v="2023-03-29"/>
    <n v="49"/>
    <n v="47154.98"/>
    <n v="2310594.02"/>
    <n v="958.54"/>
    <n v="828"/>
    <x v="1"/>
    <x v="2"/>
    <n v="210577.23"/>
    <n v="12"/>
  </r>
  <r>
    <n v="1767"/>
    <s v="Mouse"/>
    <x v="1"/>
    <x v="1"/>
    <x v="2"/>
    <s v="2023-01-02"/>
    <s v="2023-01-10"/>
    <n v="95"/>
    <n v="33377.03"/>
    <n v="3170817.85"/>
    <n v="2862.65"/>
    <n v="695"/>
    <x v="1"/>
    <x v="0"/>
    <n v="624292.19999999995"/>
    <n v="8"/>
  </r>
  <r>
    <n v="1768"/>
    <s v="Mouse"/>
    <x v="2"/>
    <x v="3"/>
    <x v="3"/>
    <s v="2023-03-27"/>
    <s v="2023-03-31"/>
    <n v="50"/>
    <n v="37008.050000000003"/>
    <n v="1850402.5"/>
    <n v="3654.81"/>
    <n v="681"/>
    <x v="2"/>
    <x v="1"/>
    <n v="360802.1"/>
    <n v="4"/>
  </r>
  <r>
    <n v="1769"/>
    <s v="Tablet"/>
    <x v="2"/>
    <x v="3"/>
    <x v="4"/>
    <s v="2023-06-20"/>
    <s v="2023-06-26"/>
    <n v="60"/>
    <n v="31636.79"/>
    <n v="1898207.4"/>
    <n v="1539.46"/>
    <n v="663"/>
    <x v="2"/>
    <x v="0"/>
    <n v="298830.34999999998"/>
    <n v="6"/>
  </r>
  <r>
    <n v="1770"/>
    <s v="Router"/>
    <x v="1"/>
    <x v="3"/>
    <x v="0"/>
    <s v="2023-04-26"/>
    <s v="2023-05-05"/>
    <n v="86"/>
    <n v="45448.27"/>
    <n v="3908551.22"/>
    <n v="1098.94"/>
    <n v="51"/>
    <x v="3"/>
    <x v="3"/>
    <n v="317515.65999999997"/>
    <n v="9"/>
  </r>
  <r>
    <n v="1771"/>
    <s v="Mouse"/>
    <x v="2"/>
    <x v="4"/>
    <x v="0"/>
    <s v="2023-04-10"/>
    <s v="2023-04-15"/>
    <n v="20"/>
    <n v="31199.34"/>
    <n v="623986.80000000005"/>
    <n v="2555.9499999999998"/>
    <n v="159"/>
    <x v="2"/>
    <x v="2"/>
    <n v="127595.42"/>
    <n v="5"/>
  </r>
  <r>
    <n v="1772"/>
    <s v="Mouse"/>
    <x v="2"/>
    <x v="0"/>
    <x v="3"/>
    <s v="2023-03-26"/>
    <s v="2023-04-09"/>
    <n v="48"/>
    <n v="12569.43"/>
    <n v="603332.64"/>
    <n v="718.9"/>
    <n v="331"/>
    <x v="1"/>
    <x v="1"/>
    <n v="133532.76999999999"/>
    <n v="14"/>
  </r>
  <r>
    <n v="1773"/>
    <s v="Laptop"/>
    <x v="2"/>
    <x v="1"/>
    <x v="4"/>
    <s v="2023-03-20"/>
    <s v="2023-03-30"/>
    <n v="28"/>
    <n v="29211.61"/>
    <n v="817925.08"/>
    <n v="3607.93"/>
    <n v="673"/>
    <x v="1"/>
    <x v="0"/>
    <n v="62907.47"/>
    <n v="10"/>
  </r>
  <r>
    <n v="1774"/>
    <s v="Tablet"/>
    <x v="2"/>
    <x v="0"/>
    <x v="1"/>
    <s v="2023-07-21"/>
    <s v="2023-08-03"/>
    <n v="44"/>
    <n v="10443.620000000001"/>
    <n v="459519.28"/>
    <n v="4226.66"/>
    <n v="396"/>
    <x v="0"/>
    <x v="0"/>
    <n v="69451.179999999993"/>
    <n v="13"/>
  </r>
  <r>
    <n v="1775"/>
    <s v="Tablet"/>
    <x v="2"/>
    <x v="2"/>
    <x v="4"/>
    <s v="2023-08-11"/>
    <s v="2023-08-16"/>
    <n v="37"/>
    <n v="37754.620000000003"/>
    <n v="1396920.94"/>
    <n v="2771.59"/>
    <n v="603"/>
    <x v="1"/>
    <x v="2"/>
    <n v="292152.45"/>
    <n v="5"/>
  </r>
  <r>
    <n v="1776"/>
    <s v="Laptop"/>
    <x v="2"/>
    <x v="4"/>
    <x v="3"/>
    <s v="2023-07-30"/>
    <s v="2023-08-05"/>
    <n v="94"/>
    <n v="49141.64"/>
    <n v="4619314.16"/>
    <n v="2979.17"/>
    <n v="936"/>
    <x v="1"/>
    <x v="2"/>
    <n v="797016.91"/>
    <n v="6"/>
  </r>
  <r>
    <n v="1777"/>
    <s v="Mouse"/>
    <x v="2"/>
    <x v="2"/>
    <x v="3"/>
    <s v="2023-06-04"/>
    <s v="2023-06-05"/>
    <n v="90"/>
    <n v="48190.69"/>
    <n v="4337162.0999999996"/>
    <n v="3567.36"/>
    <n v="949"/>
    <x v="3"/>
    <x v="3"/>
    <n v="481805.25"/>
    <n v="1"/>
  </r>
  <r>
    <n v="1778"/>
    <s v="Printer"/>
    <x v="1"/>
    <x v="4"/>
    <x v="3"/>
    <s v="2023-01-25"/>
    <s v="2023-02-01"/>
    <n v="15"/>
    <n v="49890.96"/>
    <n v="748364.4"/>
    <n v="704.23"/>
    <n v="56"/>
    <x v="2"/>
    <x v="1"/>
    <n v="149454.26"/>
    <n v="7"/>
  </r>
  <r>
    <n v="1779"/>
    <s v="Laptop"/>
    <x v="2"/>
    <x v="1"/>
    <x v="4"/>
    <s v="2023-02-13"/>
    <s v="2023-02-15"/>
    <n v="5"/>
    <n v="28930.87"/>
    <n v="144654.35"/>
    <n v="3780.37"/>
    <n v="869"/>
    <x v="3"/>
    <x v="2"/>
    <n v="17081.400000000001"/>
    <n v="2"/>
  </r>
  <r>
    <n v="1780"/>
    <s v="Printer"/>
    <x v="1"/>
    <x v="1"/>
    <x v="0"/>
    <s v="2023-07-21"/>
    <s v="2023-08-05"/>
    <n v="11"/>
    <n v="33214.639999999999"/>
    <n v="365361.04"/>
    <n v="4623.38"/>
    <n v="892"/>
    <x v="3"/>
    <x v="4"/>
    <n v="86616.13"/>
    <n v="15"/>
  </r>
  <r>
    <n v="1781"/>
    <s v="Mouse"/>
    <x v="1"/>
    <x v="4"/>
    <x v="0"/>
    <s v="2023-09-21"/>
    <s v="2023-10-05"/>
    <n v="84"/>
    <n v="28922.16"/>
    <n v="2429461.44"/>
    <n v="3151.12"/>
    <n v="826"/>
    <x v="1"/>
    <x v="2"/>
    <n v="198093.94"/>
    <n v="14"/>
  </r>
  <r>
    <n v="1782"/>
    <s v="Mouse"/>
    <x v="2"/>
    <x v="3"/>
    <x v="4"/>
    <s v="2023-02-16"/>
    <s v="2023-02-28"/>
    <n v="15"/>
    <n v="44364.29"/>
    <n v="665464.35"/>
    <n v="355.25"/>
    <n v="522"/>
    <x v="2"/>
    <x v="1"/>
    <n v="135715.87"/>
    <n v="12"/>
  </r>
  <r>
    <n v="1783"/>
    <s v="Printer"/>
    <x v="1"/>
    <x v="3"/>
    <x v="3"/>
    <s v="2023-12-22"/>
    <s v="2024-01-01"/>
    <n v="66"/>
    <n v="542.1"/>
    <n v="35778.6"/>
    <n v="2757.38"/>
    <n v="177"/>
    <x v="1"/>
    <x v="0"/>
    <n v="8888.76"/>
    <n v="10"/>
  </r>
  <r>
    <n v="1784"/>
    <s v="Printer"/>
    <x v="0"/>
    <x v="1"/>
    <x v="4"/>
    <s v="2023-09-18"/>
    <s v="2023-09-19"/>
    <n v="77"/>
    <n v="24499.48"/>
    <n v="1886459.96"/>
    <n v="942.28"/>
    <n v="311"/>
    <x v="0"/>
    <x v="4"/>
    <n v="138611.65"/>
    <n v="1"/>
  </r>
  <r>
    <n v="1785"/>
    <s v="Printer"/>
    <x v="2"/>
    <x v="0"/>
    <x v="2"/>
    <s v="2023-12-14"/>
    <s v="2023-12-23"/>
    <n v="32"/>
    <n v="47337.9"/>
    <n v="1514812.8"/>
    <n v="1539.06"/>
    <n v="322"/>
    <x v="3"/>
    <x v="2"/>
    <n v="246985.09"/>
    <n v="9"/>
  </r>
  <r>
    <n v="1786"/>
    <s v="Keyboard"/>
    <x v="0"/>
    <x v="4"/>
    <x v="0"/>
    <s v="2023-11-29"/>
    <s v="2023-12-06"/>
    <n v="84"/>
    <n v="20776.150000000001"/>
    <n v="1745196.6"/>
    <n v="3447.31"/>
    <n v="942"/>
    <x v="3"/>
    <x v="3"/>
    <n v="317472"/>
    <n v="7"/>
  </r>
  <r>
    <n v="1787"/>
    <s v="Router"/>
    <x v="2"/>
    <x v="4"/>
    <x v="4"/>
    <s v="2023-01-08"/>
    <s v="2023-01-16"/>
    <n v="72"/>
    <n v="32896.870000000003"/>
    <n v="2368574.64"/>
    <n v="3980.19"/>
    <n v="160"/>
    <x v="1"/>
    <x v="4"/>
    <n v="302377.76"/>
    <n v="8"/>
  </r>
  <r>
    <n v="1788"/>
    <s v="Laptop"/>
    <x v="0"/>
    <x v="4"/>
    <x v="0"/>
    <s v="2023-08-07"/>
    <s v="2023-08-22"/>
    <n v="19"/>
    <n v="1878.86"/>
    <n v="35698.339999999997"/>
    <n v="3969.89"/>
    <n v="452"/>
    <x v="3"/>
    <x v="3"/>
    <n v="3530.81"/>
    <n v="15"/>
  </r>
  <r>
    <n v="1789"/>
    <s v="Tablet"/>
    <x v="0"/>
    <x v="2"/>
    <x v="2"/>
    <s v="2023-03-25"/>
    <s v="2023-03-28"/>
    <n v="62"/>
    <n v="26702.45"/>
    <n v="1655551.9"/>
    <n v="1628.69"/>
    <n v="237"/>
    <x v="1"/>
    <x v="1"/>
    <n v="117321.82"/>
    <n v="3"/>
  </r>
  <r>
    <n v="1790"/>
    <s v="Tablet"/>
    <x v="2"/>
    <x v="1"/>
    <x v="0"/>
    <s v="2023-10-02"/>
    <s v="2023-10-15"/>
    <n v="88"/>
    <n v="30113.9"/>
    <n v="2650023.2000000002"/>
    <n v="2659.28"/>
    <n v="685"/>
    <x v="1"/>
    <x v="4"/>
    <n v="555201.1"/>
    <n v="13"/>
  </r>
  <r>
    <n v="1791"/>
    <s v="Router"/>
    <x v="0"/>
    <x v="3"/>
    <x v="4"/>
    <s v="2023-09-25"/>
    <s v="2023-10-10"/>
    <n v="46"/>
    <n v="29470.73"/>
    <n v="1355653.58"/>
    <n v="142.33000000000001"/>
    <n v="561"/>
    <x v="2"/>
    <x v="4"/>
    <n v="296443.44"/>
    <n v="15"/>
  </r>
  <r>
    <n v="1792"/>
    <s v="Mouse"/>
    <x v="1"/>
    <x v="1"/>
    <x v="1"/>
    <s v="2023-05-18"/>
    <s v="2023-05-24"/>
    <n v="1"/>
    <n v="29418.35"/>
    <n v="29418.35"/>
    <n v="303.32"/>
    <n v="726"/>
    <x v="1"/>
    <x v="0"/>
    <n v="3614.8"/>
    <n v="6"/>
  </r>
  <r>
    <n v="1793"/>
    <s v="Keyboard"/>
    <x v="0"/>
    <x v="1"/>
    <x v="1"/>
    <s v="2023-01-06"/>
    <s v="2023-01-11"/>
    <n v="13"/>
    <n v="43588.17"/>
    <n v="566646.21"/>
    <n v="3588.67"/>
    <n v="606"/>
    <x v="2"/>
    <x v="4"/>
    <n v="69281.33"/>
    <n v="5"/>
  </r>
  <r>
    <n v="1794"/>
    <s v="Mobile"/>
    <x v="0"/>
    <x v="3"/>
    <x v="0"/>
    <s v="2023-10-27"/>
    <s v="2023-10-29"/>
    <n v="23"/>
    <n v="16006.98"/>
    <n v="368160.54"/>
    <n v="2949.63"/>
    <n v="827"/>
    <x v="3"/>
    <x v="1"/>
    <n v="51838.720000000001"/>
    <n v="2"/>
  </r>
  <r>
    <n v="1795"/>
    <s v="Printer"/>
    <x v="1"/>
    <x v="4"/>
    <x v="3"/>
    <s v="2023-12-31"/>
    <s v="2024-01-07"/>
    <n v="77"/>
    <n v="29351.42"/>
    <n v="2260059.34"/>
    <n v="4498.42"/>
    <n v="533"/>
    <x v="3"/>
    <x v="3"/>
    <n v="119423.23"/>
    <n v="7"/>
  </r>
  <r>
    <n v="1796"/>
    <s v="Mobile"/>
    <x v="0"/>
    <x v="4"/>
    <x v="4"/>
    <s v="2023-02-06"/>
    <s v="2023-02-15"/>
    <n v="41"/>
    <n v="21344.34"/>
    <n v="875117.94"/>
    <n v="2809.02"/>
    <n v="796"/>
    <x v="0"/>
    <x v="4"/>
    <n v="52883.26"/>
    <n v="9"/>
  </r>
  <r>
    <n v="1797"/>
    <s v="Printer"/>
    <x v="2"/>
    <x v="0"/>
    <x v="3"/>
    <s v="2023-12-15"/>
    <s v="2023-12-26"/>
    <n v="36"/>
    <n v="19004.23"/>
    <n v="684152.28"/>
    <n v="1957.15"/>
    <n v="295"/>
    <x v="2"/>
    <x v="4"/>
    <n v="150302.25"/>
    <n v="11"/>
  </r>
  <r>
    <n v="1798"/>
    <s v="Keyboard"/>
    <x v="0"/>
    <x v="4"/>
    <x v="1"/>
    <s v="2023-10-24"/>
    <s v="2023-11-01"/>
    <n v="99"/>
    <n v="8046.68"/>
    <n v="796621.32"/>
    <n v="2593.35"/>
    <n v="293"/>
    <x v="3"/>
    <x v="2"/>
    <n v="166797.04999999999"/>
    <n v="8"/>
  </r>
  <r>
    <n v="1799"/>
    <s v="Keyboard"/>
    <x v="0"/>
    <x v="0"/>
    <x v="4"/>
    <s v="2023-11-02"/>
    <s v="2023-11-05"/>
    <n v="75"/>
    <n v="45486.46"/>
    <n v="3411484.5"/>
    <n v="4945.08"/>
    <n v="144"/>
    <x v="0"/>
    <x v="2"/>
    <n v="347804.63"/>
    <n v="3"/>
  </r>
  <r>
    <n v="1800"/>
    <s v="Printer"/>
    <x v="1"/>
    <x v="0"/>
    <x v="3"/>
    <s v="2023-07-19"/>
    <s v="2023-07-26"/>
    <n v="95"/>
    <n v="46013.23"/>
    <n v="4371256.8499999996"/>
    <n v="4956.49"/>
    <n v="878"/>
    <x v="1"/>
    <x v="3"/>
    <n v="1083104.24"/>
    <n v="7"/>
  </r>
  <r>
    <n v="1801"/>
    <s v="Keyboard"/>
    <x v="0"/>
    <x v="3"/>
    <x v="3"/>
    <s v="2023-01-28"/>
    <s v="2023-02-07"/>
    <n v="43"/>
    <n v="35572.04"/>
    <n v="1529597.72"/>
    <n v="4307.25"/>
    <n v="291"/>
    <x v="2"/>
    <x v="0"/>
    <n v="236492.39"/>
    <n v="10"/>
  </r>
  <r>
    <n v="1802"/>
    <s v="Router"/>
    <x v="2"/>
    <x v="4"/>
    <x v="2"/>
    <s v="2023-11-29"/>
    <s v="2023-12-07"/>
    <n v="79"/>
    <n v="8345.8799999999992"/>
    <n v="659324.52"/>
    <n v="2423.46"/>
    <n v="246"/>
    <x v="0"/>
    <x v="0"/>
    <n v="121618.34"/>
    <n v="8"/>
  </r>
  <r>
    <n v="1803"/>
    <s v="Monitor"/>
    <x v="1"/>
    <x v="4"/>
    <x v="4"/>
    <s v="2023-09-15"/>
    <s v="2023-09-23"/>
    <n v="62"/>
    <n v="5140.2700000000004"/>
    <n v="318696.74"/>
    <n v="114.3"/>
    <n v="480"/>
    <x v="0"/>
    <x v="0"/>
    <n v="68371.289999999994"/>
    <n v="8"/>
  </r>
  <r>
    <n v="1804"/>
    <s v="Mobile"/>
    <x v="0"/>
    <x v="3"/>
    <x v="2"/>
    <s v="2023-10-21"/>
    <s v="2023-10-26"/>
    <n v="68"/>
    <n v="16927.3"/>
    <n v="1151056.3999999999"/>
    <n v="2132.7399999999998"/>
    <n v="516"/>
    <x v="2"/>
    <x v="4"/>
    <n v="228771.99"/>
    <n v="5"/>
  </r>
  <r>
    <n v="1805"/>
    <s v="Tablet"/>
    <x v="0"/>
    <x v="1"/>
    <x v="1"/>
    <s v="2023-11-03"/>
    <s v="2023-11-18"/>
    <n v="31"/>
    <n v="37572.86"/>
    <n v="1164758.6599999999"/>
    <n v="2500.81"/>
    <n v="143"/>
    <x v="3"/>
    <x v="2"/>
    <n v="102600.77"/>
    <n v="15"/>
  </r>
  <r>
    <n v="1806"/>
    <s v="Tablet"/>
    <x v="1"/>
    <x v="3"/>
    <x v="3"/>
    <s v="2023-02-21"/>
    <s v="2023-02-23"/>
    <n v="81"/>
    <n v="46923.5"/>
    <n v="3800803.5"/>
    <n v="1036.68"/>
    <n v="698"/>
    <x v="2"/>
    <x v="2"/>
    <n v="223884.23"/>
    <n v="2"/>
  </r>
  <r>
    <n v="1807"/>
    <s v="Keyboard"/>
    <x v="0"/>
    <x v="4"/>
    <x v="2"/>
    <s v="2023-08-12"/>
    <s v="2023-08-16"/>
    <n v="32"/>
    <n v="18073.75"/>
    <n v="578360"/>
    <n v="634"/>
    <n v="668"/>
    <x v="2"/>
    <x v="2"/>
    <n v="82368.17"/>
    <n v="4"/>
  </r>
  <r>
    <n v="1808"/>
    <s v="Printer"/>
    <x v="0"/>
    <x v="3"/>
    <x v="0"/>
    <s v="2023-01-09"/>
    <s v="2023-01-19"/>
    <n v="8"/>
    <n v="5473.38"/>
    <n v="43787.040000000001"/>
    <n v="2980.53"/>
    <n v="629"/>
    <x v="0"/>
    <x v="4"/>
    <n v="5662.61"/>
    <n v="10"/>
  </r>
  <r>
    <n v="1809"/>
    <s v="Monitor"/>
    <x v="0"/>
    <x v="2"/>
    <x v="0"/>
    <s v="2023-10-23"/>
    <s v="2023-10-26"/>
    <n v="11"/>
    <n v="44514.14"/>
    <n v="489655.54"/>
    <n v="2864.98"/>
    <n v="26"/>
    <x v="3"/>
    <x v="2"/>
    <n v="55284.34"/>
    <n v="3"/>
  </r>
  <r>
    <n v="1810"/>
    <s v="Mobile"/>
    <x v="2"/>
    <x v="0"/>
    <x v="3"/>
    <s v="2023-08-05"/>
    <s v="2023-08-10"/>
    <n v="33"/>
    <n v="35183.620000000003"/>
    <n v="1161059.46"/>
    <n v="2225.11"/>
    <n v="401"/>
    <x v="3"/>
    <x v="0"/>
    <n v="116615.44"/>
    <n v="5"/>
  </r>
  <r>
    <n v="1811"/>
    <s v="Mobile"/>
    <x v="1"/>
    <x v="1"/>
    <x v="1"/>
    <s v="2023-10-15"/>
    <s v="2023-10-17"/>
    <n v="55"/>
    <n v="1807.24"/>
    <n v="99398.2"/>
    <n v="1733.25"/>
    <n v="942"/>
    <x v="0"/>
    <x v="3"/>
    <n v="9643.2199999999993"/>
    <n v="2"/>
  </r>
  <r>
    <n v="1812"/>
    <s v="Laptop"/>
    <x v="2"/>
    <x v="4"/>
    <x v="4"/>
    <s v="2023-02-27"/>
    <s v="2023-02-28"/>
    <n v="50"/>
    <n v="17738.52"/>
    <n v="886926"/>
    <n v="1866.85"/>
    <n v="806"/>
    <x v="2"/>
    <x v="3"/>
    <n v="76074.78"/>
    <n v="1"/>
  </r>
  <r>
    <n v="1813"/>
    <s v="Tablet"/>
    <x v="2"/>
    <x v="3"/>
    <x v="2"/>
    <s v="2023-07-19"/>
    <s v="2023-08-01"/>
    <n v="13"/>
    <n v="31627.43"/>
    <n v="411156.59"/>
    <n v="1890.12"/>
    <n v="36"/>
    <x v="3"/>
    <x v="0"/>
    <n v="24825.51"/>
    <n v="13"/>
  </r>
  <r>
    <n v="1814"/>
    <s v="Laptop"/>
    <x v="0"/>
    <x v="4"/>
    <x v="1"/>
    <s v="2023-05-16"/>
    <s v="2023-05-19"/>
    <n v="95"/>
    <n v="49259.07"/>
    <n v="4679611.6500000004"/>
    <n v="2819.19"/>
    <n v="548"/>
    <x v="2"/>
    <x v="4"/>
    <n v="421004.62"/>
    <n v="3"/>
  </r>
  <r>
    <n v="1815"/>
    <s v="Tablet"/>
    <x v="0"/>
    <x v="1"/>
    <x v="2"/>
    <s v="2023-04-08"/>
    <s v="2023-04-22"/>
    <n v="91"/>
    <n v="15946.87"/>
    <n v="1451165.17"/>
    <n v="2871.32"/>
    <n v="171"/>
    <x v="0"/>
    <x v="2"/>
    <n v="145684.32999999999"/>
    <n v="14"/>
  </r>
  <r>
    <n v="1816"/>
    <s v="Mouse"/>
    <x v="2"/>
    <x v="4"/>
    <x v="0"/>
    <s v="2023-08-20"/>
    <s v="2023-08-31"/>
    <n v="35"/>
    <n v="22100.82"/>
    <n v="773528.7"/>
    <n v="3582.99"/>
    <n v="3"/>
    <x v="0"/>
    <x v="3"/>
    <n v="154359.64000000001"/>
    <n v="11"/>
  </r>
  <r>
    <n v="1817"/>
    <s v="Router"/>
    <x v="2"/>
    <x v="3"/>
    <x v="4"/>
    <s v="2023-12-19"/>
    <s v="2023-12-28"/>
    <n v="42"/>
    <n v="9183.41"/>
    <n v="385703.22"/>
    <n v="2953.2"/>
    <n v="167"/>
    <x v="2"/>
    <x v="4"/>
    <n v="45180.15"/>
    <n v="9"/>
  </r>
  <r>
    <n v="1818"/>
    <s v="Router"/>
    <x v="2"/>
    <x v="1"/>
    <x v="1"/>
    <s v="2023-12-23"/>
    <s v="2023-12-30"/>
    <n v="42"/>
    <n v="22252.18"/>
    <n v="934591.56"/>
    <n v="2723.41"/>
    <n v="703"/>
    <x v="0"/>
    <x v="2"/>
    <n v="64114.47"/>
    <n v="7"/>
  </r>
  <r>
    <n v="1819"/>
    <s v="Mouse"/>
    <x v="2"/>
    <x v="1"/>
    <x v="3"/>
    <s v="2023-08-16"/>
    <s v="2023-08-29"/>
    <n v="68"/>
    <n v="21703.94"/>
    <n v="1475867.92"/>
    <n v="3530.28"/>
    <n v="610"/>
    <x v="0"/>
    <x v="4"/>
    <n v="252184.18"/>
    <n v="13"/>
  </r>
  <r>
    <n v="1820"/>
    <s v="Laptop"/>
    <x v="1"/>
    <x v="1"/>
    <x v="2"/>
    <s v="2023-12-25"/>
    <s v="2024-01-04"/>
    <n v="47"/>
    <n v="44897.5"/>
    <n v="2110182.5"/>
    <n v="2534.0100000000002"/>
    <n v="477"/>
    <x v="0"/>
    <x v="2"/>
    <n v="152818.17000000001"/>
    <n v="10"/>
  </r>
  <r>
    <n v="1821"/>
    <s v="Mobile"/>
    <x v="1"/>
    <x v="2"/>
    <x v="1"/>
    <s v="2023-01-13"/>
    <s v="2023-01-25"/>
    <n v="16"/>
    <n v="38391.54"/>
    <n v="614264.64"/>
    <n v="2584.31"/>
    <n v="455"/>
    <x v="3"/>
    <x v="2"/>
    <n v="44032.44"/>
    <n v="12"/>
  </r>
  <r>
    <n v="1822"/>
    <s v="Mouse"/>
    <x v="1"/>
    <x v="2"/>
    <x v="3"/>
    <s v="2023-08-19"/>
    <s v="2023-08-22"/>
    <n v="83"/>
    <n v="19397.830000000002"/>
    <n v="1610019.89"/>
    <n v="3121.22"/>
    <n v="698"/>
    <x v="0"/>
    <x v="3"/>
    <n v="264392.53000000003"/>
    <n v="3"/>
  </r>
  <r>
    <n v="1823"/>
    <s v="Tablet"/>
    <x v="2"/>
    <x v="3"/>
    <x v="2"/>
    <s v="2023-04-23"/>
    <s v="2023-05-07"/>
    <n v="50"/>
    <n v="12407.58"/>
    <n v="620379"/>
    <n v="1210.43"/>
    <n v="818"/>
    <x v="3"/>
    <x v="3"/>
    <n v="119433.57"/>
    <n v="14"/>
  </r>
  <r>
    <n v="1824"/>
    <s v="Keyboard"/>
    <x v="2"/>
    <x v="4"/>
    <x v="4"/>
    <s v="2023-03-10"/>
    <s v="2023-03-14"/>
    <n v="19"/>
    <n v="30903.23"/>
    <n v="587161.37"/>
    <n v="1996.46"/>
    <n v="985"/>
    <x v="0"/>
    <x v="1"/>
    <n v="69726.070000000007"/>
    <n v="4"/>
  </r>
  <r>
    <n v="1825"/>
    <s v="Monitor"/>
    <x v="1"/>
    <x v="2"/>
    <x v="4"/>
    <s v="2023-03-14"/>
    <s v="2023-03-21"/>
    <n v="19"/>
    <n v="49726.85"/>
    <n v="944810.15"/>
    <n v="586.65"/>
    <n v="207"/>
    <x v="3"/>
    <x v="1"/>
    <n v="222087.26"/>
    <n v="7"/>
  </r>
  <r>
    <n v="1826"/>
    <s v="Laptop"/>
    <x v="0"/>
    <x v="0"/>
    <x v="1"/>
    <s v="2023-06-28"/>
    <s v="2023-07-09"/>
    <n v="44"/>
    <n v="49246.17"/>
    <n v="2166831.48"/>
    <n v="3418.69"/>
    <n v="620"/>
    <x v="1"/>
    <x v="1"/>
    <n v="193300.84"/>
    <n v="11"/>
  </r>
  <r>
    <n v="1827"/>
    <s v="Router"/>
    <x v="2"/>
    <x v="2"/>
    <x v="0"/>
    <s v="2023-09-13"/>
    <s v="2023-09-24"/>
    <n v="34"/>
    <n v="12741.07"/>
    <n v="433196.38"/>
    <n v="1087.43"/>
    <n v="402"/>
    <x v="3"/>
    <x v="0"/>
    <n v="24962.36"/>
    <n v="11"/>
  </r>
  <r>
    <n v="1828"/>
    <s v="Mouse"/>
    <x v="2"/>
    <x v="0"/>
    <x v="1"/>
    <s v="2023-07-29"/>
    <s v="2023-08-10"/>
    <n v="81"/>
    <n v="43299.28"/>
    <n v="3507241.68"/>
    <n v="2485.8200000000002"/>
    <n v="209"/>
    <x v="3"/>
    <x v="1"/>
    <n v="510790.53"/>
    <n v="12"/>
  </r>
  <r>
    <n v="1829"/>
    <s v="Router"/>
    <x v="2"/>
    <x v="0"/>
    <x v="3"/>
    <s v="2023-02-05"/>
    <s v="2023-02-07"/>
    <n v="75"/>
    <n v="19105.84"/>
    <n v="1432938"/>
    <n v="4848.62"/>
    <n v="719"/>
    <x v="0"/>
    <x v="2"/>
    <n v="141208.31"/>
    <n v="2"/>
  </r>
  <r>
    <n v="1830"/>
    <s v="Printer"/>
    <x v="2"/>
    <x v="4"/>
    <x v="0"/>
    <s v="2023-07-02"/>
    <s v="2023-07-13"/>
    <n v="92"/>
    <n v="26802.240000000002"/>
    <n v="2465806.08"/>
    <n v="4871.3100000000004"/>
    <n v="713"/>
    <x v="3"/>
    <x v="4"/>
    <n v="312725.12"/>
    <n v="11"/>
  </r>
  <r>
    <n v="1831"/>
    <s v="Mobile"/>
    <x v="0"/>
    <x v="3"/>
    <x v="4"/>
    <s v="2023-05-13"/>
    <s v="2023-05-24"/>
    <n v="64"/>
    <n v="4211.26"/>
    <n v="269520.64000000001"/>
    <n v="4140.8100000000004"/>
    <n v="600"/>
    <x v="1"/>
    <x v="3"/>
    <n v="18347.580000000002"/>
    <n v="11"/>
  </r>
  <r>
    <n v="1832"/>
    <s v="Tablet"/>
    <x v="2"/>
    <x v="0"/>
    <x v="2"/>
    <s v="2023-04-14"/>
    <s v="2023-04-23"/>
    <n v="44"/>
    <n v="35645.46"/>
    <n v="1568400.24"/>
    <n v="1707.81"/>
    <n v="690"/>
    <x v="3"/>
    <x v="0"/>
    <n v="129899.75"/>
    <n v="9"/>
  </r>
  <r>
    <n v="1833"/>
    <s v="Monitor"/>
    <x v="0"/>
    <x v="2"/>
    <x v="4"/>
    <s v="2023-11-16"/>
    <s v="2023-11-20"/>
    <n v="66"/>
    <n v="5312.81"/>
    <n v="350645.46"/>
    <n v="686.16"/>
    <n v="436"/>
    <x v="2"/>
    <x v="0"/>
    <n v="17927.88"/>
    <n v="4"/>
  </r>
  <r>
    <n v="1834"/>
    <s v="Laptop"/>
    <x v="0"/>
    <x v="0"/>
    <x v="0"/>
    <s v="2023-02-21"/>
    <s v="2023-02-26"/>
    <n v="5"/>
    <n v="33886.93"/>
    <n v="169434.65"/>
    <n v="3196.35"/>
    <n v="699"/>
    <x v="3"/>
    <x v="4"/>
    <n v="25936.45"/>
    <n v="5"/>
  </r>
  <r>
    <n v="1835"/>
    <s v="Laptop"/>
    <x v="1"/>
    <x v="4"/>
    <x v="4"/>
    <s v="2023-12-29"/>
    <s v="2024-01-02"/>
    <n v="76"/>
    <n v="21431.71"/>
    <n v="1628809.96"/>
    <n v="859.11"/>
    <n v="623"/>
    <x v="0"/>
    <x v="4"/>
    <n v="340155.05"/>
    <n v="4"/>
  </r>
  <r>
    <n v="1836"/>
    <s v="Monitor"/>
    <x v="0"/>
    <x v="4"/>
    <x v="2"/>
    <s v="2023-03-24"/>
    <s v="2023-04-02"/>
    <n v="84"/>
    <n v="27974.94"/>
    <n v="2349894.96"/>
    <n v="1115.04"/>
    <n v="992"/>
    <x v="3"/>
    <x v="3"/>
    <n v="390896.82"/>
    <n v="9"/>
  </r>
  <r>
    <n v="1837"/>
    <s v="Router"/>
    <x v="1"/>
    <x v="1"/>
    <x v="0"/>
    <s v="2023-11-03"/>
    <s v="2023-11-12"/>
    <n v="18"/>
    <n v="5651.37"/>
    <n v="101724.66"/>
    <n v="2907.98"/>
    <n v="555"/>
    <x v="0"/>
    <x v="0"/>
    <n v="17215"/>
    <n v="9"/>
  </r>
  <r>
    <n v="1838"/>
    <s v="Monitor"/>
    <x v="1"/>
    <x v="3"/>
    <x v="4"/>
    <s v="2023-02-11"/>
    <s v="2023-02-14"/>
    <n v="90"/>
    <n v="2986.59"/>
    <n v="268793.09999999998"/>
    <n v="524.32000000000005"/>
    <n v="142"/>
    <x v="2"/>
    <x v="0"/>
    <n v="29745.86"/>
    <n v="3"/>
  </r>
  <r>
    <n v="1839"/>
    <s v="Keyboard"/>
    <x v="0"/>
    <x v="0"/>
    <x v="1"/>
    <s v="2023-10-05"/>
    <s v="2023-10-20"/>
    <n v="15"/>
    <n v="27630.959999999999"/>
    <n v="414464.4"/>
    <n v="2703.59"/>
    <n v="785"/>
    <x v="1"/>
    <x v="3"/>
    <n v="76727.399999999994"/>
    <n v="15"/>
  </r>
  <r>
    <n v="1840"/>
    <s v="Tablet"/>
    <x v="2"/>
    <x v="1"/>
    <x v="4"/>
    <s v="2023-08-16"/>
    <s v="2023-08-29"/>
    <n v="69"/>
    <n v="33141.230000000003"/>
    <n v="2286744.87"/>
    <n v="1721.56"/>
    <n v="10"/>
    <x v="1"/>
    <x v="0"/>
    <n v="570993.14"/>
    <n v="13"/>
  </r>
  <r>
    <n v="1841"/>
    <s v="Mouse"/>
    <x v="1"/>
    <x v="0"/>
    <x v="2"/>
    <s v="2023-03-20"/>
    <s v="2023-04-02"/>
    <n v="92"/>
    <n v="47223.9"/>
    <n v="4344598.8"/>
    <n v="417.34"/>
    <n v="326"/>
    <x v="3"/>
    <x v="0"/>
    <n v="260848.17"/>
    <n v="13"/>
  </r>
  <r>
    <n v="1842"/>
    <s v="Router"/>
    <x v="1"/>
    <x v="0"/>
    <x v="0"/>
    <s v="2023-05-22"/>
    <s v="2023-05-31"/>
    <n v="45"/>
    <n v="34490.67"/>
    <n v="1552080.15"/>
    <n v="890.82"/>
    <n v="551"/>
    <x v="3"/>
    <x v="1"/>
    <n v="145158.76"/>
    <n v="9"/>
  </r>
  <r>
    <n v="1843"/>
    <s v="Tablet"/>
    <x v="1"/>
    <x v="1"/>
    <x v="4"/>
    <s v="2023-02-25"/>
    <s v="2023-03-03"/>
    <n v="34"/>
    <n v="6387.83"/>
    <n v="217186.22"/>
    <n v="4235.96"/>
    <n v="91"/>
    <x v="0"/>
    <x v="2"/>
    <n v="50537.99"/>
    <n v="6"/>
  </r>
  <r>
    <n v="1844"/>
    <s v="Monitor"/>
    <x v="1"/>
    <x v="4"/>
    <x v="0"/>
    <s v="2023-03-22"/>
    <s v="2023-03-27"/>
    <n v="7"/>
    <n v="1344.35"/>
    <n v="9410.4500000000007"/>
    <n v="2674.19"/>
    <n v="969"/>
    <x v="0"/>
    <x v="1"/>
    <n v="1030.3399999999999"/>
    <n v="5"/>
  </r>
  <r>
    <n v="1845"/>
    <s v="Router"/>
    <x v="0"/>
    <x v="2"/>
    <x v="1"/>
    <s v="2023-04-03"/>
    <s v="2023-04-14"/>
    <n v="21"/>
    <n v="21641.65"/>
    <n v="454474.65"/>
    <n v="623.89"/>
    <n v="531"/>
    <x v="3"/>
    <x v="0"/>
    <n v="67316.490000000005"/>
    <n v="11"/>
  </r>
  <r>
    <n v="1846"/>
    <s v="Printer"/>
    <x v="2"/>
    <x v="2"/>
    <x v="4"/>
    <s v="2023-06-09"/>
    <s v="2023-06-21"/>
    <n v="32"/>
    <n v="21367.99"/>
    <n v="683775.68"/>
    <n v="2954.71"/>
    <n v="273"/>
    <x v="1"/>
    <x v="0"/>
    <n v="84824.75"/>
    <n v="12"/>
  </r>
  <r>
    <n v="1847"/>
    <s v="Tablet"/>
    <x v="0"/>
    <x v="2"/>
    <x v="4"/>
    <s v="2023-04-02"/>
    <s v="2023-04-06"/>
    <n v="98"/>
    <n v="25211.1"/>
    <n v="2470687.7999999998"/>
    <n v="1132.6400000000001"/>
    <n v="279"/>
    <x v="1"/>
    <x v="0"/>
    <n v="612911.52"/>
    <n v="4"/>
  </r>
  <r>
    <n v="1848"/>
    <s v="Laptop"/>
    <x v="2"/>
    <x v="4"/>
    <x v="3"/>
    <s v="2023-04-18"/>
    <s v="2023-05-01"/>
    <n v="60"/>
    <n v="27089.03"/>
    <n v="1625341.8"/>
    <n v="3362.97"/>
    <n v="984"/>
    <x v="0"/>
    <x v="3"/>
    <n v="105347.8"/>
    <n v="13"/>
  </r>
  <r>
    <n v="1849"/>
    <s v="Tablet"/>
    <x v="0"/>
    <x v="0"/>
    <x v="0"/>
    <s v="2023-06-09"/>
    <s v="2023-06-23"/>
    <n v="46"/>
    <n v="1230.52"/>
    <n v="56603.92"/>
    <n v="1317.85"/>
    <n v="676"/>
    <x v="1"/>
    <x v="3"/>
    <n v="14004.33"/>
    <n v="14"/>
  </r>
  <r>
    <n v="1850"/>
    <s v="Mouse"/>
    <x v="2"/>
    <x v="3"/>
    <x v="1"/>
    <s v="2023-03-10"/>
    <s v="2023-03-18"/>
    <n v="46"/>
    <n v="35827"/>
    <n v="1648042"/>
    <n v="3483.64"/>
    <n v="139"/>
    <x v="1"/>
    <x v="4"/>
    <n v="269478.44"/>
    <n v="8"/>
  </r>
  <r>
    <n v="1851"/>
    <s v="Mouse"/>
    <x v="0"/>
    <x v="1"/>
    <x v="0"/>
    <s v="2023-09-04"/>
    <s v="2023-09-09"/>
    <n v="67"/>
    <n v="29057.45"/>
    <n v="1946849.15"/>
    <n v="4781.76"/>
    <n v="520"/>
    <x v="2"/>
    <x v="2"/>
    <n v="286741.37"/>
    <n v="5"/>
  </r>
  <r>
    <n v="1852"/>
    <s v="Keyboard"/>
    <x v="1"/>
    <x v="4"/>
    <x v="3"/>
    <s v="2023-04-09"/>
    <s v="2023-04-14"/>
    <n v="72"/>
    <n v="42685.68"/>
    <n v="3073368.96"/>
    <n v="1703.28"/>
    <n v="872"/>
    <x v="3"/>
    <x v="3"/>
    <n v="629698.35"/>
    <n v="5"/>
  </r>
  <r>
    <n v="1853"/>
    <s v="Tablet"/>
    <x v="2"/>
    <x v="1"/>
    <x v="4"/>
    <s v="2023-08-05"/>
    <s v="2023-08-15"/>
    <n v="58"/>
    <n v="15028.59"/>
    <n v="871658.22"/>
    <n v="2600.3200000000002"/>
    <n v="391"/>
    <x v="0"/>
    <x v="3"/>
    <n v="112006.58"/>
    <n v="10"/>
  </r>
  <r>
    <n v="1854"/>
    <s v="Tablet"/>
    <x v="0"/>
    <x v="3"/>
    <x v="3"/>
    <s v="2023-11-20"/>
    <s v="2023-11-26"/>
    <n v="6"/>
    <n v="8131.01"/>
    <n v="48786.06"/>
    <n v="4792.5"/>
    <n v="3"/>
    <x v="2"/>
    <x v="3"/>
    <n v="10877.47"/>
    <n v="6"/>
  </r>
  <r>
    <n v="1855"/>
    <s v="Router"/>
    <x v="0"/>
    <x v="1"/>
    <x v="0"/>
    <s v="2023-06-28"/>
    <s v="2023-07-04"/>
    <n v="52"/>
    <n v="19294.95"/>
    <n v="1003337.4"/>
    <n v="407.13"/>
    <n v="67"/>
    <x v="1"/>
    <x v="1"/>
    <n v="114682.34"/>
    <n v="6"/>
  </r>
  <r>
    <n v="1856"/>
    <s v="Laptop"/>
    <x v="0"/>
    <x v="0"/>
    <x v="4"/>
    <s v="2023-12-27"/>
    <s v="2023-12-29"/>
    <n v="25"/>
    <n v="33067.65"/>
    <n v="826691.25"/>
    <n v="919.9"/>
    <n v="215"/>
    <x v="0"/>
    <x v="1"/>
    <n v="58526.47"/>
    <n v="2"/>
  </r>
  <r>
    <n v="1857"/>
    <s v="Mouse"/>
    <x v="2"/>
    <x v="1"/>
    <x v="1"/>
    <s v="2023-10-13"/>
    <s v="2023-10-25"/>
    <n v="80"/>
    <n v="2150.21"/>
    <n v="172016.8"/>
    <n v="3199.43"/>
    <n v="658"/>
    <x v="3"/>
    <x v="4"/>
    <n v="34124.42"/>
    <n v="12"/>
  </r>
  <r>
    <n v="1858"/>
    <s v="Keyboard"/>
    <x v="0"/>
    <x v="2"/>
    <x v="4"/>
    <s v="2023-03-26"/>
    <s v="2023-03-27"/>
    <n v="74"/>
    <n v="7741.15"/>
    <n v="572845.1"/>
    <n v="4891.71"/>
    <n v="384"/>
    <x v="3"/>
    <x v="2"/>
    <n v="40460"/>
    <n v="1"/>
  </r>
  <r>
    <n v="1859"/>
    <s v="Printer"/>
    <x v="1"/>
    <x v="0"/>
    <x v="0"/>
    <s v="2023-12-06"/>
    <s v="2023-12-08"/>
    <n v="21"/>
    <n v="41257.31"/>
    <n v="866403.51"/>
    <n v="4016.27"/>
    <n v="460"/>
    <x v="1"/>
    <x v="0"/>
    <n v="50577.89"/>
    <n v="2"/>
  </r>
  <r>
    <n v="1860"/>
    <s v="Monitor"/>
    <x v="1"/>
    <x v="0"/>
    <x v="4"/>
    <s v="2023-09-19"/>
    <s v="2023-09-20"/>
    <n v="12"/>
    <n v="9443.3700000000008"/>
    <n v="113320.44"/>
    <n v="1175.3800000000001"/>
    <n v="458"/>
    <x v="3"/>
    <x v="3"/>
    <n v="12956.36"/>
    <n v="1"/>
  </r>
  <r>
    <n v="1861"/>
    <s v="Keyboard"/>
    <x v="1"/>
    <x v="3"/>
    <x v="0"/>
    <s v="2023-04-11"/>
    <s v="2023-04-26"/>
    <n v="9"/>
    <n v="13721.87"/>
    <n v="123496.83"/>
    <n v="4524.3500000000004"/>
    <n v="266"/>
    <x v="1"/>
    <x v="0"/>
    <n v="19281.32"/>
    <n v="15"/>
  </r>
  <r>
    <n v="1862"/>
    <s v="Tablet"/>
    <x v="0"/>
    <x v="3"/>
    <x v="3"/>
    <s v="2023-05-30"/>
    <s v="2023-05-31"/>
    <n v="13"/>
    <n v="43465.08"/>
    <n v="565046.04"/>
    <n v="2015.92"/>
    <n v="745"/>
    <x v="3"/>
    <x v="0"/>
    <n v="49596.55"/>
    <n v="1"/>
  </r>
  <r>
    <n v="1863"/>
    <s v="Mobile"/>
    <x v="1"/>
    <x v="4"/>
    <x v="1"/>
    <s v="2023-09-05"/>
    <s v="2023-09-06"/>
    <n v="23"/>
    <n v="5300.82"/>
    <n v="121918.86"/>
    <n v="4300.51"/>
    <n v="7"/>
    <x v="3"/>
    <x v="2"/>
    <n v="26636.97"/>
    <n v="1"/>
  </r>
  <r>
    <n v="1864"/>
    <s v="Mobile"/>
    <x v="1"/>
    <x v="0"/>
    <x v="1"/>
    <s v="2023-06-16"/>
    <s v="2023-06-29"/>
    <n v="18"/>
    <n v="29317.42"/>
    <n v="527713.56000000006"/>
    <n v="3136.34"/>
    <n v="179"/>
    <x v="1"/>
    <x v="4"/>
    <n v="26523.14"/>
    <n v="13"/>
  </r>
  <r>
    <n v="1865"/>
    <s v="Keyboard"/>
    <x v="1"/>
    <x v="4"/>
    <x v="1"/>
    <s v="2023-02-27"/>
    <s v="2023-03-08"/>
    <n v="41"/>
    <n v="13021.94"/>
    <n v="533899.54"/>
    <n v="4771.75"/>
    <n v="919"/>
    <x v="0"/>
    <x v="0"/>
    <n v="26931.43"/>
    <n v="9"/>
  </r>
  <r>
    <n v="1866"/>
    <s v="Monitor"/>
    <x v="2"/>
    <x v="3"/>
    <x v="0"/>
    <s v="2023-04-26"/>
    <s v="2023-05-09"/>
    <n v="4"/>
    <n v="11027.95"/>
    <n v="44111.8"/>
    <n v="1021"/>
    <n v="463"/>
    <x v="2"/>
    <x v="2"/>
    <n v="8180.37"/>
    <n v="13"/>
  </r>
  <r>
    <n v="1867"/>
    <s v="Mouse"/>
    <x v="0"/>
    <x v="0"/>
    <x v="0"/>
    <s v="2023-08-31"/>
    <s v="2023-09-15"/>
    <n v="92"/>
    <n v="19578.73"/>
    <n v="1801243.16"/>
    <n v="2005.68"/>
    <n v="553"/>
    <x v="0"/>
    <x v="3"/>
    <n v="278288.12"/>
    <n v="15"/>
  </r>
  <r>
    <n v="1868"/>
    <s v="Mobile"/>
    <x v="1"/>
    <x v="4"/>
    <x v="4"/>
    <s v="2023-07-21"/>
    <s v="2023-08-05"/>
    <n v="36"/>
    <n v="46193.48"/>
    <n v="1662965.28"/>
    <n v="2720.72"/>
    <n v="438"/>
    <x v="3"/>
    <x v="2"/>
    <n v="252330.41"/>
    <n v="15"/>
  </r>
  <r>
    <n v="1869"/>
    <s v="Keyboard"/>
    <x v="1"/>
    <x v="4"/>
    <x v="1"/>
    <s v="2023-12-08"/>
    <s v="2023-12-23"/>
    <n v="20"/>
    <n v="24036.51"/>
    <n v="480730.2"/>
    <n v="3998.06"/>
    <n v="501"/>
    <x v="1"/>
    <x v="4"/>
    <n v="43106.27"/>
    <n v="15"/>
  </r>
  <r>
    <n v="1870"/>
    <s v="Tablet"/>
    <x v="1"/>
    <x v="0"/>
    <x v="1"/>
    <s v="2023-08-22"/>
    <s v="2023-09-01"/>
    <n v="77"/>
    <n v="29145.96"/>
    <n v="2244238.92"/>
    <n v="162.13999999999999"/>
    <n v="472"/>
    <x v="2"/>
    <x v="1"/>
    <n v="407738.32"/>
    <n v="10"/>
  </r>
  <r>
    <n v="1871"/>
    <s v="Router"/>
    <x v="2"/>
    <x v="2"/>
    <x v="2"/>
    <s v="2023-09-26"/>
    <s v="2023-10-08"/>
    <n v="62"/>
    <n v="48008.34"/>
    <n v="2976517.08"/>
    <n v="4560.9399999999996"/>
    <n v="767"/>
    <x v="0"/>
    <x v="4"/>
    <n v="183396.68"/>
    <n v="12"/>
  </r>
  <r>
    <n v="1872"/>
    <s v="Printer"/>
    <x v="1"/>
    <x v="4"/>
    <x v="1"/>
    <s v="2023-06-28"/>
    <s v="2023-07-10"/>
    <n v="26"/>
    <n v="17484.96"/>
    <n v="454608.96"/>
    <n v="3940.4"/>
    <n v="129"/>
    <x v="0"/>
    <x v="1"/>
    <n v="56970.63"/>
    <n v="12"/>
  </r>
  <r>
    <n v="1873"/>
    <s v="Printer"/>
    <x v="2"/>
    <x v="2"/>
    <x v="3"/>
    <s v="2023-10-04"/>
    <s v="2023-10-08"/>
    <n v="10"/>
    <n v="46536.2"/>
    <n v="465362"/>
    <n v="4981.3599999999997"/>
    <n v="507"/>
    <x v="2"/>
    <x v="1"/>
    <n v="91230"/>
    <n v="4"/>
  </r>
  <r>
    <n v="1874"/>
    <s v="Laptop"/>
    <x v="2"/>
    <x v="0"/>
    <x v="2"/>
    <s v="2023-02-25"/>
    <s v="2023-03-08"/>
    <n v="42"/>
    <n v="42014.61"/>
    <n v="1764613.62"/>
    <n v="1608.21"/>
    <n v="28"/>
    <x v="0"/>
    <x v="0"/>
    <n v="424896.78"/>
    <n v="11"/>
  </r>
  <r>
    <n v="1875"/>
    <s v="Mobile"/>
    <x v="2"/>
    <x v="1"/>
    <x v="0"/>
    <s v="2023-05-31"/>
    <s v="2023-06-06"/>
    <n v="64"/>
    <n v="42054.96"/>
    <n v="2691517.44"/>
    <n v="1457.41"/>
    <n v="842"/>
    <x v="0"/>
    <x v="4"/>
    <n v="343554.54"/>
    <n v="6"/>
  </r>
  <r>
    <n v="1876"/>
    <s v="Laptop"/>
    <x v="1"/>
    <x v="3"/>
    <x v="4"/>
    <s v="2023-08-10"/>
    <s v="2023-08-18"/>
    <n v="55"/>
    <n v="11806.66"/>
    <n v="649366.30000000005"/>
    <n v="2848.46"/>
    <n v="539"/>
    <x v="2"/>
    <x v="2"/>
    <n v="46575.7"/>
    <n v="8"/>
  </r>
  <r>
    <n v="1877"/>
    <s v="Printer"/>
    <x v="2"/>
    <x v="1"/>
    <x v="2"/>
    <s v="2023-01-31"/>
    <s v="2023-02-01"/>
    <n v="82"/>
    <n v="26742.31"/>
    <n v="2192869.42"/>
    <n v="1505.41"/>
    <n v="938"/>
    <x v="1"/>
    <x v="1"/>
    <n v="252263.58"/>
    <n v="1"/>
  </r>
  <r>
    <n v="1878"/>
    <s v="Laptop"/>
    <x v="1"/>
    <x v="0"/>
    <x v="4"/>
    <s v="2023-03-20"/>
    <s v="2023-03-22"/>
    <n v="74"/>
    <n v="28044.62"/>
    <n v="2075301.88"/>
    <n v="2007.59"/>
    <n v="159"/>
    <x v="1"/>
    <x v="2"/>
    <n v="193941.19"/>
    <n v="2"/>
  </r>
  <r>
    <n v="1879"/>
    <s v="Router"/>
    <x v="2"/>
    <x v="2"/>
    <x v="0"/>
    <s v="2023-12-26"/>
    <s v="2024-01-09"/>
    <n v="72"/>
    <n v="26295.8"/>
    <n v="1893297.6"/>
    <n v="3060.28"/>
    <n v="637"/>
    <x v="0"/>
    <x v="2"/>
    <n v="157019.62"/>
    <n v="14"/>
  </r>
  <r>
    <n v="1880"/>
    <s v="Monitor"/>
    <x v="2"/>
    <x v="4"/>
    <x v="0"/>
    <s v="2023-11-08"/>
    <s v="2023-11-23"/>
    <n v="62"/>
    <n v="44099.78"/>
    <n v="2734186.36"/>
    <n v="489.38"/>
    <n v="928"/>
    <x v="2"/>
    <x v="1"/>
    <n v="654563.61"/>
    <n v="15"/>
  </r>
  <r>
    <n v="1881"/>
    <s v="Tablet"/>
    <x v="1"/>
    <x v="1"/>
    <x v="2"/>
    <s v="2023-04-16"/>
    <s v="2023-04-21"/>
    <n v="32"/>
    <n v="45972.27"/>
    <n v="1471112.64"/>
    <n v="710.65"/>
    <n v="51"/>
    <x v="3"/>
    <x v="4"/>
    <n v="178587.29"/>
    <n v="5"/>
  </r>
  <r>
    <n v="1882"/>
    <s v="Monitor"/>
    <x v="0"/>
    <x v="4"/>
    <x v="0"/>
    <s v="2023-07-02"/>
    <s v="2023-07-03"/>
    <n v="24"/>
    <n v="37688.519999999997"/>
    <n v="904524.48"/>
    <n v="3656.23"/>
    <n v="673"/>
    <x v="0"/>
    <x v="0"/>
    <n v="142405.14000000001"/>
    <n v="1"/>
  </r>
  <r>
    <n v="1883"/>
    <s v="Laptop"/>
    <x v="2"/>
    <x v="3"/>
    <x v="4"/>
    <s v="2023-11-26"/>
    <s v="2023-12-06"/>
    <n v="18"/>
    <n v="42868.95"/>
    <n v="771641.1"/>
    <n v="3428.5"/>
    <n v="981"/>
    <x v="1"/>
    <x v="3"/>
    <n v="112316.5"/>
    <n v="10"/>
  </r>
  <r>
    <n v="1884"/>
    <s v="Mobile"/>
    <x v="0"/>
    <x v="4"/>
    <x v="4"/>
    <s v="2023-10-18"/>
    <s v="2023-10-24"/>
    <n v="63"/>
    <n v="970.79"/>
    <n v="61159.77"/>
    <n v="1174.1099999999999"/>
    <n v="19"/>
    <x v="3"/>
    <x v="1"/>
    <n v="6754.1"/>
    <n v="6"/>
  </r>
  <r>
    <n v="1885"/>
    <s v="Mobile"/>
    <x v="2"/>
    <x v="1"/>
    <x v="0"/>
    <s v="2023-10-17"/>
    <s v="2023-10-20"/>
    <n v="99"/>
    <n v="10912.12"/>
    <n v="1080299.8799999999"/>
    <n v="1002.54"/>
    <n v="346"/>
    <x v="3"/>
    <x v="3"/>
    <n v="67765.179999999993"/>
    <n v="3"/>
  </r>
  <r>
    <n v="1886"/>
    <s v="Keyboard"/>
    <x v="0"/>
    <x v="0"/>
    <x v="1"/>
    <s v="2023-01-29"/>
    <s v="2023-02-03"/>
    <n v="52"/>
    <n v="30943.62"/>
    <n v="1609068.24"/>
    <n v="2587.89"/>
    <n v="322"/>
    <x v="1"/>
    <x v="0"/>
    <n v="356736.18"/>
    <n v="5"/>
  </r>
  <r>
    <n v="1887"/>
    <s v="Router"/>
    <x v="1"/>
    <x v="0"/>
    <x v="4"/>
    <s v="2023-05-15"/>
    <s v="2023-05-24"/>
    <n v="82"/>
    <n v="47848.65"/>
    <n v="3923589.3"/>
    <n v="3018.3"/>
    <n v="425"/>
    <x v="0"/>
    <x v="0"/>
    <n v="611751.62"/>
    <n v="9"/>
  </r>
  <r>
    <n v="1888"/>
    <s v="Router"/>
    <x v="0"/>
    <x v="3"/>
    <x v="4"/>
    <s v="2023-11-25"/>
    <s v="2023-12-10"/>
    <n v="77"/>
    <n v="13218.28"/>
    <n v="1017807.56"/>
    <n v="3195.33"/>
    <n v="666"/>
    <x v="0"/>
    <x v="0"/>
    <n v="204813.62"/>
    <n v="15"/>
  </r>
  <r>
    <n v="1889"/>
    <s v="Mouse"/>
    <x v="2"/>
    <x v="1"/>
    <x v="2"/>
    <s v="2023-01-19"/>
    <s v="2023-01-28"/>
    <n v="41"/>
    <n v="17936.509999999998"/>
    <n v="735396.91"/>
    <n v="626.12"/>
    <n v="155"/>
    <x v="0"/>
    <x v="4"/>
    <n v="105428.28"/>
    <n v="9"/>
  </r>
  <r>
    <n v="1890"/>
    <s v="Router"/>
    <x v="2"/>
    <x v="1"/>
    <x v="2"/>
    <s v="2023-02-26"/>
    <s v="2023-03-05"/>
    <n v="48"/>
    <n v="29621.25"/>
    <n v="1421820"/>
    <n v="1194.6099999999999"/>
    <n v="454"/>
    <x v="0"/>
    <x v="1"/>
    <n v="309115.93"/>
    <n v="7"/>
  </r>
  <r>
    <n v="1891"/>
    <s v="Printer"/>
    <x v="0"/>
    <x v="4"/>
    <x v="0"/>
    <s v="2023-09-28"/>
    <s v="2023-10-10"/>
    <n v="36"/>
    <n v="17206.849999999999"/>
    <n v="619446.6"/>
    <n v="2497.14"/>
    <n v="301"/>
    <x v="1"/>
    <x v="3"/>
    <n v="108873.09"/>
    <n v="12"/>
  </r>
  <r>
    <n v="1892"/>
    <s v="Printer"/>
    <x v="2"/>
    <x v="1"/>
    <x v="0"/>
    <s v="2023-09-27"/>
    <s v="2023-10-05"/>
    <n v="8"/>
    <n v="39326.32"/>
    <n v="314610.56"/>
    <n v="886.99"/>
    <n v="276"/>
    <x v="2"/>
    <x v="1"/>
    <n v="66686.28"/>
    <n v="8"/>
  </r>
  <r>
    <n v="1893"/>
    <s v="Router"/>
    <x v="2"/>
    <x v="4"/>
    <x v="3"/>
    <s v="2023-05-05"/>
    <s v="2023-05-16"/>
    <n v="91"/>
    <n v="39100.839999999997"/>
    <n v="3558176.44"/>
    <n v="3192.77"/>
    <n v="5"/>
    <x v="1"/>
    <x v="4"/>
    <n v="838092.63"/>
    <n v="11"/>
  </r>
  <r>
    <n v="1894"/>
    <s v="Laptop"/>
    <x v="0"/>
    <x v="4"/>
    <x v="3"/>
    <s v="2023-06-11"/>
    <s v="2023-06-20"/>
    <n v="99"/>
    <n v="15990.14"/>
    <n v="1583023.86"/>
    <n v="3415.22"/>
    <n v="874"/>
    <x v="2"/>
    <x v="3"/>
    <n v="306126.40000000002"/>
    <n v="9"/>
  </r>
  <r>
    <n v="1895"/>
    <s v="Printer"/>
    <x v="2"/>
    <x v="3"/>
    <x v="1"/>
    <s v="2023-05-10"/>
    <s v="2023-05-13"/>
    <n v="65"/>
    <n v="30712.15"/>
    <n v="1996289.75"/>
    <n v="873.25"/>
    <n v="177"/>
    <x v="1"/>
    <x v="4"/>
    <n v="236883.75"/>
    <n v="3"/>
  </r>
  <r>
    <n v="1896"/>
    <s v="Laptop"/>
    <x v="0"/>
    <x v="0"/>
    <x v="3"/>
    <s v="2023-01-16"/>
    <s v="2023-01-29"/>
    <n v="60"/>
    <n v="31043.1"/>
    <n v="1862586"/>
    <n v="2160.25"/>
    <n v="830"/>
    <x v="2"/>
    <x v="1"/>
    <n v="334767.83"/>
    <n v="13"/>
  </r>
  <r>
    <n v="1897"/>
    <s v="Tablet"/>
    <x v="0"/>
    <x v="3"/>
    <x v="4"/>
    <s v="2023-09-22"/>
    <s v="2023-10-05"/>
    <n v="87"/>
    <n v="34908.71"/>
    <n v="3037057.77"/>
    <n v="104.33"/>
    <n v="793"/>
    <x v="1"/>
    <x v="3"/>
    <n v="198999.37"/>
    <n v="13"/>
  </r>
  <r>
    <n v="1898"/>
    <s v="Monitor"/>
    <x v="2"/>
    <x v="3"/>
    <x v="2"/>
    <s v="2023-10-30"/>
    <s v="2023-10-31"/>
    <n v="99"/>
    <n v="34360.550000000003"/>
    <n v="3401694.45"/>
    <n v="1660.58"/>
    <n v="94"/>
    <x v="3"/>
    <x v="3"/>
    <n v="789822.45"/>
    <n v="1"/>
  </r>
  <r>
    <n v="1899"/>
    <s v="Keyboard"/>
    <x v="1"/>
    <x v="0"/>
    <x v="1"/>
    <s v="2023-08-21"/>
    <s v="2023-08-29"/>
    <n v="65"/>
    <n v="38745.4"/>
    <n v="2518451"/>
    <n v="3276.74"/>
    <n v="179"/>
    <x v="1"/>
    <x v="0"/>
    <n v="206841.13"/>
    <n v="8"/>
  </r>
  <r>
    <n v="1900"/>
    <s v="Keyboard"/>
    <x v="0"/>
    <x v="3"/>
    <x v="3"/>
    <s v="2023-08-18"/>
    <s v="2023-08-19"/>
    <n v="93"/>
    <n v="12400.98"/>
    <n v="1153291.1399999999"/>
    <n v="4500.3500000000004"/>
    <n v="419"/>
    <x v="0"/>
    <x v="3"/>
    <n v="204071.67999999999"/>
    <n v="1"/>
  </r>
  <r>
    <n v="1901"/>
    <s v="Monitor"/>
    <x v="1"/>
    <x v="1"/>
    <x v="4"/>
    <s v="2023-08-27"/>
    <s v="2023-09-01"/>
    <n v="64"/>
    <n v="2457.7800000000002"/>
    <n v="157297.92000000001"/>
    <n v="4537.41"/>
    <n v="663"/>
    <x v="3"/>
    <x v="2"/>
    <n v="18947.23"/>
    <n v="5"/>
  </r>
  <r>
    <n v="1902"/>
    <s v="Mobile"/>
    <x v="0"/>
    <x v="1"/>
    <x v="3"/>
    <s v="2023-04-04"/>
    <s v="2023-04-17"/>
    <n v="93"/>
    <n v="40569.94"/>
    <n v="3773004.42"/>
    <n v="2686.78"/>
    <n v="672"/>
    <x v="3"/>
    <x v="3"/>
    <n v="900004.66"/>
    <n v="13"/>
  </r>
  <r>
    <n v="1903"/>
    <s v="Keyboard"/>
    <x v="2"/>
    <x v="3"/>
    <x v="3"/>
    <s v="2023-07-26"/>
    <s v="2023-07-27"/>
    <n v="96"/>
    <n v="25005.42"/>
    <n v="2400520.3199999998"/>
    <n v="599.41999999999996"/>
    <n v="78"/>
    <x v="2"/>
    <x v="2"/>
    <n v="286847.68"/>
    <n v="1"/>
  </r>
  <r>
    <n v="1904"/>
    <s v="Mouse"/>
    <x v="0"/>
    <x v="1"/>
    <x v="1"/>
    <s v="2023-02-25"/>
    <s v="2023-03-04"/>
    <n v="62"/>
    <n v="29504.3"/>
    <n v="1829266.6"/>
    <n v="3951.81"/>
    <n v="383"/>
    <x v="3"/>
    <x v="0"/>
    <n v="389885.3"/>
    <n v="7"/>
  </r>
  <r>
    <n v="1905"/>
    <s v="Keyboard"/>
    <x v="0"/>
    <x v="2"/>
    <x v="1"/>
    <s v="2023-11-19"/>
    <s v="2023-11-24"/>
    <n v="85"/>
    <n v="27655.040000000001"/>
    <n v="2350678.4"/>
    <n v="291.61"/>
    <n v="931"/>
    <x v="3"/>
    <x v="1"/>
    <n v="478282.95"/>
    <n v="5"/>
  </r>
  <r>
    <n v="1906"/>
    <s v="Laptop"/>
    <x v="0"/>
    <x v="1"/>
    <x v="4"/>
    <s v="2023-01-25"/>
    <s v="2023-02-05"/>
    <n v="35"/>
    <n v="45701.34"/>
    <n v="1599546.9"/>
    <n v="469.56"/>
    <n v="48"/>
    <x v="0"/>
    <x v="3"/>
    <n v="214808.67"/>
    <n v="11"/>
  </r>
  <r>
    <n v="1907"/>
    <s v="Monitor"/>
    <x v="2"/>
    <x v="2"/>
    <x v="1"/>
    <s v="2023-04-20"/>
    <s v="2023-05-01"/>
    <n v="56"/>
    <n v="21908.15"/>
    <n v="1226856.3999999999"/>
    <n v="1327.5"/>
    <n v="726"/>
    <x v="3"/>
    <x v="4"/>
    <n v="258547.41"/>
    <n v="11"/>
  </r>
  <r>
    <n v="1908"/>
    <s v="Keyboard"/>
    <x v="1"/>
    <x v="3"/>
    <x v="1"/>
    <s v="2023-01-03"/>
    <s v="2023-01-14"/>
    <n v="51"/>
    <n v="5045.49"/>
    <n v="257319.99"/>
    <n v="4284.54"/>
    <n v="30"/>
    <x v="0"/>
    <x v="0"/>
    <n v="26544.27"/>
    <n v="11"/>
  </r>
  <r>
    <n v="1909"/>
    <s v="Monitor"/>
    <x v="2"/>
    <x v="3"/>
    <x v="0"/>
    <s v="2023-04-24"/>
    <s v="2023-04-27"/>
    <n v="85"/>
    <n v="17374.490000000002"/>
    <n v="1476831.65"/>
    <n v="1666.4"/>
    <n v="999"/>
    <x v="3"/>
    <x v="2"/>
    <n v="319078.84000000003"/>
    <n v="3"/>
  </r>
  <r>
    <n v="1910"/>
    <s v="Printer"/>
    <x v="0"/>
    <x v="3"/>
    <x v="0"/>
    <s v="2023-02-19"/>
    <s v="2023-02-25"/>
    <n v="82"/>
    <n v="13929.36"/>
    <n v="1142207.52"/>
    <n v="3379.42"/>
    <n v="600"/>
    <x v="0"/>
    <x v="2"/>
    <n v="177461.5"/>
    <n v="6"/>
  </r>
  <r>
    <n v="1911"/>
    <s v="Mobile"/>
    <x v="2"/>
    <x v="2"/>
    <x v="4"/>
    <s v="2023-12-08"/>
    <s v="2023-12-15"/>
    <n v="32"/>
    <n v="44573.05"/>
    <n v="1426337.6"/>
    <n v="786.1"/>
    <n v="87"/>
    <x v="0"/>
    <x v="4"/>
    <n v="141578.16"/>
    <n v="7"/>
  </r>
  <r>
    <n v="1912"/>
    <s v="Laptop"/>
    <x v="0"/>
    <x v="0"/>
    <x v="3"/>
    <s v="2023-04-17"/>
    <s v="2023-05-02"/>
    <n v="90"/>
    <n v="38830.559999999998"/>
    <n v="3494750.4"/>
    <n v="820.84"/>
    <n v="42"/>
    <x v="1"/>
    <x v="4"/>
    <n v="725395.34"/>
    <n v="15"/>
  </r>
  <r>
    <n v="1913"/>
    <s v="Mouse"/>
    <x v="2"/>
    <x v="4"/>
    <x v="2"/>
    <s v="2023-08-18"/>
    <s v="2023-08-22"/>
    <n v="62"/>
    <n v="15583.76"/>
    <n v="966193.12"/>
    <n v="898.95"/>
    <n v="819"/>
    <x v="1"/>
    <x v="0"/>
    <n v="238672.79"/>
    <n v="4"/>
  </r>
  <r>
    <n v="1914"/>
    <s v="Laptop"/>
    <x v="1"/>
    <x v="0"/>
    <x v="4"/>
    <s v="2023-09-06"/>
    <s v="2023-09-15"/>
    <n v="13"/>
    <n v="22134.880000000001"/>
    <n v="287753.44"/>
    <n v="129.47"/>
    <n v="497"/>
    <x v="2"/>
    <x v="0"/>
    <n v="59860.94"/>
    <n v="9"/>
  </r>
  <r>
    <n v="1915"/>
    <s v="Monitor"/>
    <x v="0"/>
    <x v="3"/>
    <x v="1"/>
    <s v="2023-04-05"/>
    <s v="2023-04-08"/>
    <n v="31"/>
    <n v="30687.74"/>
    <n v="951319.94"/>
    <n v="2844.52"/>
    <n v="993"/>
    <x v="3"/>
    <x v="4"/>
    <n v="218416.5"/>
    <n v="3"/>
  </r>
  <r>
    <n v="1916"/>
    <s v="Mobile"/>
    <x v="1"/>
    <x v="0"/>
    <x v="3"/>
    <s v="2023-12-13"/>
    <s v="2023-12-18"/>
    <n v="50"/>
    <n v="37837.24"/>
    <n v="1891862"/>
    <n v="4518.3900000000003"/>
    <n v="175"/>
    <x v="3"/>
    <x v="4"/>
    <n v="144900.19"/>
    <n v="5"/>
  </r>
  <r>
    <n v="1917"/>
    <s v="Router"/>
    <x v="1"/>
    <x v="0"/>
    <x v="0"/>
    <s v="2023-05-31"/>
    <s v="2023-06-07"/>
    <n v="88"/>
    <n v="28530.93"/>
    <n v="2510721.84"/>
    <n v="2504.34"/>
    <n v="327"/>
    <x v="3"/>
    <x v="2"/>
    <n v="476619.71"/>
    <n v="7"/>
  </r>
  <r>
    <n v="1918"/>
    <s v="Tablet"/>
    <x v="1"/>
    <x v="1"/>
    <x v="0"/>
    <s v="2023-10-05"/>
    <s v="2023-10-12"/>
    <n v="56"/>
    <n v="39633.81"/>
    <n v="2219493.36"/>
    <n v="4823.8"/>
    <n v="453"/>
    <x v="1"/>
    <x v="1"/>
    <n v="183663.28"/>
    <n v="7"/>
  </r>
  <r>
    <n v="1919"/>
    <s v="Mouse"/>
    <x v="1"/>
    <x v="4"/>
    <x v="1"/>
    <s v="2023-08-11"/>
    <s v="2023-08-21"/>
    <n v="96"/>
    <n v="25365.24"/>
    <n v="2435063.04"/>
    <n v="3936.64"/>
    <n v="407"/>
    <x v="3"/>
    <x v="4"/>
    <n v="376662.4"/>
    <n v="10"/>
  </r>
  <r>
    <n v="1920"/>
    <s v="Keyboard"/>
    <x v="2"/>
    <x v="4"/>
    <x v="0"/>
    <s v="2023-11-28"/>
    <s v="2023-12-06"/>
    <n v="87"/>
    <n v="26508.86"/>
    <n v="2306270.8199999998"/>
    <n v="239.67"/>
    <n v="383"/>
    <x v="1"/>
    <x v="4"/>
    <n v="372517.49"/>
    <n v="8"/>
  </r>
  <r>
    <n v="1921"/>
    <s v="Mobile"/>
    <x v="0"/>
    <x v="1"/>
    <x v="1"/>
    <s v="2023-02-02"/>
    <s v="2023-02-14"/>
    <n v="16"/>
    <n v="3355.66"/>
    <n v="53690.559999999998"/>
    <n v="2635.02"/>
    <n v="47"/>
    <x v="1"/>
    <x v="0"/>
    <n v="3810.82"/>
    <n v="12"/>
  </r>
  <r>
    <n v="1922"/>
    <s v="Router"/>
    <x v="2"/>
    <x v="1"/>
    <x v="3"/>
    <s v="2023-10-09"/>
    <s v="2023-10-21"/>
    <n v="82"/>
    <n v="35263.39"/>
    <n v="2891597.98"/>
    <n v="3017.8"/>
    <n v="830"/>
    <x v="1"/>
    <x v="4"/>
    <n v="147230.26"/>
    <n v="12"/>
  </r>
  <r>
    <n v="1923"/>
    <s v="Keyboard"/>
    <x v="2"/>
    <x v="3"/>
    <x v="1"/>
    <s v="2023-05-05"/>
    <s v="2023-05-13"/>
    <n v="5"/>
    <n v="7280.22"/>
    <n v="36401.1"/>
    <n v="3709.86"/>
    <n v="987"/>
    <x v="1"/>
    <x v="3"/>
    <n v="7828.42"/>
    <n v="8"/>
  </r>
  <r>
    <n v="1924"/>
    <s v="Printer"/>
    <x v="2"/>
    <x v="1"/>
    <x v="4"/>
    <s v="2023-07-03"/>
    <s v="2023-07-15"/>
    <n v="93"/>
    <n v="28171.040000000001"/>
    <n v="2619906.7200000002"/>
    <n v="2647.52"/>
    <n v="288"/>
    <x v="2"/>
    <x v="2"/>
    <n v="574506.91"/>
    <n v="12"/>
  </r>
  <r>
    <n v="1925"/>
    <s v="Tablet"/>
    <x v="0"/>
    <x v="2"/>
    <x v="4"/>
    <s v="2023-01-25"/>
    <s v="2023-01-27"/>
    <n v="93"/>
    <n v="2068.4"/>
    <n v="192361.2"/>
    <n v="1521.36"/>
    <n v="556"/>
    <x v="2"/>
    <x v="3"/>
    <n v="14504.34"/>
    <n v="2"/>
  </r>
  <r>
    <n v="1926"/>
    <s v="Router"/>
    <x v="0"/>
    <x v="2"/>
    <x v="4"/>
    <s v="2023-05-19"/>
    <s v="2023-05-31"/>
    <n v="50"/>
    <n v="38802.300000000003"/>
    <n v="1940115"/>
    <n v="921.32"/>
    <n v="994"/>
    <x v="2"/>
    <x v="0"/>
    <n v="296017.62"/>
    <n v="12"/>
  </r>
  <r>
    <n v="1927"/>
    <s v="Mouse"/>
    <x v="0"/>
    <x v="1"/>
    <x v="2"/>
    <s v="2023-11-24"/>
    <s v="2023-11-29"/>
    <n v="2"/>
    <n v="49058.71"/>
    <n v="98117.42"/>
    <n v="689.73"/>
    <n v="357"/>
    <x v="2"/>
    <x v="4"/>
    <n v="15454.58"/>
    <n v="5"/>
  </r>
  <r>
    <n v="1928"/>
    <s v="Router"/>
    <x v="2"/>
    <x v="1"/>
    <x v="0"/>
    <s v="2023-08-11"/>
    <s v="2023-08-18"/>
    <n v="58"/>
    <n v="24807.86"/>
    <n v="1438855.88"/>
    <n v="3832.88"/>
    <n v="443"/>
    <x v="1"/>
    <x v="3"/>
    <n v="157805.79999999999"/>
    <n v="7"/>
  </r>
  <r>
    <n v="1929"/>
    <s v="Printer"/>
    <x v="0"/>
    <x v="3"/>
    <x v="4"/>
    <s v="2023-03-07"/>
    <s v="2023-03-09"/>
    <n v="25"/>
    <n v="10772.66"/>
    <n v="269316.5"/>
    <n v="2153.2199999999998"/>
    <n v="256"/>
    <x v="2"/>
    <x v="4"/>
    <n v="35140.86"/>
    <n v="2"/>
  </r>
  <r>
    <n v="1930"/>
    <s v="Router"/>
    <x v="0"/>
    <x v="1"/>
    <x v="3"/>
    <s v="2023-03-24"/>
    <s v="2023-04-03"/>
    <n v="22"/>
    <n v="46569.73"/>
    <n v="1024534.06"/>
    <n v="358.19"/>
    <n v="238"/>
    <x v="2"/>
    <x v="3"/>
    <n v="131636.84"/>
    <n v="10"/>
  </r>
  <r>
    <n v="1931"/>
    <s v="Monitor"/>
    <x v="1"/>
    <x v="4"/>
    <x v="3"/>
    <s v="2023-07-04"/>
    <s v="2023-07-14"/>
    <n v="72"/>
    <n v="43257.38"/>
    <n v="3114531.36"/>
    <n v="1904.28"/>
    <n v="987"/>
    <x v="1"/>
    <x v="1"/>
    <n v="562819.21"/>
    <n v="10"/>
  </r>
  <r>
    <n v="1932"/>
    <s v="Monitor"/>
    <x v="2"/>
    <x v="4"/>
    <x v="2"/>
    <s v="2023-04-04"/>
    <s v="2023-04-18"/>
    <n v="52"/>
    <n v="25463.54"/>
    <n v="1324104.08"/>
    <n v="2454.6"/>
    <n v="546"/>
    <x v="3"/>
    <x v="2"/>
    <n v="271767.27"/>
    <n v="14"/>
  </r>
  <r>
    <n v="1933"/>
    <s v="Keyboard"/>
    <x v="1"/>
    <x v="1"/>
    <x v="1"/>
    <s v="2023-05-29"/>
    <s v="2023-06-09"/>
    <n v="51"/>
    <n v="6184.97"/>
    <n v="315433.46999999997"/>
    <n v="811.07"/>
    <n v="62"/>
    <x v="1"/>
    <x v="0"/>
    <n v="22052.57"/>
    <n v="11"/>
  </r>
  <r>
    <n v="1934"/>
    <s v="Tablet"/>
    <x v="1"/>
    <x v="2"/>
    <x v="3"/>
    <s v="2023-12-02"/>
    <s v="2023-12-14"/>
    <n v="86"/>
    <n v="34224.68"/>
    <n v="2943322.48"/>
    <n v="1191.04"/>
    <n v="731"/>
    <x v="2"/>
    <x v="2"/>
    <n v="437116.47"/>
    <n v="12"/>
  </r>
  <r>
    <n v="1935"/>
    <s v="Monitor"/>
    <x v="0"/>
    <x v="1"/>
    <x v="0"/>
    <s v="2023-02-15"/>
    <s v="2023-02-27"/>
    <n v="87"/>
    <n v="42927.360000000001"/>
    <n v="3734680.32"/>
    <n v="4503.88"/>
    <n v="840"/>
    <x v="0"/>
    <x v="1"/>
    <n v="492066.69"/>
    <n v="12"/>
  </r>
  <r>
    <n v="1936"/>
    <s v="Mouse"/>
    <x v="1"/>
    <x v="4"/>
    <x v="3"/>
    <s v="2023-02-07"/>
    <s v="2023-02-09"/>
    <n v="14"/>
    <n v="25468.44"/>
    <n v="356558.16"/>
    <n v="4551.0200000000004"/>
    <n v="613"/>
    <x v="1"/>
    <x v="1"/>
    <n v="23322.37"/>
    <n v="2"/>
  </r>
  <r>
    <n v="1937"/>
    <s v="Printer"/>
    <x v="1"/>
    <x v="1"/>
    <x v="2"/>
    <s v="2023-10-15"/>
    <s v="2023-10-26"/>
    <n v="12"/>
    <n v="20642.310000000001"/>
    <n v="247707.72"/>
    <n v="3547.57"/>
    <n v="858"/>
    <x v="3"/>
    <x v="2"/>
    <n v="20532.03"/>
    <n v="11"/>
  </r>
  <r>
    <n v="1938"/>
    <s v="Printer"/>
    <x v="2"/>
    <x v="1"/>
    <x v="0"/>
    <s v="2023-03-25"/>
    <s v="2023-04-05"/>
    <n v="20"/>
    <n v="31340.41"/>
    <n v="626808.19999999995"/>
    <n v="4585.51"/>
    <n v="996"/>
    <x v="3"/>
    <x v="2"/>
    <n v="86790.22"/>
    <n v="11"/>
  </r>
  <r>
    <n v="1939"/>
    <s v="Router"/>
    <x v="2"/>
    <x v="0"/>
    <x v="3"/>
    <s v="2023-04-17"/>
    <s v="2023-04-28"/>
    <n v="49"/>
    <n v="25381.56"/>
    <n v="1243696.44"/>
    <n v="4769.63"/>
    <n v="485"/>
    <x v="3"/>
    <x v="0"/>
    <n v="208306.79"/>
    <n v="11"/>
  </r>
  <r>
    <n v="1940"/>
    <s v="Monitor"/>
    <x v="2"/>
    <x v="1"/>
    <x v="4"/>
    <s v="2023-04-10"/>
    <s v="2023-04-22"/>
    <n v="55"/>
    <n v="41593.269999999997"/>
    <n v="2287629.85"/>
    <n v="588.36"/>
    <n v="524"/>
    <x v="0"/>
    <x v="4"/>
    <n v="387965.34"/>
    <n v="12"/>
  </r>
  <r>
    <n v="1941"/>
    <s v="Monitor"/>
    <x v="0"/>
    <x v="1"/>
    <x v="3"/>
    <s v="2023-06-15"/>
    <s v="2023-06-19"/>
    <n v="11"/>
    <n v="41732.74"/>
    <n v="459060.14"/>
    <n v="1947.49"/>
    <n v="356"/>
    <x v="1"/>
    <x v="0"/>
    <n v="63051.27"/>
    <n v="4"/>
  </r>
  <r>
    <n v="1942"/>
    <s v="Mouse"/>
    <x v="1"/>
    <x v="1"/>
    <x v="3"/>
    <s v="2023-05-08"/>
    <s v="2023-05-17"/>
    <n v="54"/>
    <n v="25999.01"/>
    <n v="1403946.54"/>
    <n v="393.08"/>
    <n v="739"/>
    <x v="1"/>
    <x v="4"/>
    <n v="184339.37"/>
    <n v="9"/>
  </r>
  <r>
    <n v="1943"/>
    <s v="Laptop"/>
    <x v="0"/>
    <x v="4"/>
    <x v="4"/>
    <s v="2023-03-01"/>
    <s v="2023-03-16"/>
    <n v="69"/>
    <n v="26228.79"/>
    <n v="1809786.51"/>
    <n v="4266.8500000000004"/>
    <n v="459"/>
    <x v="2"/>
    <x v="3"/>
    <n v="448229.46"/>
    <n v="15"/>
  </r>
  <r>
    <n v="1944"/>
    <s v="Laptop"/>
    <x v="0"/>
    <x v="4"/>
    <x v="0"/>
    <s v="2023-08-25"/>
    <s v="2023-08-30"/>
    <n v="16"/>
    <n v="1366.22"/>
    <n v="21859.52"/>
    <n v="2814.1"/>
    <n v="81"/>
    <x v="1"/>
    <x v="2"/>
    <n v="1836.55"/>
    <n v="5"/>
  </r>
  <r>
    <n v="1945"/>
    <s v="Keyboard"/>
    <x v="0"/>
    <x v="1"/>
    <x v="3"/>
    <s v="2023-08-20"/>
    <s v="2023-09-04"/>
    <n v="15"/>
    <n v="19522.62"/>
    <n v="292839.3"/>
    <n v="2427.59"/>
    <n v="779"/>
    <x v="1"/>
    <x v="4"/>
    <n v="68434.460000000006"/>
    <n v="15"/>
  </r>
  <r>
    <n v="1946"/>
    <s v="Tablet"/>
    <x v="0"/>
    <x v="2"/>
    <x v="1"/>
    <s v="2023-02-18"/>
    <s v="2023-02-27"/>
    <n v="17"/>
    <n v="33539.94"/>
    <n v="570178.98"/>
    <n v="1144.8399999999999"/>
    <n v="159"/>
    <x v="1"/>
    <x v="2"/>
    <n v="114681.85"/>
    <n v="9"/>
  </r>
  <r>
    <n v="1947"/>
    <s v="Monitor"/>
    <x v="2"/>
    <x v="1"/>
    <x v="3"/>
    <s v="2023-08-31"/>
    <s v="2023-09-13"/>
    <n v="76"/>
    <n v="28787.42"/>
    <n v="2187843.92"/>
    <n v="742.77"/>
    <n v="531"/>
    <x v="1"/>
    <x v="2"/>
    <n v="204177.22"/>
    <n v="13"/>
  </r>
  <r>
    <n v="1948"/>
    <s v="Tablet"/>
    <x v="1"/>
    <x v="4"/>
    <x v="2"/>
    <s v="2023-06-24"/>
    <s v="2023-07-04"/>
    <n v="99"/>
    <n v="24443.19"/>
    <n v="2419875.81"/>
    <n v="3699.51"/>
    <n v="985"/>
    <x v="0"/>
    <x v="3"/>
    <n v="412326.26"/>
    <n v="10"/>
  </r>
  <r>
    <n v="1949"/>
    <s v="Printer"/>
    <x v="0"/>
    <x v="1"/>
    <x v="2"/>
    <s v="2023-12-20"/>
    <s v="2023-12-23"/>
    <n v="84"/>
    <n v="34574.15"/>
    <n v="2904228.6"/>
    <n v="1978.88"/>
    <n v="19"/>
    <x v="2"/>
    <x v="2"/>
    <n v="625871.62"/>
    <n v="3"/>
  </r>
  <r>
    <n v="1950"/>
    <s v="Laptop"/>
    <x v="0"/>
    <x v="0"/>
    <x v="0"/>
    <s v="2023-06-12"/>
    <s v="2023-06-22"/>
    <n v="24"/>
    <n v="46665.54"/>
    <n v="1119972.96"/>
    <n v="2127.5300000000002"/>
    <n v="843"/>
    <x v="3"/>
    <x v="1"/>
    <n v="166878.35"/>
    <n v="10"/>
  </r>
  <r>
    <n v="1951"/>
    <s v="Keyboard"/>
    <x v="2"/>
    <x v="0"/>
    <x v="0"/>
    <s v="2023-12-18"/>
    <s v="2023-12-23"/>
    <n v="96"/>
    <n v="32569.62"/>
    <n v="3126683.52"/>
    <n v="4509.62"/>
    <n v="937"/>
    <x v="2"/>
    <x v="4"/>
    <n v="330754.95"/>
    <n v="5"/>
  </r>
  <r>
    <n v="1952"/>
    <s v="Printer"/>
    <x v="1"/>
    <x v="0"/>
    <x v="3"/>
    <s v="2023-11-05"/>
    <s v="2023-11-16"/>
    <n v="8"/>
    <n v="36578.370000000003"/>
    <n v="292626.96000000002"/>
    <n v="3097.13"/>
    <n v="562"/>
    <x v="0"/>
    <x v="3"/>
    <n v="48362.38"/>
    <n v="11"/>
  </r>
  <r>
    <n v="1953"/>
    <s v="Tablet"/>
    <x v="0"/>
    <x v="0"/>
    <x v="1"/>
    <s v="2023-09-08"/>
    <s v="2023-09-16"/>
    <n v="43"/>
    <n v="15380.63"/>
    <n v="661367.09"/>
    <n v="4889.26"/>
    <n v="340"/>
    <x v="1"/>
    <x v="4"/>
    <n v="76421.509999999995"/>
    <n v="8"/>
  </r>
  <r>
    <n v="1954"/>
    <s v="Keyboard"/>
    <x v="0"/>
    <x v="1"/>
    <x v="1"/>
    <s v="2023-04-09"/>
    <s v="2023-04-20"/>
    <n v="28"/>
    <n v="49293.83"/>
    <n v="1380227.24"/>
    <n v="4763.3100000000004"/>
    <n v="588"/>
    <x v="3"/>
    <x v="2"/>
    <n v="236220.61"/>
    <n v="11"/>
  </r>
  <r>
    <n v="1955"/>
    <s v="Router"/>
    <x v="2"/>
    <x v="0"/>
    <x v="0"/>
    <s v="2023-01-04"/>
    <s v="2023-01-07"/>
    <n v="8"/>
    <n v="9209.4500000000007"/>
    <n v="73675.600000000006"/>
    <n v="427.08"/>
    <n v="185"/>
    <x v="1"/>
    <x v="2"/>
    <n v="18137.54"/>
    <n v="3"/>
  </r>
  <r>
    <n v="1956"/>
    <s v="Laptop"/>
    <x v="0"/>
    <x v="4"/>
    <x v="0"/>
    <s v="2023-08-28"/>
    <s v="2023-08-29"/>
    <n v="68"/>
    <n v="19838.189999999999"/>
    <n v="1348996.92"/>
    <n v="2665.81"/>
    <n v="251"/>
    <x v="0"/>
    <x v="3"/>
    <n v="168533.2"/>
    <n v="1"/>
  </r>
  <r>
    <n v="1957"/>
    <s v="Tablet"/>
    <x v="1"/>
    <x v="1"/>
    <x v="3"/>
    <s v="2023-07-18"/>
    <s v="2023-07-24"/>
    <n v="58"/>
    <n v="14278"/>
    <n v="828124"/>
    <n v="3798.17"/>
    <n v="85"/>
    <x v="2"/>
    <x v="2"/>
    <n v="128039.36"/>
    <n v="6"/>
  </r>
  <r>
    <n v="1958"/>
    <s v="Mouse"/>
    <x v="1"/>
    <x v="4"/>
    <x v="2"/>
    <s v="2023-12-25"/>
    <s v="2024-01-08"/>
    <n v="6"/>
    <n v="46015.62"/>
    <n v="276093.71999999997"/>
    <n v="4536.92"/>
    <n v="653"/>
    <x v="0"/>
    <x v="4"/>
    <n v="44537.85"/>
    <n v="14"/>
  </r>
  <r>
    <n v="1959"/>
    <s v="Keyboard"/>
    <x v="1"/>
    <x v="2"/>
    <x v="4"/>
    <s v="2023-03-10"/>
    <s v="2023-03-13"/>
    <n v="64"/>
    <n v="48771.18"/>
    <n v="3121355.52"/>
    <n v="3026.11"/>
    <n v="432"/>
    <x v="0"/>
    <x v="0"/>
    <n v="679724.83"/>
    <n v="3"/>
  </r>
  <r>
    <n v="1960"/>
    <s v="Printer"/>
    <x v="1"/>
    <x v="4"/>
    <x v="3"/>
    <s v="2023-06-26"/>
    <s v="2023-06-29"/>
    <n v="78"/>
    <n v="3282.37"/>
    <n v="256024.86"/>
    <n v="2310.37"/>
    <n v="736"/>
    <x v="3"/>
    <x v="2"/>
    <n v="34451.660000000003"/>
    <n v="3"/>
  </r>
  <r>
    <n v="1961"/>
    <s v="Mobile"/>
    <x v="0"/>
    <x v="1"/>
    <x v="3"/>
    <s v="2023-07-10"/>
    <s v="2023-07-16"/>
    <n v="18"/>
    <n v="10481.6"/>
    <n v="188668.79999999999"/>
    <n v="4711.3500000000004"/>
    <n v="9"/>
    <x v="3"/>
    <x v="0"/>
    <n v="27381.91"/>
    <n v="6"/>
  </r>
  <r>
    <n v="1962"/>
    <s v="Mouse"/>
    <x v="1"/>
    <x v="1"/>
    <x v="1"/>
    <s v="2023-11-24"/>
    <s v="2023-12-08"/>
    <n v="64"/>
    <n v="1701.07"/>
    <n v="108868.48"/>
    <n v="3514.18"/>
    <n v="748"/>
    <x v="1"/>
    <x v="0"/>
    <n v="20923.509999999998"/>
    <n v="14"/>
  </r>
  <r>
    <n v="1963"/>
    <s v="Tablet"/>
    <x v="0"/>
    <x v="0"/>
    <x v="2"/>
    <s v="2023-06-29"/>
    <s v="2023-07-04"/>
    <n v="28"/>
    <n v="48496.46"/>
    <n v="1357900.88"/>
    <n v="1489.99"/>
    <n v="1"/>
    <x v="1"/>
    <x v="1"/>
    <n v="242828.91"/>
    <n v="5"/>
  </r>
  <r>
    <n v="1964"/>
    <s v="Router"/>
    <x v="1"/>
    <x v="3"/>
    <x v="0"/>
    <s v="2023-10-23"/>
    <s v="2023-11-06"/>
    <n v="77"/>
    <n v="8876.1"/>
    <n v="683459.7"/>
    <n v="4576.6000000000004"/>
    <n v="113"/>
    <x v="2"/>
    <x v="0"/>
    <n v="114475.73"/>
    <n v="14"/>
  </r>
  <r>
    <n v="1965"/>
    <s v="Laptop"/>
    <x v="2"/>
    <x v="1"/>
    <x v="3"/>
    <s v="2023-10-15"/>
    <s v="2023-10-20"/>
    <n v="21"/>
    <n v="6672.22"/>
    <n v="140116.62"/>
    <n v="2651.83"/>
    <n v="185"/>
    <x v="3"/>
    <x v="0"/>
    <n v="30960.66"/>
    <n v="5"/>
  </r>
  <r>
    <n v="1966"/>
    <s v="Keyboard"/>
    <x v="1"/>
    <x v="0"/>
    <x v="3"/>
    <s v="2023-10-15"/>
    <s v="2023-10-20"/>
    <n v="31"/>
    <n v="31485.759999999998"/>
    <n v="976058.56"/>
    <n v="1979.33"/>
    <n v="497"/>
    <x v="1"/>
    <x v="3"/>
    <n v="51082.8"/>
    <n v="5"/>
  </r>
  <r>
    <n v="1967"/>
    <s v="Keyboard"/>
    <x v="1"/>
    <x v="1"/>
    <x v="1"/>
    <s v="2023-08-04"/>
    <s v="2023-08-14"/>
    <n v="92"/>
    <n v="25057.85"/>
    <n v="2305322.2000000002"/>
    <n v="4403.79"/>
    <n v="724"/>
    <x v="1"/>
    <x v="1"/>
    <n v="342884.23"/>
    <n v="10"/>
  </r>
  <r>
    <n v="1968"/>
    <s v="Tablet"/>
    <x v="0"/>
    <x v="1"/>
    <x v="3"/>
    <s v="2023-04-30"/>
    <s v="2023-05-02"/>
    <n v="65"/>
    <n v="34054.28"/>
    <n v="2213528.2000000002"/>
    <n v="3452.53"/>
    <n v="535"/>
    <x v="1"/>
    <x v="4"/>
    <n v="456589"/>
    <n v="2"/>
  </r>
  <r>
    <n v="1969"/>
    <s v="Printer"/>
    <x v="1"/>
    <x v="4"/>
    <x v="1"/>
    <s v="2023-02-25"/>
    <s v="2023-03-02"/>
    <n v="29"/>
    <n v="42120.14"/>
    <n v="1221484.06"/>
    <n v="4364.01"/>
    <n v="948"/>
    <x v="1"/>
    <x v="4"/>
    <n v="239467.86"/>
    <n v="5"/>
  </r>
  <r>
    <n v="1970"/>
    <s v="Keyboard"/>
    <x v="0"/>
    <x v="2"/>
    <x v="1"/>
    <s v="2023-07-12"/>
    <s v="2023-07-21"/>
    <n v="59"/>
    <n v="8379.75"/>
    <n v="494405.25"/>
    <n v="4843.2299999999996"/>
    <n v="148"/>
    <x v="3"/>
    <x v="0"/>
    <n v="75826.19"/>
    <n v="9"/>
  </r>
  <r>
    <n v="1971"/>
    <s v="Mobile"/>
    <x v="2"/>
    <x v="0"/>
    <x v="3"/>
    <s v="2023-12-12"/>
    <s v="2023-12-19"/>
    <n v="10"/>
    <n v="43109.1"/>
    <n v="431091"/>
    <n v="3624.4"/>
    <n v="337"/>
    <x v="3"/>
    <x v="2"/>
    <n v="82733.759999999995"/>
    <n v="7"/>
  </r>
  <r>
    <n v="1972"/>
    <s v="Monitor"/>
    <x v="2"/>
    <x v="1"/>
    <x v="3"/>
    <s v="2023-01-08"/>
    <s v="2023-01-16"/>
    <n v="17"/>
    <n v="13793.49"/>
    <n v="234489.33"/>
    <n v="3957.92"/>
    <n v="108"/>
    <x v="1"/>
    <x v="3"/>
    <n v="53654.39"/>
    <n v="8"/>
  </r>
  <r>
    <n v="1973"/>
    <s v="Laptop"/>
    <x v="2"/>
    <x v="1"/>
    <x v="1"/>
    <s v="2023-12-10"/>
    <s v="2023-12-21"/>
    <n v="71"/>
    <n v="42185.279999999999"/>
    <n v="2995154.88"/>
    <n v="4498.9799999999996"/>
    <n v="466"/>
    <x v="3"/>
    <x v="2"/>
    <n v="433926.76"/>
    <n v="11"/>
  </r>
  <r>
    <n v="1974"/>
    <s v="Monitor"/>
    <x v="2"/>
    <x v="3"/>
    <x v="3"/>
    <s v="2023-11-20"/>
    <s v="2023-11-27"/>
    <n v="36"/>
    <n v="26526.43"/>
    <n v="954951.48"/>
    <n v="1943.01"/>
    <n v="30"/>
    <x v="3"/>
    <x v="4"/>
    <n v="74720.639999999999"/>
    <n v="7"/>
  </r>
  <r>
    <n v="1975"/>
    <s v="Printer"/>
    <x v="1"/>
    <x v="3"/>
    <x v="0"/>
    <s v="2023-08-22"/>
    <s v="2023-09-04"/>
    <n v="87"/>
    <n v="35939.15"/>
    <n v="3126706.05"/>
    <n v="1894.69"/>
    <n v="84"/>
    <x v="3"/>
    <x v="2"/>
    <n v="189945.12"/>
    <n v="13"/>
  </r>
  <r>
    <n v="1976"/>
    <s v="Keyboard"/>
    <x v="0"/>
    <x v="4"/>
    <x v="3"/>
    <s v="2023-11-18"/>
    <s v="2023-11-24"/>
    <n v="75"/>
    <n v="46961.37"/>
    <n v="3522102.75"/>
    <n v="2291.17"/>
    <n v="443"/>
    <x v="3"/>
    <x v="4"/>
    <n v="643133.03"/>
    <n v="6"/>
  </r>
  <r>
    <n v="1977"/>
    <s v="Router"/>
    <x v="2"/>
    <x v="0"/>
    <x v="2"/>
    <s v="2023-06-06"/>
    <s v="2023-06-10"/>
    <n v="37"/>
    <n v="20243.990000000002"/>
    <n v="749027.63"/>
    <n v="1033.78"/>
    <n v="551"/>
    <x v="3"/>
    <x v="0"/>
    <n v="83293.86"/>
    <n v="4"/>
  </r>
  <r>
    <n v="1978"/>
    <s v="Monitor"/>
    <x v="0"/>
    <x v="0"/>
    <x v="4"/>
    <s v="2023-06-07"/>
    <s v="2023-06-14"/>
    <n v="43"/>
    <n v="35511.22"/>
    <n v="1526982.46"/>
    <n v="1638.04"/>
    <n v="966"/>
    <x v="1"/>
    <x v="0"/>
    <n v="242497.7"/>
    <n v="7"/>
  </r>
  <r>
    <n v="1979"/>
    <s v="Keyboard"/>
    <x v="1"/>
    <x v="3"/>
    <x v="2"/>
    <s v="2023-10-07"/>
    <s v="2023-10-16"/>
    <n v="42"/>
    <n v="14634.5"/>
    <n v="614649"/>
    <n v="2045.18"/>
    <n v="992"/>
    <x v="0"/>
    <x v="1"/>
    <n v="115007.93"/>
    <n v="9"/>
  </r>
  <r>
    <n v="1980"/>
    <s v="Mouse"/>
    <x v="1"/>
    <x v="4"/>
    <x v="3"/>
    <s v="2023-09-11"/>
    <s v="2023-09-24"/>
    <n v="78"/>
    <n v="41714.559999999998"/>
    <n v="3253735.68"/>
    <n v="4342.07"/>
    <n v="320"/>
    <x v="1"/>
    <x v="2"/>
    <n v="702032.81"/>
    <n v="13"/>
  </r>
  <r>
    <n v="1981"/>
    <s v="Router"/>
    <x v="2"/>
    <x v="4"/>
    <x v="4"/>
    <s v="2023-09-24"/>
    <s v="2023-09-27"/>
    <n v="60"/>
    <n v="36658.28"/>
    <n v="2199496.7999999998"/>
    <n v="3217.22"/>
    <n v="3"/>
    <x v="0"/>
    <x v="4"/>
    <n v="366720.79"/>
    <n v="3"/>
  </r>
  <r>
    <n v="1982"/>
    <s v="Mobile"/>
    <x v="0"/>
    <x v="3"/>
    <x v="2"/>
    <s v="2023-11-06"/>
    <s v="2023-11-14"/>
    <n v="11"/>
    <n v="8687.3700000000008"/>
    <n v="95561.07"/>
    <n v="4384.0600000000004"/>
    <n v="741"/>
    <x v="2"/>
    <x v="1"/>
    <n v="21688.63"/>
    <n v="8"/>
  </r>
  <r>
    <n v="1983"/>
    <s v="Laptop"/>
    <x v="2"/>
    <x v="2"/>
    <x v="2"/>
    <s v="2023-03-12"/>
    <s v="2023-03-17"/>
    <n v="51"/>
    <n v="40437.47"/>
    <n v="2062310.97"/>
    <n v="3058.9"/>
    <n v="753"/>
    <x v="1"/>
    <x v="4"/>
    <n v="497269.92"/>
    <n v="5"/>
  </r>
  <r>
    <n v="1984"/>
    <s v="Printer"/>
    <x v="2"/>
    <x v="3"/>
    <x v="0"/>
    <s v="2023-04-24"/>
    <s v="2023-05-09"/>
    <n v="38"/>
    <n v="23380.04"/>
    <n v="888441.52"/>
    <n v="655.32000000000005"/>
    <n v="975"/>
    <x v="2"/>
    <x v="1"/>
    <n v="201705.13"/>
    <n v="15"/>
  </r>
  <r>
    <n v="1985"/>
    <s v="Monitor"/>
    <x v="2"/>
    <x v="1"/>
    <x v="0"/>
    <s v="2023-05-18"/>
    <s v="2023-05-24"/>
    <n v="98"/>
    <n v="36129.019999999997"/>
    <n v="3540643.96"/>
    <n v="480.68"/>
    <n v="615"/>
    <x v="0"/>
    <x v="2"/>
    <n v="739730.64"/>
    <n v="6"/>
  </r>
  <r>
    <n v="1986"/>
    <s v="Keyboard"/>
    <x v="2"/>
    <x v="2"/>
    <x v="3"/>
    <s v="2023-10-20"/>
    <s v="2023-11-04"/>
    <n v="2"/>
    <n v="8100.03"/>
    <n v="16200.06"/>
    <n v="4605.1000000000004"/>
    <n v="44"/>
    <x v="0"/>
    <x v="2"/>
    <n v="2393.2800000000002"/>
    <n v="15"/>
  </r>
  <r>
    <n v="1987"/>
    <s v="Tablet"/>
    <x v="1"/>
    <x v="1"/>
    <x v="1"/>
    <s v="2023-04-29"/>
    <s v="2023-05-12"/>
    <n v="13"/>
    <n v="16271.24"/>
    <n v="211526.12"/>
    <n v="692.5"/>
    <n v="257"/>
    <x v="1"/>
    <x v="4"/>
    <n v="27361.72"/>
    <n v="13"/>
  </r>
  <r>
    <n v="1988"/>
    <s v="Monitor"/>
    <x v="1"/>
    <x v="1"/>
    <x v="4"/>
    <s v="2023-06-04"/>
    <s v="2023-06-12"/>
    <n v="78"/>
    <n v="29185.74"/>
    <n v="2276487.7200000002"/>
    <n v="4972.47"/>
    <n v="861"/>
    <x v="3"/>
    <x v="0"/>
    <n v="267921.05"/>
    <n v="8"/>
  </r>
  <r>
    <n v="1989"/>
    <s v="Tablet"/>
    <x v="2"/>
    <x v="0"/>
    <x v="1"/>
    <s v="2023-09-23"/>
    <s v="2023-10-06"/>
    <n v="66"/>
    <n v="45116.73"/>
    <n v="2977704.18"/>
    <n v="4623.18"/>
    <n v="716"/>
    <x v="3"/>
    <x v="4"/>
    <n v="265150.43"/>
    <n v="13"/>
  </r>
  <r>
    <n v="1990"/>
    <s v="Tablet"/>
    <x v="2"/>
    <x v="3"/>
    <x v="3"/>
    <s v="2023-01-10"/>
    <s v="2023-01-13"/>
    <n v="61"/>
    <n v="16714.78"/>
    <n v="1019601.58"/>
    <n v="1261.81"/>
    <n v="89"/>
    <x v="0"/>
    <x v="1"/>
    <n v="112730.88"/>
    <n v="3"/>
  </r>
  <r>
    <n v="1991"/>
    <s v="Tablet"/>
    <x v="1"/>
    <x v="1"/>
    <x v="2"/>
    <s v="2023-03-11"/>
    <s v="2023-03-19"/>
    <n v="69"/>
    <n v="2741.1"/>
    <n v="189135.9"/>
    <n v="4866.29"/>
    <n v="297"/>
    <x v="0"/>
    <x v="3"/>
    <n v="24767.26"/>
    <n v="8"/>
  </r>
  <r>
    <n v="1992"/>
    <s v="Mouse"/>
    <x v="2"/>
    <x v="0"/>
    <x v="4"/>
    <s v="2023-09-16"/>
    <s v="2023-09-28"/>
    <n v="13"/>
    <n v="46597.9"/>
    <n v="605772.69999999995"/>
    <n v="1049.8599999999999"/>
    <n v="425"/>
    <x v="2"/>
    <x v="2"/>
    <n v="81768.94"/>
    <n v="12"/>
  </r>
  <r>
    <n v="1993"/>
    <s v="Tablet"/>
    <x v="2"/>
    <x v="0"/>
    <x v="2"/>
    <s v="2023-03-06"/>
    <s v="2023-03-21"/>
    <n v="30"/>
    <n v="12048.92"/>
    <n v="361467.6"/>
    <n v="4666.1499999999996"/>
    <n v="680"/>
    <x v="3"/>
    <x v="4"/>
    <n v="79267.13"/>
    <n v="15"/>
  </r>
  <r>
    <n v="1994"/>
    <s v="Keyboard"/>
    <x v="0"/>
    <x v="4"/>
    <x v="2"/>
    <s v="2023-09-12"/>
    <s v="2023-09-25"/>
    <n v="7"/>
    <n v="25688.98"/>
    <n v="179822.86"/>
    <n v="2795.24"/>
    <n v="562"/>
    <x v="2"/>
    <x v="0"/>
    <n v="10427.629999999999"/>
    <n v="13"/>
  </r>
  <r>
    <n v="1995"/>
    <s v="Router"/>
    <x v="1"/>
    <x v="4"/>
    <x v="2"/>
    <s v="2023-10-29"/>
    <s v="2023-11-12"/>
    <n v="96"/>
    <n v="11193.36"/>
    <n v="1074562.5600000001"/>
    <n v="2053.92"/>
    <n v="58"/>
    <x v="1"/>
    <x v="2"/>
    <n v="227202.34"/>
    <n v="14"/>
  </r>
  <r>
    <n v="1996"/>
    <s v="Laptop"/>
    <x v="1"/>
    <x v="2"/>
    <x v="4"/>
    <s v="2023-09-20"/>
    <s v="2023-10-02"/>
    <n v="91"/>
    <n v="27744.21"/>
    <n v="2524723.11"/>
    <n v="3507.53"/>
    <n v="831"/>
    <x v="3"/>
    <x v="3"/>
    <n v="506258.15"/>
    <n v="12"/>
  </r>
  <r>
    <n v="1997"/>
    <s v="Tablet"/>
    <x v="1"/>
    <x v="1"/>
    <x v="3"/>
    <s v="2023-01-20"/>
    <s v="2023-01-29"/>
    <n v="91"/>
    <n v="24237.78"/>
    <n v="2205637.98"/>
    <n v="2414.5700000000002"/>
    <n v="391"/>
    <x v="1"/>
    <x v="2"/>
    <n v="410284.57"/>
    <n v="9"/>
  </r>
  <r>
    <n v="1998"/>
    <s v="Monitor"/>
    <x v="2"/>
    <x v="0"/>
    <x v="4"/>
    <s v="2023-05-13"/>
    <s v="2023-05-22"/>
    <n v="12"/>
    <n v="42692.97"/>
    <n v="512315.64"/>
    <n v="2559.11"/>
    <n v="485"/>
    <x v="0"/>
    <x v="4"/>
    <n v="70425.600000000006"/>
    <n v="9"/>
  </r>
  <r>
    <n v="1999"/>
    <s v="Mouse"/>
    <x v="1"/>
    <x v="2"/>
    <x v="4"/>
    <s v="2023-08-16"/>
    <s v="2023-08-24"/>
    <n v="92"/>
    <n v="2854.02"/>
    <n v="262569.84000000003"/>
    <n v="1601.15"/>
    <n v="516"/>
    <x v="0"/>
    <x v="4"/>
    <n v="23600.07"/>
    <n v="8"/>
  </r>
  <r>
    <n v="2000"/>
    <s v="Mobile"/>
    <x v="2"/>
    <x v="0"/>
    <x v="3"/>
    <s v="2023-11-09"/>
    <s v="2023-11-24"/>
    <n v="54"/>
    <n v="22268.42"/>
    <n v="1202494.68"/>
    <n v="2508.4299999999998"/>
    <n v="130"/>
    <x v="2"/>
    <x v="2"/>
    <n v="85769.77"/>
    <n v="15"/>
  </r>
  <r>
    <n v="2001"/>
    <s v="Tablet"/>
    <x v="2"/>
    <x v="3"/>
    <x v="0"/>
    <s v="2023-07-26"/>
    <s v="2023-07-29"/>
    <n v="47"/>
    <n v="34930.11"/>
    <n v="1641715.17"/>
    <n v="306.92"/>
    <n v="310"/>
    <x v="0"/>
    <x v="1"/>
    <n v="375468.22"/>
    <n v="3"/>
  </r>
  <r>
    <n v="2002"/>
    <s v="Monitor"/>
    <x v="2"/>
    <x v="4"/>
    <x v="3"/>
    <s v="2023-08-30"/>
    <s v="2023-09-01"/>
    <n v="80"/>
    <n v="22833.37"/>
    <n v="1826669.6"/>
    <n v="1180.19"/>
    <n v="758"/>
    <x v="1"/>
    <x v="3"/>
    <n v="322021.32"/>
    <n v="2"/>
  </r>
  <r>
    <n v="2003"/>
    <s v="Laptop"/>
    <x v="2"/>
    <x v="3"/>
    <x v="3"/>
    <s v="2023-10-19"/>
    <s v="2023-10-20"/>
    <n v="100"/>
    <n v="40242.559999999998"/>
    <n v="4024256"/>
    <n v="148.97999999999999"/>
    <n v="300"/>
    <x v="2"/>
    <x v="0"/>
    <n v="958069.72"/>
    <n v="1"/>
  </r>
  <r>
    <n v="2004"/>
    <s v="Monitor"/>
    <x v="0"/>
    <x v="1"/>
    <x v="3"/>
    <s v="2023-04-06"/>
    <s v="2023-04-15"/>
    <n v="79"/>
    <n v="1989.54"/>
    <n v="157173.66"/>
    <n v="718.6"/>
    <n v="849"/>
    <x v="3"/>
    <x v="1"/>
    <n v="31049.01"/>
    <n v="9"/>
  </r>
  <r>
    <n v="2005"/>
    <s v="Tablet"/>
    <x v="0"/>
    <x v="1"/>
    <x v="0"/>
    <s v="2023-11-28"/>
    <s v="2023-12-09"/>
    <n v="99"/>
    <n v="26901.07"/>
    <n v="2663205.9300000002"/>
    <n v="4583.13"/>
    <n v="380"/>
    <x v="0"/>
    <x v="2"/>
    <n v="644204.65"/>
    <n v="11"/>
  </r>
  <r>
    <n v="2006"/>
    <s v="Mobile"/>
    <x v="1"/>
    <x v="1"/>
    <x v="0"/>
    <s v="2023-07-24"/>
    <s v="2023-08-06"/>
    <n v="21"/>
    <n v="16538.990000000002"/>
    <n v="347318.79"/>
    <n v="2427.31"/>
    <n v="439"/>
    <x v="0"/>
    <x v="4"/>
    <n v="31966.2"/>
    <n v="13"/>
  </r>
  <r>
    <n v="2007"/>
    <s v="Monitor"/>
    <x v="0"/>
    <x v="0"/>
    <x v="2"/>
    <s v="2023-07-11"/>
    <s v="2023-07-26"/>
    <n v="22"/>
    <n v="38903.1"/>
    <n v="855868.2"/>
    <n v="3552.06"/>
    <n v="746"/>
    <x v="1"/>
    <x v="4"/>
    <n v="207795.78"/>
    <n v="15"/>
  </r>
  <r>
    <n v="2008"/>
    <s v="Mouse"/>
    <x v="2"/>
    <x v="0"/>
    <x v="2"/>
    <s v="2023-05-12"/>
    <s v="2023-05-18"/>
    <n v="35"/>
    <n v="17820.8"/>
    <n v="623728"/>
    <n v="1080.04"/>
    <n v="520"/>
    <x v="2"/>
    <x v="4"/>
    <n v="32106.89"/>
    <n v="6"/>
  </r>
  <r>
    <n v="2009"/>
    <s v="Printer"/>
    <x v="1"/>
    <x v="3"/>
    <x v="1"/>
    <s v="2023-05-09"/>
    <s v="2023-05-16"/>
    <n v="73"/>
    <n v="13060.95"/>
    <n v="953449.35"/>
    <n v="3619.45"/>
    <n v="630"/>
    <x v="1"/>
    <x v="1"/>
    <n v="193413.87"/>
    <n v="7"/>
  </r>
  <r>
    <n v="2010"/>
    <s v="Keyboard"/>
    <x v="0"/>
    <x v="0"/>
    <x v="0"/>
    <s v="2023-07-09"/>
    <s v="2023-07-16"/>
    <n v="91"/>
    <n v="12988.71"/>
    <n v="1181972.6100000001"/>
    <n v="929.5"/>
    <n v="386"/>
    <x v="0"/>
    <x v="0"/>
    <n v="155918.48000000001"/>
    <n v="7"/>
  </r>
  <r>
    <n v="2011"/>
    <s v="Laptop"/>
    <x v="0"/>
    <x v="3"/>
    <x v="3"/>
    <s v="2023-07-06"/>
    <s v="2023-07-19"/>
    <n v="35"/>
    <n v="16688.73"/>
    <n v="584105.55000000005"/>
    <n v="1875.93"/>
    <n v="745"/>
    <x v="3"/>
    <x v="2"/>
    <n v="73348.09"/>
    <n v="13"/>
  </r>
  <r>
    <n v="2012"/>
    <s v="Router"/>
    <x v="2"/>
    <x v="3"/>
    <x v="0"/>
    <s v="2023-07-05"/>
    <s v="2023-07-20"/>
    <n v="30"/>
    <n v="29444.51"/>
    <n v="883335.3"/>
    <n v="4233.01"/>
    <n v="245"/>
    <x v="1"/>
    <x v="4"/>
    <n v="194562.31"/>
    <n v="15"/>
  </r>
  <r>
    <n v="2013"/>
    <s v="Printer"/>
    <x v="2"/>
    <x v="2"/>
    <x v="1"/>
    <s v="2023-01-24"/>
    <s v="2023-01-29"/>
    <n v="53"/>
    <n v="24486.959999999999"/>
    <n v="1297808.8799999999"/>
    <n v="1165.79"/>
    <n v="555"/>
    <x v="3"/>
    <x v="3"/>
    <n v="283043.59999999998"/>
    <n v="5"/>
  </r>
  <r>
    <n v="2014"/>
    <s v="Mouse"/>
    <x v="2"/>
    <x v="4"/>
    <x v="4"/>
    <s v="2023-02-09"/>
    <s v="2023-02-19"/>
    <n v="34"/>
    <n v="48848.2"/>
    <n v="1660838.8"/>
    <n v="2268.29"/>
    <n v="444"/>
    <x v="2"/>
    <x v="4"/>
    <n v="96736.81"/>
    <n v="10"/>
  </r>
  <r>
    <n v="2015"/>
    <s v="Keyboard"/>
    <x v="1"/>
    <x v="2"/>
    <x v="0"/>
    <s v="2023-10-20"/>
    <s v="2023-10-31"/>
    <n v="13"/>
    <n v="46484.87"/>
    <n v="604303.31000000006"/>
    <n v="2668.3"/>
    <n v="763"/>
    <x v="0"/>
    <x v="1"/>
    <n v="97654.96"/>
    <n v="11"/>
  </r>
  <r>
    <n v="2016"/>
    <s v="Tablet"/>
    <x v="1"/>
    <x v="4"/>
    <x v="4"/>
    <s v="2023-02-15"/>
    <s v="2023-02-28"/>
    <n v="21"/>
    <n v="31779.72"/>
    <n v="667374.12"/>
    <n v="2162.9699999999998"/>
    <n v="68"/>
    <x v="2"/>
    <x v="2"/>
    <n v="164410.18"/>
    <n v="13"/>
  </r>
  <r>
    <n v="2017"/>
    <s v="Mobile"/>
    <x v="2"/>
    <x v="4"/>
    <x v="1"/>
    <s v="2023-09-25"/>
    <s v="2023-10-09"/>
    <n v="40"/>
    <n v="29758.18"/>
    <n v="1190327.2"/>
    <n v="600.61"/>
    <n v="684"/>
    <x v="3"/>
    <x v="2"/>
    <n v="123074.63"/>
    <n v="14"/>
  </r>
  <r>
    <n v="2018"/>
    <s v="Router"/>
    <x v="0"/>
    <x v="4"/>
    <x v="0"/>
    <s v="2023-09-02"/>
    <s v="2023-09-16"/>
    <n v="76"/>
    <n v="9173.15"/>
    <n v="697159.4"/>
    <n v="1032.74"/>
    <n v="188"/>
    <x v="0"/>
    <x v="1"/>
    <n v="36264.879999999997"/>
    <n v="14"/>
  </r>
  <r>
    <n v="2019"/>
    <s v="Tablet"/>
    <x v="1"/>
    <x v="0"/>
    <x v="4"/>
    <s v="2023-02-22"/>
    <s v="2023-02-23"/>
    <n v="15"/>
    <n v="8590.83"/>
    <n v="128862.45"/>
    <n v="2243.11"/>
    <n v="470"/>
    <x v="0"/>
    <x v="2"/>
    <n v="7939.46"/>
    <n v="1"/>
  </r>
  <r>
    <n v="2020"/>
    <s v="Monitor"/>
    <x v="1"/>
    <x v="3"/>
    <x v="4"/>
    <s v="2023-05-07"/>
    <s v="2023-05-13"/>
    <n v="72"/>
    <n v="593.46"/>
    <n v="42729.120000000003"/>
    <n v="4312.88"/>
    <n v="934"/>
    <x v="1"/>
    <x v="1"/>
    <n v="9566.2800000000007"/>
    <n v="6"/>
  </r>
  <r>
    <n v="2021"/>
    <s v="Mobile"/>
    <x v="2"/>
    <x v="0"/>
    <x v="2"/>
    <s v="2023-10-28"/>
    <s v="2023-11-11"/>
    <n v="42"/>
    <n v="12898.8"/>
    <n v="541749.6"/>
    <n v="3325.92"/>
    <n v="410"/>
    <x v="2"/>
    <x v="0"/>
    <n v="35948.79"/>
    <n v="14"/>
  </r>
  <r>
    <n v="2022"/>
    <s v="Laptop"/>
    <x v="0"/>
    <x v="4"/>
    <x v="2"/>
    <s v="2023-11-18"/>
    <s v="2023-11-25"/>
    <n v="53"/>
    <n v="44331.54"/>
    <n v="2349571.62"/>
    <n v="4871.9399999999996"/>
    <n v="602"/>
    <x v="1"/>
    <x v="2"/>
    <n v="228934.38"/>
    <n v="7"/>
  </r>
  <r>
    <n v="2023"/>
    <s v="Laptop"/>
    <x v="1"/>
    <x v="1"/>
    <x v="0"/>
    <s v="2023-02-09"/>
    <s v="2023-02-24"/>
    <n v="74"/>
    <n v="18550.349999999999"/>
    <n v="1372725.9"/>
    <n v="199.04"/>
    <n v="320"/>
    <x v="1"/>
    <x v="3"/>
    <n v="136745.48000000001"/>
    <n v="15"/>
  </r>
  <r>
    <n v="2024"/>
    <s v="Mouse"/>
    <x v="2"/>
    <x v="0"/>
    <x v="3"/>
    <s v="2023-11-14"/>
    <s v="2023-11-21"/>
    <n v="54"/>
    <n v="31081.26"/>
    <n v="1678388.04"/>
    <n v="3380.92"/>
    <n v="289"/>
    <x v="3"/>
    <x v="3"/>
    <n v="283011.71000000002"/>
    <n v="7"/>
  </r>
  <r>
    <n v="2025"/>
    <s v="Keyboard"/>
    <x v="0"/>
    <x v="4"/>
    <x v="2"/>
    <s v="2023-07-05"/>
    <s v="2023-07-09"/>
    <n v="97"/>
    <n v="24810.12"/>
    <n v="2406581.64"/>
    <n v="3787.94"/>
    <n v="94"/>
    <x v="3"/>
    <x v="1"/>
    <n v="567063.66"/>
    <n v="4"/>
  </r>
  <r>
    <n v="2026"/>
    <s v="Mobile"/>
    <x v="0"/>
    <x v="1"/>
    <x v="0"/>
    <s v="2023-02-03"/>
    <s v="2023-02-14"/>
    <n v="84"/>
    <n v="12832.29"/>
    <n v="1077912.3600000001"/>
    <n v="2716.56"/>
    <n v="720"/>
    <x v="2"/>
    <x v="1"/>
    <n v="64690.31"/>
    <n v="11"/>
  </r>
  <r>
    <n v="2027"/>
    <s v="Router"/>
    <x v="2"/>
    <x v="0"/>
    <x v="0"/>
    <s v="2023-11-08"/>
    <s v="2023-11-10"/>
    <n v="34"/>
    <n v="46475.56"/>
    <n v="1580169.04"/>
    <n v="589.45000000000005"/>
    <n v="545"/>
    <x v="2"/>
    <x v="1"/>
    <n v="312578.23"/>
    <n v="2"/>
  </r>
  <r>
    <n v="2028"/>
    <s v="Monitor"/>
    <x v="1"/>
    <x v="4"/>
    <x v="0"/>
    <s v="2023-10-19"/>
    <s v="2023-10-24"/>
    <n v="31"/>
    <n v="26336.45"/>
    <n v="816429.95"/>
    <n v="839.83"/>
    <n v="675"/>
    <x v="3"/>
    <x v="3"/>
    <n v="199893.24"/>
    <n v="5"/>
  </r>
  <r>
    <n v="2029"/>
    <s v="Tablet"/>
    <x v="1"/>
    <x v="2"/>
    <x v="3"/>
    <s v="2023-10-15"/>
    <s v="2023-10-30"/>
    <n v="38"/>
    <n v="7343.08"/>
    <n v="279037.03999999998"/>
    <n v="2592.85"/>
    <n v="18"/>
    <x v="1"/>
    <x v="3"/>
    <n v="38820.74"/>
    <n v="15"/>
  </r>
  <r>
    <n v="2030"/>
    <s v="Printer"/>
    <x v="1"/>
    <x v="4"/>
    <x v="1"/>
    <s v="2023-10-28"/>
    <s v="2023-11-10"/>
    <n v="44"/>
    <n v="6092.43"/>
    <n v="268066.92"/>
    <n v="2221.89"/>
    <n v="760"/>
    <x v="0"/>
    <x v="2"/>
    <n v="50379.27"/>
    <n v="13"/>
  </r>
  <r>
    <n v="2031"/>
    <s v="Tablet"/>
    <x v="1"/>
    <x v="0"/>
    <x v="3"/>
    <s v="2023-12-08"/>
    <s v="2023-12-15"/>
    <n v="77"/>
    <n v="8028.89"/>
    <n v="618224.53"/>
    <n v="642.73"/>
    <n v="986"/>
    <x v="1"/>
    <x v="2"/>
    <n v="103612.91"/>
    <n v="7"/>
  </r>
  <r>
    <n v="2032"/>
    <s v="Mobile"/>
    <x v="0"/>
    <x v="1"/>
    <x v="3"/>
    <s v="2023-10-09"/>
    <s v="2023-10-10"/>
    <n v="68"/>
    <n v="40885.54"/>
    <n v="2780216.72"/>
    <n v="3606.1"/>
    <n v="18"/>
    <x v="2"/>
    <x v="2"/>
    <n v="156241.87"/>
    <n v="1"/>
  </r>
  <r>
    <n v="2033"/>
    <s v="Router"/>
    <x v="0"/>
    <x v="1"/>
    <x v="3"/>
    <s v="2023-08-23"/>
    <s v="2023-08-30"/>
    <n v="88"/>
    <n v="43863.71"/>
    <n v="3860006.48"/>
    <n v="2638.81"/>
    <n v="5"/>
    <x v="3"/>
    <x v="4"/>
    <n v="961629.05"/>
    <n v="7"/>
  </r>
  <r>
    <n v="2034"/>
    <s v="Tablet"/>
    <x v="0"/>
    <x v="1"/>
    <x v="1"/>
    <s v="2023-12-08"/>
    <s v="2023-12-20"/>
    <n v="27"/>
    <n v="31707.919999999998"/>
    <n v="856113.84"/>
    <n v="2704.99"/>
    <n v="396"/>
    <x v="1"/>
    <x v="3"/>
    <n v="131073.37"/>
    <n v="12"/>
  </r>
  <r>
    <n v="2035"/>
    <s v="Tablet"/>
    <x v="0"/>
    <x v="0"/>
    <x v="4"/>
    <s v="2023-06-12"/>
    <s v="2023-06-21"/>
    <n v="23"/>
    <n v="22163.84"/>
    <n v="509768.32"/>
    <n v="4767.51"/>
    <n v="638"/>
    <x v="1"/>
    <x v="3"/>
    <n v="107181.02"/>
    <n v="9"/>
  </r>
  <r>
    <n v="2036"/>
    <s v="Mouse"/>
    <x v="0"/>
    <x v="1"/>
    <x v="3"/>
    <s v="2023-04-07"/>
    <s v="2023-04-09"/>
    <n v="29"/>
    <n v="45342.29"/>
    <n v="1314926.4099999999"/>
    <n v="1139.54"/>
    <n v="980"/>
    <x v="3"/>
    <x v="2"/>
    <n v="169808.45"/>
    <n v="2"/>
  </r>
  <r>
    <n v="2037"/>
    <s v="Tablet"/>
    <x v="0"/>
    <x v="2"/>
    <x v="1"/>
    <s v="2023-11-12"/>
    <s v="2023-11-18"/>
    <n v="52"/>
    <n v="42650.59"/>
    <n v="2217830.6800000002"/>
    <n v="1694.35"/>
    <n v="779"/>
    <x v="2"/>
    <x v="3"/>
    <n v="342556.86"/>
    <n v="6"/>
  </r>
  <r>
    <n v="2038"/>
    <s v="Printer"/>
    <x v="1"/>
    <x v="3"/>
    <x v="3"/>
    <s v="2023-02-09"/>
    <s v="2023-02-24"/>
    <n v="91"/>
    <n v="36978.949999999997"/>
    <n v="3365084.45"/>
    <n v="3672.61"/>
    <n v="511"/>
    <x v="3"/>
    <x v="0"/>
    <n v="653672.02"/>
    <n v="15"/>
  </r>
  <r>
    <n v="2039"/>
    <s v="Printer"/>
    <x v="1"/>
    <x v="0"/>
    <x v="3"/>
    <s v="2023-07-27"/>
    <s v="2023-07-31"/>
    <n v="82"/>
    <n v="10690.13"/>
    <n v="876590.66"/>
    <n v="2725.77"/>
    <n v="991"/>
    <x v="1"/>
    <x v="1"/>
    <n v="209349.45"/>
    <n v="4"/>
  </r>
  <r>
    <n v="2040"/>
    <s v="Printer"/>
    <x v="0"/>
    <x v="4"/>
    <x v="2"/>
    <s v="2023-12-13"/>
    <s v="2023-12-25"/>
    <n v="57"/>
    <n v="40576.089999999997"/>
    <n v="2312837.13"/>
    <n v="1105.8599999999999"/>
    <n v="891"/>
    <x v="3"/>
    <x v="4"/>
    <n v="242137.2"/>
    <n v="12"/>
  </r>
  <r>
    <n v="2041"/>
    <s v="Laptop"/>
    <x v="1"/>
    <x v="4"/>
    <x v="1"/>
    <s v="2023-01-27"/>
    <s v="2023-02-11"/>
    <n v="89"/>
    <n v="30811.38"/>
    <n v="2742212.82"/>
    <n v="4525.92"/>
    <n v="528"/>
    <x v="1"/>
    <x v="2"/>
    <n v="493882.7"/>
    <n v="15"/>
  </r>
  <r>
    <n v="2042"/>
    <s v="Tablet"/>
    <x v="2"/>
    <x v="1"/>
    <x v="3"/>
    <s v="2023-01-22"/>
    <s v="2023-02-01"/>
    <n v="36"/>
    <n v="44019.09"/>
    <n v="1584687.24"/>
    <n v="4229.0600000000004"/>
    <n v="387"/>
    <x v="2"/>
    <x v="4"/>
    <n v="190358.91"/>
    <n v="10"/>
  </r>
  <r>
    <n v="2043"/>
    <s v="Router"/>
    <x v="2"/>
    <x v="2"/>
    <x v="1"/>
    <s v="2023-02-28"/>
    <s v="2023-03-15"/>
    <n v="9"/>
    <n v="36602.32"/>
    <n v="329420.88"/>
    <n v="850.04"/>
    <n v="667"/>
    <x v="0"/>
    <x v="2"/>
    <n v="62019.72"/>
    <n v="15"/>
  </r>
  <r>
    <n v="2044"/>
    <s v="Router"/>
    <x v="2"/>
    <x v="2"/>
    <x v="2"/>
    <s v="2023-11-16"/>
    <s v="2023-11-18"/>
    <n v="84"/>
    <n v="13248.15"/>
    <n v="1112844.6000000001"/>
    <n v="1728.62"/>
    <n v="371"/>
    <x v="1"/>
    <x v="3"/>
    <n v="84841.26"/>
    <n v="2"/>
  </r>
  <r>
    <n v="2045"/>
    <s v="Laptop"/>
    <x v="0"/>
    <x v="4"/>
    <x v="0"/>
    <s v="2023-06-03"/>
    <s v="2023-06-04"/>
    <n v="26"/>
    <n v="22138.73"/>
    <n v="575606.98"/>
    <n v="4179.3100000000004"/>
    <n v="197"/>
    <x v="1"/>
    <x v="3"/>
    <n v="118073.18"/>
    <n v="1"/>
  </r>
  <r>
    <n v="2046"/>
    <s v="Router"/>
    <x v="0"/>
    <x v="0"/>
    <x v="2"/>
    <s v="2023-04-20"/>
    <s v="2023-05-03"/>
    <n v="96"/>
    <n v="33548.32"/>
    <n v="3220638.72"/>
    <n v="578.15"/>
    <n v="780"/>
    <x v="0"/>
    <x v="1"/>
    <n v="473314.69"/>
    <n v="13"/>
  </r>
  <r>
    <n v="2047"/>
    <s v="Router"/>
    <x v="2"/>
    <x v="4"/>
    <x v="0"/>
    <s v="2023-04-21"/>
    <s v="2023-04-27"/>
    <n v="17"/>
    <n v="37705.51"/>
    <n v="640993.67000000004"/>
    <n v="1272.27"/>
    <n v="914"/>
    <x v="1"/>
    <x v="0"/>
    <n v="125649.17"/>
    <n v="6"/>
  </r>
  <r>
    <n v="2048"/>
    <s v="Keyboard"/>
    <x v="1"/>
    <x v="0"/>
    <x v="0"/>
    <s v="2023-08-23"/>
    <s v="2023-09-01"/>
    <n v="14"/>
    <n v="567.75"/>
    <n v="7948.5"/>
    <n v="2403.64"/>
    <n v="262"/>
    <x v="3"/>
    <x v="1"/>
    <n v="1824.17"/>
    <n v="9"/>
  </r>
  <r>
    <n v="2049"/>
    <s v="Tablet"/>
    <x v="2"/>
    <x v="3"/>
    <x v="2"/>
    <s v="2023-08-31"/>
    <s v="2023-09-03"/>
    <n v="81"/>
    <n v="15520.18"/>
    <n v="1257134.58"/>
    <n v="3779.16"/>
    <n v="714"/>
    <x v="0"/>
    <x v="4"/>
    <n v="233922.63"/>
    <n v="3"/>
  </r>
  <r>
    <n v="2050"/>
    <s v="Mouse"/>
    <x v="2"/>
    <x v="2"/>
    <x v="2"/>
    <s v="2023-09-19"/>
    <s v="2023-09-25"/>
    <n v="80"/>
    <n v="46002.54"/>
    <n v="3680203.2"/>
    <n v="2137.63"/>
    <n v="907"/>
    <x v="1"/>
    <x v="0"/>
    <n v="457991.18"/>
    <n v="6"/>
  </r>
  <r>
    <n v="2051"/>
    <s v="Mouse"/>
    <x v="0"/>
    <x v="3"/>
    <x v="4"/>
    <s v="2023-04-29"/>
    <s v="2023-05-05"/>
    <n v="61"/>
    <n v="20539.66"/>
    <n v="1252919.26"/>
    <n v="116.36"/>
    <n v="299"/>
    <x v="0"/>
    <x v="3"/>
    <n v="284870.39"/>
    <n v="6"/>
  </r>
  <r>
    <n v="2052"/>
    <s v="Router"/>
    <x v="0"/>
    <x v="4"/>
    <x v="3"/>
    <s v="2023-12-07"/>
    <s v="2023-12-11"/>
    <n v="41"/>
    <n v="25217.360000000001"/>
    <n v="1033911.76"/>
    <n v="1686.77"/>
    <n v="182"/>
    <x v="1"/>
    <x v="0"/>
    <n v="163462.29999999999"/>
    <n v="4"/>
  </r>
  <r>
    <n v="2053"/>
    <s v="Mobile"/>
    <x v="0"/>
    <x v="0"/>
    <x v="3"/>
    <s v="2023-01-11"/>
    <s v="2023-01-23"/>
    <n v="18"/>
    <n v="944.93"/>
    <n v="17008.740000000002"/>
    <n v="2957.13"/>
    <n v="435"/>
    <x v="0"/>
    <x v="2"/>
    <n v="1305.22"/>
    <n v="12"/>
  </r>
  <r>
    <n v="2054"/>
    <s v="Router"/>
    <x v="1"/>
    <x v="2"/>
    <x v="2"/>
    <s v="2023-03-27"/>
    <s v="2023-04-07"/>
    <n v="12"/>
    <n v="45273.02"/>
    <n v="543276.24"/>
    <n v="3558.93"/>
    <n v="225"/>
    <x v="3"/>
    <x v="1"/>
    <n v="118654.09"/>
    <n v="11"/>
  </r>
  <r>
    <n v="2055"/>
    <s v="Mouse"/>
    <x v="1"/>
    <x v="0"/>
    <x v="4"/>
    <s v="2023-11-23"/>
    <s v="2023-11-28"/>
    <n v="23"/>
    <n v="6916.57"/>
    <n v="159081.10999999999"/>
    <n v="2318.83"/>
    <n v="178"/>
    <x v="1"/>
    <x v="0"/>
    <n v="28188.43"/>
    <n v="5"/>
  </r>
  <r>
    <n v="2056"/>
    <s v="Printer"/>
    <x v="0"/>
    <x v="3"/>
    <x v="4"/>
    <s v="2023-08-14"/>
    <s v="2023-08-18"/>
    <n v="38"/>
    <n v="35626.379999999997"/>
    <n v="1353802.44"/>
    <n v="1565.15"/>
    <n v="248"/>
    <x v="2"/>
    <x v="3"/>
    <n v="183972.29"/>
    <n v="4"/>
  </r>
  <r>
    <n v="2057"/>
    <s v="Router"/>
    <x v="1"/>
    <x v="3"/>
    <x v="1"/>
    <s v="2023-10-19"/>
    <s v="2023-10-31"/>
    <n v="62"/>
    <n v="9244.49"/>
    <n v="573158.38"/>
    <n v="3891.55"/>
    <n v="638"/>
    <x v="1"/>
    <x v="2"/>
    <n v="57014.35"/>
    <n v="12"/>
  </r>
  <r>
    <n v="2058"/>
    <s v="Printer"/>
    <x v="0"/>
    <x v="2"/>
    <x v="1"/>
    <s v="2023-07-25"/>
    <s v="2023-08-04"/>
    <n v="83"/>
    <n v="22848.51"/>
    <n v="1896426.33"/>
    <n v="1757.31"/>
    <n v="852"/>
    <x v="0"/>
    <x v="2"/>
    <n v="169656.83"/>
    <n v="10"/>
  </r>
  <r>
    <n v="2059"/>
    <s v="Router"/>
    <x v="2"/>
    <x v="3"/>
    <x v="3"/>
    <s v="2023-09-17"/>
    <s v="2023-09-23"/>
    <n v="64"/>
    <n v="7664.82"/>
    <n v="490548.47999999998"/>
    <n v="4653.72"/>
    <n v="335"/>
    <x v="0"/>
    <x v="1"/>
    <n v="109921.53"/>
    <n v="6"/>
  </r>
  <r>
    <n v="2060"/>
    <s v="Laptop"/>
    <x v="2"/>
    <x v="0"/>
    <x v="2"/>
    <s v="2023-08-22"/>
    <s v="2023-09-06"/>
    <n v="52"/>
    <n v="11010.43"/>
    <n v="572542.36"/>
    <n v="4996.59"/>
    <n v="624"/>
    <x v="1"/>
    <x v="3"/>
    <n v="127107.02"/>
    <n v="15"/>
  </r>
  <r>
    <n v="2061"/>
    <s v="Laptop"/>
    <x v="0"/>
    <x v="4"/>
    <x v="2"/>
    <s v="2023-07-09"/>
    <s v="2023-07-21"/>
    <n v="47"/>
    <n v="9477.4599999999991"/>
    <n v="445440.62"/>
    <n v="2902.97"/>
    <n v="56"/>
    <x v="1"/>
    <x v="2"/>
    <n v="22435.19"/>
    <n v="12"/>
  </r>
  <r>
    <n v="2062"/>
    <s v="Printer"/>
    <x v="1"/>
    <x v="2"/>
    <x v="0"/>
    <s v="2023-06-17"/>
    <s v="2023-06-21"/>
    <n v="83"/>
    <n v="38858"/>
    <n v="3225214"/>
    <n v="3478.75"/>
    <n v="391"/>
    <x v="3"/>
    <x v="3"/>
    <n v="261947.75"/>
    <n v="4"/>
  </r>
  <r>
    <n v="2063"/>
    <s v="Mobile"/>
    <x v="1"/>
    <x v="0"/>
    <x v="3"/>
    <s v="2023-12-06"/>
    <s v="2023-12-15"/>
    <n v="92"/>
    <n v="22244.51"/>
    <n v="2046494.92"/>
    <n v="2172.94"/>
    <n v="205"/>
    <x v="3"/>
    <x v="0"/>
    <n v="327738.06"/>
    <n v="9"/>
  </r>
  <r>
    <n v="2064"/>
    <s v="Mobile"/>
    <x v="2"/>
    <x v="2"/>
    <x v="1"/>
    <s v="2023-02-21"/>
    <s v="2023-03-01"/>
    <n v="45"/>
    <n v="45295.61"/>
    <n v="2038302.45"/>
    <n v="2670.23"/>
    <n v="939"/>
    <x v="0"/>
    <x v="1"/>
    <n v="262201.84000000003"/>
    <n v="8"/>
  </r>
  <r>
    <n v="2065"/>
    <s v="Tablet"/>
    <x v="0"/>
    <x v="2"/>
    <x v="3"/>
    <s v="2023-07-11"/>
    <s v="2023-07-21"/>
    <n v="47"/>
    <n v="49897"/>
    <n v="2345159"/>
    <n v="1947.79"/>
    <n v="347"/>
    <x v="0"/>
    <x v="1"/>
    <n v="289361.67"/>
    <n v="10"/>
  </r>
  <r>
    <n v="2066"/>
    <s v="Router"/>
    <x v="1"/>
    <x v="3"/>
    <x v="1"/>
    <s v="2023-07-15"/>
    <s v="2023-07-27"/>
    <n v="27"/>
    <n v="45839.74"/>
    <n v="1237672.98"/>
    <n v="4632.66"/>
    <n v="873"/>
    <x v="2"/>
    <x v="0"/>
    <n v="295229.7"/>
    <n v="12"/>
  </r>
  <r>
    <n v="2067"/>
    <s v="Keyboard"/>
    <x v="2"/>
    <x v="4"/>
    <x v="0"/>
    <s v="2023-04-08"/>
    <s v="2023-04-20"/>
    <n v="71"/>
    <n v="36307.49"/>
    <n v="2577831.79"/>
    <n v="532.77"/>
    <n v="114"/>
    <x v="0"/>
    <x v="2"/>
    <n v="276091.45"/>
    <n v="12"/>
  </r>
  <r>
    <n v="2068"/>
    <s v="Monitor"/>
    <x v="0"/>
    <x v="2"/>
    <x v="0"/>
    <s v="2023-04-28"/>
    <s v="2023-05-09"/>
    <n v="58"/>
    <n v="23266.09"/>
    <n v="1349433.22"/>
    <n v="4655.8999999999996"/>
    <n v="897"/>
    <x v="1"/>
    <x v="2"/>
    <n v="99161.13"/>
    <n v="11"/>
  </r>
  <r>
    <n v="2069"/>
    <s v="Tablet"/>
    <x v="1"/>
    <x v="2"/>
    <x v="1"/>
    <s v="2023-10-01"/>
    <s v="2023-10-15"/>
    <n v="16"/>
    <n v="18057.849999999999"/>
    <n v="288925.59999999998"/>
    <n v="1727"/>
    <n v="645"/>
    <x v="3"/>
    <x v="1"/>
    <n v="61345.3"/>
    <n v="14"/>
  </r>
  <r>
    <n v="2070"/>
    <s v="Router"/>
    <x v="2"/>
    <x v="2"/>
    <x v="2"/>
    <s v="2023-02-03"/>
    <s v="2023-02-14"/>
    <n v="61"/>
    <n v="44794.58"/>
    <n v="2732469.38"/>
    <n v="198.49"/>
    <n v="450"/>
    <x v="2"/>
    <x v="2"/>
    <n v="225416.24"/>
    <n v="11"/>
  </r>
  <r>
    <n v="2071"/>
    <s v="Monitor"/>
    <x v="1"/>
    <x v="4"/>
    <x v="4"/>
    <s v="2023-09-10"/>
    <s v="2023-09-12"/>
    <n v="15"/>
    <n v="17877.46"/>
    <n v="268161.90000000002"/>
    <n v="1534.6"/>
    <n v="396"/>
    <x v="1"/>
    <x v="2"/>
    <n v="63682.559999999998"/>
    <n v="2"/>
  </r>
  <r>
    <n v="2072"/>
    <s v="Mobile"/>
    <x v="2"/>
    <x v="0"/>
    <x v="4"/>
    <s v="2023-11-05"/>
    <s v="2023-11-13"/>
    <n v="36"/>
    <n v="35997.660000000003"/>
    <n v="1295915.76"/>
    <n v="265.93"/>
    <n v="449"/>
    <x v="3"/>
    <x v="0"/>
    <n v="93164.81"/>
    <n v="8"/>
  </r>
  <r>
    <n v="2073"/>
    <s v="Monitor"/>
    <x v="0"/>
    <x v="3"/>
    <x v="3"/>
    <s v="2023-01-12"/>
    <s v="2023-01-17"/>
    <n v="94"/>
    <n v="31261.360000000001"/>
    <n v="2938567.84"/>
    <n v="1533.88"/>
    <n v="500"/>
    <x v="3"/>
    <x v="1"/>
    <n v="583781.79"/>
    <n v="5"/>
  </r>
  <r>
    <n v="2074"/>
    <s v="Monitor"/>
    <x v="1"/>
    <x v="1"/>
    <x v="3"/>
    <s v="2023-02-04"/>
    <s v="2023-02-12"/>
    <n v="61"/>
    <n v="18168.13"/>
    <n v="1108255.93"/>
    <n v="2508.37"/>
    <n v="433"/>
    <x v="2"/>
    <x v="0"/>
    <n v="167211.84"/>
    <n v="8"/>
  </r>
  <r>
    <n v="2075"/>
    <s v="Keyboard"/>
    <x v="0"/>
    <x v="4"/>
    <x v="4"/>
    <s v="2023-12-26"/>
    <s v="2023-12-28"/>
    <n v="31"/>
    <n v="8124.8"/>
    <n v="251868.79999999999"/>
    <n v="2533.88"/>
    <n v="594"/>
    <x v="3"/>
    <x v="1"/>
    <n v="48042.68"/>
    <n v="2"/>
  </r>
  <r>
    <n v="2076"/>
    <s v="Laptop"/>
    <x v="0"/>
    <x v="1"/>
    <x v="2"/>
    <s v="2023-04-05"/>
    <s v="2023-04-11"/>
    <n v="44"/>
    <n v="24364.22"/>
    <n v="1072025.68"/>
    <n v="3330.17"/>
    <n v="844"/>
    <x v="0"/>
    <x v="2"/>
    <n v="221509.09"/>
    <n v="6"/>
  </r>
  <r>
    <n v="2077"/>
    <s v="Tablet"/>
    <x v="0"/>
    <x v="4"/>
    <x v="0"/>
    <s v="2023-05-18"/>
    <s v="2023-05-31"/>
    <n v="54"/>
    <n v="41483.18"/>
    <n v="2240091.7200000002"/>
    <n v="467.04"/>
    <n v="908"/>
    <x v="0"/>
    <x v="0"/>
    <n v="226587.31"/>
    <n v="13"/>
  </r>
  <r>
    <n v="2078"/>
    <s v="Keyboard"/>
    <x v="2"/>
    <x v="3"/>
    <x v="2"/>
    <s v="2023-07-01"/>
    <s v="2023-07-16"/>
    <n v="65"/>
    <n v="48780.71"/>
    <n v="3170746.15"/>
    <n v="4886.8"/>
    <n v="977"/>
    <x v="2"/>
    <x v="2"/>
    <n v="205989.15"/>
    <n v="15"/>
  </r>
  <r>
    <n v="2079"/>
    <s v="Mobile"/>
    <x v="1"/>
    <x v="4"/>
    <x v="1"/>
    <s v="2023-08-20"/>
    <s v="2023-08-23"/>
    <n v="4"/>
    <n v="21620.32"/>
    <n v="86481.279999999999"/>
    <n v="2095.64"/>
    <n v="511"/>
    <x v="0"/>
    <x v="3"/>
    <n v="11356.47"/>
    <n v="3"/>
  </r>
  <r>
    <n v="2080"/>
    <s v="Monitor"/>
    <x v="0"/>
    <x v="1"/>
    <x v="1"/>
    <s v="2023-11-15"/>
    <s v="2023-11-20"/>
    <n v="95"/>
    <n v="1389.69"/>
    <n v="132020.54999999999"/>
    <n v="2361.29"/>
    <n v="550"/>
    <x v="2"/>
    <x v="1"/>
    <n v="16719.560000000001"/>
    <n v="5"/>
  </r>
  <r>
    <n v="2081"/>
    <s v="Laptop"/>
    <x v="2"/>
    <x v="2"/>
    <x v="2"/>
    <s v="2023-12-04"/>
    <s v="2023-12-06"/>
    <n v="37"/>
    <n v="43121.85"/>
    <n v="1595508.45"/>
    <n v="728.75"/>
    <n v="378"/>
    <x v="0"/>
    <x v="2"/>
    <n v="93003.19"/>
    <n v="2"/>
  </r>
  <r>
    <n v="2082"/>
    <s v="Mobile"/>
    <x v="2"/>
    <x v="1"/>
    <x v="1"/>
    <s v="2023-06-18"/>
    <s v="2023-06-28"/>
    <n v="57"/>
    <n v="41529.480000000003"/>
    <n v="2367180.36"/>
    <n v="2873.98"/>
    <n v="974"/>
    <x v="1"/>
    <x v="1"/>
    <n v="463252.95"/>
    <n v="10"/>
  </r>
  <r>
    <n v="2083"/>
    <s v="Laptop"/>
    <x v="2"/>
    <x v="1"/>
    <x v="0"/>
    <s v="2023-04-15"/>
    <s v="2023-04-28"/>
    <n v="66"/>
    <n v="15610.13"/>
    <n v="1030268.58"/>
    <n v="1807.32"/>
    <n v="500"/>
    <x v="1"/>
    <x v="0"/>
    <n v="249914.19"/>
    <n v="13"/>
  </r>
  <r>
    <n v="2084"/>
    <s v="Mouse"/>
    <x v="2"/>
    <x v="2"/>
    <x v="1"/>
    <s v="2023-05-03"/>
    <s v="2023-05-17"/>
    <n v="2"/>
    <n v="42356.67"/>
    <n v="84713.34"/>
    <n v="4664.6400000000003"/>
    <n v="122"/>
    <x v="0"/>
    <x v="0"/>
    <n v="4757.38"/>
    <n v="14"/>
  </r>
  <r>
    <n v="2085"/>
    <s v="Monitor"/>
    <x v="1"/>
    <x v="3"/>
    <x v="4"/>
    <s v="2023-02-11"/>
    <s v="2023-02-19"/>
    <n v="9"/>
    <n v="27447.46"/>
    <n v="247027.14"/>
    <n v="1503.77"/>
    <n v="949"/>
    <x v="1"/>
    <x v="0"/>
    <n v="46274.71"/>
    <n v="8"/>
  </r>
  <r>
    <n v="2086"/>
    <s v="Laptop"/>
    <x v="1"/>
    <x v="4"/>
    <x v="0"/>
    <s v="2023-02-05"/>
    <s v="2023-02-16"/>
    <n v="39"/>
    <n v="26729.97"/>
    <n v="1042468.83"/>
    <n v="636.96"/>
    <n v="833"/>
    <x v="2"/>
    <x v="3"/>
    <n v="65622.61"/>
    <n v="11"/>
  </r>
  <r>
    <n v="2087"/>
    <s v="Keyboard"/>
    <x v="2"/>
    <x v="2"/>
    <x v="4"/>
    <s v="2023-11-08"/>
    <s v="2023-11-09"/>
    <n v="78"/>
    <n v="13146.25"/>
    <n v="1025407.5"/>
    <n v="2252.94"/>
    <n v="158"/>
    <x v="0"/>
    <x v="2"/>
    <n v="114567.61"/>
    <n v="1"/>
  </r>
  <r>
    <n v="2088"/>
    <s v="Tablet"/>
    <x v="0"/>
    <x v="4"/>
    <x v="4"/>
    <s v="2023-08-23"/>
    <s v="2023-09-01"/>
    <n v="53"/>
    <n v="10372.120000000001"/>
    <n v="549722.36"/>
    <n v="4688.58"/>
    <n v="847"/>
    <x v="1"/>
    <x v="0"/>
    <n v="71310.61"/>
    <n v="9"/>
  </r>
  <r>
    <n v="2089"/>
    <s v="Router"/>
    <x v="0"/>
    <x v="1"/>
    <x v="3"/>
    <s v="2023-05-30"/>
    <s v="2023-06-11"/>
    <n v="31"/>
    <n v="23051.64"/>
    <n v="714600.84"/>
    <n v="2630.6"/>
    <n v="196"/>
    <x v="2"/>
    <x v="4"/>
    <n v="144671.6"/>
    <n v="12"/>
  </r>
  <r>
    <n v="2090"/>
    <s v="Laptop"/>
    <x v="0"/>
    <x v="3"/>
    <x v="2"/>
    <s v="2023-01-01"/>
    <s v="2023-01-13"/>
    <n v="76"/>
    <n v="45417.29"/>
    <n v="3451714.04"/>
    <n v="4352.04"/>
    <n v="737"/>
    <x v="1"/>
    <x v="3"/>
    <n v="641686.68999999994"/>
    <n v="12"/>
  </r>
  <r>
    <n v="2091"/>
    <s v="Laptop"/>
    <x v="0"/>
    <x v="3"/>
    <x v="0"/>
    <s v="2023-07-04"/>
    <s v="2023-07-17"/>
    <n v="54"/>
    <n v="48536.26"/>
    <n v="2620958.04"/>
    <n v="2095.63"/>
    <n v="834"/>
    <x v="1"/>
    <x v="1"/>
    <n v="424790.44"/>
    <n v="13"/>
  </r>
  <r>
    <n v="2092"/>
    <s v="Keyboard"/>
    <x v="2"/>
    <x v="2"/>
    <x v="3"/>
    <s v="2023-07-01"/>
    <s v="2023-07-03"/>
    <n v="27"/>
    <n v="33122.94"/>
    <n v="894319.38"/>
    <n v="4741.63"/>
    <n v="498"/>
    <x v="2"/>
    <x v="0"/>
    <n v="68013.73"/>
    <n v="2"/>
  </r>
  <r>
    <n v="2093"/>
    <s v="Router"/>
    <x v="0"/>
    <x v="3"/>
    <x v="4"/>
    <s v="2023-01-02"/>
    <s v="2023-01-04"/>
    <n v="4"/>
    <n v="29098.98"/>
    <n v="116395.92"/>
    <n v="1192.0899999999999"/>
    <n v="870"/>
    <x v="3"/>
    <x v="2"/>
    <n v="12043.47"/>
    <n v="2"/>
  </r>
  <r>
    <n v="2094"/>
    <s v="Tablet"/>
    <x v="2"/>
    <x v="1"/>
    <x v="1"/>
    <s v="2023-08-21"/>
    <s v="2023-08-27"/>
    <n v="66"/>
    <n v="8587.4599999999991"/>
    <n v="566772.36"/>
    <n v="4299.6099999999997"/>
    <n v="286"/>
    <x v="0"/>
    <x v="2"/>
    <n v="124464.85"/>
    <n v="6"/>
  </r>
  <r>
    <n v="2095"/>
    <s v="Mobile"/>
    <x v="2"/>
    <x v="4"/>
    <x v="4"/>
    <s v="2023-09-10"/>
    <s v="2023-09-21"/>
    <n v="37"/>
    <n v="37489.879999999997"/>
    <n v="1387125.56"/>
    <n v="361.71"/>
    <n v="265"/>
    <x v="3"/>
    <x v="1"/>
    <n v="138282.71"/>
    <n v="11"/>
  </r>
  <r>
    <n v="2096"/>
    <s v="Mouse"/>
    <x v="2"/>
    <x v="0"/>
    <x v="0"/>
    <s v="2023-06-08"/>
    <s v="2023-06-09"/>
    <n v="44"/>
    <n v="47383.98"/>
    <n v="2084895.12"/>
    <n v="417.07"/>
    <n v="275"/>
    <x v="3"/>
    <x v="4"/>
    <n v="500299.65"/>
    <n v="1"/>
  </r>
  <r>
    <n v="2097"/>
    <s v="Tablet"/>
    <x v="2"/>
    <x v="3"/>
    <x v="3"/>
    <s v="2023-07-15"/>
    <s v="2023-07-25"/>
    <n v="2"/>
    <n v="40703.93"/>
    <n v="81407.86"/>
    <n v="3734.92"/>
    <n v="319"/>
    <x v="0"/>
    <x v="3"/>
    <n v="6945.28"/>
    <n v="10"/>
  </r>
  <r>
    <n v="2098"/>
    <s v="Printer"/>
    <x v="0"/>
    <x v="4"/>
    <x v="2"/>
    <s v="2023-02-04"/>
    <s v="2023-02-13"/>
    <n v="90"/>
    <n v="6623.47"/>
    <n v="596112.30000000005"/>
    <n v="4175.34"/>
    <n v="728"/>
    <x v="1"/>
    <x v="4"/>
    <n v="118397.43"/>
    <n v="9"/>
  </r>
  <r>
    <n v="2099"/>
    <s v="Printer"/>
    <x v="0"/>
    <x v="4"/>
    <x v="2"/>
    <s v="2023-06-23"/>
    <s v="2023-07-08"/>
    <n v="55"/>
    <n v="9616.6"/>
    <n v="528913"/>
    <n v="2454.77"/>
    <n v="37"/>
    <x v="1"/>
    <x v="4"/>
    <n v="76642.47"/>
    <n v="15"/>
  </r>
  <r>
    <n v="2100"/>
    <s v="Mobile"/>
    <x v="1"/>
    <x v="2"/>
    <x v="3"/>
    <s v="2023-12-29"/>
    <s v="2024-01-07"/>
    <n v="8"/>
    <n v="11761.65"/>
    <n v="94093.2"/>
    <n v="2815.35"/>
    <n v="728"/>
    <x v="1"/>
    <x v="0"/>
    <n v="5930.5"/>
    <n v="9"/>
  </r>
  <r>
    <n v="2101"/>
    <s v="Monitor"/>
    <x v="1"/>
    <x v="4"/>
    <x v="4"/>
    <s v="2023-09-17"/>
    <s v="2023-09-21"/>
    <n v="58"/>
    <n v="16226.03"/>
    <n v="941109.74"/>
    <n v="4160.1099999999997"/>
    <n v="258"/>
    <x v="2"/>
    <x v="0"/>
    <n v="77209.509999999995"/>
    <n v="4"/>
  </r>
  <r>
    <n v="2102"/>
    <s v="Mouse"/>
    <x v="0"/>
    <x v="0"/>
    <x v="3"/>
    <s v="2023-01-16"/>
    <s v="2023-01-23"/>
    <n v="67"/>
    <n v="49531.29"/>
    <n v="3318596.43"/>
    <n v="4405.97"/>
    <n v="970"/>
    <x v="2"/>
    <x v="2"/>
    <n v="784560.49"/>
    <n v="7"/>
  </r>
  <r>
    <n v="2103"/>
    <s v="Laptop"/>
    <x v="0"/>
    <x v="4"/>
    <x v="1"/>
    <s v="2023-01-16"/>
    <s v="2023-01-29"/>
    <n v="12"/>
    <n v="19785.650000000001"/>
    <n v="237427.8"/>
    <n v="3292.1"/>
    <n v="81"/>
    <x v="3"/>
    <x v="1"/>
    <n v="55294.95"/>
    <n v="13"/>
  </r>
  <r>
    <n v="2104"/>
    <s v="Mobile"/>
    <x v="1"/>
    <x v="3"/>
    <x v="3"/>
    <s v="2023-05-13"/>
    <s v="2023-05-27"/>
    <n v="79"/>
    <n v="43160.83"/>
    <n v="3409705.57"/>
    <n v="1764.35"/>
    <n v="194"/>
    <x v="1"/>
    <x v="2"/>
    <n v="210320.59"/>
    <n v="14"/>
  </r>
  <r>
    <n v="2105"/>
    <s v="Mobile"/>
    <x v="0"/>
    <x v="3"/>
    <x v="1"/>
    <s v="2023-10-29"/>
    <s v="2023-11-06"/>
    <n v="69"/>
    <n v="7606.78"/>
    <n v="524867.81999999995"/>
    <n v="1221.6199999999999"/>
    <n v="806"/>
    <x v="1"/>
    <x v="2"/>
    <n v="78852.740000000005"/>
    <n v="8"/>
  </r>
  <r>
    <n v="2106"/>
    <s v="Keyboard"/>
    <x v="0"/>
    <x v="3"/>
    <x v="4"/>
    <s v="2023-04-13"/>
    <s v="2023-04-26"/>
    <n v="57"/>
    <n v="47502.7"/>
    <n v="2707653.9"/>
    <n v="3169.25"/>
    <n v="585"/>
    <x v="0"/>
    <x v="1"/>
    <n v="606711.04000000004"/>
    <n v="13"/>
  </r>
  <r>
    <n v="2107"/>
    <s v="Laptop"/>
    <x v="1"/>
    <x v="3"/>
    <x v="0"/>
    <s v="2023-01-16"/>
    <s v="2023-01-22"/>
    <n v="84"/>
    <n v="34577.26"/>
    <n v="2904489.84"/>
    <n v="4250.04"/>
    <n v="253"/>
    <x v="2"/>
    <x v="0"/>
    <n v="216251.4"/>
    <n v="6"/>
  </r>
  <r>
    <n v="2108"/>
    <s v="Router"/>
    <x v="2"/>
    <x v="3"/>
    <x v="1"/>
    <s v="2023-03-18"/>
    <s v="2023-03-20"/>
    <n v="83"/>
    <n v="38005.199999999997"/>
    <n v="3154431.6"/>
    <n v="127.73"/>
    <n v="198"/>
    <x v="2"/>
    <x v="4"/>
    <n v="162257.10999999999"/>
    <n v="2"/>
  </r>
  <r>
    <n v="2109"/>
    <s v="Mobile"/>
    <x v="1"/>
    <x v="4"/>
    <x v="0"/>
    <s v="2023-12-09"/>
    <s v="2023-12-12"/>
    <n v="76"/>
    <n v="11175.07"/>
    <n v="849305.32"/>
    <n v="2053.1799999999998"/>
    <n v="905"/>
    <x v="0"/>
    <x v="3"/>
    <n v="138671.63"/>
    <n v="3"/>
  </r>
  <r>
    <n v="2110"/>
    <s v="Tablet"/>
    <x v="2"/>
    <x v="1"/>
    <x v="4"/>
    <s v="2023-03-19"/>
    <s v="2023-03-27"/>
    <n v="4"/>
    <n v="21138.84"/>
    <n v="84555.36"/>
    <n v="2149.04"/>
    <n v="89"/>
    <x v="0"/>
    <x v="0"/>
    <n v="11841.18"/>
    <n v="8"/>
  </r>
  <r>
    <n v="2111"/>
    <s v="Router"/>
    <x v="2"/>
    <x v="1"/>
    <x v="3"/>
    <s v="2023-01-23"/>
    <s v="2023-01-29"/>
    <n v="80"/>
    <n v="40287.800000000003"/>
    <n v="3223024"/>
    <n v="1828.36"/>
    <n v="42"/>
    <x v="0"/>
    <x v="4"/>
    <n v="437386.11"/>
    <n v="6"/>
  </r>
  <r>
    <n v="2112"/>
    <s v="Mouse"/>
    <x v="1"/>
    <x v="2"/>
    <x v="3"/>
    <s v="2023-06-15"/>
    <s v="2023-06-21"/>
    <n v="18"/>
    <n v="24715.96"/>
    <n v="444887.28"/>
    <n v="2923.21"/>
    <n v="345"/>
    <x v="2"/>
    <x v="2"/>
    <n v="29029.85"/>
    <n v="6"/>
  </r>
  <r>
    <n v="2113"/>
    <s v="Laptop"/>
    <x v="2"/>
    <x v="4"/>
    <x v="4"/>
    <s v="2023-03-22"/>
    <s v="2023-04-03"/>
    <n v="58"/>
    <n v="20369.91"/>
    <n v="1181454.78"/>
    <n v="3800.75"/>
    <n v="618"/>
    <x v="3"/>
    <x v="2"/>
    <n v="81037.14"/>
    <n v="12"/>
  </r>
  <r>
    <n v="2114"/>
    <s v="Monitor"/>
    <x v="0"/>
    <x v="2"/>
    <x v="2"/>
    <s v="2023-10-26"/>
    <s v="2023-11-03"/>
    <n v="21"/>
    <n v="36393.360000000001"/>
    <n v="764260.56"/>
    <n v="4139.1499999999996"/>
    <n v="756"/>
    <x v="3"/>
    <x v="1"/>
    <n v="113444.94"/>
    <n v="8"/>
  </r>
  <r>
    <n v="2115"/>
    <s v="Router"/>
    <x v="1"/>
    <x v="1"/>
    <x v="2"/>
    <s v="2023-04-20"/>
    <s v="2023-05-01"/>
    <n v="69"/>
    <n v="4262.58"/>
    <n v="294118.02"/>
    <n v="1544.79"/>
    <n v="783"/>
    <x v="2"/>
    <x v="3"/>
    <n v="66334.820000000007"/>
    <n v="11"/>
  </r>
  <r>
    <n v="2116"/>
    <s v="Keyboard"/>
    <x v="0"/>
    <x v="4"/>
    <x v="3"/>
    <s v="2023-07-04"/>
    <s v="2023-07-15"/>
    <n v="46"/>
    <n v="45108.47"/>
    <n v="2074989.62"/>
    <n v="1377.72"/>
    <n v="76"/>
    <x v="2"/>
    <x v="3"/>
    <n v="518680.39"/>
    <n v="11"/>
  </r>
  <r>
    <n v="2117"/>
    <s v="Tablet"/>
    <x v="2"/>
    <x v="1"/>
    <x v="2"/>
    <s v="2023-07-05"/>
    <s v="2023-07-18"/>
    <n v="41"/>
    <n v="6233.44"/>
    <n v="255571.04"/>
    <n v="2388.87"/>
    <n v="781"/>
    <x v="1"/>
    <x v="0"/>
    <n v="17229.169999999998"/>
    <n v="13"/>
  </r>
  <r>
    <n v="2118"/>
    <s v="Printer"/>
    <x v="2"/>
    <x v="0"/>
    <x v="0"/>
    <s v="2023-06-20"/>
    <s v="2023-06-22"/>
    <n v="30"/>
    <n v="40655.870000000003"/>
    <n v="1219676.1000000001"/>
    <n v="4830.62"/>
    <n v="266"/>
    <x v="3"/>
    <x v="0"/>
    <n v="68582.92"/>
    <n v="2"/>
  </r>
  <r>
    <n v="2119"/>
    <s v="Monitor"/>
    <x v="0"/>
    <x v="4"/>
    <x v="4"/>
    <s v="2023-04-15"/>
    <s v="2023-04-29"/>
    <n v="37"/>
    <n v="29393.8"/>
    <n v="1087570.6000000001"/>
    <n v="1673.19"/>
    <n v="555"/>
    <x v="1"/>
    <x v="3"/>
    <n v="213741.19"/>
    <n v="14"/>
  </r>
  <r>
    <n v="2120"/>
    <s v="Monitor"/>
    <x v="2"/>
    <x v="2"/>
    <x v="1"/>
    <s v="2023-02-15"/>
    <s v="2023-02-18"/>
    <n v="70"/>
    <n v="18185.88"/>
    <n v="1273011.6000000001"/>
    <n v="4742.7299999999996"/>
    <n v="676"/>
    <x v="2"/>
    <x v="3"/>
    <n v="171019.14"/>
    <n v="3"/>
  </r>
  <r>
    <n v="2121"/>
    <s v="Monitor"/>
    <x v="1"/>
    <x v="3"/>
    <x v="3"/>
    <s v="2023-01-03"/>
    <s v="2023-01-10"/>
    <n v="36"/>
    <n v="44486.18"/>
    <n v="1601502.48"/>
    <n v="4937.41"/>
    <n v="274"/>
    <x v="3"/>
    <x v="4"/>
    <n v="213326.11"/>
    <n v="7"/>
  </r>
  <r>
    <n v="2122"/>
    <s v="Mouse"/>
    <x v="2"/>
    <x v="1"/>
    <x v="2"/>
    <s v="2023-08-11"/>
    <s v="2023-08-12"/>
    <n v="20"/>
    <n v="7250.84"/>
    <n v="145016.79999999999"/>
    <n v="4528.7299999999996"/>
    <n v="758"/>
    <x v="3"/>
    <x v="0"/>
    <n v="17701.919999999998"/>
    <n v="1"/>
  </r>
  <r>
    <n v="2123"/>
    <s v="Monitor"/>
    <x v="1"/>
    <x v="1"/>
    <x v="2"/>
    <s v="2023-01-19"/>
    <s v="2023-01-24"/>
    <n v="59"/>
    <n v="8531.73"/>
    <n v="503372.07"/>
    <n v="1350.95"/>
    <n v="701"/>
    <x v="2"/>
    <x v="4"/>
    <n v="97554.77"/>
    <n v="5"/>
  </r>
  <r>
    <n v="2124"/>
    <s v="Router"/>
    <x v="1"/>
    <x v="0"/>
    <x v="4"/>
    <s v="2023-02-10"/>
    <s v="2023-02-12"/>
    <n v="70"/>
    <n v="37857.589999999997"/>
    <n v="2650031.2999999998"/>
    <n v="1570.49"/>
    <n v="233"/>
    <x v="3"/>
    <x v="3"/>
    <n v="634487.86"/>
    <n v="2"/>
  </r>
  <r>
    <n v="2125"/>
    <s v="Monitor"/>
    <x v="0"/>
    <x v="3"/>
    <x v="4"/>
    <s v="2023-03-09"/>
    <s v="2023-03-12"/>
    <n v="27"/>
    <n v="9703.7800000000007"/>
    <n v="262002.06"/>
    <n v="2752.81"/>
    <n v="269"/>
    <x v="3"/>
    <x v="4"/>
    <n v="46665.07"/>
    <n v="3"/>
  </r>
  <r>
    <n v="2126"/>
    <s v="Laptop"/>
    <x v="2"/>
    <x v="4"/>
    <x v="1"/>
    <s v="2023-04-25"/>
    <s v="2023-05-06"/>
    <n v="42"/>
    <n v="11395.93"/>
    <n v="478629.06"/>
    <n v="571.02"/>
    <n v="550"/>
    <x v="1"/>
    <x v="2"/>
    <n v="117810.75"/>
    <n v="11"/>
  </r>
  <r>
    <n v="2127"/>
    <s v="Laptop"/>
    <x v="1"/>
    <x v="1"/>
    <x v="0"/>
    <s v="2023-02-09"/>
    <s v="2023-02-16"/>
    <n v="48"/>
    <n v="48116.89"/>
    <n v="2309610.7200000002"/>
    <n v="1188.02"/>
    <n v="927"/>
    <x v="0"/>
    <x v="1"/>
    <n v="366198.01"/>
    <n v="7"/>
  </r>
  <r>
    <n v="2128"/>
    <s v="Tablet"/>
    <x v="2"/>
    <x v="3"/>
    <x v="3"/>
    <s v="2023-05-03"/>
    <s v="2023-05-07"/>
    <n v="77"/>
    <n v="47372.3"/>
    <n v="3647667.1"/>
    <n v="1420.57"/>
    <n v="821"/>
    <x v="2"/>
    <x v="0"/>
    <n v="184629.11"/>
    <n v="4"/>
  </r>
  <r>
    <n v="2129"/>
    <s v="Keyboard"/>
    <x v="0"/>
    <x v="0"/>
    <x v="2"/>
    <s v="2023-07-10"/>
    <s v="2023-07-17"/>
    <n v="24"/>
    <n v="9792.34"/>
    <n v="235016.16"/>
    <n v="2290.73"/>
    <n v="563"/>
    <x v="1"/>
    <x v="1"/>
    <n v="26865.119999999999"/>
    <n v="7"/>
  </r>
  <r>
    <n v="2130"/>
    <s v="Monitor"/>
    <x v="1"/>
    <x v="0"/>
    <x v="2"/>
    <s v="2023-08-15"/>
    <s v="2023-08-18"/>
    <n v="15"/>
    <n v="26928.86"/>
    <n v="403932.9"/>
    <n v="358.72"/>
    <n v="662"/>
    <x v="2"/>
    <x v="1"/>
    <n v="48486.720000000001"/>
    <n v="3"/>
  </r>
  <r>
    <n v="2131"/>
    <s v="Tablet"/>
    <x v="1"/>
    <x v="0"/>
    <x v="1"/>
    <s v="2023-05-28"/>
    <s v="2023-06-09"/>
    <n v="51"/>
    <n v="34776.43"/>
    <n v="1773597.93"/>
    <n v="1236.82"/>
    <n v="897"/>
    <x v="3"/>
    <x v="3"/>
    <n v="92632.960000000006"/>
    <n v="12"/>
  </r>
  <r>
    <n v="2132"/>
    <s v="Keyboard"/>
    <x v="1"/>
    <x v="4"/>
    <x v="4"/>
    <s v="2023-06-28"/>
    <s v="2023-06-30"/>
    <n v="100"/>
    <n v="7206.71"/>
    <n v="720671"/>
    <n v="1974.95"/>
    <n v="122"/>
    <x v="3"/>
    <x v="2"/>
    <n v="163934.12"/>
    <n v="2"/>
  </r>
  <r>
    <n v="2133"/>
    <s v="Laptop"/>
    <x v="0"/>
    <x v="4"/>
    <x v="2"/>
    <s v="2023-01-28"/>
    <s v="2023-02-05"/>
    <n v="71"/>
    <n v="9452.18"/>
    <n v="671104.78"/>
    <n v="380.66"/>
    <n v="64"/>
    <x v="2"/>
    <x v="4"/>
    <n v="50279.56"/>
    <n v="8"/>
  </r>
  <r>
    <n v="2134"/>
    <s v="Mobile"/>
    <x v="0"/>
    <x v="1"/>
    <x v="4"/>
    <s v="2023-02-22"/>
    <s v="2023-02-24"/>
    <n v="53"/>
    <n v="19674.669999999998"/>
    <n v="1042757.51"/>
    <n v="3765.04"/>
    <n v="459"/>
    <x v="2"/>
    <x v="4"/>
    <n v="71013.320000000007"/>
    <n v="2"/>
  </r>
  <r>
    <n v="2135"/>
    <s v="Monitor"/>
    <x v="1"/>
    <x v="4"/>
    <x v="0"/>
    <s v="2023-01-06"/>
    <s v="2023-01-12"/>
    <n v="16"/>
    <n v="10802.35"/>
    <n v="172837.6"/>
    <n v="1455.57"/>
    <n v="9"/>
    <x v="2"/>
    <x v="1"/>
    <n v="15754.48"/>
    <n v="6"/>
  </r>
  <r>
    <n v="2136"/>
    <s v="Laptop"/>
    <x v="2"/>
    <x v="1"/>
    <x v="4"/>
    <s v="2023-04-26"/>
    <s v="2023-05-11"/>
    <n v="46"/>
    <n v="45308.12"/>
    <n v="2084173.52"/>
    <n v="4817.8599999999997"/>
    <n v="427"/>
    <x v="3"/>
    <x v="1"/>
    <n v="129443.13"/>
    <n v="15"/>
  </r>
  <r>
    <n v="2137"/>
    <s v="Mouse"/>
    <x v="2"/>
    <x v="1"/>
    <x v="2"/>
    <s v="2023-09-18"/>
    <s v="2023-09-25"/>
    <n v="88"/>
    <n v="6589.22"/>
    <n v="579851.36"/>
    <n v="1708.84"/>
    <n v="144"/>
    <x v="2"/>
    <x v="4"/>
    <n v="40015.629999999997"/>
    <n v="7"/>
  </r>
  <r>
    <n v="2138"/>
    <s v="Router"/>
    <x v="1"/>
    <x v="0"/>
    <x v="1"/>
    <s v="2023-07-06"/>
    <s v="2023-07-20"/>
    <n v="5"/>
    <n v="16536.32"/>
    <n v="82681.600000000006"/>
    <n v="423.8"/>
    <n v="751"/>
    <x v="2"/>
    <x v="0"/>
    <n v="18952.93"/>
    <n v="14"/>
  </r>
  <r>
    <n v="2139"/>
    <s v="Router"/>
    <x v="2"/>
    <x v="1"/>
    <x v="1"/>
    <s v="2023-08-20"/>
    <s v="2023-08-24"/>
    <n v="61"/>
    <n v="35490.29"/>
    <n v="2164907.69"/>
    <n v="1239.0999999999999"/>
    <n v="71"/>
    <x v="3"/>
    <x v="1"/>
    <n v="379283.66"/>
    <n v="4"/>
  </r>
  <r>
    <n v="2140"/>
    <s v="Tablet"/>
    <x v="0"/>
    <x v="3"/>
    <x v="2"/>
    <s v="2023-08-02"/>
    <s v="2023-08-16"/>
    <n v="71"/>
    <n v="18362.93"/>
    <n v="1303768.03"/>
    <n v="4479.8"/>
    <n v="359"/>
    <x v="0"/>
    <x v="0"/>
    <n v="83625.570000000007"/>
    <n v="14"/>
  </r>
  <r>
    <n v="2141"/>
    <s v="Keyboard"/>
    <x v="1"/>
    <x v="2"/>
    <x v="1"/>
    <s v="2023-11-06"/>
    <s v="2023-11-07"/>
    <n v="88"/>
    <n v="26686.75"/>
    <n v="2348434"/>
    <n v="4726.8100000000004"/>
    <n v="674"/>
    <x v="1"/>
    <x v="3"/>
    <n v="562269.73"/>
    <n v="1"/>
  </r>
  <r>
    <n v="2142"/>
    <s v="Mobile"/>
    <x v="1"/>
    <x v="1"/>
    <x v="2"/>
    <s v="2023-08-22"/>
    <s v="2023-08-31"/>
    <n v="91"/>
    <n v="1405.82"/>
    <n v="127929.62"/>
    <n v="4153.75"/>
    <n v="299"/>
    <x v="0"/>
    <x v="1"/>
    <n v="19505.37"/>
    <n v="9"/>
  </r>
  <r>
    <n v="2143"/>
    <s v="Router"/>
    <x v="0"/>
    <x v="4"/>
    <x v="1"/>
    <s v="2023-06-29"/>
    <s v="2023-07-05"/>
    <n v="38"/>
    <n v="8695.2900000000009"/>
    <n v="330421.02"/>
    <n v="912.52"/>
    <n v="726"/>
    <x v="1"/>
    <x v="4"/>
    <n v="25676.32"/>
    <n v="6"/>
  </r>
  <r>
    <n v="2144"/>
    <s v="Monitor"/>
    <x v="1"/>
    <x v="3"/>
    <x v="3"/>
    <s v="2023-06-22"/>
    <s v="2023-07-06"/>
    <n v="9"/>
    <n v="47319.65"/>
    <n v="425876.85"/>
    <n v="487.07"/>
    <n v="226"/>
    <x v="0"/>
    <x v="1"/>
    <n v="46501.15"/>
    <n v="14"/>
  </r>
  <r>
    <n v="2145"/>
    <s v="Laptop"/>
    <x v="1"/>
    <x v="0"/>
    <x v="0"/>
    <s v="2023-05-23"/>
    <s v="2023-05-29"/>
    <n v="82"/>
    <n v="44557.35"/>
    <n v="3653702.7"/>
    <n v="2731.89"/>
    <n v="80"/>
    <x v="3"/>
    <x v="3"/>
    <n v="732873.04"/>
    <n v="6"/>
  </r>
  <r>
    <n v="2146"/>
    <s v="Mobile"/>
    <x v="2"/>
    <x v="4"/>
    <x v="2"/>
    <s v="2023-04-27"/>
    <s v="2023-04-29"/>
    <n v="44"/>
    <n v="6818.96"/>
    <n v="300034.24"/>
    <n v="2097.14"/>
    <n v="690"/>
    <x v="1"/>
    <x v="1"/>
    <n v="23682.41"/>
    <n v="2"/>
  </r>
  <r>
    <n v="2147"/>
    <s v="Printer"/>
    <x v="0"/>
    <x v="4"/>
    <x v="0"/>
    <s v="2023-11-29"/>
    <s v="2023-12-02"/>
    <n v="47"/>
    <n v="21495.99"/>
    <n v="1010311.53"/>
    <n v="4224.91"/>
    <n v="321"/>
    <x v="0"/>
    <x v="4"/>
    <n v="154870.32999999999"/>
    <n v="3"/>
  </r>
  <r>
    <n v="2148"/>
    <s v="Monitor"/>
    <x v="2"/>
    <x v="3"/>
    <x v="0"/>
    <s v="2023-07-24"/>
    <s v="2023-07-26"/>
    <n v="29"/>
    <n v="33179.82"/>
    <n v="962214.78"/>
    <n v="2802.68"/>
    <n v="776"/>
    <x v="2"/>
    <x v="3"/>
    <n v="223994.05"/>
    <n v="2"/>
  </r>
  <r>
    <n v="2149"/>
    <s v="Monitor"/>
    <x v="1"/>
    <x v="2"/>
    <x v="2"/>
    <s v="2023-11-17"/>
    <s v="2023-11-30"/>
    <n v="49"/>
    <n v="17657.11"/>
    <n v="865198.39"/>
    <n v="4999.8599999999997"/>
    <n v="302"/>
    <x v="2"/>
    <x v="4"/>
    <n v="187439.56"/>
    <n v="13"/>
  </r>
  <r>
    <n v="2150"/>
    <s v="Keyboard"/>
    <x v="1"/>
    <x v="0"/>
    <x v="2"/>
    <s v="2023-05-25"/>
    <s v="2023-06-06"/>
    <n v="32"/>
    <n v="22438.36"/>
    <n v="718027.52"/>
    <n v="840.43"/>
    <n v="890"/>
    <x v="1"/>
    <x v="3"/>
    <n v="76851.89"/>
    <n v="12"/>
  </r>
  <r>
    <n v="2151"/>
    <s v="Keyboard"/>
    <x v="0"/>
    <x v="1"/>
    <x v="1"/>
    <s v="2023-05-29"/>
    <s v="2023-06-03"/>
    <n v="52"/>
    <n v="15526.43"/>
    <n v="807374.36"/>
    <n v="1300.99"/>
    <n v="40"/>
    <x v="1"/>
    <x v="0"/>
    <n v="149745.19"/>
    <n v="5"/>
  </r>
  <r>
    <n v="2152"/>
    <s v="Mobile"/>
    <x v="0"/>
    <x v="0"/>
    <x v="2"/>
    <s v="2023-03-10"/>
    <s v="2023-03-12"/>
    <n v="11"/>
    <n v="44540.72"/>
    <n v="489947.92"/>
    <n v="3569.59"/>
    <n v="763"/>
    <x v="0"/>
    <x v="3"/>
    <n v="53778.21"/>
    <n v="2"/>
  </r>
  <r>
    <n v="2153"/>
    <s v="Monitor"/>
    <x v="0"/>
    <x v="0"/>
    <x v="3"/>
    <s v="2023-12-24"/>
    <s v="2023-12-26"/>
    <n v="53"/>
    <n v="42894.85"/>
    <n v="2273427.0499999998"/>
    <n v="1483.36"/>
    <n v="547"/>
    <x v="2"/>
    <x v="0"/>
    <n v="299940.08"/>
    <n v="2"/>
  </r>
  <r>
    <n v="2154"/>
    <s v="Mouse"/>
    <x v="1"/>
    <x v="2"/>
    <x v="3"/>
    <s v="2023-02-19"/>
    <s v="2023-03-05"/>
    <n v="69"/>
    <n v="14111.8"/>
    <n v="973714.2"/>
    <n v="2386.1999999999998"/>
    <n v="772"/>
    <x v="3"/>
    <x v="1"/>
    <n v="78204.33"/>
    <n v="14"/>
  </r>
  <r>
    <n v="2155"/>
    <s v="Printer"/>
    <x v="0"/>
    <x v="1"/>
    <x v="4"/>
    <s v="2023-09-19"/>
    <s v="2023-09-27"/>
    <n v="51"/>
    <n v="27115.07"/>
    <n v="1382868.57"/>
    <n v="3136.75"/>
    <n v="751"/>
    <x v="2"/>
    <x v="0"/>
    <n v="232177.75"/>
    <n v="8"/>
  </r>
  <r>
    <n v="2156"/>
    <s v="Mobile"/>
    <x v="1"/>
    <x v="3"/>
    <x v="3"/>
    <s v="2023-12-10"/>
    <s v="2023-12-25"/>
    <n v="74"/>
    <n v="16885.98"/>
    <n v="1249562.52"/>
    <n v="661.89"/>
    <n v="94"/>
    <x v="3"/>
    <x v="4"/>
    <n v="166673.49"/>
    <n v="15"/>
  </r>
  <r>
    <n v="2157"/>
    <s v="Monitor"/>
    <x v="0"/>
    <x v="0"/>
    <x v="4"/>
    <s v="2023-01-03"/>
    <s v="2023-01-08"/>
    <n v="67"/>
    <n v="37810.53"/>
    <n v="2533305.5099999998"/>
    <n v="3403.04"/>
    <n v="589"/>
    <x v="1"/>
    <x v="1"/>
    <n v="483808.82"/>
    <n v="5"/>
  </r>
  <r>
    <n v="2158"/>
    <s v="Printer"/>
    <x v="1"/>
    <x v="0"/>
    <x v="2"/>
    <s v="2023-12-23"/>
    <s v="2023-12-24"/>
    <n v="53"/>
    <n v="45039.64"/>
    <n v="2387100.92"/>
    <n v="4953.6499999999996"/>
    <n v="921"/>
    <x v="3"/>
    <x v="4"/>
    <n v="254914.51"/>
    <n v="1"/>
  </r>
  <r>
    <n v="2159"/>
    <s v="Printer"/>
    <x v="0"/>
    <x v="1"/>
    <x v="1"/>
    <s v="2023-09-06"/>
    <s v="2023-09-19"/>
    <n v="99"/>
    <n v="2237.4699999999998"/>
    <n v="221509.53"/>
    <n v="292.99"/>
    <n v="334"/>
    <x v="0"/>
    <x v="1"/>
    <n v="28262.51"/>
    <n v="13"/>
  </r>
  <r>
    <n v="2160"/>
    <s v="Printer"/>
    <x v="0"/>
    <x v="3"/>
    <x v="4"/>
    <s v="2023-07-31"/>
    <s v="2023-08-14"/>
    <n v="16"/>
    <n v="25442.37"/>
    <n v="407077.92"/>
    <n v="3428.17"/>
    <n v="206"/>
    <x v="3"/>
    <x v="3"/>
    <n v="62817.31"/>
    <n v="14"/>
  </r>
  <r>
    <n v="2161"/>
    <s v="Mobile"/>
    <x v="1"/>
    <x v="0"/>
    <x v="1"/>
    <s v="2023-06-01"/>
    <s v="2023-06-06"/>
    <n v="7"/>
    <n v="12073.96"/>
    <n v="84517.72"/>
    <n v="1869.7"/>
    <n v="848"/>
    <x v="0"/>
    <x v="4"/>
    <n v="4899.51"/>
    <n v="5"/>
  </r>
  <r>
    <n v="2162"/>
    <s v="Monitor"/>
    <x v="0"/>
    <x v="0"/>
    <x v="0"/>
    <s v="2023-05-30"/>
    <s v="2023-06-08"/>
    <n v="33"/>
    <n v="25425.14"/>
    <n v="839029.62"/>
    <n v="350.05"/>
    <n v="293"/>
    <x v="1"/>
    <x v="2"/>
    <n v="125065.18"/>
    <n v="9"/>
  </r>
  <r>
    <n v="2163"/>
    <s v="Tablet"/>
    <x v="1"/>
    <x v="4"/>
    <x v="4"/>
    <s v="2023-03-26"/>
    <s v="2023-03-27"/>
    <n v="12"/>
    <n v="12174.36"/>
    <n v="146092.32"/>
    <n v="1367.08"/>
    <n v="661"/>
    <x v="3"/>
    <x v="1"/>
    <n v="34503.410000000003"/>
    <n v="1"/>
  </r>
  <r>
    <n v="2164"/>
    <s v="Laptop"/>
    <x v="0"/>
    <x v="3"/>
    <x v="1"/>
    <s v="2023-09-22"/>
    <s v="2023-09-27"/>
    <n v="93"/>
    <n v="47057.54"/>
    <n v="4376351.22"/>
    <n v="4358.59"/>
    <n v="313"/>
    <x v="1"/>
    <x v="0"/>
    <n v="655674.64"/>
    <n v="5"/>
  </r>
  <r>
    <n v="2165"/>
    <s v="Printer"/>
    <x v="1"/>
    <x v="4"/>
    <x v="4"/>
    <s v="2023-02-21"/>
    <s v="2023-02-27"/>
    <n v="25"/>
    <n v="33558.5"/>
    <n v="838962.5"/>
    <n v="2626.21"/>
    <n v="698"/>
    <x v="1"/>
    <x v="1"/>
    <n v="94725.33"/>
    <n v="6"/>
  </r>
  <r>
    <n v="2166"/>
    <s v="Keyboard"/>
    <x v="0"/>
    <x v="4"/>
    <x v="4"/>
    <s v="2023-05-25"/>
    <s v="2023-05-28"/>
    <n v="55"/>
    <n v="16114.69"/>
    <n v="886307.95"/>
    <n v="177.9"/>
    <n v="946"/>
    <x v="2"/>
    <x v="1"/>
    <n v="90550.23"/>
    <n v="3"/>
  </r>
  <r>
    <n v="2167"/>
    <s v="Mobile"/>
    <x v="2"/>
    <x v="4"/>
    <x v="3"/>
    <s v="2023-10-19"/>
    <s v="2023-10-25"/>
    <n v="2"/>
    <n v="48472.76"/>
    <n v="96945.52"/>
    <n v="4295.28"/>
    <n v="32"/>
    <x v="2"/>
    <x v="4"/>
    <n v="24119.55"/>
    <n v="6"/>
  </r>
  <r>
    <n v="2168"/>
    <s v="Laptop"/>
    <x v="2"/>
    <x v="1"/>
    <x v="4"/>
    <s v="2023-02-27"/>
    <s v="2023-03-08"/>
    <n v="27"/>
    <n v="45531.21"/>
    <n v="1229342.67"/>
    <n v="2347.27"/>
    <n v="392"/>
    <x v="1"/>
    <x v="4"/>
    <n v="283033.31"/>
    <n v="9"/>
  </r>
  <r>
    <n v="2169"/>
    <s v="Laptop"/>
    <x v="1"/>
    <x v="3"/>
    <x v="3"/>
    <s v="2023-07-18"/>
    <s v="2023-07-23"/>
    <n v="60"/>
    <n v="30884.25"/>
    <n v="1853055"/>
    <n v="2427.0100000000002"/>
    <n v="329"/>
    <x v="2"/>
    <x v="1"/>
    <n v="141752.41"/>
    <n v="5"/>
  </r>
  <r>
    <n v="2170"/>
    <s v="Tablet"/>
    <x v="1"/>
    <x v="3"/>
    <x v="2"/>
    <s v="2023-08-13"/>
    <s v="2023-08-17"/>
    <n v="17"/>
    <n v="12019.77"/>
    <n v="204336.09"/>
    <n v="263.92"/>
    <n v="189"/>
    <x v="2"/>
    <x v="3"/>
    <n v="16774.07"/>
    <n v="4"/>
  </r>
  <r>
    <n v="2171"/>
    <s v="Laptop"/>
    <x v="1"/>
    <x v="4"/>
    <x v="0"/>
    <s v="2023-05-13"/>
    <s v="2023-05-27"/>
    <n v="10"/>
    <n v="26346.880000000001"/>
    <n v="263468.79999999999"/>
    <n v="1737.88"/>
    <n v="960"/>
    <x v="2"/>
    <x v="4"/>
    <n v="28433.97"/>
    <n v="14"/>
  </r>
  <r>
    <n v="2172"/>
    <s v="Printer"/>
    <x v="1"/>
    <x v="2"/>
    <x v="0"/>
    <s v="2023-02-17"/>
    <s v="2023-03-03"/>
    <n v="75"/>
    <n v="26876.720000000001"/>
    <n v="2015754"/>
    <n v="3201.49"/>
    <n v="835"/>
    <x v="3"/>
    <x v="3"/>
    <n v="435377.75"/>
    <n v="14"/>
  </r>
  <r>
    <n v="2173"/>
    <s v="Laptop"/>
    <x v="2"/>
    <x v="2"/>
    <x v="2"/>
    <s v="2023-10-13"/>
    <s v="2023-10-14"/>
    <n v="70"/>
    <n v="3481.98"/>
    <n v="243738.6"/>
    <n v="3211.42"/>
    <n v="790"/>
    <x v="3"/>
    <x v="3"/>
    <n v="36198.639999999999"/>
    <n v="1"/>
  </r>
  <r>
    <n v="2174"/>
    <s v="Laptop"/>
    <x v="2"/>
    <x v="2"/>
    <x v="3"/>
    <s v="2023-09-25"/>
    <s v="2023-10-06"/>
    <n v="12"/>
    <n v="833.39"/>
    <n v="10000.68"/>
    <n v="4577.41"/>
    <n v="89"/>
    <x v="0"/>
    <x v="2"/>
    <n v="2134.08"/>
    <n v="11"/>
  </r>
  <r>
    <n v="2175"/>
    <s v="Tablet"/>
    <x v="0"/>
    <x v="1"/>
    <x v="0"/>
    <s v="2023-04-05"/>
    <s v="2023-04-09"/>
    <n v="56"/>
    <n v="42574.14"/>
    <n v="2384151.84"/>
    <n v="3734.92"/>
    <n v="181"/>
    <x v="1"/>
    <x v="2"/>
    <n v="165556.92000000001"/>
    <n v="4"/>
  </r>
  <r>
    <n v="2176"/>
    <s v="Monitor"/>
    <x v="2"/>
    <x v="4"/>
    <x v="0"/>
    <s v="2023-02-17"/>
    <s v="2023-03-02"/>
    <n v="67"/>
    <n v="13286.63"/>
    <n v="890204.21"/>
    <n v="2790.66"/>
    <n v="883"/>
    <x v="2"/>
    <x v="2"/>
    <n v="100680.79"/>
    <n v="13"/>
  </r>
  <r>
    <n v="2177"/>
    <s v="Mobile"/>
    <x v="0"/>
    <x v="2"/>
    <x v="3"/>
    <s v="2023-04-03"/>
    <s v="2023-04-11"/>
    <n v="31"/>
    <n v="27991.02"/>
    <n v="867721.62"/>
    <n v="1303.97"/>
    <n v="372"/>
    <x v="2"/>
    <x v="3"/>
    <n v="143210.62"/>
    <n v="8"/>
  </r>
  <r>
    <n v="2178"/>
    <s v="Mouse"/>
    <x v="0"/>
    <x v="3"/>
    <x v="1"/>
    <s v="2023-07-31"/>
    <s v="2023-08-06"/>
    <n v="44"/>
    <n v="2593.44"/>
    <n v="114111.36"/>
    <n v="2894.26"/>
    <n v="235"/>
    <x v="2"/>
    <x v="1"/>
    <n v="10453.700000000001"/>
    <n v="6"/>
  </r>
  <r>
    <n v="2179"/>
    <s v="Router"/>
    <x v="0"/>
    <x v="1"/>
    <x v="0"/>
    <s v="2023-01-21"/>
    <s v="2023-01-28"/>
    <n v="15"/>
    <n v="11247.11"/>
    <n v="168706.65"/>
    <n v="4571.26"/>
    <n v="975"/>
    <x v="3"/>
    <x v="0"/>
    <n v="13697.81"/>
    <n v="7"/>
  </r>
  <r>
    <n v="2180"/>
    <s v="Keyboard"/>
    <x v="0"/>
    <x v="2"/>
    <x v="1"/>
    <s v="2023-12-17"/>
    <s v="2024-01-01"/>
    <n v="82"/>
    <n v="47367.199999999997"/>
    <n v="3884110.4"/>
    <n v="3685.13"/>
    <n v="67"/>
    <x v="2"/>
    <x v="0"/>
    <n v="257491.45"/>
    <n v="15"/>
  </r>
  <r>
    <n v="2181"/>
    <s v="Mobile"/>
    <x v="0"/>
    <x v="2"/>
    <x v="3"/>
    <s v="2023-02-03"/>
    <s v="2023-02-18"/>
    <n v="22"/>
    <n v="19064.22"/>
    <n v="419412.84"/>
    <n v="831.26"/>
    <n v="342"/>
    <x v="1"/>
    <x v="3"/>
    <n v="39243.5"/>
    <n v="15"/>
  </r>
  <r>
    <n v="2182"/>
    <s v="Mobile"/>
    <x v="0"/>
    <x v="1"/>
    <x v="1"/>
    <s v="2023-02-13"/>
    <s v="2023-02-21"/>
    <n v="85"/>
    <n v="49908.79"/>
    <n v="4242247.1500000004"/>
    <n v="579.65"/>
    <n v="454"/>
    <x v="3"/>
    <x v="1"/>
    <n v="703617.92"/>
    <n v="8"/>
  </r>
  <r>
    <n v="2183"/>
    <s v="Mobile"/>
    <x v="1"/>
    <x v="1"/>
    <x v="2"/>
    <s v="2023-09-19"/>
    <s v="2023-10-03"/>
    <n v="7"/>
    <n v="13353.94"/>
    <n v="93477.58"/>
    <n v="4631.5200000000004"/>
    <n v="117"/>
    <x v="0"/>
    <x v="4"/>
    <n v="16342.89"/>
    <n v="14"/>
  </r>
  <r>
    <n v="2184"/>
    <s v="Tablet"/>
    <x v="2"/>
    <x v="3"/>
    <x v="1"/>
    <s v="2023-03-21"/>
    <s v="2023-04-04"/>
    <n v="63"/>
    <n v="30911.96"/>
    <n v="1947453.48"/>
    <n v="4536.96"/>
    <n v="996"/>
    <x v="3"/>
    <x v="4"/>
    <n v="157225.39000000001"/>
    <n v="14"/>
  </r>
  <r>
    <n v="2185"/>
    <s v="Mouse"/>
    <x v="1"/>
    <x v="0"/>
    <x v="4"/>
    <s v="2023-09-07"/>
    <s v="2023-09-19"/>
    <n v="20"/>
    <n v="24720.63"/>
    <n v="494412.6"/>
    <n v="3693.8"/>
    <n v="266"/>
    <x v="0"/>
    <x v="2"/>
    <n v="49274.2"/>
    <n v="12"/>
  </r>
  <r>
    <n v="2186"/>
    <s v="Mobile"/>
    <x v="0"/>
    <x v="3"/>
    <x v="3"/>
    <s v="2023-06-27"/>
    <s v="2023-07-10"/>
    <n v="19"/>
    <n v="47739.23"/>
    <n v="907045.37"/>
    <n v="2901.54"/>
    <n v="598"/>
    <x v="3"/>
    <x v="3"/>
    <n v="91610.28"/>
    <n v="13"/>
  </r>
  <r>
    <n v="2187"/>
    <s v="Mouse"/>
    <x v="0"/>
    <x v="3"/>
    <x v="0"/>
    <s v="2023-05-02"/>
    <s v="2023-05-03"/>
    <n v="16"/>
    <n v="45862.720000000001"/>
    <n v="733803.52000000002"/>
    <n v="298.97000000000003"/>
    <n v="73"/>
    <x v="0"/>
    <x v="3"/>
    <n v="84428.97"/>
    <n v="1"/>
  </r>
  <r>
    <n v="2188"/>
    <s v="Laptop"/>
    <x v="2"/>
    <x v="0"/>
    <x v="3"/>
    <s v="2023-10-16"/>
    <s v="2023-10-19"/>
    <n v="62"/>
    <n v="37092.730000000003"/>
    <n v="2299749.2599999998"/>
    <n v="2064.04"/>
    <n v="456"/>
    <x v="0"/>
    <x v="0"/>
    <n v="200841.85"/>
    <n v="3"/>
  </r>
  <r>
    <n v="2189"/>
    <s v="Mobile"/>
    <x v="0"/>
    <x v="2"/>
    <x v="4"/>
    <s v="2023-06-01"/>
    <s v="2023-06-05"/>
    <n v="44"/>
    <n v="25911.279999999999"/>
    <n v="1140096.32"/>
    <n v="2427.36"/>
    <n v="453"/>
    <x v="1"/>
    <x v="0"/>
    <n v="130922"/>
    <n v="4"/>
  </r>
  <r>
    <n v="2190"/>
    <s v="Tablet"/>
    <x v="0"/>
    <x v="1"/>
    <x v="0"/>
    <s v="2023-03-11"/>
    <s v="2023-03-24"/>
    <n v="2"/>
    <n v="37949.33"/>
    <n v="75898.66"/>
    <n v="2927.24"/>
    <n v="502"/>
    <x v="2"/>
    <x v="2"/>
    <n v="6044.03"/>
    <n v="13"/>
  </r>
  <r>
    <n v="2191"/>
    <s v="Keyboard"/>
    <x v="1"/>
    <x v="3"/>
    <x v="3"/>
    <s v="2023-06-28"/>
    <s v="2023-07-02"/>
    <n v="83"/>
    <n v="47857.79"/>
    <n v="3972196.57"/>
    <n v="3335.63"/>
    <n v="507"/>
    <x v="2"/>
    <x v="0"/>
    <n v="936355.78"/>
    <n v="4"/>
  </r>
  <r>
    <n v="2192"/>
    <s v="Keyboard"/>
    <x v="1"/>
    <x v="3"/>
    <x v="3"/>
    <s v="2023-05-26"/>
    <s v="2023-05-31"/>
    <n v="18"/>
    <n v="42250.84"/>
    <n v="760515.12"/>
    <n v="1120.78"/>
    <n v="576"/>
    <x v="1"/>
    <x v="2"/>
    <n v="101997"/>
    <n v="5"/>
  </r>
  <r>
    <n v="2193"/>
    <s v="Printer"/>
    <x v="0"/>
    <x v="2"/>
    <x v="3"/>
    <s v="2023-12-01"/>
    <s v="2023-12-13"/>
    <n v="4"/>
    <n v="7521.62"/>
    <n v="30086.48"/>
    <n v="411.05"/>
    <n v="562"/>
    <x v="1"/>
    <x v="2"/>
    <n v="5232.13"/>
    <n v="12"/>
  </r>
  <r>
    <n v="2194"/>
    <s v="Monitor"/>
    <x v="1"/>
    <x v="1"/>
    <x v="0"/>
    <s v="2023-09-21"/>
    <s v="2023-09-25"/>
    <n v="10"/>
    <n v="27977.46"/>
    <n v="279774.59999999998"/>
    <n v="4203.37"/>
    <n v="497"/>
    <x v="2"/>
    <x v="0"/>
    <n v="25845.93"/>
    <n v="4"/>
  </r>
  <r>
    <n v="2195"/>
    <s v="Keyboard"/>
    <x v="2"/>
    <x v="1"/>
    <x v="2"/>
    <s v="2023-01-11"/>
    <s v="2023-01-24"/>
    <n v="28"/>
    <n v="48606.39"/>
    <n v="1360978.92"/>
    <n v="2484.9699999999998"/>
    <n v="220"/>
    <x v="0"/>
    <x v="3"/>
    <n v="200435.34"/>
    <n v="13"/>
  </r>
  <r>
    <n v="2196"/>
    <s v="Keyboard"/>
    <x v="1"/>
    <x v="1"/>
    <x v="0"/>
    <s v="2023-09-25"/>
    <s v="2023-09-27"/>
    <n v="32"/>
    <n v="18569.509999999998"/>
    <n v="594224.31999999995"/>
    <n v="1413.45"/>
    <n v="703"/>
    <x v="3"/>
    <x v="0"/>
    <n v="147458.53"/>
    <n v="2"/>
  </r>
  <r>
    <n v="2197"/>
    <s v="Keyboard"/>
    <x v="0"/>
    <x v="1"/>
    <x v="1"/>
    <s v="2023-09-19"/>
    <s v="2023-09-30"/>
    <n v="49"/>
    <n v="8430.32"/>
    <n v="413085.68"/>
    <n v="2143"/>
    <n v="571"/>
    <x v="1"/>
    <x v="2"/>
    <n v="39655.53"/>
    <n v="11"/>
  </r>
  <r>
    <n v="2198"/>
    <s v="Mouse"/>
    <x v="1"/>
    <x v="2"/>
    <x v="3"/>
    <s v="2023-04-07"/>
    <s v="2023-04-21"/>
    <n v="78"/>
    <n v="44537.05"/>
    <n v="3473889.9"/>
    <n v="3173.59"/>
    <n v="75"/>
    <x v="3"/>
    <x v="2"/>
    <n v="548273.74"/>
    <n v="14"/>
  </r>
  <r>
    <n v="2199"/>
    <s v="Monitor"/>
    <x v="1"/>
    <x v="4"/>
    <x v="1"/>
    <s v="2023-09-14"/>
    <s v="2023-09-26"/>
    <n v="84"/>
    <n v="2152.5300000000002"/>
    <n v="180812.52"/>
    <n v="3667.77"/>
    <n v="157"/>
    <x v="2"/>
    <x v="4"/>
    <n v="29799.84"/>
    <n v="12"/>
  </r>
  <r>
    <n v="2200"/>
    <s v="Laptop"/>
    <x v="0"/>
    <x v="3"/>
    <x v="3"/>
    <s v="2023-01-24"/>
    <s v="2023-01-28"/>
    <n v="45"/>
    <n v="32500.59"/>
    <n v="1462526.55"/>
    <n v="4106.71"/>
    <n v="722"/>
    <x v="1"/>
    <x v="4"/>
    <n v="106777.69"/>
    <n v="4"/>
  </r>
  <r>
    <n v="2201"/>
    <s v="Keyboard"/>
    <x v="0"/>
    <x v="2"/>
    <x v="2"/>
    <s v="2023-04-14"/>
    <s v="2023-04-28"/>
    <n v="85"/>
    <n v="34810.57"/>
    <n v="2958898.45"/>
    <n v="203.1"/>
    <n v="108"/>
    <x v="1"/>
    <x v="4"/>
    <n v="592946.18999999994"/>
    <n v="14"/>
  </r>
  <r>
    <n v="2202"/>
    <s v="Printer"/>
    <x v="2"/>
    <x v="0"/>
    <x v="2"/>
    <s v="2023-05-24"/>
    <s v="2023-05-26"/>
    <n v="80"/>
    <n v="9971.93"/>
    <n v="797754.4"/>
    <n v="372.48"/>
    <n v="574"/>
    <x v="0"/>
    <x v="3"/>
    <n v="169219.75"/>
    <n v="2"/>
  </r>
  <r>
    <n v="2203"/>
    <s v="Mouse"/>
    <x v="2"/>
    <x v="1"/>
    <x v="0"/>
    <s v="2023-04-14"/>
    <s v="2023-04-20"/>
    <n v="33"/>
    <n v="2942.5"/>
    <n v="97102.5"/>
    <n v="3704.74"/>
    <n v="689"/>
    <x v="0"/>
    <x v="0"/>
    <n v="4890.3999999999996"/>
    <n v="6"/>
  </r>
  <r>
    <n v="2204"/>
    <s v="Router"/>
    <x v="0"/>
    <x v="0"/>
    <x v="2"/>
    <s v="2023-07-27"/>
    <s v="2023-07-30"/>
    <n v="64"/>
    <n v="48285.68"/>
    <n v="3090283.52"/>
    <n v="2683.98"/>
    <n v="947"/>
    <x v="2"/>
    <x v="4"/>
    <n v="752556.95"/>
    <n v="3"/>
  </r>
  <r>
    <n v="2205"/>
    <s v="Router"/>
    <x v="2"/>
    <x v="0"/>
    <x v="1"/>
    <s v="2023-08-20"/>
    <s v="2023-09-03"/>
    <n v="18"/>
    <n v="32827.410000000003"/>
    <n v="590893.38"/>
    <n v="4528.1099999999997"/>
    <n v="273"/>
    <x v="3"/>
    <x v="1"/>
    <n v="34664.699999999997"/>
    <n v="14"/>
  </r>
  <r>
    <n v="2206"/>
    <s v="Printer"/>
    <x v="2"/>
    <x v="2"/>
    <x v="2"/>
    <s v="2023-05-11"/>
    <s v="2023-05-17"/>
    <n v="60"/>
    <n v="13595.43"/>
    <n v="815725.8"/>
    <n v="1811.51"/>
    <n v="721"/>
    <x v="0"/>
    <x v="0"/>
    <n v="72698.53"/>
    <n v="6"/>
  </r>
  <r>
    <n v="2207"/>
    <s v="Router"/>
    <x v="0"/>
    <x v="0"/>
    <x v="0"/>
    <s v="2023-09-04"/>
    <s v="2023-09-10"/>
    <n v="68"/>
    <n v="20725.990000000002"/>
    <n v="1409367.32"/>
    <n v="4546.79"/>
    <n v="740"/>
    <x v="2"/>
    <x v="0"/>
    <n v="189288.11"/>
    <n v="6"/>
  </r>
  <r>
    <n v="2208"/>
    <s v="Monitor"/>
    <x v="1"/>
    <x v="4"/>
    <x v="2"/>
    <s v="2023-09-03"/>
    <s v="2023-09-17"/>
    <n v="63"/>
    <n v="49570.55"/>
    <n v="3122944.65"/>
    <n v="4005.6"/>
    <n v="639"/>
    <x v="0"/>
    <x v="0"/>
    <n v="754676.54"/>
    <n v="14"/>
  </r>
  <r>
    <n v="2209"/>
    <s v="Monitor"/>
    <x v="2"/>
    <x v="1"/>
    <x v="1"/>
    <s v="2023-12-25"/>
    <s v="2024-01-08"/>
    <n v="36"/>
    <n v="47704.62"/>
    <n v="1717366.32"/>
    <n v="4712.78"/>
    <n v="318"/>
    <x v="2"/>
    <x v="0"/>
    <n v="126790.86"/>
    <n v="14"/>
  </r>
  <r>
    <n v="2210"/>
    <s v="Laptop"/>
    <x v="2"/>
    <x v="1"/>
    <x v="0"/>
    <s v="2023-03-26"/>
    <s v="2023-03-27"/>
    <n v="75"/>
    <n v="22890.21"/>
    <n v="1716765.75"/>
    <n v="4942.38"/>
    <n v="549"/>
    <x v="2"/>
    <x v="2"/>
    <n v="185889.39"/>
    <n v="1"/>
  </r>
  <r>
    <n v="2211"/>
    <s v="Tablet"/>
    <x v="0"/>
    <x v="0"/>
    <x v="1"/>
    <s v="2023-05-05"/>
    <s v="2023-05-20"/>
    <n v="58"/>
    <n v="37459.93"/>
    <n v="2172675.94"/>
    <n v="2393.5300000000002"/>
    <n v="269"/>
    <x v="1"/>
    <x v="1"/>
    <n v="499138.09"/>
    <n v="15"/>
  </r>
  <r>
    <n v="2212"/>
    <s v="Laptop"/>
    <x v="1"/>
    <x v="0"/>
    <x v="0"/>
    <s v="2023-05-23"/>
    <s v="2023-06-05"/>
    <n v="64"/>
    <n v="46404.91"/>
    <n v="2969914.24"/>
    <n v="3843.08"/>
    <n v="308"/>
    <x v="3"/>
    <x v="3"/>
    <n v="637528.86"/>
    <n v="13"/>
  </r>
  <r>
    <n v="2213"/>
    <s v="Keyboard"/>
    <x v="1"/>
    <x v="2"/>
    <x v="0"/>
    <s v="2023-10-24"/>
    <s v="2023-11-03"/>
    <n v="41"/>
    <n v="35378.050000000003"/>
    <n v="1450500.05"/>
    <n v="3626.02"/>
    <n v="863"/>
    <x v="3"/>
    <x v="4"/>
    <n v="287720.25"/>
    <n v="10"/>
  </r>
  <r>
    <n v="2214"/>
    <s v="Laptop"/>
    <x v="1"/>
    <x v="2"/>
    <x v="1"/>
    <s v="2023-07-20"/>
    <s v="2023-07-25"/>
    <n v="76"/>
    <n v="17448.46"/>
    <n v="1326082.96"/>
    <n v="4554.53"/>
    <n v="855"/>
    <x v="3"/>
    <x v="1"/>
    <n v="219707.92"/>
    <n v="5"/>
  </r>
  <r>
    <n v="2215"/>
    <s v="Router"/>
    <x v="0"/>
    <x v="1"/>
    <x v="1"/>
    <s v="2023-04-03"/>
    <s v="2023-04-09"/>
    <n v="97"/>
    <n v="8764.32"/>
    <n v="850139.04"/>
    <n v="3849.2"/>
    <n v="799"/>
    <x v="0"/>
    <x v="4"/>
    <n v="75947.02"/>
    <n v="6"/>
  </r>
  <r>
    <n v="2216"/>
    <s v="Keyboard"/>
    <x v="2"/>
    <x v="1"/>
    <x v="1"/>
    <s v="2023-10-20"/>
    <s v="2023-10-30"/>
    <n v="18"/>
    <n v="19171.939999999999"/>
    <n v="345094.92"/>
    <n v="422.57"/>
    <n v="183"/>
    <x v="3"/>
    <x v="4"/>
    <n v="47865.96"/>
    <n v="10"/>
  </r>
  <r>
    <n v="2217"/>
    <s v="Keyboard"/>
    <x v="0"/>
    <x v="4"/>
    <x v="1"/>
    <s v="2023-06-03"/>
    <s v="2023-06-12"/>
    <n v="21"/>
    <n v="17247.419999999998"/>
    <n v="362195.82"/>
    <n v="4387.05"/>
    <n v="576"/>
    <x v="3"/>
    <x v="2"/>
    <n v="27181.1"/>
    <n v="9"/>
  </r>
  <r>
    <n v="2218"/>
    <s v="Monitor"/>
    <x v="1"/>
    <x v="4"/>
    <x v="3"/>
    <s v="2023-09-10"/>
    <s v="2023-09-12"/>
    <n v="21"/>
    <n v="24051.41"/>
    <n v="505079.61"/>
    <n v="369.83"/>
    <n v="866"/>
    <x v="2"/>
    <x v="3"/>
    <n v="33749.440000000002"/>
    <n v="2"/>
  </r>
  <r>
    <n v="2219"/>
    <s v="Printer"/>
    <x v="0"/>
    <x v="0"/>
    <x v="4"/>
    <s v="2023-07-28"/>
    <s v="2023-08-06"/>
    <n v="16"/>
    <n v="25721.97"/>
    <n v="411551.52"/>
    <n v="3971.38"/>
    <n v="657"/>
    <x v="3"/>
    <x v="0"/>
    <n v="26631.87"/>
    <n v="9"/>
  </r>
  <r>
    <n v="2220"/>
    <s v="Tablet"/>
    <x v="2"/>
    <x v="0"/>
    <x v="1"/>
    <s v="2023-11-12"/>
    <s v="2023-11-26"/>
    <n v="17"/>
    <n v="34984.28"/>
    <n v="594732.76"/>
    <n v="4742.34"/>
    <n v="251"/>
    <x v="3"/>
    <x v="3"/>
    <n v="133887.04999999999"/>
    <n v="14"/>
  </r>
  <r>
    <n v="2221"/>
    <s v="Router"/>
    <x v="0"/>
    <x v="3"/>
    <x v="3"/>
    <s v="2023-02-06"/>
    <s v="2023-02-14"/>
    <n v="63"/>
    <n v="12781.54"/>
    <n v="805237.02"/>
    <n v="4208.04"/>
    <n v="936"/>
    <x v="2"/>
    <x v="2"/>
    <n v="102914.45"/>
    <n v="8"/>
  </r>
  <r>
    <n v="2222"/>
    <s v="Printer"/>
    <x v="2"/>
    <x v="4"/>
    <x v="3"/>
    <s v="2023-11-04"/>
    <s v="2023-11-14"/>
    <n v="56"/>
    <n v="5673.58"/>
    <n v="317720.48"/>
    <n v="3560.05"/>
    <n v="594"/>
    <x v="0"/>
    <x v="4"/>
    <n v="30357.08"/>
    <n v="10"/>
  </r>
  <r>
    <n v="2223"/>
    <s v="Keyboard"/>
    <x v="2"/>
    <x v="1"/>
    <x v="4"/>
    <s v="2023-06-19"/>
    <s v="2023-06-30"/>
    <n v="48"/>
    <n v="10645.89"/>
    <n v="511002.72"/>
    <n v="2642.2"/>
    <n v="947"/>
    <x v="0"/>
    <x v="2"/>
    <n v="54070.05"/>
    <n v="11"/>
  </r>
  <r>
    <n v="2224"/>
    <s v="Mouse"/>
    <x v="2"/>
    <x v="1"/>
    <x v="3"/>
    <s v="2023-06-09"/>
    <s v="2023-06-23"/>
    <n v="58"/>
    <n v="26481"/>
    <n v="1535898"/>
    <n v="3556.99"/>
    <n v="62"/>
    <x v="2"/>
    <x v="0"/>
    <n v="267301.51"/>
    <n v="14"/>
  </r>
  <r>
    <n v="2225"/>
    <s v="Mobile"/>
    <x v="1"/>
    <x v="1"/>
    <x v="2"/>
    <s v="2023-03-18"/>
    <s v="2023-03-22"/>
    <n v="83"/>
    <n v="15619.86"/>
    <n v="1296448.3799999999"/>
    <n v="366.35"/>
    <n v="191"/>
    <x v="0"/>
    <x v="0"/>
    <n v="194434.06"/>
    <n v="4"/>
  </r>
  <r>
    <n v="2226"/>
    <s v="Laptop"/>
    <x v="2"/>
    <x v="0"/>
    <x v="2"/>
    <s v="2023-08-21"/>
    <s v="2023-08-22"/>
    <n v="92"/>
    <n v="34707.51"/>
    <n v="3193090.92"/>
    <n v="3625.74"/>
    <n v="513"/>
    <x v="3"/>
    <x v="1"/>
    <n v="233191.64"/>
    <n v="1"/>
  </r>
  <r>
    <n v="2227"/>
    <s v="Tablet"/>
    <x v="2"/>
    <x v="3"/>
    <x v="1"/>
    <s v="2023-10-10"/>
    <s v="2023-10-19"/>
    <n v="69"/>
    <n v="10216.299999999999"/>
    <n v="704924.7"/>
    <n v="625.66"/>
    <n v="758"/>
    <x v="3"/>
    <x v="1"/>
    <n v="56309.03"/>
    <n v="9"/>
  </r>
  <r>
    <n v="2228"/>
    <s v="Printer"/>
    <x v="0"/>
    <x v="0"/>
    <x v="4"/>
    <s v="2023-03-29"/>
    <s v="2023-04-04"/>
    <n v="43"/>
    <n v="14142.47"/>
    <n v="608126.21"/>
    <n v="1914.75"/>
    <n v="636"/>
    <x v="2"/>
    <x v="0"/>
    <n v="148679.71"/>
    <n v="6"/>
  </r>
  <r>
    <n v="2229"/>
    <s v="Mobile"/>
    <x v="0"/>
    <x v="0"/>
    <x v="2"/>
    <s v="2023-12-31"/>
    <s v="2024-01-09"/>
    <n v="98"/>
    <n v="35495.480000000003"/>
    <n v="3478557.04"/>
    <n v="4203.79"/>
    <n v="461"/>
    <x v="1"/>
    <x v="0"/>
    <n v="528117.39"/>
    <n v="9"/>
  </r>
  <r>
    <n v="2230"/>
    <s v="Keyboard"/>
    <x v="2"/>
    <x v="2"/>
    <x v="3"/>
    <s v="2023-06-13"/>
    <s v="2023-06-23"/>
    <n v="82"/>
    <n v="40325.54"/>
    <n v="3306694.28"/>
    <n v="4394.3500000000004"/>
    <n v="616"/>
    <x v="1"/>
    <x v="4"/>
    <n v="654480.71"/>
    <n v="10"/>
  </r>
  <r>
    <n v="2231"/>
    <s v="Tablet"/>
    <x v="2"/>
    <x v="1"/>
    <x v="1"/>
    <s v="2023-05-21"/>
    <s v="2023-06-02"/>
    <n v="26"/>
    <n v="3469.18"/>
    <n v="90198.68"/>
    <n v="2181.2199999999998"/>
    <n v="674"/>
    <x v="2"/>
    <x v="0"/>
    <n v="20684.07"/>
    <n v="12"/>
  </r>
  <r>
    <n v="2232"/>
    <s v="Keyboard"/>
    <x v="2"/>
    <x v="3"/>
    <x v="3"/>
    <s v="2023-03-13"/>
    <s v="2023-03-19"/>
    <n v="81"/>
    <n v="20254.490000000002"/>
    <n v="1640613.69"/>
    <n v="2466.1999999999998"/>
    <n v="766"/>
    <x v="3"/>
    <x v="0"/>
    <n v="301801.61"/>
    <n v="6"/>
  </r>
  <r>
    <n v="2233"/>
    <s v="Printer"/>
    <x v="0"/>
    <x v="2"/>
    <x v="0"/>
    <s v="2023-08-27"/>
    <s v="2023-09-11"/>
    <n v="23"/>
    <n v="49003.67"/>
    <n v="1127084.4099999999"/>
    <n v="4546.16"/>
    <n v="423"/>
    <x v="0"/>
    <x v="4"/>
    <n v="87760.89"/>
    <n v="15"/>
  </r>
  <r>
    <n v="2234"/>
    <s v="Monitor"/>
    <x v="0"/>
    <x v="0"/>
    <x v="0"/>
    <s v="2023-03-06"/>
    <s v="2023-03-08"/>
    <n v="63"/>
    <n v="17549.240000000002"/>
    <n v="1105602.1200000001"/>
    <n v="3970.42"/>
    <n v="193"/>
    <x v="2"/>
    <x v="1"/>
    <n v="201020.25"/>
    <n v="2"/>
  </r>
  <r>
    <n v="2235"/>
    <s v="Mouse"/>
    <x v="1"/>
    <x v="2"/>
    <x v="4"/>
    <s v="2023-08-22"/>
    <s v="2023-09-04"/>
    <n v="42"/>
    <n v="31989.86"/>
    <n v="1343574.12"/>
    <n v="3445.55"/>
    <n v="517"/>
    <x v="3"/>
    <x v="4"/>
    <n v="285569.69"/>
    <n v="13"/>
  </r>
  <r>
    <n v="2236"/>
    <s v="Monitor"/>
    <x v="0"/>
    <x v="0"/>
    <x v="3"/>
    <s v="2023-05-28"/>
    <s v="2023-06-03"/>
    <n v="88"/>
    <n v="5480.61"/>
    <n v="482293.68"/>
    <n v="1039.01"/>
    <n v="578"/>
    <x v="0"/>
    <x v="4"/>
    <n v="90856.1"/>
    <n v="6"/>
  </r>
  <r>
    <n v="2237"/>
    <s v="Mobile"/>
    <x v="1"/>
    <x v="0"/>
    <x v="3"/>
    <s v="2023-01-30"/>
    <s v="2023-02-01"/>
    <n v="91"/>
    <n v="23072.42"/>
    <n v="2099590.2200000002"/>
    <n v="3948.31"/>
    <n v="944"/>
    <x v="1"/>
    <x v="2"/>
    <n v="181770"/>
    <n v="2"/>
  </r>
  <r>
    <n v="2238"/>
    <s v="Tablet"/>
    <x v="0"/>
    <x v="3"/>
    <x v="1"/>
    <s v="2023-09-07"/>
    <s v="2023-09-09"/>
    <n v="61"/>
    <n v="4529.24"/>
    <n v="276283.64"/>
    <n v="3868.67"/>
    <n v="723"/>
    <x v="0"/>
    <x v="2"/>
    <n v="42010.63"/>
    <n v="2"/>
  </r>
  <r>
    <n v="2239"/>
    <s v="Mobile"/>
    <x v="2"/>
    <x v="0"/>
    <x v="3"/>
    <s v="2023-04-19"/>
    <s v="2023-05-04"/>
    <n v="72"/>
    <n v="29530.73"/>
    <n v="2126212.56"/>
    <n v="4923.88"/>
    <n v="998"/>
    <x v="0"/>
    <x v="1"/>
    <n v="447589.13"/>
    <n v="15"/>
  </r>
  <r>
    <n v="2240"/>
    <s v="Printer"/>
    <x v="0"/>
    <x v="0"/>
    <x v="4"/>
    <s v="2023-06-08"/>
    <s v="2023-06-18"/>
    <n v="73"/>
    <n v="5796.26"/>
    <n v="423126.98"/>
    <n v="1001.15"/>
    <n v="446"/>
    <x v="0"/>
    <x v="1"/>
    <n v="27360.959999999999"/>
    <n v="10"/>
  </r>
  <r>
    <n v="2241"/>
    <s v="Printer"/>
    <x v="1"/>
    <x v="1"/>
    <x v="2"/>
    <s v="2023-08-06"/>
    <s v="2023-08-21"/>
    <n v="25"/>
    <n v="16894.78"/>
    <n v="422369.5"/>
    <n v="4601.07"/>
    <n v="301"/>
    <x v="3"/>
    <x v="1"/>
    <n v="89479.03"/>
    <n v="15"/>
  </r>
  <r>
    <n v="2242"/>
    <s v="Monitor"/>
    <x v="1"/>
    <x v="3"/>
    <x v="0"/>
    <s v="2023-07-18"/>
    <s v="2023-07-24"/>
    <n v="20"/>
    <n v="12518.75"/>
    <n v="250375"/>
    <n v="3797.88"/>
    <n v="462"/>
    <x v="2"/>
    <x v="0"/>
    <n v="47333.37"/>
    <n v="6"/>
  </r>
  <r>
    <n v="2243"/>
    <s v="Mobile"/>
    <x v="1"/>
    <x v="0"/>
    <x v="0"/>
    <s v="2023-05-27"/>
    <s v="2023-06-07"/>
    <n v="51"/>
    <n v="47109.98"/>
    <n v="2402608.98"/>
    <n v="1689.77"/>
    <n v="917"/>
    <x v="1"/>
    <x v="3"/>
    <n v="403467.86"/>
    <n v="11"/>
  </r>
  <r>
    <n v="2244"/>
    <s v="Keyboard"/>
    <x v="2"/>
    <x v="1"/>
    <x v="0"/>
    <s v="2023-08-07"/>
    <s v="2023-08-18"/>
    <n v="90"/>
    <n v="17338.27"/>
    <n v="1560444.3"/>
    <n v="2735.26"/>
    <n v="698"/>
    <x v="3"/>
    <x v="0"/>
    <n v="309883.09000000003"/>
    <n v="11"/>
  </r>
  <r>
    <n v="2245"/>
    <s v="Printer"/>
    <x v="0"/>
    <x v="1"/>
    <x v="1"/>
    <s v="2023-03-20"/>
    <s v="2023-03-21"/>
    <n v="17"/>
    <n v="46862.96"/>
    <n v="796670.32"/>
    <n v="1245.28"/>
    <n v="9"/>
    <x v="3"/>
    <x v="3"/>
    <n v="133965.89000000001"/>
    <n v="1"/>
  </r>
  <r>
    <n v="2246"/>
    <s v="Printer"/>
    <x v="2"/>
    <x v="0"/>
    <x v="2"/>
    <s v="2023-02-17"/>
    <s v="2023-02-18"/>
    <n v="97"/>
    <n v="17771.78"/>
    <n v="1723862.66"/>
    <n v="4246.29"/>
    <n v="773"/>
    <x v="0"/>
    <x v="2"/>
    <n v="327649.74"/>
    <n v="1"/>
  </r>
  <r>
    <n v="2247"/>
    <s v="Printer"/>
    <x v="1"/>
    <x v="0"/>
    <x v="0"/>
    <s v="2023-11-03"/>
    <s v="2023-11-06"/>
    <n v="43"/>
    <n v="16272.81"/>
    <n v="699730.83"/>
    <n v="2050.2800000000002"/>
    <n v="781"/>
    <x v="1"/>
    <x v="2"/>
    <n v="37518.65"/>
    <n v="3"/>
  </r>
  <r>
    <n v="2248"/>
    <s v="Router"/>
    <x v="1"/>
    <x v="3"/>
    <x v="1"/>
    <s v="2023-07-26"/>
    <s v="2023-08-09"/>
    <n v="44"/>
    <n v="5267.43"/>
    <n v="231766.92"/>
    <n v="1127.46"/>
    <n v="104"/>
    <x v="0"/>
    <x v="1"/>
    <n v="31032.89"/>
    <n v="14"/>
  </r>
  <r>
    <n v="2249"/>
    <s v="Printer"/>
    <x v="1"/>
    <x v="1"/>
    <x v="0"/>
    <s v="2023-02-27"/>
    <s v="2023-03-05"/>
    <n v="73"/>
    <n v="35548.400000000001"/>
    <n v="2595033.2000000002"/>
    <n v="2249.83"/>
    <n v="117"/>
    <x v="1"/>
    <x v="0"/>
    <n v="644028.5"/>
    <n v="6"/>
  </r>
  <r>
    <n v="2250"/>
    <s v="Keyboard"/>
    <x v="0"/>
    <x v="4"/>
    <x v="4"/>
    <s v="2023-03-27"/>
    <s v="2023-04-02"/>
    <n v="36"/>
    <n v="14055.81"/>
    <n v="506009.16"/>
    <n v="3346.43"/>
    <n v="949"/>
    <x v="3"/>
    <x v="2"/>
    <n v="117333.05"/>
    <n v="6"/>
  </r>
  <r>
    <n v="2251"/>
    <s v="Laptop"/>
    <x v="2"/>
    <x v="0"/>
    <x v="1"/>
    <s v="2023-01-05"/>
    <s v="2023-01-17"/>
    <n v="33"/>
    <n v="29698.7"/>
    <n v="980057.1"/>
    <n v="1863.99"/>
    <n v="440"/>
    <x v="0"/>
    <x v="3"/>
    <n v="64175.46"/>
    <n v="12"/>
  </r>
  <r>
    <n v="2252"/>
    <s v="Monitor"/>
    <x v="0"/>
    <x v="4"/>
    <x v="2"/>
    <s v="2023-10-07"/>
    <s v="2023-10-16"/>
    <n v="10"/>
    <n v="24100.75"/>
    <n v="241007.5"/>
    <n v="135.63999999999999"/>
    <n v="384"/>
    <x v="2"/>
    <x v="4"/>
    <n v="19652.03"/>
    <n v="9"/>
  </r>
  <r>
    <n v="2253"/>
    <s v="Mobile"/>
    <x v="0"/>
    <x v="0"/>
    <x v="2"/>
    <s v="2023-02-27"/>
    <s v="2023-03-04"/>
    <n v="88"/>
    <n v="13119.46"/>
    <n v="1154512.48"/>
    <n v="2663.11"/>
    <n v="974"/>
    <x v="2"/>
    <x v="1"/>
    <n v="276549.36"/>
    <n v="5"/>
  </r>
  <r>
    <n v="2254"/>
    <s v="Mouse"/>
    <x v="0"/>
    <x v="3"/>
    <x v="1"/>
    <s v="2023-09-24"/>
    <s v="2023-09-25"/>
    <n v="19"/>
    <n v="3721.4"/>
    <n v="70706.600000000006"/>
    <n v="3487.25"/>
    <n v="507"/>
    <x v="3"/>
    <x v="4"/>
    <n v="7631.57"/>
    <n v="1"/>
  </r>
  <r>
    <n v="2255"/>
    <s v="Tablet"/>
    <x v="1"/>
    <x v="1"/>
    <x v="2"/>
    <s v="2023-10-22"/>
    <s v="2023-10-26"/>
    <n v="76"/>
    <n v="14648.22"/>
    <n v="1113264.72"/>
    <n v="3270.15"/>
    <n v="23"/>
    <x v="1"/>
    <x v="2"/>
    <n v="257095.72"/>
    <n v="4"/>
  </r>
  <r>
    <n v="2256"/>
    <s v="Monitor"/>
    <x v="1"/>
    <x v="1"/>
    <x v="0"/>
    <s v="2023-07-30"/>
    <s v="2023-08-04"/>
    <n v="92"/>
    <n v="31928.1"/>
    <n v="2937385.2"/>
    <n v="4092.95"/>
    <n v="648"/>
    <x v="1"/>
    <x v="4"/>
    <n v="308033.8"/>
    <n v="5"/>
  </r>
  <r>
    <n v="2257"/>
    <s v="Tablet"/>
    <x v="1"/>
    <x v="0"/>
    <x v="2"/>
    <s v="2023-06-03"/>
    <s v="2023-06-14"/>
    <n v="85"/>
    <n v="18841.73"/>
    <n v="1601547.05"/>
    <n v="2233.38"/>
    <n v="985"/>
    <x v="3"/>
    <x v="2"/>
    <n v="144421.56"/>
    <n v="11"/>
  </r>
  <r>
    <n v="2258"/>
    <s v="Mouse"/>
    <x v="1"/>
    <x v="4"/>
    <x v="1"/>
    <s v="2023-01-26"/>
    <s v="2023-02-01"/>
    <n v="24"/>
    <n v="28907.27"/>
    <n v="693774.48"/>
    <n v="2879.89"/>
    <n v="788"/>
    <x v="2"/>
    <x v="2"/>
    <n v="79687.48"/>
    <n v="6"/>
  </r>
  <r>
    <n v="2259"/>
    <s v="Router"/>
    <x v="1"/>
    <x v="2"/>
    <x v="3"/>
    <s v="2023-07-07"/>
    <s v="2023-07-19"/>
    <n v="65"/>
    <n v="1962.77"/>
    <n v="127580.05"/>
    <n v="1612.69"/>
    <n v="727"/>
    <x v="3"/>
    <x v="2"/>
    <n v="10655.65"/>
    <n v="12"/>
  </r>
  <r>
    <n v="2260"/>
    <s v="Router"/>
    <x v="1"/>
    <x v="1"/>
    <x v="2"/>
    <s v="2023-01-31"/>
    <s v="2023-02-06"/>
    <n v="27"/>
    <n v="39406.03"/>
    <n v="1063962.81"/>
    <n v="866.71"/>
    <n v="867"/>
    <x v="0"/>
    <x v="2"/>
    <n v="262827.40999999997"/>
    <n v="6"/>
  </r>
  <r>
    <n v="2261"/>
    <s v="Laptop"/>
    <x v="0"/>
    <x v="0"/>
    <x v="4"/>
    <s v="2023-01-31"/>
    <s v="2023-02-15"/>
    <n v="14"/>
    <n v="27876.25"/>
    <n v="390267.5"/>
    <n v="531.79"/>
    <n v="648"/>
    <x v="0"/>
    <x v="3"/>
    <n v="42227.29"/>
    <n v="15"/>
  </r>
  <r>
    <n v="2262"/>
    <s v="Mouse"/>
    <x v="1"/>
    <x v="0"/>
    <x v="4"/>
    <s v="2023-12-28"/>
    <s v="2024-01-07"/>
    <n v="64"/>
    <n v="36567.910000000003"/>
    <n v="2340346.2400000002"/>
    <n v="1957.63"/>
    <n v="439"/>
    <x v="2"/>
    <x v="3"/>
    <n v="549654.61"/>
    <n v="10"/>
  </r>
  <r>
    <n v="2263"/>
    <s v="Keyboard"/>
    <x v="2"/>
    <x v="2"/>
    <x v="0"/>
    <s v="2023-08-30"/>
    <s v="2023-09-08"/>
    <n v="14"/>
    <n v="29204.69"/>
    <n v="408865.66"/>
    <n v="4446.03"/>
    <n v="261"/>
    <x v="0"/>
    <x v="4"/>
    <n v="22132.57"/>
    <n v="9"/>
  </r>
  <r>
    <n v="2264"/>
    <s v="Router"/>
    <x v="0"/>
    <x v="1"/>
    <x v="0"/>
    <s v="2023-05-22"/>
    <s v="2023-06-04"/>
    <n v="57"/>
    <n v="20496.099999999999"/>
    <n v="1168277.7"/>
    <n v="3746.95"/>
    <n v="173"/>
    <x v="0"/>
    <x v="2"/>
    <n v="99245.2"/>
    <n v="13"/>
  </r>
  <r>
    <n v="2265"/>
    <s v="Mobile"/>
    <x v="0"/>
    <x v="3"/>
    <x v="0"/>
    <s v="2023-06-02"/>
    <s v="2023-06-09"/>
    <n v="74"/>
    <n v="42159.29"/>
    <n v="3119787.46"/>
    <n v="1269.95"/>
    <n v="461"/>
    <x v="0"/>
    <x v="0"/>
    <n v="293619.65999999997"/>
    <n v="7"/>
  </r>
  <r>
    <n v="2266"/>
    <s v="Printer"/>
    <x v="1"/>
    <x v="0"/>
    <x v="2"/>
    <s v="2023-05-12"/>
    <s v="2023-05-26"/>
    <n v="57"/>
    <n v="30391.74"/>
    <n v="1732329.18"/>
    <n v="4409.03"/>
    <n v="46"/>
    <x v="2"/>
    <x v="2"/>
    <n v="294795.78999999998"/>
    <n v="14"/>
  </r>
  <r>
    <n v="2267"/>
    <s v="Laptop"/>
    <x v="1"/>
    <x v="4"/>
    <x v="1"/>
    <s v="2023-03-05"/>
    <s v="2023-03-15"/>
    <n v="91"/>
    <n v="32375.25"/>
    <n v="2946147.75"/>
    <n v="865.04"/>
    <n v="886"/>
    <x v="2"/>
    <x v="2"/>
    <n v="237017.88"/>
    <n v="10"/>
  </r>
  <r>
    <n v="2268"/>
    <s v="Laptop"/>
    <x v="0"/>
    <x v="4"/>
    <x v="3"/>
    <s v="2023-07-18"/>
    <s v="2023-07-24"/>
    <n v="39"/>
    <n v="48564.04"/>
    <n v="1893997.56"/>
    <n v="735.56"/>
    <n v="529"/>
    <x v="2"/>
    <x v="1"/>
    <n v="219843.42"/>
    <n v="6"/>
  </r>
  <r>
    <n v="2269"/>
    <s v="Printer"/>
    <x v="0"/>
    <x v="1"/>
    <x v="1"/>
    <s v="2023-02-11"/>
    <s v="2023-02-23"/>
    <n v="71"/>
    <n v="26654.51"/>
    <n v="1892470.21"/>
    <n v="1174.46"/>
    <n v="731"/>
    <x v="1"/>
    <x v="3"/>
    <n v="175677.15"/>
    <n v="12"/>
  </r>
  <r>
    <n v="2270"/>
    <s v="Tablet"/>
    <x v="1"/>
    <x v="1"/>
    <x v="3"/>
    <s v="2023-04-20"/>
    <s v="2023-04-27"/>
    <n v="77"/>
    <n v="10909.55"/>
    <n v="840035.35"/>
    <n v="2026.14"/>
    <n v="192"/>
    <x v="0"/>
    <x v="1"/>
    <n v="168131.48"/>
    <n v="7"/>
  </r>
  <r>
    <n v="2271"/>
    <s v="Mobile"/>
    <x v="1"/>
    <x v="1"/>
    <x v="1"/>
    <s v="2023-06-05"/>
    <s v="2023-06-08"/>
    <n v="66"/>
    <n v="13791.76"/>
    <n v="910256.16"/>
    <n v="1806.17"/>
    <n v="705"/>
    <x v="2"/>
    <x v="0"/>
    <n v="216289.68"/>
    <n v="3"/>
  </r>
  <r>
    <n v="2272"/>
    <s v="Mobile"/>
    <x v="2"/>
    <x v="3"/>
    <x v="2"/>
    <s v="2023-03-19"/>
    <s v="2023-03-21"/>
    <n v="77"/>
    <n v="25975.43"/>
    <n v="2000108.11"/>
    <n v="2592.54"/>
    <n v="206"/>
    <x v="2"/>
    <x v="4"/>
    <n v="156230.57"/>
    <n v="2"/>
  </r>
  <r>
    <n v="2273"/>
    <s v="Router"/>
    <x v="0"/>
    <x v="0"/>
    <x v="2"/>
    <s v="2023-01-12"/>
    <s v="2023-01-21"/>
    <n v="23"/>
    <n v="16018"/>
    <n v="368414"/>
    <n v="2547.86"/>
    <n v="956"/>
    <x v="2"/>
    <x v="0"/>
    <n v="51200.79"/>
    <n v="9"/>
  </r>
  <r>
    <n v="2274"/>
    <s v="Mouse"/>
    <x v="2"/>
    <x v="3"/>
    <x v="3"/>
    <s v="2023-02-04"/>
    <s v="2023-02-12"/>
    <n v="78"/>
    <n v="31678.13"/>
    <n v="2470894.14"/>
    <n v="4959.49"/>
    <n v="720"/>
    <x v="3"/>
    <x v="1"/>
    <n v="172739.69"/>
    <n v="8"/>
  </r>
  <r>
    <n v="2275"/>
    <s v="Monitor"/>
    <x v="1"/>
    <x v="1"/>
    <x v="3"/>
    <s v="2023-12-10"/>
    <s v="2023-12-18"/>
    <n v="91"/>
    <n v="35190.370000000003"/>
    <n v="3202323.67"/>
    <n v="3905.07"/>
    <n v="277"/>
    <x v="2"/>
    <x v="4"/>
    <n v="566024.28"/>
    <n v="8"/>
  </r>
  <r>
    <n v="2276"/>
    <s v="Monitor"/>
    <x v="0"/>
    <x v="3"/>
    <x v="0"/>
    <s v="2023-10-14"/>
    <s v="2023-10-24"/>
    <n v="92"/>
    <n v="30608.79"/>
    <n v="2816008.68"/>
    <n v="874.75"/>
    <n v="196"/>
    <x v="2"/>
    <x v="4"/>
    <n v="355440.21"/>
    <n v="10"/>
  </r>
  <r>
    <n v="2277"/>
    <s v="Mouse"/>
    <x v="0"/>
    <x v="4"/>
    <x v="1"/>
    <s v="2023-05-02"/>
    <s v="2023-05-06"/>
    <n v="25"/>
    <n v="32379.29"/>
    <n v="809482.25"/>
    <n v="4602.8599999999997"/>
    <n v="701"/>
    <x v="2"/>
    <x v="4"/>
    <n v="164089.35"/>
    <n v="4"/>
  </r>
  <r>
    <n v="2278"/>
    <s v="Printer"/>
    <x v="2"/>
    <x v="3"/>
    <x v="4"/>
    <s v="2023-05-28"/>
    <s v="2023-06-09"/>
    <n v="37"/>
    <n v="9032.86"/>
    <n v="334215.82"/>
    <n v="535.09"/>
    <n v="968"/>
    <x v="3"/>
    <x v="3"/>
    <n v="48312.54"/>
    <n v="12"/>
  </r>
  <r>
    <n v="2279"/>
    <s v="Monitor"/>
    <x v="2"/>
    <x v="2"/>
    <x v="3"/>
    <s v="2023-01-13"/>
    <s v="2023-01-15"/>
    <n v="80"/>
    <n v="48170.6"/>
    <n v="3853648"/>
    <n v="2342.67"/>
    <n v="348"/>
    <x v="0"/>
    <x v="4"/>
    <n v="558952.72"/>
    <n v="2"/>
  </r>
  <r>
    <n v="2280"/>
    <s v="Keyboard"/>
    <x v="0"/>
    <x v="2"/>
    <x v="0"/>
    <s v="2023-11-12"/>
    <s v="2023-11-25"/>
    <n v="81"/>
    <n v="22520.799999999999"/>
    <n v="1824184.8"/>
    <n v="4015.29"/>
    <n v="947"/>
    <x v="1"/>
    <x v="1"/>
    <n v="246415.42"/>
    <n v="13"/>
  </r>
  <r>
    <n v="2281"/>
    <s v="Laptop"/>
    <x v="0"/>
    <x v="3"/>
    <x v="1"/>
    <s v="2023-01-01"/>
    <s v="2023-01-02"/>
    <n v="24"/>
    <n v="18824.38"/>
    <n v="451785.12"/>
    <n v="1350.99"/>
    <n v="222"/>
    <x v="0"/>
    <x v="1"/>
    <n v="73148.149999999994"/>
    <n v="1"/>
  </r>
  <r>
    <n v="2282"/>
    <s v="Printer"/>
    <x v="1"/>
    <x v="0"/>
    <x v="1"/>
    <s v="2023-12-29"/>
    <s v="2024-01-08"/>
    <n v="35"/>
    <n v="25995.24"/>
    <n v="909833.4"/>
    <n v="2181.98"/>
    <n v="769"/>
    <x v="0"/>
    <x v="4"/>
    <n v="101344.42"/>
    <n v="10"/>
  </r>
  <r>
    <n v="2283"/>
    <s v="Mobile"/>
    <x v="1"/>
    <x v="0"/>
    <x v="0"/>
    <s v="2023-09-01"/>
    <s v="2023-09-09"/>
    <n v="36"/>
    <n v="45846.22"/>
    <n v="1650463.92"/>
    <n v="4365.5"/>
    <n v="574"/>
    <x v="0"/>
    <x v="4"/>
    <n v="361895.33"/>
    <n v="8"/>
  </r>
  <r>
    <n v="2284"/>
    <s v="Keyboard"/>
    <x v="0"/>
    <x v="4"/>
    <x v="1"/>
    <s v="2023-10-15"/>
    <s v="2023-10-19"/>
    <n v="19"/>
    <n v="34382.18"/>
    <n v="653261.42000000004"/>
    <n v="4678.88"/>
    <n v="499"/>
    <x v="3"/>
    <x v="4"/>
    <n v="122943.8"/>
    <n v="4"/>
  </r>
  <r>
    <n v="2285"/>
    <s v="Mouse"/>
    <x v="1"/>
    <x v="2"/>
    <x v="2"/>
    <s v="2023-08-27"/>
    <s v="2023-08-29"/>
    <n v="95"/>
    <n v="25052.28"/>
    <n v="2379966.6"/>
    <n v="1146.6300000000001"/>
    <n v="416"/>
    <x v="1"/>
    <x v="0"/>
    <n v="533952.79"/>
    <n v="2"/>
  </r>
  <r>
    <n v="2286"/>
    <s v="Monitor"/>
    <x v="0"/>
    <x v="3"/>
    <x v="1"/>
    <s v="2023-01-26"/>
    <s v="2023-02-05"/>
    <n v="100"/>
    <n v="28330.2"/>
    <n v="2833020"/>
    <n v="4648.63"/>
    <n v="793"/>
    <x v="3"/>
    <x v="1"/>
    <n v="155110.01999999999"/>
    <n v="10"/>
  </r>
  <r>
    <n v="2287"/>
    <s v="Keyboard"/>
    <x v="2"/>
    <x v="2"/>
    <x v="2"/>
    <s v="2023-05-25"/>
    <s v="2023-06-06"/>
    <n v="31"/>
    <n v="4029.7"/>
    <n v="124920.7"/>
    <n v="153.15"/>
    <n v="226"/>
    <x v="1"/>
    <x v="3"/>
    <n v="21115.74"/>
    <n v="12"/>
  </r>
  <r>
    <n v="2288"/>
    <s v="Laptop"/>
    <x v="0"/>
    <x v="4"/>
    <x v="0"/>
    <s v="2023-01-08"/>
    <s v="2023-01-22"/>
    <n v="11"/>
    <n v="8055.43"/>
    <n v="88609.73"/>
    <n v="4293.3999999999996"/>
    <n v="455"/>
    <x v="2"/>
    <x v="4"/>
    <n v="16611.28"/>
    <n v="14"/>
  </r>
  <r>
    <n v="2289"/>
    <s v="Laptop"/>
    <x v="0"/>
    <x v="3"/>
    <x v="1"/>
    <s v="2023-04-29"/>
    <s v="2023-05-08"/>
    <n v="58"/>
    <n v="17775.3"/>
    <n v="1030967.4"/>
    <n v="4478.3900000000003"/>
    <n v="854"/>
    <x v="1"/>
    <x v="2"/>
    <n v="95803.1"/>
    <n v="9"/>
  </r>
  <r>
    <n v="2290"/>
    <s v="Keyboard"/>
    <x v="0"/>
    <x v="2"/>
    <x v="3"/>
    <s v="2023-03-29"/>
    <s v="2023-03-30"/>
    <n v="41"/>
    <n v="28711.4"/>
    <n v="1177167.3999999999"/>
    <n v="845.01"/>
    <n v="534"/>
    <x v="3"/>
    <x v="3"/>
    <n v="209732.95"/>
    <n v="1"/>
  </r>
  <r>
    <n v="2291"/>
    <s v="Router"/>
    <x v="1"/>
    <x v="3"/>
    <x v="4"/>
    <s v="2023-07-28"/>
    <s v="2023-08-03"/>
    <n v="12"/>
    <n v="14756.85"/>
    <n v="177082.2"/>
    <n v="1054.58"/>
    <n v="394"/>
    <x v="0"/>
    <x v="4"/>
    <n v="31056.51"/>
    <n v="6"/>
  </r>
  <r>
    <n v="2292"/>
    <s v="Mouse"/>
    <x v="1"/>
    <x v="4"/>
    <x v="1"/>
    <s v="2023-11-10"/>
    <s v="2023-11-13"/>
    <n v="23"/>
    <n v="18558.87"/>
    <n v="426854.01"/>
    <n v="3777.16"/>
    <n v="912"/>
    <x v="1"/>
    <x v="2"/>
    <n v="67216.02"/>
    <n v="3"/>
  </r>
  <r>
    <n v="2293"/>
    <s v="Tablet"/>
    <x v="2"/>
    <x v="2"/>
    <x v="0"/>
    <s v="2023-12-13"/>
    <s v="2023-12-19"/>
    <n v="41"/>
    <n v="18642.03"/>
    <n v="764323.23"/>
    <n v="4547.63"/>
    <n v="959"/>
    <x v="1"/>
    <x v="3"/>
    <n v="40286"/>
    <n v="6"/>
  </r>
  <r>
    <n v="2294"/>
    <s v="Keyboard"/>
    <x v="2"/>
    <x v="2"/>
    <x v="0"/>
    <s v="2023-05-22"/>
    <s v="2023-05-26"/>
    <n v="80"/>
    <n v="41496.67"/>
    <n v="3319733.6"/>
    <n v="3604.25"/>
    <n v="36"/>
    <x v="1"/>
    <x v="4"/>
    <n v="611907.18999999994"/>
    <n v="4"/>
  </r>
  <r>
    <n v="2295"/>
    <s v="Monitor"/>
    <x v="1"/>
    <x v="2"/>
    <x v="3"/>
    <s v="2023-06-20"/>
    <s v="2023-06-29"/>
    <n v="79"/>
    <n v="26701.87"/>
    <n v="2109447.73"/>
    <n v="979.67"/>
    <n v="676"/>
    <x v="2"/>
    <x v="1"/>
    <n v="407260.92"/>
    <n v="9"/>
  </r>
  <r>
    <n v="2296"/>
    <s v="Mouse"/>
    <x v="2"/>
    <x v="2"/>
    <x v="2"/>
    <s v="2023-08-18"/>
    <s v="2023-08-31"/>
    <n v="65"/>
    <n v="21038.5"/>
    <n v="1367502.5"/>
    <n v="3306.29"/>
    <n v="104"/>
    <x v="2"/>
    <x v="0"/>
    <n v="135250.85"/>
    <n v="13"/>
  </r>
  <r>
    <n v="2297"/>
    <s v="Mouse"/>
    <x v="2"/>
    <x v="4"/>
    <x v="2"/>
    <s v="2023-09-07"/>
    <s v="2023-09-21"/>
    <n v="28"/>
    <n v="35084.400000000001"/>
    <n v="982363.2"/>
    <n v="4081.68"/>
    <n v="971"/>
    <x v="0"/>
    <x v="0"/>
    <n v="90523.5"/>
    <n v="14"/>
  </r>
  <r>
    <n v="2298"/>
    <s v="Monitor"/>
    <x v="2"/>
    <x v="0"/>
    <x v="4"/>
    <s v="2023-11-07"/>
    <s v="2023-11-09"/>
    <n v="76"/>
    <n v="38586.199999999997"/>
    <n v="2932551.2"/>
    <n v="521.29"/>
    <n v="740"/>
    <x v="0"/>
    <x v="4"/>
    <n v="383666.03"/>
    <n v="2"/>
  </r>
  <r>
    <n v="2299"/>
    <s v="Monitor"/>
    <x v="1"/>
    <x v="0"/>
    <x v="1"/>
    <s v="2023-07-15"/>
    <s v="2023-07-21"/>
    <n v="12"/>
    <n v="40870.730000000003"/>
    <n v="490448.76"/>
    <n v="137.41999999999999"/>
    <n v="218"/>
    <x v="1"/>
    <x v="4"/>
    <n v="72333.45"/>
    <n v="6"/>
  </r>
  <r>
    <n v="2300"/>
    <s v="Laptop"/>
    <x v="0"/>
    <x v="3"/>
    <x v="1"/>
    <s v="2023-02-08"/>
    <s v="2023-02-18"/>
    <n v="32"/>
    <n v="46200.61"/>
    <n v="1478419.52"/>
    <n v="3404.29"/>
    <n v="640"/>
    <x v="1"/>
    <x v="1"/>
    <n v="108707.97"/>
    <n v="10"/>
  </r>
  <r>
    <n v="2301"/>
    <s v="Printer"/>
    <x v="0"/>
    <x v="3"/>
    <x v="1"/>
    <s v="2023-05-05"/>
    <s v="2023-05-08"/>
    <n v="96"/>
    <n v="47244.93"/>
    <n v="4535513.28"/>
    <n v="775.34"/>
    <n v="553"/>
    <x v="0"/>
    <x v="3"/>
    <n v="768061.53"/>
    <n v="3"/>
  </r>
  <r>
    <n v="2302"/>
    <s v="Router"/>
    <x v="1"/>
    <x v="4"/>
    <x v="3"/>
    <s v="2023-11-05"/>
    <s v="2023-11-08"/>
    <n v="18"/>
    <n v="29461.82"/>
    <n v="530312.76"/>
    <n v="2032.21"/>
    <n v="825"/>
    <x v="0"/>
    <x v="0"/>
    <n v="117299.61"/>
    <n v="3"/>
  </r>
  <r>
    <n v="2303"/>
    <s v="Keyboard"/>
    <x v="1"/>
    <x v="2"/>
    <x v="3"/>
    <s v="2023-11-23"/>
    <s v="2023-11-27"/>
    <n v="45"/>
    <n v="26501.05"/>
    <n v="1192547.25"/>
    <n v="4842.37"/>
    <n v="861"/>
    <x v="2"/>
    <x v="3"/>
    <n v="132043.04999999999"/>
    <n v="4"/>
  </r>
  <r>
    <n v="2304"/>
    <s v="Keyboard"/>
    <x v="2"/>
    <x v="2"/>
    <x v="4"/>
    <s v="2023-03-31"/>
    <s v="2023-04-02"/>
    <n v="80"/>
    <n v="41321.660000000003"/>
    <n v="3305732.8"/>
    <n v="1522.09"/>
    <n v="564"/>
    <x v="3"/>
    <x v="2"/>
    <n v="278252.7"/>
    <n v="2"/>
  </r>
  <r>
    <n v="2305"/>
    <s v="Laptop"/>
    <x v="1"/>
    <x v="3"/>
    <x v="4"/>
    <s v="2023-12-09"/>
    <s v="2023-12-20"/>
    <n v="81"/>
    <n v="49377.73"/>
    <n v="3999596.13"/>
    <n v="4676.49"/>
    <n v="202"/>
    <x v="0"/>
    <x v="4"/>
    <n v="732063.72"/>
    <n v="11"/>
  </r>
  <r>
    <n v="2306"/>
    <s v="Tablet"/>
    <x v="0"/>
    <x v="0"/>
    <x v="2"/>
    <s v="2023-09-21"/>
    <s v="2023-09-23"/>
    <n v="90"/>
    <n v="16636.05"/>
    <n v="1497244.5"/>
    <n v="4180.2700000000004"/>
    <n v="98"/>
    <x v="1"/>
    <x v="1"/>
    <n v="369209.86"/>
    <n v="2"/>
  </r>
  <r>
    <n v="2307"/>
    <s v="Printer"/>
    <x v="2"/>
    <x v="3"/>
    <x v="2"/>
    <s v="2023-09-10"/>
    <s v="2023-09-15"/>
    <n v="84"/>
    <n v="3426.56"/>
    <n v="287831.03999999998"/>
    <n v="1608.9"/>
    <n v="619"/>
    <x v="2"/>
    <x v="1"/>
    <n v="40224.61"/>
    <n v="5"/>
  </r>
  <r>
    <n v="2308"/>
    <s v="Mobile"/>
    <x v="0"/>
    <x v="4"/>
    <x v="3"/>
    <s v="2023-11-13"/>
    <s v="2023-11-25"/>
    <n v="36"/>
    <n v="17032.32"/>
    <n v="613163.52000000002"/>
    <n v="1441.43"/>
    <n v="508"/>
    <x v="2"/>
    <x v="2"/>
    <n v="140144.95999999999"/>
    <n v="12"/>
  </r>
  <r>
    <n v="2309"/>
    <s v="Mouse"/>
    <x v="1"/>
    <x v="4"/>
    <x v="4"/>
    <s v="2023-11-10"/>
    <s v="2023-11-15"/>
    <n v="30"/>
    <n v="2740.47"/>
    <n v="82214.100000000006"/>
    <n v="883.5"/>
    <n v="721"/>
    <x v="0"/>
    <x v="0"/>
    <n v="7699"/>
    <n v="5"/>
  </r>
  <r>
    <n v="2310"/>
    <s v="Keyboard"/>
    <x v="1"/>
    <x v="4"/>
    <x v="4"/>
    <s v="2023-11-18"/>
    <s v="2023-11-26"/>
    <n v="32"/>
    <n v="45830.51"/>
    <n v="1466576.32"/>
    <n v="389.64"/>
    <n v="671"/>
    <x v="1"/>
    <x v="3"/>
    <n v="201928.84"/>
    <n v="8"/>
  </r>
  <r>
    <n v="2311"/>
    <s v="Mouse"/>
    <x v="1"/>
    <x v="3"/>
    <x v="0"/>
    <s v="2023-01-23"/>
    <s v="2023-02-07"/>
    <n v="21"/>
    <n v="16812.939999999999"/>
    <n v="353071.74"/>
    <n v="3693.15"/>
    <n v="3"/>
    <x v="3"/>
    <x v="2"/>
    <n v="87506.27"/>
    <n v="15"/>
  </r>
  <r>
    <n v="2312"/>
    <s v="Keyboard"/>
    <x v="2"/>
    <x v="2"/>
    <x v="3"/>
    <s v="2023-05-23"/>
    <s v="2023-06-05"/>
    <n v="99"/>
    <n v="20745.05"/>
    <n v="2053759.95"/>
    <n v="1421.24"/>
    <n v="137"/>
    <x v="2"/>
    <x v="2"/>
    <n v="279582.33"/>
    <n v="13"/>
  </r>
  <r>
    <n v="2313"/>
    <s v="Router"/>
    <x v="2"/>
    <x v="3"/>
    <x v="3"/>
    <s v="2023-12-10"/>
    <s v="2023-12-19"/>
    <n v="98"/>
    <n v="27429.66"/>
    <n v="2688106.68"/>
    <n v="4782.3"/>
    <n v="436"/>
    <x v="3"/>
    <x v="0"/>
    <n v="635929.42000000004"/>
    <n v="9"/>
  </r>
  <r>
    <n v="2314"/>
    <s v="Router"/>
    <x v="1"/>
    <x v="0"/>
    <x v="1"/>
    <s v="2023-07-22"/>
    <s v="2023-08-05"/>
    <n v="57"/>
    <n v="42608.19"/>
    <n v="2428666.83"/>
    <n v="2103.36"/>
    <n v="714"/>
    <x v="3"/>
    <x v="1"/>
    <n v="576810.15"/>
    <n v="14"/>
  </r>
  <r>
    <n v="2315"/>
    <s v="Printer"/>
    <x v="2"/>
    <x v="3"/>
    <x v="1"/>
    <s v="2023-05-16"/>
    <s v="2023-05-24"/>
    <n v="91"/>
    <n v="18233.8"/>
    <n v="1659275.8"/>
    <n v="2328.58"/>
    <n v="264"/>
    <x v="2"/>
    <x v="0"/>
    <n v="375644.46"/>
    <n v="8"/>
  </r>
  <r>
    <n v="2316"/>
    <s v="Monitor"/>
    <x v="1"/>
    <x v="2"/>
    <x v="1"/>
    <s v="2023-07-05"/>
    <s v="2023-07-09"/>
    <n v="89"/>
    <n v="22469.81"/>
    <n v="1999813.09"/>
    <n v="1435.24"/>
    <n v="399"/>
    <x v="3"/>
    <x v="4"/>
    <n v="286435.95"/>
    <n v="4"/>
  </r>
  <r>
    <n v="2317"/>
    <s v="Router"/>
    <x v="0"/>
    <x v="4"/>
    <x v="0"/>
    <s v="2023-01-09"/>
    <s v="2023-01-20"/>
    <n v="22"/>
    <n v="10185.08"/>
    <n v="224071.76"/>
    <n v="1767.47"/>
    <n v="910"/>
    <x v="1"/>
    <x v="0"/>
    <n v="23205.02"/>
    <n v="11"/>
  </r>
  <r>
    <n v="2318"/>
    <s v="Laptop"/>
    <x v="2"/>
    <x v="2"/>
    <x v="1"/>
    <s v="2023-04-07"/>
    <s v="2023-04-10"/>
    <n v="2"/>
    <n v="32387.37"/>
    <n v="64774.74"/>
    <n v="3226.26"/>
    <n v="791"/>
    <x v="2"/>
    <x v="4"/>
    <n v="7164.8"/>
    <n v="3"/>
  </r>
  <r>
    <n v="2319"/>
    <s v="Mouse"/>
    <x v="2"/>
    <x v="1"/>
    <x v="2"/>
    <s v="2023-10-04"/>
    <s v="2023-10-08"/>
    <n v="98"/>
    <n v="16261.66"/>
    <n v="1593642.68"/>
    <n v="4121.3"/>
    <n v="67"/>
    <x v="0"/>
    <x v="1"/>
    <n v="302754.05"/>
    <n v="4"/>
  </r>
  <r>
    <n v="2320"/>
    <s v="Keyboard"/>
    <x v="2"/>
    <x v="3"/>
    <x v="0"/>
    <s v="2023-11-26"/>
    <s v="2023-11-28"/>
    <n v="88"/>
    <n v="3499.61"/>
    <n v="307965.68"/>
    <n v="4526.0600000000004"/>
    <n v="29"/>
    <x v="3"/>
    <x v="0"/>
    <n v="15448.31"/>
    <n v="2"/>
  </r>
  <r>
    <n v="2321"/>
    <s v="Monitor"/>
    <x v="2"/>
    <x v="3"/>
    <x v="3"/>
    <s v="2023-03-18"/>
    <s v="2023-03-24"/>
    <n v="92"/>
    <n v="43295.81"/>
    <n v="3983214.52"/>
    <n v="3649.09"/>
    <n v="520"/>
    <x v="2"/>
    <x v="4"/>
    <n v="912898.56000000006"/>
    <n v="6"/>
  </r>
  <r>
    <n v="2322"/>
    <s v="Keyboard"/>
    <x v="0"/>
    <x v="4"/>
    <x v="0"/>
    <s v="2023-08-26"/>
    <s v="2023-08-30"/>
    <n v="92"/>
    <n v="30187.919999999998"/>
    <n v="2777288.64"/>
    <n v="1796.96"/>
    <n v="815"/>
    <x v="1"/>
    <x v="0"/>
    <n v="308206.34999999998"/>
    <n v="4"/>
  </r>
  <r>
    <n v="2323"/>
    <s v="Router"/>
    <x v="0"/>
    <x v="1"/>
    <x v="4"/>
    <s v="2023-03-27"/>
    <s v="2023-04-08"/>
    <n v="11"/>
    <n v="5104.57"/>
    <n v="56150.27"/>
    <n v="1279.5999999999999"/>
    <n v="977"/>
    <x v="2"/>
    <x v="0"/>
    <n v="6288.42"/>
    <n v="12"/>
  </r>
  <r>
    <n v="2324"/>
    <s v="Printer"/>
    <x v="1"/>
    <x v="2"/>
    <x v="0"/>
    <s v="2023-03-28"/>
    <s v="2023-04-05"/>
    <n v="20"/>
    <n v="8044.05"/>
    <n v="160881"/>
    <n v="4953.3999999999996"/>
    <n v="54"/>
    <x v="0"/>
    <x v="3"/>
    <n v="31622.5"/>
    <n v="8"/>
  </r>
  <r>
    <n v="2325"/>
    <s v="Tablet"/>
    <x v="0"/>
    <x v="0"/>
    <x v="2"/>
    <s v="2023-06-23"/>
    <s v="2023-07-02"/>
    <n v="78"/>
    <n v="11939.22"/>
    <n v="931259.16"/>
    <n v="3802.73"/>
    <n v="510"/>
    <x v="1"/>
    <x v="4"/>
    <n v="227263.99"/>
    <n v="9"/>
  </r>
  <r>
    <n v="2326"/>
    <s v="Printer"/>
    <x v="0"/>
    <x v="4"/>
    <x v="3"/>
    <s v="2023-06-15"/>
    <s v="2023-06-18"/>
    <n v="3"/>
    <n v="8593.52"/>
    <n v="25780.560000000001"/>
    <n v="4401.53"/>
    <n v="58"/>
    <x v="3"/>
    <x v="0"/>
    <n v="4076.73"/>
    <n v="3"/>
  </r>
  <r>
    <n v="2327"/>
    <s v="Mouse"/>
    <x v="2"/>
    <x v="4"/>
    <x v="3"/>
    <s v="2023-02-22"/>
    <s v="2023-03-08"/>
    <n v="78"/>
    <n v="1658.97"/>
    <n v="129399.66"/>
    <n v="2725.09"/>
    <n v="248"/>
    <x v="0"/>
    <x v="4"/>
    <n v="28802.32"/>
    <n v="14"/>
  </r>
  <r>
    <n v="2328"/>
    <s v="Router"/>
    <x v="0"/>
    <x v="4"/>
    <x v="2"/>
    <s v="2023-02-12"/>
    <s v="2023-02-23"/>
    <n v="16"/>
    <n v="42195.72"/>
    <n v="675131.52"/>
    <n v="564.13"/>
    <n v="568"/>
    <x v="2"/>
    <x v="1"/>
    <n v="130536.71"/>
    <n v="11"/>
  </r>
  <r>
    <n v="2329"/>
    <s v="Mobile"/>
    <x v="0"/>
    <x v="4"/>
    <x v="4"/>
    <s v="2023-05-06"/>
    <s v="2023-05-18"/>
    <n v="50"/>
    <n v="33448.99"/>
    <n v="1672449.5"/>
    <n v="179.18"/>
    <n v="442"/>
    <x v="2"/>
    <x v="1"/>
    <n v="132100.42000000001"/>
    <n v="12"/>
  </r>
  <r>
    <n v="2330"/>
    <s v="Router"/>
    <x v="1"/>
    <x v="4"/>
    <x v="3"/>
    <s v="2023-09-22"/>
    <s v="2023-10-05"/>
    <n v="32"/>
    <n v="30370.03"/>
    <n v="971840.96"/>
    <n v="4946.3500000000004"/>
    <n v="343"/>
    <x v="1"/>
    <x v="0"/>
    <n v="72530.77"/>
    <n v="13"/>
  </r>
  <r>
    <n v="2331"/>
    <s v="Laptop"/>
    <x v="0"/>
    <x v="4"/>
    <x v="3"/>
    <s v="2023-02-24"/>
    <s v="2023-03-08"/>
    <n v="98"/>
    <n v="39972.86"/>
    <n v="3917340.28"/>
    <n v="1491.77"/>
    <n v="747"/>
    <x v="0"/>
    <x v="0"/>
    <n v="850495.86"/>
    <n v="12"/>
  </r>
  <r>
    <n v="2332"/>
    <s v="Tablet"/>
    <x v="1"/>
    <x v="3"/>
    <x v="0"/>
    <s v="2023-07-16"/>
    <s v="2023-07-31"/>
    <n v="1"/>
    <n v="42244.98"/>
    <n v="42244.98"/>
    <n v="1824.81"/>
    <n v="453"/>
    <x v="3"/>
    <x v="2"/>
    <n v="7156.16"/>
    <n v="15"/>
  </r>
  <r>
    <n v="2333"/>
    <s v="Mobile"/>
    <x v="2"/>
    <x v="0"/>
    <x v="1"/>
    <s v="2023-12-01"/>
    <s v="2023-12-11"/>
    <n v="12"/>
    <n v="7206.05"/>
    <n v="86472.6"/>
    <n v="2842.73"/>
    <n v="783"/>
    <x v="1"/>
    <x v="0"/>
    <n v="12084.89"/>
    <n v="10"/>
  </r>
  <r>
    <n v="2334"/>
    <s v="Monitor"/>
    <x v="2"/>
    <x v="2"/>
    <x v="4"/>
    <s v="2023-06-06"/>
    <s v="2023-06-15"/>
    <n v="48"/>
    <n v="9994.15"/>
    <n v="479719.2"/>
    <n v="2404.9499999999998"/>
    <n v="571"/>
    <x v="0"/>
    <x v="1"/>
    <n v="57301.85"/>
    <n v="9"/>
  </r>
  <r>
    <n v="2335"/>
    <s v="Mobile"/>
    <x v="0"/>
    <x v="4"/>
    <x v="1"/>
    <s v="2023-08-31"/>
    <s v="2023-09-10"/>
    <n v="39"/>
    <n v="37846.239999999998"/>
    <n v="1476003.36"/>
    <n v="576.55999999999995"/>
    <n v="567"/>
    <x v="1"/>
    <x v="2"/>
    <n v="153000.45000000001"/>
    <n v="10"/>
  </r>
  <r>
    <n v="2336"/>
    <s v="Mouse"/>
    <x v="2"/>
    <x v="4"/>
    <x v="2"/>
    <s v="2023-11-21"/>
    <s v="2023-12-01"/>
    <n v="40"/>
    <n v="36283.589999999997"/>
    <n v="1451343.6"/>
    <n v="2906.33"/>
    <n v="673"/>
    <x v="1"/>
    <x v="3"/>
    <n v="215373.92"/>
    <n v="10"/>
  </r>
  <r>
    <n v="2337"/>
    <s v="Router"/>
    <x v="0"/>
    <x v="2"/>
    <x v="4"/>
    <s v="2023-05-27"/>
    <s v="2023-06-09"/>
    <n v="97"/>
    <n v="26651.13"/>
    <n v="2585159.61"/>
    <n v="4847.5200000000004"/>
    <n v="256"/>
    <x v="0"/>
    <x v="0"/>
    <n v="632675.15"/>
    <n v="13"/>
  </r>
  <r>
    <n v="2338"/>
    <s v="Keyboard"/>
    <x v="1"/>
    <x v="3"/>
    <x v="1"/>
    <s v="2023-08-17"/>
    <s v="2023-08-24"/>
    <n v="51"/>
    <n v="48160.49"/>
    <n v="2456184.9900000002"/>
    <n v="3816.44"/>
    <n v="21"/>
    <x v="1"/>
    <x v="1"/>
    <n v="505358.72"/>
    <n v="7"/>
  </r>
  <r>
    <n v="2339"/>
    <s v="Keyboard"/>
    <x v="1"/>
    <x v="0"/>
    <x v="3"/>
    <s v="2023-11-19"/>
    <s v="2023-12-02"/>
    <n v="84"/>
    <n v="32374.39"/>
    <n v="2719448.76"/>
    <n v="4594.21"/>
    <n v="454"/>
    <x v="0"/>
    <x v="1"/>
    <n v="579741.9"/>
    <n v="13"/>
  </r>
  <r>
    <n v="2340"/>
    <s v="Laptop"/>
    <x v="0"/>
    <x v="1"/>
    <x v="1"/>
    <s v="2023-04-04"/>
    <s v="2023-04-13"/>
    <n v="12"/>
    <n v="28894.49"/>
    <n v="346733.88"/>
    <n v="1439.15"/>
    <n v="332"/>
    <x v="2"/>
    <x v="1"/>
    <n v="28693.03"/>
    <n v="9"/>
  </r>
  <r>
    <n v="2341"/>
    <s v="Mouse"/>
    <x v="1"/>
    <x v="1"/>
    <x v="3"/>
    <s v="2023-08-15"/>
    <s v="2023-08-25"/>
    <n v="71"/>
    <n v="31300.06"/>
    <n v="2222304.2599999998"/>
    <n v="4922.16"/>
    <n v="761"/>
    <x v="2"/>
    <x v="3"/>
    <n v="253750.36"/>
    <n v="10"/>
  </r>
  <r>
    <n v="2342"/>
    <s v="Keyboard"/>
    <x v="2"/>
    <x v="0"/>
    <x v="3"/>
    <s v="2023-07-26"/>
    <s v="2023-08-04"/>
    <n v="100"/>
    <n v="40915.31"/>
    <n v="4091531"/>
    <n v="4750.5600000000004"/>
    <n v="168"/>
    <x v="1"/>
    <x v="3"/>
    <n v="957960.49"/>
    <n v="9"/>
  </r>
  <r>
    <n v="2343"/>
    <s v="Laptop"/>
    <x v="1"/>
    <x v="0"/>
    <x v="1"/>
    <s v="2023-05-02"/>
    <s v="2023-05-10"/>
    <n v="66"/>
    <n v="16822.5"/>
    <n v="1110285"/>
    <n v="4539.88"/>
    <n v="628"/>
    <x v="0"/>
    <x v="3"/>
    <n v="56332.36"/>
    <n v="8"/>
  </r>
  <r>
    <n v="2344"/>
    <s v="Keyboard"/>
    <x v="1"/>
    <x v="3"/>
    <x v="4"/>
    <s v="2023-05-31"/>
    <s v="2023-06-12"/>
    <n v="15"/>
    <n v="20747.310000000001"/>
    <n v="311209.65000000002"/>
    <n v="2777.53"/>
    <n v="725"/>
    <x v="0"/>
    <x v="2"/>
    <n v="32964.120000000003"/>
    <n v="12"/>
  </r>
  <r>
    <n v="2345"/>
    <s v="Laptop"/>
    <x v="0"/>
    <x v="3"/>
    <x v="3"/>
    <s v="2023-03-25"/>
    <s v="2023-03-30"/>
    <n v="28"/>
    <n v="37219.5"/>
    <n v="1042146"/>
    <n v="3896.78"/>
    <n v="864"/>
    <x v="2"/>
    <x v="0"/>
    <n v="127246.04"/>
    <n v="5"/>
  </r>
  <r>
    <n v="2346"/>
    <s v="Mobile"/>
    <x v="2"/>
    <x v="4"/>
    <x v="4"/>
    <s v="2023-12-31"/>
    <s v="2024-01-01"/>
    <n v="70"/>
    <n v="22222.76"/>
    <n v="1555593.2"/>
    <n v="3722.5"/>
    <n v="366"/>
    <x v="3"/>
    <x v="0"/>
    <n v="291862.11"/>
    <n v="1"/>
  </r>
  <r>
    <n v="2347"/>
    <s v="Mouse"/>
    <x v="2"/>
    <x v="0"/>
    <x v="2"/>
    <s v="2023-09-17"/>
    <s v="2023-09-20"/>
    <n v="3"/>
    <n v="6832.02"/>
    <n v="20496.060000000001"/>
    <n v="244.61"/>
    <n v="198"/>
    <x v="3"/>
    <x v="4"/>
    <n v="3976.13"/>
    <n v="3"/>
  </r>
  <r>
    <n v="2348"/>
    <s v="Router"/>
    <x v="1"/>
    <x v="1"/>
    <x v="1"/>
    <s v="2023-11-13"/>
    <s v="2023-11-18"/>
    <n v="40"/>
    <n v="26853.35"/>
    <n v="1074134"/>
    <n v="3180.75"/>
    <n v="950"/>
    <x v="2"/>
    <x v="3"/>
    <n v="249977.34"/>
    <n v="5"/>
  </r>
  <r>
    <n v="2349"/>
    <s v="Monitor"/>
    <x v="1"/>
    <x v="1"/>
    <x v="1"/>
    <s v="2023-04-13"/>
    <s v="2023-04-20"/>
    <n v="33"/>
    <n v="20830.87"/>
    <n v="687418.71"/>
    <n v="1518.11"/>
    <n v="852"/>
    <x v="0"/>
    <x v="4"/>
    <n v="116037.99"/>
    <n v="7"/>
  </r>
  <r>
    <n v="2350"/>
    <s v="Router"/>
    <x v="2"/>
    <x v="4"/>
    <x v="2"/>
    <s v="2023-07-06"/>
    <s v="2023-07-13"/>
    <n v="80"/>
    <n v="49481.599999999999"/>
    <n v="3958528"/>
    <n v="2545.94"/>
    <n v="949"/>
    <x v="1"/>
    <x v="4"/>
    <n v="747462.94"/>
    <n v="7"/>
  </r>
  <r>
    <n v="2351"/>
    <s v="Monitor"/>
    <x v="0"/>
    <x v="3"/>
    <x v="4"/>
    <s v="2023-08-23"/>
    <s v="2023-09-06"/>
    <n v="30"/>
    <n v="4823.54"/>
    <n v="144706.20000000001"/>
    <n v="3092.07"/>
    <n v="476"/>
    <x v="2"/>
    <x v="2"/>
    <n v="12611.43"/>
    <n v="14"/>
  </r>
  <r>
    <n v="2352"/>
    <s v="Printer"/>
    <x v="0"/>
    <x v="1"/>
    <x v="0"/>
    <s v="2023-08-25"/>
    <s v="2023-09-02"/>
    <n v="80"/>
    <n v="10528.79"/>
    <n v="842303.2"/>
    <n v="3384.43"/>
    <n v="560"/>
    <x v="3"/>
    <x v="4"/>
    <n v="80084.509999999995"/>
    <n v="8"/>
  </r>
  <r>
    <n v="2353"/>
    <s v="Tablet"/>
    <x v="1"/>
    <x v="3"/>
    <x v="3"/>
    <s v="2023-05-11"/>
    <s v="2023-05-22"/>
    <n v="95"/>
    <n v="40803.99"/>
    <n v="3876379.05"/>
    <n v="174.39"/>
    <n v="191"/>
    <x v="3"/>
    <x v="2"/>
    <n v="325459.94"/>
    <n v="11"/>
  </r>
  <r>
    <n v="2354"/>
    <s v="Mouse"/>
    <x v="0"/>
    <x v="0"/>
    <x v="0"/>
    <s v="2023-02-21"/>
    <s v="2023-02-24"/>
    <n v="7"/>
    <n v="43927.49"/>
    <n v="307492.43"/>
    <n v="3729.03"/>
    <n v="777"/>
    <x v="0"/>
    <x v="1"/>
    <n v="22965.68"/>
    <n v="3"/>
  </r>
  <r>
    <n v="2355"/>
    <s v="Tablet"/>
    <x v="1"/>
    <x v="1"/>
    <x v="3"/>
    <s v="2023-12-25"/>
    <s v="2023-12-31"/>
    <n v="86"/>
    <n v="35049.08"/>
    <n v="3014220.88"/>
    <n v="1052.68"/>
    <n v="679"/>
    <x v="1"/>
    <x v="1"/>
    <n v="212068.54"/>
    <n v="6"/>
  </r>
  <r>
    <n v="2356"/>
    <s v="Router"/>
    <x v="1"/>
    <x v="1"/>
    <x v="4"/>
    <s v="2023-12-05"/>
    <s v="2023-12-20"/>
    <n v="87"/>
    <n v="20434.57"/>
    <n v="1777807.59"/>
    <n v="464.41"/>
    <n v="268"/>
    <x v="3"/>
    <x v="2"/>
    <n v="182257.31"/>
    <n v="15"/>
  </r>
  <r>
    <n v="2357"/>
    <s v="Router"/>
    <x v="0"/>
    <x v="0"/>
    <x v="3"/>
    <s v="2023-09-15"/>
    <s v="2023-09-28"/>
    <n v="56"/>
    <n v="31300.54"/>
    <n v="1752830.24"/>
    <n v="2998.56"/>
    <n v="372"/>
    <x v="1"/>
    <x v="1"/>
    <n v="224120.07"/>
    <n v="13"/>
  </r>
  <r>
    <n v="2358"/>
    <s v="Router"/>
    <x v="2"/>
    <x v="4"/>
    <x v="0"/>
    <s v="2023-12-04"/>
    <s v="2023-12-13"/>
    <n v="64"/>
    <n v="33381.339999999997"/>
    <n v="2136405.7599999998"/>
    <n v="119.93"/>
    <n v="764"/>
    <x v="0"/>
    <x v="2"/>
    <n v="402115.5"/>
    <n v="9"/>
  </r>
  <r>
    <n v="2359"/>
    <s v="Mobile"/>
    <x v="2"/>
    <x v="0"/>
    <x v="4"/>
    <s v="2023-03-17"/>
    <s v="2023-03-30"/>
    <n v="5"/>
    <n v="6907.69"/>
    <n v="34538.449999999997"/>
    <n v="4803.75"/>
    <n v="444"/>
    <x v="0"/>
    <x v="2"/>
    <n v="5444.42"/>
    <n v="13"/>
  </r>
  <r>
    <n v="2360"/>
    <s v="Router"/>
    <x v="0"/>
    <x v="3"/>
    <x v="0"/>
    <s v="2023-06-11"/>
    <s v="2023-06-13"/>
    <n v="8"/>
    <n v="46351.44"/>
    <n v="370811.52"/>
    <n v="1074.9000000000001"/>
    <n v="380"/>
    <x v="3"/>
    <x v="2"/>
    <n v="30240.560000000001"/>
    <n v="2"/>
  </r>
  <r>
    <n v="2361"/>
    <s v="Mouse"/>
    <x v="1"/>
    <x v="1"/>
    <x v="0"/>
    <s v="2023-06-05"/>
    <s v="2023-06-11"/>
    <n v="75"/>
    <n v="2985.56"/>
    <n v="223917"/>
    <n v="1510.28"/>
    <n v="120"/>
    <x v="0"/>
    <x v="1"/>
    <n v="17806.59"/>
    <n v="6"/>
  </r>
  <r>
    <n v="2362"/>
    <s v="Router"/>
    <x v="0"/>
    <x v="3"/>
    <x v="3"/>
    <s v="2023-05-20"/>
    <s v="2023-06-02"/>
    <n v="27"/>
    <n v="22443.95"/>
    <n v="605986.65"/>
    <n v="256.77"/>
    <n v="376"/>
    <x v="2"/>
    <x v="4"/>
    <n v="120412.37"/>
    <n v="13"/>
  </r>
  <r>
    <n v="2363"/>
    <s v="Mouse"/>
    <x v="0"/>
    <x v="1"/>
    <x v="2"/>
    <s v="2023-05-27"/>
    <s v="2023-06-03"/>
    <n v="33"/>
    <n v="17695.79"/>
    <n v="583961.06999999995"/>
    <n v="3866.9"/>
    <n v="24"/>
    <x v="0"/>
    <x v="2"/>
    <n v="40661.25"/>
    <n v="7"/>
  </r>
  <r>
    <n v="2364"/>
    <s v="Laptop"/>
    <x v="1"/>
    <x v="1"/>
    <x v="3"/>
    <s v="2023-08-06"/>
    <s v="2023-08-18"/>
    <n v="58"/>
    <n v="21562.31"/>
    <n v="1250613.98"/>
    <n v="4843.59"/>
    <n v="125"/>
    <x v="3"/>
    <x v="0"/>
    <n v="218313.60000000001"/>
    <n v="12"/>
  </r>
  <r>
    <n v="2365"/>
    <s v="Printer"/>
    <x v="2"/>
    <x v="1"/>
    <x v="1"/>
    <s v="2023-06-15"/>
    <s v="2023-06-28"/>
    <n v="28"/>
    <n v="16744.32"/>
    <n v="468840.96000000002"/>
    <n v="2969.3"/>
    <n v="316"/>
    <x v="3"/>
    <x v="3"/>
    <n v="93159.97"/>
    <n v="13"/>
  </r>
  <r>
    <n v="2366"/>
    <s v="Router"/>
    <x v="1"/>
    <x v="0"/>
    <x v="4"/>
    <s v="2023-09-30"/>
    <s v="2023-10-01"/>
    <n v="27"/>
    <n v="23962.91"/>
    <n v="646998.56999999995"/>
    <n v="330.7"/>
    <n v="969"/>
    <x v="3"/>
    <x v="1"/>
    <n v="43314.74"/>
    <n v="1"/>
  </r>
  <r>
    <n v="2367"/>
    <s v="Laptop"/>
    <x v="0"/>
    <x v="1"/>
    <x v="1"/>
    <s v="2023-10-23"/>
    <s v="2023-10-24"/>
    <n v="5"/>
    <n v="46205.78"/>
    <n v="231028.9"/>
    <n v="2329.48"/>
    <n v="455"/>
    <x v="3"/>
    <x v="3"/>
    <n v="55174.28"/>
    <n v="1"/>
  </r>
  <r>
    <n v="2368"/>
    <s v="Keyboard"/>
    <x v="0"/>
    <x v="0"/>
    <x v="3"/>
    <s v="2023-02-02"/>
    <s v="2023-02-13"/>
    <n v="51"/>
    <n v="10300.99"/>
    <n v="525350.49"/>
    <n v="2551.0700000000002"/>
    <n v="330"/>
    <x v="1"/>
    <x v="0"/>
    <n v="91614.49"/>
    <n v="11"/>
  </r>
  <r>
    <n v="2369"/>
    <s v="Keyboard"/>
    <x v="0"/>
    <x v="2"/>
    <x v="2"/>
    <s v="2023-05-18"/>
    <s v="2023-05-20"/>
    <n v="81"/>
    <n v="5222.17"/>
    <n v="422995.77"/>
    <n v="3020.26"/>
    <n v="525"/>
    <x v="2"/>
    <x v="3"/>
    <n v="32845.480000000003"/>
    <n v="2"/>
  </r>
  <r>
    <n v="2370"/>
    <s v="Monitor"/>
    <x v="0"/>
    <x v="4"/>
    <x v="2"/>
    <s v="2023-03-30"/>
    <s v="2023-03-31"/>
    <n v="65"/>
    <n v="19660.34"/>
    <n v="1277922.1000000001"/>
    <n v="4799.5600000000004"/>
    <n v="854"/>
    <x v="2"/>
    <x v="0"/>
    <n v="208366.54"/>
    <n v="1"/>
  </r>
  <r>
    <n v="2371"/>
    <s v="Router"/>
    <x v="2"/>
    <x v="2"/>
    <x v="3"/>
    <s v="2023-02-13"/>
    <s v="2023-02-15"/>
    <n v="70"/>
    <n v="40387.43"/>
    <n v="2827120.1"/>
    <n v="1510.81"/>
    <n v="630"/>
    <x v="1"/>
    <x v="2"/>
    <n v="238769.3"/>
    <n v="2"/>
  </r>
  <r>
    <n v="2372"/>
    <s v="Printer"/>
    <x v="1"/>
    <x v="1"/>
    <x v="4"/>
    <s v="2023-09-17"/>
    <s v="2023-09-28"/>
    <n v="59"/>
    <n v="23046.13"/>
    <n v="1359721.67"/>
    <n v="4986.09"/>
    <n v="141"/>
    <x v="1"/>
    <x v="3"/>
    <n v="158151.9"/>
    <n v="11"/>
  </r>
  <r>
    <n v="2373"/>
    <s v="Tablet"/>
    <x v="1"/>
    <x v="3"/>
    <x v="3"/>
    <s v="2023-12-27"/>
    <s v="2023-12-28"/>
    <n v="37"/>
    <n v="3994.55"/>
    <n v="147798.35"/>
    <n v="4559.6499999999996"/>
    <n v="693"/>
    <x v="0"/>
    <x v="0"/>
    <n v="12272.21"/>
    <n v="1"/>
  </r>
  <r>
    <n v="2374"/>
    <s v="Tablet"/>
    <x v="2"/>
    <x v="1"/>
    <x v="0"/>
    <s v="2023-06-11"/>
    <s v="2023-06-24"/>
    <n v="44"/>
    <n v="38456.980000000003"/>
    <n v="1692107.12"/>
    <n v="4141.34"/>
    <n v="473"/>
    <x v="2"/>
    <x v="0"/>
    <n v="192500.82"/>
    <n v="13"/>
  </r>
  <r>
    <n v="2375"/>
    <s v="Keyboard"/>
    <x v="1"/>
    <x v="2"/>
    <x v="1"/>
    <s v="2023-12-13"/>
    <s v="2023-12-15"/>
    <n v="93"/>
    <n v="43265.83"/>
    <n v="4023722.19"/>
    <n v="2615.3200000000002"/>
    <n v="977"/>
    <x v="2"/>
    <x v="2"/>
    <n v="753946.86"/>
    <n v="2"/>
  </r>
  <r>
    <n v="2376"/>
    <s v="Printer"/>
    <x v="1"/>
    <x v="3"/>
    <x v="1"/>
    <s v="2023-10-01"/>
    <s v="2023-10-04"/>
    <n v="84"/>
    <n v="39304.370000000003"/>
    <n v="3301567.08"/>
    <n v="4453.08"/>
    <n v="207"/>
    <x v="1"/>
    <x v="2"/>
    <n v="537630.76"/>
    <n v="3"/>
  </r>
  <r>
    <n v="2377"/>
    <s v="Tablet"/>
    <x v="2"/>
    <x v="1"/>
    <x v="4"/>
    <s v="2023-12-01"/>
    <s v="2023-12-05"/>
    <n v="31"/>
    <n v="27570.36"/>
    <n v="854681.16"/>
    <n v="3962.13"/>
    <n v="272"/>
    <x v="3"/>
    <x v="0"/>
    <n v="184506.15"/>
    <n v="4"/>
  </r>
  <r>
    <n v="2378"/>
    <s v="Keyboard"/>
    <x v="1"/>
    <x v="4"/>
    <x v="0"/>
    <s v="2023-03-26"/>
    <s v="2023-04-05"/>
    <n v="94"/>
    <n v="18599.7"/>
    <n v="1748371.8"/>
    <n v="3057.3"/>
    <n v="980"/>
    <x v="0"/>
    <x v="1"/>
    <n v="208275"/>
    <n v="10"/>
  </r>
  <r>
    <n v="2379"/>
    <s v="Printer"/>
    <x v="0"/>
    <x v="4"/>
    <x v="1"/>
    <s v="2023-06-24"/>
    <s v="2023-07-03"/>
    <n v="49"/>
    <n v="49894.03"/>
    <n v="2444807.4700000002"/>
    <n v="1708.39"/>
    <n v="221"/>
    <x v="2"/>
    <x v="3"/>
    <n v="481109.95"/>
    <n v="9"/>
  </r>
  <r>
    <n v="2380"/>
    <s v="Mobile"/>
    <x v="2"/>
    <x v="3"/>
    <x v="3"/>
    <s v="2023-03-29"/>
    <s v="2023-04-03"/>
    <n v="63"/>
    <n v="28191.55"/>
    <n v="1776067.65"/>
    <n v="3490.34"/>
    <n v="971"/>
    <x v="1"/>
    <x v="0"/>
    <n v="158937.46"/>
    <n v="5"/>
  </r>
  <r>
    <n v="2381"/>
    <s v="Router"/>
    <x v="2"/>
    <x v="4"/>
    <x v="0"/>
    <s v="2023-08-04"/>
    <s v="2023-08-05"/>
    <n v="9"/>
    <n v="720.09"/>
    <n v="6480.81"/>
    <n v="4223.07"/>
    <n v="342"/>
    <x v="0"/>
    <x v="4"/>
    <n v="890.62"/>
    <n v="1"/>
  </r>
  <r>
    <n v="2382"/>
    <s v="Laptop"/>
    <x v="0"/>
    <x v="4"/>
    <x v="0"/>
    <s v="2023-02-21"/>
    <s v="2023-03-07"/>
    <n v="5"/>
    <n v="38773.17"/>
    <n v="193865.85"/>
    <n v="3115.67"/>
    <n v="851"/>
    <x v="0"/>
    <x v="1"/>
    <n v="31743.93"/>
    <n v="14"/>
  </r>
  <r>
    <n v="2383"/>
    <s v="Tablet"/>
    <x v="1"/>
    <x v="1"/>
    <x v="1"/>
    <s v="2023-02-04"/>
    <s v="2023-02-07"/>
    <n v="18"/>
    <n v="45703.58"/>
    <n v="822664.44"/>
    <n v="841.54"/>
    <n v="533"/>
    <x v="3"/>
    <x v="3"/>
    <n v="75231.22"/>
    <n v="3"/>
  </r>
  <r>
    <n v="2384"/>
    <s v="Printer"/>
    <x v="0"/>
    <x v="0"/>
    <x v="1"/>
    <s v="2023-11-22"/>
    <s v="2023-11-27"/>
    <n v="78"/>
    <n v="47487.29"/>
    <n v="3704008.62"/>
    <n v="1582.02"/>
    <n v="1"/>
    <x v="3"/>
    <x v="0"/>
    <n v="424304.53"/>
    <n v="5"/>
  </r>
  <r>
    <n v="2385"/>
    <s v="Mobile"/>
    <x v="0"/>
    <x v="1"/>
    <x v="3"/>
    <s v="2023-08-01"/>
    <s v="2023-08-11"/>
    <n v="63"/>
    <n v="29146.65"/>
    <n v="1836238.95"/>
    <n v="3574.32"/>
    <n v="503"/>
    <x v="2"/>
    <x v="0"/>
    <n v="95216.7"/>
    <n v="10"/>
  </r>
  <r>
    <n v="2386"/>
    <s v="Router"/>
    <x v="1"/>
    <x v="2"/>
    <x v="1"/>
    <s v="2023-11-11"/>
    <s v="2023-11-15"/>
    <n v="23"/>
    <n v="36991.449999999997"/>
    <n v="850803.35"/>
    <n v="1953.5"/>
    <n v="380"/>
    <x v="1"/>
    <x v="4"/>
    <n v="57018.15"/>
    <n v="4"/>
  </r>
  <r>
    <n v="2387"/>
    <s v="Printer"/>
    <x v="1"/>
    <x v="2"/>
    <x v="0"/>
    <s v="2023-04-25"/>
    <s v="2023-05-01"/>
    <n v="2"/>
    <n v="39177.550000000003"/>
    <n v="78355.100000000006"/>
    <n v="3639.51"/>
    <n v="789"/>
    <x v="0"/>
    <x v="2"/>
    <n v="16798.75"/>
    <n v="6"/>
  </r>
  <r>
    <n v="2388"/>
    <s v="Printer"/>
    <x v="1"/>
    <x v="0"/>
    <x v="1"/>
    <s v="2023-04-23"/>
    <s v="2023-05-06"/>
    <n v="72"/>
    <n v="48770.61"/>
    <n v="3511483.92"/>
    <n v="4676.38"/>
    <n v="655"/>
    <x v="2"/>
    <x v="0"/>
    <n v="613727.82999999996"/>
    <n v="13"/>
  </r>
  <r>
    <n v="2389"/>
    <s v="Monitor"/>
    <x v="1"/>
    <x v="0"/>
    <x v="2"/>
    <s v="2023-01-02"/>
    <s v="2023-01-05"/>
    <n v="47"/>
    <n v="15406.78"/>
    <n v="724118.66"/>
    <n v="486.6"/>
    <n v="227"/>
    <x v="0"/>
    <x v="3"/>
    <n v="57691.49"/>
    <n v="3"/>
  </r>
  <r>
    <n v="2390"/>
    <s v="Monitor"/>
    <x v="2"/>
    <x v="3"/>
    <x v="2"/>
    <s v="2023-11-26"/>
    <s v="2023-11-28"/>
    <n v="77"/>
    <n v="28154.09"/>
    <n v="2167864.9300000002"/>
    <n v="2371.06"/>
    <n v="786"/>
    <x v="1"/>
    <x v="0"/>
    <n v="336287.6"/>
    <n v="2"/>
  </r>
  <r>
    <n v="2391"/>
    <s v="Laptop"/>
    <x v="0"/>
    <x v="2"/>
    <x v="1"/>
    <s v="2023-04-30"/>
    <s v="2023-05-12"/>
    <n v="96"/>
    <n v="29697.79"/>
    <n v="2850987.84"/>
    <n v="802.33"/>
    <n v="331"/>
    <x v="2"/>
    <x v="1"/>
    <n v="337242.23"/>
    <n v="12"/>
  </r>
  <r>
    <n v="2392"/>
    <s v="Printer"/>
    <x v="0"/>
    <x v="1"/>
    <x v="0"/>
    <s v="2023-04-30"/>
    <s v="2023-05-14"/>
    <n v="100"/>
    <n v="34100.559999999998"/>
    <n v="3410056"/>
    <n v="647.54"/>
    <n v="196"/>
    <x v="2"/>
    <x v="4"/>
    <n v="512867.19"/>
    <n v="14"/>
  </r>
  <r>
    <n v="2393"/>
    <s v="Mouse"/>
    <x v="1"/>
    <x v="3"/>
    <x v="3"/>
    <s v="2023-04-29"/>
    <s v="2023-05-08"/>
    <n v="28"/>
    <n v="40415.69"/>
    <n v="1131639.32"/>
    <n v="2805.76"/>
    <n v="691"/>
    <x v="3"/>
    <x v="0"/>
    <n v="269955.37"/>
    <n v="9"/>
  </r>
  <r>
    <n v="2394"/>
    <s v="Mouse"/>
    <x v="2"/>
    <x v="1"/>
    <x v="3"/>
    <s v="2023-04-27"/>
    <s v="2023-05-01"/>
    <n v="62"/>
    <n v="49792.38"/>
    <n v="3087127.56"/>
    <n v="2182.96"/>
    <n v="721"/>
    <x v="2"/>
    <x v="4"/>
    <n v="418588.17"/>
    <n v="4"/>
  </r>
  <r>
    <n v="2395"/>
    <s v="Laptop"/>
    <x v="2"/>
    <x v="2"/>
    <x v="4"/>
    <s v="2023-03-22"/>
    <s v="2023-03-29"/>
    <n v="18"/>
    <n v="9061.58"/>
    <n v="163108.44"/>
    <n v="536.74"/>
    <n v="137"/>
    <x v="0"/>
    <x v="0"/>
    <n v="31545.23"/>
    <n v="7"/>
  </r>
  <r>
    <n v="2396"/>
    <s v="Tablet"/>
    <x v="1"/>
    <x v="1"/>
    <x v="2"/>
    <s v="2023-10-07"/>
    <s v="2023-10-19"/>
    <n v="37"/>
    <n v="2276.34"/>
    <n v="84224.58"/>
    <n v="3344.72"/>
    <n v="432"/>
    <x v="3"/>
    <x v="3"/>
    <n v="6354.07"/>
    <n v="12"/>
  </r>
  <r>
    <n v="2397"/>
    <s v="Mouse"/>
    <x v="0"/>
    <x v="1"/>
    <x v="2"/>
    <s v="2023-03-26"/>
    <s v="2023-03-31"/>
    <n v="89"/>
    <n v="25233.56"/>
    <n v="2245786.84"/>
    <n v="4262.62"/>
    <n v="414"/>
    <x v="0"/>
    <x v="2"/>
    <n v="344687.52"/>
    <n v="5"/>
  </r>
  <r>
    <n v="2398"/>
    <s v="Keyboard"/>
    <x v="1"/>
    <x v="1"/>
    <x v="1"/>
    <s v="2023-11-28"/>
    <s v="2023-11-29"/>
    <n v="36"/>
    <n v="3718.58"/>
    <n v="133868.88"/>
    <n v="1316.68"/>
    <n v="80"/>
    <x v="2"/>
    <x v="0"/>
    <n v="30984.89"/>
    <n v="1"/>
  </r>
  <r>
    <n v="2399"/>
    <s v="Mouse"/>
    <x v="1"/>
    <x v="4"/>
    <x v="0"/>
    <s v="2023-04-12"/>
    <s v="2023-04-13"/>
    <n v="94"/>
    <n v="14391.4"/>
    <n v="1352791.6"/>
    <n v="3778.29"/>
    <n v="469"/>
    <x v="1"/>
    <x v="4"/>
    <n v="86086.99"/>
    <n v="1"/>
  </r>
  <r>
    <n v="2400"/>
    <s v="Tablet"/>
    <x v="2"/>
    <x v="1"/>
    <x v="3"/>
    <s v="2023-07-06"/>
    <s v="2023-07-12"/>
    <n v="1"/>
    <n v="7457.24"/>
    <n v="7457.24"/>
    <n v="3732.64"/>
    <n v="939"/>
    <x v="1"/>
    <x v="2"/>
    <n v="797.83"/>
    <n v="6"/>
  </r>
  <r>
    <n v="2401"/>
    <s v="Monitor"/>
    <x v="1"/>
    <x v="4"/>
    <x v="4"/>
    <s v="2023-03-10"/>
    <s v="2023-03-13"/>
    <n v="92"/>
    <n v="15859.32"/>
    <n v="1459057.44"/>
    <n v="2516.3000000000002"/>
    <n v="454"/>
    <x v="2"/>
    <x v="0"/>
    <n v="328049.40999999997"/>
    <n v="3"/>
  </r>
  <r>
    <n v="2402"/>
    <s v="Laptop"/>
    <x v="1"/>
    <x v="1"/>
    <x v="4"/>
    <s v="2023-06-03"/>
    <s v="2023-06-07"/>
    <n v="100"/>
    <n v="14357.02"/>
    <n v="1435702"/>
    <n v="1446.5"/>
    <n v="39"/>
    <x v="1"/>
    <x v="4"/>
    <n v="108929.9"/>
    <n v="4"/>
  </r>
  <r>
    <n v="2403"/>
    <s v="Printer"/>
    <x v="0"/>
    <x v="2"/>
    <x v="4"/>
    <s v="2023-03-24"/>
    <s v="2023-03-28"/>
    <n v="80"/>
    <n v="42550.78"/>
    <n v="3404062.4"/>
    <n v="102.14"/>
    <n v="970"/>
    <x v="2"/>
    <x v="1"/>
    <n v="246237.42"/>
    <n v="4"/>
  </r>
  <r>
    <n v="2404"/>
    <s v="Mobile"/>
    <x v="1"/>
    <x v="1"/>
    <x v="3"/>
    <s v="2023-03-04"/>
    <s v="2023-03-09"/>
    <n v="39"/>
    <n v="16940.63"/>
    <n v="660684.56999999995"/>
    <n v="2758.46"/>
    <n v="668"/>
    <x v="3"/>
    <x v="1"/>
    <n v="110106.32"/>
    <n v="5"/>
  </r>
  <r>
    <n v="2405"/>
    <s v="Mobile"/>
    <x v="0"/>
    <x v="4"/>
    <x v="0"/>
    <s v="2023-03-06"/>
    <s v="2023-03-17"/>
    <n v="70"/>
    <n v="32531.71"/>
    <n v="2277219.7000000002"/>
    <n v="2248.6"/>
    <n v="767"/>
    <x v="2"/>
    <x v="0"/>
    <n v="219038.63"/>
    <n v="11"/>
  </r>
  <r>
    <n v="2406"/>
    <s v="Monitor"/>
    <x v="0"/>
    <x v="3"/>
    <x v="1"/>
    <s v="2023-05-30"/>
    <s v="2023-06-13"/>
    <n v="57"/>
    <n v="27050.51"/>
    <n v="1541879.07"/>
    <n v="1629.2"/>
    <n v="78"/>
    <x v="2"/>
    <x v="1"/>
    <n v="299015.40999999997"/>
    <n v="14"/>
  </r>
  <r>
    <n v="2407"/>
    <s v="Laptop"/>
    <x v="2"/>
    <x v="0"/>
    <x v="4"/>
    <s v="2023-09-27"/>
    <s v="2023-10-04"/>
    <n v="13"/>
    <n v="16918.439999999999"/>
    <n v="219939.72"/>
    <n v="623.04999999999995"/>
    <n v="735"/>
    <x v="3"/>
    <x v="1"/>
    <n v="25010.07"/>
    <n v="7"/>
  </r>
  <r>
    <n v="2408"/>
    <s v="Mouse"/>
    <x v="2"/>
    <x v="1"/>
    <x v="2"/>
    <s v="2023-02-25"/>
    <s v="2023-02-26"/>
    <n v="53"/>
    <n v="12378.97"/>
    <n v="656085.41"/>
    <n v="1639.83"/>
    <n v="864"/>
    <x v="0"/>
    <x v="0"/>
    <n v="62894.92"/>
    <n v="1"/>
  </r>
  <r>
    <n v="2409"/>
    <s v="Router"/>
    <x v="0"/>
    <x v="3"/>
    <x v="2"/>
    <s v="2023-04-13"/>
    <s v="2023-04-15"/>
    <n v="80"/>
    <n v="35734.33"/>
    <n v="2858746.4"/>
    <n v="360.12"/>
    <n v="231"/>
    <x v="3"/>
    <x v="4"/>
    <n v="197040.39"/>
    <n v="2"/>
  </r>
  <r>
    <n v="2410"/>
    <s v="Mobile"/>
    <x v="1"/>
    <x v="2"/>
    <x v="3"/>
    <s v="2023-05-11"/>
    <s v="2023-05-14"/>
    <n v="99"/>
    <n v="45418.09"/>
    <n v="4496390.91"/>
    <n v="1729.5"/>
    <n v="535"/>
    <x v="0"/>
    <x v="1"/>
    <n v="498500.35"/>
    <n v="3"/>
  </r>
  <r>
    <n v="2411"/>
    <s v="Printer"/>
    <x v="2"/>
    <x v="4"/>
    <x v="1"/>
    <s v="2023-11-08"/>
    <s v="2023-11-12"/>
    <n v="95"/>
    <n v="38159.089999999997"/>
    <n v="3625113.55"/>
    <n v="3241.79"/>
    <n v="735"/>
    <x v="0"/>
    <x v="4"/>
    <n v="591726.96"/>
    <n v="4"/>
  </r>
  <r>
    <n v="2412"/>
    <s v="Tablet"/>
    <x v="0"/>
    <x v="3"/>
    <x v="0"/>
    <s v="2023-01-15"/>
    <s v="2023-01-16"/>
    <n v="72"/>
    <n v="47173.69"/>
    <n v="3396505.68"/>
    <n v="2718.46"/>
    <n v="983"/>
    <x v="0"/>
    <x v="1"/>
    <n v="705602.76"/>
    <n v="1"/>
  </r>
  <r>
    <n v="2413"/>
    <s v="Tablet"/>
    <x v="1"/>
    <x v="4"/>
    <x v="1"/>
    <s v="2023-03-17"/>
    <s v="2023-03-30"/>
    <n v="64"/>
    <n v="26835"/>
    <n v="1717440"/>
    <n v="2120.3200000000002"/>
    <n v="230"/>
    <x v="2"/>
    <x v="2"/>
    <n v="382897.09"/>
    <n v="13"/>
  </r>
  <r>
    <n v="2414"/>
    <s v="Tablet"/>
    <x v="1"/>
    <x v="4"/>
    <x v="0"/>
    <s v="2023-07-17"/>
    <s v="2023-07-23"/>
    <n v="40"/>
    <n v="38172.39"/>
    <n v="1526895.6"/>
    <n v="3798.43"/>
    <n v="905"/>
    <x v="1"/>
    <x v="0"/>
    <n v="183997.38"/>
    <n v="6"/>
  </r>
  <r>
    <n v="2415"/>
    <s v="Laptop"/>
    <x v="0"/>
    <x v="4"/>
    <x v="4"/>
    <s v="2023-02-12"/>
    <s v="2023-02-15"/>
    <n v="88"/>
    <n v="20174.89"/>
    <n v="1775390.32"/>
    <n v="4712.13"/>
    <n v="107"/>
    <x v="0"/>
    <x v="4"/>
    <n v="443125.36"/>
    <n v="3"/>
  </r>
  <r>
    <n v="2416"/>
    <s v="Mobile"/>
    <x v="0"/>
    <x v="0"/>
    <x v="4"/>
    <s v="2023-04-11"/>
    <s v="2023-04-26"/>
    <n v="73"/>
    <n v="946.74"/>
    <n v="69112.02"/>
    <n v="1502.62"/>
    <n v="801"/>
    <x v="1"/>
    <x v="0"/>
    <n v="12175.4"/>
    <n v="15"/>
  </r>
  <r>
    <n v="2417"/>
    <s v="Keyboard"/>
    <x v="2"/>
    <x v="0"/>
    <x v="1"/>
    <s v="2023-10-09"/>
    <s v="2023-10-15"/>
    <n v="6"/>
    <n v="987.9"/>
    <n v="5927.4"/>
    <n v="1468.66"/>
    <n v="222"/>
    <x v="3"/>
    <x v="2"/>
    <n v="366.02"/>
    <n v="6"/>
  </r>
  <r>
    <n v="2418"/>
    <s v="Keyboard"/>
    <x v="0"/>
    <x v="0"/>
    <x v="0"/>
    <s v="2023-01-03"/>
    <s v="2023-01-05"/>
    <n v="55"/>
    <n v="24483.74"/>
    <n v="1346605.7"/>
    <n v="268.41000000000003"/>
    <n v="941"/>
    <x v="2"/>
    <x v="1"/>
    <n v="120113.29"/>
    <n v="2"/>
  </r>
  <r>
    <n v="2419"/>
    <s v="Keyboard"/>
    <x v="0"/>
    <x v="1"/>
    <x v="0"/>
    <s v="2023-11-03"/>
    <s v="2023-11-04"/>
    <n v="41"/>
    <n v="17095.37"/>
    <n v="700910.17"/>
    <n v="154.12"/>
    <n v="828"/>
    <x v="0"/>
    <x v="3"/>
    <n v="140917.97"/>
    <n v="1"/>
  </r>
  <r>
    <n v="2420"/>
    <s v="Tablet"/>
    <x v="1"/>
    <x v="2"/>
    <x v="4"/>
    <s v="2023-10-20"/>
    <s v="2023-10-24"/>
    <n v="46"/>
    <n v="12114.35"/>
    <n v="557260.1"/>
    <n v="309.73"/>
    <n v="173"/>
    <x v="2"/>
    <x v="1"/>
    <n v="108024.78"/>
    <n v="4"/>
  </r>
  <r>
    <n v="2421"/>
    <s v="Keyboard"/>
    <x v="0"/>
    <x v="2"/>
    <x v="4"/>
    <s v="2023-11-17"/>
    <s v="2023-11-19"/>
    <n v="51"/>
    <n v="3592.28"/>
    <n v="183206.28"/>
    <n v="2119.15"/>
    <n v="716"/>
    <x v="2"/>
    <x v="0"/>
    <n v="20362.53"/>
    <n v="2"/>
  </r>
  <r>
    <n v="2422"/>
    <s v="Router"/>
    <x v="2"/>
    <x v="0"/>
    <x v="3"/>
    <s v="2023-02-28"/>
    <s v="2023-03-07"/>
    <n v="26"/>
    <n v="20485.25"/>
    <n v="532616.5"/>
    <n v="179.98"/>
    <n v="159"/>
    <x v="2"/>
    <x v="2"/>
    <n v="75859.429999999993"/>
    <n v="7"/>
  </r>
  <r>
    <n v="2423"/>
    <s v="Monitor"/>
    <x v="1"/>
    <x v="0"/>
    <x v="1"/>
    <s v="2023-11-07"/>
    <s v="2023-11-15"/>
    <n v="91"/>
    <n v="8530.15"/>
    <n v="776243.65"/>
    <n v="631.41999999999996"/>
    <n v="199"/>
    <x v="2"/>
    <x v="4"/>
    <n v="120365.99"/>
    <n v="8"/>
  </r>
  <r>
    <n v="2424"/>
    <s v="Laptop"/>
    <x v="1"/>
    <x v="3"/>
    <x v="2"/>
    <s v="2023-08-03"/>
    <s v="2023-08-17"/>
    <n v="41"/>
    <n v="26691.279999999999"/>
    <n v="1094342.48"/>
    <n v="4350.4799999999996"/>
    <n v="473"/>
    <x v="3"/>
    <x v="1"/>
    <n v="237548.44"/>
    <n v="14"/>
  </r>
  <r>
    <n v="2425"/>
    <s v="Tablet"/>
    <x v="1"/>
    <x v="0"/>
    <x v="4"/>
    <s v="2023-03-09"/>
    <s v="2023-03-20"/>
    <n v="9"/>
    <n v="31583.439999999999"/>
    <n v="284250.96000000002"/>
    <n v="3475.51"/>
    <n v="927"/>
    <x v="2"/>
    <x v="3"/>
    <n v="45136.959999999999"/>
    <n v="11"/>
  </r>
  <r>
    <n v="2426"/>
    <s v="Router"/>
    <x v="0"/>
    <x v="1"/>
    <x v="1"/>
    <s v="2023-02-17"/>
    <s v="2023-02-21"/>
    <n v="68"/>
    <n v="16077.66"/>
    <n v="1093280.8799999999"/>
    <n v="553.66"/>
    <n v="126"/>
    <x v="0"/>
    <x v="0"/>
    <n v="99276.15"/>
    <n v="4"/>
  </r>
  <r>
    <n v="2427"/>
    <s v="Laptop"/>
    <x v="1"/>
    <x v="4"/>
    <x v="1"/>
    <s v="2023-02-10"/>
    <s v="2023-02-24"/>
    <n v="17"/>
    <n v="44589.69"/>
    <n v="758024.73"/>
    <n v="3236.97"/>
    <n v="212"/>
    <x v="0"/>
    <x v="4"/>
    <n v="186891.85"/>
    <n v="14"/>
  </r>
  <r>
    <n v="2428"/>
    <s v="Laptop"/>
    <x v="1"/>
    <x v="4"/>
    <x v="1"/>
    <s v="2023-12-20"/>
    <s v="2023-12-26"/>
    <n v="71"/>
    <n v="36054.94"/>
    <n v="2559900.7400000002"/>
    <n v="2207.9699999999998"/>
    <n v="870"/>
    <x v="2"/>
    <x v="3"/>
    <n v="315917.51"/>
    <n v="6"/>
  </r>
  <r>
    <n v="2429"/>
    <s v="Router"/>
    <x v="1"/>
    <x v="1"/>
    <x v="4"/>
    <s v="2023-02-08"/>
    <s v="2023-02-16"/>
    <n v="89"/>
    <n v="18618.75"/>
    <n v="1657068.75"/>
    <n v="4243.07"/>
    <n v="518"/>
    <x v="1"/>
    <x v="0"/>
    <n v="279960.03999999998"/>
    <n v="8"/>
  </r>
  <r>
    <n v="2430"/>
    <s v="Laptop"/>
    <x v="0"/>
    <x v="1"/>
    <x v="2"/>
    <s v="2023-03-27"/>
    <s v="2023-03-28"/>
    <n v="47"/>
    <n v="4267.2"/>
    <n v="200558.4"/>
    <n v="3352.27"/>
    <n v="713"/>
    <x v="1"/>
    <x v="0"/>
    <n v="33902.14"/>
    <n v="1"/>
  </r>
  <r>
    <n v="2431"/>
    <s v="Printer"/>
    <x v="0"/>
    <x v="4"/>
    <x v="3"/>
    <s v="2023-03-21"/>
    <s v="2023-03-23"/>
    <n v="7"/>
    <n v="22701.26"/>
    <n v="158908.82"/>
    <n v="939.08"/>
    <n v="575"/>
    <x v="3"/>
    <x v="4"/>
    <n v="36297.79"/>
    <n v="2"/>
  </r>
  <r>
    <n v="2432"/>
    <s v="Laptop"/>
    <x v="0"/>
    <x v="0"/>
    <x v="3"/>
    <s v="2023-08-30"/>
    <s v="2023-09-04"/>
    <n v="43"/>
    <n v="22623.29"/>
    <n v="972801.47"/>
    <n v="2659.11"/>
    <n v="418"/>
    <x v="3"/>
    <x v="2"/>
    <n v="95276.1"/>
    <n v="5"/>
  </r>
  <r>
    <n v="2433"/>
    <s v="Printer"/>
    <x v="1"/>
    <x v="2"/>
    <x v="2"/>
    <s v="2023-05-29"/>
    <s v="2023-06-12"/>
    <n v="40"/>
    <n v="46726.6"/>
    <n v="1869064"/>
    <n v="228.27"/>
    <n v="542"/>
    <x v="0"/>
    <x v="1"/>
    <n v="135809.16"/>
    <n v="14"/>
  </r>
  <r>
    <n v="2434"/>
    <s v="Monitor"/>
    <x v="0"/>
    <x v="2"/>
    <x v="1"/>
    <s v="2023-03-16"/>
    <s v="2023-03-28"/>
    <n v="79"/>
    <n v="42455.360000000001"/>
    <n v="3353973.44"/>
    <n v="3528.88"/>
    <n v="133"/>
    <x v="3"/>
    <x v="1"/>
    <n v="528477.63"/>
    <n v="12"/>
  </r>
  <r>
    <n v="2435"/>
    <s v="Router"/>
    <x v="2"/>
    <x v="3"/>
    <x v="3"/>
    <s v="2023-10-09"/>
    <s v="2023-10-10"/>
    <n v="2"/>
    <n v="32004.91"/>
    <n v="64009.82"/>
    <n v="3125.98"/>
    <n v="773"/>
    <x v="2"/>
    <x v="1"/>
    <n v="4617.1400000000003"/>
    <n v="1"/>
  </r>
  <r>
    <n v="2436"/>
    <s v="Monitor"/>
    <x v="2"/>
    <x v="4"/>
    <x v="4"/>
    <s v="2023-09-17"/>
    <s v="2023-10-01"/>
    <n v="78"/>
    <n v="25669.38"/>
    <n v="2002211.64"/>
    <n v="4422.72"/>
    <n v="103"/>
    <x v="2"/>
    <x v="3"/>
    <n v="222537.24"/>
    <n v="14"/>
  </r>
  <r>
    <n v="2437"/>
    <s v="Printer"/>
    <x v="2"/>
    <x v="4"/>
    <x v="1"/>
    <s v="2023-03-02"/>
    <s v="2023-03-11"/>
    <n v="37"/>
    <n v="49561.66"/>
    <n v="1833781.42"/>
    <n v="2870.1"/>
    <n v="701"/>
    <x v="1"/>
    <x v="3"/>
    <n v="290585.55"/>
    <n v="9"/>
  </r>
  <r>
    <n v="2438"/>
    <s v="Laptop"/>
    <x v="1"/>
    <x v="0"/>
    <x v="1"/>
    <s v="2023-03-02"/>
    <s v="2023-03-06"/>
    <n v="84"/>
    <n v="7836.24"/>
    <n v="658244.16"/>
    <n v="2405.61"/>
    <n v="590"/>
    <x v="1"/>
    <x v="1"/>
    <n v="78375.820000000007"/>
    <n v="4"/>
  </r>
  <r>
    <n v="2439"/>
    <s v="Keyboard"/>
    <x v="2"/>
    <x v="2"/>
    <x v="3"/>
    <s v="2023-10-01"/>
    <s v="2023-10-14"/>
    <n v="35"/>
    <n v="33264.51"/>
    <n v="1164257.8500000001"/>
    <n v="886.66"/>
    <n v="507"/>
    <x v="3"/>
    <x v="1"/>
    <n v="147357.79999999999"/>
    <n v="13"/>
  </r>
  <r>
    <n v="2440"/>
    <s v="Printer"/>
    <x v="2"/>
    <x v="2"/>
    <x v="0"/>
    <s v="2023-11-24"/>
    <s v="2023-11-28"/>
    <n v="9"/>
    <n v="40070.31"/>
    <n v="360632.79"/>
    <n v="4749.6400000000003"/>
    <n v="909"/>
    <x v="2"/>
    <x v="3"/>
    <n v="52464.66"/>
    <n v="4"/>
  </r>
  <r>
    <n v="2441"/>
    <s v="Router"/>
    <x v="2"/>
    <x v="3"/>
    <x v="1"/>
    <s v="2023-12-17"/>
    <s v="2023-12-18"/>
    <n v="67"/>
    <n v="21193.35"/>
    <n v="1419954.45"/>
    <n v="3976.64"/>
    <n v="811"/>
    <x v="0"/>
    <x v="3"/>
    <n v="316951.56"/>
    <n v="1"/>
  </r>
  <r>
    <n v="2442"/>
    <s v="Tablet"/>
    <x v="2"/>
    <x v="4"/>
    <x v="4"/>
    <s v="2023-07-27"/>
    <s v="2023-07-31"/>
    <n v="60"/>
    <n v="21667.85"/>
    <n v="1300071"/>
    <n v="4990.2"/>
    <n v="679"/>
    <x v="0"/>
    <x v="3"/>
    <n v="80066.820000000007"/>
    <n v="4"/>
  </r>
  <r>
    <n v="2443"/>
    <s v="Mouse"/>
    <x v="1"/>
    <x v="0"/>
    <x v="3"/>
    <s v="2023-04-17"/>
    <s v="2023-04-28"/>
    <n v="28"/>
    <n v="26134.66"/>
    <n v="731770.48"/>
    <n v="417.79"/>
    <n v="901"/>
    <x v="3"/>
    <x v="0"/>
    <n v="88455.3"/>
    <n v="11"/>
  </r>
  <r>
    <n v="2444"/>
    <s v="Laptop"/>
    <x v="1"/>
    <x v="2"/>
    <x v="3"/>
    <s v="2023-02-14"/>
    <s v="2023-02-15"/>
    <n v="58"/>
    <n v="16115.53"/>
    <n v="934700.74"/>
    <n v="4191.8"/>
    <n v="789"/>
    <x v="1"/>
    <x v="4"/>
    <n v="194367.03"/>
    <n v="1"/>
  </r>
  <r>
    <n v="2445"/>
    <s v="Laptop"/>
    <x v="1"/>
    <x v="0"/>
    <x v="1"/>
    <s v="2023-11-25"/>
    <s v="2023-11-28"/>
    <n v="1"/>
    <n v="45956.74"/>
    <n v="45956.74"/>
    <n v="4038.05"/>
    <n v="42"/>
    <x v="1"/>
    <x v="2"/>
    <n v="3917.08"/>
    <n v="3"/>
  </r>
  <r>
    <n v="2446"/>
    <s v="Keyboard"/>
    <x v="0"/>
    <x v="4"/>
    <x v="2"/>
    <s v="2023-09-15"/>
    <s v="2023-09-20"/>
    <n v="91"/>
    <n v="21927.15"/>
    <n v="1995370.65"/>
    <n v="3548.87"/>
    <n v="576"/>
    <x v="1"/>
    <x v="2"/>
    <n v="108112.62"/>
    <n v="5"/>
  </r>
  <r>
    <n v="2447"/>
    <s v="Mobile"/>
    <x v="0"/>
    <x v="2"/>
    <x v="0"/>
    <s v="2023-07-21"/>
    <s v="2023-07-26"/>
    <n v="65"/>
    <n v="40033.730000000003"/>
    <n v="2602192.4500000002"/>
    <n v="874.36"/>
    <n v="70"/>
    <x v="1"/>
    <x v="4"/>
    <n v="167409.54"/>
    <n v="5"/>
  </r>
  <r>
    <n v="2448"/>
    <s v="Monitor"/>
    <x v="0"/>
    <x v="3"/>
    <x v="1"/>
    <s v="2023-11-04"/>
    <s v="2023-11-12"/>
    <n v="46"/>
    <n v="21044.57"/>
    <n v="968050.22"/>
    <n v="643.21"/>
    <n v="956"/>
    <x v="2"/>
    <x v="2"/>
    <n v="167418.19"/>
    <n v="8"/>
  </r>
  <r>
    <n v="2449"/>
    <s v="Laptop"/>
    <x v="0"/>
    <x v="0"/>
    <x v="2"/>
    <s v="2023-06-28"/>
    <s v="2023-07-04"/>
    <n v="8"/>
    <n v="47684.639999999999"/>
    <n v="381477.12"/>
    <n v="768.81"/>
    <n v="515"/>
    <x v="3"/>
    <x v="4"/>
    <n v="24157.06"/>
    <n v="6"/>
  </r>
  <r>
    <n v="2450"/>
    <s v="Tablet"/>
    <x v="1"/>
    <x v="0"/>
    <x v="3"/>
    <s v="2023-01-20"/>
    <s v="2023-02-02"/>
    <n v="29"/>
    <n v="40508.68"/>
    <n v="1174751.72"/>
    <n v="310.45999999999998"/>
    <n v="873"/>
    <x v="3"/>
    <x v="0"/>
    <n v="63542.27"/>
    <n v="13"/>
  </r>
  <r>
    <n v="2451"/>
    <s v="Printer"/>
    <x v="2"/>
    <x v="3"/>
    <x v="0"/>
    <s v="2023-01-06"/>
    <s v="2023-01-10"/>
    <n v="92"/>
    <n v="3828.51"/>
    <n v="352222.92"/>
    <n v="4168.3"/>
    <n v="471"/>
    <x v="2"/>
    <x v="3"/>
    <n v="28357.35"/>
    <n v="4"/>
  </r>
  <r>
    <n v="2452"/>
    <s v="Mouse"/>
    <x v="2"/>
    <x v="4"/>
    <x v="4"/>
    <s v="2023-05-12"/>
    <s v="2023-05-18"/>
    <n v="70"/>
    <n v="2867.41"/>
    <n v="200718.7"/>
    <n v="2469.6999999999998"/>
    <n v="71"/>
    <x v="1"/>
    <x v="3"/>
    <n v="15245.87"/>
    <n v="6"/>
  </r>
  <r>
    <n v="2453"/>
    <s v="Mobile"/>
    <x v="0"/>
    <x v="3"/>
    <x v="3"/>
    <s v="2023-10-24"/>
    <s v="2023-10-26"/>
    <n v="7"/>
    <n v="2582.52"/>
    <n v="18077.64"/>
    <n v="3145.97"/>
    <n v="601"/>
    <x v="2"/>
    <x v="1"/>
    <n v="2619.5700000000002"/>
    <n v="2"/>
  </r>
  <r>
    <n v="2454"/>
    <s v="Router"/>
    <x v="0"/>
    <x v="4"/>
    <x v="1"/>
    <s v="2023-12-25"/>
    <s v="2023-12-28"/>
    <n v="83"/>
    <n v="33835.85"/>
    <n v="2808375.55"/>
    <n v="2345.75"/>
    <n v="925"/>
    <x v="2"/>
    <x v="1"/>
    <n v="305852.44"/>
    <n v="3"/>
  </r>
  <r>
    <n v="2455"/>
    <s v="Laptop"/>
    <x v="0"/>
    <x v="0"/>
    <x v="3"/>
    <s v="2023-08-26"/>
    <s v="2023-09-04"/>
    <n v="52"/>
    <n v="27814.28"/>
    <n v="1446342.56"/>
    <n v="4641.92"/>
    <n v="62"/>
    <x v="3"/>
    <x v="0"/>
    <n v="262468.62"/>
    <n v="9"/>
  </r>
  <r>
    <n v="2456"/>
    <s v="Mouse"/>
    <x v="2"/>
    <x v="1"/>
    <x v="2"/>
    <s v="2023-07-27"/>
    <s v="2023-08-07"/>
    <n v="93"/>
    <n v="23442.05"/>
    <n v="2180110.65"/>
    <n v="3472.23"/>
    <n v="464"/>
    <x v="2"/>
    <x v="0"/>
    <n v="235909.84"/>
    <n v="11"/>
  </r>
  <r>
    <n v="2457"/>
    <s v="Keyboard"/>
    <x v="1"/>
    <x v="2"/>
    <x v="2"/>
    <s v="2023-01-01"/>
    <s v="2023-01-15"/>
    <n v="82"/>
    <n v="44891.1"/>
    <n v="3681070.2"/>
    <n v="2832.06"/>
    <n v="962"/>
    <x v="3"/>
    <x v="0"/>
    <n v="891694.44"/>
    <n v="14"/>
  </r>
  <r>
    <n v="2458"/>
    <s v="Router"/>
    <x v="0"/>
    <x v="3"/>
    <x v="4"/>
    <s v="2023-07-15"/>
    <s v="2023-07-20"/>
    <n v="3"/>
    <n v="39202.76"/>
    <n v="117608.28"/>
    <n v="934.31"/>
    <n v="393"/>
    <x v="2"/>
    <x v="4"/>
    <n v="7056.75"/>
    <n v="5"/>
  </r>
  <r>
    <n v="2459"/>
    <s v="Mouse"/>
    <x v="1"/>
    <x v="0"/>
    <x v="3"/>
    <s v="2023-10-31"/>
    <s v="2023-11-03"/>
    <n v="98"/>
    <n v="19880.73"/>
    <n v="1948311.54"/>
    <n v="1259.19"/>
    <n v="932"/>
    <x v="3"/>
    <x v="2"/>
    <n v="481703.72"/>
    <n v="3"/>
  </r>
  <r>
    <n v="2460"/>
    <s v="Mobile"/>
    <x v="2"/>
    <x v="2"/>
    <x v="0"/>
    <s v="2023-10-06"/>
    <s v="2023-10-20"/>
    <n v="60"/>
    <n v="36156.339999999997"/>
    <n v="2169380.4"/>
    <n v="2106.6"/>
    <n v="116"/>
    <x v="0"/>
    <x v="3"/>
    <n v="384737.84"/>
    <n v="14"/>
  </r>
  <r>
    <n v="2461"/>
    <s v="Mouse"/>
    <x v="0"/>
    <x v="4"/>
    <x v="2"/>
    <s v="2023-12-14"/>
    <s v="2023-12-28"/>
    <n v="75"/>
    <n v="9600.59"/>
    <n v="720044.25"/>
    <n v="4036.57"/>
    <n v="274"/>
    <x v="3"/>
    <x v="1"/>
    <n v="159969.25"/>
    <n v="14"/>
  </r>
  <r>
    <n v="2462"/>
    <s v="Tablet"/>
    <x v="0"/>
    <x v="1"/>
    <x v="3"/>
    <s v="2023-02-20"/>
    <s v="2023-02-27"/>
    <n v="9"/>
    <n v="17011.900000000001"/>
    <n v="153107.1"/>
    <n v="3319.8"/>
    <n v="556"/>
    <x v="1"/>
    <x v="1"/>
    <n v="35642.480000000003"/>
    <n v="7"/>
  </r>
  <r>
    <n v="2463"/>
    <s v="Mouse"/>
    <x v="2"/>
    <x v="2"/>
    <x v="0"/>
    <s v="2023-06-14"/>
    <s v="2023-06-25"/>
    <n v="40"/>
    <n v="49918.080000000002"/>
    <n v="1996723.2"/>
    <n v="1439.77"/>
    <n v="211"/>
    <x v="0"/>
    <x v="3"/>
    <n v="489132.62"/>
    <n v="11"/>
  </r>
  <r>
    <n v="2464"/>
    <s v="Router"/>
    <x v="0"/>
    <x v="3"/>
    <x v="0"/>
    <s v="2023-12-20"/>
    <s v="2023-12-26"/>
    <n v="75"/>
    <n v="37386.97"/>
    <n v="2804022.75"/>
    <n v="3609.54"/>
    <n v="719"/>
    <x v="1"/>
    <x v="1"/>
    <n v="523888.32"/>
    <n v="6"/>
  </r>
  <r>
    <n v="2465"/>
    <s v="Printer"/>
    <x v="1"/>
    <x v="0"/>
    <x v="1"/>
    <s v="2023-06-20"/>
    <s v="2023-07-02"/>
    <n v="11"/>
    <n v="43865.29"/>
    <n v="482518.19"/>
    <n v="2725.82"/>
    <n v="266"/>
    <x v="0"/>
    <x v="3"/>
    <n v="43328.2"/>
    <n v="12"/>
  </r>
  <r>
    <n v="2466"/>
    <s v="Laptop"/>
    <x v="1"/>
    <x v="0"/>
    <x v="2"/>
    <s v="2023-03-07"/>
    <s v="2023-03-09"/>
    <n v="95"/>
    <n v="37594.85"/>
    <n v="3571510.75"/>
    <n v="982.02"/>
    <n v="822"/>
    <x v="2"/>
    <x v="4"/>
    <n v="744751.08"/>
    <n v="2"/>
  </r>
  <r>
    <n v="2467"/>
    <s v="Printer"/>
    <x v="1"/>
    <x v="0"/>
    <x v="0"/>
    <s v="2023-12-23"/>
    <s v="2024-01-04"/>
    <n v="22"/>
    <n v="39229.25"/>
    <n v="863043.5"/>
    <n v="1298.45"/>
    <n v="418"/>
    <x v="2"/>
    <x v="1"/>
    <n v="133264.69"/>
    <n v="12"/>
  </r>
  <r>
    <n v="2468"/>
    <s v="Printer"/>
    <x v="0"/>
    <x v="3"/>
    <x v="3"/>
    <s v="2023-07-30"/>
    <s v="2023-08-04"/>
    <n v="94"/>
    <n v="49872.09"/>
    <n v="4687976.46"/>
    <n v="2671.03"/>
    <n v="761"/>
    <x v="3"/>
    <x v="4"/>
    <n v="782480.69"/>
    <n v="5"/>
  </r>
  <r>
    <n v="2469"/>
    <s v="Printer"/>
    <x v="1"/>
    <x v="1"/>
    <x v="3"/>
    <s v="2023-03-13"/>
    <s v="2023-03-24"/>
    <n v="26"/>
    <n v="11825.15"/>
    <n v="307453.90000000002"/>
    <n v="2375.87"/>
    <n v="831"/>
    <x v="2"/>
    <x v="0"/>
    <n v="57997.43"/>
    <n v="11"/>
  </r>
  <r>
    <n v="2470"/>
    <s v="Monitor"/>
    <x v="2"/>
    <x v="1"/>
    <x v="3"/>
    <s v="2023-12-05"/>
    <s v="2023-12-12"/>
    <n v="77"/>
    <n v="34739.120000000003"/>
    <n v="2674912.2400000002"/>
    <n v="2820.59"/>
    <n v="270"/>
    <x v="2"/>
    <x v="0"/>
    <n v="208299.58"/>
    <n v="7"/>
  </r>
  <r>
    <n v="2471"/>
    <s v="Tablet"/>
    <x v="2"/>
    <x v="4"/>
    <x v="3"/>
    <s v="2023-04-06"/>
    <s v="2023-04-11"/>
    <n v="32"/>
    <n v="7993.83"/>
    <n v="255802.56"/>
    <n v="3886.32"/>
    <n v="514"/>
    <x v="1"/>
    <x v="2"/>
    <n v="40462.36"/>
    <n v="5"/>
  </r>
  <r>
    <n v="2472"/>
    <s v="Mobile"/>
    <x v="2"/>
    <x v="3"/>
    <x v="0"/>
    <s v="2023-10-30"/>
    <s v="2023-11-03"/>
    <n v="14"/>
    <n v="28175.74"/>
    <n v="394460.36"/>
    <n v="3973.54"/>
    <n v="236"/>
    <x v="2"/>
    <x v="3"/>
    <n v="32855.85"/>
    <n v="4"/>
  </r>
  <r>
    <n v="2473"/>
    <s v="Laptop"/>
    <x v="2"/>
    <x v="4"/>
    <x v="3"/>
    <s v="2023-04-02"/>
    <s v="2023-04-11"/>
    <n v="34"/>
    <n v="9381.91"/>
    <n v="318984.94"/>
    <n v="722.67"/>
    <n v="863"/>
    <x v="0"/>
    <x v="4"/>
    <n v="74123.56"/>
    <n v="9"/>
  </r>
  <r>
    <n v="2474"/>
    <s v="Router"/>
    <x v="2"/>
    <x v="3"/>
    <x v="3"/>
    <s v="2023-07-09"/>
    <s v="2023-07-20"/>
    <n v="44"/>
    <n v="43336.86"/>
    <n v="1906821.84"/>
    <n v="2122.4299999999998"/>
    <n v="831"/>
    <x v="0"/>
    <x v="1"/>
    <n v="291584.07"/>
    <n v="11"/>
  </r>
  <r>
    <n v="2475"/>
    <s v="Tablet"/>
    <x v="2"/>
    <x v="1"/>
    <x v="0"/>
    <s v="2023-07-31"/>
    <s v="2023-08-09"/>
    <n v="97"/>
    <n v="39560.339999999997"/>
    <n v="3837352.98"/>
    <n v="3863.76"/>
    <n v="102"/>
    <x v="0"/>
    <x v="1"/>
    <n v="273599.45"/>
    <n v="9"/>
  </r>
  <r>
    <n v="2476"/>
    <s v="Printer"/>
    <x v="0"/>
    <x v="3"/>
    <x v="0"/>
    <s v="2023-08-09"/>
    <s v="2023-08-12"/>
    <n v="54"/>
    <n v="41031.120000000003"/>
    <n v="2215680.48"/>
    <n v="692.51"/>
    <n v="447"/>
    <x v="2"/>
    <x v="3"/>
    <n v="475238.09"/>
    <n v="3"/>
  </r>
  <r>
    <n v="2477"/>
    <s v="Keyboard"/>
    <x v="1"/>
    <x v="2"/>
    <x v="3"/>
    <s v="2023-03-14"/>
    <s v="2023-03-25"/>
    <n v="59"/>
    <n v="17023.900000000001"/>
    <n v="1004410.1"/>
    <n v="1010.92"/>
    <n v="751"/>
    <x v="2"/>
    <x v="0"/>
    <n v="193299.57"/>
    <n v="11"/>
  </r>
  <r>
    <n v="2478"/>
    <s v="Keyboard"/>
    <x v="2"/>
    <x v="4"/>
    <x v="4"/>
    <s v="2023-06-01"/>
    <s v="2023-06-09"/>
    <n v="31"/>
    <n v="34844.85"/>
    <n v="1080190.3500000001"/>
    <n v="3540.48"/>
    <n v="953"/>
    <x v="1"/>
    <x v="0"/>
    <n v="120843.41"/>
    <n v="8"/>
  </r>
  <r>
    <n v="2479"/>
    <s v="Printer"/>
    <x v="2"/>
    <x v="4"/>
    <x v="2"/>
    <s v="2023-03-24"/>
    <s v="2023-04-06"/>
    <n v="59"/>
    <n v="40589.379999999997"/>
    <n v="2394773.42"/>
    <n v="3932.66"/>
    <n v="632"/>
    <x v="1"/>
    <x v="2"/>
    <n v="260519.67999999999"/>
    <n v="13"/>
  </r>
  <r>
    <n v="2480"/>
    <s v="Tablet"/>
    <x v="0"/>
    <x v="3"/>
    <x v="2"/>
    <s v="2023-10-30"/>
    <s v="2023-11-08"/>
    <n v="32"/>
    <n v="29742.82"/>
    <n v="951770.24"/>
    <n v="462.31"/>
    <n v="893"/>
    <x v="1"/>
    <x v="0"/>
    <n v="111580.34"/>
    <n v="9"/>
  </r>
  <r>
    <n v="2481"/>
    <s v="Tablet"/>
    <x v="2"/>
    <x v="3"/>
    <x v="0"/>
    <s v="2023-03-13"/>
    <s v="2023-03-21"/>
    <n v="79"/>
    <n v="49719.08"/>
    <n v="3927807.32"/>
    <n v="4551.58"/>
    <n v="250"/>
    <x v="0"/>
    <x v="1"/>
    <n v="692616.68"/>
    <n v="8"/>
  </r>
  <r>
    <n v="2482"/>
    <s v="Monitor"/>
    <x v="1"/>
    <x v="2"/>
    <x v="2"/>
    <s v="2023-03-22"/>
    <s v="2023-03-29"/>
    <n v="27"/>
    <n v="41405.879999999997"/>
    <n v="1117958.76"/>
    <n v="2828.94"/>
    <n v="720"/>
    <x v="3"/>
    <x v="3"/>
    <n v="253956.41"/>
    <n v="7"/>
  </r>
  <r>
    <n v="2483"/>
    <s v="Mouse"/>
    <x v="1"/>
    <x v="3"/>
    <x v="0"/>
    <s v="2023-10-22"/>
    <s v="2023-10-31"/>
    <n v="51"/>
    <n v="4421.53"/>
    <n v="225498.03"/>
    <n v="4581.53"/>
    <n v="569"/>
    <x v="2"/>
    <x v="0"/>
    <n v="19152.13"/>
    <n v="9"/>
  </r>
  <r>
    <n v="2484"/>
    <s v="Printer"/>
    <x v="1"/>
    <x v="1"/>
    <x v="2"/>
    <s v="2023-06-29"/>
    <s v="2023-07-01"/>
    <n v="99"/>
    <n v="24458.41"/>
    <n v="2421382.59"/>
    <n v="892.54"/>
    <n v="585"/>
    <x v="1"/>
    <x v="0"/>
    <n v="126233.22"/>
    <n v="2"/>
  </r>
  <r>
    <n v="2485"/>
    <s v="Router"/>
    <x v="0"/>
    <x v="2"/>
    <x v="3"/>
    <s v="2023-05-21"/>
    <s v="2023-05-23"/>
    <n v="78"/>
    <n v="26031.69"/>
    <n v="2030471.82"/>
    <n v="1844.28"/>
    <n v="234"/>
    <x v="0"/>
    <x v="4"/>
    <n v="502070.09"/>
    <n v="2"/>
  </r>
  <r>
    <n v="2486"/>
    <s v="Laptop"/>
    <x v="0"/>
    <x v="1"/>
    <x v="3"/>
    <s v="2023-03-31"/>
    <s v="2023-04-11"/>
    <n v="13"/>
    <n v="15572.03"/>
    <n v="202436.39"/>
    <n v="1527.68"/>
    <n v="27"/>
    <x v="1"/>
    <x v="1"/>
    <n v="13093.2"/>
    <n v="11"/>
  </r>
  <r>
    <n v="2487"/>
    <s v="Keyboard"/>
    <x v="1"/>
    <x v="1"/>
    <x v="2"/>
    <s v="2023-04-16"/>
    <s v="2023-04-17"/>
    <n v="94"/>
    <n v="16379.04"/>
    <n v="1539629.76"/>
    <n v="4497.8599999999997"/>
    <n v="310"/>
    <x v="1"/>
    <x v="1"/>
    <n v="234077.34"/>
    <n v="1"/>
  </r>
  <r>
    <n v="2488"/>
    <s v="Router"/>
    <x v="0"/>
    <x v="2"/>
    <x v="0"/>
    <s v="2023-09-01"/>
    <s v="2023-09-16"/>
    <n v="73"/>
    <n v="26918"/>
    <n v="1965014"/>
    <n v="3505.06"/>
    <n v="507"/>
    <x v="3"/>
    <x v="4"/>
    <n v="483201.64"/>
    <n v="15"/>
  </r>
  <r>
    <n v="2489"/>
    <s v="Router"/>
    <x v="0"/>
    <x v="1"/>
    <x v="2"/>
    <s v="2023-09-24"/>
    <s v="2023-09-27"/>
    <n v="91"/>
    <n v="20582.919999999998"/>
    <n v="1873045.72"/>
    <n v="901.91"/>
    <n v="331"/>
    <x v="3"/>
    <x v="0"/>
    <n v="425767.51"/>
    <n v="3"/>
  </r>
  <r>
    <n v="2490"/>
    <s v="Monitor"/>
    <x v="1"/>
    <x v="1"/>
    <x v="0"/>
    <s v="2023-02-19"/>
    <s v="2023-03-05"/>
    <n v="92"/>
    <n v="44604.37"/>
    <n v="4103602.04"/>
    <n v="4788.91"/>
    <n v="376"/>
    <x v="2"/>
    <x v="0"/>
    <n v="329403.87"/>
    <n v="14"/>
  </r>
  <r>
    <n v="2491"/>
    <s v="Laptop"/>
    <x v="1"/>
    <x v="0"/>
    <x v="4"/>
    <s v="2023-07-12"/>
    <s v="2023-07-23"/>
    <n v="60"/>
    <n v="4808.74"/>
    <n v="288524.40000000002"/>
    <n v="836.1"/>
    <n v="232"/>
    <x v="3"/>
    <x v="4"/>
    <n v="61041.51"/>
    <n v="11"/>
  </r>
  <r>
    <n v="2492"/>
    <s v="Laptop"/>
    <x v="2"/>
    <x v="1"/>
    <x v="2"/>
    <s v="2023-10-10"/>
    <s v="2023-10-14"/>
    <n v="96"/>
    <n v="36776.83"/>
    <n v="3530575.68"/>
    <n v="1414.76"/>
    <n v="497"/>
    <x v="0"/>
    <x v="1"/>
    <n v="544575.05000000005"/>
    <n v="4"/>
  </r>
  <r>
    <n v="2493"/>
    <s v="Laptop"/>
    <x v="0"/>
    <x v="2"/>
    <x v="3"/>
    <s v="2023-10-14"/>
    <s v="2023-10-16"/>
    <n v="69"/>
    <n v="12092.71"/>
    <n v="834396.99"/>
    <n v="897.41"/>
    <n v="52"/>
    <x v="2"/>
    <x v="0"/>
    <n v="174912.71"/>
    <n v="2"/>
  </r>
  <r>
    <n v="2494"/>
    <s v="Keyboard"/>
    <x v="1"/>
    <x v="0"/>
    <x v="0"/>
    <s v="2023-06-23"/>
    <s v="2023-07-03"/>
    <n v="14"/>
    <n v="47278.01"/>
    <n v="661892.14"/>
    <n v="1453.45"/>
    <n v="445"/>
    <x v="2"/>
    <x v="3"/>
    <n v="100353.13"/>
    <n v="10"/>
  </r>
  <r>
    <n v="2495"/>
    <s v="Printer"/>
    <x v="2"/>
    <x v="3"/>
    <x v="0"/>
    <s v="2023-02-01"/>
    <s v="2023-02-07"/>
    <n v="98"/>
    <n v="39774.25"/>
    <n v="3897876.5"/>
    <n v="780.39"/>
    <n v="658"/>
    <x v="2"/>
    <x v="1"/>
    <n v="618222.43999999994"/>
    <n v="6"/>
  </r>
  <r>
    <n v="2496"/>
    <s v="Router"/>
    <x v="1"/>
    <x v="3"/>
    <x v="0"/>
    <s v="2023-03-09"/>
    <s v="2023-03-24"/>
    <n v="72"/>
    <n v="8298.82"/>
    <n v="597515.04"/>
    <n v="3912.15"/>
    <n v="707"/>
    <x v="0"/>
    <x v="4"/>
    <n v="85413.19"/>
    <n v="15"/>
  </r>
  <r>
    <n v="2497"/>
    <s v="Printer"/>
    <x v="0"/>
    <x v="4"/>
    <x v="4"/>
    <s v="2023-03-22"/>
    <s v="2023-03-25"/>
    <n v="10"/>
    <n v="30994.98"/>
    <n v="309949.8"/>
    <n v="1418.62"/>
    <n v="584"/>
    <x v="0"/>
    <x v="3"/>
    <n v="46639.07"/>
    <n v="3"/>
  </r>
  <r>
    <n v="2498"/>
    <s v="Monitor"/>
    <x v="0"/>
    <x v="0"/>
    <x v="0"/>
    <s v="2023-06-24"/>
    <s v="2023-06-29"/>
    <n v="85"/>
    <n v="40370.5"/>
    <n v="3431492.5"/>
    <n v="3751.95"/>
    <n v="604"/>
    <x v="1"/>
    <x v="3"/>
    <n v="301622.64"/>
    <n v="5"/>
  </r>
  <r>
    <n v="2499"/>
    <s v="Mobile"/>
    <x v="1"/>
    <x v="3"/>
    <x v="4"/>
    <s v="2023-05-12"/>
    <s v="2023-05-22"/>
    <n v="8"/>
    <n v="37301.360000000001"/>
    <n v="298410.88"/>
    <n v="1166.8900000000001"/>
    <n v="866"/>
    <x v="2"/>
    <x v="0"/>
    <n v="68257.509999999995"/>
    <n v="10"/>
  </r>
  <r>
    <n v="2500"/>
    <s v="Monitor"/>
    <x v="1"/>
    <x v="0"/>
    <x v="0"/>
    <s v="2023-12-24"/>
    <s v="2024-01-03"/>
    <n v="40"/>
    <n v="33748.76"/>
    <n v="1349950.4"/>
    <n v="1774.28"/>
    <n v="531"/>
    <x v="3"/>
    <x v="4"/>
    <n v="76424.42"/>
    <n v="10"/>
  </r>
  <r>
    <n v="2501"/>
    <s v="Monitor"/>
    <x v="2"/>
    <x v="2"/>
    <x v="3"/>
    <s v="2023-08-24"/>
    <s v="2023-08-27"/>
    <n v="22"/>
    <n v="34105.040000000001"/>
    <n v="750310.88"/>
    <n v="1679.76"/>
    <n v="803"/>
    <x v="0"/>
    <x v="4"/>
    <n v="150711.09"/>
    <n v="3"/>
  </r>
  <r>
    <n v="2502"/>
    <s v="Router"/>
    <x v="0"/>
    <x v="3"/>
    <x v="3"/>
    <s v="2023-04-08"/>
    <s v="2023-04-13"/>
    <n v="67"/>
    <n v="38392.269999999997"/>
    <n v="2572282.09"/>
    <n v="4609.53"/>
    <n v="537"/>
    <x v="3"/>
    <x v="1"/>
    <n v="428447.72"/>
    <n v="5"/>
  </r>
  <r>
    <n v="2503"/>
    <s v="Tablet"/>
    <x v="0"/>
    <x v="2"/>
    <x v="1"/>
    <s v="2023-11-20"/>
    <s v="2023-11-30"/>
    <n v="25"/>
    <n v="25194.6"/>
    <n v="629865"/>
    <n v="1680.65"/>
    <n v="592"/>
    <x v="0"/>
    <x v="4"/>
    <n v="131881.59"/>
    <n v="10"/>
  </r>
  <r>
    <n v="2504"/>
    <s v="Mobile"/>
    <x v="1"/>
    <x v="4"/>
    <x v="4"/>
    <s v="2023-02-05"/>
    <s v="2023-02-13"/>
    <n v="38"/>
    <n v="34804.839999999997"/>
    <n v="1322583.92"/>
    <n v="3912.27"/>
    <n v="247"/>
    <x v="0"/>
    <x v="3"/>
    <n v="213932.04"/>
    <n v="8"/>
  </r>
  <r>
    <n v="2505"/>
    <s v="Keyboard"/>
    <x v="0"/>
    <x v="4"/>
    <x v="3"/>
    <s v="2023-10-01"/>
    <s v="2023-10-13"/>
    <n v="57"/>
    <n v="4403.84"/>
    <n v="251018.88"/>
    <n v="1969.48"/>
    <n v="250"/>
    <x v="2"/>
    <x v="0"/>
    <n v="41472.92"/>
    <n v="12"/>
  </r>
  <r>
    <n v="2506"/>
    <s v="Laptop"/>
    <x v="2"/>
    <x v="0"/>
    <x v="4"/>
    <s v="2023-10-22"/>
    <s v="2023-11-02"/>
    <n v="65"/>
    <n v="35600.379999999997"/>
    <n v="2314024.7000000002"/>
    <n v="3226.42"/>
    <n v="462"/>
    <x v="2"/>
    <x v="4"/>
    <n v="228730.65"/>
    <n v="11"/>
  </r>
  <r>
    <n v="2507"/>
    <s v="Mouse"/>
    <x v="0"/>
    <x v="1"/>
    <x v="1"/>
    <s v="2023-01-23"/>
    <s v="2023-02-05"/>
    <n v="24"/>
    <n v="43732.18"/>
    <n v="1049572.32"/>
    <n v="856.07"/>
    <n v="445"/>
    <x v="2"/>
    <x v="4"/>
    <n v="118691.89"/>
    <n v="13"/>
  </r>
  <r>
    <n v="2508"/>
    <s v="Mobile"/>
    <x v="1"/>
    <x v="3"/>
    <x v="3"/>
    <s v="2023-10-12"/>
    <s v="2023-10-22"/>
    <n v="46"/>
    <n v="14805.26"/>
    <n v="681041.96"/>
    <n v="4578.0600000000004"/>
    <n v="89"/>
    <x v="1"/>
    <x v="1"/>
    <n v="60747.27"/>
    <n v="10"/>
  </r>
  <r>
    <n v="2509"/>
    <s v="Router"/>
    <x v="1"/>
    <x v="1"/>
    <x v="0"/>
    <s v="2023-11-20"/>
    <s v="2023-11-21"/>
    <n v="16"/>
    <n v="48597.1"/>
    <n v="777553.6"/>
    <n v="1520.38"/>
    <n v="586"/>
    <x v="1"/>
    <x v="1"/>
    <n v="113377.1"/>
    <n v="1"/>
  </r>
  <r>
    <n v="2510"/>
    <s v="Tablet"/>
    <x v="1"/>
    <x v="0"/>
    <x v="2"/>
    <s v="2023-09-25"/>
    <s v="2023-10-06"/>
    <n v="37"/>
    <n v="14967.44"/>
    <n v="553795.28"/>
    <n v="3821.59"/>
    <n v="782"/>
    <x v="3"/>
    <x v="4"/>
    <n v="80675.11"/>
    <n v="11"/>
  </r>
  <r>
    <n v="2511"/>
    <s v="Laptop"/>
    <x v="0"/>
    <x v="2"/>
    <x v="3"/>
    <s v="2024-01-01"/>
    <s v="2024-01-07"/>
    <n v="38"/>
    <n v="36975.78"/>
    <n v="1405079.64"/>
    <n v="184.46"/>
    <n v="965"/>
    <x v="2"/>
    <x v="1"/>
    <n v="193561.29"/>
    <n v="6"/>
  </r>
  <r>
    <n v="2512"/>
    <s v="Monitor"/>
    <x v="0"/>
    <x v="3"/>
    <x v="1"/>
    <s v="2023-01-24"/>
    <s v="2023-02-03"/>
    <n v="44"/>
    <n v="26900.33"/>
    <n v="1183614.52"/>
    <n v="4296.72"/>
    <n v="54"/>
    <x v="0"/>
    <x v="4"/>
    <n v="282778.40000000002"/>
    <n v="10"/>
  </r>
  <r>
    <n v="2513"/>
    <s v="Mobile"/>
    <x v="1"/>
    <x v="3"/>
    <x v="4"/>
    <s v="2023-06-23"/>
    <s v="2023-07-06"/>
    <n v="87"/>
    <n v="22271.57"/>
    <n v="1937626.59"/>
    <n v="3615.36"/>
    <n v="324"/>
    <x v="0"/>
    <x v="2"/>
    <n v="439291.82"/>
    <n v="13"/>
  </r>
  <r>
    <n v="2514"/>
    <s v="Printer"/>
    <x v="2"/>
    <x v="1"/>
    <x v="4"/>
    <s v="2023-06-07"/>
    <s v="2023-06-10"/>
    <n v="26"/>
    <n v="16137.8"/>
    <n v="419582.8"/>
    <n v="493.04"/>
    <n v="87"/>
    <x v="1"/>
    <x v="1"/>
    <n v="78436.61"/>
    <n v="3"/>
  </r>
  <r>
    <n v="2515"/>
    <s v="Keyboard"/>
    <x v="2"/>
    <x v="1"/>
    <x v="4"/>
    <s v="2023-06-24"/>
    <s v="2023-07-06"/>
    <n v="50"/>
    <n v="28984.32"/>
    <n v="1449216"/>
    <n v="2072.9"/>
    <n v="842"/>
    <x v="3"/>
    <x v="3"/>
    <n v="178556.23"/>
    <n v="12"/>
  </r>
  <r>
    <n v="2516"/>
    <s v="Mouse"/>
    <x v="0"/>
    <x v="1"/>
    <x v="0"/>
    <s v="2023-10-20"/>
    <s v="2023-10-25"/>
    <n v="61"/>
    <n v="36010.199999999997"/>
    <n v="2196622.2000000002"/>
    <n v="557.66"/>
    <n v="799"/>
    <x v="2"/>
    <x v="2"/>
    <n v="365181.71"/>
    <n v="5"/>
  </r>
  <r>
    <n v="2517"/>
    <s v="Laptop"/>
    <x v="1"/>
    <x v="3"/>
    <x v="0"/>
    <s v="2023-01-29"/>
    <s v="2023-02-05"/>
    <n v="37"/>
    <n v="45669.919999999998"/>
    <n v="1689787.04"/>
    <n v="4935.96"/>
    <n v="936"/>
    <x v="2"/>
    <x v="1"/>
    <n v="373841.94"/>
    <n v="7"/>
  </r>
  <r>
    <n v="2518"/>
    <s v="Mouse"/>
    <x v="2"/>
    <x v="1"/>
    <x v="0"/>
    <s v="2023-10-01"/>
    <s v="2023-10-11"/>
    <n v="33"/>
    <n v="44532.24"/>
    <n v="1469563.92"/>
    <n v="2589"/>
    <n v="213"/>
    <x v="3"/>
    <x v="2"/>
    <n v="102671.99"/>
    <n v="10"/>
  </r>
  <r>
    <n v="2519"/>
    <s v="Printer"/>
    <x v="2"/>
    <x v="4"/>
    <x v="1"/>
    <s v="2023-03-11"/>
    <s v="2023-03-26"/>
    <n v="90"/>
    <n v="37993.129999999997"/>
    <n v="3419381.7"/>
    <n v="3263.43"/>
    <n v="36"/>
    <x v="3"/>
    <x v="0"/>
    <n v="707767.21"/>
    <n v="15"/>
  </r>
  <r>
    <n v="2520"/>
    <s v="Monitor"/>
    <x v="1"/>
    <x v="2"/>
    <x v="1"/>
    <s v="2023-04-10"/>
    <s v="2023-04-22"/>
    <n v="93"/>
    <n v="34638.74"/>
    <n v="3221402.82"/>
    <n v="3125.77"/>
    <n v="823"/>
    <x v="0"/>
    <x v="3"/>
    <n v="426259.15"/>
    <n v="12"/>
  </r>
  <r>
    <n v="2521"/>
    <s v="Mouse"/>
    <x v="0"/>
    <x v="3"/>
    <x v="1"/>
    <s v="2023-02-27"/>
    <s v="2023-03-12"/>
    <n v="82"/>
    <n v="40569.31"/>
    <n v="3326683.42"/>
    <n v="3735.41"/>
    <n v="682"/>
    <x v="1"/>
    <x v="0"/>
    <n v="671374.12"/>
    <n v="13"/>
  </r>
  <r>
    <n v="2522"/>
    <s v="Keyboard"/>
    <x v="1"/>
    <x v="3"/>
    <x v="2"/>
    <s v="2023-06-19"/>
    <s v="2023-06-26"/>
    <n v="28"/>
    <n v="3380.96"/>
    <n v="94666.880000000005"/>
    <n v="2830.88"/>
    <n v="997"/>
    <x v="2"/>
    <x v="4"/>
    <n v="6399.92"/>
    <n v="7"/>
  </r>
  <r>
    <n v="2523"/>
    <s v="Laptop"/>
    <x v="2"/>
    <x v="1"/>
    <x v="0"/>
    <s v="2023-04-17"/>
    <s v="2023-04-20"/>
    <n v="56"/>
    <n v="7708.07"/>
    <n v="431651.92"/>
    <n v="2194.69"/>
    <n v="536"/>
    <x v="2"/>
    <x v="0"/>
    <n v="21669.31"/>
    <n v="3"/>
  </r>
  <r>
    <n v="2524"/>
    <s v="Keyboard"/>
    <x v="0"/>
    <x v="4"/>
    <x v="4"/>
    <s v="2023-08-20"/>
    <s v="2023-08-26"/>
    <n v="3"/>
    <n v="47233.9"/>
    <n v="141701.70000000001"/>
    <n v="2070.08"/>
    <n v="524"/>
    <x v="1"/>
    <x v="1"/>
    <n v="16595.37"/>
    <n v="6"/>
  </r>
  <r>
    <n v="2525"/>
    <s v="Router"/>
    <x v="0"/>
    <x v="1"/>
    <x v="2"/>
    <s v="2023-03-27"/>
    <s v="2023-04-08"/>
    <n v="15"/>
    <n v="37214.29"/>
    <n v="558214.35"/>
    <n v="4708.47"/>
    <n v="611"/>
    <x v="0"/>
    <x v="3"/>
    <n v="49032.28"/>
    <n v="12"/>
  </r>
  <r>
    <n v="2526"/>
    <s v="Laptop"/>
    <x v="1"/>
    <x v="0"/>
    <x v="0"/>
    <s v="2023-04-12"/>
    <s v="2023-04-23"/>
    <n v="29"/>
    <n v="22543.62"/>
    <n v="653764.98"/>
    <n v="935.33"/>
    <n v="505"/>
    <x v="3"/>
    <x v="4"/>
    <n v="105085.36"/>
    <n v="11"/>
  </r>
  <r>
    <n v="2527"/>
    <s v="Keyboard"/>
    <x v="0"/>
    <x v="4"/>
    <x v="1"/>
    <s v="2023-07-13"/>
    <s v="2023-07-23"/>
    <n v="18"/>
    <n v="44651.01"/>
    <n v="803718.18"/>
    <n v="1768.7"/>
    <n v="791"/>
    <x v="2"/>
    <x v="3"/>
    <n v="68940.95"/>
    <n v="10"/>
  </r>
  <r>
    <n v="2528"/>
    <s v="Monitor"/>
    <x v="2"/>
    <x v="3"/>
    <x v="0"/>
    <s v="2023-05-12"/>
    <s v="2023-05-22"/>
    <n v="3"/>
    <n v="48010.41"/>
    <n v="144031.23000000001"/>
    <n v="1408.07"/>
    <n v="507"/>
    <x v="0"/>
    <x v="4"/>
    <n v="24334.52"/>
    <n v="10"/>
  </r>
  <r>
    <n v="2529"/>
    <s v="Keyboard"/>
    <x v="2"/>
    <x v="0"/>
    <x v="4"/>
    <s v="2023-06-21"/>
    <s v="2023-06-28"/>
    <n v="69"/>
    <n v="27827.53"/>
    <n v="1920099.57"/>
    <n v="993.53"/>
    <n v="778"/>
    <x v="3"/>
    <x v="3"/>
    <n v="373051.6"/>
    <n v="7"/>
  </r>
  <r>
    <n v="2530"/>
    <s v="Monitor"/>
    <x v="2"/>
    <x v="0"/>
    <x v="0"/>
    <s v="2023-08-20"/>
    <s v="2023-08-28"/>
    <n v="6"/>
    <n v="26583.05"/>
    <n v="159498.29999999999"/>
    <n v="1339.76"/>
    <n v="582"/>
    <x v="0"/>
    <x v="3"/>
    <n v="17757.919999999998"/>
    <n v="8"/>
  </r>
  <r>
    <n v="2531"/>
    <s v="Printer"/>
    <x v="2"/>
    <x v="2"/>
    <x v="1"/>
    <s v="2023-03-19"/>
    <s v="2023-03-29"/>
    <n v="85"/>
    <n v="26738.89"/>
    <n v="2272805.65"/>
    <n v="4714.96"/>
    <n v="157"/>
    <x v="3"/>
    <x v="1"/>
    <n v="477704.91"/>
    <n v="10"/>
  </r>
  <r>
    <n v="2532"/>
    <s v="Monitor"/>
    <x v="1"/>
    <x v="0"/>
    <x v="4"/>
    <s v="2023-12-27"/>
    <s v="2024-01-01"/>
    <n v="48"/>
    <n v="15791.01"/>
    <n v="757968.48"/>
    <n v="4383.3100000000004"/>
    <n v="933"/>
    <x v="3"/>
    <x v="1"/>
    <n v="59671.09"/>
    <n v="5"/>
  </r>
  <r>
    <n v="2533"/>
    <s v="Monitor"/>
    <x v="2"/>
    <x v="0"/>
    <x v="4"/>
    <s v="2023-04-22"/>
    <s v="2023-04-23"/>
    <n v="66"/>
    <n v="36660.42"/>
    <n v="2419587.7200000002"/>
    <n v="4974.5"/>
    <n v="724"/>
    <x v="1"/>
    <x v="3"/>
    <n v="491778.91"/>
    <n v="1"/>
  </r>
  <r>
    <n v="2534"/>
    <s v="Keyboard"/>
    <x v="0"/>
    <x v="3"/>
    <x v="2"/>
    <s v="2023-07-30"/>
    <s v="2023-08-14"/>
    <n v="64"/>
    <n v="13832.64"/>
    <n v="885288.95999999996"/>
    <n v="4778.41"/>
    <n v="420"/>
    <x v="1"/>
    <x v="3"/>
    <n v="153544.72"/>
    <n v="15"/>
  </r>
  <r>
    <n v="2535"/>
    <s v="Tablet"/>
    <x v="1"/>
    <x v="2"/>
    <x v="4"/>
    <s v="2023-11-06"/>
    <s v="2023-11-12"/>
    <n v="68"/>
    <n v="46963.5"/>
    <n v="3193518"/>
    <n v="603.62"/>
    <n v="896"/>
    <x v="3"/>
    <x v="2"/>
    <n v="308476.84000000003"/>
    <n v="6"/>
  </r>
  <r>
    <n v="2536"/>
    <s v="Printer"/>
    <x v="0"/>
    <x v="2"/>
    <x v="1"/>
    <s v="2023-06-03"/>
    <s v="2023-06-11"/>
    <n v="62"/>
    <n v="16876.59"/>
    <n v="1046348.58"/>
    <n v="4122.2700000000004"/>
    <n v="170"/>
    <x v="3"/>
    <x v="4"/>
    <n v="100764.28"/>
    <n v="8"/>
  </r>
  <r>
    <n v="2537"/>
    <s v="Monitor"/>
    <x v="1"/>
    <x v="4"/>
    <x v="2"/>
    <s v="2023-07-13"/>
    <s v="2023-07-19"/>
    <n v="92"/>
    <n v="19507.84"/>
    <n v="1794721.28"/>
    <n v="3001.52"/>
    <n v="696"/>
    <x v="2"/>
    <x v="4"/>
    <n v="189399.14"/>
    <n v="6"/>
  </r>
  <r>
    <n v="2538"/>
    <s v="Monitor"/>
    <x v="1"/>
    <x v="3"/>
    <x v="0"/>
    <s v="2023-02-11"/>
    <s v="2023-02-17"/>
    <n v="7"/>
    <n v="16161.88"/>
    <n v="113133.16"/>
    <n v="4696.3"/>
    <n v="452"/>
    <x v="1"/>
    <x v="4"/>
    <n v="19510.84"/>
    <n v="6"/>
  </r>
  <r>
    <n v="2539"/>
    <s v="Keyboard"/>
    <x v="0"/>
    <x v="4"/>
    <x v="1"/>
    <s v="2023-08-16"/>
    <s v="2023-08-22"/>
    <n v="57"/>
    <n v="27430.7"/>
    <n v="1563549.9"/>
    <n v="3365.33"/>
    <n v="669"/>
    <x v="3"/>
    <x v="0"/>
    <n v="339311.22"/>
    <n v="6"/>
  </r>
  <r>
    <n v="2540"/>
    <s v="Printer"/>
    <x v="2"/>
    <x v="2"/>
    <x v="0"/>
    <s v="2023-09-24"/>
    <s v="2023-10-04"/>
    <n v="60"/>
    <n v="38334.47"/>
    <n v="2300068.2000000002"/>
    <n v="963.35"/>
    <n v="833"/>
    <x v="2"/>
    <x v="4"/>
    <n v="244957.79"/>
    <n v="10"/>
  </r>
  <r>
    <n v="2541"/>
    <s v="Laptop"/>
    <x v="1"/>
    <x v="2"/>
    <x v="4"/>
    <s v="2023-08-30"/>
    <s v="2023-09-13"/>
    <n v="21"/>
    <n v="16031.16"/>
    <n v="336654.36"/>
    <n v="1214.6300000000001"/>
    <n v="474"/>
    <x v="3"/>
    <x v="3"/>
    <n v="49454.28"/>
    <n v="14"/>
  </r>
  <r>
    <n v="2542"/>
    <s v="Keyboard"/>
    <x v="0"/>
    <x v="4"/>
    <x v="3"/>
    <s v="2023-10-14"/>
    <s v="2023-10-21"/>
    <n v="67"/>
    <n v="27950.400000000001"/>
    <n v="1872676.8"/>
    <n v="944.56"/>
    <n v="369"/>
    <x v="0"/>
    <x v="4"/>
    <n v="117459.26"/>
    <n v="7"/>
  </r>
  <r>
    <n v="2543"/>
    <s v="Tablet"/>
    <x v="1"/>
    <x v="4"/>
    <x v="4"/>
    <s v="2023-06-10"/>
    <s v="2023-06-22"/>
    <n v="39"/>
    <n v="17538.14"/>
    <n v="683987.46"/>
    <n v="2569.83"/>
    <n v="583"/>
    <x v="2"/>
    <x v="1"/>
    <n v="78266.100000000006"/>
    <n v="12"/>
  </r>
  <r>
    <n v="2544"/>
    <s v="Printer"/>
    <x v="1"/>
    <x v="0"/>
    <x v="2"/>
    <s v="2023-11-28"/>
    <s v="2023-11-29"/>
    <n v="11"/>
    <n v="13317.05"/>
    <n v="146487.54999999999"/>
    <n v="3447.83"/>
    <n v="530"/>
    <x v="0"/>
    <x v="3"/>
    <n v="13523.22"/>
    <n v="1"/>
  </r>
  <r>
    <n v="2545"/>
    <s v="Monitor"/>
    <x v="2"/>
    <x v="0"/>
    <x v="0"/>
    <s v="2023-04-16"/>
    <s v="2023-04-22"/>
    <n v="49"/>
    <n v="39578.28"/>
    <n v="1939335.72"/>
    <n v="1876.61"/>
    <n v="765"/>
    <x v="0"/>
    <x v="3"/>
    <n v="410903.36"/>
    <n v="6"/>
  </r>
  <r>
    <n v="2546"/>
    <s v="Keyboard"/>
    <x v="1"/>
    <x v="1"/>
    <x v="2"/>
    <s v="2023-11-11"/>
    <s v="2023-11-19"/>
    <n v="70"/>
    <n v="43102.47"/>
    <n v="3017172.9"/>
    <n v="2897.71"/>
    <n v="484"/>
    <x v="0"/>
    <x v="0"/>
    <n v="476572.94"/>
    <n v="8"/>
  </r>
  <r>
    <n v="2547"/>
    <s v="Monitor"/>
    <x v="1"/>
    <x v="3"/>
    <x v="1"/>
    <s v="2023-03-17"/>
    <s v="2023-03-30"/>
    <n v="49"/>
    <n v="44894.78"/>
    <n v="2199844.2200000002"/>
    <n v="521.33000000000004"/>
    <n v="822"/>
    <x v="0"/>
    <x v="4"/>
    <n v="505258.73"/>
    <n v="13"/>
  </r>
  <r>
    <n v="2548"/>
    <s v="Keyboard"/>
    <x v="1"/>
    <x v="4"/>
    <x v="0"/>
    <s v="2023-07-24"/>
    <s v="2023-07-25"/>
    <n v="68"/>
    <n v="6383.23"/>
    <n v="434059.64"/>
    <n v="937"/>
    <n v="213"/>
    <x v="3"/>
    <x v="3"/>
    <n v="80766.84"/>
    <n v="1"/>
  </r>
  <r>
    <n v="2549"/>
    <s v="Monitor"/>
    <x v="1"/>
    <x v="1"/>
    <x v="0"/>
    <s v="2023-12-31"/>
    <s v="2024-01-08"/>
    <n v="93"/>
    <n v="18568.43"/>
    <n v="1726863.99"/>
    <n v="710.11"/>
    <n v="849"/>
    <x v="2"/>
    <x v="4"/>
    <n v="191758.54"/>
    <n v="8"/>
  </r>
  <r>
    <n v="2550"/>
    <s v="Printer"/>
    <x v="2"/>
    <x v="0"/>
    <x v="0"/>
    <s v="2023-03-25"/>
    <s v="2023-04-03"/>
    <n v="31"/>
    <n v="28093.21"/>
    <n v="870889.51"/>
    <n v="4661.0600000000004"/>
    <n v="282"/>
    <x v="3"/>
    <x v="1"/>
    <n v="50008.93"/>
    <n v="9"/>
  </r>
  <r>
    <n v="2551"/>
    <s v="Printer"/>
    <x v="2"/>
    <x v="1"/>
    <x v="1"/>
    <s v="2023-11-01"/>
    <s v="2023-11-12"/>
    <n v="93"/>
    <n v="28160.51"/>
    <n v="2618927.4300000002"/>
    <n v="3993.55"/>
    <n v="367"/>
    <x v="3"/>
    <x v="4"/>
    <n v="178088.98"/>
    <n v="11"/>
  </r>
  <r>
    <n v="2552"/>
    <s v="Tablet"/>
    <x v="0"/>
    <x v="3"/>
    <x v="2"/>
    <s v="2023-02-09"/>
    <s v="2023-02-21"/>
    <n v="53"/>
    <n v="16721.22"/>
    <n v="886224.66"/>
    <n v="1867.82"/>
    <n v="147"/>
    <x v="2"/>
    <x v="2"/>
    <n v="79031.199999999997"/>
    <n v="12"/>
  </r>
  <r>
    <n v="2553"/>
    <s v="Keyboard"/>
    <x v="0"/>
    <x v="4"/>
    <x v="0"/>
    <s v="2023-10-17"/>
    <s v="2023-10-29"/>
    <n v="43"/>
    <n v="26313.45"/>
    <n v="1131478.3500000001"/>
    <n v="1971.86"/>
    <n v="952"/>
    <x v="0"/>
    <x v="2"/>
    <n v="67085.41"/>
    <n v="12"/>
  </r>
  <r>
    <n v="2554"/>
    <s v="Mobile"/>
    <x v="0"/>
    <x v="2"/>
    <x v="4"/>
    <s v="2023-01-18"/>
    <s v="2023-01-20"/>
    <n v="55"/>
    <n v="15301.36"/>
    <n v="841574.8"/>
    <n v="1874.14"/>
    <n v="46"/>
    <x v="3"/>
    <x v="4"/>
    <n v="68338.399999999994"/>
    <n v="2"/>
  </r>
  <r>
    <n v="2555"/>
    <s v="Laptop"/>
    <x v="2"/>
    <x v="4"/>
    <x v="2"/>
    <s v="2023-04-30"/>
    <s v="2023-05-12"/>
    <n v="43"/>
    <n v="34249.360000000001"/>
    <n v="1472722.48"/>
    <n v="1900.14"/>
    <n v="82"/>
    <x v="3"/>
    <x v="2"/>
    <n v="126634.39"/>
    <n v="12"/>
  </r>
  <r>
    <n v="2556"/>
    <s v="Tablet"/>
    <x v="2"/>
    <x v="1"/>
    <x v="4"/>
    <s v="2023-01-28"/>
    <s v="2023-01-31"/>
    <n v="6"/>
    <n v="47286.76"/>
    <n v="283720.56"/>
    <n v="909.92"/>
    <n v="150"/>
    <x v="1"/>
    <x v="3"/>
    <n v="62605.01"/>
    <n v="3"/>
  </r>
  <r>
    <n v="2557"/>
    <s v="Monitor"/>
    <x v="2"/>
    <x v="4"/>
    <x v="4"/>
    <s v="2023-11-02"/>
    <s v="2023-11-16"/>
    <n v="15"/>
    <n v="33734.910000000003"/>
    <n v="506023.65"/>
    <n v="749.58"/>
    <n v="577"/>
    <x v="2"/>
    <x v="2"/>
    <n v="114414.64"/>
    <n v="14"/>
  </r>
  <r>
    <n v="2558"/>
    <s v="Mobile"/>
    <x v="1"/>
    <x v="3"/>
    <x v="0"/>
    <s v="2023-09-13"/>
    <s v="2023-09-20"/>
    <n v="4"/>
    <n v="19476.740000000002"/>
    <n v="77906.960000000006"/>
    <n v="3462.68"/>
    <n v="69"/>
    <x v="3"/>
    <x v="1"/>
    <n v="15724.67"/>
    <n v="7"/>
  </r>
  <r>
    <n v="2559"/>
    <s v="Tablet"/>
    <x v="1"/>
    <x v="3"/>
    <x v="3"/>
    <s v="2023-04-29"/>
    <s v="2023-05-14"/>
    <n v="97"/>
    <n v="42496.73"/>
    <n v="4122182.81"/>
    <n v="4558.78"/>
    <n v="32"/>
    <x v="0"/>
    <x v="3"/>
    <n v="243351.27"/>
    <n v="15"/>
  </r>
  <r>
    <n v="2560"/>
    <s v="Tablet"/>
    <x v="1"/>
    <x v="3"/>
    <x v="2"/>
    <s v="2023-06-26"/>
    <s v="2023-07-06"/>
    <n v="61"/>
    <n v="34578.449999999997"/>
    <n v="2109285.4500000002"/>
    <n v="4360.22"/>
    <n v="209"/>
    <x v="1"/>
    <x v="4"/>
    <n v="307942.77"/>
    <n v="10"/>
  </r>
  <r>
    <n v="2561"/>
    <s v="Tablet"/>
    <x v="2"/>
    <x v="1"/>
    <x v="4"/>
    <s v="2023-04-10"/>
    <s v="2023-04-22"/>
    <n v="87"/>
    <n v="9174.8700000000008"/>
    <n v="798213.69"/>
    <n v="3243.9"/>
    <n v="401"/>
    <x v="0"/>
    <x v="2"/>
    <n v="79699.39"/>
    <n v="12"/>
  </r>
  <r>
    <n v="2562"/>
    <s v="Router"/>
    <x v="1"/>
    <x v="4"/>
    <x v="1"/>
    <s v="2023-03-14"/>
    <s v="2023-03-22"/>
    <n v="47"/>
    <n v="33953.230000000003"/>
    <n v="1595801.81"/>
    <n v="103.59"/>
    <n v="689"/>
    <x v="2"/>
    <x v="1"/>
    <n v="173276.94"/>
    <n v="8"/>
  </r>
  <r>
    <n v="2563"/>
    <s v="Keyboard"/>
    <x v="2"/>
    <x v="1"/>
    <x v="3"/>
    <s v="2023-12-27"/>
    <s v="2024-01-04"/>
    <n v="6"/>
    <n v="18921.64"/>
    <n v="113529.84"/>
    <n v="1808.35"/>
    <n v="156"/>
    <x v="2"/>
    <x v="0"/>
    <n v="19271.330000000002"/>
    <n v="8"/>
  </r>
  <r>
    <n v="2564"/>
    <s v="Tablet"/>
    <x v="1"/>
    <x v="0"/>
    <x v="3"/>
    <s v="2023-01-20"/>
    <s v="2023-01-24"/>
    <n v="93"/>
    <n v="8403.51"/>
    <n v="781526.43"/>
    <n v="4070.83"/>
    <n v="230"/>
    <x v="0"/>
    <x v="3"/>
    <n v="179223.18"/>
    <n v="4"/>
  </r>
  <r>
    <n v="2565"/>
    <s v="Keyboard"/>
    <x v="0"/>
    <x v="0"/>
    <x v="1"/>
    <s v="2023-04-18"/>
    <s v="2023-04-30"/>
    <n v="75"/>
    <n v="33570.35"/>
    <n v="2517776.25"/>
    <n v="4471.2"/>
    <n v="105"/>
    <x v="0"/>
    <x v="4"/>
    <n v="413958.7"/>
    <n v="12"/>
  </r>
  <r>
    <n v="2566"/>
    <s v="Monitor"/>
    <x v="1"/>
    <x v="0"/>
    <x v="3"/>
    <s v="2023-05-21"/>
    <s v="2023-05-22"/>
    <n v="47"/>
    <n v="20584.439999999999"/>
    <n v="967468.68"/>
    <n v="3143.66"/>
    <n v="883"/>
    <x v="1"/>
    <x v="3"/>
    <n v="97156.9"/>
    <n v="1"/>
  </r>
  <r>
    <n v="2567"/>
    <s v="Printer"/>
    <x v="0"/>
    <x v="4"/>
    <x v="0"/>
    <s v="2023-06-13"/>
    <s v="2023-06-15"/>
    <n v="90"/>
    <n v="45430.12"/>
    <n v="4088710.8"/>
    <n v="3935.02"/>
    <n v="451"/>
    <x v="0"/>
    <x v="1"/>
    <n v="709881.72"/>
    <n v="2"/>
  </r>
  <r>
    <n v="2568"/>
    <s v="Router"/>
    <x v="1"/>
    <x v="3"/>
    <x v="4"/>
    <s v="2023-06-14"/>
    <s v="2023-06-19"/>
    <n v="94"/>
    <n v="30770.55"/>
    <n v="2892431.7"/>
    <n v="543.29999999999995"/>
    <n v="524"/>
    <x v="2"/>
    <x v="1"/>
    <n v="428798.07"/>
    <n v="5"/>
  </r>
  <r>
    <n v="2569"/>
    <s v="Monitor"/>
    <x v="2"/>
    <x v="2"/>
    <x v="0"/>
    <s v="2023-05-27"/>
    <s v="2023-06-01"/>
    <n v="94"/>
    <n v="22761.58"/>
    <n v="2139588.52"/>
    <n v="4388.3900000000003"/>
    <n v="689"/>
    <x v="0"/>
    <x v="4"/>
    <n v="320179.71999999997"/>
    <n v="5"/>
  </r>
  <r>
    <n v="2570"/>
    <s v="Mobile"/>
    <x v="1"/>
    <x v="1"/>
    <x v="3"/>
    <s v="2023-08-08"/>
    <s v="2023-08-19"/>
    <n v="43"/>
    <n v="22930.45"/>
    <n v="986009.35"/>
    <n v="3509.34"/>
    <n v="310"/>
    <x v="1"/>
    <x v="0"/>
    <n v="212059.01"/>
    <n v="11"/>
  </r>
  <r>
    <n v="2571"/>
    <s v="Laptop"/>
    <x v="2"/>
    <x v="0"/>
    <x v="0"/>
    <s v="2023-01-15"/>
    <s v="2023-01-22"/>
    <n v="11"/>
    <n v="33526.550000000003"/>
    <n v="368792.05"/>
    <n v="520.95000000000005"/>
    <n v="37"/>
    <x v="0"/>
    <x v="1"/>
    <n v="80401.740000000005"/>
    <n v="7"/>
  </r>
  <r>
    <n v="2572"/>
    <s v="Monitor"/>
    <x v="0"/>
    <x v="0"/>
    <x v="3"/>
    <s v="2023-08-24"/>
    <s v="2023-09-08"/>
    <n v="35"/>
    <n v="48622.71"/>
    <n v="1701794.85"/>
    <n v="4879.1499999999996"/>
    <n v="449"/>
    <x v="2"/>
    <x v="0"/>
    <n v="375538.5"/>
    <n v="15"/>
  </r>
  <r>
    <n v="2573"/>
    <s v="Router"/>
    <x v="1"/>
    <x v="0"/>
    <x v="0"/>
    <s v="2023-05-04"/>
    <s v="2023-05-10"/>
    <n v="66"/>
    <n v="41733.61"/>
    <n v="2754418.26"/>
    <n v="1547.46"/>
    <n v="653"/>
    <x v="3"/>
    <x v="3"/>
    <n v="628872.46"/>
    <n v="6"/>
  </r>
  <r>
    <n v="2574"/>
    <s v="Keyboard"/>
    <x v="2"/>
    <x v="1"/>
    <x v="3"/>
    <s v="2023-01-10"/>
    <s v="2023-01-12"/>
    <n v="56"/>
    <n v="46679.23"/>
    <n v="2614036.88"/>
    <n v="3204.43"/>
    <n v="94"/>
    <x v="0"/>
    <x v="0"/>
    <n v="171628.67"/>
    <n v="2"/>
  </r>
  <r>
    <n v="2575"/>
    <s v="Router"/>
    <x v="1"/>
    <x v="2"/>
    <x v="4"/>
    <s v="2023-09-06"/>
    <s v="2023-09-17"/>
    <n v="71"/>
    <n v="8561.33"/>
    <n v="607854.43000000005"/>
    <n v="524.41"/>
    <n v="401"/>
    <x v="2"/>
    <x v="4"/>
    <n v="93103.72"/>
    <n v="11"/>
  </r>
  <r>
    <n v="2576"/>
    <s v="Router"/>
    <x v="2"/>
    <x v="1"/>
    <x v="4"/>
    <s v="2023-12-30"/>
    <s v="2024-01-02"/>
    <n v="35"/>
    <n v="5915.42"/>
    <n v="207039.7"/>
    <n v="236.14"/>
    <n v="616"/>
    <x v="1"/>
    <x v="3"/>
    <n v="18221.75"/>
    <n v="3"/>
  </r>
  <r>
    <n v="2577"/>
    <s v="Printer"/>
    <x v="0"/>
    <x v="0"/>
    <x v="1"/>
    <s v="2023-02-28"/>
    <s v="2023-03-07"/>
    <n v="25"/>
    <n v="48551.97"/>
    <n v="1213799.25"/>
    <n v="3365.39"/>
    <n v="351"/>
    <x v="1"/>
    <x v="4"/>
    <n v="160713.32"/>
    <n v="7"/>
  </r>
  <r>
    <n v="2578"/>
    <s v="Tablet"/>
    <x v="1"/>
    <x v="3"/>
    <x v="1"/>
    <s v="2023-04-20"/>
    <s v="2023-04-29"/>
    <n v="42"/>
    <n v="28668.84"/>
    <n v="1204091.28"/>
    <n v="1595.99"/>
    <n v="143"/>
    <x v="3"/>
    <x v="4"/>
    <n v="87421.66"/>
    <n v="9"/>
  </r>
  <r>
    <n v="2579"/>
    <s v="Mouse"/>
    <x v="2"/>
    <x v="1"/>
    <x v="4"/>
    <s v="2023-10-12"/>
    <s v="2023-10-15"/>
    <n v="38"/>
    <n v="38240.15"/>
    <n v="1453125.7"/>
    <n v="2624.04"/>
    <n v="639"/>
    <x v="1"/>
    <x v="4"/>
    <n v="300483.09999999998"/>
    <n v="3"/>
  </r>
  <r>
    <n v="2580"/>
    <s v="Monitor"/>
    <x v="1"/>
    <x v="4"/>
    <x v="4"/>
    <s v="2023-07-20"/>
    <s v="2023-07-30"/>
    <n v="14"/>
    <n v="21431.97"/>
    <n v="300047.58"/>
    <n v="3441.4"/>
    <n v="105"/>
    <x v="2"/>
    <x v="4"/>
    <n v="17494.86"/>
    <n v="10"/>
  </r>
  <r>
    <n v="2581"/>
    <s v="Mobile"/>
    <x v="2"/>
    <x v="1"/>
    <x v="0"/>
    <s v="2023-03-29"/>
    <s v="2023-04-06"/>
    <n v="55"/>
    <n v="46799.19"/>
    <n v="2573955.4500000002"/>
    <n v="3710.83"/>
    <n v="994"/>
    <x v="0"/>
    <x v="3"/>
    <n v="406175.12"/>
    <n v="8"/>
  </r>
  <r>
    <n v="2582"/>
    <s v="Mobile"/>
    <x v="2"/>
    <x v="2"/>
    <x v="1"/>
    <s v="2023-05-30"/>
    <s v="2023-06-01"/>
    <n v="4"/>
    <n v="29999.35"/>
    <n v="119997.4"/>
    <n v="1359.07"/>
    <n v="892"/>
    <x v="3"/>
    <x v="4"/>
    <n v="10758.37"/>
    <n v="2"/>
  </r>
  <r>
    <n v="2583"/>
    <s v="Mouse"/>
    <x v="0"/>
    <x v="0"/>
    <x v="2"/>
    <s v="2023-10-09"/>
    <s v="2023-10-10"/>
    <n v="44"/>
    <n v="24726.53"/>
    <n v="1087967.32"/>
    <n v="4786.49"/>
    <n v="989"/>
    <x v="0"/>
    <x v="2"/>
    <n v="258279.01"/>
    <n v="1"/>
  </r>
  <r>
    <n v="2584"/>
    <s v="Monitor"/>
    <x v="2"/>
    <x v="3"/>
    <x v="3"/>
    <s v="2023-08-05"/>
    <s v="2023-08-19"/>
    <n v="99"/>
    <n v="40284.81"/>
    <n v="3988196.19"/>
    <n v="306.27999999999997"/>
    <n v="429"/>
    <x v="3"/>
    <x v="3"/>
    <n v="770136.49"/>
    <n v="14"/>
  </r>
  <r>
    <n v="2585"/>
    <s v="Keyboard"/>
    <x v="1"/>
    <x v="4"/>
    <x v="2"/>
    <s v="2023-02-08"/>
    <s v="2023-02-23"/>
    <n v="5"/>
    <n v="4695.57"/>
    <n v="23477.85"/>
    <n v="2588.0100000000002"/>
    <n v="23"/>
    <x v="0"/>
    <x v="2"/>
    <n v="2663.31"/>
    <n v="15"/>
  </r>
  <r>
    <n v="2586"/>
    <s v="Router"/>
    <x v="1"/>
    <x v="2"/>
    <x v="3"/>
    <s v="2023-12-08"/>
    <s v="2023-12-12"/>
    <n v="29"/>
    <n v="40447.19"/>
    <n v="1172968.51"/>
    <n v="3663.84"/>
    <n v="386"/>
    <x v="2"/>
    <x v="0"/>
    <n v="291644.90999999997"/>
    <n v="4"/>
  </r>
  <r>
    <n v="2587"/>
    <s v="Keyboard"/>
    <x v="2"/>
    <x v="2"/>
    <x v="4"/>
    <s v="2023-06-25"/>
    <s v="2023-07-05"/>
    <n v="63"/>
    <n v="17908.64"/>
    <n v="1128244.32"/>
    <n v="1574.46"/>
    <n v="920"/>
    <x v="1"/>
    <x v="3"/>
    <n v="210677.01"/>
    <n v="10"/>
  </r>
  <r>
    <n v="2588"/>
    <s v="Mouse"/>
    <x v="0"/>
    <x v="1"/>
    <x v="2"/>
    <s v="2023-08-19"/>
    <s v="2023-08-23"/>
    <n v="48"/>
    <n v="36226.1"/>
    <n v="1738852.8"/>
    <n v="4643.87"/>
    <n v="219"/>
    <x v="2"/>
    <x v="3"/>
    <n v="274018.39"/>
    <n v="4"/>
  </r>
  <r>
    <n v="2589"/>
    <s v="Keyboard"/>
    <x v="2"/>
    <x v="2"/>
    <x v="0"/>
    <s v="2023-02-28"/>
    <s v="2023-03-13"/>
    <n v="7"/>
    <n v="19240.61"/>
    <n v="134684.26999999999"/>
    <n v="3605.5"/>
    <n v="187"/>
    <x v="0"/>
    <x v="2"/>
    <n v="27830.33"/>
    <n v="13"/>
  </r>
  <r>
    <n v="2590"/>
    <s v="Mobile"/>
    <x v="1"/>
    <x v="4"/>
    <x v="1"/>
    <s v="2023-08-30"/>
    <s v="2023-09-12"/>
    <n v="39"/>
    <n v="4605.83"/>
    <n v="179627.37"/>
    <n v="3031.36"/>
    <n v="14"/>
    <x v="1"/>
    <x v="2"/>
    <n v="17836.14"/>
    <n v="13"/>
  </r>
  <r>
    <n v="2591"/>
    <s v="Mobile"/>
    <x v="2"/>
    <x v="4"/>
    <x v="3"/>
    <s v="2023-09-09"/>
    <s v="2023-09-14"/>
    <n v="11"/>
    <n v="15287.96"/>
    <n v="168167.56"/>
    <n v="3521.87"/>
    <n v="154"/>
    <x v="0"/>
    <x v="2"/>
    <n v="35775.5"/>
    <n v="5"/>
  </r>
  <r>
    <n v="2592"/>
    <s v="Printer"/>
    <x v="0"/>
    <x v="2"/>
    <x v="0"/>
    <s v="2023-09-05"/>
    <s v="2023-09-17"/>
    <n v="89"/>
    <n v="10160.5"/>
    <n v="904284.5"/>
    <n v="3457.42"/>
    <n v="43"/>
    <x v="1"/>
    <x v="3"/>
    <n v="66722.91"/>
    <n v="12"/>
  </r>
  <r>
    <n v="2593"/>
    <s v="Keyboard"/>
    <x v="1"/>
    <x v="0"/>
    <x v="2"/>
    <s v="2023-12-15"/>
    <s v="2023-12-30"/>
    <n v="65"/>
    <n v="1283.6600000000001"/>
    <n v="83437.899999999994"/>
    <n v="1388.63"/>
    <n v="219"/>
    <x v="2"/>
    <x v="2"/>
    <n v="10886.29"/>
    <n v="15"/>
  </r>
  <r>
    <n v="2594"/>
    <s v="Tablet"/>
    <x v="1"/>
    <x v="2"/>
    <x v="0"/>
    <s v="2023-09-16"/>
    <s v="2023-09-25"/>
    <n v="91"/>
    <n v="43548.04"/>
    <n v="3962871.64"/>
    <n v="2929.79"/>
    <n v="43"/>
    <x v="2"/>
    <x v="2"/>
    <n v="318664.32000000001"/>
    <n v="9"/>
  </r>
  <r>
    <n v="2595"/>
    <s v="Tablet"/>
    <x v="0"/>
    <x v="0"/>
    <x v="3"/>
    <s v="2023-08-05"/>
    <s v="2023-08-09"/>
    <n v="82"/>
    <n v="21359.13"/>
    <n v="1751448.66"/>
    <n v="595.29999999999995"/>
    <n v="862"/>
    <x v="3"/>
    <x v="2"/>
    <n v="398446.28"/>
    <n v="4"/>
  </r>
  <r>
    <n v="2596"/>
    <s v="Mouse"/>
    <x v="0"/>
    <x v="0"/>
    <x v="2"/>
    <s v="2023-09-15"/>
    <s v="2023-09-25"/>
    <n v="7"/>
    <n v="44852.52"/>
    <n v="313967.64"/>
    <n v="4640.38"/>
    <n v="297"/>
    <x v="2"/>
    <x v="0"/>
    <n v="31352.28"/>
    <n v="10"/>
  </r>
  <r>
    <n v="2597"/>
    <s v="Mobile"/>
    <x v="1"/>
    <x v="1"/>
    <x v="0"/>
    <s v="2023-12-11"/>
    <s v="2023-12-25"/>
    <n v="6"/>
    <n v="30625.63"/>
    <n v="183753.78"/>
    <n v="4487.8900000000003"/>
    <n v="624"/>
    <x v="0"/>
    <x v="2"/>
    <n v="43334.69"/>
    <n v="14"/>
  </r>
  <r>
    <n v="2598"/>
    <s v="Keyboard"/>
    <x v="1"/>
    <x v="0"/>
    <x v="2"/>
    <s v="2023-07-20"/>
    <s v="2023-07-21"/>
    <n v="5"/>
    <n v="1655.81"/>
    <n v="8279.0499999999993"/>
    <n v="2704.92"/>
    <n v="106"/>
    <x v="2"/>
    <x v="0"/>
    <n v="530.33000000000004"/>
    <n v="1"/>
  </r>
  <r>
    <n v="2599"/>
    <s v="Router"/>
    <x v="0"/>
    <x v="3"/>
    <x v="0"/>
    <s v="2023-05-11"/>
    <s v="2023-05-21"/>
    <n v="89"/>
    <n v="14608.96"/>
    <n v="1300197.44"/>
    <n v="4237.1400000000003"/>
    <n v="402"/>
    <x v="2"/>
    <x v="3"/>
    <n v="195080.21"/>
    <n v="10"/>
  </r>
  <r>
    <n v="2600"/>
    <s v="Tablet"/>
    <x v="0"/>
    <x v="2"/>
    <x v="1"/>
    <s v="2023-08-18"/>
    <s v="2023-08-19"/>
    <n v="100"/>
    <n v="13118.43"/>
    <n v="1311843"/>
    <n v="3815.59"/>
    <n v="383"/>
    <x v="3"/>
    <x v="0"/>
    <n v="121871.82"/>
    <n v="1"/>
  </r>
  <r>
    <n v="2601"/>
    <s v="Tablet"/>
    <x v="1"/>
    <x v="0"/>
    <x v="2"/>
    <s v="2023-02-05"/>
    <s v="2023-02-14"/>
    <n v="16"/>
    <n v="38619.94"/>
    <n v="617919.04"/>
    <n v="1372.17"/>
    <n v="168"/>
    <x v="0"/>
    <x v="3"/>
    <n v="153361.62"/>
    <n v="9"/>
  </r>
  <r>
    <n v="2602"/>
    <s v="Laptop"/>
    <x v="1"/>
    <x v="3"/>
    <x v="4"/>
    <s v="2023-11-09"/>
    <s v="2023-11-14"/>
    <n v="49"/>
    <n v="16306.4"/>
    <n v="799013.6"/>
    <n v="4153.6400000000003"/>
    <n v="481"/>
    <x v="0"/>
    <x v="0"/>
    <n v="99401.75"/>
    <n v="5"/>
  </r>
  <r>
    <n v="2603"/>
    <s v="Router"/>
    <x v="1"/>
    <x v="1"/>
    <x v="4"/>
    <s v="2023-01-30"/>
    <s v="2023-01-31"/>
    <n v="71"/>
    <n v="49064.46"/>
    <n v="3483576.66"/>
    <n v="218.37"/>
    <n v="1000"/>
    <x v="2"/>
    <x v="1"/>
    <n v="232829.23"/>
    <n v="1"/>
  </r>
  <r>
    <n v="2604"/>
    <s v="Monitor"/>
    <x v="2"/>
    <x v="4"/>
    <x v="2"/>
    <s v="2023-03-29"/>
    <s v="2023-04-06"/>
    <n v="97"/>
    <n v="7047.39"/>
    <n v="683596.83"/>
    <n v="4284.22"/>
    <n v="996"/>
    <x v="3"/>
    <x v="1"/>
    <n v="47215.25"/>
    <n v="8"/>
  </r>
  <r>
    <n v="2605"/>
    <s v="Printer"/>
    <x v="1"/>
    <x v="2"/>
    <x v="4"/>
    <s v="2023-08-20"/>
    <s v="2023-09-04"/>
    <n v="28"/>
    <n v="48619.25"/>
    <n v="1361339"/>
    <n v="3266.12"/>
    <n v="568"/>
    <x v="1"/>
    <x v="0"/>
    <n v="160539.42000000001"/>
    <n v="15"/>
  </r>
  <r>
    <n v="2606"/>
    <s v="Monitor"/>
    <x v="0"/>
    <x v="2"/>
    <x v="1"/>
    <s v="2023-11-14"/>
    <s v="2023-11-26"/>
    <n v="37"/>
    <n v="24434.06"/>
    <n v="904060.22"/>
    <n v="4429.37"/>
    <n v="962"/>
    <x v="1"/>
    <x v="3"/>
    <n v="94792.88"/>
    <n v="12"/>
  </r>
  <r>
    <n v="2607"/>
    <s v="Laptop"/>
    <x v="1"/>
    <x v="0"/>
    <x v="2"/>
    <s v="2023-11-24"/>
    <s v="2023-11-29"/>
    <n v="97"/>
    <n v="29126.6"/>
    <n v="2825280.2"/>
    <n v="4848.28"/>
    <n v="935"/>
    <x v="3"/>
    <x v="0"/>
    <n v="396042.59"/>
    <n v="5"/>
  </r>
  <r>
    <n v="2608"/>
    <s v="Printer"/>
    <x v="1"/>
    <x v="4"/>
    <x v="3"/>
    <s v="2023-06-21"/>
    <s v="2023-06-26"/>
    <n v="5"/>
    <n v="47632.17"/>
    <n v="238160.85"/>
    <n v="3314.62"/>
    <n v="461"/>
    <x v="0"/>
    <x v="2"/>
    <n v="31458.57"/>
    <n v="5"/>
  </r>
  <r>
    <n v="2609"/>
    <s v="Monitor"/>
    <x v="0"/>
    <x v="4"/>
    <x v="4"/>
    <s v="2023-02-16"/>
    <s v="2023-02-22"/>
    <n v="94"/>
    <n v="19623.439999999999"/>
    <n v="1844603.36"/>
    <n v="2843.73"/>
    <n v="43"/>
    <x v="0"/>
    <x v="2"/>
    <n v="291083.99"/>
    <n v="6"/>
  </r>
  <r>
    <n v="2610"/>
    <s v="Tablet"/>
    <x v="2"/>
    <x v="1"/>
    <x v="4"/>
    <s v="2023-08-31"/>
    <s v="2023-09-06"/>
    <n v="62"/>
    <n v="30455.17"/>
    <n v="1888220.54"/>
    <n v="1136.0999999999999"/>
    <n v="466"/>
    <x v="2"/>
    <x v="1"/>
    <n v="120518.94"/>
    <n v="6"/>
  </r>
  <r>
    <n v="2611"/>
    <s v="Mouse"/>
    <x v="0"/>
    <x v="0"/>
    <x v="3"/>
    <s v="2023-07-19"/>
    <s v="2023-07-20"/>
    <n v="8"/>
    <n v="31467.95"/>
    <n v="251743.6"/>
    <n v="1187.4000000000001"/>
    <n v="190"/>
    <x v="2"/>
    <x v="4"/>
    <n v="32836.620000000003"/>
    <n v="1"/>
  </r>
  <r>
    <n v="2612"/>
    <s v="Mouse"/>
    <x v="0"/>
    <x v="1"/>
    <x v="0"/>
    <s v="2023-03-04"/>
    <s v="2023-03-14"/>
    <n v="8"/>
    <n v="21957.31"/>
    <n v="175658.48"/>
    <n v="3759.68"/>
    <n v="953"/>
    <x v="0"/>
    <x v="0"/>
    <n v="21049.71"/>
    <n v="10"/>
  </r>
  <r>
    <n v="2613"/>
    <s v="Router"/>
    <x v="0"/>
    <x v="1"/>
    <x v="0"/>
    <s v="2023-01-07"/>
    <s v="2023-01-11"/>
    <n v="15"/>
    <n v="49826.43"/>
    <n v="747396.45"/>
    <n v="2196.62"/>
    <n v="339"/>
    <x v="0"/>
    <x v="0"/>
    <n v="152086.69"/>
    <n v="4"/>
  </r>
  <r>
    <n v="2614"/>
    <s v="Keyboard"/>
    <x v="1"/>
    <x v="3"/>
    <x v="4"/>
    <s v="2023-09-03"/>
    <s v="2023-09-18"/>
    <n v="69"/>
    <n v="18247.53"/>
    <n v="1259079.57"/>
    <n v="2796.04"/>
    <n v="426"/>
    <x v="2"/>
    <x v="4"/>
    <n v="180374.08"/>
    <n v="15"/>
  </r>
  <r>
    <n v="2615"/>
    <s v="Mobile"/>
    <x v="1"/>
    <x v="3"/>
    <x v="3"/>
    <s v="2023-05-24"/>
    <s v="2023-05-30"/>
    <n v="14"/>
    <n v="35515.589999999997"/>
    <n v="497218.26"/>
    <n v="4070.33"/>
    <n v="32"/>
    <x v="3"/>
    <x v="2"/>
    <n v="58822.19"/>
    <n v="6"/>
  </r>
  <r>
    <n v="2616"/>
    <s v="Keyboard"/>
    <x v="0"/>
    <x v="0"/>
    <x v="3"/>
    <s v="2023-04-10"/>
    <s v="2023-04-11"/>
    <n v="91"/>
    <n v="16030.29"/>
    <n v="1458756.39"/>
    <n v="4983.3100000000004"/>
    <n v="22"/>
    <x v="3"/>
    <x v="1"/>
    <n v="170634.98"/>
    <n v="1"/>
  </r>
  <r>
    <n v="2617"/>
    <s v="Router"/>
    <x v="0"/>
    <x v="1"/>
    <x v="3"/>
    <s v="2023-03-16"/>
    <s v="2023-03-19"/>
    <n v="10"/>
    <n v="20380.62"/>
    <n v="203806.2"/>
    <n v="2912.74"/>
    <n v="631"/>
    <x v="0"/>
    <x v="0"/>
    <n v="23832.75"/>
    <n v="3"/>
  </r>
  <r>
    <n v="2618"/>
    <s v="Tablet"/>
    <x v="1"/>
    <x v="3"/>
    <x v="3"/>
    <s v="2023-06-27"/>
    <s v="2023-06-28"/>
    <n v="76"/>
    <n v="44126.44"/>
    <n v="3353609.44"/>
    <n v="3208.19"/>
    <n v="330"/>
    <x v="3"/>
    <x v="0"/>
    <n v="193846.09"/>
    <n v="1"/>
  </r>
  <r>
    <n v="2619"/>
    <s v="Tablet"/>
    <x v="1"/>
    <x v="3"/>
    <x v="1"/>
    <s v="2023-04-22"/>
    <s v="2023-04-28"/>
    <n v="79"/>
    <n v="21002.560000000001"/>
    <n v="1659202.24"/>
    <n v="4643.51"/>
    <n v="210"/>
    <x v="2"/>
    <x v="1"/>
    <n v="255935.02"/>
    <n v="6"/>
  </r>
  <r>
    <n v="2620"/>
    <s v="Monitor"/>
    <x v="1"/>
    <x v="2"/>
    <x v="2"/>
    <s v="2023-11-09"/>
    <s v="2023-11-12"/>
    <n v="93"/>
    <n v="31817.37"/>
    <n v="2959015.41"/>
    <n v="2113.79"/>
    <n v="792"/>
    <x v="0"/>
    <x v="1"/>
    <n v="201709.79"/>
    <n v="3"/>
  </r>
  <r>
    <n v="2621"/>
    <s v="Keyboard"/>
    <x v="0"/>
    <x v="2"/>
    <x v="2"/>
    <s v="2023-10-31"/>
    <s v="2023-11-12"/>
    <n v="48"/>
    <n v="18755.95"/>
    <n v="900285.6"/>
    <n v="1100.29"/>
    <n v="648"/>
    <x v="0"/>
    <x v="0"/>
    <n v="206396.95"/>
    <n v="12"/>
  </r>
  <r>
    <n v="2622"/>
    <s v="Mobile"/>
    <x v="1"/>
    <x v="1"/>
    <x v="1"/>
    <s v="2023-06-10"/>
    <s v="2023-06-22"/>
    <n v="21"/>
    <n v="26632.81"/>
    <n v="559289.01"/>
    <n v="1716.23"/>
    <n v="841"/>
    <x v="3"/>
    <x v="1"/>
    <n v="53378.75"/>
    <n v="12"/>
  </r>
  <r>
    <n v="2623"/>
    <s v="Router"/>
    <x v="2"/>
    <x v="0"/>
    <x v="1"/>
    <s v="2023-03-08"/>
    <s v="2023-03-22"/>
    <n v="7"/>
    <n v="7419.24"/>
    <n v="51934.68"/>
    <n v="784.28"/>
    <n v="938"/>
    <x v="1"/>
    <x v="2"/>
    <n v="4014.41"/>
    <n v="14"/>
  </r>
  <r>
    <n v="2624"/>
    <s v="Tablet"/>
    <x v="2"/>
    <x v="2"/>
    <x v="4"/>
    <s v="2023-02-19"/>
    <s v="2023-02-20"/>
    <n v="39"/>
    <n v="2293.6799999999998"/>
    <n v="89453.52"/>
    <n v="4372.8100000000004"/>
    <n v="646"/>
    <x v="1"/>
    <x v="3"/>
    <n v="19184.580000000002"/>
    <n v="1"/>
  </r>
  <r>
    <n v="2625"/>
    <s v="Mobile"/>
    <x v="0"/>
    <x v="4"/>
    <x v="4"/>
    <s v="2023-04-22"/>
    <s v="2023-04-25"/>
    <n v="20"/>
    <n v="13996.13"/>
    <n v="279922.59999999998"/>
    <n v="2912.88"/>
    <n v="387"/>
    <x v="1"/>
    <x v="4"/>
    <n v="48422.25"/>
    <n v="3"/>
  </r>
  <r>
    <n v="2626"/>
    <s v="Router"/>
    <x v="0"/>
    <x v="1"/>
    <x v="0"/>
    <s v="2023-02-26"/>
    <s v="2023-03-05"/>
    <n v="19"/>
    <n v="38324.85"/>
    <n v="728172.15"/>
    <n v="4100.74"/>
    <n v="465"/>
    <x v="0"/>
    <x v="4"/>
    <n v="58682.29"/>
    <n v="7"/>
  </r>
  <r>
    <n v="2627"/>
    <s v="Router"/>
    <x v="0"/>
    <x v="4"/>
    <x v="3"/>
    <s v="2023-06-08"/>
    <s v="2023-06-18"/>
    <n v="92"/>
    <n v="17559.310000000001"/>
    <n v="1615456.52"/>
    <n v="3153.49"/>
    <n v="674"/>
    <x v="0"/>
    <x v="0"/>
    <n v="246321.38"/>
    <n v="10"/>
  </r>
  <r>
    <n v="2628"/>
    <s v="Keyboard"/>
    <x v="2"/>
    <x v="1"/>
    <x v="2"/>
    <s v="2023-08-14"/>
    <s v="2023-08-24"/>
    <n v="80"/>
    <n v="33995.279999999999"/>
    <n v="2719622.4"/>
    <n v="2010.22"/>
    <n v="362"/>
    <x v="3"/>
    <x v="1"/>
    <n v="431601.66"/>
    <n v="10"/>
  </r>
  <r>
    <n v="2629"/>
    <s v="Router"/>
    <x v="2"/>
    <x v="0"/>
    <x v="2"/>
    <s v="2023-12-10"/>
    <s v="2023-12-13"/>
    <n v="78"/>
    <n v="49584.84"/>
    <n v="3867617.52"/>
    <n v="2713.09"/>
    <n v="662"/>
    <x v="3"/>
    <x v="0"/>
    <n v="618528.84"/>
    <n v="3"/>
  </r>
  <r>
    <n v="2630"/>
    <s v="Keyboard"/>
    <x v="2"/>
    <x v="0"/>
    <x v="2"/>
    <s v="2023-12-30"/>
    <s v="2024-01-11"/>
    <n v="51"/>
    <n v="27373.54"/>
    <n v="1396050.54"/>
    <n v="515.79"/>
    <n v="156"/>
    <x v="1"/>
    <x v="2"/>
    <n v="288955.78000000003"/>
    <n v="12"/>
  </r>
  <r>
    <n v="2631"/>
    <s v="Router"/>
    <x v="0"/>
    <x v="4"/>
    <x v="0"/>
    <s v="2023-06-11"/>
    <s v="2023-06-20"/>
    <n v="91"/>
    <n v="42025.29"/>
    <n v="3824301.39"/>
    <n v="2762.76"/>
    <n v="988"/>
    <x v="3"/>
    <x v="0"/>
    <n v="318091.06"/>
    <n v="9"/>
  </r>
  <r>
    <n v="2632"/>
    <s v="Monitor"/>
    <x v="2"/>
    <x v="0"/>
    <x v="3"/>
    <s v="2023-03-01"/>
    <s v="2023-03-08"/>
    <n v="90"/>
    <n v="3820.9"/>
    <n v="343881"/>
    <n v="1314.41"/>
    <n v="982"/>
    <x v="3"/>
    <x v="0"/>
    <n v="34300.46"/>
    <n v="7"/>
  </r>
  <r>
    <n v="2633"/>
    <s v="Tablet"/>
    <x v="1"/>
    <x v="3"/>
    <x v="3"/>
    <s v="2023-07-18"/>
    <s v="2023-07-20"/>
    <n v="77"/>
    <n v="14402.53"/>
    <n v="1108994.81"/>
    <n v="860.02"/>
    <n v="244"/>
    <x v="3"/>
    <x v="4"/>
    <n v="158075.84"/>
    <n v="2"/>
  </r>
  <r>
    <n v="2634"/>
    <s v="Laptop"/>
    <x v="0"/>
    <x v="1"/>
    <x v="2"/>
    <s v="2023-07-07"/>
    <s v="2023-07-09"/>
    <n v="35"/>
    <n v="6755.88"/>
    <n v="236455.8"/>
    <n v="4696.29"/>
    <n v="654"/>
    <x v="3"/>
    <x v="1"/>
    <n v="54651.55"/>
    <n v="2"/>
  </r>
  <r>
    <n v="2635"/>
    <s v="Tablet"/>
    <x v="0"/>
    <x v="2"/>
    <x v="0"/>
    <s v="2023-09-13"/>
    <s v="2023-09-21"/>
    <n v="11"/>
    <n v="5552.45"/>
    <n v="61076.95"/>
    <n v="1598.86"/>
    <n v="424"/>
    <x v="1"/>
    <x v="4"/>
    <n v="9214.4"/>
    <n v="8"/>
  </r>
  <r>
    <n v="2636"/>
    <s v="Monitor"/>
    <x v="2"/>
    <x v="4"/>
    <x v="3"/>
    <s v="2023-03-15"/>
    <s v="2023-03-27"/>
    <n v="27"/>
    <n v="28389.599999999999"/>
    <n v="766519.2"/>
    <n v="3168.85"/>
    <n v="578"/>
    <x v="2"/>
    <x v="0"/>
    <n v="105814.89"/>
    <n v="12"/>
  </r>
  <r>
    <n v="2637"/>
    <s v="Mobile"/>
    <x v="2"/>
    <x v="4"/>
    <x v="3"/>
    <s v="2023-01-30"/>
    <s v="2023-02-02"/>
    <n v="31"/>
    <n v="8233.25"/>
    <n v="255230.75"/>
    <n v="2800.78"/>
    <n v="507"/>
    <x v="1"/>
    <x v="2"/>
    <n v="58037.02"/>
    <n v="3"/>
  </r>
  <r>
    <n v="2638"/>
    <s v="Mobile"/>
    <x v="1"/>
    <x v="4"/>
    <x v="4"/>
    <s v="2023-04-23"/>
    <s v="2023-05-01"/>
    <n v="18"/>
    <n v="33114.620000000003"/>
    <n v="596063.16"/>
    <n v="3453.84"/>
    <n v="231"/>
    <x v="1"/>
    <x v="0"/>
    <n v="61847.93"/>
    <n v="8"/>
  </r>
  <r>
    <n v="2639"/>
    <s v="Laptop"/>
    <x v="1"/>
    <x v="4"/>
    <x v="1"/>
    <s v="2023-02-16"/>
    <s v="2023-02-28"/>
    <n v="82"/>
    <n v="47586.27"/>
    <n v="3902074.14"/>
    <n v="834.43"/>
    <n v="918"/>
    <x v="2"/>
    <x v="2"/>
    <n v="830577.77"/>
    <n v="12"/>
  </r>
  <r>
    <n v="2640"/>
    <s v="Laptop"/>
    <x v="1"/>
    <x v="1"/>
    <x v="0"/>
    <s v="2023-04-06"/>
    <s v="2023-04-11"/>
    <n v="67"/>
    <n v="40558.75"/>
    <n v="2717436.25"/>
    <n v="4895.75"/>
    <n v="897"/>
    <x v="1"/>
    <x v="0"/>
    <n v="581685.56999999995"/>
    <n v="5"/>
  </r>
  <r>
    <n v="2641"/>
    <s v="Printer"/>
    <x v="1"/>
    <x v="2"/>
    <x v="1"/>
    <s v="2023-02-21"/>
    <s v="2023-03-03"/>
    <n v="37"/>
    <n v="12927.28"/>
    <n v="478309.36"/>
    <n v="1165.04"/>
    <n v="15"/>
    <x v="1"/>
    <x v="2"/>
    <n v="43219.4"/>
    <n v="10"/>
  </r>
  <r>
    <n v="2642"/>
    <s v="Printer"/>
    <x v="1"/>
    <x v="3"/>
    <x v="2"/>
    <s v="2023-04-04"/>
    <s v="2023-04-14"/>
    <n v="22"/>
    <n v="10688.37"/>
    <n v="235144.14"/>
    <n v="296.02"/>
    <n v="580"/>
    <x v="1"/>
    <x v="0"/>
    <n v="34512.22"/>
    <n v="10"/>
  </r>
  <r>
    <n v="2643"/>
    <s v="Keyboard"/>
    <x v="1"/>
    <x v="1"/>
    <x v="4"/>
    <s v="2023-09-20"/>
    <s v="2023-09-24"/>
    <n v="91"/>
    <n v="10244.120000000001"/>
    <n v="932214.92"/>
    <n v="2894.12"/>
    <n v="415"/>
    <x v="2"/>
    <x v="4"/>
    <n v="82865.2"/>
    <n v="4"/>
  </r>
  <r>
    <n v="2644"/>
    <s v="Router"/>
    <x v="1"/>
    <x v="0"/>
    <x v="0"/>
    <s v="2023-05-30"/>
    <s v="2023-06-14"/>
    <n v="85"/>
    <n v="19093.61"/>
    <n v="1622956.85"/>
    <n v="4412.4399999999996"/>
    <n v="400"/>
    <x v="1"/>
    <x v="0"/>
    <n v="148020.21"/>
    <n v="15"/>
  </r>
  <r>
    <n v="2645"/>
    <s v="Printer"/>
    <x v="2"/>
    <x v="0"/>
    <x v="4"/>
    <s v="2023-02-10"/>
    <s v="2023-02-25"/>
    <n v="93"/>
    <n v="23310.28"/>
    <n v="2167856.04"/>
    <n v="3789.58"/>
    <n v="618"/>
    <x v="2"/>
    <x v="3"/>
    <n v="345449.56"/>
    <n v="15"/>
  </r>
  <r>
    <n v="2646"/>
    <s v="Router"/>
    <x v="2"/>
    <x v="3"/>
    <x v="0"/>
    <s v="2023-04-03"/>
    <s v="2023-04-12"/>
    <n v="75"/>
    <n v="31060.87"/>
    <n v="2329565.25"/>
    <n v="1796.76"/>
    <n v="391"/>
    <x v="0"/>
    <x v="1"/>
    <n v="210895.08"/>
    <n v="9"/>
  </r>
  <r>
    <n v="2647"/>
    <s v="Printer"/>
    <x v="2"/>
    <x v="4"/>
    <x v="0"/>
    <s v="2023-06-22"/>
    <s v="2023-07-05"/>
    <n v="1"/>
    <n v="2015.14"/>
    <n v="2015.14"/>
    <n v="3397.33"/>
    <n v="393"/>
    <x v="0"/>
    <x v="2"/>
    <n v="110.06"/>
    <n v="13"/>
  </r>
  <r>
    <n v="2648"/>
    <s v="Mouse"/>
    <x v="1"/>
    <x v="2"/>
    <x v="4"/>
    <s v="2023-12-24"/>
    <s v="2023-12-26"/>
    <n v="31"/>
    <n v="41505.61"/>
    <n v="1286673.9099999999"/>
    <n v="2483.66"/>
    <n v="773"/>
    <x v="1"/>
    <x v="1"/>
    <n v="210676.3"/>
    <n v="2"/>
  </r>
  <r>
    <n v="2649"/>
    <s v="Tablet"/>
    <x v="0"/>
    <x v="3"/>
    <x v="4"/>
    <s v="2023-06-29"/>
    <s v="2023-07-04"/>
    <n v="40"/>
    <n v="17651.330000000002"/>
    <n v="706053.2"/>
    <n v="4847.75"/>
    <n v="153"/>
    <x v="0"/>
    <x v="4"/>
    <n v="135082.07"/>
    <n v="5"/>
  </r>
  <r>
    <n v="2650"/>
    <s v="Tablet"/>
    <x v="1"/>
    <x v="2"/>
    <x v="3"/>
    <s v="2023-03-23"/>
    <s v="2023-03-28"/>
    <n v="8"/>
    <n v="7029.26"/>
    <n v="56234.080000000002"/>
    <n v="4659.1499999999996"/>
    <n v="759"/>
    <x v="1"/>
    <x v="0"/>
    <n v="11940.6"/>
    <n v="5"/>
  </r>
  <r>
    <n v="2651"/>
    <s v="Mobile"/>
    <x v="2"/>
    <x v="1"/>
    <x v="1"/>
    <s v="2023-05-20"/>
    <s v="2023-05-21"/>
    <n v="30"/>
    <n v="23396"/>
    <n v="701880"/>
    <n v="4478.7"/>
    <n v="614"/>
    <x v="0"/>
    <x v="2"/>
    <n v="134558.04999999999"/>
    <n v="1"/>
  </r>
  <r>
    <n v="2652"/>
    <s v="Mobile"/>
    <x v="1"/>
    <x v="0"/>
    <x v="3"/>
    <s v="2023-08-22"/>
    <s v="2023-09-05"/>
    <n v="47"/>
    <n v="32798.160000000003"/>
    <n v="1541513.52"/>
    <n v="1878.33"/>
    <n v="774"/>
    <x v="3"/>
    <x v="0"/>
    <n v="370433.95"/>
    <n v="14"/>
  </r>
  <r>
    <n v="2653"/>
    <s v="Mobile"/>
    <x v="1"/>
    <x v="4"/>
    <x v="1"/>
    <s v="2023-07-12"/>
    <s v="2023-07-14"/>
    <n v="25"/>
    <n v="23283.55"/>
    <n v="582088.75"/>
    <n v="3236.12"/>
    <n v="519"/>
    <x v="0"/>
    <x v="4"/>
    <n v="62248.94"/>
    <n v="2"/>
  </r>
  <r>
    <n v="2654"/>
    <s v="Printer"/>
    <x v="0"/>
    <x v="0"/>
    <x v="4"/>
    <s v="2023-09-10"/>
    <s v="2023-09-20"/>
    <n v="52"/>
    <n v="25830.66"/>
    <n v="1343194.32"/>
    <n v="4568.16"/>
    <n v="890"/>
    <x v="2"/>
    <x v="3"/>
    <n v="149626.17000000001"/>
    <n v="10"/>
  </r>
  <r>
    <n v="2655"/>
    <s v="Tablet"/>
    <x v="1"/>
    <x v="0"/>
    <x v="2"/>
    <s v="2023-07-27"/>
    <s v="2023-08-11"/>
    <n v="14"/>
    <n v="43293.66"/>
    <n v="606111.24"/>
    <n v="135.62"/>
    <n v="131"/>
    <x v="1"/>
    <x v="2"/>
    <n v="53135.98"/>
    <n v="15"/>
  </r>
  <r>
    <n v="2656"/>
    <s v="Mobile"/>
    <x v="0"/>
    <x v="1"/>
    <x v="2"/>
    <s v="2023-12-07"/>
    <s v="2023-12-11"/>
    <n v="49"/>
    <n v="19373.96"/>
    <n v="949324.04"/>
    <n v="4884.4799999999996"/>
    <n v="87"/>
    <x v="2"/>
    <x v="3"/>
    <n v="188121.84"/>
    <n v="4"/>
  </r>
  <r>
    <n v="2657"/>
    <s v="Mouse"/>
    <x v="0"/>
    <x v="1"/>
    <x v="0"/>
    <s v="2023-01-04"/>
    <s v="2023-01-10"/>
    <n v="6"/>
    <n v="942.96"/>
    <n v="5657.76"/>
    <n v="4233.3900000000003"/>
    <n v="180"/>
    <x v="1"/>
    <x v="0"/>
    <n v="1020.44"/>
    <n v="6"/>
  </r>
  <r>
    <n v="2658"/>
    <s v="Printer"/>
    <x v="1"/>
    <x v="1"/>
    <x v="1"/>
    <s v="2023-11-09"/>
    <s v="2023-11-21"/>
    <n v="77"/>
    <n v="41181.26"/>
    <n v="3170957.02"/>
    <n v="4179.7"/>
    <n v="45"/>
    <x v="3"/>
    <x v="4"/>
    <n v="299886.21000000002"/>
    <n v="12"/>
  </r>
  <r>
    <n v="2659"/>
    <s v="Mouse"/>
    <x v="2"/>
    <x v="3"/>
    <x v="4"/>
    <s v="2023-12-06"/>
    <s v="2023-12-19"/>
    <n v="62"/>
    <n v="2195.9"/>
    <n v="136145.79999999999"/>
    <n v="1112.3599999999999"/>
    <n v="226"/>
    <x v="3"/>
    <x v="2"/>
    <n v="15479.57"/>
    <n v="13"/>
  </r>
  <r>
    <n v="2660"/>
    <s v="Laptop"/>
    <x v="0"/>
    <x v="1"/>
    <x v="4"/>
    <s v="2023-03-19"/>
    <s v="2023-03-23"/>
    <n v="93"/>
    <n v="33682.410000000003"/>
    <n v="3132464.13"/>
    <n v="4942.87"/>
    <n v="185"/>
    <x v="2"/>
    <x v="1"/>
    <n v="643569.79"/>
    <n v="4"/>
  </r>
  <r>
    <n v="2661"/>
    <s v="Router"/>
    <x v="1"/>
    <x v="0"/>
    <x v="0"/>
    <s v="2023-02-28"/>
    <s v="2023-03-04"/>
    <n v="31"/>
    <n v="13885.12"/>
    <n v="430438.72"/>
    <n v="4488.45"/>
    <n v="823"/>
    <x v="3"/>
    <x v="0"/>
    <n v="39138.559999999998"/>
    <n v="4"/>
  </r>
  <r>
    <n v="2662"/>
    <s v="Router"/>
    <x v="2"/>
    <x v="4"/>
    <x v="2"/>
    <s v="2023-05-21"/>
    <s v="2023-05-31"/>
    <n v="28"/>
    <n v="25631.56"/>
    <n v="717683.68"/>
    <n v="2278.88"/>
    <n v="729"/>
    <x v="0"/>
    <x v="1"/>
    <n v="159477.64000000001"/>
    <n v="10"/>
  </r>
  <r>
    <n v="2663"/>
    <s v="Keyboard"/>
    <x v="1"/>
    <x v="4"/>
    <x v="0"/>
    <s v="2023-08-29"/>
    <s v="2023-09-11"/>
    <n v="58"/>
    <n v="33616.67"/>
    <n v="1949766.86"/>
    <n v="3215.78"/>
    <n v="436"/>
    <x v="3"/>
    <x v="2"/>
    <n v="473349.19"/>
    <n v="13"/>
  </r>
  <r>
    <n v="2664"/>
    <s v="Laptop"/>
    <x v="0"/>
    <x v="1"/>
    <x v="2"/>
    <s v="2023-08-16"/>
    <s v="2023-08-31"/>
    <n v="71"/>
    <n v="26645.56"/>
    <n v="1891834.76"/>
    <n v="3543.69"/>
    <n v="958"/>
    <x v="1"/>
    <x v="1"/>
    <n v="388311.71"/>
    <n v="15"/>
  </r>
  <r>
    <n v="2665"/>
    <s v="Monitor"/>
    <x v="0"/>
    <x v="1"/>
    <x v="1"/>
    <s v="2023-01-10"/>
    <s v="2023-01-17"/>
    <n v="15"/>
    <n v="26621.85"/>
    <n v="399327.75"/>
    <n v="2130.5300000000002"/>
    <n v="602"/>
    <x v="3"/>
    <x v="2"/>
    <n v="50582.35"/>
    <n v="7"/>
  </r>
  <r>
    <n v="2666"/>
    <s v="Mouse"/>
    <x v="1"/>
    <x v="2"/>
    <x v="2"/>
    <s v="2023-05-03"/>
    <s v="2023-05-11"/>
    <n v="33"/>
    <n v="34403.67"/>
    <n v="1135321.1100000001"/>
    <n v="934.06"/>
    <n v="74"/>
    <x v="2"/>
    <x v="4"/>
    <n v="280609.68"/>
    <n v="8"/>
  </r>
  <r>
    <n v="2667"/>
    <s v="Tablet"/>
    <x v="0"/>
    <x v="4"/>
    <x v="4"/>
    <s v="2023-04-13"/>
    <s v="2023-04-15"/>
    <n v="6"/>
    <n v="13455.18"/>
    <n v="80731.08"/>
    <n v="4590.17"/>
    <n v="325"/>
    <x v="2"/>
    <x v="3"/>
    <n v="17596.509999999998"/>
    <n v="2"/>
  </r>
  <r>
    <n v="2668"/>
    <s v="Router"/>
    <x v="0"/>
    <x v="4"/>
    <x v="2"/>
    <s v="2023-03-01"/>
    <s v="2023-03-04"/>
    <n v="57"/>
    <n v="8644.7999999999993"/>
    <n v="492753.6"/>
    <n v="3452.41"/>
    <n v="311"/>
    <x v="3"/>
    <x v="0"/>
    <n v="68998.100000000006"/>
    <n v="3"/>
  </r>
  <r>
    <n v="2669"/>
    <s v="Mobile"/>
    <x v="1"/>
    <x v="1"/>
    <x v="2"/>
    <s v="2023-08-13"/>
    <s v="2023-08-26"/>
    <n v="18"/>
    <n v="23126.32"/>
    <n v="416273.76"/>
    <n v="4963.05"/>
    <n v="311"/>
    <x v="1"/>
    <x v="0"/>
    <n v="99670.32"/>
    <n v="13"/>
  </r>
  <r>
    <n v="2670"/>
    <s v="Monitor"/>
    <x v="2"/>
    <x v="2"/>
    <x v="0"/>
    <s v="2023-08-15"/>
    <s v="2023-08-26"/>
    <n v="73"/>
    <n v="518.52"/>
    <n v="37851.96"/>
    <n v="4698.54"/>
    <n v="833"/>
    <x v="2"/>
    <x v="4"/>
    <n v="7785.7"/>
    <n v="11"/>
  </r>
  <r>
    <n v="2671"/>
    <s v="Monitor"/>
    <x v="0"/>
    <x v="1"/>
    <x v="4"/>
    <s v="2023-08-15"/>
    <s v="2023-08-17"/>
    <n v="72"/>
    <n v="32661.3"/>
    <n v="2351613.6"/>
    <n v="3165.55"/>
    <n v="760"/>
    <x v="2"/>
    <x v="0"/>
    <n v="529629.99"/>
    <n v="2"/>
  </r>
  <r>
    <n v="2672"/>
    <s v="Tablet"/>
    <x v="0"/>
    <x v="4"/>
    <x v="1"/>
    <s v="2023-06-03"/>
    <s v="2023-06-13"/>
    <n v="92"/>
    <n v="17769.419999999998"/>
    <n v="1634786.64"/>
    <n v="2947.16"/>
    <n v="319"/>
    <x v="3"/>
    <x v="0"/>
    <n v="397279.97"/>
    <n v="10"/>
  </r>
  <r>
    <n v="2673"/>
    <s v="Monitor"/>
    <x v="2"/>
    <x v="1"/>
    <x v="3"/>
    <s v="2023-09-28"/>
    <s v="2023-10-13"/>
    <n v="76"/>
    <n v="37561.06"/>
    <n v="2854640.56"/>
    <n v="2816.61"/>
    <n v="520"/>
    <x v="0"/>
    <x v="3"/>
    <n v="399560.29"/>
    <n v="15"/>
  </r>
  <r>
    <n v="2674"/>
    <s v="Tablet"/>
    <x v="0"/>
    <x v="1"/>
    <x v="3"/>
    <s v="2023-08-11"/>
    <s v="2023-08-14"/>
    <n v="90"/>
    <n v="17608.48"/>
    <n v="1584763.2"/>
    <n v="734.84"/>
    <n v="469"/>
    <x v="3"/>
    <x v="2"/>
    <n v="221126.7"/>
    <n v="3"/>
  </r>
  <r>
    <n v="2675"/>
    <s v="Keyboard"/>
    <x v="2"/>
    <x v="4"/>
    <x v="2"/>
    <s v="2023-01-26"/>
    <s v="2023-01-28"/>
    <n v="89"/>
    <n v="12743.54"/>
    <n v="1134175.06"/>
    <n v="3387.75"/>
    <n v="116"/>
    <x v="0"/>
    <x v="3"/>
    <n v="105996.5"/>
    <n v="2"/>
  </r>
  <r>
    <n v="2676"/>
    <s v="Printer"/>
    <x v="0"/>
    <x v="2"/>
    <x v="2"/>
    <s v="2023-09-27"/>
    <s v="2023-09-29"/>
    <n v="22"/>
    <n v="26118.97"/>
    <n v="574617.34"/>
    <n v="4745.47"/>
    <n v="780"/>
    <x v="1"/>
    <x v="2"/>
    <n v="66424.97"/>
    <n v="2"/>
  </r>
  <r>
    <n v="2677"/>
    <s v="Keyboard"/>
    <x v="2"/>
    <x v="1"/>
    <x v="0"/>
    <s v="2023-07-14"/>
    <s v="2023-07-15"/>
    <n v="26"/>
    <n v="17980.79"/>
    <n v="467500.54"/>
    <n v="1999.23"/>
    <n v="701"/>
    <x v="2"/>
    <x v="4"/>
    <n v="45518.45"/>
    <n v="1"/>
  </r>
  <r>
    <n v="2678"/>
    <s v="Keyboard"/>
    <x v="1"/>
    <x v="4"/>
    <x v="0"/>
    <s v="2023-03-04"/>
    <s v="2023-03-19"/>
    <n v="29"/>
    <n v="19543.29"/>
    <n v="566755.41"/>
    <n v="1762.72"/>
    <n v="400"/>
    <x v="0"/>
    <x v="1"/>
    <n v="140244.76999999999"/>
    <n v="15"/>
  </r>
  <r>
    <n v="2679"/>
    <s v="Mouse"/>
    <x v="1"/>
    <x v="1"/>
    <x v="0"/>
    <s v="2023-10-08"/>
    <s v="2023-10-12"/>
    <n v="93"/>
    <n v="12289.65"/>
    <n v="1142937.45"/>
    <n v="1086.92"/>
    <n v="186"/>
    <x v="1"/>
    <x v="3"/>
    <n v="270759.74"/>
    <n v="4"/>
  </r>
  <r>
    <n v="2680"/>
    <s v="Mobile"/>
    <x v="1"/>
    <x v="1"/>
    <x v="4"/>
    <s v="2023-11-08"/>
    <s v="2023-11-13"/>
    <n v="10"/>
    <n v="38787.129999999997"/>
    <n v="387871.3"/>
    <n v="3998.22"/>
    <n v="772"/>
    <x v="2"/>
    <x v="4"/>
    <n v="74870.7"/>
    <n v="5"/>
  </r>
  <r>
    <n v="2681"/>
    <s v="Laptop"/>
    <x v="2"/>
    <x v="2"/>
    <x v="2"/>
    <s v="2023-01-08"/>
    <s v="2023-01-11"/>
    <n v="21"/>
    <n v="7639.95"/>
    <n v="160438.95000000001"/>
    <n v="1046.79"/>
    <n v="567"/>
    <x v="2"/>
    <x v="0"/>
    <n v="34285.93"/>
    <n v="3"/>
  </r>
  <r>
    <n v="2682"/>
    <s v="Tablet"/>
    <x v="0"/>
    <x v="2"/>
    <x v="2"/>
    <s v="2023-09-11"/>
    <s v="2023-09-26"/>
    <n v="4"/>
    <n v="8385.67"/>
    <n v="33542.68"/>
    <n v="4620.43"/>
    <n v="390"/>
    <x v="0"/>
    <x v="2"/>
    <n v="3996.08"/>
    <n v="15"/>
  </r>
  <r>
    <n v="2683"/>
    <s v="Keyboard"/>
    <x v="0"/>
    <x v="3"/>
    <x v="1"/>
    <s v="2023-02-02"/>
    <s v="2023-02-03"/>
    <n v="95"/>
    <n v="23780.62"/>
    <n v="2259158.9"/>
    <n v="4436.74"/>
    <n v="465"/>
    <x v="2"/>
    <x v="2"/>
    <n v="289867.99"/>
    <n v="1"/>
  </r>
  <r>
    <n v="2684"/>
    <s v="Laptop"/>
    <x v="2"/>
    <x v="2"/>
    <x v="2"/>
    <s v="2023-09-13"/>
    <s v="2023-09-19"/>
    <n v="81"/>
    <n v="10714.86"/>
    <n v="867903.66"/>
    <n v="3352.7"/>
    <n v="668"/>
    <x v="2"/>
    <x v="0"/>
    <n v="196855.2"/>
    <n v="6"/>
  </r>
  <r>
    <n v="2685"/>
    <s v="Keyboard"/>
    <x v="2"/>
    <x v="3"/>
    <x v="2"/>
    <s v="2023-08-14"/>
    <s v="2023-08-16"/>
    <n v="26"/>
    <n v="30595.58"/>
    <n v="795485.08"/>
    <n v="2630.04"/>
    <n v="658"/>
    <x v="3"/>
    <x v="4"/>
    <n v="144068.87"/>
    <n v="2"/>
  </r>
  <r>
    <n v="2686"/>
    <s v="Monitor"/>
    <x v="0"/>
    <x v="3"/>
    <x v="3"/>
    <s v="2023-09-15"/>
    <s v="2023-09-22"/>
    <n v="11"/>
    <n v="39035.22"/>
    <n v="429387.42"/>
    <n v="381.77"/>
    <n v="679"/>
    <x v="3"/>
    <x v="4"/>
    <n v="26340.400000000001"/>
    <n v="7"/>
  </r>
  <r>
    <n v="2687"/>
    <s v="Mobile"/>
    <x v="0"/>
    <x v="1"/>
    <x v="1"/>
    <s v="2023-02-01"/>
    <s v="2023-02-09"/>
    <n v="3"/>
    <n v="18014"/>
    <n v="54042"/>
    <n v="1428.89"/>
    <n v="324"/>
    <x v="2"/>
    <x v="2"/>
    <n v="11490.32"/>
    <n v="8"/>
  </r>
  <r>
    <n v="2688"/>
    <s v="Router"/>
    <x v="0"/>
    <x v="0"/>
    <x v="4"/>
    <s v="2023-09-12"/>
    <s v="2023-09-26"/>
    <n v="4"/>
    <n v="10158.82"/>
    <n v="40635.279999999999"/>
    <n v="225.41"/>
    <n v="290"/>
    <x v="2"/>
    <x v="2"/>
    <n v="6972.7"/>
    <n v="14"/>
  </r>
  <r>
    <n v="2689"/>
    <s v="Tablet"/>
    <x v="0"/>
    <x v="3"/>
    <x v="1"/>
    <s v="2023-06-24"/>
    <s v="2023-07-05"/>
    <n v="42"/>
    <n v="2285.61"/>
    <n v="95995.62"/>
    <n v="2787.75"/>
    <n v="90"/>
    <x v="3"/>
    <x v="1"/>
    <n v="10150.44"/>
    <n v="11"/>
  </r>
  <r>
    <n v="2690"/>
    <s v="Laptop"/>
    <x v="2"/>
    <x v="1"/>
    <x v="3"/>
    <s v="2023-03-10"/>
    <s v="2023-03-11"/>
    <n v="27"/>
    <n v="10434.780000000001"/>
    <n v="281739.06"/>
    <n v="3311.31"/>
    <n v="37"/>
    <x v="1"/>
    <x v="3"/>
    <n v="47638.1"/>
    <n v="1"/>
  </r>
  <r>
    <n v="2691"/>
    <s v="Mobile"/>
    <x v="0"/>
    <x v="4"/>
    <x v="3"/>
    <s v="2023-09-26"/>
    <s v="2023-10-06"/>
    <n v="89"/>
    <n v="13949.02"/>
    <n v="1241462.78"/>
    <n v="3338.27"/>
    <n v="360"/>
    <x v="3"/>
    <x v="2"/>
    <n v="262888.52"/>
    <n v="10"/>
  </r>
  <r>
    <n v="2692"/>
    <s v="Monitor"/>
    <x v="0"/>
    <x v="0"/>
    <x v="2"/>
    <s v="2023-12-01"/>
    <s v="2023-12-07"/>
    <n v="58"/>
    <n v="46601.26"/>
    <n v="2702873.08"/>
    <n v="4783.4799999999996"/>
    <n v="679"/>
    <x v="1"/>
    <x v="0"/>
    <n v="187732.98"/>
    <n v="6"/>
  </r>
  <r>
    <n v="2693"/>
    <s v="Printer"/>
    <x v="0"/>
    <x v="2"/>
    <x v="0"/>
    <s v="2023-03-01"/>
    <s v="2023-03-07"/>
    <n v="90"/>
    <n v="7302.79"/>
    <n v="657251.1"/>
    <n v="3477.44"/>
    <n v="169"/>
    <x v="3"/>
    <x v="1"/>
    <n v="89009.81"/>
    <n v="6"/>
  </r>
  <r>
    <n v="2694"/>
    <s v="Laptop"/>
    <x v="2"/>
    <x v="3"/>
    <x v="2"/>
    <s v="2023-12-30"/>
    <s v="2024-01-11"/>
    <n v="73"/>
    <n v="38642.46"/>
    <n v="2820899.58"/>
    <n v="1086.75"/>
    <n v="102"/>
    <x v="1"/>
    <x v="2"/>
    <n v="238841.33"/>
    <n v="12"/>
  </r>
  <r>
    <n v="2695"/>
    <s v="Laptop"/>
    <x v="0"/>
    <x v="2"/>
    <x v="4"/>
    <s v="2023-04-20"/>
    <s v="2023-05-03"/>
    <n v="35"/>
    <n v="7616.9"/>
    <n v="266591.5"/>
    <n v="1080.01"/>
    <n v="364"/>
    <x v="2"/>
    <x v="4"/>
    <n v="26682.02"/>
    <n v="13"/>
  </r>
  <r>
    <n v="2696"/>
    <s v="Mobile"/>
    <x v="0"/>
    <x v="1"/>
    <x v="0"/>
    <s v="2023-05-18"/>
    <s v="2023-05-24"/>
    <n v="8"/>
    <n v="22992.29"/>
    <n v="183938.32"/>
    <n v="3034.44"/>
    <n v="224"/>
    <x v="3"/>
    <x v="0"/>
    <n v="44643.79"/>
    <n v="6"/>
  </r>
  <r>
    <n v="2697"/>
    <s v="Router"/>
    <x v="0"/>
    <x v="1"/>
    <x v="4"/>
    <s v="2023-01-18"/>
    <s v="2023-01-27"/>
    <n v="29"/>
    <n v="28352.22"/>
    <n v="822214.38"/>
    <n v="4339.92"/>
    <n v="41"/>
    <x v="1"/>
    <x v="4"/>
    <n v="64602.21"/>
    <n v="9"/>
  </r>
  <r>
    <n v="2698"/>
    <s v="Router"/>
    <x v="2"/>
    <x v="2"/>
    <x v="3"/>
    <s v="2023-11-28"/>
    <s v="2023-12-06"/>
    <n v="3"/>
    <n v="13201.07"/>
    <n v="39603.21"/>
    <n v="4241.51"/>
    <n v="492"/>
    <x v="0"/>
    <x v="1"/>
    <n v="8046.12"/>
    <n v="8"/>
  </r>
  <r>
    <n v="2699"/>
    <s v="Mouse"/>
    <x v="0"/>
    <x v="3"/>
    <x v="2"/>
    <s v="2023-08-12"/>
    <s v="2023-08-13"/>
    <n v="57"/>
    <n v="30005.42"/>
    <n v="1710308.94"/>
    <n v="4259.62"/>
    <n v="798"/>
    <x v="3"/>
    <x v="0"/>
    <n v="354597.74"/>
    <n v="1"/>
  </r>
  <r>
    <n v="2700"/>
    <s v="Printer"/>
    <x v="2"/>
    <x v="2"/>
    <x v="0"/>
    <s v="2023-08-29"/>
    <s v="2023-09-10"/>
    <n v="94"/>
    <n v="23327.77"/>
    <n v="2192810.38"/>
    <n v="4787.84"/>
    <n v="61"/>
    <x v="1"/>
    <x v="3"/>
    <n v="484330.02"/>
    <n v="12"/>
  </r>
  <r>
    <n v="2701"/>
    <s v="Router"/>
    <x v="1"/>
    <x v="4"/>
    <x v="2"/>
    <s v="2023-06-18"/>
    <s v="2023-06-28"/>
    <n v="36"/>
    <n v="11988.98"/>
    <n v="431603.28"/>
    <n v="4600.84"/>
    <n v="296"/>
    <x v="0"/>
    <x v="4"/>
    <n v="66796.710000000006"/>
    <n v="10"/>
  </r>
  <r>
    <n v="2702"/>
    <s v="Monitor"/>
    <x v="0"/>
    <x v="4"/>
    <x v="4"/>
    <s v="2023-09-27"/>
    <s v="2023-10-03"/>
    <n v="53"/>
    <n v="22950.27"/>
    <n v="1216364.31"/>
    <n v="1284.78"/>
    <n v="129"/>
    <x v="2"/>
    <x v="4"/>
    <n v="215170.74"/>
    <n v="6"/>
  </r>
  <r>
    <n v="2703"/>
    <s v="Monitor"/>
    <x v="0"/>
    <x v="2"/>
    <x v="4"/>
    <s v="2023-07-12"/>
    <s v="2023-07-19"/>
    <n v="63"/>
    <n v="30806.29"/>
    <n v="1940796.27"/>
    <n v="2033.58"/>
    <n v="279"/>
    <x v="2"/>
    <x v="3"/>
    <n v="214377.96"/>
    <n v="7"/>
  </r>
  <r>
    <n v="2704"/>
    <s v="Mouse"/>
    <x v="1"/>
    <x v="3"/>
    <x v="0"/>
    <s v="2023-03-12"/>
    <s v="2023-03-18"/>
    <n v="93"/>
    <n v="34360.160000000003"/>
    <n v="3195494.88"/>
    <n v="4764.67"/>
    <n v="717"/>
    <x v="2"/>
    <x v="0"/>
    <n v="629281.94999999995"/>
    <n v="6"/>
  </r>
  <r>
    <n v="2705"/>
    <s v="Router"/>
    <x v="2"/>
    <x v="3"/>
    <x v="1"/>
    <s v="2023-02-09"/>
    <s v="2023-02-12"/>
    <n v="91"/>
    <n v="43653.86"/>
    <n v="3972501.26"/>
    <n v="4298.87"/>
    <n v="733"/>
    <x v="1"/>
    <x v="0"/>
    <n v="588063.67000000004"/>
    <n v="3"/>
  </r>
  <r>
    <n v="2706"/>
    <s v="Keyboard"/>
    <x v="0"/>
    <x v="0"/>
    <x v="4"/>
    <s v="2023-12-08"/>
    <s v="2023-12-22"/>
    <n v="20"/>
    <n v="36505.49"/>
    <n v="730109.8"/>
    <n v="4126.38"/>
    <n v="198"/>
    <x v="1"/>
    <x v="2"/>
    <n v="163831.13"/>
    <n v="14"/>
  </r>
  <r>
    <n v="2707"/>
    <s v="Router"/>
    <x v="1"/>
    <x v="1"/>
    <x v="4"/>
    <s v="2023-11-09"/>
    <s v="2023-11-15"/>
    <n v="86"/>
    <n v="23047.62"/>
    <n v="1982095.32"/>
    <n v="2096.65"/>
    <n v="627"/>
    <x v="0"/>
    <x v="4"/>
    <n v="372810.89"/>
    <n v="6"/>
  </r>
  <r>
    <n v="2708"/>
    <s v="Mobile"/>
    <x v="1"/>
    <x v="3"/>
    <x v="0"/>
    <s v="2023-01-15"/>
    <s v="2023-01-27"/>
    <n v="77"/>
    <n v="20292.3"/>
    <n v="1562507.1"/>
    <n v="3762.97"/>
    <n v="223"/>
    <x v="3"/>
    <x v="0"/>
    <n v="113797.14"/>
    <n v="12"/>
  </r>
  <r>
    <n v="2709"/>
    <s v="Tablet"/>
    <x v="0"/>
    <x v="4"/>
    <x v="1"/>
    <s v="2023-05-13"/>
    <s v="2023-05-16"/>
    <n v="3"/>
    <n v="9308.09"/>
    <n v="27924.27"/>
    <n v="3459.94"/>
    <n v="334"/>
    <x v="0"/>
    <x v="2"/>
    <n v="3995.22"/>
    <n v="3"/>
  </r>
  <r>
    <n v="2710"/>
    <s v="Keyboard"/>
    <x v="2"/>
    <x v="3"/>
    <x v="4"/>
    <s v="2023-12-20"/>
    <s v="2023-12-26"/>
    <n v="69"/>
    <n v="3205.05"/>
    <n v="221148.45"/>
    <n v="4918.75"/>
    <n v="910"/>
    <x v="0"/>
    <x v="0"/>
    <n v="23141.31"/>
    <n v="6"/>
  </r>
  <r>
    <n v="2711"/>
    <s v="Mouse"/>
    <x v="2"/>
    <x v="4"/>
    <x v="3"/>
    <s v="2023-05-29"/>
    <s v="2023-06-13"/>
    <n v="74"/>
    <n v="42725.08"/>
    <n v="3161655.92"/>
    <n v="3037.35"/>
    <n v="450"/>
    <x v="3"/>
    <x v="3"/>
    <n v="542859.68999999994"/>
    <n v="15"/>
  </r>
  <r>
    <n v="2712"/>
    <s v="Monitor"/>
    <x v="0"/>
    <x v="3"/>
    <x v="3"/>
    <s v="2023-04-08"/>
    <s v="2023-04-23"/>
    <n v="55"/>
    <n v="48667.99"/>
    <n v="2676739.4500000002"/>
    <n v="4583.1899999999996"/>
    <n v="394"/>
    <x v="3"/>
    <x v="1"/>
    <n v="448939.47"/>
    <n v="15"/>
  </r>
  <r>
    <n v="2713"/>
    <s v="Printer"/>
    <x v="2"/>
    <x v="2"/>
    <x v="4"/>
    <s v="2023-09-19"/>
    <s v="2023-09-22"/>
    <n v="75"/>
    <n v="3109.87"/>
    <n v="233240.25"/>
    <n v="3830.17"/>
    <n v="295"/>
    <x v="2"/>
    <x v="0"/>
    <n v="20645.240000000002"/>
    <n v="3"/>
  </r>
  <r>
    <n v="2714"/>
    <s v="Keyboard"/>
    <x v="1"/>
    <x v="4"/>
    <x v="3"/>
    <s v="2023-09-12"/>
    <s v="2023-09-15"/>
    <n v="23"/>
    <n v="25094.13"/>
    <n v="577164.99"/>
    <n v="2305.2399999999998"/>
    <n v="581"/>
    <x v="1"/>
    <x v="0"/>
    <n v="62572.45"/>
    <n v="3"/>
  </r>
  <r>
    <n v="2715"/>
    <s v="Tablet"/>
    <x v="2"/>
    <x v="1"/>
    <x v="3"/>
    <s v="2023-04-02"/>
    <s v="2023-04-10"/>
    <n v="57"/>
    <n v="39377.01"/>
    <n v="2244489.5699999998"/>
    <n v="3875.4"/>
    <n v="486"/>
    <x v="2"/>
    <x v="3"/>
    <n v="492188.62"/>
    <n v="8"/>
  </r>
  <r>
    <n v="2716"/>
    <s v="Keyboard"/>
    <x v="1"/>
    <x v="2"/>
    <x v="4"/>
    <s v="2023-12-13"/>
    <s v="2023-12-25"/>
    <n v="31"/>
    <n v="25552.33"/>
    <n v="792122.23"/>
    <n v="4689.25"/>
    <n v="499"/>
    <x v="0"/>
    <x v="4"/>
    <n v="125819.6"/>
    <n v="12"/>
  </r>
  <r>
    <n v="2717"/>
    <s v="Mobile"/>
    <x v="1"/>
    <x v="0"/>
    <x v="4"/>
    <s v="2023-03-28"/>
    <s v="2023-04-07"/>
    <n v="40"/>
    <n v="16722.68"/>
    <n v="668907.19999999995"/>
    <n v="2010.23"/>
    <n v="30"/>
    <x v="3"/>
    <x v="4"/>
    <n v="64983.98"/>
    <n v="10"/>
  </r>
  <r>
    <n v="2718"/>
    <s v="Printer"/>
    <x v="0"/>
    <x v="3"/>
    <x v="3"/>
    <s v="2023-11-01"/>
    <s v="2023-11-14"/>
    <n v="68"/>
    <n v="47816.03"/>
    <n v="3251490.04"/>
    <n v="3471.16"/>
    <n v="136"/>
    <x v="3"/>
    <x v="2"/>
    <n v="643358.76"/>
    <n v="13"/>
  </r>
  <r>
    <n v="2719"/>
    <s v="Printer"/>
    <x v="1"/>
    <x v="2"/>
    <x v="0"/>
    <s v="2023-03-22"/>
    <s v="2023-03-24"/>
    <n v="95"/>
    <n v="38749.629999999997"/>
    <n v="3681214.85"/>
    <n v="3623.96"/>
    <n v="130"/>
    <x v="0"/>
    <x v="3"/>
    <n v="645823.18999999994"/>
    <n v="2"/>
  </r>
  <r>
    <n v="2720"/>
    <s v="Printer"/>
    <x v="1"/>
    <x v="2"/>
    <x v="3"/>
    <s v="2023-04-05"/>
    <s v="2023-04-11"/>
    <n v="13"/>
    <n v="46555.54"/>
    <n v="605222.02"/>
    <n v="4902.8100000000004"/>
    <n v="652"/>
    <x v="0"/>
    <x v="1"/>
    <n v="46057.07"/>
    <n v="6"/>
  </r>
  <r>
    <n v="2721"/>
    <s v="Laptop"/>
    <x v="2"/>
    <x v="3"/>
    <x v="4"/>
    <s v="2023-07-03"/>
    <s v="2023-07-11"/>
    <n v="45"/>
    <n v="12550.97"/>
    <n v="564793.65"/>
    <n v="4614.3599999999997"/>
    <n v="275"/>
    <x v="1"/>
    <x v="4"/>
    <n v="39924.480000000003"/>
    <n v="8"/>
  </r>
  <r>
    <n v="2722"/>
    <s v="Mouse"/>
    <x v="2"/>
    <x v="3"/>
    <x v="4"/>
    <s v="2023-08-15"/>
    <s v="2023-08-29"/>
    <n v="73"/>
    <n v="26747.37"/>
    <n v="1952558.01"/>
    <n v="797.49"/>
    <n v="475"/>
    <x v="3"/>
    <x v="0"/>
    <n v="307625.71999999997"/>
    <n v="14"/>
  </r>
  <r>
    <n v="2723"/>
    <s v="Mobile"/>
    <x v="2"/>
    <x v="4"/>
    <x v="1"/>
    <s v="2023-08-16"/>
    <s v="2023-08-27"/>
    <n v="89"/>
    <n v="24667.35"/>
    <n v="2195394.15"/>
    <n v="4484.51"/>
    <n v="998"/>
    <x v="2"/>
    <x v="3"/>
    <n v="229711.96"/>
    <n v="11"/>
  </r>
  <r>
    <n v="2724"/>
    <s v="Mobile"/>
    <x v="0"/>
    <x v="4"/>
    <x v="0"/>
    <s v="2023-08-04"/>
    <s v="2023-08-07"/>
    <n v="94"/>
    <n v="31455.279999999999"/>
    <n v="2956796.32"/>
    <n v="2508.2800000000002"/>
    <n v="660"/>
    <x v="3"/>
    <x v="1"/>
    <n v="281138.96999999997"/>
    <n v="3"/>
  </r>
  <r>
    <n v="2725"/>
    <s v="Mouse"/>
    <x v="1"/>
    <x v="4"/>
    <x v="1"/>
    <s v="2023-07-18"/>
    <s v="2023-08-02"/>
    <n v="54"/>
    <n v="14962.6"/>
    <n v="807980.4"/>
    <n v="3366.26"/>
    <n v="177"/>
    <x v="1"/>
    <x v="0"/>
    <n v="78626.509999999995"/>
    <n v="15"/>
  </r>
  <r>
    <n v="2726"/>
    <s v="Tablet"/>
    <x v="0"/>
    <x v="4"/>
    <x v="3"/>
    <s v="2023-10-17"/>
    <s v="2023-10-19"/>
    <n v="39"/>
    <n v="531.66999999999996"/>
    <n v="20735.13"/>
    <n v="902.34"/>
    <n v="640"/>
    <x v="3"/>
    <x v="3"/>
    <n v="1960.07"/>
    <n v="2"/>
  </r>
  <r>
    <n v="2727"/>
    <s v="Mobile"/>
    <x v="2"/>
    <x v="0"/>
    <x v="0"/>
    <s v="2023-03-16"/>
    <s v="2023-03-22"/>
    <n v="87"/>
    <n v="41864.89"/>
    <n v="3642245.43"/>
    <n v="2666.25"/>
    <n v="263"/>
    <x v="1"/>
    <x v="4"/>
    <n v="398243.32"/>
    <n v="6"/>
  </r>
  <r>
    <n v="2728"/>
    <s v="Laptop"/>
    <x v="1"/>
    <x v="0"/>
    <x v="3"/>
    <s v="2023-06-06"/>
    <s v="2023-06-09"/>
    <n v="85"/>
    <n v="32972.97"/>
    <n v="2802702.45"/>
    <n v="2570.11"/>
    <n v="145"/>
    <x v="2"/>
    <x v="3"/>
    <n v="530670.97"/>
    <n v="3"/>
  </r>
  <r>
    <n v="2729"/>
    <s v="Printer"/>
    <x v="1"/>
    <x v="1"/>
    <x v="1"/>
    <s v="2023-02-18"/>
    <s v="2023-03-01"/>
    <n v="27"/>
    <n v="25592.57"/>
    <n v="690999.39"/>
    <n v="4811.43"/>
    <n v="161"/>
    <x v="3"/>
    <x v="2"/>
    <n v="122272.34"/>
    <n v="11"/>
  </r>
  <r>
    <n v="2730"/>
    <s v="Tablet"/>
    <x v="2"/>
    <x v="2"/>
    <x v="3"/>
    <s v="2023-05-28"/>
    <s v="2023-06-01"/>
    <n v="38"/>
    <n v="27702.639999999999"/>
    <n v="1052700.32"/>
    <n v="4027.16"/>
    <n v="140"/>
    <x v="1"/>
    <x v="1"/>
    <n v="252325.81"/>
    <n v="4"/>
  </r>
  <r>
    <n v="2731"/>
    <s v="Mobile"/>
    <x v="0"/>
    <x v="3"/>
    <x v="4"/>
    <s v="2023-05-15"/>
    <s v="2023-05-28"/>
    <n v="26"/>
    <n v="14343.46"/>
    <n v="372929.96"/>
    <n v="3943.83"/>
    <n v="507"/>
    <x v="0"/>
    <x v="2"/>
    <n v="45880.05"/>
    <n v="13"/>
  </r>
  <r>
    <n v="2732"/>
    <s v="Printer"/>
    <x v="1"/>
    <x v="1"/>
    <x v="3"/>
    <s v="2023-11-13"/>
    <s v="2023-11-18"/>
    <n v="82"/>
    <n v="24776.7"/>
    <n v="2031689.4"/>
    <n v="2139.73"/>
    <n v="695"/>
    <x v="1"/>
    <x v="4"/>
    <n v="433980.2"/>
    <n v="5"/>
  </r>
  <r>
    <n v="2733"/>
    <s v="Monitor"/>
    <x v="1"/>
    <x v="0"/>
    <x v="1"/>
    <s v="2023-08-28"/>
    <s v="2023-09-01"/>
    <n v="21"/>
    <n v="41121.31"/>
    <n v="863547.51"/>
    <n v="3275.52"/>
    <n v="473"/>
    <x v="2"/>
    <x v="3"/>
    <n v="177192.17"/>
    <n v="4"/>
  </r>
  <r>
    <n v="2734"/>
    <s v="Mouse"/>
    <x v="2"/>
    <x v="0"/>
    <x v="1"/>
    <s v="2023-10-10"/>
    <s v="2023-10-25"/>
    <n v="95"/>
    <n v="5180.72"/>
    <n v="492168.4"/>
    <n v="2146.2800000000002"/>
    <n v="906"/>
    <x v="0"/>
    <x v="1"/>
    <n v="27947.54"/>
    <n v="15"/>
  </r>
  <r>
    <n v="2735"/>
    <s v="Mobile"/>
    <x v="1"/>
    <x v="1"/>
    <x v="2"/>
    <s v="2023-06-30"/>
    <s v="2023-07-02"/>
    <n v="74"/>
    <n v="44676.24"/>
    <n v="3306041.76"/>
    <n v="2277.5700000000002"/>
    <n v="655"/>
    <x v="0"/>
    <x v="0"/>
    <n v="309647.7"/>
    <n v="2"/>
  </r>
  <r>
    <n v="2736"/>
    <s v="Monitor"/>
    <x v="2"/>
    <x v="4"/>
    <x v="3"/>
    <s v="2023-03-12"/>
    <s v="2023-03-20"/>
    <n v="89"/>
    <n v="31824.560000000001"/>
    <n v="2832385.84"/>
    <n v="2035.08"/>
    <n v="946"/>
    <x v="0"/>
    <x v="0"/>
    <n v="252057.51"/>
    <n v="8"/>
  </r>
  <r>
    <n v="2737"/>
    <s v="Router"/>
    <x v="1"/>
    <x v="2"/>
    <x v="3"/>
    <s v="2023-03-23"/>
    <s v="2023-03-25"/>
    <n v="21"/>
    <n v="23386.39"/>
    <n v="491114.19"/>
    <n v="1338.72"/>
    <n v="34"/>
    <x v="1"/>
    <x v="4"/>
    <n v="112479.83"/>
    <n v="2"/>
  </r>
  <r>
    <n v="2738"/>
    <s v="Mobile"/>
    <x v="1"/>
    <x v="1"/>
    <x v="4"/>
    <s v="2023-09-06"/>
    <s v="2023-09-14"/>
    <n v="16"/>
    <n v="35205.480000000003"/>
    <n v="563287.68000000005"/>
    <n v="3927.14"/>
    <n v="253"/>
    <x v="2"/>
    <x v="2"/>
    <n v="116803.54"/>
    <n v="8"/>
  </r>
  <r>
    <n v="2739"/>
    <s v="Laptop"/>
    <x v="2"/>
    <x v="0"/>
    <x v="4"/>
    <s v="2023-09-14"/>
    <s v="2023-09-26"/>
    <n v="20"/>
    <n v="40222.68"/>
    <n v="804453.6"/>
    <n v="2813.43"/>
    <n v="714"/>
    <x v="2"/>
    <x v="1"/>
    <n v="100493.5"/>
    <n v="12"/>
  </r>
  <r>
    <n v="2740"/>
    <s v="Keyboard"/>
    <x v="0"/>
    <x v="4"/>
    <x v="1"/>
    <s v="2023-04-18"/>
    <s v="2023-04-22"/>
    <n v="73"/>
    <n v="45173.75"/>
    <n v="3297683.75"/>
    <n v="1349.5"/>
    <n v="616"/>
    <x v="0"/>
    <x v="3"/>
    <n v="211719.26"/>
    <n v="4"/>
  </r>
  <r>
    <n v="2741"/>
    <s v="Laptop"/>
    <x v="1"/>
    <x v="4"/>
    <x v="2"/>
    <s v="2023-11-12"/>
    <s v="2023-11-27"/>
    <n v="74"/>
    <n v="23607.56"/>
    <n v="1746959.44"/>
    <n v="4371"/>
    <n v="651"/>
    <x v="3"/>
    <x v="2"/>
    <n v="386638.11"/>
    <n v="15"/>
  </r>
  <r>
    <n v="2742"/>
    <s v="Mobile"/>
    <x v="1"/>
    <x v="0"/>
    <x v="3"/>
    <s v="2023-11-06"/>
    <s v="2023-11-19"/>
    <n v="38"/>
    <n v="42300.29"/>
    <n v="1607411.02"/>
    <n v="4530.01"/>
    <n v="529"/>
    <x v="0"/>
    <x v="1"/>
    <n v="281122.23"/>
    <n v="13"/>
  </r>
  <r>
    <n v="2743"/>
    <s v="Mouse"/>
    <x v="2"/>
    <x v="0"/>
    <x v="0"/>
    <s v="2023-02-19"/>
    <s v="2023-02-22"/>
    <n v="47"/>
    <n v="1654.29"/>
    <n v="77751.63"/>
    <n v="3872.04"/>
    <n v="771"/>
    <x v="0"/>
    <x v="0"/>
    <n v="9404.91"/>
    <n v="3"/>
  </r>
  <r>
    <n v="2744"/>
    <s v="Monitor"/>
    <x v="0"/>
    <x v="0"/>
    <x v="1"/>
    <s v="2023-10-20"/>
    <s v="2023-10-26"/>
    <n v="57"/>
    <n v="39197.230000000003"/>
    <n v="2234242.11"/>
    <n v="142.09"/>
    <n v="784"/>
    <x v="1"/>
    <x v="1"/>
    <n v="265165.11"/>
    <n v="6"/>
  </r>
  <r>
    <n v="2745"/>
    <s v="Router"/>
    <x v="1"/>
    <x v="0"/>
    <x v="3"/>
    <s v="2023-06-14"/>
    <s v="2023-06-25"/>
    <n v="8"/>
    <n v="11156.9"/>
    <n v="89255.2"/>
    <n v="4414.8100000000004"/>
    <n v="987"/>
    <x v="3"/>
    <x v="2"/>
    <n v="7587.25"/>
    <n v="11"/>
  </r>
  <r>
    <n v="2746"/>
    <s v="Router"/>
    <x v="2"/>
    <x v="4"/>
    <x v="0"/>
    <s v="2023-09-24"/>
    <s v="2023-10-04"/>
    <n v="61"/>
    <n v="47863.68"/>
    <n v="2919684.48"/>
    <n v="1837.41"/>
    <n v="247"/>
    <x v="1"/>
    <x v="0"/>
    <n v="279096.81"/>
    <n v="10"/>
  </r>
  <r>
    <n v="2747"/>
    <s v="Monitor"/>
    <x v="2"/>
    <x v="3"/>
    <x v="0"/>
    <s v="2023-02-23"/>
    <s v="2023-02-25"/>
    <n v="13"/>
    <n v="9504.68"/>
    <n v="123560.84"/>
    <n v="1499.9"/>
    <n v="133"/>
    <x v="0"/>
    <x v="3"/>
    <n v="8428.81"/>
    <n v="2"/>
  </r>
  <r>
    <n v="2748"/>
    <s v="Mouse"/>
    <x v="1"/>
    <x v="0"/>
    <x v="0"/>
    <s v="2023-09-26"/>
    <s v="2023-10-10"/>
    <n v="78"/>
    <n v="48544.46"/>
    <n v="3786467.88"/>
    <n v="1197.23"/>
    <n v="278"/>
    <x v="2"/>
    <x v="0"/>
    <n v="311672.62"/>
    <n v="14"/>
  </r>
  <r>
    <n v="2749"/>
    <s v="Keyboard"/>
    <x v="1"/>
    <x v="1"/>
    <x v="0"/>
    <s v="2023-12-27"/>
    <s v="2023-12-28"/>
    <n v="14"/>
    <n v="2369.66"/>
    <n v="33175.24"/>
    <n v="2466.35"/>
    <n v="694"/>
    <x v="0"/>
    <x v="1"/>
    <n v="6548.03"/>
    <n v="1"/>
  </r>
  <r>
    <n v="2750"/>
    <s v="Keyboard"/>
    <x v="0"/>
    <x v="2"/>
    <x v="2"/>
    <s v="2023-02-03"/>
    <s v="2023-02-13"/>
    <n v="56"/>
    <n v="3725.04"/>
    <n v="208602.23999999999"/>
    <n v="1887.42"/>
    <n v="428"/>
    <x v="3"/>
    <x v="4"/>
    <n v="36721.74"/>
    <n v="10"/>
  </r>
  <r>
    <n v="2751"/>
    <s v="Mouse"/>
    <x v="0"/>
    <x v="4"/>
    <x v="2"/>
    <s v="2023-04-13"/>
    <s v="2023-04-27"/>
    <n v="98"/>
    <n v="14698.88"/>
    <n v="1440490.24"/>
    <n v="801.11"/>
    <n v="428"/>
    <x v="2"/>
    <x v="0"/>
    <n v="213786.06"/>
    <n v="14"/>
  </r>
  <r>
    <n v="2752"/>
    <s v="Laptop"/>
    <x v="1"/>
    <x v="4"/>
    <x v="4"/>
    <s v="2023-10-06"/>
    <s v="2023-10-15"/>
    <n v="79"/>
    <n v="37757.730000000003"/>
    <n v="2982860.67"/>
    <n v="4178.3599999999997"/>
    <n v="438"/>
    <x v="3"/>
    <x v="1"/>
    <n v="541552.68000000005"/>
    <n v="9"/>
  </r>
  <r>
    <n v="2753"/>
    <s v="Printer"/>
    <x v="0"/>
    <x v="2"/>
    <x v="4"/>
    <s v="2023-07-13"/>
    <s v="2023-07-19"/>
    <n v="78"/>
    <n v="4800.97"/>
    <n v="374475.66"/>
    <n v="1284.1199999999999"/>
    <n v="971"/>
    <x v="1"/>
    <x v="1"/>
    <n v="91704.33"/>
    <n v="6"/>
  </r>
  <r>
    <n v="2754"/>
    <s v="Laptop"/>
    <x v="0"/>
    <x v="3"/>
    <x v="1"/>
    <s v="2023-05-11"/>
    <s v="2023-05-21"/>
    <n v="37"/>
    <n v="36183.53"/>
    <n v="1338790.6100000001"/>
    <n v="2545.9299999999998"/>
    <n v="125"/>
    <x v="3"/>
    <x v="3"/>
    <n v="153187.53"/>
    <n v="10"/>
  </r>
  <r>
    <n v="2755"/>
    <s v="Tablet"/>
    <x v="2"/>
    <x v="1"/>
    <x v="1"/>
    <s v="2023-04-25"/>
    <s v="2023-04-29"/>
    <n v="4"/>
    <n v="29509.06"/>
    <n v="118036.24"/>
    <n v="168.15"/>
    <n v="577"/>
    <x v="1"/>
    <x v="1"/>
    <n v="16261.13"/>
    <n v="4"/>
  </r>
  <r>
    <n v="2756"/>
    <s v="Mobile"/>
    <x v="0"/>
    <x v="0"/>
    <x v="3"/>
    <s v="2023-01-30"/>
    <s v="2023-02-03"/>
    <n v="88"/>
    <n v="16102.71"/>
    <n v="1417038.48"/>
    <n v="2891.52"/>
    <n v="898"/>
    <x v="0"/>
    <x v="0"/>
    <n v="342644.93"/>
    <n v="4"/>
  </r>
  <r>
    <n v="2757"/>
    <s v="Mobile"/>
    <x v="2"/>
    <x v="3"/>
    <x v="3"/>
    <s v="2023-11-13"/>
    <s v="2023-11-17"/>
    <n v="75"/>
    <n v="13663.87"/>
    <n v="1024790.25"/>
    <n v="3995.41"/>
    <n v="320"/>
    <x v="0"/>
    <x v="3"/>
    <n v="216429.94"/>
    <n v="4"/>
  </r>
  <r>
    <n v="2758"/>
    <s v="Router"/>
    <x v="1"/>
    <x v="4"/>
    <x v="1"/>
    <s v="2023-03-13"/>
    <s v="2023-03-25"/>
    <n v="92"/>
    <n v="11695.65"/>
    <n v="1075999.8"/>
    <n v="4498.8999999999996"/>
    <n v="327"/>
    <x v="3"/>
    <x v="2"/>
    <n v="173601.2"/>
    <n v="12"/>
  </r>
  <r>
    <n v="2759"/>
    <s v="Mouse"/>
    <x v="0"/>
    <x v="4"/>
    <x v="4"/>
    <s v="2023-02-26"/>
    <s v="2023-02-27"/>
    <n v="36"/>
    <n v="8496.7900000000009"/>
    <n v="305884.44"/>
    <n v="4436.76"/>
    <n v="387"/>
    <x v="0"/>
    <x v="3"/>
    <n v="15585.08"/>
    <n v="1"/>
  </r>
  <r>
    <n v="2760"/>
    <s v="Tablet"/>
    <x v="0"/>
    <x v="1"/>
    <x v="4"/>
    <s v="2023-02-07"/>
    <s v="2023-02-21"/>
    <n v="42"/>
    <n v="35870.28"/>
    <n v="1506551.76"/>
    <n v="4459.32"/>
    <n v="172"/>
    <x v="0"/>
    <x v="1"/>
    <n v="200606.09"/>
    <n v="14"/>
  </r>
  <r>
    <n v="2761"/>
    <s v="Keyboard"/>
    <x v="2"/>
    <x v="0"/>
    <x v="4"/>
    <s v="2023-08-19"/>
    <s v="2023-08-24"/>
    <n v="89"/>
    <n v="3578.95"/>
    <n v="318526.55"/>
    <n v="1652.13"/>
    <n v="603"/>
    <x v="3"/>
    <x v="1"/>
    <n v="78974.740000000005"/>
    <n v="5"/>
  </r>
  <r>
    <n v="2762"/>
    <s v="Router"/>
    <x v="1"/>
    <x v="2"/>
    <x v="3"/>
    <s v="2023-09-23"/>
    <s v="2023-09-24"/>
    <n v="57"/>
    <n v="4557.34"/>
    <n v="259768.38"/>
    <n v="3769.94"/>
    <n v="621"/>
    <x v="1"/>
    <x v="4"/>
    <n v="53910.32"/>
    <n v="1"/>
  </r>
  <r>
    <n v="2763"/>
    <s v="Router"/>
    <x v="0"/>
    <x v="0"/>
    <x v="0"/>
    <s v="2023-03-15"/>
    <s v="2023-03-29"/>
    <n v="56"/>
    <n v="47786.19"/>
    <n v="2676026.64"/>
    <n v="740.47"/>
    <n v="931"/>
    <x v="2"/>
    <x v="1"/>
    <n v="616266.81999999995"/>
    <n v="14"/>
  </r>
  <r>
    <n v="2764"/>
    <s v="Mobile"/>
    <x v="1"/>
    <x v="2"/>
    <x v="0"/>
    <s v="2023-07-23"/>
    <s v="2023-07-30"/>
    <n v="98"/>
    <n v="9566.2000000000007"/>
    <n v="937487.6"/>
    <n v="3371.59"/>
    <n v="931"/>
    <x v="3"/>
    <x v="3"/>
    <n v="196847.14"/>
    <n v="7"/>
  </r>
  <r>
    <n v="2765"/>
    <s v="Tablet"/>
    <x v="1"/>
    <x v="1"/>
    <x v="1"/>
    <s v="2023-08-11"/>
    <s v="2023-08-23"/>
    <n v="43"/>
    <n v="9504.7199999999993"/>
    <n v="408702.96"/>
    <n v="3521.29"/>
    <n v="801"/>
    <x v="0"/>
    <x v="0"/>
    <n v="56032.32"/>
    <n v="12"/>
  </r>
  <r>
    <n v="2766"/>
    <s v="Mobile"/>
    <x v="2"/>
    <x v="3"/>
    <x v="0"/>
    <s v="2023-11-22"/>
    <s v="2023-11-24"/>
    <n v="47"/>
    <n v="42740.82"/>
    <n v="2008818.54"/>
    <n v="4495.51"/>
    <n v="94"/>
    <x v="1"/>
    <x v="0"/>
    <n v="402549.91"/>
    <n v="2"/>
  </r>
  <r>
    <n v="2767"/>
    <s v="Mobile"/>
    <x v="1"/>
    <x v="2"/>
    <x v="1"/>
    <s v="2023-09-18"/>
    <s v="2023-09-22"/>
    <n v="100"/>
    <n v="26128.95"/>
    <n v="2612895"/>
    <n v="2129.33"/>
    <n v="950"/>
    <x v="1"/>
    <x v="2"/>
    <n v="488534.11"/>
    <n v="4"/>
  </r>
  <r>
    <n v="2768"/>
    <s v="Keyboard"/>
    <x v="1"/>
    <x v="2"/>
    <x v="1"/>
    <s v="2023-07-15"/>
    <s v="2023-07-28"/>
    <n v="33"/>
    <n v="22891.88"/>
    <n v="755432.04"/>
    <n v="1805.32"/>
    <n v="375"/>
    <x v="1"/>
    <x v="0"/>
    <n v="186306.5"/>
    <n v="13"/>
  </r>
  <r>
    <n v="2769"/>
    <s v="Printer"/>
    <x v="2"/>
    <x v="4"/>
    <x v="2"/>
    <s v="2023-05-27"/>
    <s v="2023-06-03"/>
    <n v="57"/>
    <n v="18187.7"/>
    <n v="1036698.9"/>
    <n v="1686.99"/>
    <n v="2"/>
    <x v="2"/>
    <x v="3"/>
    <n v="186774.39"/>
    <n v="7"/>
  </r>
  <r>
    <n v="2770"/>
    <s v="Keyboard"/>
    <x v="1"/>
    <x v="4"/>
    <x v="0"/>
    <s v="2023-11-30"/>
    <s v="2023-12-06"/>
    <n v="39"/>
    <n v="11787.59"/>
    <n v="459716.01"/>
    <n v="2773.37"/>
    <n v="868"/>
    <x v="1"/>
    <x v="2"/>
    <n v="49741.1"/>
    <n v="6"/>
  </r>
  <r>
    <n v="2771"/>
    <s v="Printer"/>
    <x v="1"/>
    <x v="0"/>
    <x v="0"/>
    <s v="2023-06-24"/>
    <s v="2023-07-08"/>
    <n v="4"/>
    <n v="33377.53"/>
    <n v="133510.12"/>
    <n v="418.04"/>
    <n v="224"/>
    <x v="1"/>
    <x v="0"/>
    <n v="28499.85"/>
    <n v="14"/>
  </r>
  <r>
    <n v="2772"/>
    <s v="Router"/>
    <x v="1"/>
    <x v="0"/>
    <x v="0"/>
    <s v="2023-12-17"/>
    <s v="2023-12-27"/>
    <n v="19"/>
    <n v="44768.62"/>
    <n v="850603.78"/>
    <n v="3432.67"/>
    <n v="786"/>
    <x v="1"/>
    <x v="1"/>
    <n v="114284.66"/>
    <n v="10"/>
  </r>
  <r>
    <n v="2773"/>
    <s v="Monitor"/>
    <x v="2"/>
    <x v="0"/>
    <x v="2"/>
    <s v="2023-02-11"/>
    <s v="2023-02-23"/>
    <n v="32"/>
    <n v="32452.400000000001"/>
    <n v="1038476.8"/>
    <n v="3240.71"/>
    <n v="506"/>
    <x v="2"/>
    <x v="4"/>
    <n v="178252.72"/>
    <n v="12"/>
  </r>
  <r>
    <n v="2774"/>
    <s v="Mouse"/>
    <x v="0"/>
    <x v="1"/>
    <x v="4"/>
    <s v="2023-01-11"/>
    <s v="2023-01-25"/>
    <n v="24"/>
    <n v="42959.7"/>
    <n v="1031032.8"/>
    <n v="4503.38"/>
    <n v="341"/>
    <x v="1"/>
    <x v="4"/>
    <n v="137859.14000000001"/>
    <n v="14"/>
  </r>
  <r>
    <n v="2775"/>
    <s v="Tablet"/>
    <x v="1"/>
    <x v="4"/>
    <x v="2"/>
    <s v="2023-03-01"/>
    <s v="2023-03-15"/>
    <n v="15"/>
    <n v="44425.35"/>
    <n v="666380.25"/>
    <n v="918.39"/>
    <n v="885"/>
    <x v="3"/>
    <x v="1"/>
    <n v="80254.75"/>
    <n v="14"/>
  </r>
  <r>
    <n v="2776"/>
    <s v="Laptop"/>
    <x v="0"/>
    <x v="1"/>
    <x v="1"/>
    <s v="2023-09-17"/>
    <s v="2023-09-21"/>
    <n v="76"/>
    <n v="38853.519999999997"/>
    <n v="2952867.52"/>
    <n v="2177.5"/>
    <n v="600"/>
    <x v="2"/>
    <x v="0"/>
    <n v="254858.78"/>
    <n v="4"/>
  </r>
  <r>
    <n v="2777"/>
    <s v="Keyboard"/>
    <x v="0"/>
    <x v="4"/>
    <x v="1"/>
    <s v="2023-11-10"/>
    <s v="2023-11-16"/>
    <n v="87"/>
    <n v="13202.26"/>
    <n v="1148596.6200000001"/>
    <n v="3606.36"/>
    <n v="680"/>
    <x v="2"/>
    <x v="4"/>
    <n v="181184.94"/>
    <n v="6"/>
  </r>
  <r>
    <n v="2778"/>
    <s v="Keyboard"/>
    <x v="1"/>
    <x v="0"/>
    <x v="0"/>
    <s v="2023-12-31"/>
    <s v="2024-01-03"/>
    <n v="69"/>
    <n v="31911.25"/>
    <n v="2201876.25"/>
    <n v="397.18"/>
    <n v="638"/>
    <x v="3"/>
    <x v="0"/>
    <n v="517513.71"/>
    <n v="3"/>
  </r>
  <r>
    <n v="2779"/>
    <s v="Mobile"/>
    <x v="0"/>
    <x v="1"/>
    <x v="0"/>
    <s v="2023-02-24"/>
    <s v="2023-03-07"/>
    <n v="93"/>
    <n v="33825.5"/>
    <n v="3145771.5"/>
    <n v="1366.06"/>
    <n v="350"/>
    <x v="2"/>
    <x v="1"/>
    <n v="611630.99"/>
    <n v="11"/>
  </r>
  <r>
    <n v="2780"/>
    <s v="Mouse"/>
    <x v="0"/>
    <x v="3"/>
    <x v="3"/>
    <s v="2023-05-21"/>
    <s v="2023-06-05"/>
    <n v="38"/>
    <n v="7672.47"/>
    <n v="291553.86"/>
    <n v="999.32"/>
    <n v="340"/>
    <x v="0"/>
    <x v="3"/>
    <n v="37104.199999999997"/>
    <n v="15"/>
  </r>
  <r>
    <n v="2781"/>
    <s v="Laptop"/>
    <x v="0"/>
    <x v="2"/>
    <x v="3"/>
    <s v="2023-03-01"/>
    <s v="2023-03-04"/>
    <n v="13"/>
    <n v="27422.39"/>
    <n v="356491.07"/>
    <n v="1541.08"/>
    <n v="916"/>
    <x v="1"/>
    <x v="0"/>
    <n v="69122.36"/>
    <n v="3"/>
  </r>
  <r>
    <n v="2782"/>
    <s v="Monitor"/>
    <x v="1"/>
    <x v="0"/>
    <x v="2"/>
    <s v="2023-09-12"/>
    <s v="2023-09-15"/>
    <n v="87"/>
    <n v="35938.129999999997"/>
    <n v="3126617.31"/>
    <n v="254.09"/>
    <n v="431"/>
    <x v="0"/>
    <x v="3"/>
    <n v="475670.3"/>
    <n v="3"/>
  </r>
  <r>
    <n v="2783"/>
    <s v="Laptop"/>
    <x v="1"/>
    <x v="1"/>
    <x v="3"/>
    <s v="2023-12-14"/>
    <s v="2023-12-21"/>
    <n v="14"/>
    <n v="7363.36"/>
    <n v="103087.03999999999"/>
    <n v="1058.68"/>
    <n v="744"/>
    <x v="0"/>
    <x v="4"/>
    <n v="13077.74"/>
    <n v="7"/>
  </r>
  <r>
    <n v="2784"/>
    <s v="Laptop"/>
    <x v="2"/>
    <x v="1"/>
    <x v="2"/>
    <s v="2023-01-22"/>
    <s v="2023-01-30"/>
    <n v="100"/>
    <n v="33254.74"/>
    <n v="3325474"/>
    <n v="2316.2800000000002"/>
    <n v="969"/>
    <x v="0"/>
    <x v="1"/>
    <n v="680475.45"/>
    <n v="8"/>
  </r>
  <r>
    <n v="2785"/>
    <s v="Monitor"/>
    <x v="0"/>
    <x v="2"/>
    <x v="3"/>
    <s v="2023-08-14"/>
    <s v="2023-08-24"/>
    <n v="25"/>
    <n v="49358.69"/>
    <n v="1233967.25"/>
    <n v="2469.83"/>
    <n v="868"/>
    <x v="2"/>
    <x v="2"/>
    <n v="216887.19"/>
    <n v="10"/>
  </r>
  <r>
    <n v="2786"/>
    <s v="Mobile"/>
    <x v="2"/>
    <x v="3"/>
    <x v="0"/>
    <s v="2023-01-14"/>
    <s v="2023-01-27"/>
    <n v="27"/>
    <n v="4945.25"/>
    <n v="133521.75"/>
    <n v="1986.71"/>
    <n v="526"/>
    <x v="0"/>
    <x v="4"/>
    <n v="18462.62"/>
    <n v="13"/>
  </r>
  <r>
    <n v="2787"/>
    <s v="Router"/>
    <x v="0"/>
    <x v="2"/>
    <x v="4"/>
    <s v="2023-09-09"/>
    <s v="2023-09-12"/>
    <n v="43"/>
    <n v="38951.360000000001"/>
    <n v="1674908.48"/>
    <n v="488.84"/>
    <n v="190"/>
    <x v="2"/>
    <x v="3"/>
    <n v="349393.36"/>
    <n v="3"/>
  </r>
  <r>
    <n v="2788"/>
    <s v="Mouse"/>
    <x v="2"/>
    <x v="1"/>
    <x v="2"/>
    <s v="2023-03-20"/>
    <s v="2023-04-01"/>
    <n v="23"/>
    <n v="17618.919999999998"/>
    <n v="405235.16"/>
    <n v="2639.88"/>
    <n v="563"/>
    <x v="0"/>
    <x v="0"/>
    <n v="69932.009999999995"/>
    <n v="12"/>
  </r>
  <r>
    <n v="2789"/>
    <s v="Tablet"/>
    <x v="0"/>
    <x v="4"/>
    <x v="4"/>
    <s v="2023-11-04"/>
    <s v="2023-11-15"/>
    <n v="26"/>
    <n v="1228.72"/>
    <n v="31946.720000000001"/>
    <n v="2796.16"/>
    <n v="897"/>
    <x v="3"/>
    <x v="0"/>
    <n v="1710.88"/>
    <n v="11"/>
  </r>
  <r>
    <n v="2790"/>
    <s v="Keyboard"/>
    <x v="2"/>
    <x v="2"/>
    <x v="4"/>
    <s v="2023-03-01"/>
    <s v="2023-03-11"/>
    <n v="48"/>
    <n v="26321.95"/>
    <n v="1263453.6000000001"/>
    <n v="4491.72"/>
    <n v="311"/>
    <x v="3"/>
    <x v="3"/>
    <n v="292729.84999999998"/>
    <n v="10"/>
  </r>
  <r>
    <n v="2791"/>
    <s v="Monitor"/>
    <x v="2"/>
    <x v="1"/>
    <x v="3"/>
    <s v="2023-12-31"/>
    <s v="2024-01-12"/>
    <n v="64"/>
    <n v="15447.11"/>
    <n v="988615.04"/>
    <n v="2289.8200000000002"/>
    <n v="59"/>
    <x v="1"/>
    <x v="0"/>
    <n v="70543.61"/>
    <n v="12"/>
  </r>
  <r>
    <n v="2792"/>
    <s v="Tablet"/>
    <x v="0"/>
    <x v="3"/>
    <x v="1"/>
    <s v="2023-02-15"/>
    <s v="2023-02-20"/>
    <n v="39"/>
    <n v="23101.02"/>
    <n v="900939.78"/>
    <n v="3903.25"/>
    <n v="364"/>
    <x v="0"/>
    <x v="2"/>
    <n v="109189.46"/>
    <n v="5"/>
  </r>
  <r>
    <n v="2793"/>
    <s v="Mouse"/>
    <x v="1"/>
    <x v="1"/>
    <x v="1"/>
    <s v="2023-10-17"/>
    <s v="2023-10-27"/>
    <n v="70"/>
    <n v="11692.03"/>
    <n v="818442.1"/>
    <n v="4286.12"/>
    <n v="27"/>
    <x v="0"/>
    <x v="4"/>
    <n v="96549.61"/>
    <n v="10"/>
  </r>
  <r>
    <n v="2794"/>
    <s v="Router"/>
    <x v="1"/>
    <x v="0"/>
    <x v="0"/>
    <s v="2023-01-30"/>
    <s v="2023-02-14"/>
    <n v="78"/>
    <n v="36457.68"/>
    <n v="2843699.04"/>
    <n v="1106.3"/>
    <n v="860"/>
    <x v="1"/>
    <x v="1"/>
    <n v="448065.34"/>
    <n v="15"/>
  </r>
  <r>
    <n v="2795"/>
    <s v="Printer"/>
    <x v="0"/>
    <x v="4"/>
    <x v="3"/>
    <s v="2023-10-30"/>
    <s v="2023-11-05"/>
    <n v="26"/>
    <n v="2594.5500000000002"/>
    <n v="67458.3"/>
    <n v="1371.12"/>
    <n v="485"/>
    <x v="0"/>
    <x v="1"/>
    <n v="14104.53"/>
    <n v="6"/>
  </r>
  <r>
    <n v="2796"/>
    <s v="Monitor"/>
    <x v="0"/>
    <x v="4"/>
    <x v="1"/>
    <s v="2023-12-12"/>
    <s v="2023-12-23"/>
    <n v="27"/>
    <n v="26579.86"/>
    <n v="717656.22"/>
    <n v="784.98"/>
    <n v="428"/>
    <x v="3"/>
    <x v="4"/>
    <n v="41513.64"/>
    <n v="11"/>
  </r>
  <r>
    <n v="2797"/>
    <s v="Router"/>
    <x v="1"/>
    <x v="1"/>
    <x v="4"/>
    <s v="2023-12-07"/>
    <s v="2023-12-22"/>
    <n v="71"/>
    <n v="8724.99"/>
    <n v="619474.29"/>
    <n v="3694.97"/>
    <n v="185"/>
    <x v="3"/>
    <x v="2"/>
    <n v="113132.23"/>
    <n v="15"/>
  </r>
  <r>
    <n v="2798"/>
    <s v="Keyboard"/>
    <x v="1"/>
    <x v="4"/>
    <x v="0"/>
    <s v="2023-01-23"/>
    <s v="2023-01-27"/>
    <n v="7"/>
    <n v="5041.46"/>
    <n v="35290.22"/>
    <n v="2347.2399999999998"/>
    <n v="404"/>
    <x v="2"/>
    <x v="4"/>
    <n v="5407.4"/>
    <n v="4"/>
  </r>
  <r>
    <n v="2799"/>
    <s v="Monitor"/>
    <x v="0"/>
    <x v="0"/>
    <x v="4"/>
    <s v="2023-12-17"/>
    <s v="2023-12-30"/>
    <n v="26"/>
    <n v="29773.21"/>
    <n v="774103.46"/>
    <n v="3924.38"/>
    <n v="907"/>
    <x v="3"/>
    <x v="2"/>
    <n v="96076.44"/>
    <n v="13"/>
  </r>
  <r>
    <n v="2800"/>
    <s v="Keyboard"/>
    <x v="2"/>
    <x v="4"/>
    <x v="1"/>
    <s v="2023-08-13"/>
    <s v="2023-08-20"/>
    <n v="51"/>
    <n v="17576.3"/>
    <n v="896391.3"/>
    <n v="4579.1099999999997"/>
    <n v="685"/>
    <x v="0"/>
    <x v="4"/>
    <n v="141270.21"/>
    <n v="7"/>
  </r>
  <r>
    <n v="2801"/>
    <s v="Laptop"/>
    <x v="1"/>
    <x v="3"/>
    <x v="2"/>
    <s v="2023-11-26"/>
    <s v="2023-12-04"/>
    <n v="28"/>
    <n v="35743.760000000002"/>
    <n v="1000825.28"/>
    <n v="4661.04"/>
    <n v="871"/>
    <x v="0"/>
    <x v="3"/>
    <n v="68762.39"/>
    <n v="8"/>
  </r>
  <r>
    <n v="2802"/>
    <s v="Tablet"/>
    <x v="1"/>
    <x v="4"/>
    <x v="0"/>
    <s v="2023-01-25"/>
    <s v="2023-02-07"/>
    <n v="59"/>
    <n v="26615.61"/>
    <n v="1570320.99"/>
    <n v="3688.13"/>
    <n v="642"/>
    <x v="0"/>
    <x v="1"/>
    <n v="382773.47"/>
    <n v="13"/>
  </r>
  <r>
    <n v="2803"/>
    <s v="Mobile"/>
    <x v="0"/>
    <x v="2"/>
    <x v="0"/>
    <s v="2023-07-01"/>
    <s v="2023-07-12"/>
    <n v="50"/>
    <n v="16258.1"/>
    <n v="812905"/>
    <n v="4457.41"/>
    <n v="289"/>
    <x v="0"/>
    <x v="1"/>
    <n v="95531.73"/>
    <n v="11"/>
  </r>
  <r>
    <n v="2804"/>
    <s v="Laptop"/>
    <x v="2"/>
    <x v="2"/>
    <x v="1"/>
    <s v="2023-10-28"/>
    <s v="2023-11-12"/>
    <n v="17"/>
    <n v="36975.56"/>
    <n v="628584.52"/>
    <n v="3378.88"/>
    <n v="27"/>
    <x v="1"/>
    <x v="3"/>
    <n v="78969.740000000005"/>
    <n v="15"/>
  </r>
  <r>
    <n v="2805"/>
    <s v="Mobile"/>
    <x v="0"/>
    <x v="2"/>
    <x v="3"/>
    <s v="2023-03-14"/>
    <s v="2023-03-21"/>
    <n v="60"/>
    <n v="47247.46"/>
    <n v="2834847.6"/>
    <n v="1209.6300000000001"/>
    <n v="484"/>
    <x v="3"/>
    <x v="2"/>
    <n v="652928.97"/>
    <n v="7"/>
  </r>
  <r>
    <n v="2806"/>
    <s v="Mouse"/>
    <x v="1"/>
    <x v="2"/>
    <x v="3"/>
    <s v="2023-11-23"/>
    <s v="2023-12-08"/>
    <n v="66"/>
    <n v="44281.26"/>
    <n v="2922563.16"/>
    <n v="659.67"/>
    <n v="259"/>
    <x v="0"/>
    <x v="3"/>
    <n v="621368.18999999994"/>
    <n v="15"/>
  </r>
  <r>
    <n v="2807"/>
    <s v="Mouse"/>
    <x v="0"/>
    <x v="3"/>
    <x v="0"/>
    <s v="2023-10-30"/>
    <s v="2023-11-05"/>
    <n v="46"/>
    <n v="48719.21"/>
    <n v="2241083.66"/>
    <n v="4696.05"/>
    <n v="513"/>
    <x v="0"/>
    <x v="1"/>
    <n v="175991.29"/>
    <n v="6"/>
  </r>
  <r>
    <n v="2808"/>
    <s v="Mobile"/>
    <x v="0"/>
    <x v="0"/>
    <x v="2"/>
    <s v="2023-02-21"/>
    <s v="2023-03-08"/>
    <n v="69"/>
    <n v="3569.09"/>
    <n v="246267.21"/>
    <n v="515.17999999999995"/>
    <n v="997"/>
    <x v="0"/>
    <x v="3"/>
    <n v="14569.81"/>
    <n v="15"/>
  </r>
  <r>
    <n v="2809"/>
    <s v="Mouse"/>
    <x v="1"/>
    <x v="1"/>
    <x v="3"/>
    <s v="2023-07-17"/>
    <s v="2023-07-22"/>
    <n v="13"/>
    <n v="26286.17"/>
    <n v="341720.21"/>
    <n v="1785.83"/>
    <n v="630"/>
    <x v="3"/>
    <x v="3"/>
    <n v="66836.03"/>
    <n v="5"/>
  </r>
  <r>
    <n v="2810"/>
    <s v="Laptop"/>
    <x v="1"/>
    <x v="0"/>
    <x v="1"/>
    <s v="2023-07-14"/>
    <s v="2023-07-19"/>
    <n v="87"/>
    <n v="36504.5"/>
    <n v="3175891.5"/>
    <n v="2440.11"/>
    <n v="570"/>
    <x v="1"/>
    <x v="0"/>
    <n v="254188.61"/>
    <n v="5"/>
  </r>
  <r>
    <n v="2811"/>
    <s v="Mobile"/>
    <x v="1"/>
    <x v="4"/>
    <x v="0"/>
    <s v="2023-02-06"/>
    <s v="2023-02-11"/>
    <n v="51"/>
    <n v="7355.35"/>
    <n v="375122.85"/>
    <n v="4708.46"/>
    <n v="478"/>
    <x v="2"/>
    <x v="2"/>
    <n v="91237.88"/>
    <n v="5"/>
  </r>
  <r>
    <n v="2812"/>
    <s v="Printer"/>
    <x v="0"/>
    <x v="3"/>
    <x v="2"/>
    <s v="2023-12-17"/>
    <s v="2023-12-25"/>
    <n v="2"/>
    <n v="16080.98"/>
    <n v="32161.96"/>
    <n v="3573.68"/>
    <n v="30"/>
    <x v="1"/>
    <x v="1"/>
    <n v="6773.65"/>
    <n v="8"/>
  </r>
  <r>
    <n v="2813"/>
    <s v="Monitor"/>
    <x v="1"/>
    <x v="1"/>
    <x v="3"/>
    <s v="2023-06-18"/>
    <s v="2023-06-21"/>
    <n v="7"/>
    <n v="20598.86"/>
    <n v="144192.01999999999"/>
    <n v="4675.13"/>
    <n v="266"/>
    <x v="2"/>
    <x v="1"/>
    <n v="28770.04"/>
    <n v="3"/>
  </r>
  <r>
    <n v="2814"/>
    <s v="Tablet"/>
    <x v="1"/>
    <x v="3"/>
    <x v="3"/>
    <s v="2023-05-12"/>
    <s v="2023-05-17"/>
    <n v="69"/>
    <n v="21537.18"/>
    <n v="1486065.42"/>
    <n v="4914.4799999999996"/>
    <n v="362"/>
    <x v="1"/>
    <x v="1"/>
    <n v="334197.59000000003"/>
    <n v="5"/>
  </r>
  <r>
    <n v="2815"/>
    <s v="Monitor"/>
    <x v="0"/>
    <x v="0"/>
    <x v="3"/>
    <s v="2023-10-17"/>
    <s v="2023-10-31"/>
    <n v="33"/>
    <n v="16055.57"/>
    <n v="529833.81000000006"/>
    <n v="2431.21"/>
    <n v="708"/>
    <x v="0"/>
    <x v="3"/>
    <n v="52173.69"/>
    <n v="14"/>
  </r>
  <r>
    <n v="2816"/>
    <s v="Router"/>
    <x v="1"/>
    <x v="3"/>
    <x v="2"/>
    <s v="2023-03-10"/>
    <s v="2023-03-25"/>
    <n v="32"/>
    <n v="11332.34"/>
    <n v="362634.88"/>
    <n v="308.23"/>
    <n v="868"/>
    <x v="0"/>
    <x v="2"/>
    <n v="83768.62"/>
    <n v="15"/>
  </r>
  <r>
    <n v="2817"/>
    <s v="Mobile"/>
    <x v="2"/>
    <x v="1"/>
    <x v="4"/>
    <s v="2023-09-03"/>
    <s v="2023-09-07"/>
    <n v="64"/>
    <n v="860.3"/>
    <n v="55059.199999999997"/>
    <n v="3484.24"/>
    <n v="594"/>
    <x v="2"/>
    <x v="0"/>
    <n v="8899.06"/>
    <n v="4"/>
  </r>
  <r>
    <n v="2818"/>
    <s v="Monitor"/>
    <x v="0"/>
    <x v="1"/>
    <x v="0"/>
    <s v="2023-08-30"/>
    <s v="2023-09-04"/>
    <n v="79"/>
    <n v="45487.63"/>
    <n v="3593522.77"/>
    <n v="4687.8900000000003"/>
    <n v="108"/>
    <x v="2"/>
    <x v="2"/>
    <n v="621305.05000000005"/>
    <n v="5"/>
  </r>
  <r>
    <n v="2819"/>
    <s v="Mouse"/>
    <x v="2"/>
    <x v="0"/>
    <x v="1"/>
    <s v="2023-07-29"/>
    <s v="2023-08-06"/>
    <n v="41"/>
    <n v="24925.45"/>
    <n v="1021943.45"/>
    <n v="264.67"/>
    <n v="295"/>
    <x v="1"/>
    <x v="0"/>
    <n v="228869.77"/>
    <n v="8"/>
  </r>
  <r>
    <n v="2820"/>
    <s v="Printer"/>
    <x v="0"/>
    <x v="0"/>
    <x v="1"/>
    <s v="2023-10-18"/>
    <s v="2023-10-21"/>
    <n v="46"/>
    <n v="48575.93"/>
    <n v="2234492.7799999998"/>
    <n v="4491.33"/>
    <n v="548"/>
    <x v="1"/>
    <x v="1"/>
    <n v="177715.63"/>
    <n v="3"/>
  </r>
  <r>
    <n v="2821"/>
    <s v="Tablet"/>
    <x v="0"/>
    <x v="0"/>
    <x v="3"/>
    <s v="2023-03-25"/>
    <s v="2023-03-27"/>
    <n v="20"/>
    <n v="47340.4"/>
    <n v="946808"/>
    <n v="4379.53"/>
    <n v="515"/>
    <x v="3"/>
    <x v="4"/>
    <n v="110228.16"/>
    <n v="2"/>
  </r>
  <r>
    <n v="2822"/>
    <s v="Laptop"/>
    <x v="2"/>
    <x v="0"/>
    <x v="1"/>
    <s v="2023-12-06"/>
    <s v="2023-12-08"/>
    <n v="90"/>
    <n v="6449.59"/>
    <n v="580463.1"/>
    <n v="4384.13"/>
    <n v="997"/>
    <x v="1"/>
    <x v="1"/>
    <n v="45785.04"/>
    <n v="2"/>
  </r>
  <r>
    <n v="2823"/>
    <s v="Mobile"/>
    <x v="1"/>
    <x v="0"/>
    <x v="2"/>
    <s v="2023-05-08"/>
    <s v="2023-05-10"/>
    <n v="3"/>
    <n v="40664.28"/>
    <n v="121992.84"/>
    <n v="1863.45"/>
    <n v="829"/>
    <x v="0"/>
    <x v="1"/>
    <n v="12360.03"/>
    <n v="2"/>
  </r>
  <r>
    <n v="2824"/>
    <s v="Laptop"/>
    <x v="0"/>
    <x v="1"/>
    <x v="3"/>
    <s v="2023-01-27"/>
    <s v="2023-02-09"/>
    <n v="9"/>
    <n v="26902.82"/>
    <n v="242125.38"/>
    <n v="4606.17"/>
    <n v="929"/>
    <x v="1"/>
    <x v="4"/>
    <n v="54266.06"/>
    <n v="13"/>
  </r>
  <r>
    <n v="2825"/>
    <s v="Printer"/>
    <x v="2"/>
    <x v="3"/>
    <x v="0"/>
    <s v="2023-01-12"/>
    <s v="2023-01-19"/>
    <n v="54"/>
    <n v="25609.78"/>
    <n v="1382928.12"/>
    <n v="3205.2"/>
    <n v="99"/>
    <x v="1"/>
    <x v="3"/>
    <n v="100290.55"/>
    <n v="7"/>
  </r>
  <r>
    <n v="2826"/>
    <s v="Mouse"/>
    <x v="1"/>
    <x v="0"/>
    <x v="4"/>
    <s v="2023-07-10"/>
    <s v="2023-07-15"/>
    <n v="96"/>
    <n v="25520.65"/>
    <n v="2449982.4"/>
    <n v="3440.15"/>
    <n v="584"/>
    <x v="0"/>
    <x v="3"/>
    <n v="177062.66"/>
    <n v="5"/>
  </r>
  <r>
    <n v="2827"/>
    <s v="Tablet"/>
    <x v="2"/>
    <x v="0"/>
    <x v="2"/>
    <s v="2023-10-21"/>
    <s v="2023-11-03"/>
    <n v="61"/>
    <n v="35001.69"/>
    <n v="2135103.09"/>
    <n v="3039.85"/>
    <n v="505"/>
    <x v="0"/>
    <x v="1"/>
    <n v="497869.21"/>
    <n v="13"/>
  </r>
  <r>
    <n v="2828"/>
    <s v="Router"/>
    <x v="1"/>
    <x v="4"/>
    <x v="2"/>
    <s v="2023-01-13"/>
    <s v="2023-01-27"/>
    <n v="77"/>
    <n v="17121.759999999998"/>
    <n v="1318375.52"/>
    <n v="3683.52"/>
    <n v="626"/>
    <x v="2"/>
    <x v="0"/>
    <n v="192727.94"/>
    <n v="14"/>
  </r>
  <r>
    <n v="2829"/>
    <s v="Mouse"/>
    <x v="1"/>
    <x v="0"/>
    <x v="4"/>
    <s v="2023-02-15"/>
    <s v="2023-02-21"/>
    <n v="48"/>
    <n v="36875.870000000003"/>
    <n v="1770041.76"/>
    <n v="763.22"/>
    <n v="969"/>
    <x v="3"/>
    <x v="4"/>
    <n v="355141.05"/>
    <n v="6"/>
  </r>
  <r>
    <n v="2830"/>
    <s v="Tablet"/>
    <x v="2"/>
    <x v="1"/>
    <x v="2"/>
    <s v="2023-05-07"/>
    <s v="2023-05-11"/>
    <n v="80"/>
    <n v="1520.21"/>
    <n v="121616.8"/>
    <n v="2653.08"/>
    <n v="585"/>
    <x v="0"/>
    <x v="1"/>
    <n v="19471.330000000002"/>
    <n v="4"/>
  </r>
  <r>
    <n v="2831"/>
    <s v="Mouse"/>
    <x v="0"/>
    <x v="3"/>
    <x v="1"/>
    <s v="2023-12-03"/>
    <s v="2023-12-07"/>
    <n v="1"/>
    <n v="39019.1"/>
    <n v="39019.1"/>
    <n v="1562.25"/>
    <n v="452"/>
    <x v="1"/>
    <x v="0"/>
    <n v="7286.77"/>
    <n v="4"/>
  </r>
  <r>
    <n v="2832"/>
    <s v="Tablet"/>
    <x v="1"/>
    <x v="0"/>
    <x v="4"/>
    <s v="2023-04-05"/>
    <s v="2023-04-15"/>
    <n v="14"/>
    <n v="32119.32"/>
    <n v="449670.48"/>
    <n v="2745.06"/>
    <n v="137"/>
    <x v="3"/>
    <x v="4"/>
    <n v="103819.03"/>
    <n v="10"/>
  </r>
  <r>
    <n v="2833"/>
    <s v="Mobile"/>
    <x v="1"/>
    <x v="0"/>
    <x v="2"/>
    <s v="2023-03-23"/>
    <s v="2023-03-28"/>
    <n v="53"/>
    <n v="27667.360000000001"/>
    <n v="1466370.08"/>
    <n v="234"/>
    <n v="580"/>
    <x v="1"/>
    <x v="2"/>
    <n v="210315.38"/>
    <n v="5"/>
  </r>
  <r>
    <n v="2834"/>
    <s v="Tablet"/>
    <x v="1"/>
    <x v="4"/>
    <x v="1"/>
    <s v="2023-02-14"/>
    <s v="2023-02-24"/>
    <n v="39"/>
    <n v="40196.959999999999"/>
    <n v="1567681.44"/>
    <n v="3741.11"/>
    <n v="132"/>
    <x v="3"/>
    <x v="1"/>
    <n v="242288.04"/>
    <n v="10"/>
  </r>
  <r>
    <n v="2835"/>
    <s v="Router"/>
    <x v="0"/>
    <x v="1"/>
    <x v="3"/>
    <s v="2023-03-25"/>
    <s v="2023-03-26"/>
    <n v="36"/>
    <n v="46879.74"/>
    <n v="1687670.64"/>
    <n v="1692.71"/>
    <n v="149"/>
    <x v="1"/>
    <x v="3"/>
    <n v="322940.61"/>
    <n v="1"/>
  </r>
  <r>
    <n v="2836"/>
    <s v="Router"/>
    <x v="1"/>
    <x v="3"/>
    <x v="1"/>
    <s v="2023-08-17"/>
    <s v="2023-08-26"/>
    <n v="72"/>
    <n v="6156.86"/>
    <n v="443293.92"/>
    <n v="2347.98"/>
    <n v="558"/>
    <x v="0"/>
    <x v="2"/>
    <n v="52875.76"/>
    <n v="9"/>
  </r>
  <r>
    <n v="2837"/>
    <s v="Mobile"/>
    <x v="2"/>
    <x v="1"/>
    <x v="3"/>
    <s v="2023-11-20"/>
    <s v="2023-12-02"/>
    <n v="66"/>
    <n v="35534.18"/>
    <n v="2345255.88"/>
    <n v="1767.95"/>
    <n v="678"/>
    <x v="3"/>
    <x v="1"/>
    <n v="533485.72"/>
    <n v="12"/>
  </r>
  <r>
    <n v="2838"/>
    <s v="Router"/>
    <x v="2"/>
    <x v="2"/>
    <x v="0"/>
    <s v="2023-10-16"/>
    <s v="2023-10-31"/>
    <n v="15"/>
    <n v="49038.07"/>
    <n v="735571.05"/>
    <n v="2275.96"/>
    <n v="738"/>
    <x v="0"/>
    <x v="1"/>
    <n v="121050.87"/>
    <n v="15"/>
  </r>
  <r>
    <n v="2839"/>
    <s v="Printer"/>
    <x v="0"/>
    <x v="2"/>
    <x v="4"/>
    <s v="2023-08-22"/>
    <s v="2023-08-23"/>
    <n v="22"/>
    <n v="10097.26"/>
    <n v="222139.72"/>
    <n v="4663.03"/>
    <n v="116"/>
    <x v="2"/>
    <x v="2"/>
    <n v="53689.32"/>
    <n v="1"/>
  </r>
  <r>
    <n v="2840"/>
    <s v="Laptop"/>
    <x v="2"/>
    <x v="4"/>
    <x v="0"/>
    <s v="2023-06-21"/>
    <s v="2023-06-29"/>
    <n v="64"/>
    <n v="26617.25"/>
    <n v="1703504"/>
    <n v="149.1"/>
    <n v="473"/>
    <x v="3"/>
    <x v="3"/>
    <n v="184706.74"/>
    <n v="8"/>
  </r>
  <r>
    <n v="2841"/>
    <s v="Laptop"/>
    <x v="1"/>
    <x v="2"/>
    <x v="1"/>
    <s v="2023-12-17"/>
    <s v="2023-12-18"/>
    <n v="35"/>
    <n v="29360.79"/>
    <n v="1027627.65"/>
    <n v="3351.1"/>
    <n v="450"/>
    <x v="1"/>
    <x v="3"/>
    <n v="62415.83"/>
    <n v="1"/>
  </r>
  <r>
    <n v="2842"/>
    <s v="Keyboard"/>
    <x v="2"/>
    <x v="3"/>
    <x v="2"/>
    <s v="2023-01-04"/>
    <s v="2023-01-17"/>
    <n v="48"/>
    <n v="16670.84"/>
    <n v="800200.32"/>
    <n v="2795.43"/>
    <n v="763"/>
    <x v="1"/>
    <x v="3"/>
    <n v="103681.96"/>
    <n v="13"/>
  </r>
  <r>
    <n v="2843"/>
    <s v="Tablet"/>
    <x v="0"/>
    <x v="3"/>
    <x v="4"/>
    <s v="2023-10-15"/>
    <s v="2023-10-20"/>
    <n v="38"/>
    <n v="20166.310000000001"/>
    <n v="766319.78"/>
    <n v="1574.55"/>
    <n v="470"/>
    <x v="2"/>
    <x v="3"/>
    <n v="64591.09"/>
    <n v="5"/>
  </r>
  <r>
    <n v="2844"/>
    <s v="Mobile"/>
    <x v="0"/>
    <x v="2"/>
    <x v="2"/>
    <s v="2023-08-20"/>
    <s v="2023-09-04"/>
    <n v="31"/>
    <n v="990.35"/>
    <n v="30700.85"/>
    <n v="4821.0200000000004"/>
    <n v="674"/>
    <x v="0"/>
    <x v="1"/>
    <n v="6782.46"/>
    <n v="15"/>
  </r>
  <r>
    <n v="2845"/>
    <s v="Monitor"/>
    <x v="2"/>
    <x v="0"/>
    <x v="4"/>
    <s v="2023-08-03"/>
    <s v="2023-08-10"/>
    <n v="12"/>
    <n v="40614.370000000003"/>
    <n v="487372.44"/>
    <n v="2919.54"/>
    <n v="249"/>
    <x v="0"/>
    <x v="2"/>
    <n v="31480.84"/>
    <n v="7"/>
  </r>
  <r>
    <n v="2846"/>
    <s v="Printer"/>
    <x v="1"/>
    <x v="1"/>
    <x v="3"/>
    <s v="2023-02-20"/>
    <s v="2023-03-05"/>
    <n v="66"/>
    <n v="23281.360000000001"/>
    <n v="1536569.76"/>
    <n v="4503.3999999999996"/>
    <n v="796"/>
    <x v="1"/>
    <x v="3"/>
    <n v="191542.96"/>
    <n v="13"/>
  </r>
  <r>
    <n v="2847"/>
    <s v="Laptop"/>
    <x v="1"/>
    <x v="3"/>
    <x v="0"/>
    <s v="2023-12-01"/>
    <s v="2023-12-14"/>
    <n v="1"/>
    <n v="13422.67"/>
    <n v="13422.67"/>
    <n v="4576.29"/>
    <n v="414"/>
    <x v="1"/>
    <x v="0"/>
    <n v="2984.17"/>
    <n v="13"/>
  </r>
  <r>
    <n v="2848"/>
    <s v="Tablet"/>
    <x v="1"/>
    <x v="2"/>
    <x v="4"/>
    <s v="2023-03-27"/>
    <s v="2023-04-08"/>
    <n v="21"/>
    <n v="27690.45"/>
    <n v="581499.44999999995"/>
    <n v="4133.41"/>
    <n v="186"/>
    <x v="2"/>
    <x v="1"/>
    <n v="72566.3"/>
    <n v="12"/>
  </r>
  <r>
    <n v="2849"/>
    <s v="Printer"/>
    <x v="2"/>
    <x v="3"/>
    <x v="4"/>
    <s v="2023-04-27"/>
    <s v="2023-05-06"/>
    <n v="35"/>
    <n v="44438.31"/>
    <n v="1555340.85"/>
    <n v="1543.53"/>
    <n v="65"/>
    <x v="2"/>
    <x v="3"/>
    <n v="141268.63"/>
    <n v="9"/>
  </r>
  <r>
    <n v="2850"/>
    <s v="Router"/>
    <x v="2"/>
    <x v="2"/>
    <x v="2"/>
    <s v="2023-08-22"/>
    <s v="2023-08-31"/>
    <n v="8"/>
    <n v="37723.019999999997"/>
    <n v="301784.15999999997"/>
    <n v="4605.17"/>
    <n v="378"/>
    <x v="2"/>
    <x v="0"/>
    <n v="52308.84"/>
    <n v="9"/>
  </r>
  <r>
    <n v="2851"/>
    <s v="Mobile"/>
    <x v="0"/>
    <x v="0"/>
    <x v="3"/>
    <s v="2023-12-20"/>
    <s v="2023-12-22"/>
    <n v="45"/>
    <n v="41968.39"/>
    <n v="1888577.55"/>
    <n v="726.33"/>
    <n v="856"/>
    <x v="1"/>
    <x v="3"/>
    <n v="278581.63"/>
    <n v="2"/>
  </r>
  <r>
    <n v="2852"/>
    <s v="Keyboard"/>
    <x v="2"/>
    <x v="0"/>
    <x v="1"/>
    <s v="2023-01-23"/>
    <s v="2023-02-02"/>
    <n v="77"/>
    <n v="37709.69"/>
    <n v="2903646.13"/>
    <n v="641.92999999999995"/>
    <n v="723"/>
    <x v="1"/>
    <x v="0"/>
    <n v="429150.63"/>
    <n v="10"/>
  </r>
  <r>
    <n v="2853"/>
    <s v="Router"/>
    <x v="0"/>
    <x v="2"/>
    <x v="0"/>
    <s v="2023-04-17"/>
    <s v="2023-04-24"/>
    <n v="16"/>
    <n v="49233.16"/>
    <n v="787730.56"/>
    <n v="3503.93"/>
    <n v="33"/>
    <x v="3"/>
    <x v="0"/>
    <n v="193630.55"/>
    <n v="7"/>
  </r>
  <r>
    <n v="2854"/>
    <s v="Laptop"/>
    <x v="1"/>
    <x v="2"/>
    <x v="1"/>
    <s v="2023-06-16"/>
    <s v="2023-06-22"/>
    <n v="38"/>
    <n v="43907.83"/>
    <n v="1668497.54"/>
    <n v="346.58"/>
    <n v="240"/>
    <x v="3"/>
    <x v="2"/>
    <n v="234678.39"/>
    <n v="6"/>
  </r>
  <r>
    <n v="2855"/>
    <s v="Monitor"/>
    <x v="2"/>
    <x v="4"/>
    <x v="4"/>
    <s v="2023-03-22"/>
    <s v="2023-03-23"/>
    <n v="66"/>
    <n v="4580.97"/>
    <n v="302344.02"/>
    <n v="2579.13"/>
    <n v="451"/>
    <x v="2"/>
    <x v="2"/>
    <n v="75141.820000000007"/>
    <n v="1"/>
  </r>
  <r>
    <n v="2856"/>
    <s v="Mouse"/>
    <x v="2"/>
    <x v="4"/>
    <x v="3"/>
    <s v="2023-08-08"/>
    <s v="2023-08-17"/>
    <n v="34"/>
    <n v="45498.66"/>
    <n v="1546954.44"/>
    <n v="2541.11"/>
    <n v="988"/>
    <x v="2"/>
    <x v="2"/>
    <n v="298510.75"/>
    <n v="9"/>
  </r>
  <r>
    <n v="2857"/>
    <s v="Router"/>
    <x v="0"/>
    <x v="4"/>
    <x v="1"/>
    <s v="2023-05-07"/>
    <s v="2023-05-11"/>
    <n v="44"/>
    <n v="25192.68"/>
    <n v="1108477.92"/>
    <n v="3674.07"/>
    <n v="646"/>
    <x v="0"/>
    <x v="3"/>
    <n v="221999.49"/>
    <n v="4"/>
  </r>
  <r>
    <n v="2858"/>
    <s v="Mouse"/>
    <x v="2"/>
    <x v="4"/>
    <x v="2"/>
    <s v="2023-09-05"/>
    <s v="2023-09-18"/>
    <n v="95"/>
    <n v="27898.639999999999"/>
    <n v="2650370.7999999998"/>
    <n v="3380.55"/>
    <n v="279"/>
    <x v="1"/>
    <x v="2"/>
    <n v="624936.63"/>
    <n v="13"/>
  </r>
  <r>
    <n v="2859"/>
    <s v="Router"/>
    <x v="0"/>
    <x v="4"/>
    <x v="3"/>
    <s v="2023-08-22"/>
    <s v="2023-09-02"/>
    <n v="46"/>
    <n v="3759.82"/>
    <n v="172951.72"/>
    <n v="2588.3200000000002"/>
    <n v="339"/>
    <x v="0"/>
    <x v="0"/>
    <n v="9041.1299999999992"/>
    <n v="11"/>
  </r>
  <r>
    <n v="2860"/>
    <s v="Monitor"/>
    <x v="1"/>
    <x v="1"/>
    <x v="1"/>
    <s v="2023-04-22"/>
    <s v="2023-04-30"/>
    <n v="42"/>
    <n v="42935.01"/>
    <n v="1803270.42"/>
    <n v="2936.74"/>
    <n v="608"/>
    <x v="1"/>
    <x v="2"/>
    <n v="435172.06"/>
    <n v="8"/>
  </r>
  <r>
    <n v="2861"/>
    <s v="Mouse"/>
    <x v="0"/>
    <x v="4"/>
    <x v="0"/>
    <s v="2023-05-23"/>
    <s v="2023-06-05"/>
    <n v="29"/>
    <n v="32606.25"/>
    <n v="945581.25"/>
    <n v="423.46"/>
    <n v="85"/>
    <x v="1"/>
    <x v="2"/>
    <n v="158445.69"/>
    <n v="13"/>
  </r>
  <r>
    <n v="2862"/>
    <s v="Router"/>
    <x v="0"/>
    <x v="3"/>
    <x v="3"/>
    <s v="2023-08-11"/>
    <s v="2023-08-19"/>
    <n v="55"/>
    <n v="1784.54"/>
    <n v="98149.7"/>
    <n v="3949.18"/>
    <n v="698"/>
    <x v="2"/>
    <x v="3"/>
    <n v="22197.47"/>
    <n v="8"/>
  </r>
  <r>
    <n v="2863"/>
    <s v="Monitor"/>
    <x v="2"/>
    <x v="3"/>
    <x v="3"/>
    <s v="2023-09-05"/>
    <s v="2023-09-11"/>
    <n v="46"/>
    <n v="49467.41"/>
    <n v="2275500.86"/>
    <n v="1264.92"/>
    <n v="856"/>
    <x v="2"/>
    <x v="1"/>
    <n v="268035.34000000003"/>
    <n v="6"/>
  </r>
  <r>
    <n v="2864"/>
    <s v="Printer"/>
    <x v="1"/>
    <x v="4"/>
    <x v="2"/>
    <s v="2023-01-11"/>
    <s v="2023-01-21"/>
    <n v="38"/>
    <n v="49832.58"/>
    <n v="1893638.04"/>
    <n v="2180.71"/>
    <n v="539"/>
    <x v="0"/>
    <x v="0"/>
    <n v="467894.62"/>
    <n v="10"/>
  </r>
  <r>
    <n v="2865"/>
    <s v="Mouse"/>
    <x v="0"/>
    <x v="4"/>
    <x v="3"/>
    <s v="2023-11-26"/>
    <s v="2023-11-30"/>
    <n v="75"/>
    <n v="4522.9799999999996"/>
    <n v="339223.5"/>
    <n v="2319.73"/>
    <n v="514"/>
    <x v="2"/>
    <x v="1"/>
    <n v="84099.85"/>
    <n v="4"/>
  </r>
  <r>
    <n v="2866"/>
    <s v="Printer"/>
    <x v="0"/>
    <x v="2"/>
    <x v="1"/>
    <s v="2023-02-07"/>
    <s v="2023-02-22"/>
    <n v="17"/>
    <n v="5943.28"/>
    <n v="101035.76"/>
    <n v="4213.8100000000004"/>
    <n v="285"/>
    <x v="2"/>
    <x v="2"/>
    <n v="9144.9699999999993"/>
    <n v="15"/>
  </r>
  <r>
    <n v="2867"/>
    <s v="Mobile"/>
    <x v="2"/>
    <x v="3"/>
    <x v="3"/>
    <s v="2023-10-24"/>
    <s v="2023-10-28"/>
    <n v="74"/>
    <n v="42676.75"/>
    <n v="3158079.5"/>
    <n v="2872.2"/>
    <n v="113"/>
    <x v="3"/>
    <x v="2"/>
    <n v="466149.14"/>
    <n v="4"/>
  </r>
  <r>
    <n v="2868"/>
    <s v="Laptop"/>
    <x v="1"/>
    <x v="4"/>
    <x v="1"/>
    <s v="2023-01-06"/>
    <s v="2023-01-14"/>
    <n v="67"/>
    <n v="49122.09"/>
    <n v="3291180.03"/>
    <n v="4438.08"/>
    <n v="642"/>
    <x v="0"/>
    <x v="3"/>
    <n v="185886.77"/>
    <n v="8"/>
  </r>
  <r>
    <n v="2869"/>
    <s v="Printer"/>
    <x v="2"/>
    <x v="0"/>
    <x v="2"/>
    <s v="2023-07-19"/>
    <s v="2023-07-25"/>
    <n v="14"/>
    <n v="29552.85"/>
    <n v="413739.9"/>
    <n v="2655.52"/>
    <n v="655"/>
    <x v="2"/>
    <x v="3"/>
    <n v="95072.53"/>
    <n v="6"/>
  </r>
  <r>
    <n v="2870"/>
    <s v="Router"/>
    <x v="2"/>
    <x v="1"/>
    <x v="2"/>
    <s v="2023-07-06"/>
    <s v="2023-07-07"/>
    <n v="40"/>
    <n v="24834.13"/>
    <n v="993365.2"/>
    <n v="2094.27"/>
    <n v="493"/>
    <x v="3"/>
    <x v="4"/>
    <n v="207835.34"/>
    <n v="1"/>
  </r>
  <r>
    <n v="2871"/>
    <s v="Printer"/>
    <x v="1"/>
    <x v="1"/>
    <x v="4"/>
    <s v="2023-10-05"/>
    <s v="2023-10-11"/>
    <n v="36"/>
    <n v="38786.269999999997"/>
    <n v="1396305.72"/>
    <n v="3506.11"/>
    <n v="53"/>
    <x v="1"/>
    <x v="4"/>
    <n v="329528.98"/>
    <n v="6"/>
  </r>
  <r>
    <n v="2872"/>
    <s v="Tablet"/>
    <x v="2"/>
    <x v="1"/>
    <x v="2"/>
    <s v="2023-03-21"/>
    <s v="2023-03-25"/>
    <n v="15"/>
    <n v="7288.94"/>
    <n v="109334.1"/>
    <n v="359.5"/>
    <n v="850"/>
    <x v="0"/>
    <x v="1"/>
    <n v="16881.57"/>
    <n v="4"/>
  </r>
  <r>
    <n v="2873"/>
    <s v="Mouse"/>
    <x v="1"/>
    <x v="1"/>
    <x v="3"/>
    <s v="2023-10-19"/>
    <s v="2023-10-20"/>
    <n v="83"/>
    <n v="13883.4"/>
    <n v="1152322.2"/>
    <n v="4755.25"/>
    <n v="903"/>
    <x v="0"/>
    <x v="3"/>
    <n v="142936.01"/>
    <n v="1"/>
  </r>
  <r>
    <n v="2874"/>
    <s v="Laptop"/>
    <x v="1"/>
    <x v="2"/>
    <x v="0"/>
    <s v="2023-08-31"/>
    <s v="2023-09-14"/>
    <n v="27"/>
    <n v="42158.080000000002"/>
    <n v="1138268.1599999999"/>
    <n v="2442.8000000000002"/>
    <n v="545"/>
    <x v="1"/>
    <x v="2"/>
    <n v="88950.12"/>
    <n v="14"/>
  </r>
  <r>
    <n v="2875"/>
    <s v="Mobile"/>
    <x v="1"/>
    <x v="2"/>
    <x v="4"/>
    <s v="2023-12-12"/>
    <s v="2023-12-26"/>
    <n v="38"/>
    <n v="2268.67"/>
    <n v="86209.46"/>
    <n v="3776.36"/>
    <n v="976"/>
    <x v="2"/>
    <x v="3"/>
    <n v="13830.63"/>
    <n v="14"/>
  </r>
  <r>
    <n v="2876"/>
    <s v="Mobile"/>
    <x v="1"/>
    <x v="3"/>
    <x v="0"/>
    <s v="2023-04-01"/>
    <s v="2023-04-12"/>
    <n v="84"/>
    <n v="15658.52"/>
    <n v="1315315.68"/>
    <n v="1836.74"/>
    <n v="671"/>
    <x v="1"/>
    <x v="4"/>
    <n v="76394.83"/>
    <n v="11"/>
  </r>
  <r>
    <n v="2877"/>
    <s v="Printer"/>
    <x v="2"/>
    <x v="3"/>
    <x v="0"/>
    <s v="2023-10-28"/>
    <s v="2023-11-05"/>
    <n v="83"/>
    <n v="5758.4"/>
    <n v="477947.2"/>
    <n v="4181.84"/>
    <n v="995"/>
    <x v="1"/>
    <x v="1"/>
    <n v="58939.16"/>
    <n v="8"/>
  </r>
  <r>
    <n v="2878"/>
    <s v="Tablet"/>
    <x v="2"/>
    <x v="1"/>
    <x v="0"/>
    <s v="2023-03-18"/>
    <s v="2023-03-23"/>
    <n v="68"/>
    <n v="26983.040000000001"/>
    <n v="1834846.72"/>
    <n v="4360.9799999999996"/>
    <n v="748"/>
    <x v="1"/>
    <x v="2"/>
    <n v="342519.89"/>
    <n v="5"/>
  </r>
  <r>
    <n v="2879"/>
    <s v="Monitor"/>
    <x v="0"/>
    <x v="1"/>
    <x v="1"/>
    <s v="2023-12-06"/>
    <s v="2023-12-18"/>
    <n v="43"/>
    <n v="9067.59"/>
    <n v="389906.37"/>
    <n v="4562.5"/>
    <n v="780"/>
    <x v="2"/>
    <x v="4"/>
    <n v="73591.899999999994"/>
    <n v="12"/>
  </r>
  <r>
    <n v="2880"/>
    <s v="Router"/>
    <x v="2"/>
    <x v="2"/>
    <x v="1"/>
    <s v="2023-07-11"/>
    <s v="2023-07-14"/>
    <n v="66"/>
    <n v="43299.46"/>
    <n v="2857764.36"/>
    <n v="917.5"/>
    <n v="675"/>
    <x v="2"/>
    <x v="0"/>
    <n v="339822.3"/>
    <n v="3"/>
  </r>
  <r>
    <n v="2881"/>
    <s v="Monitor"/>
    <x v="1"/>
    <x v="1"/>
    <x v="2"/>
    <s v="2023-10-13"/>
    <s v="2023-10-27"/>
    <n v="46"/>
    <n v="16994.900000000001"/>
    <n v="781765.4"/>
    <n v="2611.89"/>
    <n v="898"/>
    <x v="0"/>
    <x v="2"/>
    <n v="176941.78"/>
    <n v="14"/>
  </r>
  <r>
    <n v="2882"/>
    <s v="Keyboard"/>
    <x v="1"/>
    <x v="2"/>
    <x v="1"/>
    <s v="2023-06-11"/>
    <s v="2023-06-21"/>
    <n v="87"/>
    <n v="47498.73"/>
    <n v="4132389.51"/>
    <n v="817.88"/>
    <n v="915"/>
    <x v="1"/>
    <x v="2"/>
    <n v="901189.81"/>
    <n v="10"/>
  </r>
  <r>
    <n v="2883"/>
    <s v="Mobile"/>
    <x v="0"/>
    <x v="1"/>
    <x v="0"/>
    <s v="2023-08-25"/>
    <s v="2023-08-29"/>
    <n v="51"/>
    <n v="7276.58"/>
    <n v="371105.58"/>
    <n v="230.89"/>
    <n v="837"/>
    <x v="0"/>
    <x v="3"/>
    <n v="23429.78"/>
    <n v="4"/>
  </r>
  <r>
    <n v="2884"/>
    <s v="Monitor"/>
    <x v="0"/>
    <x v="4"/>
    <x v="0"/>
    <s v="2023-05-14"/>
    <s v="2023-05-20"/>
    <n v="26"/>
    <n v="12958.95"/>
    <n v="336932.7"/>
    <n v="613.16999999999996"/>
    <n v="333"/>
    <x v="1"/>
    <x v="3"/>
    <n v="37354.800000000003"/>
    <n v="6"/>
  </r>
  <r>
    <n v="2885"/>
    <s v="Printer"/>
    <x v="1"/>
    <x v="4"/>
    <x v="0"/>
    <s v="2023-10-29"/>
    <s v="2023-11-11"/>
    <n v="33"/>
    <n v="33341.31"/>
    <n v="1100263.23"/>
    <n v="4957.13"/>
    <n v="237"/>
    <x v="2"/>
    <x v="3"/>
    <n v="75100.88"/>
    <n v="13"/>
  </r>
  <r>
    <n v="2886"/>
    <s v="Mobile"/>
    <x v="1"/>
    <x v="4"/>
    <x v="2"/>
    <s v="2023-07-19"/>
    <s v="2023-07-30"/>
    <n v="46"/>
    <n v="1758.87"/>
    <n v="80908.02"/>
    <n v="1696.3"/>
    <n v="46"/>
    <x v="0"/>
    <x v="3"/>
    <n v="6373.85"/>
    <n v="11"/>
  </r>
  <r>
    <n v="2887"/>
    <s v="Keyboard"/>
    <x v="0"/>
    <x v="2"/>
    <x v="1"/>
    <s v="2023-04-07"/>
    <s v="2023-04-16"/>
    <n v="72"/>
    <n v="35150.68"/>
    <n v="2530848.96"/>
    <n v="4480.7700000000004"/>
    <n v="730"/>
    <x v="2"/>
    <x v="4"/>
    <n v="367740.69"/>
    <n v="9"/>
  </r>
  <r>
    <n v="2888"/>
    <s v="Monitor"/>
    <x v="2"/>
    <x v="2"/>
    <x v="4"/>
    <s v="2023-09-06"/>
    <s v="2023-09-20"/>
    <n v="67"/>
    <n v="7129.02"/>
    <n v="477644.34"/>
    <n v="475"/>
    <n v="385"/>
    <x v="1"/>
    <x v="2"/>
    <n v="72997.919999999998"/>
    <n v="14"/>
  </r>
  <r>
    <n v="2889"/>
    <s v="Monitor"/>
    <x v="0"/>
    <x v="0"/>
    <x v="4"/>
    <s v="2023-05-08"/>
    <s v="2023-05-12"/>
    <n v="78"/>
    <n v="36074.82"/>
    <n v="2813835.96"/>
    <n v="4436.62"/>
    <n v="752"/>
    <x v="1"/>
    <x v="2"/>
    <n v="323630.71999999997"/>
    <n v="4"/>
  </r>
  <r>
    <n v="2890"/>
    <s v="Laptop"/>
    <x v="2"/>
    <x v="1"/>
    <x v="0"/>
    <s v="2023-07-14"/>
    <s v="2023-07-16"/>
    <n v="48"/>
    <n v="28358.639999999999"/>
    <n v="1361214.72"/>
    <n v="1511.58"/>
    <n v="199"/>
    <x v="2"/>
    <x v="1"/>
    <n v="178018.56"/>
    <n v="2"/>
  </r>
  <r>
    <n v="2891"/>
    <s v="Router"/>
    <x v="2"/>
    <x v="0"/>
    <x v="1"/>
    <s v="2023-07-30"/>
    <s v="2023-08-13"/>
    <n v="63"/>
    <n v="20683.93"/>
    <n v="1303087.5900000001"/>
    <n v="1676.37"/>
    <n v="94"/>
    <x v="0"/>
    <x v="3"/>
    <n v="89511.54"/>
    <n v="14"/>
  </r>
  <r>
    <n v="2892"/>
    <s v="Router"/>
    <x v="1"/>
    <x v="2"/>
    <x v="0"/>
    <s v="2023-01-18"/>
    <s v="2023-02-01"/>
    <n v="61"/>
    <n v="41395.93"/>
    <n v="2525151.73"/>
    <n v="4929.1000000000004"/>
    <n v="445"/>
    <x v="0"/>
    <x v="2"/>
    <n v="591135.97"/>
    <n v="14"/>
  </r>
  <r>
    <n v="2893"/>
    <s v="Tablet"/>
    <x v="2"/>
    <x v="2"/>
    <x v="2"/>
    <s v="2023-04-30"/>
    <s v="2023-05-03"/>
    <n v="89"/>
    <n v="1726.13"/>
    <n v="153625.57"/>
    <n v="1265.32"/>
    <n v="382"/>
    <x v="2"/>
    <x v="0"/>
    <n v="34997.93"/>
    <n v="3"/>
  </r>
  <r>
    <n v="2894"/>
    <s v="Keyboard"/>
    <x v="2"/>
    <x v="4"/>
    <x v="2"/>
    <s v="2023-10-13"/>
    <s v="2023-10-18"/>
    <n v="87"/>
    <n v="31121.02"/>
    <n v="2707528.74"/>
    <n v="1808.59"/>
    <n v="443"/>
    <x v="0"/>
    <x v="3"/>
    <n v="610833.43999999994"/>
    <n v="5"/>
  </r>
  <r>
    <n v="2895"/>
    <s v="Mobile"/>
    <x v="2"/>
    <x v="1"/>
    <x v="4"/>
    <s v="2023-05-08"/>
    <s v="2023-05-11"/>
    <n v="8"/>
    <n v="18456.740000000002"/>
    <n v="147653.92000000001"/>
    <n v="4304.45"/>
    <n v="131"/>
    <x v="3"/>
    <x v="0"/>
    <n v="35521.26"/>
    <n v="3"/>
  </r>
  <r>
    <n v="2896"/>
    <s v="Keyboard"/>
    <x v="0"/>
    <x v="2"/>
    <x v="2"/>
    <s v="2023-10-21"/>
    <s v="2023-10-26"/>
    <n v="30"/>
    <n v="39758.239999999998"/>
    <n v="1192747.2"/>
    <n v="724.27"/>
    <n v="617"/>
    <x v="0"/>
    <x v="3"/>
    <n v="107897.8"/>
    <n v="5"/>
  </r>
  <r>
    <n v="2897"/>
    <s v="Keyboard"/>
    <x v="2"/>
    <x v="1"/>
    <x v="0"/>
    <s v="2023-03-20"/>
    <s v="2023-04-03"/>
    <n v="34"/>
    <n v="15213.8"/>
    <n v="517269.2"/>
    <n v="2770.89"/>
    <n v="836"/>
    <x v="0"/>
    <x v="1"/>
    <n v="127386.59"/>
    <n v="14"/>
  </r>
  <r>
    <n v="2898"/>
    <s v="Monitor"/>
    <x v="1"/>
    <x v="1"/>
    <x v="3"/>
    <s v="2023-08-10"/>
    <s v="2023-08-21"/>
    <n v="58"/>
    <n v="21052.25"/>
    <n v="1221030.5"/>
    <n v="955.89"/>
    <n v="770"/>
    <x v="2"/>
    <x v="2"/>
    <n v="256046.23"/>
    <n v="11"/>
  </r>
  <r>
    <n v="2899"/>
    <s v="Mouse"/>
    <x v="1"/>
    <x v="2"/>
    <x v="3"/>
    <s v="2023-01-20"/>
    <s v="2023-01-22"/>
    <n v="68"/>
    <n v="36855.760000000002"/>
    <n v="2506191.6800000002"/>
    <n v="151.44"/>
    <n v="536"/>
    <x v="1"/>
    <x v="2"/>
    <n v="304272.26"/>
    <n v="2"/>
  </r>
  <r>
    <n v="2900"/>
    <s v="Tablet"/>
    <x v="1"/>
    <x v="4"/>
    <x v="4"/>
    <s v="2023-12-19"/>
    <s v="2023-12-22"/>
    <n v="7"/>
    <n v="30854.02"/>
    <n v="215978.14"/>
    <n v="2628.15"/>
    <n v="88"/>
    <x v="2"/>
    <x v="4"/>
    <n v="30573.18"/>
    <n v="3"/>
  </r>
  <r>
    <n v="2901"/>
    <s v="Mobile"/>
    <x v="0"/>
    <x v="2"/>
    <x v="0"/>
    <s v="2023-10-06"/>
    <s v="2023-10-17"/>
    <n v="50"/>
    <n v="46644.49"/>
    <n v="2332224.5"/>
    <n v="4645.32"/>
    <n v="628"/>
    <x v="1"/>
    <x v="2"/>
    <n v="453051.66"/>
    <n v="11"/>
  </r>
  <r>
    <n v="2902"/>
    <s v="Laptop"/>
    <x v="2"/>
    <x v="1"/>
    <x v="4"/>
    <s v="2023-02-05"/>
    <s v="2023-02-10"/>
    <n v="35"/>
    <n v="1127.02"/>
    <n v="39445.699999999997"/>
    <n v="2295.35"/>
    <n v="80"/>
    <x v="2"/>
    <x v="4"/>
    <n v="8324.39"/>
    <n v="5"/>
  </r>
  <r>
    <n v="2903"/>
    <s v="Mobile"/>
    <x v="2"/>
    <x v="1"/>
    <x v="3"/>
    <s v="2023-07-18"/>
    <s v="2023-07-20"/>
    <n v="25"/>
    <n v="22457.3"/>
    <n v="561432.5"/>
    <n v="1719.61"/>
    <n v="394"/>
    <x v="1"/>
    <x v="0"/>
    <n v="103350.32"/>
    <n v="2"/>
  </r>
  <r>
    <n v="2904"/>
    <s v="Printer"/>
    <x v="0"/>
    <x v="3"/>
    <x v="1"/>
    <s v="2023-10-14"/>
    <s v="2023-10-23"/>
    <n v="8"/>
    <n v="43309.95"/>
    <n v="346479.6"/>
    <n v="3667.93"/>
    <n v="173"/>
    <x v="0"/>
    <x v="2"/>
    <n v="81162.69"/>
    <n v="9"/>
  </r>
  <r>
    <n v="2905"/>
    <s v="Mobile"/>
    <x v="0"/>
    <x v="1"/>
    <x v="1"/>
    <s v="2023-08-02"/>
    <s v="2023-08-07"/>
    <n v="35"/>
    <n v="13675.88"/>
    <n v="478655.8"/>
    <n v="1011.44"/>
    <n v="290"/>
    <x v="3"/>
    <x v="2"/>
    <n v="63164.38"/>
    <n v="5"/>
  </r>
  <r>
    <n v="2906"/>
    <s v="Tablet"/>
    <x v="2"/>
    <x v="3"/>
    <x v="4"/>
    <s v="2023-02-08"/>
    <s v="2023-02-20"/>
    <n v="15"/>
    <n v="4488.22"/>
    <n v="67323.3"/>
    <n v="3940.16"/>
    <n v="973"/>
    <x v="2"/>
    <x v="1"/>
    <n v="6788.72"/>
    <n v="12"/>
  </r>
  <r>
    <n v="2907"/>
    <s v="Monitor"/>
    <x v="2"/>
    <x v="1"/>
    <x v="2"/>
    <s v="2023-02-02"/>
    <s v="2023-02-08"/>
    <n v="54"/>
    <n v="36871.54"/>
    <n v="1991063.16"/>
    <n v="3018.92"/>
    <n v="597"/>
    <x v="0"/>
    <x v="1"/>
    <n v="313322.63"/>
    <n v="6"/>
  </r>
  <r>
    <n v="2908"/>
    <s v="Laptop"/>
    <x v="0"/>
    <x v="2"/>
    <x v="2"/>
    <s v="2023-08-28"/>
    <s v="2023-09-09"/>
    <n v="39"/>
    <n v="45635.92"/>
    <n v="1779800.88"/>
    <n v="617.1"/>
    <n v="592"/>
    <x v="2"/>
    <x v="0"/>
    <n v="219468.93"/>
    <n v="12"/>
  </r>
  <r>
    <n v="2909"/>
    <s v="Printer"/>
    <x v="1"/>
    <x v="2"/>
    <x v="0"/>
    <s v="2023-01-01"/>
    <s v="2023-01-16"/>
    <n v="34"/>
    <n v="21793.15"/>
    <n v="740967.1"/>
    <n v="566.11"/>
    <n v="458"/>
    <x v="0"/>
    <x v="1"/>
    <n v="184230.8"/>
    <n v="15"/>
  </r>
  <r>
    <n v="2910"/>
    <s v="Mouse"/>
    <x v="2"/>
    <x v="3"/>
    <x v="2"/>
    <s v="2023-05-13"/>
    <s v="2023-05-19"/>
    <n v="92"/>
    <n v="10863.99"/>
    <n v="999487.08"/>
    <n v="1027.69"/>
    <n v="895"/>
    <x v="3"/>
    <x v="4"/>
    <n v="190255.84"/>
    <n v="6"/>
  </r>
  <r>
    <n v="2911"/>
    <s v="Mobile"/>
    <x v="2"/>
    <x v="0"/>
    <x v="4"/>
    <s v="2023-06-11"/>
    <s v="2023-06-26"/>
    <n v="35"/>
    <n v="40409.14"/>
    <n v="1414319.9"/>
    <n v="4260.37"/>
    <n v="144"/>
    <x v="0"/>
    <x v="1"/>
    <n v="281358.71000000002"/>
    <n v="15"/>
  </r>
  <r>
    <n v="2912"/>
    <s v="Laptop"/>
    <x v="0"/>
    <x v="0"/>
    <x v="4"/>
    <s v="2023-04-17"/>
    <s v="2023-04-29"/>
    <n v="91"/>
    <n v="24980.06"/>
    <n v="2273185.46"/>
    <n v="3500.68"/>
    <n v="339"/>
    <x v="3"/>
    <x v="1"/>
    <n v="416060.66"/>
    <n v="12"/>
  </r>
  <r>
    <n v="2913"/>
    <s v="Router"/>
    <x v="2"/>
    <x v="4"/>
    <x v="0"/>
    <s v="2023-09-20"/>
    <s v="2023-09-29"/>
    <n v="97"/>
    <n v="41190.910000000003"/>
    <n v="3995518.27"/>
    <n v="1502.71"/>
    <n v="1000"/>
    <x v="2"/>
    <x v="3"/>
    <n v="844442.73"/>
    <n v="9"/>
  </r>
  <r>
    <n v="2914"/>
    <s v="Tablet"/>
    <x v="0"/>
    <x v="0"/>
    <x v="3"/>
    <s v="2023-04-11"/>
    <s v="2023-04-17"/>
    <n v="85"/>
    <n v="30238.880000000001"/>
    <n v="2570304.7999999998"/>
    <n v="3775.86"/>
    <n v="649"/>
    <x v="3"/>
    <x v="1"/>
    <n v="143046.22"/>
    <n v="6"/>
  </r>
  <r>
    <n v="2915"/>
    <s v="Laptop"/>
    <x v="2"/>
    <x v="1"/>
    <x v="1"/>
    <s v="2023-05-05"/>
    <s v="2023-05-14"/>
    <n v="67"/>
    <n v="19238.810000000001"/>
    <n v="1289000.27"/>
    <n v="1477.5"/>
    <n v="543"/>
    <x v="1"/>
    <x v="2"/>
    <n v="210116.8"/>
    <n v="9"/>
  </r>
  <r>
    <n v="2916"/>
    <s v="Mouse"/>
    <x v="0"/>
    <x v="3"/>
    <x v="0"/>
    <s v="2023-08-22"/>
    <s v="2023-09-03"/>
    <n v="54"/>
    <n v="45299.85"/>
    <n v="2446191.9"/>
    <n v="3113.21"/>
    <n v="323"/>
    <x v="1"/>
    <x v="4"/>
    <n v="272179.90000000002"/>
    <n v="12"/>
  </r>
  <r>
    <n v="2917"/>
    <s v="Tablet"/>
    <x v="2"/>
    <x v="1"/>
    <x v="4"/>
    <s v="2023-06-05"/>
    <s v="2023-06-07"/>
    <n v="52"/>
    <n v="32746.61"/>
    <n v="1702823.72"/>
    <n v="2384.7800000000002"/>
    <n v="261"/>
    <x v="0"/>
    <x v="2"/>
    <n v="177390.07"/>
    <n v="2"/>
  </r>
  <r>
    <n v="2918"/>
    <s v="Tablet"/>
    <x v="0"/>
    <x v="4"/>
    <x v="2"/>
    <s v="2023-01-30"/>
    <s v="2023-02-09"/>
    <n v="46"/>
    <n v="29891.21"/>
    <n v="1374995.66"/>
    <n v="204.8"/>
    <n v="555"/>
    <x v="1"/>
    <x v="3"/>
    <n v="278943.07"/>
    <n v="10"/>
  </r>
  <r>
    <n v="2919"/>
    <s v="Printer"/>
    <x v="1"/>
    <x v="0"/>
    <x v="1"/>
    <s v="2023-12-27"/>
    <s v="2024-01-05"/>
    <n v="23"/>
    <n v="11424.34"/>
    <n v="262759.82"/>
    <n v="739.54"/>
    <n v="44"/>
    <x v="3"/>
    <x v="3"/>
    <n v="31061.759999999998"/>
    <n v="9"/>
  </r>
  <r>
    <n v="2920"/>
    <s v="Printer"/>
    <x v="1"/>
    <x v="0"/>
    <x v="2"/>
    <s v="2023-11-06"/>
    <s v="2023-11-11"/>
    <n v="47"/>
    <n v="20178.12"/>
    <n v="948371.64"/>
    <n v="4768.8100000000004"/>
    <n v="764"/>
    <x v="3"/>
    <x v="2"/>
    <n v="115378.26"/>
    <n v="5"/>
  </r>
  <r>
    <n v="2921"/>
    <s v="Printer"/>
    <x v="1"/>
    <x v="3"/>
    <x v="1"/>
    <s v="2023-04-17"/>
    <s v="2023-04-25"/>
    <n v="48"/>
    <n v="24546.01"/>
    <n v="1178208.48"/>
    <n v="4050.22"/>
    <n v="506"/>
    <x v="0"/>
    <x v="0"/>
    <n v="282290.62"/>
    <n v="8"/>
  </r>
  <r>
    <n v="2922"/>
    <s v="Laptop"/>
    <x v="1"/>
    <x v="3"/>
    <x v="0"/>
    <s v="2023-09-30"/>
    <s v="2023-10-07"/>
    <n v="62"/>
    <n v="18757.89"/>
    <n v="1162989.18"/>
    <n v="644.63"/>
    <n v="856"/>
    <x v="1"/>
    <x v="1"/>
    <n v="156107.6"/>
    <n v="7"/>
  </r>
  <r>
    <n v="2923"/>
    <s v="Tablet"/>
    <x v="2"/>
    <x v="1"/>
    <x v="3"/>
    <s v="2023-11-23"/>
    <s v="2023-12-03"/>
    <n v="31"/>
    <n v="40358.31"/>
    <n v="1251107.6100000001"/>
    <n v="4859.88"/>
    <n v="280"/>
    <x v="0"/>
    <x v="2"/>
    <n v="240427.78"/>
    <n v="10"/>
  </r>
  <r>
    <n v="2924"/>
    <s v="Mobile"/>
    <x v="2"/>
    <x v="2"/>
    <x v="1"/>
    <s v="2023-07-29"/>
    <s v="2023-08-05"/>
    <n v="46"/>
    <n v="17057.009999999998"/>
    <n v="784622.46"/>
    <n v="4334.5600000000004"/>
    <n v="34"/>
    <x v="0"/>
    <x v="3"/>
    <n v="127488.15"/>
    <n v="7"/>
  </r>
  <r>
    <n v="2925"/>
    <s v="Tablet"/>
    <x v="0"/>
    <x v="0"/>
    <x v="2"/>
    <s v="2023-12-23"/>
    <s v="2024-01-05"/>
    <n v="43"/>
    <n v="37017.050000000003"/>
    <n v="1591733.15"/>
    <n v="424.03"/>
    <n v="595"/>
    <x v="0"/>
    <x v="1"/>
    <n v="382015.77"/>
    <n v="13"/>
  </r>
  <r>
    <n v="2926"/>
    <s v="Monitor"/>
    <x v="1"/>
    <x v="2"/>
    <x v="0"/>
    <s v="2023-08-27"/>
    <s v="2023-09-02"/>
    <n v="39"/>
    <n v="20168.2"/>
    <n v="786559.8"/>
    <n v="3631.77"/>
    <n v="933"/>
    <x v="3"/>
    <x v="4"/>
    <n v="143645.12"/>
    <n v="6"/>
  </r>
  <r>
    <n v="2927"/>
    <s v="Printer"/>
    <x v="1"/>
    <x v="1"/>
    <x v="1"/>
    <s v="2023-09-14"/>
    <s v="2023-09-17"/>
    <n v="5"/>
    <n v="32393.39"/>
    <n v="161966.95000000001"/>
    <n v="4909.3599999999997"/>
    <n v="636"/>
    <x v="3"/>
    <x v="1"/>
    <n v="27572.18"/>
    <n v="3"/>
  </r>
  <r>
    <n v="2928"/>
    <s v="Router"/>
    <x v="1"/>
    <x v="1"/>
    <x v="2"/>
    <s v="2023-08-25"/>
    <s v="2023-09-02"/>
    <n v="12"/>
    <n v="5357.38"/>
    <n v="64288.56"/>
    <n v="190.58"/>
    <n v="62"/>
    <x v="3"/>
    <x v="1"/>
    <n v="4589.3"/>
    <n v="8"/>
  </r>
  <r>
    <n v="2929"/>
    <s v="Mouse"/>
    <x v="0"/>
    <x v="3"/>
    <x v="4"/>
    <s v="2023-04-28"/>
    <s v="2023-05-11"/>
    <n v="55"/>
    <n v="28160.2"/>
    <n v="1548811"/>
    <n v="3882.66"/>
    <n v="773"/>
    <x v="3"/>
    <x v="3"/>
    <n v="345396.11"/>
    <n v="13"/>
  </r>
  <r>
    <n v="2930"/>
    <s v="Router"/>
    <x v="1"/>
    <x v="4"/>
    <x v="1"/>
    <s v="2023-11-30"/>
    <s v="2023-12-06"/>
    <n v="93"/>
    <n v="12388.49"/>
    <n v="1152129.57"/>
    <n v="4171.3"/>
    <n v="424"/>
    <x v="2"/>
    <x v="3"/>
    <n v="97006.94"/>
    <n v="6"/>
  </r>
  <r>
    <n v="2931"/>
    <s v="Mouse"/>
    <x v="2"/>
    <x v="2"/>
    <x v="1"/>
    <s v="2023-11-26"/>
    <s v="2023-12-09"/>
    <n v="85"/>
    <n v="23682.03"/>
    <n v="2012972.55"/>
    <n v="959.27"/>
    <n v="236"/>
    <x v="1"/>
    <x v="2"/>
    <n v="150996.07"/>
    <n v="13"/>
  </r>
  <r>
    <n v="2932"/>
    <s v="Mouse"/>
    <x v="0"/>
    <x v="3"/>
    <x v="3"/>
    <s v="2023-01-25"/>
    <s v="2023-02-03"/>
    <n v="27"/>
    <n v="38316.29"/>
    <n v="1034539.83"/>
    <n v="2009.62"/>
    <n v="738"/>
    <x v="3"/>
    <x v="1"/>
    <n v="211657.58"/>
    <n v="9"/>
  </r>
  <r>
    <n v="2933"/>
    <s v="Keyboard"/>
    <x v="2"/>
    <x v="3"/>
    <x v="3"/>
    <s v="2023-09-21"/>
    <s v="2023-10-01"/>
    <n v="63"/>
    <n v="24449.88"/>
    <n v="1540342.44"/>
    <n v="3668.26"/>
    <n v="452"/>
    <x v="3"/>
    <x v="4"/>
    <n v="319967.89"/>
    <n v="10"/>
  </r>
  <r>
    <n v="2934"/>
    <s v="Monitor"/>
    <x v="1"/>
    <x v="4"/>
    <x v="1"/>
    <s v="2023-11-08"/>
    <s v="2023-11-10"/>
    <n v="16"/>
    <n v="24386.1"/>
    <n v="390177.6"/>
    <n v="2674.6"/>
    <n v="466"/>
    <x v="0"/>
    <x v="3"/>
    <n v="65835.78"/>
    <n v="2"/>
  </r>
  <r>
    <n v="2935"/>
    <s v="Mouse"/>
    <x v="2"/>
    <x v="3"/>
    <x v="2"/>
    <s v="2023-10-12"/>
    <s v="2023-10-26"/>
    <n v="84"/>
    <n v="39992.050000000003"/>
    <n v="3359332.2"/>
    <n v="2501.52"/>
    <n v="955"/>
    <x v="0"/>
    <x v="1"/>
    <n v="309532.67"/>
    <n v="14"/>
  </r>
  <r>
    <n v="2936"/>
    <s v="Tablet"/>
    <x v="2"/>
    <x v="4"/>
    <x v="1"/>
    <s v="2023-02-06"/>
    <s v="2023-02-11"/>
    <n v="67"/>
    <n v="13901.07"/>
    <n v="931371.69"/>
    <n v="2705.99"/>
    <n v="732"/>
    <x v="3"/>
    <x v="4"/>
    <n v="152060.25"/>
    <n v="5"/>
  </r>
  <r>
    <n v="2937"/>
    <s v="Mobile"/>
    <x v="2"/>
    <x v="0"/>
    <x v="4"/>
    <s v="2023-02-25"/>
    <s v="2023-03-02"/>
    <n v="59"/>
    <n v="34052.980000000003"/>
    <n v="2009125.82"/>
    <n v="915.66"/>
    <n v="839"/>
    <x v="3"/>
    <x v="4"/>
    <n v="133270.51"/>
    <n v="5"/>
  </r>
  <r>
    <n v="2938"/>
    <s v="Tablet"/>
    <x v="0"/>
    <x v="1"/>
    <x v="0"/>
    <s v="2023-03-12"/>
    <s v="2023-03-27"/>
    <n v="38"/>
    <n v="32102.9"/>
    <n v="1219910.2"/>
    <n v="2203.4899999999998"/>
    <n v="233"/>
    <x v="1"/>
    <x v="3"/>
    <n v="146699.99"/>
    <n v="15"/>
  </r>
  <r>
    <n v="2939"/>
    <s v="Router"/>
    <x v="1"/>
    <x v="2"/>
    <x v="4"/>
    <s v="2023-07-09"/>
    <s v="2023-07-22"/>
    <n v="70"/>
    <n v="31072.59"/>
    <n v="2175081.2999999998"/>
    <n v="392.93"/>
    <n v="783"/>
    <x v="0"/>
    <x v="0"/>
    <n v="518662.18"/>
    <n v="13"/>
  </r>
  <r>
    <n v="2940"/>
    <s v="Monitor"/>
    <x v="2"/>
    <x v="2"/>
    <x v="1"/>
    <s v="2023-04-05"/>
    <s v="2023-04-11"/>
    <n v="8"/>
    <n v="24912.91"/>
    <n v="199303.28"/>
    <n v="2359.1799999999998"/>
    <n v="126"/>
    <x v="3"/>
    <x v="4"/>
    <n v="32896.15"/>
    <n v="6"/>
  </r>
  <r>
    <n v="2941"/>
    <s v="Mouse"/>
    <x v="0"/>
    <x v="4"/>
    <x v="3"/>
    <s v="2023-07-10"/>
    <s v="2023-07-17"/>
    <n v="52"/>
    <n v="16302.33"/>
    <n v="847721.16"/>
    <n v="2873.63"/>
    <n v="612"/>
    <x v="1"/>
    <x v="3"/>
    <n v="205374.43"/>
    <n v="7"/>
  </r>
  <r>
    <n v="2942"/>
    <s v="Monitor"/>
    <x v="1"/>
    <x v="4"/>
    <x v="2"/>
    <s v="2023-07-27"/>
    <s v="2023-08-06"/>
    <n v="85"/>
    <n v="17959.29"/>
    <n v="1526539.65"/>
    <n v="2825.73"/>
    <n v="940"/>
    <x v="1"/>
    <x v="3"/>
    <n v="236871.96"/>
    <n v="10"/>
  </r>
  <r>
    <n v="2943"/>
    <s v="Laptop"/>
    <x v="0"/>
    <x v="2"/>
    <x v="1"/>
    <s v="2023-05-26"/>
    <s v="2023-05-27"/>
    <n v="29"/>
    <n v="3024.66"/>
    <n v="87715.14"/>
    <n v="1031.22"/>
    <n v="223"/>
    <x v="3"/>
    <x v="0"/>
    <n v="18368.009999999998"/>
    <n v="1"/>
  </r>
  <r>
    <n v="2944"/>
    <s v="Laptop"/>
    <x v="2"/>
    <x v="4"/>
    <x v="4"/>
    <s v="2023-06-02"/>
    <s v="2023-06-12"/>
    <n v="56"/>
    <n v="49165.86"/>
    <n v="2753288.16"/>
    <n v="4352.38"/>
    <n v="211"/>
    <x v="2"/>
    <x v="3"/>
    <n v="331449.93"/>
    <n v="10"/>
  </r>
  <r>
    <n v="2945"/>
    <s v="Monitor"/>
    <x v="0"/>
    <x v="2"/>
    <x v="1"/>
    <s v="2023-05-25"/>
    <s v="2023-06-09"/>
    <n v="44"/>
    <n v="7259.06"/>
    <n v="319398.64"/>
    <n v="1497.91"/>
    <n v="960"/>
    <x v="1"/>
    <x v="4"/>
    <n v="40078.019999999997"/>
    <n v="15"/>
  </r>
  <r>
    <n v="2946"/>
    <s v="Keyboard"/>
    <x v="2"/>
    <x v="2"/>
    <x v="2"/>
    <s v="2023-07-13"/>
    <s v="2023-07-28"/>
    <n v="83"/>
    <n v="17640.740000000002"/>
    <n v="1464181.42"/>
    <n v="1618.7"/>
    <n v="752"/>
    <x v="3"/>
    <x v="0"/>
    <n v="266436.84999999998"/>
    <n v="15"/>
  </r>
  <r>
    <n v="2947"/>
    <s v="Mouse"/>
    <x v="2"/>
    <x v="2"/>
    <x v="0"/>
    <s v="2023-08-01"/>
    <s v="2023-08-06"/>
    <n v="80"/>
    <n v="40462.04"/>
    <n v="3236963.2"/>
    <n v="3569.77"/>
    <n v="2"/>
    <x v="3"/>
    <x v="2"/>
    <n v="258272.92"/>
    <n v="5"/>
  </r>
  <r>
    <n v="2948"/>
    <s v="Mouse"/>
    <x v="1"/>
    <x v="4"/>
    <x v="3"/>
    <s v="2023-10-20"/>
    <s v="2023-10-22"/>
    <n v="65"/>
    <n v="19111.37"/>
    <n v="1242239.05"/>
    <n v="4764.07"/>
    <n v="544"/>
    <x v="3"/>
    <x v="2"/>
    <n v="294548.74"/>
    <n v="2"/>
  </r>
  <r>
    <n v="2949"/>
    <s v="Printer"/>
    <x v="1"/>
    <x v="0"/>
    <x v="3"/>
    <s v="2023-01-14"/>
    <s v="2023-01-15"/>
    <n v="42"/>
    <n v="44437.11"/>
    <n v="1866358.62"/>
    <n v="3745.57"/>
    <n v="405"/>
    <x v="0"/>
    <x v="2"/>
    <n v="154782.41"/>
    <n v="1"/>
  </r>
  <r>
    <n v="2950"/>
    <s v="Laptop"/>
    <x v="0"/>
    <x v="0"/>
    <x v="4"/>
    <s v="2023-08-31"/>
    <s v="2023-09-04"/>
    <n v="71"/>
    <n v="34693.86"/>
    <n v="2463264.06"/>
    <n v="439.32"/>
    <n v="901"/>
    <x v="2"/>
    <x v="1"/>
    <n v="537421.88"/>
    <n v="4"/>
  </r>
  <r>
    <n v="2951"/>
    <s v="Printer"/>
    <x v="1"/>
    <x v="0"/>
    <x v="2"/>
    <s v="2023-09-18"/>
    <s v="2023-09-19"/>
    <n v="24"/>
    <n v="22223.68"/>
    <n v="533368.31999999995"/>
    <n v="1929.26"/>
    <n v="825"/>
    <x v="2"/>
    <x v="3"/>
    <n v="78082.98"/>
    <n v="1"/>
  </r>
  <r>
    <n v="2952"/>
    <s v="Keyboard"/>
    <x v="1"/>
    <x v="1"/>
    <x v="0"/>
    <s v="2023-06-18"/>
    <s v="2023-06-24"/>
    <n v="35"/>
    <n v="12610.62"/>
    <n v="441371.7"/>
    <n v="497.51"/>
    <n v="588"/>
    <x v="3"/>
    <x v="3"/>
    <n v="62082.09"/>
    <n v="6"/>
  </r>
  <r>
    <n v="2953"/>
    <s v="Mouse"/>
    <x v="0"/>
    <x v="0"/>
    <x v="0"/>
    <s v="2023-12-22"/>
    <s v="2024-01-06"/>
    <n v="29"/>
    <n v="6009.88"/>
    <n v="174286.52"/>
    <n v="2172.88"/>
    <n v="762"/>
    <x v="1"/>
    <x v="4"/>
    <n v="31064.51"/>
    <n v="15"/>
  </r>
  <r>
    <n v="2954"/>
    <s v="Keyboard"/>
    <x v="0"/>
    <x v="0"/>
    <x v="3"/>
    <s v="2023-01-25"/>
    <s v="2023-01-28"/>
    <n v="41"/>
    <n v="9222.7900000000009"/>
    <n v="378134.39"/>
    <n v="204.7"/>
    <n v="354"/>
    <x v="2"/>
    <x v="1"/>
    <n v="64001.62"/>
    <n v="3"/>
  </r>
  <r>
    <n v="2955"/>
    <s v="Router"/>
    <x v="0"/>
    <x v="1"/>
    <x v="3"/>
    <s v="2023-02-07"/>
    <s v="2023-02-22"/>
    <n v="73"/>
    <n v="17648.93"/>
    <n v="1288371.8899999999"/>
    <n v="4239.38"/>
    <n v="496"/>
    <x v="2"/>
    <x v="2"/>
    <n v="78512.740000000005"/>
    <n v="15"/>
  </r>
  <r>
    <n v="2956"/>
    <s v="Router"/>
    <x v="0"/>
    <x v="0"/>
    <x v="0"/>
    <s v="2023-01-18"/>
    <s v="2023-01-26"/>
    <n v="28"/>
    <n v="21966.69"/>
    <n v="615067.31999999995"/>
    <n v="4234.7700000000004"/>
    <n v="185"/>
    <x v="3"/>
    <x v="4"/>
    <n v="145784.15"/>
    <n v="8"/>
  </r>
  <r>
    <n v="2957"/>
    <s v="Printer"/>
    <x v="0"/>
    <x v="2"/>
    <x v="2"/>
    <s v="2023-04-07"/>
    <s v="2023-04-08"/>
    <n v="51"/>
    <n v="3206.1"/>
    <n v="163511.1"/>
    <n v="2713.36"/>
    <n v="99"/>
    <x v="1"/>
    <x v="3"/>
    <n v="20654.53"/>
    <n v="1"/>
  </r>
  <r>
    <n v="2958"/>
    <s v="Laptop"/>
    <x v="2"/>
    <x v="3"/>
    <x v="4"/>
    <s v="2023-11-19"/>
    <s v="2023-11-20"/>
    <n v="17"/>
    <n v="44898.67"/>
    <n v="763277.39"/>
    <n v="4958"/>
    <n v="959"/>
    <x v="3"/>
    <x v="2"/>
    <n v="141167.44"/>
    <n v="1"/>
  </r>
  <r>
    <n v="2959"/>
    <s v="Printer"/>
    <x v="2"/>
    <x v="3"/>
    <x v="0"/>
    <s v="2023-07-29"/>
    <s v="2023-07-31"/>
    <n v="50"/>
    <n v="10605.86"/>
    <n v="530293"/>
    <n v="2222.4299999999998"/>
    <n v="430"/>
    <x v="2"/>
    <x v="4"/>
    <n v="113228.36"/>
    <n v="2"/>
  </r>
  <r>
    <n v="2960"/>
    <s v="Mobile"/>
    <x v="2"/>
    <x v="0"/>
    <x v="0"/>
    <s v="2023-09-14"/>
    <s v="2023-09-22"/>
    <n v="7"/>
    <n v="12202.48"/>
    <n v="85417.36"/>
    <n v="4787.2"/>
    <n v="404"/>
    <x v="1"/>
    <x v="1"/>
    <n v="11067.41"/>
    <n v="8"/>
  </r>
  <r>
    <n v="2961"/>
    <s v="Tablet"/>
    <x v="0"/>
    <x v="0"/>
    <x v="3"/>
    <s v="2023-11-05"/>
    <s v="2023-11-14"/>
    <n v="44"/>
    <n v="43766.77"/>
    <n v="1925737.88"/>
    <n v="4150.2"/>
    <n v="610"/>
    <x v="0"/>
    <x v="4"/>
    <n v="478530.52"/>
    <n v="9"/>
  </r>
  <r>
    <n v="2962"/>
    <s v="Laptop"/>
    <x v="1"/>
    <x v="3"/>
    <x v="4"/>
    <s v="2023-01-15"/>
    <s v="2023-01-16"/>
    <n v="97"/>
    <n v="21988.53"/>
    <n v="2132887.41"/>
    <n v="4041.52"/>
    <n v="589"/>
    <x v="1"/>
    <x v="2"/>
    <n v="306642.37"/>
    <n v="1"/>
  </r>
  <r>
    <n v="2963"/>
    <s v="Keyboard"/>
    <x v="0"/>
    <x v="0"/>
    <x v="0"/>
    <s v="2023-08-27"/>
    <s v="2023-09-09"/>
    <n v="49"/>
    <n v="10835.63"/>
    <n v="530945.87"/>
    <n v="4940.5200000000004"/>
    <n v="867"/>
    <x v="3"/>
    <x v="1"/>
    <n v="92652.41"/>
    <n v="13"/>
  </r>
  <r>
    <n v="2964"/>
    <s v="Mobile"/>
    <x v="2"/>
    <x v="1"/>
    <x v="3"/>
    <s v="2023-05-25"/>
    <s v="2023-06-08"/>
    <n v="79"/>
    <n v="23451.88"/>
    <n v="1852698.52"/>
    <n v="1114.31"/>
    <n v="808"/>
    <x v="2"/>
    <x v="0"/>
    <n v="254674.6"/>
    <n v="14"/>
  </r>
  <r>
    <n v="2965"/>
    <s v="Printer"/>
    <x v="0"/>
    <x v="0"/>
    <x v="3"/>
    <s v="2023-06-02"/>
    <s v="2023-06-06"/>
    <n v="22"/>
    <n v="18119.5"/>
    <n v="398629"/>
    <n v="2655.55"/>
    <n v="278"/>
    <x v="2"/>
    <x v="2"/>
    <n v="77699.710000000006"/>
    <n v="4"/>
  </r>
  <r>
    <n v="2966"/>
    <s v="Keyboard"/>
    <x v="0"/>
    <x v="1"/>
    <x v="3"/>
    <s v="2023-02-21"/>
    <s v="2023-02-28"/>
    <n v="86"/>
    <n v="28961.48"/>
    <n v="2490687.2799999998"/>
    <n v="3146.3"/>
    <n v="122"/>
    <x v="1"/>
    <x v="3"/>
    <n v="481932.61"/>
    <n v="7"/>
  </r>
  <r>
    <n v="2967"/>
    <s v="Mouse"/>
    <x v="1"/>
    <x v="0"/>
    <x v="0"/>
    <s v="2023-03-13"/>
    <s v="2023-03-15"/>
    <n v="16"/>
    <n v="11541.83"/>
    <n v="184669.28"/>
    <n v="2459.5100000000002"/>
    <n v="274"/>
    <x v="2"/>
    <x v="0"/>
    <n v="33038.92"/>
    <n v="2"/>
  </r>
  <r>
    <n v="2968"/>
    <s v="Router"/>
    <x v="2"/>
    <x v="3"/>
    <x v="1"/>
    <s v="2023-10-18"/>
    <s v="2023-10-27"/>
    <n v="24"/>
    <n v="8219.9699999999993"/>
    <n v="197279.28"/>
    <n v="4655.03"/>
    <n v="956"/>
    <x v="3"/>
    <x v="0"/>
    <n v="30327.1"/>
    <n v="9"/>
  </r>
  <r>
    <n v="2969"/>
    <s v="Printer"/>
    <x v="1"/>
    <x v="1"/>
    <x v="0"/>
    <s v="2023-08-01"/>
    <s v="2023-08-07"/>
    <n v="75"/>
    <n v="34360.1"/>
    <n v="2577007.5"/>
    <n v="2736.27"/>
    <n v="768"/>
    <x v="1"/>
    <x v="3"/>
    <n v="427492.91"/>
    <n v="6"/>
  </r>
  <r>
    <n v="2970"/>
    <s v="Mouse"/>
    <x v="2"/>
    <x v="1"/>
    <x v="3"/>
    <s v="2023-03-09"/>
    <s v="2023-03-21"/>
    <n v="51"/>
    <n v="47355.16"/>
    <n v="2415113.16"/>
    <n v="4232.18"/>
    <n v="274"/>
    <x v="3"/>
    <x v="2"/>
    <n v="422617.68"/>
    <n v="12"/>
  </r>
  <r>
    <n v="2971"/>
    <s v="Tablet"/>
    <x v="1"/>
    <x v="1"/>
    <x v="2"/>
    <s v="2023-01-30"/>
    <s v="2023-02-13"/>
    <n v="62"/>
    <n v="9125.0499999999993"/>
    <n v="565753.1"/>
    <n v="281.45"/>
    <n v="397"/>
    <x v="1"/>
    <x v="4"/>
    <n v="73348.72"/>
    <n v="14"/>
  </r>
  <r>
    <n v="2972"/>
    <s v="Router"/>
    <x v="0"/>
    <x v="4"/>
    <x v="1"/>
    <s v="2023-06-27"/>
    <s v="2023-07-06"/>
    <n v="64"/>
    <n v="10539.47"/>
    <n v="674526.08"/>
    <n v="202.89"/>
    <n v="873"/>
    <x v="1"/>
    <x v="2"/>
    <n v="51998.6"/>
    <n v="9"/>
  </r>
  <r>
    <n v="2973"/>
    <s v="Printer"/>
    <x v="1"/>
    <x v="2"/>
    <x v="3"/>
    <s v="2023-02-22"/>
    <s v="2023-03-02"/>
    <n v="22"/>
    <n v="17340.8"/>
    <n v="381497.59999999998"/>
    <n v="4292.82"/>
    <n v="452"/>
    <x v="3"/>
    <x v="2"/>
    <n v="43200"/>
    <n v="8"/>
  </r>
  <r>
    <n v="2974"/>
    <s v="Keyboard"/>
    <x v="1"/>
    <x v="3"/>
    <x v="3"/>
    <s v="2023-07-25"/>
    <s v="2023-08-02"/>
    <n v="70"/>
    <n v="32461.86"/>
    <n v="2272330.2000000002"/>
    <n v="2138.65"/>
    <n v="918"/>
    <x v="1"/>
    <x v="1"/>
    <n v="525841.94999999995"/>
    <n v="8"/>
  </r>
  <r>
    <n v="2975"/>
    <s v="Laptop"/>
    <x v="2"/>
    <x v="4"/>
    <x v="2"/>
    <s v="2023-05-18"/>
    <s v="2023-06-02"/>
    <n v="85"/>
    <n v="4670.49"/>
    <n v="396991.65"/>
    <n v="1888.45"/>
    <n v="904"/>
    <x v="2"/>
    <x v="0"/>
    <n v="65969.8"/>
    <n v="15"/>
  </r>
  <r>
    <n v="2976"/>
    <s v="Tablet"/>
    <x v="1"/>
    <x v="4"/>
    <x v="3"/>
    <s v="2023-05-24"/>
    <s v="2023-06-07"/>
    <n v="62"/>
    <n v="26879.45"/>
    <n v="1666525.9"/>
    <n v="3383.05"/>
    <n v="239"/>
    <x v="0"/>
    <x v="1"/>
    <n v="307349.53999999998"/>
    <n v="14"/>
  </r>
  <r>
    <n v="2977"/>
    <s v="Keyboard"/>
    <x v="1"/>
    <x v="0"/>
    <x v="3"/>
    <s v="2023-06-18"/>
    <s v="2023-06-22"/>
    <n v="80"/>
    <n v="2934.98"/>
    <n v="234798.4"/>
    <n v="3293.73"/>
    <n v="859"/>
    <x v="1"/>
    <x v="1"/>
    <n v="18947.439999999999"/>
    <n v="4"/>
  </r>
  <r>
    <n v="2978"/>
    <s v="Printer"/>
    <x v="0"/>
    <x v="0"/>
    <x v="4"/>
    <s v="2023-06-24"/>
    <s v="2023-07-04"/>
    <n v="47"/>
    <n v="10673.48"/>
    <n v="501653.56"/>
    <n v="4198.5"/>
    <n v="204"/>
    <x v="3"/>
    <x v="0"/>
    <n v="124047.77"/>
    <n v="10"/>
  </r>
  <r>
    <n v="2979"/>
    <s v="Keyboard"/>
    <x v="2"/>
    <x v="4"/>
    <x v="3"/>
    <s v="2023-01-12"/>
    <s v="2023-01-26"/>
    <n v="21"/>
    <n v="40613.69"/>
    <n v="852887.49"/>
    <n v="3012.1"/>
    <n v="144"/>
    <x v="3"/>
    <x v="4"/>
    <n v="199066.86"/>
    <n v="14"/>
  </r>
  <r>
    <n v="2980"/>
    <s v="Laptop"/>
    <x v="0"/>
    <x v="2"/>
    <x v="0"/>
    <s v="2023-12-09"/>
    <s v="2023-12-15"/>
    <n v="66"/>
    <n v="48197.48"/>
    <n v="3181033.68"/>
    <n v="4284.7299999999996"/>
    <n v="650"/>
    <x v="3"/>
    <x v="3"/>
    <n v="277085.89"/>
    <n v="6"/>
  </r>
  <r>
    <n v="2981"/>
    <s v="Mouse"/>
    <x v="1"/>
    <x v="2"/>
    <x v="1"/>
    <s v="2023-07-24"/>
    <s v="2023-08-07"/>
    <n v="60"/>
    <n v="47008.68"/>
    <n v="2820520.8"/>
    <n v="3328.21"/>
    <n v="717"/>
    <x v="1"/>
    <x v="1"/>
    <n v="531101.48"/>
    <n v="14"/>
  </r>
  <r>
    <n v="2982"/>
    <s v="Router"/>
    <x v="0"/>
    <x v="4"/>
    <x v="1"/>
    <s v="2023-03-22"/>
    <s v="2023-04-02"/>
    <n v="4"/>
    <n v="36378.629999999997"/>
    <n v="145514.51999999999"/>
    <n v="3766"/>
    <n v="668"/>
    <x v="2"/>
    <x v="1"/>
    <n v="34437.64"/>
    <n v="11"/>
  </r>
  <r>
    <n v="2983"/>
    <s v="Tablet"/>
    <x v="0"/>
    <x v="3"/>
    <x v="4"/>
    <s v="2023-04-11"/>
    <s v="2023-04-18"/>
    <n v="88"/>
    <n v="19407.14"/>
    <n v="1707828.32"/>
    <n v="610.57000000000005"/>
    <n v="852"/>
    <x v="1"/>
    <x v="0"/>
    <n v="210542.48"/>
    <n v="7"/>
  </r>
  <r>
    <n v="2984"/>
    <s v="Printer"/>
    <x v="2"/>
    <x v="3"/>
    <x v="2"/>
    <s v="2023-06-06"/>
    <s v="2023-06-07"/>
    <n v="78"/>
    <n v="2789.9"/>
    <n v="217612.2"/>
    <n v="1251.95"/>
    <n v="77"/>
    <x v="3"/>
    <x v="4"/>
    <n v="38623.25"/>
    <n v="1"/>
  </r>
  <r>
    <n v="2985"/>
    <s v="Printer"/>
    <x v="1"/>
    <x v="2"/>
    <x v="1"/>
    <s v="2023-10-07"/>
    <s v="2023-10-17"/>
    <n v="17"/>
    <n v="19668.169999999998"/>
    <n v="334358.89"/>
    <n v="1544.8"/>
    <n v="843"/>
    <x v="2"/>
    <x v="1"/>
    <n v="76635.86"/>
    <n v="10"/>
  </r>
  <r>
    <n v="2986"/>
    <s v="Mouse"/>
    <x v="1"/>
    <x v="3"/>
    <x v="1"/>
    <s v="2023-05-05"/>
    <s v="2023-05-09"/>
    <n v="1"/>
    <n v="22708.83"/>
    <n v="22708.83"/>
    <n v="1634.32"/>
    <n v="15"/>
    <x v="1"/>
    <x v="2"/>
    <n v="5437.7"/>
    <n v="4"/>
  </r>
  <r>
    <n v="2987"/>
    <s v="Keyboard"/>
    <x v="1"/>
    <x v="3"/>
    <x v="4"/>
    <s v="2023-11-19"/>
    <s v="2023-12-01"/>
    <n v="29"/>
    <n v="19765.509999999998"/>
    <n v="573199.79"/>
    <n v="3391.46"/>
    <n v="67"/>
    <x v="3"/>
    <x v="2"/>
    <n v="70304.72"/>
    <n v="12"/>
  </r>
  <r>
    <n v="2988"/>
    <s v="Tablet"/>
    <x v="1"/>
    <x v="0"/>
    <x v="0"/>
    <s v="2023-11-12"/>
    <s v="2023-11-25"/>
    <n v="1"/>
    <n v="39535.46"/>
    <n v="39535.46"/>
    <n v="109.95"/>
    <n v="542"/>
    <x v="2"/>
    <x v="2"/>
    <n v="3363.58"/>
    <n v="13"/>
  </r>
  <r>
    <n v="2989"/>
    <s v="Printer"/>
    <x v="0"/>
    <x v="0"/>
    <x v="1"/>
    <s v="2023-11-21"/>
    <s v="2023-11-23"/>
    <n v="99"/>
    <n v="1295.23"/>
    <n v="128227.77"/>
    <n v="4284.0600000000004"/>
    <n v="226"/>
    <x v="3"/>
    <x v="0"/>
    <n v="26894.26"/>
    <n v="2"/>
  </r>
  <r>
    <n v="2990"/>
    <s v="Router"/>
    <x v="1"/>
    <x v="1"/>
    <x v="2"/>
    <s v="2023-08-25"/>
    <s v="2023-08-27"/>
    <n v="51"/>
    <n v="42923.73"/>
    <n v="2189110.23"/>
    <n v="1737.38"/>
    <n v="441"/>
    <x v="3"/>
    <x v="4"/>
    <n v="525396.18000000005"/>
    <n v="2"/>
  </r>
  <r>
    <n v="2991"/>
    <s v="Monitor"/>
    <x v="0"/>
    <x v="1"/>
    <x v="2"/>
    <s v="2023-01-20"/>
    <s v="2023-01-24"/>
    <n v="51"/>
    <n v="27648.63"/>
    <n v="1410080.13"/>
    <n v="571.20000000000005"/>
    <n v="128"/>
    <x v="3"/>
    <x v="3"/>
    <n v="252949.42"/>
    <n v="4"/>
  </r>
  <r>
    <n v="2992"/>
    <s v="Mobile"/>
    <x v="1"/>
    <x v="3"/>
    <x v="3"/>
    <s v="2023-04-19"/>
    <s v="2023-04-24"/>
    <n v="96"/>
    <n v="48623.26"/>
    <n v="4667832.96"/>
    <n v="2950.64"/>
    <n v="25"/>
    <x v="0"/>
    <x v="0"/>
    <n v="451467.35"/>
    <n v="5"/>
  </r>
  <r>
    <n v="2993"/>
    <s v="Tablet"/>
    <x v="0"/>
    <x v="0"/>
    <x v="3"/>
    <s v="2023-05-16"/>
    <s v="2023-05-30"/>
    <n v="90"/>
    <n v="32977.79"/>
    <n v="2968001.1"/>
    <n v="1545.51"/>
    <n v="21"/>
    <x v="3"/>
    <x v="2"/>
    <n v="523946.87"/>
    <n v="14"/>
  </r>
  <r>
    <n v="2994"/>
    <s v="Keyboard"/>
    <x v="2"/>
    <x v="4"/>
    <x v="0"/>
    <s v="2023-05-07"/>
    <s v="2023-05-17"/>
    <n v="76"/>
    <n v="48697"/>
    <n v="3700972"/>
    <n v="246.18"/>
    <n v="693"/>
    <x v="3"/>
    <x v="3"/>
    <n v="586515.36"/>
    <n v="10"/>
  </r>
  <r>
    <n v="2995"/>
    <s v="Router"/>
    <x v="1"/>
    <x v="2"/>
    <x v="4"/>
    <s v="2023-01-20"/>
    <s v="2023-02-02"/>
    <n v="93"/>
    <n v="45063.45"/>
    <n v="4190900.85"/>
    <n v="1023.77"/>
    <n v="935"/>
    <x v="3"/>
    <x v="1"/>
    <n v="325909.46999999997"/>
    <n v="13"/>
  </r>
  <r>
    <n v="2996"/>
    <s v="Router"/>
    <x v="0"/>
    <x v="3"/>
    <x v="1"/>
    <s v="2023-08-29"/>
    <s v="2023-09-08"/>
    <n v="13"/>
    <n v="42868.67"/>
    <n v="557292.71"/>
    <n v="1703.24"/>
    <n v="420"/>
    <x v="1"/>
    <x v="2"/>
    <n v="68746.31"/>
    <n v="10"/>
  </r>
  <r>
    <n v="2997"/>
    <s v="Printer"/>
    <x v="2"/>
    <x v="2"/>
    <x v="1"/>
    <s v="2023-10-26"/>
    <s v="2023-10-28"/>
    <n v="59"/>
    <n v="26602.19"/>
    <n v="1569529.21"/>
    <n v="1646.7"/>
    <n v="403"/>
    <x v="0"/>
    <x v="0"/>
    <n v="383885.59"/>
    <n v="2"/>
  </r>
  <r>
    <n v="2998"/>
    <s v="Router"/>
    <x v="2"/>
    <x v="4"/>
    <x v="3"/>
    <s v="2023-08-28"/>
    <s v="2023-09-01"/>
    <n v="35"/>
    <n v="27584.92"/>
    <n v="965472.2"/>
    <n v="4053.06"/>
    <n v="766"/>
    <x v="2"/>
    <x v="4"/>
    <n v="199124.72"/>
    <n v="4"/>
  </r>
  <r>
    <n v="2999"/>
    <s v="Router"/>
    <x v="0"/>
    <x v="2"/>
    <x v="1"/>
    <s v="2023-10-29"/>
    <s v="2023-10-31"/>
    <n v="55"/>
    <n v="33040.39"/>
    <n v="1817221.45"/>
    <n v="1358.24"/>
    <n v="382"/>
    <x v="2"/>
    <x v="0"/>
    <n v="168439.37"/>
    <n v="2"/>
  </r>
  <r>
    <n v="3000"/>
    <s v="Mobile"/>
    <x v="0"/>
    <x v="1"/>
    <x v="3"/>
    <s v="2023-06-09"/>
    <s v="2023-06-20"/>
    <n v="41"/>
    <n v="47160.28"/>
    <n v="1933571.48"/>
    <n v="860.38"/>
    <n v="191"/>
    <x v="1"/>
    <x v="1"/>
    <n v="399404.73"/>
    <n v="11"/>
  </r>
  <r>
    <n v="3001"/>
    <s v="Tablet"/>
    <x v="2"/>
    <x v="1"/>
    <x v="3"/>
    <s v="2023-10-24"/>
    <s v="2023-11-04"/>
    <n v="57"/>
    <n v="36072.769999999997"/>
    <n v="2056147.89"/>
    <n v="2373.9499999999998"/>
    <n v="237"/>
    <x v="1"/>
    <x v="2"/>
    <n v="108784.45"/>
    <n v="11"/>
  </r>
  <r>
    <n v="3002"/>
    <s v="Router"/>
    <x v="0"/>
    <x v="4"/>
    <x v="2"/>
    <s v="2023-03-26"/>
    <s v="2023-04-06"/>
    <n v="51"/>
    <n v="21445.42"/>
    <n v="1093716.42"/>
    <n v="1450.64"/>
    <n v="931"/>
    <x v="3"/>
    <x v="3"/>
    <n v="80634.460000000006"/>
    <n v="11"/>
  </r>
  <r>
    <n v="3003"/>
    <s v="Keyboard"/>
    <x v="1"/>
    <x v="0"/>
    <x v="2"/>
    <s v="2023-08-07"/>
    <s v="2023-08-15"/>
    <n v="26"/>
    <n v="35424.1"/>
    <n v="921026.6"/>
    <n v="2036.65"/>
    <n v="279"/>
    <x v="1"/>
    <x v="3"/>
    <n v="146108.98000000001"/>
    <n v="8"/>
  </r>
  <r>
    <n v="3004"/>
    <s v="Keyboard"/>
    <x v="0"/>
    <x v="2"/>
    <x v="4"/>
    <s v="2023-10-30"/>
    <s v="2023-11-14"/>
    <n v="17"/>
    <n v="46944.87"/>
    <n v="798062.79"/>
    <n v="4059.56"/>
    <n v="494"/>
    <x v="0"/>
    <x v="1"/>
    <n v="57639.1"/>
    <n v="15"/>
  </r>
  <r>
    <n v="3005"/>
    <s v="Laptop"/>
    <x v="2"/>
    <x v="0"/>
    <x v="3"/>
    <s v="2023-09-05"/>
    <s v="2023-09-12"/>
    <n v="56"/>
    <n v="38092.5"/>
    <n v="2133180"/>
    <n v="1478.3"/>
    <n v="441"/>
    <x v="1"/>
    <x v="0"/>
    <n v="269385.18"/>
    <n v="7"/>
  </r>
  <r>
    <n v="3006"/>
    <s v="Mouse"/>
    <x v="1"/>
    <x v="3"/>
    <x v="4"/>
    <s v="2023-10-24"/>
    <s v="2023-11-01"/>
    <n v="87"/>
    <n v="15989.33"/>
    <n v="1391071.71"/>
    <n v="1663.93"/>
    <n v="843"/>
    <x v="1"/>
    <x v="3"/>
    <n v="264133.09999999998"/>
    <n v="8"/>
  </r>
  <r>
    <n v="3007"/>
    <s v="Laptop"/>
    <x v="0"/>
    <x v="2"/>
    <x v="4"/>
    <s v="2023-05-19"/>
    <s v="2023-05-26"/>
    <n v="69"/>
    <n v="10592.3"/>
    <n v="730868.7"/>
    <n v="1489.31"/>
    <n v="557"/>
    <x v="3"/>
    <x v="0"/>
    <n v="123538.73"/>
    <n v="7"/>
  </r>
  <r>
    <n v="3008"/>
    <s v="Keyboard"/>
    <x v="1"/>
    <x v="0"/>
    <x v="1"/>
    <s v="2023-11-19"/>
    <s v="2023-11-25"/>
    <n v="65"/>
    <n v="25597.200000000001"/>
    <n v="1663818"/>
    <n v="3204.07"/>
    <n v="467"/>
    <x v="2"/>
    <x v="1"/>
    <n v="376045.35"/>
    <n v="6"/>
  </r>
  <r>
    <n v="3009"/>
    <s v="Keyboard"/>
    <x v="2"/>
    <x v="2"/>
    <x v="4"/>
    <s v="2023-11-26"/>
    <s v="2023-11-28"/>
    <n v="28"/>
    <n v="18254.62"/>
    <n v="511129.36"/>
    <n v="4740.24"/>
    <n v="729"/>
    <x v="3"/>
    <x v="2"/>
    <n v="75898.53"/>
    <n v="2"/>
  </r>
  <r>
    <n v="3010"/>
    <s v="Laptop"/>
    <x v="1"/>
    <x v="4"/>
    <x v="4"/>
    <s v="2023-03-13"/>
    <s v="2023-03-26"/>
    <n v="81"/>
    <n v="17804.84"/>
    <n v="1442192.04"/>
    <n v="2267.1799999999998"/>
    <n v="502"/>
    <x v="1"/>
    <x v="1"/>
    <n v="282293.62"/>
    <n v="13"/>
  </r>
  <r>
    <n v="3011"/>
    <s v="Mouse"/>
    <x v="1"/>
    <x v="3"/>
    <x v="3"/>
    <s v="2023-11-17"/>
    <s v="2023-11-20"/>
    <n v="35"/>
    <n v="44105.38"/>
    <n v="1543688.3"/>
    <n v="4797.04"/>
    <n v="6"/>
    <x v="1"/>
    <x v="4"/>
    <n v="240258.11"/>
    <n v="3"/>
  </r>
  <r>
    <n v="3012"/>
    <s v="Keyboard"/>
    <x v="2"/>
    <x v="3"/>
    <x v="1"/>
    <s v="2023-03-15"/>
    <s v="2023-03-27"/>
    <n v="50"/>
    <n v="26094.83"/>
    <n v="1304741.5"/>
    <n v="4202.1400000000003"/>
    <n v="675"/>
    <x v="2"/>
    <x v="0"/>
    <n v="211193.71"/>
    <n v="12"/>
  </r>
  <r>
    <n v="3013"/>
    <s v="Router"/>
    <x v="1"/>
    <x v="0"/>
    <x v="4"/>
    <s v="2023-10-04"/>
    <s v="2023-10-11"/>
    <n v="21"/>
    <n v="14084.64"/>
    <n v="295777.44"/>
    <n v="2680.88"/>
    <n v="192"/>
    <x v="0"/>
    <x v="3"/>
    <n v="30401.93"/>
    <n v="7"/>
  </r>
  <r>
    <n v="3014"/>
    <s v="Laptop"/>
    <x v="1"/>
    <x v="0"/>
    <x v="3"/>
    <s v="2023-01-14"/>
    <s v="2023-01-19"/>
    <n v="64"/>
    <n v="31996.87"/>
    <n v="2047799.68"/>
    <n v="4679.8599999999997"/>
    <n v="147"/>
    <x v="0"/>
    <x v="4"/>
    <n v="377477.06"/>
    <n v="5"/>
  </r>
  <r>
    <n v="3015"/>
    <s v="Mobile"/>
    <x v="1"/>
    <x v="0"/>
    <x v="1"/>
    <s v="2023-09-09"/>
    <s v="2023-09-22"/>
    <n v="77"/>
    <n v="15528.81"/>
    <n v="1195718.3700000001"/>
    <n v="1202.26"/>
    <n v="946"/>
    <x v="1"/>
    <x v="4"/>
    <n v="66555.61"/>
    <n v="13"/>
  </r>
  <r>
    <n v="3016"/>
    <s v="Keyboard"/>
    <x v="2"/>
    <x v="2"/>
    <x v="1"/>
    <s v="2023-09-23"/>
    <s v="2023-09-24"/>
    <n v="15"/>
    <n v="30720.99"/>
    <n v="460814.85"/>
    <n v="3028.97"/>
    <n v="332"/>
    <x v="0"/>
    <x v="3"/>
    <n v="94421.93"/>
    <n v="1"/>
  </r>
  <r>
    <n v="3017"/>
    <s v="Mobile"/>
    <x v="0"/>
    <x v="1"/>
    <x v="0"/>
    <s v="2023-03-25"/>
    <s v="2023-04-06"/>
    <n v="81"/>
    <n v="20465.55"/>
    <n v="1657709.55"/>
    <n v="4013.87"/>
    <n v="846"/>
    <x v="2"/>
    <x v="1"/>
    <n v="137226.84"/>
    <n v="12"/>
  </r>
  <r>
    <n v="3018"/>
    <s v="Monitor"/>
    <x v="0"/>
    <x v="3"/>
    <x v="3"/>
    <s v="2023-07-11"/>
    <s v="2023-07-26"/>
    <n v="23"/>
    <n v="22662.9"/>
    <n v="521246.7"/>
    <n v="1871.48"/>
    <n v="701"/>
    <x v="2"/>
    <x v="1"/>
    <n v="121570.6"/>
    <n v="15"/>
  </r>
  <r>
    <n v="3019"/>
    <s v="Monitor"/>
    <x v="2"/>
    <x v="4"/>
    <x v="4"/>
    <s v="2023-09-25"/>
    <s v="2023-10-05"/>
    <n v="10"/>
    <n v="43481.06"/>
    <n v="434810.6"/>
    <n v="4686.1099999999997"/>
    <n v="168"/>
    <x v="3"/>
    <x v="3"/>
    <n v="26979.43"/>
    <n v="10"/>
  </r>
  <r>
    <n v="3020"/>
    <s v="Printer"/>
    <x v="1"/>
    <x v="4"/>
    <x v="1"/>
    <s v="2023-10-06"/>
    <s v="2023-10-09"/>
    <n v="12"/>
    <n v="2899.8"/>
    <n v="34797.599999999999"/>
    <n v="2534.85"/>
    <n v="890"/>
    <x v="3"/>
    <x v="1"/>
    <n v="2684.37"/>
    <n v="3"/>
  </r>
  <r>
    <n v="3021"/>
    <s v="Monitor"/>
    <x v="2"/>
    <x v="1"/>
    <x v="0"/>
    <s v="2023-11-25"/>
    <s v="2023-12-04"/>
    <n v="68"/>
    <n v="25566.02"/>
    <n v="1738489.36"/>
    <n v="2678.85"/>
    <n v="780"/>
    <x v="1"/>
    <x v="3"/>
    <n v="89899.65"/>
    <n v="9"/>
  </r>
  <r>
    <n v="3022"/>
    <s v="Printer"/>
    <x v="1"/>
    <x v="3"/>
    <x v="2"/>
    <s v="2023-06-23"/>
    <s v="2023-07-02"/>
    <n v="55"/>
    <n v="15552.01"/>
    <n v="855360.55"/>
    <n v="3875.2"/>
    <n v="277"/>
    <x v="3"/>
    <x v="1"/>
    <n v="163052.54"/>
    <n v="9"/>
  </r>
  <r>
    <n v="3023"/>
    <s v="Monitor"/>
    <x v="0"/>
    <x v="4"/>
    <x v="4"/>
    <s v="2023-03-06"/>
    <s v="2023-03-21"/>
    <n v="8"/>
    <n v="39768.15"/>
    <n v="318145.2"/>
    <n v="1026.79"/>
    <n v="74"/>
    <x v="3"/>
    <x v="4"/>
    <n v="43149.1"/>
    <n v="15"/>
  </r>
  <r>
    <n v="3024"/>
    <s v="Printer"/>
    <x v="0"/>
    <x v="1"/>
    <x v="3"/>
    <s v="2023-04-08"/>
    <s v="2023-04-13"/>
    <n v="1"/>
    <n v="45256.45"/>
    <n v="45256.45"/>
    <n v="1386.43"/>
    <n v="943"/>
    <x v="1"/>
    <x v="4"/>
    <n v="3668.1"/>
    <n v="5"/>
  </r>
  <r>
    <n v="3025"/>
    <s v="Tablet"/>
    <x v="2"/>
    <x v="1"/>
    <x v="1"/>
    <s v="2023-01-03"/>
    <s v="2023-01-11"/>
    <n v="81"/>
    <n v="41668.730000000003"/>
    <n v="3375167.13"/>
    <n v="4698.5200000000004"/>
    <n v="426"/>
    <x v="1"/>
    <x v="3"/>
    <n v="750599.19"/>
    <n v="8"/>
  </r>
  <r>
    <n v="3026"/>
    <s v="Tablet"/>
    <x v="2"/>
    <x v="2"/>
    <x v="3"/>
    <s v="2023-11-06"/>
    <s v="2023-11-09"/>
    <n v="45"/>
    <n v="30206.19"/>
    <n v="1359278.55"/>
    <n v="3885.32"/>
    <n v="819"/>
    <x v="2"/>
    <x v="2"/>
    <n v="111841.06"/>
    <n v="3"/>
  </r>
  <r>
    <n v="3027"/>
    <s v="Laptop"/>
    <x v="2"/>
    <x v="2"/>
    <x v="4"/>
    <s v="2023-09-17"/>
    <s v="2023-09-29"/>
    <n v="46"/>
    <n v="21858.92"/>
    <n v="1005510.32"/>
    <n v="334.52"/>
    <n v="310"/>
    <x v="1"/>
    <x v="4"/>
    <n v="190841.82"/>
    <n v="12"/>
  </r>
  <r>
    <n v="3028"/>
    <s v="Mobile"/>
    <x v="0"/>
    <x v="2"/>
    <x v="2"/>
    <s v="2023-06-25"/>
    <s v="2023-06-29"/>
    <n v="41"/>
    <n v="11209.41"/>
    <n v="459585.81"/>
    <n v="2553.19"/>
    <n v="27"/>
    <x v="3"/>
    <x v="4"/>
    <n v="61483.839999999997"/>
    <n v="4"/>
  </r>
  <r>
    <n v="3029"/>
    <s v="Tablet"/>
    <x v="0"/>
    <x v="4"/>
    <x v="1"/>
    <s v="2023-04-14"/>
    <s v="2023-04-24"/>
    <n v="35"/>
    <n v="4501.24"/>
    <n v="157543.4"/>
    <n v="1846.2"/>
    <n v="119"/>
    <x v="1"/>
    <x v="2"/>
    <n v="33367.4"/>
    <n v="10"/>
  </r>
  <r>
    <n v="3030"/>
    <s v="Mobile"/>
    <x v="2"/>
    <x v="0"/>
    <x v="2"/>
    <s v="2023-01-15"/>
    <s v="2023-01-19"/>
    <n v="9"/>
    <n v="20819.14"/>
    <n v="187372.26"/>
    <n v="795.58"/>
    <n v="952"/>
    <x v="3"/>
    <x v="4"/>
    <n v="32364.959999999999"/>
    <n v="4"/>
  </r>
  <r>
    <n v="3031"/>
    <s v="Tablet"/>
    <x v="1"/>
    <x v="2"/>
    <x v="0"/>
    <s v="2023-02-25"/>
    <s v="2023-03-02"/>
    <n v="83"/>
    <n v="21469.06"/>
    <n v="1781931.98"/>
    <n v="841.82"/>
    <n v="477"/>
    <x v="3"/>
    <x v="1"/>
    <n v="313992.96999999997"/>
    <n v="5"/>
  </r>
  <r>
    <n v="3032"/>
    <s v="Mouse"/>
    <x v="2"/>
    <x v="4"/>
    <x v="2"/>
    <s v="2023-11-13"/>
    <s v="2023-11-16"/>
    <n v="66"/>
    <n v="9717.57"/>
    <n v="641359.62"/>
    <n v="3075.08"/>
    <n v="583"/>
    <x v="0"/>
    <x v="3"/>
    <n v="145552.75"/>
    <n v="3"/>
  </r>
  <r>
    <n v="3033"/>
    <s v="Monitor"/>
    <x v="1"/>
    <x v="1"/>
    <x v="0"/>
    <s v="2023-12-06"/>
    <s v="2023-12-07"/>
    <n v="50"/>
    <n v="20328.13"/>
    <n v="1016406.5"/>
    <n v="397.46"/>
    <n v="185"/>
    <x v="1"/>
    <x v="3"/>
    <n v="99175.45"/>
    <n v="1"/>
  </r>
  <r>
    <n v="3034"/>
    <s v="Keyboard"/>
    <x v="2"/>
    <x v="3"/>
    <x v="0"/>
    <s v="2023-09-18"/>
    <s v="2023-09-21"/>
    <n v="56"/>
    <n v="17667.919999999998"/>
    <n v="989403.52"/>
    <n v="3294.09"/>
    <n v="383"/>
    <x v="1"/>
    <x v="0"/>
    <n v="53599.96"/>
    <n v="3"/>
  </r>
  <r>
    <n v="3035"/>
    <s v="Mouse"/>
    <x v="2"/>
    <x v="3"/>
    <x v="4"/>
    <s v="2023-10-27"/>
    <s v="2023-10-30"/>
    <n v="20"/>
    <n v="21580.959999999999"/>
    <n v="431619.2"/>
    <n v="4155.49"/>
    <n v="451"/>
    <x v="2"/>
    <x v="4"/>
    <n v="52816.68"/>
    <n v="3"/>
  </r>
  <r>
    <n v="3036"/>
    <s v="Mobile"/>
    <x v="2"/>
    <x v="0"/>
    <x v="4"/>
    <s v="2023-11-19"/>
    <s v="2023-11-27"/>
    <n v="28"/>
    <n v="893.69"/>
    <n v="25023.32"/>
    <n v="2253.27"/>
    <n v="737"/>
    <x v="2"/>
    <x v="2"/>
    <n v="5928.98"/>
    <n v="8"/>
  </r>
  <r>
    <n v="3037"/>
    <s v="Laptop"/>
    <x v="2"/>
    <x v="1"/>
    <x v="3"/>
    <s v="2023-03-11"/>
    <s v="2023-03-13"/>
    <n v="37"/>
    <n v="41442.35"/>
    <n v="1533366.95"/>
    <n v="2406.13"/>
    <n v="470"/>
    <x v="3"/>
    <x v="3"/>
    <n v="148024.57"/>
    <n v="2"/>
  </r>
  <r>
    <n v="3038"/>
    <s v="Printer"/>
    <x v="2"/>
    <x v="1"/>
    <x v="2"/>
    <s v="2023-08-13"/>
    <s v="2023-08-21"/>
    <n v="49"/>
    <n v="13050.14"/>
    <n v="639456.86"/>
    <n v="2611.54"/>
    <n v="422"/>
    <x v="3"/>
    <x v="1"/>
    <n v="124493.23"/>
    <n v="8"/>
  </r>
  <r>
    <n v="3039"/>
    <s v="Router"/>
    <x v="0"/>
    <x v="3"/>
    <x v="0"/>
    <s v="2023-03-04"/>
    <s v="2023-03-18"/>
    <n v="77"/>
    <n v="32666.22"/>
    <n v="2515298.94"/>
    <n v="170.75"/>
    <n v="559"/>
    <x v="1"/>
    <x v="2"/>
    <n v="306949.86"/>
    <n v="14"/>
  </r>
  <r>
    <n v="3040"/>
    <s v="Mobile"/>
    <x v="1"/>
    <x v="3"/>
    <x v="3"/>
    <s v="2023-10-18"/>
    <s v="2023-10-29"/>
    <n v="1"/>
    <n v="20240.11"/>
    <n v="20240.11"/>
    <n v="3111.23"/>
    <n v="439"/>
    <x v="2"/>
    <x v="0"/>
    <n v="1236.4000000000001"/>
    <n v="11"/>
  </r>
  <r>
    <n v="3041"/>
    <s v="Mobile"/>
    <x v="2"/>
    <x v="1"/>
    <x v="1"/>
    <s v="2023-06-16"/>
    <s v="2023-06-17"/>
    <n v="77"/>
    <n v="15675.01"/>
    <n v="1206975.77"/>
    <n v="2384.08"/>
    <n v="210"/>
    <x v="1"/>
    <x v="2"/>
    <n v="177766"/>
    <n v="1"/>
  </r>
  <r>
    <n v="3042"/>
    <s v="Mouse"/>
    <x v="1"/>
    <x v="4"/>
    <x v="4"/>
    <s v="2023-09-23"/>
    <s v="2023-10-04"/>
    <n v="58"/>
    <n v="5680.09"/>
    <n v="329445.21999999997"/>
    <n v="2042.6"/>
    <n v="900"/>
    <x v="3"/>
    <x v="2"/>
    <n v="55623.14"/>
    <n v="11"/>
  </r>
  <r>
    <n v="3043"/>
    <s v="Monitor"/>
    <x v="2"/>
    <x v="3"/>
    <x v="1"/>
    <s v="2023-09-03"/>
    <s v="2023-09-05"/>
    <n v="22"/>
    <n v="10344.51"/>
    <n v="227579.22"/>
    <n v="1739.76"/>
    <n v="193"/>
    <x v="2"/>
    <x v="1"/>
    <n v="37120.14"/>
    <n v="2"/>
  </r>
  <r>
    <n v="3044"/>
    <s v="Keyboard"/>
    <x v="0"/>
    <x v="4"/>
    <x v="2"/>
    <s v="2023-06-15"/>
    <s v="2023-06-16"/>
    <n v="84"/>
    <n v="30084.83"/>
    <n v="2527125.7200000002"/>
    <n v="2354.2399999999998"/>
    <n v="932"/>
    <x v="0"/>
    <x v="2"/>
    <n v="568458.41"/>
    <n v="1"/>
  </r>
  <r>
    <n v="3045"/>
    <s v="Router"/>
    <x v="1"/>
    <x v="4"/>
    <x v="0"/>
    <s v="2023-10-14"/>
    <s v="2023-10-28"/>
    <n v="86"/>
    <n v="31202.560000000001"/>
    <n v="2683420.16"/>
    <n v="418.08"/>
    <n v="629"/>
    <x v="1"/>
    <x v="2"/>
    <n v="655622.48"/>
    <n v="14"/>
  </r>
  <r>
    <n v="3046"/>
    <s v="Laptop"/>
    <x v="0"/>
    <x v="1"/>
    <x v="2"/>
    <s v="2023-12-14"/>
    <s v="2023-12-20"/>
    <n v="12"/>
    <n v="24387.759999999998"/>
    <n v="292653.12"/>
    <n v="2581.61"/>
    <n v="488"/>
    <x v="3"/>
    <x v="0"/>
    <n v="30712.19"/>
    <n v="6"/>
  </r>
  <r>
    <n v="3047"/>
    <s v="Router"/>
    <x v="0"/>
    <x v="2"/>
    <x v="0"/>
    <s v="2023-03-15"/>
    <s v="2023-03-18"/>
    <n v="63"/>
    <n v="37171.760000000002"/>
    <n v="2341820.88"/>
    <n v="3422.24"/>
    <n v="534"/>
    <x v="0"/>
    <x v="2"/>
    <n v="204529.66"/>
    <n v="3"/>
  </r>
  <r>
    <n v="3048"/>
    <s v="Mouse"/>
    <x v="0"/>
    <x v="3"/>
    <x v="4"/>
    <s v="2023-05-05"/>
    <s v="2023-05-13"/>
    <n v="73"/>
    <n v="16606.95"/>
    <n v="1212307.3500000001"/>
    <n v="2515.15"/>
    <n v="239"/>
    <x v="3"/>
    <x v="0"/>
    <n v="162699.4"/>
    <n v="8"/>
  </r>
  <r>
    <n v="3049"/>
    <s v="Printer"/>
    <x v="1"/>
    <x v="4"/>
    <x v="3"/>
    <s v="2023-11-05"/>
    <s v="2023-11-12"/>
    <n v="99"/>
    <n v="11304.9"/>
    <n v="1119185.1000000001"/>
    <n v="2533.54"/>
    <n v="488"/>
    <x v="0"/>
    <x v="4"/>
    <n v="223327.88"/>
    <n v="7"/>
  </r>
  <r>
    <n v="3050"/>
    <s v="Router"/>
    <x v="0"/>
    <x v="4"/>
    <x v="0"/>
    <s v="2023-12-09"/>
    <s v="2023-12-23"/>
    <n v="16"/>
    <n v="37745.25"/>
    <n v="603924"/>
    <n v="1112.04"/>
    <n v="742"/>
    <x v="3"/>
    <x v="4"/>
    <n v="123830.53"/>
    <n v="14"/>
  </r>
  <r>
    <n v="3051"/>
    <s v="Monitor"/>
    <x v="2"/>
    <x v="4"/>
    <x v="1"/>
    <s v="2023-06-29"/>
    <s v="2023-07-09"/>
    <n v="40"/>
    <n v="14649.24"/>
    <n v="585969.6"/>
    <n v="4763.8599999999997"/>
    <n v="651"/>
    <x v="1"/>
    <x v="3"/>
    <n v="91499.1"/>
    <n v="10"/>
  </r>
  <r>
    <n v="3052"/>
    <s v="Keyboard"/>
    <x v="2"/>
    <x v="0"/>
    <x v="4"/>
    <s v="2023-10-07"/>
    <s v="2023-10-20"/>
    <n v="44"/>
    <n v="23883.119999999999"/>
    <n v="1050857.28"/>
    <n v="982.98"/>
    <n v="401"/>
    <x v="3"/>
    <x v="2"/>
    <n v="199939.64"/>
    <n v="13"/>
  </r>
  <r>
    <n v="3053"/>
    <s v="Keyboard"/>
    <x v="1"/>
    <x v="0"/>
    <x v="1"/>
    <s v="2023-07-13"/>
    <s v="2023-07-25"/>
    <n v="13"/>
    <n v="20349.810000000001"/>
    <n v="264547.53000000003"/>
    <n v="684.87"/>
    <n v="254"/>
    <x v="1"/>
    <x v="1"/>
    <n v="16973.39"/>
    <n v="12"/>
  </r>
  <r>
    <n v="3054"/>
    <s v="Tablet"/>
    <x v="1"/>
    <x v="1"/>
    <x v="4"/>
    <s v="2023-06-02"/>
    <s v="2023-06-12"/>
    <n v="72"/>
    <n v="33814.080000000002"/>
    <n v="2434613.7599999998"/>
    <n v="4809.33"/>
    <n v="507"/>
    <x v="0"/>
    <x v="3"/>
    <n v="181743.59"/>
    <n v="10"/>
  </r>
  <r>
    <n v="3055"/>
    <s v="Printer"/>
    <x v="0"/>
    <x v="3"/>
    <x v="0"/>
    <s v="2023-12-04"/>
    <s v="2023-12-19"/>
    <n v="59"/>
    <n v="48881.78"/>
    <n v="2884025.02"/>
    <n v="1985.09"/>
    <n v="891"/>
    <x v="2"/>
    <x v="2"/>
    <n v="216361.54"/>
    <n v="15"/>
  </r>
  <r>
    <n v="3056"/>
    <s v="Mouse"/>
    <x v="2"/>
    <x v="1"/>
    <x v="0"/>
    <s v="2023-02-17"/>
    <s v="2023-02-28"/>
    <n v="41"/>
    <n v="25400.43"/>
    <n v="1041417.63"/>
    <n v="1619.3"/>
    <n v="408"/>
    <x v="3"/>
    <x v="1"/>
    <n v="55063.08"/>
    <n v="11"/>
  </r>
  <r>
    <n v="3057"/>
    <s v="Laptop"/>
    <x v="1"/>
    <x v="1"/>
    <x v="1"/>
    <s v="2023-11-20"/>
    <s v="2023-11-22"/>
    <n v="39"/>
    <n v="25095.1"/>
    <n v="978708.9"/>
    <n v="776.26"/>
    <n v="305"/>
    <x v="3"/>
    <x v="1"/>
    <n v="83004.149999999994"/>
    <n v="2"/>
  </r>
  <r>
    <n v="3058"/>
    <s v="Keyboard"/>
    <x v="1"/>
    <x v="3"/>
    <x v="4"/>
    <s v="2023-01-21"/>
    <s v="2023-01-28"/>
    <n v="56"/>
    <n v="10333.61"/>
    <n v="578682.16"/>
    <n v="4867.57"/>
    <n v="986"/>
    <x v="2"/>
    <x v="0"/>
    <n v="103530.86"/>
    <n v="7"/>
  </r>
  <r>
    <n v="3059"/>
    <s v="Router"/>
    <x v="0"/>
    <x v="0"/>
    <x v="0"/>
    <s v="2023-12-01"/>
    <s v="2023-12-04"/>
    <n v="10"/>
    <n v="12062.12"/>
    <n v="120621.2"/>
    <n v="186.23"/>
    <n v="556"/>
    <x v="1"/>
    <x v="1"/>
    <n v="26917.22"/>
    <n v="3"/>
  </r>
  <r>
    <n v="3060"/>
    <s v="Keyboard"/>
    <x v="1"/>
    <x v="3"/>
    <x v="1"/>
    <s v="2023-03-06"/>
    <s v="2023-03-14"/>
    <n v="65"/>
    <n v="26004.11"/>
    <n v="1690267.15"/>
    <n v="1023.11"/>
    <n v="507"/>
    <x v="2"/>
    <x v="4"/>
    <n v="124128.06"/>
    <n v="8"/>
  </r>
  <r>
    <n v="3061"/>
    <s v="Mouse"/>
    <x v="1"/>
    <x v="2"/>
    <x v="3"/>
    <s v="2023-04-25"/>
    <s v="2023-04-27"/>
    <n v="15"/>
    <n v="20644.849999999999"/>
    <n v="309672.75"/>
    <n v="320.25"/>
    <n v="80"/>
    <x v="1"/>
    <x v="4"/>
    <n v="52414.25"/>
    <n v="2"/>
  </r>
  <r>
    <n v="3062"/>
    <s v="Router"/>
    <x v="1"/>
    <x v="1"/>
    <x v="0"/>
    <s v="2023-05-06"/>
    <s v="2023-05-10"/>
    <n v="96"/>
    <n v="12180.33"/>
    <n v="1169311.68"/>
    <n v="2992.02"/>
    <n v="868"/>
    <x v="2"/>
    <x v="0"/>
    <n v="118102.06"/>
    <n v="4"/>
  </r>
  <r>
    <n v="3063"/>
    <s v="Monitor"/>
    <x v="1"/>
    <x v="4"/>
    <x v="4"/>
    <s v="2023-03-11"/>
    <s v="2023-03-23"/>
    <n v="72"/>
    <n v="5648.24"/>
    <n v="406673.28"/>
    <n v="1308.47"/>
    <n v="870"/>
    <x v="0"/>
    <x v="0"/>
    <n v="33937.75"/>
    <n v="12"/>
  </r>
  <r>
    <n v="3064"/>
    <s v="Monitor"/>
    <x v="2"/>
    <x v="0"/>
    <x v="1"/>
    <s v="2023-07-04"/>
    <s v="2023-07-17"/>
    <n v="30"/>
    <n v="47501.64"/>
    <n v="1425049.2"/>
    <n v="2314.6"/>
    <n v="477"/>
    <x v="1"/>
    <x v="1"/>
    <n v="264976.64000000001"/>
    <n v="13"/>
  </r>
  <r>
    <n v="3065"/>
    <s v="Laptop"/>
    <x v="2"/>
    <x v="1"/>
    <x v="1"/>
    <s v="2023-05-25"/>
    <s v="2023-05-27"/>
    <n v="63"/>
    <n v="4811.75"/>
    <n v="303140.25"/>
    <n v="658.08"/>
    <n v="354"/>
    <x v="3"/>
    <x v="0"/>
    <n v="17653.21"/>
    <n v="2"/>
  </r>
  <r>
    <n v="3066"/>
    <s v="Router"/>
    <x v="2"/>
    <x v="0"/>
    <x v="1"/>
    <s v="2023-06-25"/>
    <s v="2023-07-04"/>
    <n v="63"/>
    <n v="25022.39"/>
    <n v="1576410.57"/>
    <n v="1317.4"/>
    <n v="731"/>
    <x v="2"/>
    <x v="3"/>
    <n v="233107.96"/>
    <n v="9"/>
  </r>
  <r>
    <n v="3067"/>
    <s v="Tablet"/>
    <x v="0"/>
    <x v="2"/>
    <x v="4"/>
    <s v="2023-01-01"/>
    <s v="2023-01-02"/>
    <n v="22"/>
    <n v="49692.7"/>
    <n v="1093239.3999999999"/>
    <n v="4690.8999999999996"/>
    <n v="542"/>
    <x v="1"/>
    <x v="3"/>
    <n v="192758.48"/>
    <n v="1"/>
  </r>
  <r>
    <n v="3068"/>
    <s v="Printer"/>
    <x v="0"/>
    <x v="3"/>
    <x v="1"/>
    <s v="2023-07-04"/>
    <s v="2023-07-16"/>
    <n v="13"/>
    <n v="29673.81"/>
    <n v="385759.53"/>
    <n v="4919.5"/>
    <n v="423"/>
    <x v="1"/>
    <x v="1"/>
    <n v="61376.95"/>
    <n v="12"/>
  </r>
  <r>
    <n v="3069"/>
    <s v="Tablet"/>
    <x v="0"/>
    <x v="4"/>
    <x v="4"/>
    <s v="2023-06-18"/>
    <s v="2023-06-23"/>
    <n v="86"/>
    <n v="29124.09"/>
    <n v="2504671.7400000002"/>
    <n v="1051.5999999999999"/>
    <n v="998"/>
    <x v="3"/>
    <x v="4"/>
    <n v="272349.95"/>
    <n v="5"/>
  </r>
  <r>
    <n v="3070"/>
    <s v="Laptop"/>
    <x v="1"/>
    <x v="3"/>
    <x v="2"/>
    <s v="2023-07-14"/>
    <s v="2023-07-22"/>
    <n v="95"/>
    <n v="20708.91"/>
    <n v="1967346.45"/>
    <n v="4673.1099999999997"/>
    <n v="0"/>
    <x v="1"/>
    <x v="0"/>
    <n v="472208.63"/>
    <n v="8"/>
  </r>
  <r>
    <n v="3071"/>
    <s v="Mobile"/>
    <x v="2"/>
    <x v="0"/>
    <x v="0"/>
    <s v="2023-11-20"/>
    <s v="2023-11-30"/>
    <n v="9"/>
    <n v="10685.05"/>
    <n v="96165.45"/>
    <n v="1334.78"/>
    <n v="876"/>
    <x v="2"/>
    <x v="0"/>
    <n v="9428.59"/>
    <n v="10"/>
  </r>
  <r>
    <n v="3072"/>
    <s v="Mouse"/>
    <x v="2"/>
    <x v="2"/>
    <x v="1"/>
    <s v="2023-12-19"/>
    <s v="2023-12-29"/>
    <n v="17"/>
    <n v="9376.16"/>
    <n v="159394.72"/>
    <n v="1956.88"/>
    <n v="774"/>
    <x v="1"/>
    <x v="2"/>
    <n v="26636.639999999999"/>
    <n v="10"/>
  </r>
  <r>
    <n v="3073"/>
    <s v="Monitor"/>
    <x v="2"/>
    <x v="4"/>
    <x v="3"/>
    <s v="2023-06-13"/>
    <s v="2023-06-18"/>
    <n v="38"/>
    <n v="18466.240000000002"/>
    <n v="701717.12"/>
    <n v="1927.92"/>
    <n v="952"/>
    <x v="0"/>
    <x v="1"/>
    <n v="98673.7"/>
    <n v="5"/>
  </r>
  <r>
    <n v="3074"/>
    <s v="Printer"/>
    <x v="0"/>
    <x v="3"/>
    <x v="3"/>
    <s v="2023-03-08"/>
    <s v="2023-03-22"/>
    <n v="7"/>
    <n v="22940.04"/>
    <n v="160580.28"/>
    <n v="4592.12"/>
    <n v="478"/>
    <x v="3"/>
    <x v="2"/>
    <n v="22908.15"/>
    <n v="14"/>
  </r>
  <r>
    <n v="3075"/>
    <s v="Printer"/>
    <x v="1"/>
    <x v="3"/>
    <x v="0"/>
    <s v="2023-01-01"/>
    <s v="2023-01-11"/>
    <n v="44"/>
    <n v="13446.08"/>
    <n v="591627.52000000002"/>
    <n v="749.98"/>
    <n v="757"/>
    <x v="1"/>
    <x v="3"/>
    <n v="74220.320000000007"/>
    <n v="10"/>
  </r>
  <r>
    <n v="3076"/>
    <s v="Tablet"/>
    <x v="2"/>
    <x v="2"/>
    <x v="4"/>
    <s v="2023-03-22"/>
    <s v="2023-03-31"/>
    <n v="13"/>
    <n v="26016.240000000002"/>
    <n v="338211.12"/>
    <n v="3016.87"/>
    <n v="946"/>
    <x v="2"/>
    <x v="4"/>
    <n v="21753.99"/>
    <n v="9"/>
  </r>
  <r>
    <n v="3077"/>
    <s v="Router"/>
    <x v="2"/>
    <x v="3"/>
    <x v="2"/>
    <s v="2023-06-12"/>
    <s v="2023-06-25"/>
    <n v="38"/>
    <n v="19451.3"/>
    <n v="739149.4"/>
    <n v="4150.95"/>
    <n v="507"/>
    <x v="3"/>
    <x v="2"/>
    <n v="117482.97"/>
    <n v="13"/>
  </r>
  <r>
    <n v="3078"/>
    <s v="Laptop"/>
    <x v="1"/>
    <x v="3"/>
    <x v="2"/>
    <s v="2023-06-21"/>
    <s v="2023-06-27"/>
    <n v="27"/>
    <n v="25758.09"/>
    <n v="695468.43"/>
    <n v="1886.13"/>
    <n v="702"/>
    <x v="1"/>
    <x v="3"/>
    <n v="132227.20000000001"/>
    <n v="6"/>
  </r>
  <r>
    <n v="3079"/>
    <s v="Monitor"/>
    <x v="2"/>
    <x v="3"/>
    <x v="0"/>
    <s v="2023-03-05"/>
    <s v="2023-03-15"/>
    <n v="74"/>
    <n v="4789.07"/>
    <n v="354391.18"/>
    <n v="3100.34"/>
    <n v="453"/>
    <x v="0"/>
    <x v="4"/>
    <n v="51838.7"/>
    <n v="10"/>
  </r>
  <r>
    <n v="3080"/>
    <s v="Router"/>
    <x v="1"/>
    <x v="3"/>
    <x v="1"/>
    <s v="2023-10-13"/>
    <s v="2023-10-15"/>
    <n v="20"/>
    <n v="40424.76"/>
    <n v="808495.2"/>
    <n v="2639.73"/>
    <n v="287"/>
    <x v="0"/>
    <x v="3"/>
    <n v="198398.3"/>
    <n v="2"/>
  </r>
  <r>
    <n v="3081"/>
    <s v="Printer"/>
    <x v="2"/>
    <x v="3"/>
    <x v="2"/>
    <s v="2023-12-09"/>
    <s v="2023-12-13"/>
    <n v="24"/>
    <n v="15197.41"/>
    <n v="364737.84"/>
    <n v="1236.97"/>
    <n v="498"/>
    <x v="2"/>
    <x v="2"/>
    <n v="62844.63"/>
    <n v="4"/>
  </r>
  <r>
    <n v="3082"/>
    <s v="Keyboard"/>
    <x v="0"/>
    <x v="3"/>
    <x v="3"/>
    <s v="2023-05-15"/>
    <s v="2023-05-24"/>
    <n v="49"/>
    <n v="19805.22"/>
    <n v="970455.78"/>
    <n v="2835.03"/>
    <n v="559"/>
    <x v="3"/>
    <x v="2"/>
    <n v="175520.86"/>
    <n v="9"/>
  </r>
  <r>
    <n v="3083"/>
    <s v="Printer"/>
    <x v="1"/>
    <x v="1"/>
    <x v="3"/>
    <s v="2023-01-06"/>
    <s v="2023-01-09"/>
    <n v="33"/>
    <n v="30848.02"/>
    <n v="1017984.66"/>
    <n v="640.09"/>
    <n v="707"/>
    <x v="0"/>
    <x v="2"/>
    <n v="126446.24"/>
    <n v="3"/>
  </r>
  <r>
    <n v="3084"/>
    <s v="Mouse"/>
    <x v="1"/>
    <x v="4"/>
    <x v="1"/>
    <s v="2023-12-28"/>
    <s v="2024-01-08"/>
    <n v="22"/>
    <n v="36617.25"/>
    <n v="805579.5"/>
    <n v="809.99"/>
    <n v="123"/>
    <x v="0"/>
    <x v="3"/>
    <n v="142408.78"/>
    <n v="11"/>
  </r>
  <r>
    <n v="3085"/>
    <s v="Monitor"/>
    <x v="0"/>
    <x v="3"/>
    <x v="4"/>
    <s v="2023-11-06"/>
    <s v="2023-11-09"/>
    <n v="49"/>
    <n v="685.91"/>
    <n v="33609.589999999997"/>
    <n v="2322.77"/>
    <n v="694"/>
    <x v="3"/>
    <x v="4"/>
    <n v="8372.4599999999991"/>
    <n v="3"/>
  </r>
  <r>
    <n v="3086"/>
    <s v="Tablet"/>
    <x v="0"/>
    <x v="4"/>
    <x v="3"/>
    <s v="2023-04-07"/>
    <s v="2023-04-20"/>
    <n v="66"/>
    <n v="17697.740000000002"/>
    <n v="1168050.8400000001"/>
    <n v="4113.6000000000004"/>
    <n v="267"/>
    <x v="1"/>
    <x v="4"/>
    <n v="63517.94"/>
    <n v="13"/>
  </r>
  <r>
    <n v="3087"/>
    <s v="Mouse"/>
    <x v="2"/>
    <x v="4"/>
    <x v="4"/>
    <s v="2023-08-11"/>
    <s v="2023-08-25"/>
    <n v="92"/>
    <n v="36363.99"/>
    <n v="3345487.08"/>
    <n v="3428.94"/>
    <n v="46"/>
    <x v="3"/>
    <x v="1"/>
    <n v="182904.59"/>
    <n v="14"/>
  </r>
  <r>
    <n v="3088"/>
    <s v="Printer"/>
    <x v="1"/>
    <x v="4"/>
    <x v="3"/>
    <s v="2023-11-22"/>
    <s v="2023-11-23"/>
    <n v="76"/>
    <n v="18663.060000000001"/>
    <n v="1418392.56"/>
    <n v="2953.25"/>
    <n v="939"/>
    <x v="3"/>
    <x v="3"/>
    <n v="285831.37"/>
    <n v="1"/>
  </r>
  <r>
    <n v="3089"/>
    <s v="Mouse"/>
    <x v="1"/>
    <x v="1"/>
    <x v="3"/>
    <s v="2023-01-22"/>
    <s v="2023-01-30"/>
    <n v="68"/>
    <n v="45341.89"/>
    <n v="3083248.52"/>
    <n v="4312.78"/>
    <n v="314"/>
    <x v="3"/>
    <x v="2"/>
    <n v="732237.68"/>
    <n v="8"/>
  </r>
  <r>
    <n v="3090"/>
    <s v="Mouse"/>
    <x v="1"/>
    <x v="4"/>
    <x v="3"/>
    <s v="2023-04-29"/>
    <s v="2023-05-04"/>
    <n v="12"/>
    <n v="47424.85"/>
    <n v="569098.19999999995"/>
    <n v="2511.9899999999998"/>
    <n v="251"/>
    <x v="2"/>
    <x v="0"/>
    <n v="118415.81"/>
    <n v="5"/>
  </r>
  <r>
    <n v="3091"/>
    <s v="Laptop"/>
    <x v="2"/>
    <x v="1"/>
    <x v="1"/>
    <s v="2023-06-12"/>
    <s v="2023-06-15"/>
    <n v="7"/>
    <n v="45394.49"/>
    <n v="317761.43"/>
    <n v="117.31"/>
    <n v="284"/>
    <x v="0"/>
    <x v="0"/>
    <n v="51090.59"/>
    <n v="3"/>
  </r>
  <r>
    <n v="3092"/>
    <s v="Laptop"/>
    <x v="2"/>
    <x v="3"/>
    <x v="1"/>
    <s v="2023-10-25"/>
    <s v="2023-11-02"/>
    <n v="82"/>
    <n v="17599.77"/>
    <n v="1443181.14"/>
    <n v="2384.06"/>
    <n v="187"/>
    <x v="2"/>
    <x v="0"/>
    <n v="192806.11"/>
    <n v="8"/>
  </r>
  <r>
    <n v="3093"/>
    <s v="Laptop"/>
    <x v="0"/>
    <x v="4"/>
    <x v="4"/>
    <s v="2023-12-16"/>
    <s v="2023-12-22"/>
    <n v="85"/>
    <n v="21747.08"/>
    <n v="1848501.8"/>
    <n v="3953.04"/>
    <n v="525"/>
    <x v="2"/>
    <x v="2"/>
    <n v="435429.74"/>
    <n v="6"/>
  </r>
  <r>
    <n v="3094"/>
    <s v="Router"/>
    <x v="0"/>
    <x v="4"/>
    <x v="4"/>
    <s v="2023-08-03"/>
    <s v="2023-08-18"/>
    <n v="29"/>
    <n v="4838.7700000000004"/>
    <n v="140324.32999999999"/>
    <n v="1552.19"/>
    <n v="806"/>
    <x v="3"/>
    <x v="1"/>
    <n v="7640.05"/>
    <n v="15"/>
  </r>
  <r>
    <n v="3095"/>
    <s v="Monitor"/>
    <x v="1"/>
    <x v="1"/>
    <x v="2"/>
    <s v="2023-06-09"/>
    <s v="2023-06-21"/>
    <n v="5"/>
    <n v="20741.2"/>
    <n v="103706"/>
    <n v="628.99"/>
    <n v="532"/>
    <x v="3"/>
    <x v="0"/>
    <n v="25192.799999999999"/>
    <n v="12"/>
  </r>
  <r>
    <n v="3096"/>
    <s v="Printer"/>
    <x v="2"/>
    <x v="1"/>
    <x v="4"/>
    <s v="2023-03-09"/>
    <s v="2023-03-21"/>
    <n v="65"/>
    <n v="9746.7900000000009"/>
    <n v="633541.35"/>
    <n v="4651.93"/>
    <n v="736"/>
    <x v="2"/>
    <x v="2"/>
    <n v="156760.17000000001"/>
    <n v="12"/>
  </r>
  <r>
    <n v="3097"/>
    <s v="Laptop"/>
    <x v="2"/>
    <x v="3"/>
    <x v="2"/>
    <s v="2023-01-27"/>
    <s v="2023-02-08"/>
    <n v="10"/>
    <n v="9140.68"/>
    <n v="91406.8"/>
    <n v="2731.33"/>
    <n v="670"/>
    <x v="3"/>
    <x v="2"/>
    <n v="8268.49"/>
    <n v="12"/>
  </r>
  <r>
    <n v="3098"/>
    <s v="Mouse"/>
    <x v="1"/>
    <x v="4"/>
    <x v="4"/>
    <s v="2023-08-25"/>
    <s v="2023-09-09"/>
    <n v="24"/>
    <n v="36810.800000000003"/>
    <n v="883459.2"/>
    <n v="2432.16"/>
    <n v="735"/>
    <x v="2"/>
    <x v="0"/>
    <n v="88336.83"/>
    <n v="15"/>
  </r>
  <r>
    <n v="3099"/>
    <s v="Router"/>
    <x v="0"/>
    <x v="3"/>
    <x v="2"/>
    <s v="2023-07-13"/>
    <s v="2023-07-19"/>
    <n v="95"/>
    <n v="43243.23"/>
    <n v="4108106.85"/>
    <n v="4116.49"/>
    <n v="336"/>
    <x v="1"/>
    <x v="0"/>
    <n v="770447"/>
    <n v="6"/>
  </r>
  <r>
    <n v="3100"/>
    <s v="Printer"/>
    <x v="2"/>
    <x v="0"/>
    <x v="0"/>
    <s v="2023-11-21"/>
    <s v="2023-11-29"/>
    <n v="71"/>
    <n v="2519.89"/>
    <n v="178912.19"/>
    <n v="1007.92"/>
    <n v="684"/>
    <x v="3"/>
    <x v="4"/>
    <n v="27564.7"/>
    <n v="8"/>
  </r>
  <r>
    <n v="3101"/>
    <s v="Monitor"/>
    <x v="2"/>
    <x v="3"/>
    <x v="4"/>
    <s v="2023-11-20"/>
    <s v="2023-12-02"/>
    <n v="7"/>
    <n v="24297.14"/>
    <n v="170079.98"/>
    <n v="2899.97"/>
    <n v="684"/>
    <x v="2"/>
    <x v="2"/>
    <n v="33139.629999999997"/>
    <n v="12"/>
  </r>
  <r>
    <n v="3102"/>
    <s v="Keyboard"/>
    <x v="0"/>
    <x v="3"/>
    <x v="3"/>
    <s v="2023-10-15"/>
    <s v="2023-10-26"/>
    <n v="68"/>
    <n v="20592.86"/>
    <n v="1400314.48"/>
    <n v="3756.62"/>
    <n v="736"/>
    <x v="3"/>
    <x v="0"/>
    <n v="132036.79999999999"/>
    <n v="11"/>
  </r>
  <r>
    <n v="3103"/>
    <s v="Router"/>
    <x v="2"/>
    <x v="0"/>
    <x v="1"/>
    <s v="2023-09-23"/>
    <s v="2023-09-26"/>
    <n v="79"/>
    <n v="33028.720000000001"/>
    <n v="2609268.88"/>
    <n v="4355.7299999999996"/>
    <n v="181"/>
    <x v="0"/>
    <x v="3"/>
    <n v="319487.57"/>
    <n v="3"/>
  </r>
  <r>
    <n v="3104"/>
    <s v="Router"/>
    <x v="0"/>
    <x v="2"/>
    <x v="2"/>
    <s v="2023-08-04"/>
    <s v="2023-08-07"/>
    <n v="63"/>
    <n v="4848.74"/>
    <n v="305470.62"/>
    <n v="1286.06"/>
    <n v="959"/>
    <x v="0"/>
    <x v="0"/>
    <n v="46276.09"/>
    <n v="3"/>
  </r>
  <r>
    <n v="3105"/>
    <s v="Mouse"/>
    <x v="0"/>
    <x v="0"/>
    <x v="0"/>
    <s v="2023-07-29"/>
    <s v="2023-08-09"/>
    <n v="54"/>
    <n v="4529.8500000000004"/>
    <n v="244611.9"/>
    <n v="1185.08"/>
    <n v="515"/>
    <x v="2"/>
    <x v="0"/>
    <n v="39633.71"/>
    <n v="11"/>
  </r>
  <r>
    <n v="3106"/>
    <s v="Tablet"/>
    <x v="2"/>
    <x v="1"/>
    <x v="1"/>
    <s v="2023-09-13"/>
    <s v="2023-09-28"/>
    <n v="14"/>
    <n v="46691.93"/>
    <n v="653687.02"/>
    <n v="4622.62"/>
    <n v="630"/>
    <x v="1"/>
    <x v="0"/>
    <n v="145177.12"/>
    <n v="15"/>
  </r>
  <r>
    <n v="3107"/>
    <s v="Keyboard"/>
    <x v="2"/>
    <x v="4"/>
    <x v="2"/>
    <s v="2023-12-16"/>
    <s v="2023-12-22"/>
    <n v="3"/>
    <n v="24494.87"/>
    <n v="73484.61"/>
    <n v="1764.57"/>
    <n v="166"/>
    <x v="1"/>
    <x v="1"/>
    <n v="10176.16"/>
    <n v="6"/>
  </r>
  <r>
    <n v="3108"/>
    <s v="Mouse"/>
    <x v="0"/>
    <x v="0"/>
    <x v="0"/>
    <s v="2023-06-13"/>
    <s v="2023-06-25"/>
    <n v="76"/>
    <n v="17652.41"/>
    <n v="1341583.1599999999"/>
    <n v="2735.1"/>
    <n v="246"/>
    <x v="1"/>
    <x v="2"/>
    <n v="331520.98"/>
    <n v="12"/>
  </r>
  <r>
    <n v="3109"/>
    <s v="Router"/>
    <x v="2"/>
    <x v="2"/>
    <x v="2"/>
    <s v="2023-01-09"/>
    <s v="2023-01-10"/>
    <n v="24"/>
    <n v="5122.24"/>
    <n v="122933.75999999999"/>
    <n v="2878.83"/>
    <n v="656"/>
    <x v="2"/>
    <x v="4"/>
    <n v="20906.22"/>
    <n v="1"/>
  </r>
  <r>
    <n v="3110"/>
    <s v="Monitor"/>
    <x v="2"/>
    <x v="4"/>
    <x v="3"/>
    <s v="2023-02-17"/>
    <s v="2023-02-20"/>
    <n v="67"/>
    <n v="4248.9399999999996"/>
    <n v="284678.98"/>
    <n v="4553.6099999999997"/>
    <n v="464"/>
    <x v="3"/>
    <x v="0"/>
    <n v="41267.79"/>
    <n v="3"/>
  </r>
  <r>
    <n v="3111"/>
    <s v="Router"/>
    <x v="0"/>
    <x v="3"/>
    <x v="1"/>
    <s v="2023-04-18"/>
    <s v="2023-04-23"/>
    <n v="41"/>
    <n v="32898.699999999997"/>
    <n v="1348846.7"/>
    <n v="2873.62"/>
    <n v="41"/>
    <x v="1"/>
    <x v="2"/>
    <n v="214149.84"/>
    <n v="5"/>
  </r>
  <r>
    <n v="3112"/>
    <s v="Monitor"/>
    <x v="2"/>
    <x v="3"/>
    <x v="4"/>
    <s v="2023-06-20"/>
    <s v="2023-06-27"/>
    <n v="14"/>
    <n v="46938.35"/>
    <n v="657136.9"/>
    <n v="432.82"/>
    <n v="159"/>
    <x v="3"/>
    <x v="1"/>
    <n v="162139.20000000001"/>
    <n v="7"/>
  </r>
  <r>
    <n v="3113"/>
    <s v="Tablet"/>
    <x v="0"/>
    <x v="3"/>
    <x v="2"/>
    <s v="2023-04-07"/>
    <s v="2023-04-12"/>
    <n v="99"/>
    <n v="45204.85"/>
    <n v="4475280.1500000004"/>
    <n v="3754.39"/>
    <n v="243"/>
    <x v="1"/>
    <x v="0"/>
    <n v="630418.22"/>
    <n v="5"/>
  </r>
  <r>
    <n v="3114"/>
    <s v="Keyboard"/>
    <x v="1"/>
    <x v="4"/>
    <x v="2"/>
    <s v="2023-10-14"/>
    <s v="2023-10-15"/>
    <n v="74"/>
    <n v="8742.1"/>
    <n v="646915.4"/>
    <n v="3317.67"/>
    <n v="401"/>
    <x v="3"/>
    <x v="0"/>
    <n v="87554.29"/>
    <n v="1"/>
  </r>
  <r>
    <n v="3115"/>
    <s v="Keyboard"/>
    <x v="2"/>
    <x v="2"/>
    <x v="4"/>
    <s v="2023-04-16"/>
    <s v="2023-05-01"/>
    <n v="68"/>
    <n v="19822.560000000001"/>
    <n v="1347934.08"/>
    <n v="4435.79"/>
    <n v="461"/>
    <x v="0"/>
    <x v="3"/>
    <n v="263160.8"/>
    <n v="15"/>
  </r>
  <r>
    <n v="3116"/>
    <s v="Router"/>
    <x v="1"/>
    <x v="4"/>
    <x v="1"/>
    <s v="2023-10-26"/>
    <s v="2023-10-27"/>
    <n v="66"/>
    <n v="10419.959999999999"/>
    <n v="687717.36"/>
    <n v="1907.23"/>
    <n v="137"/>
    <x v="2"/>
    <x v="2"/>
    <n v="151043.92000000001"/>
    <n v="1"/>
  </r>
  <r>
    <n v="3117"/>
    <s v="Printer"/>
    <x v="0"/>
    <x v="3"/>
    <x v="1"/>
    <s v="2023-10-28"/>
    <s v="2023-11-02"/>
    <n v="79"/>
    <n v="1155.77"/>
    <n v="91305.83"/>
    <n v="4569.92"/>
    <n v="896"/>
    <x v="2"/>
    <x v="4"/>
    <n v="8384.08"/>
    <n v="5"/>
  </r>
  <r>
    <n v="3118"/>
    <s v="Monitor"/>
    <x v="1"/>
    <x v="3"/>
    <x v="2"/>
    <s v="2023-09-21"/>
    <s v="2023-10-03"/>
    <n v="94"/>
    <n v="24404.16"/>
    <n v="2293991.04"/>
    <n v="4306.3599999999997"/>
    <n v="38"/>
    <x v="3"/>
    <x v="0"/>
    <n v="199064.13"/>
    <n v="12"/>
  </r>
  <r>
    <n v="3119"/>
    <s v="Router"/>
    <x v="1"/>
    <x v="4"/>
    <x v="1"/>
    <s v="2023-10-28"/>
    <s v="2023-11-06"/>
    <n v="30"/>
    <n v="37098.43"/>
    <n v="1112952.8999999999"/>
    <n v="2954.74"/>
    <n v="893"/>
    <x v="3"/>
    <x v="1"/>
    <n v="71242.33"/>
    <n v="9"/>
  </r>
  <r>
    <n v="3120"/>
    <s v="Tablet"/>
    <x v="0"/>
    <x v="2"/>
    <x v="0"/>
    <s v="2023-08-13"/>
    <s v="2023-08-21"/>
    <n v="15"/>
    <n v="34317.4"/>
    <n v="514761"/>
    <n v="2067.09"/>
    <n v="235"/>
    <x v="0"/>
    <x v="4"/>
    <n v="59492.41"/>
    <n v="8"/>
  </r>
  <r>
    <n v="3121"/>
    <s v="Tablet"/>
    <x v="2"/>
    <x v="1"/>
    <x v="1"/>
    <s v="2023-07-27"/>
    <s v="2023-08-05"/>
    <n v="50"/>
    <n v="9377.86"/>
    <n v="468893"/>
    <n v="1968.1"/>
    <n v="97"/>
    <x v="0"/>
    <x v="1"/>
    <n v="48922.45"/>
    <n v="9"/>
  </r>
  <r>
    <n v="3122"/>
    <s v="Laptop"/>
    <x v="0"/>
    <x v="4"/>
    <x v="2"/>
    <s v="2023-10-30"/>
    <s v="2023-11-09"/>
    <n v="59"/>
    <n v="21989.35"/>
    <n v="1297371.6499999999"/>
    <n v="3054.22"/>
    <n v="529"/>
    <x v="0"/>
    <x v="0"/>
    <n v="110442.4"/>
    <n v="10"/>
  </r>
  <r>
    <n v="3123"/>
    <s v="Tablet"/>
    <x v="1"/>
    <x v="2"/>
    <x v="2"/>
    <s v="2023-06-03"/>
    <s v="2023-06-18"/>
    <n v="89"/>
    <n v="40907.410000000003"/>
    <n v="3640759.49"/>
    <n v="2769.96"/>
    <n v="623"/>
    <x v="1"/>
    <x v="3"/>
    <n v="678226.8"/>
    <n v="15"/>
  </r>
  <r>
    <n v="3124"/>
    <s v="Router"/>
    <x v="0"/>
    <x v="2"/>
    <x v="0"/>
    <s v="2023-12-08"/>
    <s v="2023-12-14"/>
    <n v="87"/>
    <n v="21579.38"/>
    <n v="1877406.06"/>
    <n v="3270.43"/>
    <n v="576"/>
    <x v="1"/>
    <x v="1"/>
    <n v="214167.89"/>
    <n v="6"/>
  </r>
  <r>
    <n v="3125"/>
    <s v="Tablet"/>
    <x v="1"/>
    <x v="3"/>
    <x v="1"/>
    <s v="2023-05-11"/>
    <s v="2023-05-18"/>
    <n v="29"/>
    <n v="29331.919999999998"/>
    <n v="850625.68"/>
    <n v="412.23"/>
    <n v="502"/>
    <x v="0"/>
    <x v="2"/>
    <n v="49314.63"/>
    <n v="7"/>
  </r>
  <r>
    <n v="3126"/>
    <s v="Mobile"/>
    <x v="1"/>
    <x v="3"/>
    <x v="1"/>
    <s v="2023-07-18"/>
    <s v="2023-07-22"/>
    <n v="68"/>
    <n v="13461.64"/>
    <n v="915391.52"/>
    <n v="4890.9799999999996"/>
    <n v="718"/>
    <x v="2"/>
    <x v="1"/>
    <n v="224663.12"/>
    <n v="4"/>
  </r>
  <r>
    <n v="3127"/>
    <s v="Mouse"/>
    <x v="1"/>
    <x v="0"/>
    <x v="1"/>
    <s v="2023-02-25"/>
    <s v="2023-03-02"/>
    <n v="89"/>
    <n v="9826.33"/>
    <n v="874543.37"/>
    <n v="2570.1799999999998"/>
    <n v="639"/>
    <x v="3"/>
    <x v="4"/>
    <n v="117375.71"/>
    <n v="5"/>
  </r>
  <r>
    <n v="3128"/>
    <s v="Mouse"/>
    <x v="0"/>
    <x v="1"/>
    <x v="3"/>
    <s v="2023-04-03"/>
    <s v="2023-04-17"/>
    <n v="75"/>
    <n v="20910.75"/>
    <n v="1568306.25"/>
    <n v="1436.39"/>
    <n v="128"/>
    <x v="3"/>
    <x v="1"/>
    <n v="259004.07"/>
    <n v="14"/>
  </r>
  <r>
    <n v="3129"/>
    <s v="Printer"/>
    <x v="1"/>
    <x v="2"/>
    <x v="2"/>
    <s v="2023-07-26"/>
    <s v="2023-08-04"/>
    <n v="7"/>
    <n v="17914.3"/>
    <n v="125400.1"/>
    <n v="3745.01"/>
    <n v="675"/>
    <x v="2"/>
    <x v="2"/>
    <n v="11725.71"/>
    <n v="9"/>
  </r>
  <r>
    <n v="3130"/>
    <s v="Printer"/>
    <x v="0"/>
    <x v="2"/>
    <x v="1"/>
    <s v="2023-02-09"/>
    <s v="2023-02-19"/>
    <n v="60"/>
    <n v="33557.769999999997"/>
    <n v="2013466.2"/>
    <n v="4806.29"/>
    <n v="104"/>
    <x v="3"/>
    <x v="0"/>
    <n v="327746.81"/>
    <n v="10"/>
  </r>
  <r>
    <n v="3131"/>
    <s v="Router"/>
    <x v="2"/>
    <x v="0"/>
    <x v="3"/>
    <s v="2023-05-31"/>
    <s v="2023-06-03"/>
    <n v="22"/>
    <n v="44864.91"/>
    <n v="987028.02"/>
    <n v="4183.3999999999996"/>
    <n v="440"/>
    <x v="2"/>
    <x v="0"/>
    <n v="184596.27"/>
    <n v="3"/>
  </r>
  <r>
    <n v="3132"/>
    <s v="Monitor"/>
    <x v="0"/>
    <x v="2"/>
    <x v="3"/>
    <s v="2023-12-20"/>
    <s v="2023-12-27"/>
    <n v="49"/>
    <n v="12901.29"/>
    <n v="632163.21"/>
    <n v="4495.79"/>
    <n v="77"/>
    <x v="2"/>
    <x v="1"/>
    <n v="50138.63"/>
    <n v="7"/>
  </r>
  <r>
    <n v="3133"/>
    <s v="Router"/>
    <x v="0"/>
    <x v="4"/>
    <x v="3"/>
    <s v="2023-11-29"/>
    <s v="2023-12-04"/>
    <n v="39"/>
    <n v="48229.94"/>
    <n v="1880967.66"/>
    <n v="1527.67"/>
    <n v="768"/>
    <x v="3"/>
    <x v="4"/>
    <n v="415262.93"/>
    <n v="5"/>
  </r>
  <r>
    <n v="3134"/>
    <s v="Keyboard"/>
    <x v="2"/>
    <x v="1"/>
    <x v="1"/>
    <s v="2023-11-11"/>
    <s v="2023-11-25"/>
    <n v="28"/>
    <n v="6459.08"/>
    <n v="180854.24"/>
    <n v="908.57"/>
    <n v="352"/>
    <x v="0"/>
    <x v="0"/>
    <n v="32299.78"/>
    <n v="14"/>
  </r>
  <r>
    <n v="3135"/>
    <s v="Printer"/>
    <x v="2"/>
    <x v="2"/>
    <x v="2"/>
    <s v="2023-01-20"/>
    <s v="2023-02-03"/>
    <n v="86"/>
    <n v="21458.38"/>
    <n v="1845420.68"/>
    <n v="4430.7299999999996"/>
    <n v="270"/>
    <x v="3"/>
    <x v="4"/>
    <n v="404742.74"/>
    <n v="14"/>
  </r>
  <r>
    <n v="3136"/>
    <s v="Router"/>
    <x v="2"/>
    <x v="4"/>
    <x v="2"/>
    <s v="2023-06-02"/>
    <s v="2023-06-16"/>
    <n v="33"/>
    <n v="29535.19"/>
    <n v="974661.27"/>
    <n v="2462.5300000000002"/>
    <n v="700"/>
    <x v="1"/>
    <x v="1"/>
    <n v="238654.12"/>
    <n v="14"/>
  </r>
  <r>
    <n v="3137"/>
    <s v="Keyboard"/>
    <x v="2"/>
    <x v="4"/>
    <x v="4"/>
    <s v="2023-10-21"/>
    <s v="2023-11-03"/>
    <n v="89"/>
    <n v="41697.54"/>
    <n v="3711081.06"/>
    <n v="2577.85"/>
    <n v="203"/>
    <x v="0"/>
    <x v="4"/>
    <n v="519391.31"/>
    <n v="13"/>
  </r>
  <r>
    <n v="3138"/>
    <s v="Keyboard"/>
    <x v="2"/>
    <x v="4"/>
    <x v="3"/>
    <s v="2023-09-20"/>
    <s v="2023-10-02"/>
    <n v="70"/>
    <n v="34033.519999999997"/>
    <n v="2382346.4"/>
    <n v="3306.72"/>
    <n v="726"/>
    <x v="3"/>
    <x v="4"/>
    <n v="218924.35"/>
    <n v="12"/>
  </r>
  <r>
    <n v="3139"/>
    <s v="Router"/>
    <x v="1"/>
    <x v="2"/>
    <x v="1"/>
    <s v="2023-11-23"/>
    <s v="2023-11-24"/>
    <n v="30"/>
    <n v="21124.84"/>
    <n v="633745.19999999995"/>
    <n v="4629.0600000000004"/>
    <n v="932"/>
    <x v="0"/>
    <x v="1"/>
    <n v="101750.13"/>
    <n v="1"/>
  </r>
  <r>
    <n v="3140"/>
    <s v="Monitor"/>
    <x v="1"/>
    <x v="3"/>
    <x v="0"/>
    <s v="2023-07-30"/>
    <s v="2023-07-31"/>
    <n v="91"/>
    <n v="20690.810000000001"/>
    <n v="1882863.71"/>
    <n v="1545.01"/>
    <n v="7"/>
    <x v="3"/>
    <x v="2"/>
    <n v="150203.43"/>
    <n v="1"/>
  </r>
  <r>
    <n v="3141"/>
    <s v="Mobile"/>
    <x v="2"/>
    <x v="3"/>
    <x v="2"/>
    <s v="2023-08-22"/>
    <s v="2023-09-05"/>
    <n v="28"/>
    <n v="22980.55"/>
    <n v="643455.4"/>
    <n v="3481.41"/>
    <n v="392"/>
    <x v="2"/>
    <x v="0"/>
    <n v="151999.06"/>
    <n v="14"/>
  </r>
  <r>
    <n v="3142"/>
    <s v="Tablet"/>
    <x v="1"/>
    <x v="3"/>
    <x v="1"/>
    <s v="2023-07-31"/>
    <s v="2023-08-07"/>
    <n v="28"/>
    <n v="43286.32"/>
    <n v="1212016.96"/>
    <n v="4146.83"/>
    <n v="770"/>
    <x v="3"/>
    <x v="4"/>
    <n v="147668.66"/>
    <n v="7"/>
  </r>
  <r>
    <n v="3143"/>
    <s v="Keyboard"/>
    <x v="2"/>
    <x v="1"/>
    <x v="2"/>
    <s v="2023-03-22"/>
    <s v="2023-03-25"/>
    <n v="36"/>
    <n v="26466.19"/>
    <n v="952782.84"/>
    <n v="2015.91"/>
    <n v="110"/>
    <x v="1"/>
    <x v="2"/>
    <n v="211010.15"/>
    <n v="3"/>
  </r>
  <r>
    <n v="3144"/>
    <s v="Mouse"/>
    <x v="0"/>
    <x v="3"/>
    <x v="2"/>
    <s v="2023-06-10"/>
    <s v="2023-06-12"/>
    <n v="13"/>
    <n v="6247.44"/>
    <n v="81216.72"/>
    <n v="3776.38"/>
    <n v="993"/>
    <x v="0"/>
    <x v="0"/>
    <n v="15933.42"/>
    <n v="2"/>
  </r>
  <r>
    <n v="3145"/>
    <s v="Tablet"/>
    <x v="2"/>
    <x v="1"/>
    <x v="1"/>
    <s v="2023-05-14"/>
    <s v="2023-05-17"/>
    <n v="76"/>
    <n v="14191.19"/>
    <n v="1078530.44"/>
    <n v="2042.56"/>
    <n v="106"/>
    <x v="3"/>
    <x v="4"/>
    <n v="149959.12"/>
    <n v="3"/>
  </r>
  <r>
    <n v="3146"/>
    <s v="Router"/>
    <x v="1"/>
    <x v="0"/>
    <x v="1"/>
    <s v="2023-10-02"/>
    <s v="2023-10-13"/>
    <n v="62"/>
    <n v="45448.14"/>
    <n v="2817784.68"/>
    <n v="178.26"/>
    <n v="246"/>
    <x v="0"/>
    <x v="3"/>
    <n v="508099.73"/>
    <n v="11"/>
  </r>
  <r>
    <n v="3147"/>
    <s v="Router"/>
    <x v="2"/>
    <x v="3"/>
    <x v="2"/>
    <s v="2023-07-08"/>
    <s v="2023-07-21"/>
    <n v="74"/>
    <n v="21910.62"/>
    <n v="1621385.88"/>
    <n v="3457.77"/>
    <n v="493"/>
    <x v="3"/>
    <x v="1"/>
    <n v="335138.76"/>
    <n v="13"/>
  </r>
  <r>
    <n v="3148"/>
    <s v="Laptop"/>
    <x v="0"/>
    <x v="3"/>
    <x v="0"/>
    <s v="2023-11-17"/>
    <s v="2023-11-21"/>
    <n v="5"/>
    <n v="10505.97"/>
    <n v="52529.85"/>
    <n v="4488.97"/>
    <n v="388"/>
    <x v="0"/>
    <x v="3"/>
    <n v="6679.75"/>
    <n v="4"/>
  </r>
  <r>
    <n v="3149"/>
    <s v="Monitor"/>
    <x v="0"/>
    <x v="4"/>
    <x v="4"/>
    <s v="2023-07-19"/>
    <s v="2023-07-25"/>
    <n v="84"/>
    <n v="33230.43"/>
    <n v="2791356.12"/>
    <n v="2286.9"/>
    <n v="45"/>
    <x v="1"/>
    <x v="3"/>
    <n v="162491.54999999999"/>
    <n v="6"/>
  </r>
  <r>
    <n v="3150"/>
    <s v="Router"/>
    <x v="1"/>
    <x v="1"/>
    <x v="0"/>
    <s v="2023-06-19"/>
    <s v="2023-06-27"/>
    <n v="61"/>
    <n v="36024.85"/>
    <n v="2197515.85"/>
    <n v="4814.82"/>
    <n v="297"/>
    <x v="0"/>
    <x v="3"/>
    <n v="441793.83"/>
    <n v="8"/>
  </r>
  <r>
    <n v="3151"/>
    <s v="Monitor"/>
    <x v="0"/>
    <x v="1"/>
    <x v="1"/>
    <s v="2023-01-06"/>
    <s v="2023-01-11"/>
    <n v="71"/>
    <n v="43569.49"/>
    <n v="3093433.79"/>
    <n v="4735.4399999999996"/>
    <n v="766"/>
    <x v="2"/>
    <x v="0"/>
    <n v="211163.55"/>
    <n v="5"/>
  </r>
  <r>
    <n v="3152"/>
    <s v="Router"/>
    <x v="0"/>
    <x v="1"/>
    <x v="0"/>
    <s v="2023-05-14"/>
    <s v="2023-05-21"/>
    <n v="92"/>
    <n v="36446.42"/>
    <n v="3353070.64"/>
    <n v="394.52"/>
    <n v="737"/>
    <x v="3"/>
    <x v="4"/>
    <n v="383059.99"/>
    <n v="7"/>
  </r>
  <r>
    <n v="3153"/>
    <s v="Mouse"/>
    <x v="2"/>
    <x v="3"/>
    <x v="0"/>
    <s v="2023-07-19"/>
    <s v="2023-07-25"/>
    <n v="58"/>
    <n v="3083.35"/>
    <n v="178834.3"/>
    <n v="2703.78"/>
    <n v="573"/>
    <x v="2"/>
    <x v="0"/>
    <n v="35890.949999999997"/>
    <n v="6"/>
  </r>
  <r>
    <n v="3154"/>
    <s v="Mobile"/>
    <x v="0"/>
    <x v="3"/>
    <x v="0"/>
    <s v="2023-05-19"/>
    <s v="2023-05-29"/>
    <n v="61"/>
    <n v="10986.06"/>
    <n v="670149.66"/>
    <n v="4482.76"/>
    <n v="899"/>
    <x v="0"/>
    <x v="3"/>
    <n v="152362.31"/>
    <n v="10"/>
  </r>
  <r>
    <n v="3155"/>
    <s v="Printer"/>
    <x v="2"/>
    <x v="2"/>
    <x v="0"/>
    <s v="2023-01-27"/>
    <s v="2023-02-07"/>
    <n v="61"/>
    <n v="33090.42"/>
    <n v="2018515.62"/>
    <n v="2715.06"/>
    <n v="314"/>
    <x v="1"/>
    <x v="3"/>
    <n v="289576.45"/>
    <n v="11"/>
  </r>
  <r>
    <n v="3156"/>
    <s v="Router"/>
    <x v="0"/>
    <x v="4"/>
    <x v="2"/>
    <s v="2023-07-08"/>
    <s v="2023-07-19"/>
    <n v="41"/>
    <n v="15704.86"/>
    <n v="643899.26"/>
    <n v="143.12"/>
    <n v="902"/>
    <x v="2"/>
    <x v="2"/>
    <n v="90109.81"/>
    <n v="11"/>
  </r>
  <r>
    <n v="3157"/>
    <s v="Mouse"/>
    <x v="2"/>
    <x v="2"/>
    <x v="4"/>
    <s v="2023-04-10"/>
    <s v="2023-04-15"/>
    <n v="38"/>
    <n v="1048.8699999999999"/>
    <n v="39857.06"/>
    <n v="3969.67"/>
    <n v="261"/>
    <x v="1"/>
    <x v="3"/>
    <n v="2599.77"/>
    <n v="5"/>
  </r>
  <r>
    <n v="3158"/>
    <s v="Router"/>
    <x v="0"/>
    <x v="2"/>
    <x v="3"/>
    <s v="2023-12-24"/>
    <s v="2024-01-04"/>
    <n v="86"/>
    <n v="24104.09"/>
    <n v="2072951.74"/>
    <n v="2646.36"/>
    <n v="299"/>
    <x v="3"/>
    <x v="2"/>
    <n v="191251.57"/>
    <n v="11"/>
  </r>
  <r>
    <n v="3159"/>
    <s v="Mouse"/>
    <x v="0"/>
    <x v="4"/>
    <x v="3"/>
    <s v="2023-07-21"/>
    <s v="2023-07-22"/>
    <n v="55"/>
    <n v="21300.16"/>
    <n v="1171508.8"/>
    <n v="2314.96"/>
    <n v="558"/>
    <x v="1"/>
    <x v="0"/>
    <n v="172459.03"/>
    <n v="1"/>
  </r>
  <r>
    <n v="3160"/>
    <s v="Laptop"/>
    <x v="2"/>
    <x v="4"/>
    <x v="0"/>
    <s v="2023-05-10"/>
    <s v="2023-05-15"/>
    <n v="68"/>
    <n v="32210.67"/>
    <n v="2190325.56"/>
    <n v="2220.14"/>
    <n v="846"/>
    <x v="3"/>
    <x v="2"/>
    <n v="275347.53000000003"/>
    <n v="5"/>
  </r>
  <r>
    <n v="3161"/>
    <s v="Printer"/>
    <x v="0"/>
    <x v="2"/>
    <x v="1"/>
    <s v="2023-08-11"/>
    <s v="2023-08-13"/>
    <n v="5"/>
    <n v="27415.58"/>
    <n v="137077.9"/>
    <n v="2784.24"/>
    <n v="205"/>
    <x v="3"/>
    <x v="3"/>
    <n v="27895.85"/>
    <n v="2"/>
  </r>
  <r>
    <n v="3162"/>
    <s v="Mobile"/>
    <x v="2"/>
    <x v="0"/>
    <x v="3"/>
    <s v="2023-12-19"/>
    <s v="2024-01-01"/>
    <n v="73"/>
    <n v="38640.230000000003"/>
    <n v="2820736.79"/>
    <n v="1213.81"/>
    <n v="576"/>
    <x v="2"/>
    <x v="0"/>
    <n v="690887.79"/>
    <n v="13"/>
  </r>
  <r>
    <n v="3163"/>
    <s v="Router"/>
    <x v="1"/>
    <x v="2"/>
    <x v="4"/>
    <s v="2023-04-23"/>
    <s v="2023-04-25"/>
    <n v="2"/>
    <n v="36135.800000000003"/>
    <n v="72271.600000000006"/>
    <n v="3636.09"/>
    <n v="254"/>
    <x v="3"/>
    <x v="1"/>
    <n v="6218.46"/>
    <n v="2"/>
  </r>
  <r>
    <n v="3164"/>
    <s v="Router"/>
    <x v="1"/>
    <x v="0"/>
    <x v="0"/>
    <s v="2023-08-21"/>
    <s v="2023-08-28"/>
    <n v="69"/>
    <n v="18636.759999999998"/>
    <n v="1285936.44"/>
    <n v="1835.15"/>
    <n v="508"/>
    <x v="1"/>
    <x v="3"/>
    <n v="183782.58"/>
    <n v="7"/>
  </r>
  <r>
    <n v="3165"/>
    <s v="Tablet"/>
    <x v="2"/>
    <x v="2"/>
    <x v="2"/>
    <s v="2023-03-26"/>
    <s v="2023-04-02"/>
    <n v="24"/>
    <n v="44367.08"/>
    <n v="1064809.92"/>
    <n v="2190.1999999999998"/>
    <n v="338"/>
    <x v="0"/>
    <x v="2"/>
    <n v="190113.39"/>
    <n v="7"/>
  </r>
  <r>
    <n v="3166"/>
    <s v="Printer"/>
    <x v="0"/>
    <x v="2"/>
    <x v="1"/>
    <s v="2023-08-14"/>
    <s v="2023-08-16"/>
    <n v="6"/>
    <n v="21491.97"/>
    <n v="128951.82"/>
    <n v="3847.82"/>
    <n v="705"/>
    <x v="2"/>
    <x v="2"/>
    <n v="27477.42"/>
    <n v="2"/>
  </r>
  <r>
    <n v="3167"/>
    <s v="Router"/>
    <x v="0"/>
    <x v="4"/>
    <x v="4"/>
    <s v="2023-01-29"/>
    <s v="2023-02-03"/>
    <n v="86"/>
    <n v="45847"/>
    <n v="3942842"/>
    <n v="3107.03"/>
    <n v="699"/>
    <x v="1"/>
    <x v="0"/>
    <n v="212200.93"/>
    <n v="5"/>
  </r>
  <r>
    <n v="3168"/>
    <s v="Tablet"/>
    <x v="1"/>
    <x v="2"/>
    <x v="3"/>
    <s v="2023-03-13"/>
    <s v="2023-03-16"/>
    <n v="11"/>
    <n v="42203.57"/>
    <n v="464239.27"/>
    <n v="717.37"/>
    <n v="87"/>
    <x v="2"/>
    <x v="3"/>
    <n v="98647.679999999993"/>
    <n v="3"/>
  </r>
  <r>
    <n v="3169"/>
    <s v="Mobile"/>
    <x v="0"/>
    <x v="4"/>
    <x v="3"/>
    <s v="2023-02-14"/>
    <s v="2023-02-25"/>
    <n v="32"/>
    <n v="33081.01"/>
    <n v="1058592.32"/>
    <n v="498.44"/>
    <n v="191"/>
    <x v="2"/>
    <x v="0"/>
    <n v="184002.18"/>
    <n v="11"/>
  </r>
  <r>
    <n v="3170"/>
    <s v="Mouse"/>
    <x v="0"/>
    <x v="3"/>
    <x v="3"/>
    <s v="2023-11-24"/>
    <s v="2023-11-25"/>
    <n v="38"/>
    <n v="34152.32"/>
    <n v="1297788.1599999999"/>
    <n v="1250.8399999999999"/>
    <n v="748"/>
    <x v="3"/>
    <x v="2"/>
    <n v="66491.47"/>
    <n v="1"/>
  </r>
  <r>
    <n v="3171"/>
    <s v="Monitor"/>
    <x v="0"/>
    <x v="2"/>
    <x v="4"/>
    <s v="2023-02-10"/>
    <s v="2023-02-19"/>
    <n v="39"/>
    <n v="36626.21"/>
    <n v="1428422.19"/>
    <n v="3369.07"/>
    <n v="661"/>
    <x v="0"/>
    <x v="3"/>
    <n v="205119.56"/>
    <n v="9"/>
  </r>
  <r>
    <n v="3172"/>
    <s v="Tablet"/>
    <x v="1"/>
    <x v="2"/>
    <x v="0"/>
    <s v="2023-10-08"/>
    <s v="2023-10-14"/>
    <n v="14"/>
    <n v="37638.959999999999"/>
    <n v="526945.43999999994"/>
    <n v="2696.66"/>
    <n v="690"/>
    <x v="1"/>
    <x v="2"/>
    <n v="104242.3"/>
    <n v="6"/>
  </r>
  <r>
    <n v="3173"/>
    <s v="Monitor"/>
    <x v="1"/>
    <x v="2"/>
    <x v="2"/>
    <s v="2023-08-12"/>
    <s v="2023-08-17"/>
    <n v="13"/>
    <n v="31115.39"/>
    <n v="404500.07"/>
    <n v="3602.77"/>
    <n v="461"/>
    <x v="0"/>
    <x v="1"/>
    <n v="25449.42"/>
    <n v="5"/>
  </r>
  <r>
    <n v="3174"/>
    <s v="Keyboard"/>
    <x v="1"/>
    <x v="1"/>
    <x v="0"/>
    <s v="2023-04-25"/>
    <s v="2023-04-29"/>
    <n v="14"/>
    <n v="41677.64"/>
    <n v="583486.96"/>
    <n v="4735.8900000000003"/>
    <n v="447"/>
    <x v="2"/>
    <x v="1"/>
    <n v="98536.04"/>
    <n v="4"/>
  </r>
  <r>
    <n v="3175"/>
    <s v="Mouse"/>
    <x v="0"/>
    <x v="2"/>
    <x v="1"/>
    <s v="2023-06-19"/>
    <s v="2023-06-30"/>
    <n v="72"/>
    <n v="3347.51"/>
    <n v="241020.72"/>
    <n v="469.41"/>
    <n v="783"/>
    <x v="2"/>
    <x v="0"/>
    <n v="32559.95"/>
    <n v="11"/>
  </r>
  <r>
    <n v="3176"/>
    <s v="Laptop"/>
    <x v="2"/>
    <x v="4"/>
    <x v="0"/>
    <s v="2023-07-17"/>
    <s v="2023-07-25"/>
    <n v="23"/>
    <n v="48044.62"/>
    <n v="1105026.26"/>
    <n v="3877.25"/>
    <n v="860"/>
    <x v="3"/>
    <x v="3"/>
    <n v="99206.69"/>
    <n v="8"/>
  </r>
  <r>
    <n v="3177"/>
    <s v="Mobile"/>
    <x v="1"/>
    <x v="1"/>
    <x v="1"/>
    <s v="2023-01-17"/>
    <s v="2023-01-19"/>
    <n v="71"/>
    <n v="44852.45"/>
    <n v="3184523.95"/>
    <n v="1776.67"/>
    <n v="316"/>
    <x v="0"/>
    <x v="1"/>
    <n v="581039.21"/>
    <n v="2"/>
  </r>
  <r>
    <n v="3178"/>
    <s v="Printer"/>
    <x v="0"/>
    <x v="4"/>
    <x v="3"/>
    <s v="2023-12-06"/>
    <s v="2023-12-12"/>
    <n v="34"/>
    <n v="33646.910000000003"/>
    <n v="1143994.94"/>
    <n v="4509.18"/>
    <n v="969"/>
    <x v="3"/>
    <x v="3"/>
    <n v="164252.81"/>
    <n v="6"/>
  </r>
  <r>
    <n v="3179"/>
    <s v="Router"/>
    <x v="0"/>
    <x v="3"/>
    <x v="4"/>
    <s v="2023-07-14"/>
    <s v="2023-07-27"/>
    <n v="31"/>
    <n v="30433.72"/>
    <n v="943445.32"/>
    <n v="3431.51"/>
    <n v="669"/>
    <x v="1"/>
    <x v="0"/>
    <n v="121680.94"/>
    <n v="13"/>
  </r>
  <r>
    <n v="3180"/>
    <s v="Keyboard"/>
    <x v="2"/>
    <x v="3"/>
    <x v="0"/>
    <s v="2023-08-30"/>
    <s v="2023-09-07"/>
    <n v="41"/>
    <n v="17771.62"/>
    <n v="728636.42"/>
    <n v="4031.17"/>
    <n v="686"/>
    <x v="3"/>
    <x v="0"/>
    <n v="85342.5"/>
    <n v="8"/>
  </r>
  <r>
    <n v="3181"/>
    <s v="Mobile"/>
    <x v="2"/>
    <x v="3"/>
    <x v="1"/>
    <s v="2023-02-23"/>
    <s v="2023-03-02"/>
    <n v="73"/>
    <n v="36080.129999999997"/>
    <n v="2633849.4900000002"/>
    <n v="4830.74"/>
    <n v="983"/>
    <x v="3"/>
    <x v="1"/>
    <n v="627189.14"/>
    <n v="7"/>
  </r>
  <r>
    <n v="3182"/>
    <s v="Keyboard"/>
    <x v="2"/>
    <x v="4"/>
    <x v="1"/>
    <s v="2023-09-08"/>
    <s v="2023-09-16"/>
    <n v="59"/>
    <n v="43464.639999999999"/>
    <n v="2564413.7599999998"/>
    <n v="4953.4799999999996"/>
    <n v="208"/>
    <x v="2"/>
    <x v="3"/>
    <n v="239664.65"/>
    <n v="8"/>
  </r>
  <r>
    <n v="3183"/>
    <s v="Router"/>
    <x v="0"/>
    <x v="2"/>
    <x v="4"/>
    <s v="2023-05-06"/>
    <s v="2023-05-14"/>
    <n v="71"/>
    <n v="49636.51"/>
    <n v="3524192.21"/>
    <n v="4014.24"/>
    <n v="903"/>
    <x v="1"/>
    <x v="2"/>
    <n v="724643.71"/>
    <n v="8"/>
  </r>
  <r>
    <n v="3184"/>
    <s v="Laptop"/>
    <x v="2"/>
    <x v="3"/>
    <x v="2"/>
    <s v="2023-08-23"/>
    <s v="2023-09-03"/>
    <n v="30"/>
    <n v="34452.03"/>
    <n v="1033560.9"/>
    <n v="1224.94"/>
    <n v="270"/>
    <x v="0"/>
    <x v="0"/>
    <n v="204890.48"/>
    <n v="11"/>
  </r>
  <r>
    <n v="3185"/>
    <s v="Printer"/>
    <x v="2"/>
    <x v="1"/>
    <x v="3"/>
    <s v="2023-01-23"/>
    <s v="2023-01-29"/>
    <n v="83"/>
    <n v="883.5"/>
    <n v="73330.5"/>
    <n v="595.49"/>
    <n v="459"/>
    <x v="2"/>
    <x v="3"/>
    <n v="4200.18"/>
    <n v="6"/>
  </r>
  <r>
    <n v="3186"/>
    <s v="Mouse"/>
    <x v="1"/>
    <x v="1"/>
    <x v="1"/>
    <s v="2023-06-30"/>
    <s v="2023-07-09"/>
    <n v="14"/>
    <n v="37076.17"/>
    <n v="519066.38"/>
    <n v="916.59"/>
    <n v="74"/>
    <x v="0"/>
    <x v="2"/>
    <n v="70026.559999999998"/>
    <n v="9"/>
  </r>
  <r>
    <n v="3187"/>
    <s v="Router"/>
    <x v="0"/>
    <x v="2"/>
    <x v="1"/>
    <s v="2023-11-17"/>
    <s v="2023-11-24"/>
    <n v="92"/>
    <n v="30515.63"/>
    <n v="2807437.96"/>
    <n v="2306.56"/>
    <n v="82"/>
    <x v="0"/>
    <x v="3"/>
    <n v="347987.71"/>
    <n v="7"/>
  </r>
  <r>
    <n v="3188"/>
    <s v="Tablet"/>
    <x v="2"/>
    <x v="2"/>
    <x v="3"/>
    <s v="2023-08-04"/>
    <s v="2023-08-11"/>
    <n v="21"/>
    <n v="32988.76"/>
    <n v="692763.96"/>
    <n v="4167.5200000000004"/>
    <n v="260"/>
    <x v="3"/>
    <x v="3"/>
    <n v="150035.68"/>
    <n v="7"/>
  </r>
  <r>
    <n v="3189"/>
    <s v="Mobile"/>
    <x v="0"/>
    <x v="0"/>
    <x v="2"/>
    <s v="2023-07-04"/>
    <s v="2023-07-18"/>
    <n v="64"/>
    <n v="37300.050000000003"/>
    <n v="2387203.2000000002"/>
    <n v="358.64"/>
    <n v="761"/>
    <x v="1"/>
    <x v="0"/>
    <n v="155304.70000000001"/>
    <n v="14"/>
  </r>
  <r>
    <n v="3190"/>
    <s v="Printer"/>
    <x v="2"/>
    <x v="4"/>
    <x v="3"/>
    <s v="2023-03-23"/>
    <s v="2023-04-05"/>
    <n v="64"/>
    <n v="43134.99"/>
    <n v="2760639.36"/>
    <n v="2739.67"/>
    <n v="704"/>
    <x v="2"/>
    <x v="2"/>
    <n v="275974.38"/>
    <n v="13"/>
  </r>
  <r>
    <n v="3191"/>
    <s v="Mouse"/>
    <x v="1"/>
    <x v="0"/>
    <x v="1"/>
    <s v="2023-07-21"/>
    <s v="2023-07-26"/>
    <n v="27"/>
    <n v="10077.52"/>
    <n v="272093.03999999998"/>
    <n v="118.41"/>
    <n v="651"/>
    <x v="1"/>
    <x v="4"/>
    <n v="33489.79"/>
    <n v="5"/>
  </r>
  <r>
    <n v="3192"/>
    <s v="Keyboard"/>
    <x v="1"/>
    <x v="4"/>
    <x v="1"/>
    <s v="2023-03-25"/>
    <s v="2023-04-06"/>
    <n v="8"/>
    <n v="5097.9799999999996"/>
    <n v="40783.839999999997"/>
    <n v="220.86"/>
    <n v="548"/>
    <x v="2"/>
    <x v="3"/>
    <n v="5045.2299999999996"/>
    <n v="12"/>
  </r>
  <r>
    <n v="3193"/>
    <s v="Mouse"/>
    <x v="2"/>
    <x v="3"/>
    <x v="0"/>
    <s v="2023-06-18"/>
    <s v="2023-06-29"/>
    <n v="11"/>
    <n v="14685.84"/>
    <n v="161544.24"/>
    <n v="1720.56"/>
    <n v="750"/>
    <x v="2"/>
    <x v="3"/>
    <n v="33590.35"/>
    <n v="11"/>
  </r>
  <r>
    <n v="3194"/>
    <s v="Router"/>
    <x v="0"/>
    <x v="0"/>
    <x v="0"/>
    <s v="2023-11-20"/>
    <s v="2023-11-23"/>
    <n v="68"/>
    <n v="1427.02"/>
    <n v="97037.36"/>
    <n v="956.23"/>
    <n v="230"/>
    <x v="0"/>
    <x v="3"/>
    <n v="21615.86"/>
    <n v="3"/>
  </r>
  <r>
    <n v="3195"/>
    <s v="Monitor"/>
    <x v="1"/>
    <x v="3"/>
    <x v="4"/>
    <s v="2023-03-09"/>
    <s v="2023-03-17"/>
    <n v="30"/>
    <n v="22387.57"/>
    <n v="671627.1"/>
    <n v="132.57"/>
    <n v="756"/>
    <x v="1"/>
    <x v="4"/>
    <n v="120332.15"/>
    <n v="8"/>
  </r>
  <r>
    <n v="3196"/>
    <s v="Keyboard"/>
    <x v="0"/>
    <x v="3"/>
    <x v="2"/>
    <s v="2023-12-04"/>
    <s v="2023-12-12"/>
    <n v="23"/>
    <n v="44190.29"/>
    <n v="1016376.67"/>
    <n v="477.72"/>
    <n v="471"/>
    <x v="1"/>
    <x v="3"/>
    <n v="203073.82"/>
    <n v="8"/>
  </r>
  <r>
    <n v="3197"/>
    <s v="Keyboard"/>
    <x v="2"/>
    <x v="4"/>
    <x v="2"/>
    <s v="2023-01-01"/>
    <s v="2023-01-12"/>
    <n v="40"/>
    <n v="45536.73"/>
    <n v="1821469.2"/>
    <n v="870.2"/>
    <n v="300"/>
    <x v="2"/>
    <x v="2"/>
    <n v="100670.93"/>
    <n v="11"/>
  </r>
  <r>
    <n v="3198"/>
    <s v="Mouse"/>
    <x v="2"/>
    <x v="2"/>
    <x v="0"/>
    <s v="2023-06-03"/>
    <s v="2023-06-04"/>
    <n v="20"/>
    <n v="48824.27"/>
    <n v="976485.4"/>
    <n v="2789.44"/>
    <n v="537"/>
    <x v="2"/>
    <x v="4"/>
    <n v="106284.67"/>
    <n v="1"/>
  </r>
  <r>
    <n v="3199"/>
    <s v="Laptop"/>
    <x v="2"/>
    <x v="0"/>
    <x v="1"/>
    <s v="2023-09-03"/>
    <s v="2023-09-17"/>
    <n v="6"/>
    <n v="42083"/>
    <n v="252498"/>
    <n v="146.72999999999999"/>
    <n v="628"/>
    <x v="1"/>
    <x v="4"/>
    <n v="17009.55"/>
    <n v="14"/>
  </r>
  <r>
    <n v="3200"/>
    <s v="Mouse"/>
    <x v="0"/>
    <x v="3"/>
    <x v="3"/>
    <s v="2023-07-20"/>
    <s v="2023-07-21"/>
    <n v="43"/>
    <n v="49556.32"/>
    <n v="2130921.7599999998"/>
    <n v="452.34"/>
    <n v="811"/>
    <x v="2"/>
    <x v="2"/>
    <n v="229725.27"/>
    <n v="1"/>
  </r>
  <r>
    <n v="3201"/>
    <s v="Monitor"/>
    <x v="1"/>
    <x v="1"/>
    <x v="4"/>
    <s v="2023-04-24"/>
    <s v="2023-05-06"/>
    <n v="22"/>
    <n v="5855.81"/>
    <n v="128827.82"/>
    <n v="1369.8"/>
    <n v="523"/>
    <x v="2"/>
    <x v="4"/>
    <n v="28195.65"/>
    <n v="12"/>
  </r>
  <r>
    <n v="3202"/>
    <s v="Mobile"/>
    <x v="2"/>
    <x v="3"/>
    <x v="1"/>
    <s v="2023-07-25"/>
    <s v="2023-07-30"/>
    <n v="33"/>
    <n v="9051.59"/>
    <n v="298702.46999999997"/>
    <n v="4252.6000000000004"/>
    <n v="308"/>
    <x v="3"/>
    <x v="1"/>
    <n v="61826.14"/>
    <n v="5"/>
  </r>
  <r>
    <n v="3203"/>
    <s v="Laptop"/>
    <x v="0"/>
    <x v="0"/>
    <x v="2"/>
    <s v="2023-05-26"/>
    <s v="2023-05-28"/>
    <n v="90"/>
    <n v="11857.34"/>
    <n v="1067160.6000000001"/>
    <n v="3835.39"/>
    <n v="631"/>
    <x v="0"/>
    <x v="3"/>
    <n v="76423.73"/>
    <n v="2"/>
  </r>
  <r>
    <n v="3204"/>
    <s v="Keyboard"/>
    <x v="1"/>
    <x v="0"/>
    <x v="4"/>
    <s v="2023-08-24"/>
    <s v="2023-09-01"/>
    <n v="54"/>
    <n v="38620.54"/>
    <n v="2085509.16"/>
    <n v="2903.46"/>
    <n v="972"/>
    <x v="3"/>
    <x v="3"/>
    <n v="422159.73"/>
    <n v="8"/>
  </r>
  <r>
    <n v="3205"/>
    <s v="Monitor"/>
    <x v="2"/>
    <x v="0"/>
    <x v="4"/>
    <s v="2023-12-28"/>
    <s v="2024-01-03"/>
    <n v="35"/>
    <n v="22871.73"/>
    <n v="800510.55"/>
    <n v="114.28"/>
    <n v="420"/>
    <x v="2"/>
    <x v="0"/>
    <n v="70068.08"/>
    <n v="6"/>
  </r>
  <r>
    <n v="3206"/>
    <s v="Mobile"/>
    <x v="2"/>
    <x v="0"/>
    <x v="2"/>
    <s v="2023-03-11"/>
    <s v="2023-03-14"/>
    <n v="3"/>
    <n v="32843.410000000003"/>
    <n v="98530.23"/>
    <n v="3280.03"/>
    <n v="410"/>
    <x v="3"/>
    <x v="1"/>
    <n v="14118.01"/>
    <n v="3"/>
  </r>
  <r>
    <n v="3207"/>
    <s v="Laptop"/>
    <x v="2"/>
    <x v="1"/>
    <x v="3"/>
    <s v="2023-01-30"/>
    <s v="2023-02-06"/>
    <n v="47"/>
    <n v="15454.79"/>
    <n v="726375.13"/>
    <n v="1340.35"/>
    <n v="700"/>
    <x v="1"/>
    <x v="0"/>
    <n v="142550.26999999999"/>
    <n v="7"/>
  </r>
  <r>
    <n v="3208"/>
    <s v="Mobile"/>
    <x v="1"/>
    <x v="1"/>
    <x v="4"/>
    <s v="2023-06-08"/>
    <s v="2023-06-14"/>
    <n v="91"/>
    <n v="25244.3"/>
    <n v="2297231.2999999998"/>
    <n v="3699.91"/>
    <n v="640"/>
    <x v="1"/>
    <x v="2"/>
    <n v="518044.47"/>
    <n v="6"/>
  </r>
  <r>
    <n v="3209"/>
    <s v="Mouse"/>
    <x v="0"/>
    <x v="0"/>
    <x v="3"/>
    <s v="2023-02-10"/>
    <s v="2023-02-18"/>
    <n v="3"/>
    <n v="22173.62"/>
    <n v="66520.86"/>
    <n v="2047.45"/>
    <n v="531"/>
    <x v="1"/>
    <x v="4"/>
    <n v="4125.1000000000004"/>
    <n v="8"/>
  </r>
  <r>
    <n v="3210"/>
    <s v="Laptop"/>
    <x v="1"/>
    <x v="3"/>
    <x v="2"/>
    <s v="2023-03-21"/>
    <s v="2023-03-25"/>
    <n v="56"/>
    <n v="40160.050000000003"/>
    <n v="2248962.7999999998"/>
    <n v="1054.94"/>
    <n v="633"/>
    <x v="2"/>
    <x v="3"/>
    <n v="371687.7"/>
    <n v="4"/>
  </r>
  <r>
    <n v="3211"/>
    <s v="Mobile"/>
    <x v="2"/>
    <x v="3"/>
    <x v="0"/>
    <s v="2023-01-11"/>
    <s v="2023-01-16"/>
    <n v="3"/>
    <n v="40504.19"/>
    <n v="121512.57"/>
    <n v="2579.17"/>
    <n v="811"/>
    <x v="2"/>
    <x v="2"/>
    <n v="11770.3"/>
    <n v="5"/>
  </r>
  <r>
    <n v="3212"/>
    <s v="Keyboard"/>
    <x v="2"/>
    <x v="0"/>
    <x v="3"/>
    <s v="2023-03-31"/>
    <s v="2023-04-06"/>
    <n v="3"/>
    <n v="27714.75"/>
    <n v="83144.25"/>
    <n v="4811.7700000000004"/>
    <n v="703"/>
    <x v="3"/>
    <x v="2"/>
    <n v="12644.34"/>
    <n v="6"/>
  </r>
  <r>
    <n v="3213"/>
    <s v="Monitor"/>
    <x v="1"/>
    <x v="3"/>
    <x v="3"/>
    <s v="2023-08-15"/>
    <s v="2023-08-24"/>
    <n v="39"/>
    <n v="33052.89"/>
    <n v="1289062.71"/>
    <n v="2705.73"/>
    <n v="184"/>
    <x v="1"/>
    <x v="2"/>
    <n v="153363.09"/>
    <n v="9"/>
  </r>
  <r>
    <n v="3214"/>
    <s v="Laptop"/>
    <x v="0"/>
    <x v="1"/>
    <x v="0"/>
    <s v="2023-06-30"/>
    <s v="2023-07-01"/>
    <n v="69"/>
    <n v="18642.75"/>
    <n v="1286349.75"/>
    <n v="801.51"/>
    <n v="56"/>
    <x v="2"/>
    <x v="0"/>
    <n v="278032.53999999998"/>
    <n v="1"/>
  </r>
  <r>
    <n v="3215"/>
    <s v="Mouse"/>
    <x v="0"/>
    <x v="0"/>
    <x v="1"/>
    <s v="2023-07-24"/>
    <s v="2023-08-01"/>
    <n v="35"/>
    <n v="33765.18"/>
    <n v="1181781.3"/>
    <n v="3667.46"/>
    <n v="397"/>
    <x v="2"/>
    <x v="4"/>
    <n v="107610.55"/>
    <n v="8"/>
  </r>
  <r>
    <n v="3216"/>
    <s v="Mouse"/>
    <x v="0"/>
    <x v="1"/>
    <x v="1"/>
    <s v="2023-02-24"/>
    <s v="2023-03-11"/>
    <n v="67"/>
    <n v="30379.86"/>
    <n v="2035450.62"/>
    <n v="906.57"/>
    <n v="321"/>
    <x v="0"/>
    <x v="3"/>
    <n v="308093.86"/>
    <n v="15"/>
  </r>
  <r>
    <n v="3217"/>
    <s v="Printer"/>
    <x v="1"/>
    <x v="4"/>
    <x v="4"/>
    <s v="2023-11-23"/>
    <s v="2023-12-05"/>
    <n v="15"/>
    <n v="43175.21"/>
    <n v="647628.15"/>
    <n v="2974.67"/>
    <n v="961"/>
    <x v="2"/>
    <x v="4"/>
    <n v="112190.45"/>
    <n v="12"/>
  </r>
  <r>
    <n v="3218"/>
    <s v="Keyboard"/>
    <x v="1"/>
    <x v="1"/>
    <x v="1"/>
    <s v="2023-10-20"/>
    <s v="2023-11-01"/>
    <n v="35"/>
    <n v="13588.39"/>
    <n v="475593.65"/>
    <n v="4070.46"/>
    <n v="732"/>
    <x v="2"/>
    <x v="3"/>
    <n v="92308.05"/>
    <n v="12"/>
  </r>
  <r>
    <n v="3219"/>
    <s v="Keyboard"/>
    <x v="0"/>
    <x v="4"/>
    <x v="3"/>
    <s v="2023-11-23"/>
    <s v="2023-12-04"/>
    <n v="92"/>
    <n v="15429.46"/>
    <n v="1419510.32"/>
    <n v="1154.67"/>
    <n v="949"/>
    <x v="2"/>
    <x v="0"/>
    <n v="326477.90000000002"/>
    <n v="11"/>
  </r>
  <r>
    <n v="3220"/>
    <s v="Router"/>
    <x v="2"/>
    <x v="1"/>
    <x v="2"/>
    <s v="2023-01-02"/>
    <s v="2023-01-14"/>
    <n v="40"/>
    <n v="36386.82"/>
    <n v="1455472.8"/>
    <n v="382.02"/>
    <n v="337"/>
    <x v="3"/>
    <x v="3"/>
    <n v="145401.15"/>
    <n v="12"/>
  </r>
  <r>
    <n v="3221"/>
    <s v="Printer"/>
    <x v="0"/>
    <x v="1"/>
    <x v="3"/>
    <s v="2023-04-25"/>
    <s v="2023-05-10"/>
    <n v="68"/>
    <n v="25309.02"/>
    <n v="1721013.36"/>
    <n v="3024.9"/>
    <n v="616"/>
    <x v="0"/>
    <x v="1"/>
    <n v="118012.81"/>
    <n v="15"/>
  </r>
  <r>
    <n v="3222"/>
    <s v="Tablet"/>
    <x v="1"/>
    <x v="1"/>
    <x v="4"/>
    <s v="2023-10-24"/>
    <s v="2023-11-01"/>
    <n v="94"/>
    <n v="42818.2"/>
    <n v="4024910.8"/>
    <n v="4079.14"/>
    <n v="820"/>
    <x v="2"/>
    <x v="3"/>
    <n v="922481.91"/>
    <n v="8"/>
  </r>
  <r>
    <n v="3223"/>
    <s v="Tablet"/>
    <x v="2"/>
    <x v="4"/>
    <x v="3"/>
    <s v="2023-10-24"/>
    <s v="2023-11-01"/>
    <n v="6"/>
    <n v="28617.01"/>
    <n v="171702.06"/>
    <n v="2863.67"/>
    <n v="332"/>
    <x v="2"/>
    <x v="1"/>
    <n v="20698.47"/>
    <n v="8"/>
  </r>
  <r>
    <n v="3224"/>
    <s v="Mouse"/>
    <x v="2"/>
    <x v="1"/>
    <x v="2"/>
    <s v="2023-11-08"/>
    <s v="2023-11-19"/>
    <n v="76"/>
    <n v="16765.13"/>
    <n v="1274149.8799999999"/>
    <n v="4149.8900000000003"/>
    <n v="144"/>
    <x v="0"/>
    <x v="0"/>
    <n v="235200.3"/>
    <n v="11"/>
  </r>
  <r>
    <n v="3225"/>
    <s v="Tablet"/>
    <x v="1"/>
    <x v="2"/>
    <x v="3"/>
    <s v="2023-09-21"/>
    <s v="2023-09-26"/>
    <n v="76"/>
    <n v="13159.73"/>
    <n v="1000139.48"/>
    <n v="2413"/>
    <n v="494"/>
    <x v="0"/>
    <x v="0"/>
    <n v="138253.18"/>
    <n v="5"/>
  </r>
  <r>
    <n v="3226"/>
    <s v="Laptop"/>
    <x v="2"/>
    <x v="4"/>
    <x v="4"/>
    <s v="2023-08-30"/>
    <s v="2023-09-12"/>
    <n v="44"/>
    <n v="13110.73"/>
    <n v="576872.12"/>
    <n v="2945.15"/>
    <n v="32"/>
    <x v="3"/>
    <x v="3"/>
    <n v="58916.03"/>
    <n v="13"/>
  </r>
  <r>
    <n v="3227"/>
    <s v="Router"/>
    <x v="2"/>
    <x v="4"/>
    <x v="4"/>
    <s v="2023-11-22"/>
    <s v="2023-11-23"/>
    <n v="71"/>
    <n v="15115.46"/>
    <n v="1073197.6599999999"/>
    <n v="3641.04"/>
    <n v="953"/>
    <x v="0"/>
    <x v="4"/>
    <n v="261459.11"/>
    <n v="1"/>
  </r>
  <r>
    <n v="3228"/>
    <s v="Printer"/>
    <x v="1"/>
    <x v="0"/>
    <x v="2"/>
    <s v="2023-03-26"/>
    <s v="2023-04-10"/>
    <n v="10"/>
    <n v="17934.740000000002"/>
    <n v="179347.4"/>
    <n v="2834.99"/>
    <n v="952"/>
    <x v="1"/>
    <x v="4"/>
    <n v="26330.98"/>
    <n v="15"/>
  </r>
  <r>
    <n v="3229"/>
    <s v="Mobile"/>
    <x v="1"/>
    <x v="1"/>
    <x v="1"/>
    <s v="2023-05-06"/>
    <s v="2023-05-10"/>
    <n v="81"/>
    <n v="43390.98"/>
    <n v="3514669.38"/>
    <n v="2995.39"/>
    <n v="718"/>
    <x v="0"/>
    <x v="1"/>
    <n v="850222.69"/>
    <n v="4"/>
  </r>
  <r>
    <n v="3230"/>
    <s v="Tablet"/>
    <x v="0"/>
    <x v="0"/>
    <x v="1"/>
    <s v="2023-02-14"/>
    <s v="2023-02-28"/>
    <n v="29"/>
    <n v="44134.41"/>
    <n v="1279897.8899999999"/>
    <n v="278.49"/>
    <n v="663"/>
    <x v="2"/>
    <x v="1"/>
    <n v="317021.82"/>
    <n v="14"/>
  </r>
  <r>
    <n v="3231"/>
    <s v="Monitor"/>
    <x v="1"/>
    <x v="3"/>
    <x v="1"/>
    <s v="2023-09-05"/>
    <s v="2023-09-11"/>
    <n v="77"/>
    <n v="28501.97"/>
    <n v="2194651.69"/>
    <n v="827.25"/>
    <n v="235"/>
    <x v="1"/>
    <x v="3"/>
    <n v="281758.65000000002"/>
    <n v="6"/>
  </r>
  <r>
    <n v="3232"/>
    <s v="Keyboard"/>
    <x v="2"/>
    <x v="4"/>
    <x v="4"/>
    <s v="2023-03-04"/>
    <s v="2023-03-15"/>
    <n v="52"/>
    <n v="23793.4"/>
    <n v="1237256.8"/>
    <n v="3415.56"/>
    <n v="206"/>
    <x v="1"/>
    <x v="1"/>
    <n v="246129.51"/>
    <n v="11"/>
  </r>
  <r>
    <n v="3233"/>
    <s v="Router"/>
    <x v="0"/>
    <x v="1"/>
    <x v="0"/>
    <s v="2023-11-27"/>
    <s v="2023-12-04"/>
    <n v="82"/>
    <n v="46240.01"/>
    <n v="3791680.82"/>
    <n v="4935.91"/>
    <n v="305"/>
    <x v="2"/>
    <x v="0"/>
    <n v="671000.97"/>
    <n v="7"/>
  </r>
  <r>
    <n v="3234"/>
    <s v="Keyboard"/>
    <x v="1"/>
    <x v="2"/>
    <x v="1"/>
    <s v="2023-12-12"/>
    <s v="2023-12-27"/>
    <n v="80"/>
    <n v="18865.78"/>
    <n v="1509262.4"/>
    <n v="4450.21"/>
    <n v="788"/>
    <x v="3"/>
    <x v="4"/>
    <n v="186834.44"/>
    <n v="15"/>
  </r>
  <r>
    <n v="3235"/>
    <s v="Mobile"/>
    <x v="0"/>
    <x v="3"/>
    <x v="4"/>
    <s v="2023-03-04"/>
    <s v="2023-03-17"/>
    <n v="46"/>
    <n v="49712.31"/>
    <n v="2286766.2599999998"/>
    <n v="2879.68"/>
    <n v="997"/>
    <x v="3"/>
    <x v="2"/>
    <n v="545706.99"/>
    <n v="13"/>
  </r>
  <r>
    <n v="3236"/>
    <s v="Mouse"/>
    <x v="1"/>
    <x v="3"/>
    <x v="0"/>
    <s v="2023-02-05"/>
    <s v="2023-02-14"/>
    <n v="55"/>
    <n v="3561.86"/>
    <n v="195902.3"/>
    <n v="4641.43"/>
    <n v="974"/>
    <x v="0"/>
    <x v="4"/>
    <n v="13880.47"/>
    <n v="9"/>
  </r>
  <r>
    <n v="3237"/>
    <s v="Mouse"/>
    <x v="0"/>
    <x v="4"/>
    <x v="0"/>
    <s v="2023-05-28"/>
    <s v="2023-05-30"/>
    <n v="87"/>
    <n v="10225.08"/>
    <n v="889581.96"/>
    <n v="1261.78"/>
    <n v="119"/>
    <x v="0"/>
    <x v="4"/>
    <n v="124002.88"/>
    <n v="2"/>
  </r>
  <r>
    <n v="3238"/>
    <s v="Laptop"/>
    <x v="1"/>
    <x v="2"/>
    <x v="3"/>
    <s v="2023-08-10"/>
    <s v="2023-08-18"/>
    <n v="5"/>
    <n v="9926.14"/>
    <n v="49630.7"/>
    <n v="1868.09"/>
    <n v="437"/>
    <x v="0"/>
    <x v="1"/>
    <n v="8055.11"/>
    <n v="8"/>
  </r>
  <r>
    <n v="3239"/>
    <s v="Keyboard"/>
    <x v="0"/>
    <x v="3"/>
    <x v="2"/>
    <s v="2023-08-01"/>
    <s v="2023-08-15"/>
    <n v="24"/>
    <n v="2987.69"/>
    <n v="71704.56"/>
    <n v="3320.85"/>
    <n v="916"/>
    <x v="1"/>
    <x v="2"/>
    <n v="11890.55"/>
    <n v="14"/>
  </r>
  <r>
    <n v="3240"/>
    <s v="Router"/>
    <x v="2"/>
    <x v="0"/>
    <x v="1"/>
    <s v="2023-08-27"/>
    <s v="2023-09-01"/>
    <n v="72"/>
    <n v="4273.7"/>
    <n v="307706.40000000002"/>
    <n v="2689.49"/>
    <n v="617"/>
    <x v="2"/>
    <x v="0"/>
    <n v="32874.589999999997"/>
    <n v="5"/>
  </r>
  <r>
    <n v="3241"/>
    <s v="Monitor"/>
    <x v="1"/>
    <x v="1"/>
    <x v="0"/>
    <s v="2023-11-15"/>
    <s v="2023-11-21"/>
    <n v="76"/>
    <n v="19995.18"/>
    <n v="1519633.68"/>
    <n v="1225.0899999999999"/>
    <n v="852"/>
    <x v="2"/>
    <x v="1"/>
    <n v="282320.90000000002"/>
    <n v="6"/>
  </r>
  <r>
    <n v="3242"/>
    <s v="Laptop"/>
    <x v="0"/>
    <x v="3"/>
    <x v="3"/>
    <s v="2023-03-22"/>
    <s v="2023-04-02"/>
    <n v="85"/>
    <n v="18197.96"/>
    <n v="1546826.6"/>
    <n v="2891.91"/>
    <n v="283"/>
    <x v="3"/>
    <x v="2"/>
    <n v="239999.37"/>
    <n v="11"/>
  </r>
  <r>
    <n v="3243"/>
    <s v="Mobile"/>
    <x v="1"/>
    <x v="0"/>
    <x v="2"/>
    <s v="2023-12-18"/>
    <s v="2024-01-01"/>
    <n v="59"/>
    <n v="31655.94"/>
    <n v="1867700.46"/>
    <n v="1537.72"/>
    <n v="123"/>
    <x v="2"/>
    <x v="3"/>
    <n v="308395.05"/>
    <n v="14"/>
  </r>
  <r>
    <n v="3244"/>
    <s v="Mouse"/>
    <x v="1"/>
    <x v="4"/>
    <x v="0"/>
    <s v="2023-06-12"/>
    <s v="2023-06-18"/>
    <n v="79"/>
    <n v="16130.78"/>
    <n v="1274331.6200000001"/>
    <n v="165.08"/>
    <n v="145"/>
    <x v="1"/>
    <x v="4"/>
    <n v="117388.68"/>
    <n v="6"/>
  </r>
  <r>
    <n v="3245"/>
    <s v="Router"/>
    <x v="2"/>
    <x v="4"/>
    <x v="3"/>
    <s v="2023-07-02"/>
    <s v="2023-07-04"/>
    <n v="49"/>
    <n v="49311.77"/>
    <n v="2416276.73"/>
    <n v="2625.83"/>
    <n v="507"/>
    <x v="2"/>
    <x v="2"/>
    <n v="231062.03"/>
    <n v="2"/>
  </r>
  <r>
    <n v="3246"/>
    <s v="Mouse"/>
    <x v="0"/>
    <x v="0"/>
    <x v="3"/>
    <s v="2023-08-17"/>
    <s v="2023-08-23"/>
    <n v="38"/>
    <n v="7464.3"/>
    <n v="283643.40000000002"/>
    <n v="4517.04"/>
    <n v="73"/>
    <x v="2"/>
    <x v="0"/>
    <n v="14761.92"/>
    <n v="6"/>
  </r>
  <r>
    <n v="3247"/>
    <s v="Mobile"/>
    <x v="1"/>
    <x v="4"/>
    <x v="3"/>
    <s v="2023-06-06"/>
    <s v="2023-06-19"/>
    <n v="8"/>
    <n v="14741.85"/>
    <n v="117934.8"/>
    <n v="4772.45"/>
    <n v="551"/>
    <x v="0"/>
    <x v="0"/>
    <n v="8419.6299999999992"/>
    <n v="13"/>
  </r>
  <r>
    <n v="3248"/>
    <s v="Mouse"/>
    <x v="1"/>
    <x v="0"/>
    <x v="1"/>
    <s v="2023-06-05"/>
    <s v="2023-06-17"/>
    <n v="79"/>
    <n v="11670.35"/>
    <n v="921957.65"/>
    <n v="1549.74"/>
    <n v="959"/>
    <x v="0"/>
    <x v="3"/>
    <n v="84220.62"/>
    <n v="12"/>
  </r>
  <r>
    <n v="3249"/>
    <s v="Mouse"/>
    <x v="0"/>
    <x v="4"/>
    <x v="1"/>
    <s v="2023-02-25"/>
    <s v="2023-03-01"/>
    <n v="73"/>
    <n v="33476.69"/>
    <n v="2443798.37"/>
    <n v="2206.14"/>
    <n v="368"/>
    <x v="0"/>
    <x v="4"/>
    <n v="175745.15"/>
    <n v="4"/>
  </r>
  <r>
    <n v="3250"/>
    <s v="Keyboard"/>
    <x v="1"/>
    <x v="2"/>
    <x v="2"/>
    <s v="2023-05-08"/>
    <s v="2023-05-11"/>
    <n v="47"/>
    <n v="46900.04"/>
    <n v="2204301.88"/>
    <n v="807.82"/>
    <n v="80"/>
    <x v="0"/>
    <x v="4"/>
    <n v="293388.21999999997"/>
    <n v="3"/>
  </r>
  <r>
    <n v="3251"/>
    <s v="Router"/>
    <x v="2"/>
    <x v="0"/>
    <x v="3"/>
    <s v="2023-07-29"/>
    <s v="2023-08-10"/>
    <n v="42"/>
    <n v="26150.560000000001"/>
    <n v="1098323.52"/>
    <n v="2103.3200000000002"/>
    <n v="942"/>
    <x v="2"/>
    <x v="4"/>
    <n v="177599.44"/>
    <n v="12"/>
  </r>
  <r>
    <n v="3252"/>
    <s v="Tablet"/>
    <x v="1"/>
    <x v="0"/>
    <x v="3"/>
    <s v="2023-03-29"/>
    <s v="2023-03-30"/>
    <n v="27"/>
    <n v="49221.22"/>
    <n v="1328972.94"/>
    <n v="1276.77"/>
    <n v="115"/>
    <x v="3"/>
    <x v="2"/>
    <n v="245288.54"/>
    <n v="1"/>
  </r>
  <r>
    <n v="3253"/>
    <s v="Laptop"/>
    <x v="2"/>
    <x v="3"/>
    <x v="0"/>
    <s v="2023-01-31"/>
    <s v="2023-02-01"/>
    <n v="57"/>
    <n v="30305.39"/>
    <n v="1727407.23"/>
    <n v="2461.7199999999998"/>
    <n v="45"/>
    <x v="3"/>
    <x v="3"/>
    <n v="144464.42000000001"/>
    <n v="1"/>
  </r>
  <r>
    <n v="3254"/>
    <s v="Tablet"/>
    <x v="2"/>
    <x v="4"/>
    <x v="3"/>
    <s v="2023-02-17"/>
    <s v="2023-02-27"/>
    <n v="89"/>
    <n v="13840.91"/>
    <n v="1231840.99"/>
    <n v="4619.37"/>
    <n v="759"/>
    <x v="2"/>
    <x v="0"/>
    <n v="223510.78"/>
    <n v="10"/>
  </r>
  <r>
    <n v="3255"/>
    <s v="Monitor"/>
    <x v="2"/>
    <x v="1"/>
    <x v="4"/>
    <s v="2023-03-28"/>
    <s v="2023-04-08"/>
    <n v="8"/>
    <n v="20367.55"/>
    <n v="162940.4"/>
    <n v="3493.98"/>
    <n v="873"/>
    <x v="2"/>
    <x v="1"/>
    <n v="28546.48"/>
    <n v="11"/>
  </r>
  <r>
    <n v="3256"/>
    <s v="Laptop"/>
    <x v="0"/>
    <x v="3"/>
    <x v="2"/>
    <s v="2023-05-04"/>
    <s v="2023-05-07"/>
    <n v="78"/>
    <n v="30062.7"/>
    <n v="2344890.6"/>
    <n v="4362.8900000000003"/>
    <n v="89"/>
    <x v="2"/>
    <x v="1"/>
    <n v="536026.05000000005"/>
    <n v="3"/>
  </r>
  <r>
    <n v="3257"/>
    <s v="Tablet"/>
    <x v="1"/>
    <x v="1"/>
    <x v="1"/>
    <s v="2023-04-22"/>
    <s v="2023-04-24"/>
    <n v="42"/>
    <n v="21440.67"/>
    <n v="900508.14"/>
    <n v="2046.06"/>
    <n v="488"/>
    <x v="1"/>
    <x v="1"/>
    <n v="92288.31"/>
    <n v="2"/>
  </r>
  <r>
    <n v="3258"/>
    <s v="Mobile"/>
    <x v="1"/>
    <x v="4"/>
    <x v="0"/>
    <s v="2023-10-04"/>
    <s v="2023-10-16"/>
    <n v="12"/>
    <n v="43760.9"/>
    <n v="525130.80000000005"/>
    <n v="900.63"/>
    <n v="672"/>
    <x v="1"/>
    <x v="1"/>
    <n v="105582.83"/>
    <n v="12"/>
  </r>
  <r>
    <n v="3259"/>
    <s v="Monitor"/>
    <x v="0"/>
    <x v="3"/>
    <x v="2"/>
    <s v="2023-11-25"/>
    <s v="2023-12-09"/>
    <n v="1"/>
    <n v="28829.81"/>
    <n v="28829.81"/>
    <n v="405.94"/>
    <n v="466"/>
    <x v="0"/>
    <x v="1"/>
    <n v="3919.77"/>
    <n v="14"/>
  </r>
  <r>
    <n v="3260"/>
    <s v="Tablet"/>
    <x v="2"/>
    <x v="1"/>
    <x v="4"/>
    <s v="2023-05-08"/>
    <s v="2023-05-12"/>
    <n v="75"/>
    <n v="18223.509999999998"/>
    <n v="1366763.25"/>
    <n v="2856.13"/>
    <n v="993"/>
    <x v="2"/>
    <x v="1"/>
    <n v="213253.94"/>
    <n v="4"/>
  </r>
  <r>
    <n v="3261"/>
    <s v="Laptop"/>
    <x v="1"/>
    <x v="2"/>
    <x v="1"/>
    <s v="2023-10-01"/>
    <s v="2023-10-08"/>
    <n v="21"/>
    <n v="5998.54"/>
    <n v="125969.34"/>
    <n v="4747.3100000000004"/>
    <n v="316"/>
    <x v="0"/>
    <x v="2"/>
    <n v="29920.38"/>
    <n v="7"/>
  </r>
  <r>
    <n v="3262"/>
    <s v="Keyboard"/>
    <x v="2"/>
    <x v="4"/>
    <x v="2"/>
    <s v="2023-02-01"/>
    <s v="2023-02-04"/>
    <n v="53"/>
    <n v="5031.1000000000004"/>
    <n v="266648.3"/>
    <n v="658.12"/>
    <n v="738"/>
    <x v="0"/>
    <x v="4"/>
    <n v="14035.74"/>
    <n v="3"/>
  </r>
  <r>
    <n v="3263"/>
    <s v="Printer"/>
    <x v="2"/>
    <x v="0"/>
    <x v="3"/>
    <s v="2023-07-16"/>
    <s v="2023-07-23"/>
    <n v="99"/>
    <n v="33376.400000000001"/>
    <n v="3304263.6"/>
    <n v="4323.62"/>
    <n v="779"/>
    <x v="3"/>
    <x v="0"/>
    <n v="674491.54"/>
    <n v="7"/>
  </r>
  <r>
    <n v="3264"/>
    <s v="Mouse"/>
    <x v="0"/>
    <x v="3"/>
    <x v="4"/>
    <s v="2023-12-20"/>
    <s v="2023-12-28"/>
    <n v="5"/>
    <n v="32027.18"/>
    <n v="160135.9"/>
    <n v="4804.5"/>
    <n v="254"/>
    <x v="0"/>
    <x v="0"/>
    <n v="22281.25"/>
    <n v="8"/>
  </r>
  <r>
    <n v="3265"/>
    <s v="Router"/>
    <x v="0"/>
    <x v="3"/>
    <x v="1"/>
    <s v="2023-06-04"/>
    <s v="2023-06-17"/>
    <n v="5"/>
    <n v="48428.54"/>
    <n v="242142.7"/>
    <n v="4980.1499999999996"/>
    <n v="722"/>
    <x v="3"/>
    <x v="2"/>
    <n v="43539.13"/>
    <n v="13"/>
  </r>
  <r>
    <n v="3266"/>
    <s v="Keyboard"/>
    <x v="0"/>
    <x v="3"/>
    <x v="0"/>
    <s v="2023-02-20"/>
    <s v="2023-02-23"/>
    <n v="97"/>
    <n v="16283.9"/>
    <n v="1579538.3"/>
    <n v="1470"/>
    <n v="393"/>
    <x v="2"/>
    <x v="2"/>
    <n v="118546.77"/>
    <n v="3"/>
  </r>
  <r>
    <n v="3267"/>
    <s v="Router"/>
    <x v="0"/>
    <x v="4"/>
    <x v="3"/>
    <s v="2023-05-02"/>
    <s v="2023-05-06"/>
    <n v="55"/>
    <n v="28045.75"/>
    <n v="1542516.25"/>
    <n v="2851.37"/>
    <n v="263"/>
    <x v="0"/>
    <x v="3"/>
    <n v="267620.56"/>
    <n v="4"/>
  </r>
  <r>
    <n v="3268"/>
    <s v="Keyboard"/>
    <x v="0"/>
    <x v="3"/>
    <x v="3"/>
    <s v="2023-04-18"/>
    <s v="2023-04-26"/>
    <n v="80"/>
    <n v="2668.27"/>
    <n v="213461.6"/>
    <n v="1743.28"/>
    <n v="522"/>
    <x v="0"/>
    <x v="0"/>
    <n v="38966.639999999999"/>
    <n v="8"/>
  </r>
  <r>
    <n v="3269"/>
    <s v="Tablet"/>
    <x v="2"/>
    <x v="2"/>
    <x v="3"/>
    <s v="2023-11-20"/>
    <s v="2023-11-24"/>
    <n v="27"/>
    <n v="3973.99"/>
    <n v="107297.73"/>
    <n v="3725.69"/>
    <n v="86"/>
    <x v="1"/>
    <x v="0"/>
    <n v="20936.75"/>
    <n v="4"/>
  </r>
  <r>
    <n v="3270"/>
    <s v="Mouse"/>
    <x v="0"/>
    <x v="4"/>
    <x v="1"/>
    <s v="2023-10-31"/>
    <s v="2023-11-09"/>
    <n v="66"/>
    <n v="36061.78"/>
    <n v="2380077.48"/>
    <n v="3693.03"/>
    <n v="811"/>
    <x v="0"/>
    <x v="4"/>
    <n v="365598.14"/>
    <n v="9"/>
  </r>
  <r>
    <n v="3271"/>
    <s v="Keyboard"/>
    <x v="0"/>
    <x v="1"/>
    <x v="2"/>
    <s v="2023-03-05"/>
    <s v="2023-03-18"/>
    <n v="15"/>
    <n v="26698.17"/>
    <n v="400472.55"/>
    <n v="230.55"/>
    <n v="820"/>
    <x v="1"/>
    <x v="3"/>
    <n v="71951"/>
    <n v="13"/>
  </r>
  <r>
    <n v="3272"/>
    <s v="Mobile"/>
    <x v="0"/>
    <x v="2"/>
    <x v="3"/>
    <s v="2023-02-02"/>
    <s v="2023-02-04"/>
    <n v="33"/>
    <n v="42841.86"/>
    <n v="1413781.38"/>
    <n v="3968.58"/>
    <n v="443"/>
    <x v="3"/>
    <x v="0"/>
    <n v="181701.17"/>
    <n v="2"/>
  </r>
  <r>
    <n v="3273"/>
    <s v="Mobile"/>
    <x v="1"/>
    <x v="0"/>
    <x v="1"/>
    <s v="2023-06-17"/>
    <s v="2023-06-20"/>
    <n v="20"/>
    <n v="18639.47"/>
    <n v="372789.4"/>
    <n v="2868.13"/>
    <n v="782"/>
    <x v="0"/>
    <x v="4"/>
    <n v="76667.02"/>
    <n v="3"/>
  </r>
  <r>
    <n v="3274"/>
    <s v="Monitor"/>
    <x v="1"/>
    <x v="4"/>
    <x v="4"/>
    <s v="2023-08-20"/>
    <s v="2023-09-02"/>
    <n v="28"/>
    <n v="31731.88"/>
    <n v="888492.64"/>
    <n v="3602.95"/>
    <n v="253"/>
    <x v="1"/>
    <x v="2"/>
    <n v="108851.97"/>
    <n v="13"/>
  </r>
  <r>
    <n v="3275"/>
    <s v="Mobile"/>
    <x v="1"/>
    <x v="1"/>
    <x v="3"/>
    <s v="2023-04-20"/>
    <s v="2023-05-02"/>
    <n v="21"/>
    <n v="17582.599999999999"/>
    <n v="369234.6"/>
    <n v="3828.67"/>
    <n v="810"/>
    <x v="3"/>
    <x v="4"/>
    <n v="62072.15"/>
    <n v="12"/>
  </r>
  <r>
    <n v="3276"/>
    <s v="Mouse"/>
    <x v="2"/>
    <x v="2"/>
    <x v="2"/>
    <s v="2023-01-18"/>
    <s v="2023-01-28"/>
    <n v="89"/>
    <n v="8786.2000000000007"/>
    <n v="781971.8"/>
    <n v="474.79"/>
    <n v="18"/>
    <x v="2"/>
    <x v="3"/>
    <n v="119636.87"/>
    <n v="10"/>
  </r>
  <r>
    <n v="3277"/>
    <s v="Keyboard"/>
    <x v="0"/>
    <x v="3"/>
    <x v="2"/>
    <s v="2023-07-18"/>
    <s v="2023-07-24"/>
    <n v="93"/>
    <n v="12552.55"/>
    <n v="1167387.1499999999"/>
    <n v="1728.87"/>
    <n v="411"/>
    <x v="3"/>
    <x v="3"/>
    <n v="206247.12"/>
    <n v="6"/>
  </r>
  <r>
    <n v="3278"/>
    <s v="Monitor"/>
    <x v="1"/>
    <x v="1"/>
    <x v="3"/>
    <s v="2023-07-17"/>
    <s v="2023-07-29"/>
    <n v="49"/>
    <n v="34803.339999999997"/>
    <n v="1705363.66"/>
    <n v="576.41"/>
    <n v="744"/>
    <x v="1"/>
    <x v="3"/>
    <n v="195023.55"/>
    <n v="12"/>
  </r>
  <r>
    <n v="3279"/>
    <s v="Mouse"/>
    <x v="1"/>
    <x v="0"/>
    <x v="4"/>
    <s v="2023-11-18"/>
    <s v="2023-11-22"/>
    <n v="70"/>
    <n v="11856.11"/>
    <n v="829927.7"/>
    <n v="272.5"/>
    <n v="224"/>
    <x v="1"/>
    <x v="0"/>
    <n v="45775.34"/>
    <n v="4"/>
  </r>
  <r>
    <n v="3280"/>
    <s v="Printer"/>
    <x v="1"/>
    <x v="1"/>
    <x v="2"/>
    <s v="2023-07-21"/>
    <s v="2023-08-04"/>
    <n v="28"/>
    <n v="31092.99"/>
    <n v="870603.72"/>
    <n v="493.18"/>
    <n v="801"/>
    <x v="2"/>
    <x v="0"/>
    <n v="164739.71"/>
    <n v="14"/>
  </r>
  <r>
    <n v="3281"/>
    <s v="Laptop"/>
    <x v="0"/>
    <x v="3"/>
    <x v="2"/>
    <s v="2023-05-18"/>
    <s v="2023-05-27"/>
    <n v="12"/>
    <n v="46140.639999999999"/>
    <n v="553687.68000000005"/>
    <n v="4009.28"/>
    <n v="8"/>
    <x v="1"/>
    <x v="4"/>
    <n v="63245.69"/>
    <n v="9"/>
  </r>
  <r>
    <n v="3282"/>
    <s v="Monitor"/>
    <x v="1"/>
    <x v="4"/>
    <x v="0"/>
    <s v="2023-01-31"/>
    <s v="2023-02-03"/>
    <n v="17"/>
    <n v="6226.35"/>
    <n v="105847.95"/>
    <n v="2202.91"/>
    <n v="558"/>
    <x v="0"/>
    <x v="4"/>
    <n v="24682.63"/>
    <n v="3"/>
  </r>
  <r>
    <n v="3283"/>
    <s v="Laptop"/>
    <x v="2"/>
    <x v="3"/>
    <x v="2"/>
    <s v="2023-05-28"/>
    <s v="2023-05-31"/>
    <n v="92"/>
    <n v="23424.54"/>
    <n v="2155057.6800000002"/>
    <n v="2394.35"/>
    <n v="601"/>
    <x v="2"/>
    <x v="3"/>
    <n v="375605.34"/>
    <n v="3"/>
  </r>
  <r>
    <n v="3284"/>
    <s v="Router"/>
    <x v="0"/>
    <x v="1"/>
    <x v="4"/>
    <s v="2023-04-03"/>
    <s v="2023-04-07"/>
    <n v="83"/>
    <n v="15926.26"/>
    <n v="1321879.58"/>
    <n v="1550.39"/>
    <n v="246"/>
    <x v="3"/>
    <x v="0"/>
    <n v="68505.070000000007"/>
    <n v="4"/>
  </r>
  <r>
    <n v="3285"/>
    <s v="Printer"/>
    <x v="2"/>
    <x v="3"/>
    <x v="2"/>
    <s v="2023-03-04"/>
    <s v="2023-03-09"/>
    <n v="67"/>
    <n v="26702.83"/>
    <n v="1789089.61"/>
    <n v="3811.82"/>
    <n v="113"/>
    <x v="3"/>
    <x v="2"/>
    <n v="334589.55"/>
    <n v="5"/>
  </r>
  <r>
    <n v="3286"/>
    <s v="Laptop"/>
    <x v="0"/>
    <x v="2"/>
    <x v="4"/>
    <s v="2023-10-17"/>
    <s v="2023-10-26"/>
    <n v="9"/>
    <n v="10630.42"/>
    <n v="95673.78"/>
    <n v="4574.21"/>
    <n v="231"/>
    <x v="0"/>
    <x v="0"/>
    <n v="12656.39"/>
    <n v="9"/>
  </r>
  <r>
    <n v="3287"/>
    <s v="Keyboard"/>
    <x v="2"/>
    <x v="1"/>
    <x v="4"/>
    <s v="2023-11-17"/>
    <s v="2023-11-30"/>
    <n v="65"/>
    <n v="12354"/>
    <n v="803010"/>
    <n v="358.65"/>
    <n v="670"/>
    <x v="3"/>
    <x v="1"/>
    <n v="176275.36"/>
    <n v="13"/>
  </r>
  <r>
    <n v="3288"/>
    <s v="Keyboard"/>
    <x v="0"/>
    <x v="1"/>
    <x v="1"/>
    <s v="2023-07-27"/>
    <s v="2023-08-09"/>
    <n v="68"/>
    <n v="35256.269999999997"/>
    <n v="2397426.36"/>
    <n v="2463.7399999999998"/>
    <n v="930"/>
    <x v="2"/>
    <x v="4"/>
    <n v="581554.92000000004"/>
    <n v="13"/>
  </r>
  <r>
    <n v="3289"/>
    <s v="Keyboard"/>
    <x v="2"/>
    <x v="4"/>
    <x v="3"/>
    <s v="2023-10-26"/>
    <s v="2023-11-05"/>
    <n v="47"/>
    <n v="47719.21"/>
    <n v="2242802.87"/>
    <n v="2044.17"/>
    <n v="797"/>
    <x v="0"/>
    <x v="2"/>
    <n v="491783.05"/>
    <n v="10"/>
  </r>
  <r>
    <n v="3290"/>
    <s v="Laptop"/>
    <x v="0"/>
    <x v="0"/>
    <x v="2"/>
    <s v="2023-01-27"/>
    <s v="2023-02-04"/>
    <n v="39"/>
    <n v="19182"/>
    <n v="748098"/>
    <n v="637.64"/>
    <n v="655"/>
    <x v="2"/>
    <x v="2"/>
    <n v="98936.91"/>
    <n v="8"/>
  </r>
  <r>
    <n v="3291"/>
    <s v="Tablet"/>
    <x v="0"/>
    <x v="4"/>
    <x v="4"/>
    <s v="2023-04-23"/>
    <s v="2023-05-02"/>
    <n v="55"/>
    <n v="28892.82"/>
    <n v="1589105.1"/>
    <n v="3774.28"/>
    <n v="22"/>
    <x v="2"/>
    <x v="4"/>
    <n v="231618.5"/>
    <n v="9"/>
  </r>
  <r>
    <n v="3292"/>
    <s v="Tablet"/>
    <x v="2"/>
    <x v="3"/>
    <x v="1"/>
    <s v="2023-12-28"/>
    <s v="2024-01-03"/>
    <n v="94"/>
    <n v="26344.02"/>
    <n v="2476337.88"/>
    <n v="2015.86"/>
    <n v="15"/>
    <x v="3"/>
    <x v="4"/>
    <n v="200219.24"/>
    <n v="6"/>
  </r>
  <r>
    <n v="3293"/>
    <s v="Router"/>
    <x v="2"/>
    <x v="2"/>
    <x v="1"/>
    <s v="2023-07-04"/>
    <s v="2023-07-15"/>
    <n v="88"/>
    <n v="38525.96"/>
    <n v="3390284.48"/>
    <n v="2156.6"/>
    <n v="740"/>
    <x v="1"/>
    <x v="4"/>
    <n v="180406.59"/>
    <n v="11"/>
  </r>
  <r>
    <n v="3294"/>
    <s v="Laptop"/>
    <x v="0"/>
    <x v="2"/>
    <x v="3"/>
    <s v="2023-01-13"/>
    <s v="2023-01-26"/>
    <n v="11"/>
    <n v="10839.28"/>
    <n v="119232.08"/>
    <n v="3885.75"/>
    <n v="86"/>
    <x v="0"/>
    <x v="4"/>
    <n v="14892.95"/>
    <n v="13"/>
  </r>
  <r>
    <n v="3295"/>
    <s v="Tablet"/>
    <x v="2"/>
    <x v="4"/>
    <x v="4"/>
    <s v="2023-04-25"/>
    <s v="2023-05-10"/>
    <n v="84"/>
    <n v="33485.43"/>
    <n v="2812776.12"/>
    <n v="3119.17"/>
    <n v="70"/>
    <x v="3"/>
    <x v="4"/>
    <n v="517683.83"/>
    <n v="15"/>
  </r>
  <r>
    <n v="3296"/>
    <s v="Laptop"/>
    <x v="1"/>
    <x v="3"/>
    <x v="3"/>
    <s v="2023-04-07"/>
    <s v="2023-04-16"/>
    <n v="25"/>
    <n v="42423.6"/>
    <n v="1060590"/>
    <n v="4758.13"/>
    <n v="239"/>
    <x v="0"/>
    <x v="1"/>
    <n v="144267.95000000001"/>
    <n v="9"/>
  </r>
  <r>
    <n v="3297"/>
    <s v="Monitor"/>
    <x v="1"/>
    <x v="0"/>
    <x v="3"/>
    <s v="2023-01-04"/>
    <s v="2023-01-18"/>
    <n v="90"/>
    <n v="30355.15"/>
    <n v="2731963.5"/>
    <n v="569.28"/>
    <n v="145"/>
    <x v="2"/>
    <x v="4"/>
    <n v="252536.03"/>
    <n v="14"/>
  </r>
  <r>
    <n v="3298"/>
    <s v="Tablet"/>
    <x v="1"/>
    <x v="2"/>
    <x v="3"/>
    <s v="2023-12-03"/>
    <s v="2023-12-10"/>
    <n v="54"/>
    <n v="10976.49"/>
    <n v="592730.46"/>
    <n v="1910.67"/>
    <n v="574"/>
    <x v="1"/>
    <x v="4"/>
    <n v="97692.3"/>
    <n v="7"/>
  </r>
  <r>
    <n v="3299"/>
    <s v="Printer"/>
    <x v="0"/>
    <x v="1"/>
    <x v="4"/>
    <s v="2023-02-06"/>
    <s v="2023-02-12"/>
    <n v="75"/>
    <n v="5476.37"/>
    <n v="410727.75"/>
    <n v="1260.04"/>
    <n v="95"/>
    <x v="0"/>
    <x v="1"/>
    <n v="64279.42"/>
    <n v="6"/>
  </r>
  <r>
    <n v="3300"/>
    <s v="Router"/>
    <x v="0"/>
    <x v="4"/>
    <x v="4"/>
    <s v="2023-08-31"/>
    <s v="2023-09-11"/>
    <n v="53"/>
    <n v="4045.16"/>
    <n v="214393.48"/>
    <n v="529.76"/>
    <n v="40"/>
    <x v="1"/>
    <x v="4"/>
    <n v="28349.5"/>
    <n v="11"/>
  </r>
  <r>
    <n v="3301"/>
    <s v="Router"/>
    <x v="1"/>
    <x v="4"/>
    <x v="2"/>
    <s v="2023-02-17"/>
    <s v="2023-03-01"/>
    <n v="30"/>
    <n v="6852.25"/>
    <n v="205567.5"/>
    <n v="147.87"/>
    <n v="150"/>
    <x v="2"/>
    <x v="3"/>
    <n v="48643.839999999997"/>
    <n v="12"/>
  </r>
  <r>
    <n v="3302"/>
    <s v="Monitor"/>
    <x v="1"/>
    <x v="2"/>
    <x v="1"/>
    <s v="2023-04-30"/>
    <s v="2023-05-15"/>
    <n v="75"/>
    <n v="24664.85"/>
    <n v="1849863.75"/>
    <n v="4846.21"/>
    <n v="787"/>
    <x v="1"/>
    <x v="4"/>
    <n v="373603.07"/>
    <n v="15"/>
  </r>
  <r>
    <n v="3303"/>
    <s v="Tablet"/>
    <x v="2"/>
    <x v="2"/>
    <x v="3"/>
    <s v="2023-03-07"/>
    <s v="2023-03-12"/>
    <n v="68"/>
    <n v="29114.66"/>
    <n v="1979796.88"/>
    <n v="3611.93"/>
    <n v="315"/>
    <x v="0"/>
    <x v="0"/>
    <n v="373176.68"/>
    <n v="5"/>
  </r>
  <r>
    <n v="3304"/>
    <s v="Printer"/>
    <x v="2"/>
    <x v="3"/>
    <x v="2"/>
    <s v="2023-05-22"/>
    <s v="2023-06-01"/>
    <n v="90"/>
    <n v="30219.61"/>
    <n v="2719764.9"/>
    <n v="102.51"/>
    <n v="711"/>
    <x v="1"/>
    <x v="1"/>
    <n v="671392.69"/>
    <n v="10"/>
  </r>
  <r>
    <n v="3305"/>
    <s v="Tablet"/>
    <x v="1"/>
    <x v="1"/>
    <x v="1"/>
    <s v="2023-03-13"/>
    <s v="2023-03-19"/>
    <n v="68"/>
    <n v="27289.07"/>
    <n v="1855656.76"/>
    <n v="2279.5500000000002"/>
    <n v="691"/>
    <x v="2"/>
    <x v="0"/>
    <n v="158313.9"/>
    <n v="6"/>
  </r>
  <r>
    <n v="3306"/>
    <s v="Tablet"/>
    <x v="1"/>
    <x v="3"/>
    <x v="3"/>
    <s v="2023-07-05"/>
    <s v="2023-07-16"/>
    <n v="33"/>
    <n v="4354.4399999999996"/>
    <n v="143696.51999999999"/>
    <n v="1854.47"/>
    <n v="4"/>
    <x v="1"/>
    <x v="2"/>
    <n v="16261.37"/>
    <n v="11"/>
  </r>
  <r>
    <n v="3307"/>
    <s v="Laptop"/>
    <x v="0"/>
    <x v="1"/>
    <x v="2"/>
    <s v="2023-11-09"/>
    <s v="2023-11-15"/>
    <n v="60"/>
    <n v="1600.64"/>
    <n v="96038.399999999994"/>
    <n v="2318.41"/>
    <n v="88"/>
    <x v="3"/>
    <x v="0"/>
    <n v="9757.93"/>
    <n v="6"/>
  </r>
  <r>
    <n v="3308"/>
    <s v="Mouse"/>
    <x v="1"/>
    <x v="4"/>
    <x v="0"/>
    <s v="2023-04-23"/>
    <s v="2023-05-04"/>
    <n v="86"/>
    <n v="31301.48"/>
    <n v="2691927.28"/>
    <n v="4633.5"/>
    <n v="582"/>
    <x v="1"/>
    <x v="4"/>
    <n v="542653.93000000005"/>
    <n v="11"/>
  </r>
  <r>
    <n v="3309"/>
    <s v="Router"/>
    <x v="0"/>
    <x v="0"/>
    <x v="3"/>
    <s v="2023-11-11"/>
    <s v="2023-11-17"/>
    <n v="84"/>
    <n v="30702.5"/>
    <n v="2579010"/>
    <n v="947.88"/>
    <n v="945"/>
    <x v="3"/>
    <x v="1"/>
    <n v="146858.04"/>
    <n v="6"/>
  </r>
  <r>
    <n v="3310"/>
    <s v="Monitor"/>
    <x v="2"/>
    <x v="2"/>
    <x v="2"/>
    <s v="2023-03-17"/>
    <s v="2023-03-31"/>
    <n v="40"/>
    <n v="24955.26"/>
    <n v="998210.4"/>
    <n v="2408.3000000000002"/>
    <n v="56"/>
    <x v="3"/>
    <x v="2"/>
    <n v="85803.09"/>
    <n v="14"/>
  </r>
  <r>
    <n v="3311"/>
    <s v="Monitor"/>
    <x v="0"/>
    <x v="4"/>
    <x v="1"/>
    <s v="2023-01-05"/>
    <s v="2023-01-09"/>
    <n v="90"/>
    <n v="2702.26"/>
    <n v="243203.4"/>
    <n v="1565.84"/>
    <n v="103"/>
    <x v="3"/>
    <x v="4"/>
    <n v="37782.54"/>
    <n v="4"/>
  </r>
  <r>
    <n v="3312"/>
    <s v="Laptop"/>
    <x v="0"/>
    <x v="2"/>
    <x v="2"/>
    <s v="2023-09-29"/>
    <s v="2023-10-07"/>
    <n v="95"/>
    <n v="3479.03"/>
    <n v="330507.84999999998"/>
    <n v="793.85"/>
    <n v="898"/>
    <x v="2"/>
    <x v="0"/>
    <n v="76979.13"/>
    <n v="8"/>
  </r>
  <r>
    <n v="3313"/>
    <s v="Mouse"/>
    <x v="2"/>
    <x v="0"/>
    <x v="2"/>
    <s v="2023-02-28"/>
    <s v="2023-03-09"/>
    <n v="97"/>
    <n v="13160.71"/>
    <n v="1276588.8700000001"/>
    <n v="465.06"/>
    <n v="471"/>
    <x v="1"/>
    <x v="2"/>
    <n v="312721.34999999998"/>
    <n v="9"/>
  </r>
  <r>
    <n v="3314"/>
    <s v="Mouse"/>
    <x v="1"/>
    <x v="2"/>
    <x v="4"/>
    <s v="2023-05-10"/>
    <s v="2023-05-24"/>
    <n v="79"/>
    <n v="38167.31"/>
    <n v="3015217.49"/>
    <n v="3681.62"/>
    <n v="711"/>
    <x v="0"/>
    <x v="2"/>
    <n v="739897.49"/>
    <n v="14"/>
  </r>
  <r>
    <n v="3315"/>
    <s v="Tablet"/>
    <x v="1"/>
    <x v="2"/>
    <x v="1"/>
    <s v="2023-04-19"/>
    <s v="2023-04-29"/>
    <n v="14"/>
    <n v="16974.57"/>
    <n v="237643.98"/>
    <n v="864.42"/>
    <n v="260"/>
    <x v="1"/>
    <x v="3"/>
    <n v="16083.04"/>
    <n v="10"/>
  </r>
  <r>
    <n v="3316"/>
    <s v="Tablet"/>
    <x v="0"/>
    <x v="4"/>
    <x v="2"/>
    <s v="2023-07-02"/>
    <s v="2023-07-04"/>
    <n v="18"/>
    <n v="28012.66"/>
    <n v="504227.88"/>
    <n v="1705.14"/>
    <n v="820"/>
    <x v="3"/>
    <x v="2"/>
    <n v="69960.800000000003"/>
    <n v="2"/>
  </r>
  <r>
    <n v="3317"/>
    <s v="Tablet"/>
    <x v="2"/>
    <x v="2"/>
    <x v="4"/>
    <s v="2023-04-27"/>
    <s v="2023-05-04"/>
    <n v="89"/>
    <n v="22700.06"/>
    <n v="2020305.34"/>
    <n v="4549.5600000000004"/>
    <n v="364"/>
    <x v="3"/>
    <x v="2"/>
    <n v="313255.07"/>
    <n v="7"/>
  </r>
  <r>
    <n v="3318"/>
    <s v="Laptop"/>
    <x v="0"/>
    <x v="3"/>
    <x v="0"/>
    <s v="2023-02-13"/>
    <s v="2023-02-23"/>
    <n v="82"/>
    <n v="6665.26"/>
    <n v="546551.31999999995"/>
    <n v="2173.6999999999998"/>
    <n v="905"/>
    <x v="2"/>
    <x v="1"/>
    <n v="35899.99"/>
    <n v="10"/>
  </r>
  <r>
    <n v="3319"/>
    <s v="Tablet"/>
    <x v="2"/>
    <x v="0"/>
    <x v="2"/>
    <s v="2023-04-01"/>
    <s v="2023-04-16"/>
    <n v="49"/>
    <n v="42256.44"/>
    <n v="2070565.56"/>
    <n v="2606.73"/>
    <n v="360"/>
    <x v="0"/>
    <x v="0"/>
    <n v="437902.81"/>
    <n v="15"/>
  </r>
  <r>
    <n v="3320"/>
    <s v="Mouse"/>
    <x v="0"/>
    <x v="3"/>
    <x v="1"/>
    <s v="2023-03-04"/>
    <s v="2023-03-18"/>
    <n v="78"/>
    <n v="27269.32"/>
    <n v="2127006.96"/>
    <n v="1076.78"/>
    <n v="935"/>
    <x v="0"/>
    <x v="0"/>
    <n v="266836.58"/>
    <n v="14"/>
  </r>
  <r>
    <n v="3321"/>
    <s v="Tablet"/>
    <x v="0"/>
    <x v="4"/>
    <x v="2"/>
    <s v="2023-05-30"/>
    <s v="2023-05-31"/>
    <n v="53"/>
    <n v="49302.01"/>
    <n v="2613006.5299999998"/>
    <n v="1652.02"/>
    <n v="985"/>
    <x v="0"/>
    <x v="2"/>
    <n v="618527.77"/>
    <n v="1"/>
  </r>
  <r>
    <n v="3322"/>
    <s v="Router"/>
    <x v="0"/>
    <x v="4"/>
    <x v="1"/>
    <s v="2023-01-05"/>
    <s v="2023-01-09"/>
    <n v="49"/>
    <n v="28461.17"/>
    <n v="1394597.33"/>
    <n v="4070.28"/>
    <n v="584"/>
    <x v="2"/>
    <x v="2"/>
    <n v="222774.3"/>
    <n v="4"/>
  </r>
  <r>
    <n v="3323"/>
    <s v="Printer"/>
    <x v="2"/>
    <x v="2"/>
    <x v="2"/>
    <s v="2023-08-08"/>
    <s v="2023-08-18"/>
    <n v="72"/>
    <n v="18082.39"/>
    <n v="1301932.08"/>
    <n v="2473.06"/>
    <n v="994"/>
    <x v="0"/>
    <x v="3"/>
    <n v="310869.93"/>
    <n v="10"/>
  </r>
  <r>
    <n v="3324"/>
    <s v="Monitor"/>
    <x v="0"/>
    <x v="2"/>
    <x v="4"/>
    <s v="2023-10-06"/>
    <s v="2023-10-17"/>
    <n v="20"/>
    <n v="17697.02"/>
    <n v="353940.4"/>
    <n v="1950.81"/>
    <n v="999"/>
    <x v="3"/>
    <x v="1"/>
    <n v="43358.65"/>
    <n v="11"/>
  </r>
  <r>
    <n v="3325"/>
    <s v="Router"/>
    <x v="2"/>
    <x v="0"/>
    <x v="4"/>
    <s v="2023-08-17"/>
    <s v="2023-09-01"/>
    <n v="27"/>
    <n v="47444.68"/>
    <n v="1281006.3600000001"/>
    <n v="1127.54"/>
    <n v="8"/>
    <x v="3"/>
    <x v="2"/>
    <n v="207556.61"/>
    <n v="15"/>
  </r>
  <r>
    <n v="3326"/>
    <s v="Keyboard"/>
    <x v="2"/>
    <x v="3"/>
    <x v="4"/>
    <s v="2023-02-22"/>
    <s v="2023-03-04"/>
    <n v="29"/>
    <n v="18605.96"/>
    <n v="539572.84"/>
    <n v="871.81"/>
    <n v="583"/>
    <x v="1"/>
    <x v="4"/>
    <n v="116208.66"/>
    <n v="10"/>
  </r>
  <r>
    <n v="3327"/>
    <s v="Laptop"/>
    <x v="2"/>
    <x v="0"/>
    <x v="2"/>
    <s v="2023-03-13"/>
    <s v="2023-03-15"/>
    <n v="56"/>
    <n v="44014.82"/>
    <n v="2464829.92"/>
    <n v="2533.7199999999998"/>
    <n v="105"/>
    <x v="3"/>
    <x v="2"/>
    <n v="505856.52"/>
    <n v="2"/>
  </r>
  <r>
    <n v="3328"/>
    <s v="Printer"/>
    <x v="0"/>
    <x v="0"/>
    <x v="3"/>
    <s v="2023-12-15"/>
    <s v="2023-12-29"/>
    <n v="58"/>
    <n v="44960.43"/>
    <n v="2607704.94"/>
    <n v="741.36"/>
    <n v="241"/>
    <x v="0"/>
    <x v="4"/>
    <n v="414542.68"/>
    <n v="14"/>
  </r>
  <r>
    <n v="3329"/>
    <s v="Keyboard"/>
    <x v="2"/>
    <x v="4"/>
    <x v="0"/>
    <s v="2024-01-01"/>
    <s v="2024-01-06"/>
    <n v="30"/>
    <n v="30134.98"/>
    <n v="904049.4"/>
    <n v="2594.17"/>
    <n v="380"/>
    <x v="2"/>
    <x v="0"/>
    <n v="60828.18"/>
    <n v="5"/>
  </r>
  <r>
    <n v="3330"/>
    <s v="Printer"/>
    <x v="0"/>
    <x v="1"/>
    <x v="4"/>
    <s v="2023-08-28"/>
    <s v="2023-09-06"/>
    <n v="70"/>
    <n v="7814.25"/>
    <n v="546997.5"/>
    <n v="1774.39"/>
    <n v="602"/>
    <x v="2"/>
    <x v="1"/>
    <n v="119885.55"/>
    <n v="9"/>
  </r>
  <r>
    <n v="3331"/>
    <s v="Keyboard"/>
    <x v="1"/>
    <x v="2"/>
    <x v="4"/>
    <s v="2023-06-05"/>
    <s v="2023-06-19"/>
    <n v="79"/>
    <n v="13458.54"/>
    <n v="1063224.6599999999"/>
    <n v="2388.3000000000002"/>
    <n v="570"/>
    <x v="3"/>
    <x v="4"/>
    <n v="116245.99"/>
    <n v="14"/>
  </r>
  <r>
    <n v="3332"/>
    <s v="Laptop"/>
    <x v="0"/>
    <x v="1"/>
    <x v="1"/>
    <s v="2023-02-01"/>
    <s v="2023-02-04"/>
    <n v="84"/>
    <n v="9174.69"/>
    <n v="770673.96"/>
    <n v="1848.88"/>
    <n v="293"/>
    <x v="3"/>
    <x v="2"/>
    <n v="191726.8"/>
    <n v="3"/>
  </r>
  <r>
    <n v="3333"/>
    <s v="Tablet"/>
    <x v="0"/>
    <x v="4"/>
    <x v="3"/>
    <s v="2023-07-16"/>
    <s v="2023-07-27"/>
    <n v="83"/>
    <n v="13319.76"/>
    <n v="1105540.08"/>
    <n v="678.65"/>
    <n v="949"/>
    <x v="1"/>
    <x v="4"/>
    <n v="159502.62"/>
    <n v="11"/>
  </r>
  <r>
    <n v="3334"/>
    <s v="Mouse"/>
    <x v="1"/>
    <x v="4"/>
    <x v="1"/>
    <s v="2023-11-11"/>
    <s v="2023-11-14"/>
    <n v="2"/>
    <n v="26144.61"/>
    <n v="52289.22"/>
    <n v="3192.79"/>
    <n v="617"/>
    <x v="1"/>
    <x v="4"/>
    <n v="7189.02"/>
    <n v="3"/>
  </r>
  <r>
    <n v="3335"/>
    <s v="Tablet"/>
    <x v="0"/>
    <x v="0"/>
    <x v="1"/>
    <s v="2023-02-03"/>
    <s v="2023-02-15"/>
    <n v="16"/>
    <n v="29564.49"/>
    <n v="473031.84"/>
    <n v="1487.02"/>
    <n v="702"/>
    <x v="0"/>
    <x v="1"/>
    <n v="99642.08"/>
    <n v="12"/>
  </r>
  <r>
    <n v="3336"/>
    <s v="Monitor"/>
    <x v="2"/>
    <x v="3"/>
    <x v="2"/>
    <s v="2023-08-02"/>
    <s v="2023-08-15"/>
    <n v="94"/>
    <n v="23405.9"/>
    <n v="2200154.6"/>
    <n v="1296"/>
    <n v="387"/>
    <x v="0"/>
    <x v="4"/>
    <n v="372835.44"/>
    <n v="13"/>
  </r>
  <r>
    <n v="3337"/>
    <s v="Mobile"/>
    <x v="0"/>
    <x v="2"/>
    <x v="1"/>
    <s v="2023-12-18"/>
    <s v="2023-12-21"/>
    <n v="25"/>
    <n v="43957.86"/>
    <n v="1098946.5"/>
    <n v="3862.71"/>
    <n v="1"/>
    <x v="3"/>
    <x v="3"/>
    <n v="220584.69"/>
    <n v="3"/>
  </r>
  <r>
    <n v="3338"/>
    <s v="Router"/>
    <x v="0"/>
    <x v="3"/>
    <x v="3"/>
    <s v="2023-04-13"/>
    <s v="2023-04-18"/>
    <n v="39"/>
    <n v="12311.87"/>
    <n v="480162.93"/>
    <n v="1955.01"/>
    <n v="513"/>
    <x v="2"/>
    <x v="4"/>
    <n v="24908.19"/>
    <n v="5"/>
  </r>
  <r>
    <n v="3339"/>
    <s v="Router"/>
    <x v="2"/>
    <x v="1"/>
    <x v="2"/>
    <s v="2023-12-01"/>
    <s v="2023-12-11"/>
    <n v="64"/>
    <n v="22027.69"/>
    <n v="1409772.16"/>
    <n v="2980.62"/>
    <n v="656"/>
    <x v="3"/>
    <x v="1"/>
    <n v="227649.11"/>
    <n v="10"/>
  </r>
  <r>
    <n v="3340"/>
    <s v="Tablet"/>
    <x v="1"/>
    <x v="1"/>
    <x v="2"/>
    <s v="2023-01-02"/>
    <s v="2023-01-09"/>
    <n v="94"/>
    <n v="21997.83"/>
    <n v="2067796.02"/>
    <n v="3624.98"/>
    <n v="227"/>
    <x v="1"/>
    <x v="1"/>
    <n v="242731.15"/>
    <n v="7"/>
  </r>
  <r>
    <n v="3341"/>
    <s v="Printer"/>
    <x v="2"/>
    <x v="3"/>
    <x v="4"/>
    <s v="2023-07-21"/>
    <s v="2023-07-30"/>
    <n v="83"/>
    <n v="26771.39"/>
    <n v="2222025.37"/>
    <n v="290.06"/>
    <n v="30"/>
    <x v="0"/>
    <x v="4"/>
    <n v="251949.65"/>
    <n v="9"/>
  </r>
  <r>
    <n v="3342"/>
    <s v="Mouse"/>
    <x v="1"/>
    <x v="4"/>
    <x v="1"/>
    <s v="2023-06-19"/>
    <s v="2023-06-25"/>
    <n v="42"/>
    <n v="38877.22"/>
    <n v="1632843.24"/>
    <n v="2890.77"/>
    <n v="199"/>
    <x v="0"/>
    <x v="3"/>
    <n v="268401.40000000002"/>
    <n v="6"/>
  </r>
  <r>
    <n v="3343"/>
    <s v="Keyboard"/>
    <x v="2"/>
    <x v="3"/>
    <x v="3"/>
    <s v="2023-12-10"/>
    <s v="2023-12-11"/>
    <n v="96"/>
    <n v="13999.69"/>
    <n v="1343970.24"/>
    <n v="1433.28"/>
    <n v="505"/>
    <x v="0"/>
    <x v="3"/>
    <n v="137409.04"/>
    <n v="1"/>
  </r>
  <r>
    <n v="3344"/>
    <s v="Printer"/>
    <x v="0"/>
    <x v="1"/>
    <x v="3"/>
    <s v="2023-03-30"/>
    <s v="2023-04-08"/>
    <n v="54"/>
    <n v="9103.27"/>
    <n v="491576.58"/>
    <n v="2289.4699999999998"/>
    <n v="745"/>
    <x v="1"/>
    <x v="2"/>
    <n v="115278.48"/>
    <n v="9"/>
  </r>
  <r>
    <n v="3345"/>
    <s v="Tablet"/>
    <x v="0"/>
    <x v="3"/>
    <x v="0"/>
    <s v="2023-12-07"/>
    <s v="2023-12-13"/>
    <n v="85"/>
    <n v="12788.78"/>
    <n v="1087046.3"/>
    <n v="1138.32"/>
    <n v="600"/>
    <x v="2"/>
    <x v="1"/>
    <n v="108469.26"/>
    <n v="6"/>
  </r>
  <r>
    <n v="3346"/>
    <s v="Keyboard"/>
    <x v="1"/>
    <x v="3"/>
    <x v="2"/>
    <s v="2023-06-25"/>
    <s v="2023-06-30"/>
    <n v="8"/>
    <n v="4380.3900000000003"/>
    <n v="35043.120000000003"/>
    <n v="2574.98"/>
    <n v="24"/>
    <x v="3"/>
    <x v="4"/>
    <n v="2797.83"/>
    <n v="5"/>
  </r>
  <r>
    <n v="3347"/>
    <s v="Printer"/>
    <x v="1"/>
    <x v="0"/>
    <x v="3"/>
    <s v="2023-01-31"/>
    <s v="2023-02-02"/>
    <n v="29"/>
    <n v="10688.14"/>
    <n v="309956.06"/>
    <n v="2718.75"/>
    <n v="104"/>
    <x v="3"/>
    <x v="4"/>
    <n v="68590.3"/>
    <n v="2"/>
  </r>
  <r>
    <n v="3348"/>
    <s v="Tablet"/>
    <x v="0"/>
    <x v="3"/>
    <x v="1"/>
    <s v="2023-12-11"/>
    <s v="2023-12-20"/>
    <n v="83"/>
    <n v="49885.01"/>
    <n v="4140455.83"/>
    <n v="3797.62"/>
    <n v="784"/>
    <x v="3"/>
    <x v="3"/>
    <n v="669456.98"/>
    <n v="9"/>
  </r>
  <r>
    <n v="3349"/>
    <s v="Tablet"/>
    <x v="1"/>
    <x v="4"/>
    <x v="4"/>
    <s v="2023-08-24"/>
    <s v="2023-08-29"/>
    <n v="18"/>
    <n v="15547.97"/>
    <n v="279863.46000000002"/>
    <n v="4229.17"/>
    <n v="238"/>
    <x v="0"/>
    <x v="4"/>
    <n v="68000.14"/>
    <n v="5"/>
  </r>
  <r>
    <n v="3350"/>
    <s v="Tablet"/>
    <x v="1"/>
    <x v="3"/>
    <x v="0"/>
    <s v="2023-08-16"/>
    <s v="2023-08-18"/>
    <n v="83"/>
    <n v="46618.48"/>
    <n v="3869333.84"/>
    <n v="2611.11"/>
    <n v="110"/>
    <x v="0"/>
    <x v="3"/>
    <n v="724913.18"/>
    <n v="2"/>
  </r>
  <r>
    <n v="3351"/>
    <s v="Tablet"/>
    <x v="0"/>
    <x v="0"/>
    <x v="1"/>
    <s v="2023-04-12"/>
    <s v="2023-04-26"/>
    <n v="69"/>
    <n v="28487.5"/>
    <n v="1965637.5"/>
    <n v="1390.89"/>
    <n v="999"/>
    <x v="1"/>
    <x v="2"/>
    <n v="374908.17"/>
    <n v="14"/>
  </r>
  <r>
    <n v="3352"/>
    <s v="Mobile"/>
    <x v="1"/>
    <x v="1"/>
    <x v="3"/>
    <s v="2023-07-31"/>
    <s v="2023-08-02"/>
    <n v="52"/>
    <n v="42593.77"/>
    <n v="2214876.04"/>
    <n v="2811.39"/>
    <n v="858"/>
    <x v="1"/>
    <x v="4"/>
    <n v="216294.18"/>
    <n v="2"/>
  </r>
  <r>
    <n v="3353"/>
    <s v="Tablet"/>
    <x v="0"/>
    <x v="3"/>
    <x v="1"/>
    <s v="2023-05-25"/>
    <s v="2023-06-09"/>
    <n v="49"/>
    <n v="11761.07"/>
    <n v="576292.43000000005"/>
    <n v="4615.97"/>
    <n v="110"/>
    <x v="2"/>
    <x v="3"/>
    <n v="85683.17"/>
    <n v="15"/>
  </r>
  <r>
    <n v="3354"/>
    <s v="Keyboard"/>
    <x v="2"/>
    <x v="3"/>
    <x v="4"/>
    <s v="2023-07-24"/>
    <s v="2023-08-08"/>
    <n v="44"/>
    <n v="3792.23"/>
    <n v="166858.12"/>
    <n v="4159.18"/>
    <n v="14"/>
    <x v="0"/>
    <x v="0"/>
    <n v="22597.08"/>
    <n v="15"/>
  </r>
  <r>
    <n v="3355"/>
    <s v="Keyboard"/>
    <x v="2"/>
    <x v="0"/>
    <x v="3"/>
    <s v="2023-10-04"/>
    <s v="2023-10-06"/>
    <n v="42"/>
    <n v="42104.33"/>
    <n v="1768381.86"/>
    <n v="2684.9"/>
    <n v="26"/>
    <x v="3"/>
    <x v="3"/>
    <n v="308529.98"/>
    <n v="2"/>
  </r>
  <r>
    <n v="3356"/>
    <s v="Printer"/>
    <x v="2"/>
    <x v="1"/>
    <x v="0"/>
    <s v="2023-12-08"/>
    <s v="2023-12-23"/>
    <n v="16"/>
    <n v="4114.47"/>
    <n v="65831.520000000004"/>
    <n v="2724.48"/>
    <n v="104"/>
    <x v="0"/>
    <x v="0"/>
    <n v="7202.92"/>
    <n v="15"/>
  </r>
  <r>
    <n v="3357"/>
    <s v="Laptop"/>
    <x v="2"/>
    <x v="3"/>
    <x v="4"/>
    <s v="2023-11-07"/>
    <s v="2023-11-21"/>
    <n v="36"/>
    <n v="4685.96"/>
    <n v="168694.56"/>
    <n v="3544.83"/>
    <n v="654"/>
    <x v="1"/>
    <x v="0"/>
    <n v="9092.1200000000008"/>
    <n v="14"/>
  </r>
  <r>
    <n v="3358"/>
    <s v="Keyboard"/>
    <x v="0"/>
    <x v="1"/>
    <x v="3"/>
    <s v="2023-04-08"/>
    <s v="2023-04-21"/>
    <n v="85"/>
    <n v="25126.46"/>
    <n v="2135749.1"/>
    <n v="998.53"/>
    <n v="298"/>
    <x v="2"/>
    <x v="4"/>
    <n v="390564.35"/>
    <n v="13"/>
  </r>
  <r>
    <n v="3359"/>
    <s v="Printer"/>
    <x v="2"/>
    <x v="0"/>
    <x v="2"/>
    <s v="2023-11-13"/>
    <s v="2023-11-15"/>
    <n v="89"/>
    <n v="14543.01"/>
    <n v="1294327.8899999999"/>
    <n v="3747.31"/>
    <n v="880"/>
    <x v="0"/>
    <x v="0"/>
    <n v="236104.92"/>
    <n v="2"/>
  </r>
  <r>
    <n v="3360"/>
    <s v="Keyboard"/>
    <x v="0"/>
    <x v="0"/>
    <x v="3"/>
    <s v="2023-11-13"/>
    <s v="2023-11-20"/>
    <n v="38"/>
    <n v="37327.39"/>
    <n v="1418440.82"/>
    <n v="3364.12"/>
    <n v="818"/>
    <x v="1"/>
    <x v="2"/>
    <n v="161666.38"/>
    <n v="7"/>
  </r>
  <r>
    <n v="3361"/>
    <s v="Mouse"/>
    <x v="2"/>
    <x v="3"/>
    <x v="0"/>
    <s v="2023-10-19"/>
    <s v="2023-10-25"/>
    <n v="38"/>
    <n v="33166.53"/>
    <n v="1260328.1399999999"/>
    <n v="3618.77"/>
    <n v="207"/>
    <x v="0"/>
    <x v="1"/>
    <n v="239625.45"/>
    <n v="6"/>
  </r>
  <r>
    <n v="3362"/>
    <s v="Keyboard"/>
    <x v="0"/>
    <x v="0"/>
    <x v="4"/>
    <s v="2023-08-12"/>
    <s v="2023-08-15"/>
    <n v="39"/>
    <n v="22049.64"/>
    <n v="859935.96"/>
    <n v="1426.05"/>
    <n v="638"/>
    <x v="1"/>
    <x v="0"/>
    <n v="176196.62"/>
    <n v="3"/>
  </r>
  <r>
    <n v="3363"/>
    <s v="Laptop"/>
    <x v="1"/>
    <x v="1"/>
    <x v="0"/>
    <s v="2023-04-17"/>
    <s v="2023-04-21"/>
    <n v="64"/>
    <n v="13346.72"/>
    <n v="854190.07999999996"/>
    <n v="4195.59"/>
    <n v="671"/>
    <x v="0"/>
    <x v="2"/>
    <n v="49682.879999999997"/>
    <n v="4"/>
  </r>
  <r>
    <n v="3364"/>
    <s v="Mouse"/>
    <x v="2"/>
    <x v="2"/>
    <x v="2"/>
    <s v="2023-06-20"/>
    <s v="2023-07-03"/>
    <n v="87"/>
    <n v="42719.18"/>
    <n v="3716568.66"/>
    <n v="2391.19"/>
    <n v="181"/>
    <x v="3"/>
    <x v="3"/>
    <n v="806599.65"/>
    <n v="13"/>
  </r>
  <r>
    <n v="3365"/>
    <s v="Printer"/>
    <x v="0"/>
    <x v="2"/>
    <x v="3"/>
    <s v="2023-10-03"/>
    <s v="2023-10-06"/>
    <n v="93"/>
    <n v="16942.75"/>
    <n v="1575675.75"/>
    <n v="475.09"/>
    <n v="743"/>
    <x v="2"/>
    <x v="1"/>
    <n v="351753.24"/>
    <n v="3"/>
  </r>
  <r>
    <n v="3366"/>
    <s v="Keyboard"/>
    <x v="0"/>
    <x v="1"/>
    <x v="4"/>
    <s v="2023-10-19"/>
    <s v="2023-10-23"/>
    <n v="95"/>
    <n v="46767.01"/>
    <n v="4442865.95"/>
    <n v="4377.38"/>
    <n v="295"/>
    <x v="3"/>
    <x v="0"/>
    <n v="927421.78"/>
    <n v="4"/>
  </r>
  <r>
    <n v="3367"/>
    <s v="Tablet"/>
    <x v="0"/>
    <x v="4"/>
    <x v="0"/>
    <s v="2023-12-02"/>
    <s v="2023-12-04"/>
    <n v="88"/>
    <n v="36013.26"/>
    <n v="3169166.88"/>
    <n v="1550.18"/>
    <n v="375"/>
    <x v="3"/>
    <x v="2"/>
    <n v="416849.15"/>
    <n v="2"/>
  </r>
  <r>
    <n v="3368"/>
    <s v="Tablet"/>
    <x v="0"/>
    <x v="1"/>
    <x v="0"/>
    <s v="2023-06-02"/>
    <s v="2023-06-06"/>
    <n v="99"/>
    <n v="20999.39"/>
    <n v="2078939.61"/>
    <n v="333.12"/>
    <n v="577"/>
    <x v="3"/>
    <x v="3"/>
    <n v="382765.09"/>
    <n v="4"/>
  </r>
  <r>
    <n v="3369"/>
    <s v="Tablet"/>
    <x v="1"/>
    <x v="3"/>
    <x v="3"/>
    <s v="2023-06-09"/>
    <s v="2023-06-22"/>
    <n v="79"/>
    <n v="12184.78"/>
    <n v="962597.62"/>
    <n v="3133.61"/>
    <n v="785"/>
    <x v="2"/>
    <x v="2"/>
    <n v="51787.07"/>
    <n v="13"/>
  </r>
  <r>
    <n v="3370"/>
    <s v="Keyboard"/>
    <x v="0"/>
    <x v="2"/>
    <x v="3"/>
    <s v="2023-10-08"/>
    <s v="2023-10-12"/>
    <n v="100"/>
    <n v="13431.59"/>
    <n v="1343159"/>
    <n v="2119.86"/>
    <n v="35"/>
    <x v="3"/>
    <x v="0"/>
    <n v="146969.22"/>
    <n v="4"/>
  </r>
  <r>
    <n v="3371"/>
    <s v="Router"/>
    <x v="1"/>
    <x v="0"/>
    <x v="3"/>
    <s v="2023-10-18"/>
    <s v="2023-10-26"/>
    <n v="37"/>
    <n v="37253.440000000002"/>
    <n v="1378377.28"/>
    <n v="1828.99"/>
    <n v="471"/>
    <x v="2"/>
    <x v="0"/>
    <n v="72769.7"/>
    <n v="8"/>
  </r>
  <r>
    <n v="3372"/>
    <s v="Keyboard"/>
    <x v="2"/>
    <x v="0"/>
    <x v="4"/>
    <s v="2023-07-09"/>
    <s v="2023-07-16"/>
    <n v="75"/>
    <n v="39731.31"/>
    <n v="2979848.25"/>
    <n v="1520.87"/>
    <n v="695"/>
    <x v="0"/>
    <x v="0"/>
    <n v="714879.58"/>
    <n v="7"/>
  </r>
  <r>
    <n v="3373"/>
    <s v="Mouse"/>
    <x v="0"/>
    <x v="0"/>
    <x v="3"/>
    <s v="2023-07-03"/>
    <s v="2023-07-10"/>
    <n v="90"/>
    <n v="18668.04"/>
    <n v="1680123.6"/>
    <n v="3898.41"/>
    <n v="974"/>
    <x v="2"/>
    <x v="2"/>
    <n v="101128.47"/>
    <n v="7"/>
  </r>
  <r>
    <n v="3374"/>
    <s v="Monitor"/>
    <x v="1"/>
    <x v="2"/>
    <x v="0"/>
    <s v="2023-03-03"/>
    <s v="2023-03-12"/>
    <n v="88"/>
    <n v="45643.02"/>
    <n v="4016585.76"/>
    <n v="1461.27"/>
    <n v="502"/>
    <x v="0"/>
    <x v="1"/>
    <n v="710581.35"/>
    <n v="9"/>
  </r>
  <r>
    <n v="3375"/>
    <s v="Monitor"/>
    <x v="0"/>
    <x v="3"/>
    <x v="0"/>
    <s v="2023-12-01"/>
    <s v="2023-12-11"/>
    <n v="20"/>
    <n v="46775.71"/>
    <n v="935514.2"/>
    <n v="4350.3"/>
    <n v="163"/>
    <x v="1"/>
    <x v="4"/>
    <n v="73422.84"/>
    <n v="10"/>
  </r>
  <r>
    <n v="3376"/>
    <s v="Tablet"/>
    <x v="1"/>
    <x v="3"/>
    <x v="0"/>
    <s v="2023-12-04"/>
    <s v="2023-12-18"/>
    <n v="88"/>
    <n v="12128.89"/>
    <n v="1067342.32"/>
    <n v="4635.43"/>
    <n v="905"/>
    <x v="2"/>
    <x v="3"/>
    <n v="64967"/>
    <n v="14"/>
  </r>
  <r>
    <n v="3377"/>
    <s v="Mouse"/>
    <x v="1"/>
    <x v="3"/>
    <x v="1"/>
    <s v="2023-06-07"/>
    <s v="2023-06-20"/>
    <n v="18"/>
    <n v="29486.639999999999"/>
    <n v="530759.52"/>
    <n v="3089.4"/>
    <n v="917"/>
    <x v="2"/>
    <x v="2"/>
    <n v="125142.21"/>
    <n v="13"/>
  </r>
  <r>
    <n v="3378"/>
    <s v="Router"/>
    <x v="0"/>
    <x v="1"/>
    <x v="0"/>
    <s v="2023-08-25"/>
    <s v="2023-09-08"/>
    <n v="81"/>
    <n v="23076.39"/>
    <n v="1869187.59"/>
    <n v="2238.41"/>
    <n v="857"/>
    <x v="2"/>
    <x v="1"/>
    <n v="114181.31"/>
    <n v="14"/>
  </r>
  <r>
    <n v="3379"/>
    <s v="Mouse"/>
    <x v="1"/>
    <x v="2"/>
    <x v="1"/>
    <s v="2023-08-10"/>
    <s v="2023-08-16"/>
    <n v="10"/>
    <n v="4157.12"/>
    <n v="41571.199999999997"/>
    <n v="1024.8599999999999"/>
    <n v="138"/>
    <x v="1"/>
    <x v="1"/>
    <n v="7696.88"/>
    <n v="6"/>
  </r>
  <r>
    <n v="3380"/>
    <s v="Router"/>
    <x v="2"/>
    <x v="0"/>
    <x v="3"/>
    <s v="2023-10-18"/>
    <s v="2023-10-22"/>
    <n v="31"/>
    <n v="27176.13"/>
    <n v="842460.03"/>
    <n v="4136.8500000000004"/>
    <n v="192"/>
    <x v="1"/>
    <x v="0"/>
    <n v="129582.81"/>
    <n v="4"/>
  </r>
  <r>
    <n v="3381"/>
    <s v="Router"/>
    <x v="0"/>
    <x v="1"/>
    <x v="1"/>
    <s v="2023-06-24"/>
    <s v="2023-07-06"/>
    <n v="59"/>
    <n v="16649.77"/>
    <n v="982336.43"/>
    <n v="1585.32"/>
    <n v="160"/>
    <x v="0"/>
    <x v="0"/>
    <n v="179669.79"/>
    <n v="12"/>
  </r>
  <r>
    <n v="3382"/>
    <s v="Tablet"/>
    <x v="2"/>
    <x v="4"/>
    <x v="4"/>
    <s v="2023-08-16"/>
    <s v="2023-08-20"/>
    <n v="7"/>
    <n v="22527.91"/>
    <n v="157695.37"/>
    <n v="724.76"/>
    <n v="673"/>
    <x v="2"/>
    <x v="2"/>
    <n v="18159.05"/>
    <n v="4"/>
  </r>
  <r>
    <n v="3383"/>
    <s v="Laptop"/>
    <x v="2"/>
    <x v="2"/>
    <x v="0"/>
    <s v="2023-10-16"/>
    <s v="2023-10-28"/>
    <n v="86"/>
    <n v="25747.29"/>
    <n v="2214266.94"/>
    <n v="363.33"/>
    <n v="140"/>
    <x v="2"/>
    <x v="4"/>
    <n v="390206.45"/>
    <n v="12"/>
  </r>
  <r>
    <n v="3384"/>
    <s v="Printer"/>
    <x v="2"/>
    <x v="1"/>
    <x v="0"/>
    <s v="2023-09-24"/>
    <s v="2023-09-26"/>
    <n v="80"/>
    <n v="44598.07"/>
    <n v="3567845.6"/>
    <n v="4758.2700000000004"/>
    <n v="404"/>
    <x v="1"/>
    <x v="0"/>
    <n v="376255.44"/>
    <n v="2"/>
  </r>
  <r>
    <n v="3385"/>
    <s v="Router"/>
    <x v="2"/>
    <x v="4"/>
    <x v="3"/>
    <s v="2023-02-11"/>
    <s v="2023-02-16"/>
    <n v="46"/>
    <n v="20008.18"/>
    <n v="920376.28"/>
    <n v="2190.9899999999998"/>
    <n v="46"/>
    <x v="3"/>
    <x v="1"/>
    <n v="158689.65"/>
    <n v="5"/>
  </r>
  <r>
    <n v="3386"/>
    <s v="Mouse"/>
    <x v="1"/>
    <x v="4"/>
    <x v="0"/>
    <s v="2023-05-12"/>
    <s v="2023-05-22"/>
    <n v="44"/>
    <n v="35301.61"/>
    <n v="1553270.84"/>
    <n v="2898.6"/>
    <n v="714"/>
    <x v="3"/>
    <x v="4"/>
    <n v="130873.4"/>
    <n v="10"/>
  </r>
  <r>
    <n v="3387"/>
    <s v="Laptop"/>
    <x v="2"/>
    <x v="4"/>
    <x v="2"/>
    <s v="2023-06-10"/>
    <s v="2023-06-14"/>
    <n v="40"/>
    <n v="14108.55"/>
    <n v="564342"/>
    <n v="3254.88"/>
    <n v="829"/>
    <x v="1"/>
    <x v="1"/>
    <n v="48254.22"/>
    <n v="4"/>
  </r>
  <r>
    <n v="3388"/>
    <s v="Tablet"/>
    <x v="1"/>
    <x v="4"/>
    <x v="0"/>
    <s v="2023-02-10"/>
    <s v="2023-02-25"/>
    <n v="14"/>
    <n v="13810.9"/>
    <n v="193352.6"/>
    <n v="2009.02"/>
    <n v="317"/>
    <x v="1"/>
    <x v="0"/>
    <n v="34068.17"/>
    <n v="15"/>
  </r>
  <r>
    <n v="3389"/>
    <s v="Monitor"/>
    <x v="0"/>
    <x v="2"/>
    <x v="2"/>
    <s v="2023-05-06"/>
    <s v="2023-05-07"/>
    <n v="13"/>
    <n v="5954.35"/>
    <n v="77406.55"/>
    <n v="2417.15"/>
    <n v="752"/>
    <x v="2"/>
    <x v="4"/>
    <n v="8443.8799999999992"/>
    <n v="1"/>
  </r>
  <r>
    <n v="3390"/>
    <s v="Monitor"/>
    <x v="1"/>
    <x v="0"/>
    <x v="3"/>
    <s v="2023-06-29"/>
    <s v="2023-07-14"/>
    <n v="96"/>
    <n v="48263.48"/>
    <n v="4633294.08"/>
    <n v="4629.7299999999996"/>
    <n v="695"/>
    <x v="0"/>
    <x v="3"/>
    <n v="451014.57"/>
    <n v="15"/>
  </r>
  <r>
    <n v="3391"/>
    <s v="Keyboard"/>
    <x v="0"/>
    <x v="2"/>
    <x v="1"/>
    <s v="2023-07-08"/>
    <s v="2023-07-13"/>
    <n v="32"/>
    <n v="43353.37"/>
    <n v="1387307.84"/>
    <n v="244.38"/>
    <n v="244"/>
    <x v="1"/>
    <x v="3"/>
    <n v="135923.76999999999"/>
    <n v="5"/>
  </r>
  <r>
    <n v="3392"/>
    <s v="Monitor"/>
    <x v="0"/>
    <x v="3"/>
    <x v="0"/>
    <s v="2023-05-31"/>
    <s v="2023-06-11"/>
    <n v="90"/>
    <n v="49648.07"/>
    <n v="4468326.3"/>
    <n v="4425.2299999999996"/>
    <n v="946"/>
    <x v="0"/>
    <x v="0"/>
    <n v="949372.21"/>
    <n v="11"/>
  </r>
  <r>
    <n v="3393"/>
    <s v="Router"/>
    <x v="0"/>
    <x v="2"/>
    <x v="0"/>
    <s v="2023-07-18"/>
    <s v="2023-08-02"/>
    <n v="43"/>
    <n v="29655.13"/>
    <n v="1275170.5900000001"/>
    <n v="1348.77"/>
    <n v="1000"/>
    <x v="1"/>
    <x v="3"/>
    <n v="213896.18"/>
    <n v="15"/>
  </r>
  <r>
    <n v="3394"/>
    <s v="Mouse"/>
    <x v="0"/>
    <x v="0"/>
    <x v="4"/>
    <s v="2023-03-30"/>
    <s v="2023-04-06"/>
    <n v="84"/>
    <n v="19968.55"/>
    <n v="1677358.2"/>
    <n v="865.97"/>
    <n v="150"/>
    <x v="0"/>
    <x v="2"/>
    <n v="148165.79"/>
    <n v="7"/>
  </r>
  <r>
    <n v="3395"/>
    <s v="Laptop"/>
    <x v="0"/>
    <x v="0"/>
    <x v="0"/>
    <s v="2023-09-12"/>
    <s v="2023-09-23"/>
    <n v="23"/>
    <n v="1170.02"/>
    <n v="26910.46"/>
    <n v="1517.81"/>
    <n v="701"/>
    <x v="0"/>
    <x v="3"/>
    <n v="6458.74"/>
    <n v="11"/>
  </r>
  <r>
    <n v="3396"/>
    <s v="Mouse"/>
    <x v="1"/>
    <x v="0"/>
    <x v="3"/>
    <s v="2023-04-28"/>
    <s v="2023-05-04"/>
    <n v="58"/>
    <n v="25311.11"/>
    <n v="1468044.38"/>
    <n v="417.48"/>
    <n v="61"/>
    <x v="2"/>
    <x v="1"/>
    <n v="293100.52"/>
    <n v="6"/>
  </r>
  <r>
    <n v="3397"/>
    <s v="Laptop"/>
    <x v="2"/>
    <x v="4"/>
    <x v="2"/>
    <s v="2023-01-19"/>
    <s v="2023-01-27"/>
    <n v="7"/>
    <n v="9367.94"/>
    <n v="65575.58"/>
    <n v="2919.09"/>
    <n v="185"/>
    <x v="0"/>
    <x v="2"/>
    <n v="7620.42"/>
    <n v="8"/>
  </r>
  <r>
    <n v="3398"/>
    <s v="Monitor"/>
    <x v="0"/>
    <x v="3"/>
    <x v="2"/>
    <s v="2023-10-28"/>
    <s v="2023-11-07"/>
    <n v="10"/>
    <n v="14460.68"/>
    <n v="144606.79999999999"/>
    <n v="434.93"/>
    <n v="64"/>
    <x v="1"/>
    <x v="0"/>
    <n v="18947.45"/>
    <n v="10"/>
  </r>
  <r>
    <n v="3399"/>
    <s v="Laptop"/>
    <x v="2"/>
    <x v="4"/>
    <x v="1"/>
    <s v="2023-09-06"/>
    <s v="2023-09-18"/>
    <n v="22"/>
    <n v="41471.279999999999"/>
    <n v="912368.16"/>
    <n v="2423.5100000000002"/>
    <n v="494"/>
    <x v="2"/>
    <x v="4"/>
    <n v="184707.21"/>
    <n v="12"/>
  </r>
  <r>
    <n v="3400"/>
    <s v="Mobile"/>
    <x v="2"/>
    <x v="0"/>
    <x v="4"/>
    <s v="2023-01-29"/>
    <s v="2023-02-06"/>
    <n v="12"/>
    <n v="13049.97"/>
    <n v="156599.64000000001"/>
    <n v="825.59"/>
    <n v="828"/>
    <x v="3"/>
    <x v="0"/>
    <n v="35652.76"/>
    <n v="8"/>
  </r>
  <r>
    <n v="3401"/>
    <s v="Router"/>
    <x v="0"/>
    <x v="3"/>
    <x v="3"/>
    <s v="2023-06-09"/>
    <s v="2023-06-16"/>
    <n v="55"/>
    <n v="21872.400000000001"/>
    <n v="1202982"/>
    <n v="1752.07"/>
    <n v="144"/>
    <x v="2"/>
    <x v="2"/>
    <n v="88256.99"/>
    <n v="7"/>
  </r>
  <r>
    <n v="3402"/>
    <s v="Mobile"/>
    <x v="2"/>
    <x v="2"/>
    <x v="0"/>
    <s v="2023-03-06"/>
    <s v="2023-03-20"/>
    <n v="5"/>
    <n v="24425.87"/>
    <n v="122129.35"/>
    <n v="1015.77"/>
    <n v="72"/>
    <x v="3"/>
    <x v="4"/>
    <n v="15344.61"/>
    <n v="14"/>
  </r>
  <r>
    <n v="3403"/>
    <s v="Monitor"/>
    <x v="2"/>
    <x v="1"/>
    <x v="4"/>
    <s v="2023-07-26"/>
    <s v="2023-08-05"/>
    <n v="74"/>
    <n v="24914.07"/>
    <n v="1843641.18"/>
    <n v="2226"/>
    <n v="590"/>
    <x v="3"/>
    <x v="0"/>
    <n v="427071.93"/>
    <n v="10"/>
  </r>
  <r>
    <n v="3404"/>
    <s v="Router"/>
    <x v="2"/>
    <x v="1"/>
    <x v="0"/>
    <s v="2023-10-31"/>
    <s v="2023-11-15"/>
    <n v="62"/>
    <n v="23561.59"/>
    <n v="1460818.58"/>
    <n v="4847.0600000000004"/>
    <n v="132"/>
    <x v="3"/>
    <x v="4"/>
    <n v="325291.64"/>
    <n v="15"/>
  </r>
  <r>
    <n v="3405"/>
    <s v="Keyboard"/>
    <x v="0"/>
    <x v="1"/>
    <x v="0"/>
    <s v="2023-10-22"/>
    <s v="2023-11-03"/>
    <n v="2"/>
    <n v="19516.55"/>
    <n v="39033.1"/>
    <n v="4113.8599999999997"/>
    <n v="437"/>
    <x v="2"/>
    <x v="4"/>
    <n v="8832.8799999999992"/>
    <n v="12"/>
  </r>
  <r>
    <n v="3406"/>
    <s v="Printer"/>
    <x v="0"/>
    <x v="0"/>
    <x v="4"/>
    <s v="2023-05-13"/>
    <s v="2023-05-20"/>
    <n v="37"/>
    <n v="18956.05"/>
    <n v="701373.85"/>
    <n v="3462.38"/>
    <n v="609"/>
    <x v="2"/>
    <x v="1"/>
    <n v="88643.39"/>
    <n v="7"/>
  </r>
  <r>
    <n v="3407"/>
    <s v="Mouse"/>
    <x v="2"/>
    <x v="0"/>
    <x v="3"/>
    <s v="2023-09-20"/>
    <s v="2023-09-22"/>
    <n v="36"/>
    <n v="20266.98"/>
    <n v="729611.28"/>
    <n v="3694.81"/>
    <n v="318"/>
    <x v="3"/>
    <x v="4"/>
    <n v="168409.56"/>
    <n v="2"/>
  </r>
  <r>
    <n v="3408"/>
    <s v="Laptop"/>
    <x v="0"/>
    <x v="0"/>
    <x v="2"/>
    <s v="2023-11-26"/>
    <s v="2023-12-03"/>
    <n v="89"/>
    <n v="43866.57"/>
    <n v="3904124.73"/>
    <n v="4218.49"/>
    <n v="97"/>
    <x v="3"/>
    <x v="2"/>
    <n v="490301.2"/>
    <n v="7"/>
  </r>
  <r>
    <n v="3409"/>
    <s v="Keyboard"/>
    <x v="0"/>
    <x v="1"/>
    <x v="0"/>
    <s v="2023-09-14"/>
    <s v="2023-09-28"/>
    <n v="51"/>
    <n v="22042.1"/>
    <n v="1124147.1000000001"/>
    <n v="4494.87"/>
    <n v="314"/>
    <x v="2"/>
    <x v="4"/>
    <n v="211730.48"/>
    <n v="14"/>
  </r>
  <r>
    <n v="3410"/>
    <s v="Keyboard"/>
    <x v="1"/>
    <x v="2"/>
    <x v="1"/>
    <s v="2023-05-01"/>
    <s v="2023-05-08"/>
    <n v="82"/>
    <n v="28088.09"/>
    <n v="2303223.38"/>
    <n v="4926.2299999999996"/>
    <n v="219"/>
    <x v="2"/>
    <x v="3"/>
    <n v="489295.8"/>
    <n v="7"/>
  </r>
  <r>
    <n v="3411"/>
    <s v="Mobile"/>
    <x v="0"/>
    <x v="4"/>
    <x v="3"/>
    <s v="2023-05-25"/>
    <s v="2023-06-08"/>
    <n v="59"/>
    <n v="48647.95"/>
    <n v="2870229.05"/>
    <n v="4301.1899999999996"/>
    <n v="856"/>
    <x v="3"/>
    <x v="1"/>
    <n v="668156.05000000005"/>
    <n v="14"/>
  </r>
  <r>
    <n v="3412"/>
    <s v="Laptop"/>
    <x v="0"/>
    <x v="3"/>
    <x v="2"/>
    <s v="2023-11-11"/>
    <s v="2023-11-14"/>
    <n v="19"/>
    <n v="30574.3"/>
    <n v="580911.69999999995"/>
    <n v="2748.52"/>
    <n v="328"/>
    <x v="2"/>
    <x v="3"/>
    <n v="30264.959999999999"/>
    <n v="3"/>
  </r>
  <r>
    <n v="3413"/>
    <s v="Mobile"/>
    <x v="0"/>
    <x v="1"/>
    <x v="1"/>
    <s v="2023-03-21"/>
    <s v="2023-04-04"/>
    <n v="93"/>
    <n v="10253.06"/>
    <n v="953534.58"/>
    <n v="1100.03"/>
    <n v="109"/>
    <x v="2"/>
    <x v="1"/>
    <n v="71105.56"/>
    <n v="14"/>
  </r>
  <r>
    <n v="3414"/>
    <s v="Laptop"/>
    <x v="2"/>
    <x v="4"/>
    <x v="2"/>
    <s v="2023-11-23"/>
    <s v="2023-12-07"/>
    <n v="81"/>
    <n v="47925.21"/>
    <n v="3881942.01"/>
    <n v="532.51"/>
    <n v="627"/>
    <x v="3"/>
    <x v="0"/>
    <n v="216822.46"/>
    <n v="14"/>
  </r>
  <r>
    <n v="3415"/>
    <s v="Mouse"/>
    <x v="2"/>
    <x v="2"/>
    <x v="3"/>
    <s v="2023-10-21"/>
    <s v="2023-11-02"/>
    <n v="99"/>
    <n v="36841.49"/>
    <n v="3647307.51"/>
    <n v="2296.36"/>
    <n v="450"/>
    <x v="0"/>
    <x v="0"/>
    <n v="911742.44"/>
    <n v="12"/>
  </r>
  <r>
    <n v="3416"/>
    <s v="Printer"/>
    <x v="1"/>
    <x v="4"/>
    <x v="2"/>
    <s v="2023-12-27"/>
    <s v="2023-12-29"/>
    <n v="5"/>
    <n v="2896.42"/>
    <n v="14482.1"/>
    <n v="4377.7299999999996"/>
    <n v="472"/>
    <x v="0"/>
    <x v="0"/>
    <n v="1589.78"/>
    <n v="2"/>
  </r>
  <r>
    <n v="3417"/>
    <s v="Monitor"/>
    <x v="1"/>
    <x v="3"/>
    <x v="4"/>
    <s v="2023-02-28"/>
    <s v="2023-03-11"/>
    <n v="24"/>
    <n v="29336.93"/>
    <n v="704086.32"/>
    <n v="663.27"/>
    <n v="433"/>
    <x v="2"/>
    <x v="0"/>
    <n v="155672.95999999999"/>
    <n v="11"/>
  </r>
  <r>
    <n v="3418"/>
    <s v="Router"/>
    <x v="0"/>
    <x v="3"/>
    <x v="4"/>
    <s v="2023-03-13"/>
    <s v="2023-03-15"/>
    <n v="37"/>
    <n v="44411.74"/>
    <n v="1643234.38"/>
    <n v="2026.34"/>
    <n v="467"/>
    <x v="2"/>
    <x v="4"/>
    <n v="349300.56"/>
    <n v="2"/>
  </r>
  <r>
    <n v="3419"/>
    <s v="Monitor"/>
    <x v="1"/>
    <x v="4"/>
    <x v="2"/>
    <s v="2023-09-12"/>
    <s v="2023-09-24"/>
    <n v="47"/>
    <n v="48982.09"/>
    <n v="2302158.23"/>
    <n v="403.58"/>
    <n v="179"/>
    <x v="3"/>
    <x v="0"/>
    <n v="241160.61"/>
    <n v="12"/>
  </r>
  <r>
    <n v="3420"/>
    <s v="Keyboard"/>
    <x v="2"/>
    <x v="2"/>
    <x v="0"/>
    <s v="2023-07-05"/>
    <s v="2023-07-19"/>
    <n v="45"/>
    <n v="21309.48"/>
    <n v="958926.6"/>
    <n v="3338.18"/>
    <n v="82"/>
    <x v="3"/>
    <x v="1"/>
    <n v="73120.899999999994"/>
    <n v="14"/>
  </r>
  <r>
    <n v="3421"/>
    <s v="Mouse"/>
    <x v="0"/>
    <x v="3"/>
    <x v="3"/>
    <s v="2023-10-14"/>
    <s v="2023-10-18"/>
    <n v="8"/>
    <n v="11717.6"/>
    <n v="93740.800000000003"/>
    <n v="4298.78"/>
    <n v="990"/>
    <x v="3"/>
    <x v="4"/>
    <n v="14357.62"/>
    <n v="4"/>
  </r>
  <r>
    <n v="3422"/>
    <s v="Mouse"/>
    <x v="2"/>
    <x v="3"/>
    <x v="4"/>
    <s v="2023-08-09"/>
    <s v="2023-08-11"/>
    <n v="39"/>
    <n v="8847.2900000000009"/>
    <n v="345044.31"/>
    <n v="1115.18"/>
    <n v="8"/>
    <x v="2"/>
    <x v="1"/>
    <n v="53149.23"/>
    <n v="2"/>
  </r>
  <r>
    <n v="3423"/>
    <s v="Mobile"/>
    <x v="0"/>
    <x v="0"/>
    <x v="0"/>
    <s v="2023-02-08"/>
    <s v="2023-02-19"/>
    <n v="62"/>
    <n v="36645.379999999997"/>
    <n v="2272013.56"/>
    <n v="1266.46"/>
    <n v="226"/>
    <x v="0"/>
    <x v="4"/>
    <n v="332156.03999999998"/>
    <n v="11"/>
  </r>
  <r>
    <n v="3424"/>
    <s v="Tablet"/>
    <x v="2"/>
    <x v="1"/>
    <x v="1"/>
    <s v="2023-03-18"/>
    <s v="2023-04-02"/>
    <n v="47"/>
    <n v="34932.47"/>
    <n v="1641826.09"/>
    <n v="3653.42"/>
    <n v="902"/>
    <x v="1"/>
    <x v="2"/>
    <n v="273677.5"/>
    <n v="15"/>
  </r>
  <r>
    <n v="3425"/>
    <s v="Router"/>
    <x v="0"/>
    <x v="2"/>
    <x v="3"/>
    <s v="2023-02-24"/>
    <s v="2023-02-27"/>
    <n v="26"/>
    <n v="28913.33"/>
    <n v="751746.58"/>
    <n v="4432.53"/>
    <n v="624"/>
    <x v="0"/>
    <x v="0"/>
    <n v="102834.13"/>
    <n v="3"/>
  </r>
  <r>
    <n v="3426"/>
    <s v="Laptop"/>
    <x v="2"/>
    <x v="2"/>
    <x v="4"/>
    <s v="2023-04-27"/>
    <s v="2023-05-07"/>
    <n v="79"/>
    <n v="28923.77"/>
    <n v="2284977.83"/>
    <n v="3569.99"/>
    <n v="339"/>
    <x v="2"/>
    <x v="2"/>
    <n v="359138.97"/>
    <n v="10"/>
  </r>
  <r>
    <n v="3427"/>
    <s v="Mobile"/>
    <x v="0"/>
    <x v="2"/>
    <x v="4"/>
    <s v="2023-02-18"/>
    <s v="2023-02-23"/>
    <n v="12"/>
    <n v="2948.41"/>
    <n v="35380.92"/>
    <n v="4126.93"/>
    <n v="608"/>
    <x v="3"/>
    <x v="4"/>
    <n v="3555.91"/>
    <n v="5"/>
  </r>
  <r>
    <n v="3428"/>
    <s v="Monitor"/>
    <x v="0"/>
    <x v="1"/>
    <x v="3"/>
    <s v="2023-06-28"/>
    <s v="2023-07-05"/>
    <n v="68"/>
    <n v="45953.67"/>
    <n v="3124849.56"/>
    <n v="899.39"/>
    <n v="867"/>
    <x v="2"/>
    <x v="3"/>
    <n v="665691.35"/>
    <n v="7"/>
  </r>
  <r>
    <n v="3429"/>
    <s v="Mouse"/>
    <x v="1"/>
    <x v="1"/>
    <x v="3"/>
    <s v="2023-04-07"/>
    <s v="2023-04-15"/>
    <n v="47"/>
    <n v="40503.49"/>
    <n v="1903664.03"/>
    <n v="4385.88"/>
    <n v="660"/>
    <x v="2"/>
    <x v="1"/>
    <n v="295433.44"/>
    <n v="8"/>
  </r>
  <r>
    <n v="3430"/>
    <s v="Printer"/>
    <x v="2"/>
    <x v="2"/>
    <x v="0"/>
    <s v="2023-05-06"/>
    <s v="2023-05-19"/>
    <n v="5"/>
    <n v="41908.769999999997"/>
    <n v="209543.85"/>
    <n v="1445.08"/>
    <n v="701"/>
    <x v="1"/>
    <x v="1"/>
    <n v="43041.55"/>
    <n v="13"/>
  </r>
  <r>
    <n v="3431"/>
    <s v="Mouse"/>
    <x v="1"/>
    <x v="2"/>
    <x v="4"/>
    <s v="2023-09-16"/>
    <s v="2023-09-17"/>
    <n v="48"/>
    <n v="5329.9"/>
    <n v="255835.2"/>
    <n v="2721.41"/>
    <n v="630"/>
    <x v="2"/>
    <x v="1"/>
    <n v="27373.61"/>
    <n v="1"/>
  </r>
  <r>
    <n v="3432"/>
    <s v="Tablet"/>
    <x v="1"/>
    <x v="0"/>
    <x v="3"/>
    <s v="2023-07-08"/>
    <s v="2023-07-11"/>
    <n v="77"/>
    <n v="10999.13"/>
    <n v="846933.01"/>
    <n v="207.82"/>
    <n v="772"/>
    <x v="1"/>
    <x v="2"/>
    <n v="108106.52"/>
    <n v="3"/>
  </r>
  <r>
    <n v="3433"/>
    <s v="Keyboard"/>
    <x v="0"/>
    <x v="1"/>
    <x v="1"/>
    <s v="2023-07-23"/>
    <s v="2023-07-29"/>
    <n v="35"/>
    <n v="20362.37"/>
    <n v="712682.95"/>
    <n v="3452.36"/>
    <n v="408"/>
    <x v="1"/>
    <x v="1"/>
    <n v="140103.85999999999"/>
    <n v="6"/>
  </r>
  <r>
    <n v="3434"/>
    <s v="Printer"/>
    <x v="0"/>
    <x v="4"/>
    <x v="4"/>
    <s v="2023-06-13"/>
    <s v="2023-06-17"/>
    <n v="67"/>
    <n v="23157.24"/>
    <n v="1551535.08"/>
    <n v="779.37"/>
    <n v="583"/>
    <x v="1"/>
    <x v="0"/>
    <n v="382599.85"/>
    <n v="4"/>
  </r>
  <r>
    <n v="3435"/>
    <s v="Mouse"/>
    <x v="2"/>
    <x v="2"/>
    <x v="2"/>
    <s v="2023-05-24"/>
    <s v="2023-06-04"/>
    <n v="12"/>
    <n v="4509.25"/>
    <n v="54111"/>
    <n v="3632.1"/>
    <n v="898"/>
    <x v="0"/>
    <x v="4"/>
    <n v="3377.19"/>
    <n v="11"/>
  </r>
  <r>
    <n v="3436"/>
    <s v="Printer"/>
    <x v="0"/>
    <x v="2"/>
    <x v="2"/>
    <s v="2023-02-28"/>
    <s v="2023-03-06"/>
    <n v="17"/>
    <n v="3466.12"/>
    <n v="58924.04"/>
    <n v="2799.99"/>
    <n v="460"/>
    <x v="3"/>
    <x v="3"/>
    <n v="13824.93"/>
    <n v="6"/>
  </r>
  <r>
    <n v="3437"/>
    <s v="Laptop"/>
    <x v="2"/>
    <x v="2"/>
    <x v="0"/>
    <s v="2023-06-26"/>
    <s v="2023-07-02"/>
    <n v="69"/>
    <n v="3538.1"/>
    <n v="244128.9"/>
    <n v="1970.21"/>
    <n v="963"/>
    <x v="3"/>
    <x v="0"/>
    <n v="51176.12"/>
    <n v="6"/>
  </r>
  <r>
    <n v="3438"/>
    <s v="Mouse"/>
    <x v="1"/>
    <x v="1"/>
    <x v="1"/>
    <s v="2023-10-04"/>
    <s v="2023-10-12"/>
    <n v="51"/>
    <n v="43751.45"/>
    <n v="2231323.9500000002"/>
    <n v="334.83"/>
    <n v="281"/>
    <x v="2"/>
    <x v="0"/>
    <n v="413330.6"/>
    <n v="8"/>
  </r>
  <r>
    <n v="3439"/>
    <s v="Mouse"/>
    <x v="1"/>
    <x v="1"/>
    <x v="3"/>
    <s v="2023-07-13"/>
    <s v="2023-07-21"/>
    <n v="52"/>
    <n v="44693.87"/>
    <n v="2324081.2400000002"/>
    <n v="3175.48"/>
    <n v="498"/>
    <x v="1"/>
    <x v="3"/>
    <n v="258061.11"/>
    <n v="8"/>
  </r>
  <r>
    <n v="3440"/>
    <s v="Mouse"/>
    <x v="0"/>
    <x v="2"/>
    <x v="2"/>
    <s v="2023-08-26"/>
    <s v="2023-09-01"/>
    <n v="42"/>
    <n v="687.97"/>
    <n v="28894.74"/>
    <n v="4041.18"/>
    <n v="937"/>
    <x v="1"/>
    <x v="2"/>
    <n v="1771.83"/>
    <n v="6"/>
  </r>
  <r>
    <n v="3441"/>
    <s v="Laptop"/>
    <x v="1"/>
    <x v="0"/>
    <x v="4"/>
    <s v="2023-11-22"/>
    <s v="2023-11-25"/>
    <n v="86"/>
    <n v="15095.9"/>
    <n v="1298247.3999999999"/>
    <n v="4835.08"/>
    <n v="690"/>
    <x v="3"/>
    <x v="3"/>
    <n v="158891.82999999999"/>
    <n v="3"/>
  </r>
  <r>
    <n v="3442"/>
    <s v="Monitor"/>
    <x v="1"/>
    <x v="2"/>
    <x v="1"/>
    <s v="2023-06-10"/>
    <s v="2023-06-13"/>
    <n v="46"/>
    <n v="3375.53"/>
    <n v="155274.38"/>
    <n v="4680.1499999999996"/>
    <n v="867"/>
    <x v="3"/>
    <x v="1"/>
    <n v="31804.14"/>
    <n v="3"/>
  </r>
  <r>
    <n v="3443"/>
    <s v="Monitor"/>
    <x v="1"/>
    <x v="0"/>
    <x v="1"/>
    <s v="2023-05-14"/>
    <s v="2023-05-17"/>
    <n v="67"/>
    <n v="46116.26"/>
    <n v="3089789.42"/>
    <n v="3001.46"/>
    <n v="712"/>
    <x v="1"/>
    <x v="1"/>
    <n v="550955.03"/>
    <n v="3"/>
  </r>
  <r>
    <n v="3444"/>
    <s v="Tablet"/>
    <x v="0"/>
    <x v="4"/>
    <x v="1"/>
    <s v="2023-02-27"/>
    <s v="2023-03-10"/>
    <n v="10"/>
    <n v="15343.66"/>
    <n v="153436.6"/>
    <n v="1898.41"/>
    <n v="900"/>
    <x v="3"/>
    <x v="0"/>
    <n v="27843.29"/>
    <n v="11"/>
  </r>
  <r>
    <n v="3445"/>
    <s v="Keyboard"/>
    <x v="2"/>
    <x v="0"/>
    <x v="4"/>
    <s v="2023-07-31"/>
    <s v="2023-08-14"/>
    <n v="53"/>
    <n v="1305.78"/>
    <n v="69206.34"/>
    <n v="2021.31"/>
    <n v="701"/>
    <x v="2"/>
    <x v="3"/>
    <n v="16035.69"/>
    <n v="14"/>
  </r>
  <r>
    <n v="3446"/>
    <s v="Printer"/>
    <x v="2"/>
    <x v="1"/>
    <x v="1"/>
    <s v="2023-06-30"/>
    <s v="2023-07-07"/>
    <n v="27"/>
    <n v="42939.95"/>
    <n v="1159378.6499999999"/>
    <n v="3130.07"/>
    <n v="177"/>
    <x v="1"/>
    <x v="4"/>
    <n v="101469.16"/>
    <n v="7"/>
  </r>
  <r>
    <n v="3447"/>
    <s v="Router"/>
    <x v="2"/>
    <x v="2"/>
    <x v="2"/>
    <s v="2023-09-17"/>
    <s v="2023-09-21"/>
    <n v="61"/>
    <n v="5700"/>
    <n v="347700"/>
    <n v="3949.37"/>
    <n v="348"/>
    <x v="0"/>
    <x v="3"/>
    <n v="33994.01"/>
    <n v="4"/>
  </r>
  <r>
    <n v="3448"/>
    <s v="Mouse"/>
    <x v="1"/>
    <x v="4"/>
    <x v="0"/>
    <s v="2023-04-18"/>
    <s v="2023-04-25"/>
    <n v="27"/>
    <n v="1076.94"/>
    <n v="29077.38"/>
    <n v="3807.39"/>
    <n v="103"/>
    <x v="1"/>
    <x v="1"/>
    <n v="3912.2"/>
    <n v="7"/>
  </r>
  <r>
    <n v="3449"/>
    <s v="Keyboard"/>
    <x v="1"/>
    <x v="2"/>
    <x v="0"/>
    <s v="2023-12-11"/>
    <s v="2023-12-22"/>
    <n v="98"/>
    <n v="26684.080000000002"/>
    <n v="2615039.84"/>
    <n v="4672.67"/>
    <n v="121"/>
    <x v="1"/>
    <x v="1"/>
    <n v="158879.4"/>
    <n v="11"/>
  </r>
  <r>
    <n v="3450"/>
    <s v="Tablet"/>
    <x v="1"/>
    <x v="4"/>
    <x v="0"/>
    <s v="2023-07-14"/>
    <s v="2023-07-21"/>
    <n v="8"/>
    <n v="38667.46"/>
    <n v="309339.68"/>
    <n v="473.74"/>
    <n v="596"/>
    <x v="1"/>
    <x v="2"/>
    <n v="24250.62"/>
    <n v="7"/>
  </r>
  <r>
    <n v="3451"/>
    <s v="Keyboard"/>
    <x v="1"/>
    <x v="4"/>
    <x v="0"/>
    <s v="2023-03-17"/>
    <s v="2023-04-01"/>
    <n v="12"/>
    <n v="43369.65"/>
    <n v="520435.8"/>
    <n v="1327.14"/>
    <n v="298"/>
    <x v="2"/>
    <x v="4"/>
    <n v="35627.78"/>
    <n v="15"/>
  </r>
  <r>
    <n v="3452"/>
    <s v="Laptop"/>
    <x v="0"/>
    <x v="3"/>
    <x v="2"/>
    <s v="2023-01-25"/>
    <s v="2023-02-04"/>
    <n v="24"/>
    <n v="20577.509999999998"/>
    <n v="493860.24"/>
    <n v="2202.42"/>
    <n v="685"/>
    <x v="3"/>
    <x v="0"/>
    <n v="57953.84"/>
    <n v="10"/>
  </r>
  <r>
    <n v="3453"/>
    <s v="Monitor"/>
    <x v="2"/>
    <x v="2"/>
    <x v="3"/>
    <s v="2023-06-11"/>
    <s v="2023-06-24"/>
    <n v="51"/>
    <n v="27495.759999999998"/>
    <n v="1402283.76"/>
    <n v="3805.01"/>
    <n v="62"/>
    <x v="0"/>
    <x v="2"/>
    <n v="342914.91"/>
    <n v="13"/>
  </r>
  <r>
    <n v="3454"/>
    <s v="Printer"/>
    <x v="2"/>
    <x v="2"/>
    <x v="1"/>
    <s v="2023-01-22"/>
    <s v="2023-01-28"/>
    <n v="46"/>
    <n v="8424.51"/>
    <n v="387527.46"/>
    <n v="4744.91"/>
    <n v="909"/>
    <x v="3"/>
    <x v="4"/>
    <n v="30517.17"/>
    <n v="6"/>
  </r>
  <r>
    <n v="3455"/>
    <s v="Mobile"/>
    <x v="0"/>
    <x v="2"/>
    <x v="0"/>
    <s v="2023-09-27"/>
    <s v="2023-10-03"/>
    <n v="76"/>
    <n v="4247.2299999999996"/>
    <n v="322789.48"/>
    <n v="1175.69"/>
    <n v="68"/>
    <x v="1"/>
    <x v="4"/>
    <n v="75497.100000000006"/>
    <n v="6"/>
  </r>
  <r>
    <n v="3456"/>
    <s v="Mobile"/>
    <x v="0"/>
    <x v="1"/>
    <x v="0"/>
    <s v="2023-06-04"/>
    <s v="2023-06-17"/>
    <n v="88"/>
    <n v="43398.03"/>
    <n v="3819026.64"/>
    <n v="4253.95"/>
    <n v="21"/>
    <x v="2"/>
    <x v="1"/>
    <n v="531191.53"/>
    <n v="13"/>
  </r>
  <r>
    <n v="3457"/>
    <s v="Printer"/>
    <x v="2"/>
    <x v="4"/>
    <x v="1"/>
    <s v="2023-09-24"/>
    <s v="2023-10-02"/>
    <n v="88"/>
    <n v="44409.56"/>
    <n v="3908041.28"/>
    <n v="4474.22"/>
    <n v="523"/>
    <x v="0"/>
    <x v="2"/>
    <n v="286603"/>
    <n v="8"/>
  </r>
  <r>
    <n v="3458"/>
    <s v="Keyboard"/>
    <x v="1"/>
    <x v="4"/>
    <x v="1"/>
    <s v="2023-08-19"/>
    <s v="2023-09-03"/>
    <n v="99"/>
    <n v="4684.33"/>
    <n v="463748.67"/>
    <n v="2996.5"/>
    <n v="781"/>
    <x v="0"/>
    <x v="4"/>
    <n v="90730.54"/>
    <n v="15"/>
  </r>
  <r>
    <n v="3459"/>
    <s v="Router"/>
    <x v="0"/>
    <x v="2"/>
    <x v="4"/>
    <s v="2023-10-18"/>
    <s v="2023-10-19"/>
    <n v="61"/>
    <n v="39073.230000000003"/>
    <n v="2383467.0299999998"/>
    <n v="1278.0999999999999"/>
    <n v="804"/>
    <x v="3"/>
    <x v="1"/>
    <n v="201591.04000000001"/>
    <n v="1"/>
  </r>
  <r>
    <n v="3460"/>
    <s v="Mobile"/>
    <x v="0"/>
    <x v="2"/>
    <x v="1"/>
    <s v="2023-12-31"/>
    <s v="2024-01-13"/>
    <n v="67"/>
    <n v="4713.8900000000003"/>
    <n v="315830.63"/>
    <n v="2731.12"/>
    <n v="413"/>
    <x v="1"/>
    <x v="2"/>
    <n v="49016.99"/>
    <n v="13"/>
  </r>
  <r>
    <n v="3461"/>
    <s v="Monitor"/>
    <x v="1"/>
    <x v="2"/>
    <x v="1"/>
    <s v="2023-07-30"/>
    <s v="2023-08-14"/>
    <n v="22"/>
    <n v="11393.85"/>
    <n v="250664.7"/>
    <n v="2985.95"/>
    <n v="729"/>
    <x v="1"/>
    <x v="0"/>
    <n v="52110.78"/>
    <n v="15"/>
  </r>
  <r>
    <n v="3462"/>
    <s v="Tablet"/>
    <x v="1"/>
    <x v="2"/>
    <x v="2"/>
    <s v="2023-10-24"/>
    <s v="2023-11-07"/>
    <n v="94"/>
    <n v="41086.160000000003"/>
    <n v="3862099.04"/>
    <n v="860.17"/>
    <n v="747"/>
    <x v="3"/>
    <x v="3"/>
    <n v="953190.42"/>
    <n v="14"/>
  </r>
  <r>
    <n v="3463"/>
    <s v="Mouse"/>
    <x v="0"/>
    <x v="2"/>
    <x v="3"/>
    <s v="2023-01-13"/>
    <s v="2023-01-27"/>
    <n v="30"/>
    <n v="46904.24"/>
    <n v="1407127.2"/>
    <n v="419.5"/>
    <n v="68"/>
    <x v="1"/>
    <x v="0"/>
    <n v="184039.29"/>
    <n v="14"/>
  </r>
  <r>
    <n v="3464"/>
    <s v="Router"/>
    <x v="1"/>
    <x v="3"/>
    <x v="2"/>
    <s v="2023-06-08"/>
    <s v="2023-06-20"/>
    <n v="19"/>
    <n v="18014.259999999998"/>
    <n v="342270.94"/>
    <n v="1618.95"/>
    <n v="360"/>
    <x v="1"/>
    <x v="1"/>
    <n v="42079.57"/>
    <n v="12"/>
  </r>
  <r>
    <n v="3465"/>
    <s v="Printer"/>
    <x v="2"/>
    <x v="2"/>
    <x v="1"/>
    <s v="2023-11-02"/>
    <s v="2023-11-05"/>
    <n v="39"/>
    <n v="6314.04"/>
    <n v="246247.56"/>
    <n v="4021.94"/>
    <n v="724"/>
    <x v="1"/>
    <x v="0"/>
    <n v="49290.46"/>
    <n v="3"/>
  </r>
  <r>
    <n v="3466"/>
    <s v="Keyboard"/>
    <x v="2"/>
    <x v="1"/>
    <x v="1"/>
    <s v="2023-08-29"/>
    <s v="2023-09-04"/>
    <n v="22"/>
    <n v="11673.5"/>
    <n v="256817"/>
    <n v="4745.93"/>
    <n v="863"/>
    <x v="0"/>
    <x v="1"/>
    <n v="59249.34"/>
    <n v="6"/>
  </r>
  <r>
    <n v="3467"/>
    <s v="Keyboard"/>
    <x v="2"/>
    <x v="2"/>
    <x v="4"/>
    <s v="2023-11-12"/>
    <s v="2023-11-18"/>
    <n v="75"/>
    <n v="6856.91"/>
    <n v="514268.25"/>
    <n v="4795.74"/>
    <n v="337"/>
    <x v="3"/>
    <x v="2"/>
    <n v="63913.61"/>
    <n v="6"/>
  </r>
  <r>
    <n v="3468"/>
    <s v="Laptop"/>
    <x v="1"/>
    <x v="0"/>
    <x v="2"/>
    <s v="2023-11-16"/>
    <s v="2023-11-23"/>
    <n v="74"/>
    <n v="24945.84"/>
    <n v="1845992.16"/>
    <n v="947.01"/>
    <n v="582"/>
    <x v="2"/>
    <x v="0"/>
    <n v="393739.16"/>
    <n v="7"/>
  </r>
  <r>
    <n v="3469"/>
    <s v="Laptop"/>
    <x v="1"/>
    <x v="4"/>
    <x v="1"/>
    <s v="2023-06-18"/>
    <s v="2023-07-01"/>
    <n v="75"/>
    <n v="30739.34"/>
    <n v="2305450.5"/>
    <n v="1926.44"/>
    <n v="23"/>
    <x v="1"/>
    <x v="0"/>
    <n v="201852.29"/>
    <n v="13"/>
  </r>
  <r>
    <n v="3470"/>
    <s v="Monitor"/>
    <x v="1"/>
    <x v="4"/>
    <x v="4"/>
    <s v="2023-03-28"/>
    <s v="2023-04-04"/>
    <n v="57"/>
    <n v="45052.14"/>
    <n v="2567971.98"/>
    <n v="735.84"/>
    <n v="21"/>
    <x v="0"/>
    <x v="3"/>
    <n v="219348.92"/>
    <n v="7"/>
  </r>
  <r>
    <n v="3471"/>
    <s v="Laptop"/>
    <x v="1"/>
    <x v="1"/>
    <x v="3"/>
    <s v="2023-01-26"/>
    <s v="2023-02-01"/>
    <n v="58"/>
    <n v="38439.19"/>
    <n v="2229473.02"/>
    <n v="1632.08"/>
    <n v="629"/>
    <x v="2"/>
    <x v="2"/>
    <n v="485189.75"/>
    <n v="6"/>
  </r>
  <r>
    <n v="3472"/>
    <s v="Laptop"/>
    <x v="2"/>
    <x v="3"/>
    <x v="1"/>
    <s v="2023-01-18"/>
    <s v="2023-01-23"/>
    <n v="38"/>
    <n v="20542.39"/>
    <n v="780610.82"/>
    <n v="2023.61"/>
    <n v="298"/>
    <x v="3"/>
    <x v="0"/>
    <n v="125953.74"/>
    <n v="5"/>
  </r>
  <r>
    <n v="3473"/>
    <s v="Router"/>
    <x v="2"/>
    <x v="1"/>
    <x v="0"/>
    <s v="2023-08-07"/>
    <s v="2023-08-11"/>
    <n v="84"/>
    <n v="4562.87"/>
    <n v="383281.08"/>
    <n v="576.98"/>
    <n v="393"/>
    <x v="0"/>
    <x v="2"/>
    <n v="35725.86"/>
    <n v="4"/>
  </r>
  <r>
    <n v="3474"/>
    <s v="Router"/>
    <x v="0"/>
    <x v="2"/>
    <x v="2"/>
    <s v="2023-11-14"/>
    <s v="2023-11-24"/>
    <n v="33"/>
    <n v="8520.19"/>
    <n v="281166.27"/>
    <n v="4903.1000000000004"/>
    <n v="472"/>
    <x v="3"/>
    <x v="1"/>
    <n v="16472.13"/>
    <n v="10"/>
  </r>
  <r>
    <n v="3475"/>
    <s v="Printer"/>
    <x v="1"/>
    <x v="1"/>
    <x v="0"/>
    <s v="2023-07-08"/>
    <s v="2023-07-09"/>
    <n v="12"/>
    <n v="9185.07"/>
    <n v="110220.84"/>
    <n v="3889.34"/>
    <n v="442"/>
    <x v="3"/>
    <x v="1"/>
    <n v="21410.1"/>
    <n v="1"/>
  </r>
  <r>
    <n v="3476"/>
    <s v="Mobile"/>
    <x v="2"/>
    <x v="1"/>
    <x v="0"/>
    <s v="2023-02-12"/>
    <s v="2023-02-25"/>
    <n v="12"/>
    <n v="27708.63"/>
    <n v="332503.56"/>
    <n v="3262.09"/>
    <n v="433"/>
    <x v="3"/>
    <x v="2"/>
    <n v="56233.27"/>
    <n v="13"/>
  </r>
  <r>
    <n v="3477"/>
    <s v="Printer"/>
    <x v="1"/>
    <x v="1"/>
    <x v="1"/>
    <s v="2023-08-16"/>
    <s v="2023-08-26"/>
    <n v="87"/>
    <n v="32992.82"/>
    <n v="2870375.34"/>
    <n v="768.91"/>
    <n v="51"/>
    <x v="2"/>
    <x v="4"/>
    <n v="301777.43"/>
    <n v="10"/>
  </r>
  <r>
    <n v="3478"/>
    <s v="Tablet"/>
    <x v="0"/>
    <x v="0"/>
    <x v="0"/>
    <s v="2023-01-15"/>
    <s v="2023-01-22"/>
    <n v="47"/>
    <n v="8360.73"/>
    <n v="392954.31"/>
    <n v="124.62"/>
    <n v="845"/>
    <x v="0"/>
    <x v="3"/>
    <n v="95072.7"/>
    <n v="7"/>
  </r>
  <r>
    <n v="3479"/>
    <s v="Mobile"/>
    <x v="1"/>
    <x v="4"/>
    <x v="4"/>
    <s v="2023-11-21"/>
    <s v="2023-11-30"/>
    <n v="76"/>
    <n v="16241.92"/>
    <n v="1234385.9199999999"/>
    <n v="2474.34"/>
    <n v="152"/>
    <x v="2"/>
    <x v="2"/>
    <n v="285300.03000000003"/>
    <n v="9"/>
  </r>
  <r>
    <n v="3480"/>
    <s v="Tablet"/>
    <x v="2"/>
    <x v="4"/>
    <x v="2"/>
    <s v="2023-01-10"/>
    <s v="2023-01-23"/>
    <n v="90"/>
    <n v="9480.4500000000007"/>
    <n v="853240.5"/>
    <n v="1188.92"/>
    <n v="15"/>
    <x v="1"/>
    <x v="4"/>
    <n v="80624.5"/>
    <n v="13"/>
  </r>
  <r>
    <n v="3481"/>
    <s v="Keyboard"/>
    <x v="2"/>
    <x v="1"/>
    <x v="1"/>
    <s v="2023-04-02"/>
    <s v="2023-04-13"/>
    <n v="65"/>
    <n v="21585.86"/>
    <n v="1403080.9"/>
    <n v="2405.31"/>
    <n v="670"/>
    <x v="0"/>
    <x v="2"/>
    <n v="234934.89"/>
    <n v="11"/>
  </r>
  <r>
    <n v="3482"/>
    <s v="Printer"/>
    <x v="2"/>
    <x v="4"/>
    <x v="4"/>
    <s v="2023-11-30"/>
    <s v="2023-12-01"/>
    <n v="31"/>
    <n v="36406.559999999998"/>
    <n v="1128603.3600000001"/>
    <n v="1504.59"/>
    <n v="110"/>
    <x v="3"/>
    <x v="2"/>
    <n v="81065.11"/>
    <n v="1"/>
  </r>
  <r>
    <n v="3483"/>
    <s v="Monitor"/>
    <x v="1"/>
    <x v="3"/>
    <x v="1"/>
    <s v="2023-10-03"/>
    <s v="2023-10-13"/>
    <n v="48"/>
    <n v="27447.56"/>
    <n v="1317482.8799999999"/>
    <n v="4699.72"/>
    <n v="216"/>
    <x v="0"/>
    <x v="4"/>
    <n v="162872.57999999999"/>
    <n v="10"/>
  </r>
  <r>
    <n v="3484"/>
    <s v="Mobile"/>
    <x v="0"/>
    <x v="4"/>
    <x v="3"/>
    <s v="2023-06-18"/>
    <s v="2023-07-01"/>
    <n v="68"/>
    <n v="19731.29"/>
    <n v="1341727.72"/>
    <n v="1391.21"/>
    <n v="641"/>
    <x v="3"/>
    <x v="0"/>
    <n v="273446.18"/>
    <n v="13"/>
  </r>
  <r>
    <n v="3485"/>
    <s v="Tablet"/>
    <x v="1"/>
    <x v="3"/>
    <x v="2"/>
    <s v="2023-09-30"/>
    <s v="2023-10-02"/>
    <n v="4"/>
    <n v="11746.87"/>
    <n v="46987.48"/>
    <n v="3958.52"/>
    <n v="197"/>
    <x v="2"/>
    <x v="0"/>
    <n v="4084.35"/>
    <n v="2"/>
  </r>
  <r>
    <n v="3486"/>
    <s v="Mobile"/>
    <x v="1"/>
    <x v="3"/>
    <x v="0"/>
    <s v="2023-05-25"/>
    <s v="2023-05-31"/>
    <n v="59"/>
    <n v="44660.3"/>
    <n v="2634957.7000000002"/>
    <n v="1198.9000000000001"/>
    <n v="655"/>
    <x v="0"/>
    <x v="4"/>
    <n v="360409.2"/>
    <n v="6"/>
  </r>
  <r>
    <n v="3487"/>
    <s v="Tablet"/>
    <x v="1"/>
    <x v="2"/>
    <x v="1"/>
    <s v="2023-10-25"/>
    <s v="2023-11-02"/>
    <n v="71"/>
    <n v="31283.56"/>
    <n v="2221132.7599999998"/>
    <n v="3568.92"/>
    <n v="634"/>
    <x v="2"/>
    <x v="4"/>
    <n v="408358.43"/>
    <n v="8"/>
  </r>
  <r>
    <n v="3488"/>
    <s v="Router"/>
    <x v="0"/>
    <x v="4"/>
    <x v="2"/>
    <s v="2023-11-20"/>
    <s v="2023-11-22"/>
    <n v="41"/>
    <n v="18422.13"/>
    <n v="755307.33"/>
    <n v="2806.82"/>
    <n v="965"/>
    <x v="2"/>
    <x v="3"/>
    <n v="173309.07"/>
    <n v="2"/>
  </r>
  <r>
    <n v="3489"/>
    <s v="Mobile"/>
    <x v="1"/>
    <x v="4"/>
    <x v="4"/>
    <s v="2023-12-28"/>
    <s v="2024-01-07"/>
    <n v="20"/>
    <n v="18585.189999999999"/>
    <n v="371703.8"/>
    <n v="1545.82"/>
    <n v="54"/>
    <x v="1"/>
    <x v="1"/>
    <n v="83584"/>
    <n v="10"/>
  </r>
  <r>
    <n v="3490"/>
    <s v="Tablet"/>
    <x v="2"/>
    <x v="0"/>
    <x v="0"/>
    <s v="2023-02-22"/>
    <s v="2023-03-02"/>
    <n v="84"/>
    <n v="25932.18"/>
    <n v="2178303.12"/>
    <n v="143.79"/>
    <n v="476"/>
    <x v="0"/>
    <x v="1"/>
    <n v="428818.79"/>
    <n v="8"/>
  </r>
  <r>
    <n v="3491"/>
    <s v="Laptop"/>
    <x v="0"/>
    <x v="4"/>
    <x v="4"/>
    <s v="2023-08-25"/>
    <s v="2023-08-26"/>
    <n v="91"/>
    <n v="3454.56"/>
    <n v="314364.96000000002"/>
    <n v="2143.08"/>
    <n v="338"/>
    <x v="1"/>
    <x v="0"/>
    <n v="19065.34"/>
    <n v="1"/>
  </r>
  <r>
    <n v="3492"/>
    <s v="Tablet"/>
    <x v="2"/>
    <x v="3"/>
    <x v="2"/>
    <s v="2023-05-25"/>
    <s v="2023-06-05"/>
    <n v="14"/>
    <n v="35882.800000000003"/>
    <n v="502359.2"/>
    <n v="1999.45"/>
    <n v="183"/>
    <x v="3"/>
    <x v="1"/>
    <n v="31022.62"/>
    <n v="11"/>
  </r>
  <r>
    <n v="3493"/>
    <s v="Tablet"/>
    <x v="1"/>
    <x v="2"/>
    <x v="2"/>
    <s v="2023-04-14"/>
    <s v="2023-04-25"/>
    <n v="11"/>
    <n v="40956.28"/>
    <n v="450519.08"/>
    <n v="497.62"/>
    <n v="167"/>
    <x v="3"/>
    <x v="4"/>
    <n v="38567.19"/>
    <n v="11"/>
  </r>
  <r>
    <n v="3494"/>
    <s v="Monitor"/>
    <x v="0"/>
    <x v="1"/>
    <x v="3"/>
    <s v="2023-01-23"/>
    <s v="2023-01-29"/>
    <n v="69"/>
    <n v="34554.239999999998"/>
    <n v="2384242.56"/>
    <n v="213.28"/>
    <n v="84"/>
    <x v="1"/>
    <x v="4"/>
    <n v="556525.18999999994"/>
    <n v="6"/>
  </r>
  <r>
    <n v="3495"/>
    <s v="Keyboard"/>
    <x v="2"/>
    <x v="0"/>
    <x v="3"/>
    <s v="2023-06-02"/>
    <s v="2023-06-03"/>
    <n v="100"/>
    <n v="28459.33"/>
    <n v="2845933"/>
    <n v="3919.11"/>
    <n v="441"/>
    <x v="3"/>
    <x v="2"/>
    <n v="205278.46"/>
    <n v="1"/>
  </r>
  <r>
    <n v="3496"/>
    <s v="Keyboard"/>
    <x v="2"/>
    <x v="4"/>
    <x v="1"/>
    <s v="2023-11-14"/>
    <s v="2023-11-21"/>
    <n v="76"/>
    <n v="3523.06"/>
    <n v="267752.56"/>
    <n v="1614.52"/>
    <n v="162"/>
    <x v="2"/>
    <x v="2"/>
    <n v="16996.419999999998"/>
    <n v="7"/>
  </r>
  <r>
    <n v="3497"/>
    <s v="Router"/>
    <x v="0"/>
    <x v="4"/>
    <x v="0"/>
    <s v="2023-07-30"/>
    <s v="2023-08-03"/>
    <n v="28"/>
    <n v="8229.7999999999993"/>
    <n v="230434.4"/>
    <n v="2302.59"/>
    <n v="922"/>
    <x v="2"/>
    <x v="2"/>
    <n v="23945.29"/>
    <n v="4"/>
  </r>
  <r>
    <n v="3498"/>
    <s v="Monitor"/>
    <x v="0"/>
    <x v="1"/>
    <x v="3"/>
    <s v="2023-11-06"/>
    <s v="2023-11-08"/>
    <n v="69"/>
    <n v="26496.86"/>
    <n v="1828283.34"/>
    <n v="4184.03"/>
    <n v="764"/>
    <x v="3"/>
    <x v="2"/>
    <n v="312601.61"/>
    <n v="2"/>
  </r>
  <r>
    <n v="3499"/>
    <s v="Router"/>
    <x v="0"/>
    <x v="3"/>
    <x v="4"/>
    <s v="2023-08-09"/>
    <s v="2023-08-12"/>
    <n v="40"/>
    <n v="24750.32"/>
    <n v="990012.8"/>
    <n v="2361.08"/>
    <n v="397"/>
    <x v="0"/>
    <x v="0"/>
    <n v="182359.58"/>
    <n v="3"/>
  </r>
  <r>
    <n v="3500"/>
    <s v="Monitor"/>
    <x v="1"/>
    <x v="1"/>
    <x v="1"/>
    <s v="2023-03-26"/>
    <s v="2023-03-28"/>
    <n v="86"/>
    <n v="30470.62"/>
    <n v="2620473.3199999998"/>
    <n v="2600.2800000000002"/>
    <n v="779"/>
    <x v="1"/>
    <x v="3"/>
    <n v="443303.36"/>
    <n v="2"/>
  </r>
  <r>
    <n v="3501"/>
    <s v="Tablet"/>
    <x v="0"/>
    <x v="2"/>
    <x v="4"/>
    <s v="2023-06-21"/>
    <s v="2023-06-24"/>
    <n v="4"/>
    <n v="11074.4"/>
    <n v="44297.599999999999"/>
    <n v="2222.52"/>
    <n v="733"/>
    <x v="0"/>
    <x v="1"/>
    <n v="2980.2"/>
    <n v="3"/>
  </r>
  <r>
    <n v="3502"/>
    <s v="Mouse"/>
    <x v="0"/>
    <x v="2"/>
    <x v="0"/>
    <s v="2023-03-21"/>
    <s v="2023-04-03"/>
    <n v="2"/>
    <n v="31400.06"/>
    <n v="62800.12"/>
    <n v="1802.61"/>
    <n v="777"/>
    <x v="0"/>
    <x v="2"/>
    <n v="11061.63"/>
    <n v="13"/>
  </r>
  <r>
    <n v="3503"/>
    <s v="Keyboard"/>
    <x v="1"/>
    <x v="2"/>
    <x v="4"/>
    <s v="2023-07-05"/>
    <s v="2023-07-13"/>
    <n v="18"/>
    <n v="9081.83"/>
    <n v="163472.94"/>
    <n v="3731.56"/>
    <n v="484"/>
    <x v="1"/>
    <x v="0"/>
    <n v="26002"/>
    <n v="8"/>
  </r>
  <r>
    <n v="3504"/>
    <s v="Keyboard"/>
    <x v="0"/>
    <x v="3"/>
    <x v="4"/>
    <s v="2023-10-20"/>
    <s v="2023-10-26"/>
    <n v="21"/>
    <n v="25169.52"/>
    <n v="528559.92000000004"/>
    <n v="1781"/>
    <n v="925"/>
    <x v="0"/>
    <x v="3"/>
    <n v="78325.87"/>
    <n v="6"/>
  </r>
  <r>
    <n v="3505"/>
    <s v="Laptop"/>
    <x v="1"/>
    <x v="3"/>
    <x v="0"/>
    <s v="2023-07-05"/>
    <s v="2023-07-18"/>
    <n v="95"/>
    <n v="40724.67"/>
    <n v="3868843.65"/>
    <n v="648.73"/>
    <n v="645"/>
    <x v="3"/>
    <x v="0"/>
    <n v="479566.81"/>
    <n v="13"/>
  </r>
  <r>
    <n v="3506"/>
    <s v="Printer"/>
    <x v="0"/>
    <x v="0"/>
    <x v="1"/>
    <s v="2023-06-23"/>
    <s v="2023-07-03"/>
    <n v="72"/>
    <n v="45628.59"/>
    <n v="3285258.48"/>
    <n v="1519.19"/>
    <n v="152"/>
    <x v="0"/>
    <x v="2"/>
    <n v="476748.84"/>
    <n v="10"/>
  </r>
  <r>
    <n v="3507"/>
    <s v="Printer"/>
    <x v="1"/>
    <x v="4"/>
    <x v="3"/>
    <s v="2023-04-24"/>
    <s v="2023-05-01"/>
    <n v="16"/>
    <n v="8210.14"/>
    <n v="131362.23999999999"/>
    <n v="3641.07"/>
    <n v="284"/>
    <x v="2"/>
    <x v="4"/>
    <n v="13021.42"/>
    <n v="7"/>
  </r>
  <r>
    <n v="3508"/>
    <s v="Printer"/>
    <x v="0"/>
    <x v="2"/>
    <x v="3"/>
    <s v="2023-08-03"/>
    <s v="2023-08-14"/>
    <n v="21"/>
    <n v="22076.05"/>
    <n v="463597.05"/>
    <n v="3740.7"/>
    <n v="600"/>
    <x v="1"/>
    <x v="3"/>
    <n v="72667.59"/>
    <n v="11"/>
  </r>
  <r>
    <n v="3509"/>
    <s v="Printer"/>
    <x v="2"/>
    <x v="1"/>
    <x v="0"/>
    <s v="2023-08-08"/>
    <s v="2023-08-13"/>
    <n v="99"/>
    <n v="4605.6099999999997"/>
    <n v="455955.39"/>
    <n v="117.56"/>
    <n v="914"/>
    <x v="1"/>
    <x v="2"/>
    <n v="37061.120000000003"/>
    <n v="5"/>
  </r>
  <r>
    <n v="3510"/>
    <s v="Monitor"/>
    <x v="2"/>
    <x v="2"/>
    <x v="2"/>
    <s v="2023-07-10"/>
    <s v="2023-07-25"/>
    <n v="17"/>
    <n v="38914.29"/>
    <n v="661542.93000000005"/>
    <n v="2498.02"/>
    <n v="218"/>
    <x v="2"/>
    <x v="3"/>
    <n v="111955.85"/>
    <n v="15"/>
  </r>
  <r>
    <n v="3511"/>
    <s v="Mobile"/>
    <x v="0"/>
    <x v="4"/>
    <x v="0"/>
    <s v="2023-06-10"/>
    <s v="2023-06-14"/>
    <n v="89"/>
    <n v="14277.72"/>
    <n v="1270717.08"/>
    <n v="1812.69"/>
    <n v="16"/>
    <x v="1"/>
    <x v="4"/>
    <n v="159681.04999999999"/>
    <n v="4"/>
  </r>
  <r>
    <n v="3512"/>
    <s v="Keyboard"/>
    <x v="1"/>
    <x v="3"/>
    <x v="4"/>
    <s v="2023-03-25"/>
    <s v="2023-03-29"/>
    <n v="92"/>
    <n v="37146.33"/>
    <n v="3417462.36"/>
    <n v="2374.1999999999998"/>
    <n v="491"/>
    <x v="1"/>
    <x v="3"/>
    <n v="284028.90000000002"/>
    <n v="4"/>
  </r>
  <r>
    <n v="3513"/>
    <s v="Mobile"/>
    <x v="0"/>
    <x v="0"/>
    <x v="0"/>
    <s v="2023-12-24"/>
    <s v="2024-01-08"/>
    <n v="4"/>
    <n v="42797.05"/>
    <n v="171188.2"/>
    <n v="4355.0600000000004"/>
    <n v="695"/>
    <x v="2"/>
    <x v="4"/>
    <n v="20194.59"/>
    <n v="15"/>
  </r>
  <r>
    <n v="3514"/>
    <s v="Laptop"/>
    <x v="2"/>
    <x v="1"/>
    <x v="0"/>
    <s v="2023-05-24"/>
    <s v="2023-06-08"/>
    <n v="49"/>
    <n v="43847.67"/>
    <n v="2148535.83"/>
    <n v="4886.79"/>
    <n v="344"/>
    <x v="3"/>
    <x v="3"/>
    <n v="496622.08000000002"/>
    <n v="15"/>
  </r>
  <r>
    <n v="3515"/>
    <s v="Monitor"/>
    <x v="1"/>
    <x v="2"/>
    <x v="1"/>
    <s v="2023-06-30"/>
    <s v="2023-07-13"/>
    <n v="15"/>
    <n v="4762.43"/>
    <n v="71436.45"/>
    <n v="1961.48"/>
    <n v="92"/>
    <x v="2"/>
    <x v="2"/>
    <n v="16225.16"/>
    <n v="13"/>
  </r>
  <r>
    <n v="3516"/>
    <s v="Keyboard"/>
    <x v="1"/>
    <x v="2"/>
    <x v="3"/>
    <s v="2023-09-26"/>
    <s v="2023-10-10"/>
    <n v="36"/>
    <n v="17375.150000000001"/>
    <n v="625505.4"/>
    <n v="1899.34"/>
    <n v="652"/>
    <x v="3"/>
    <x v="0"/>
    <n v="102289.53"/>
    <n v="14"/>
  </r>
  <r>
    <n v="3517"/>
    <s v="Monitor"/>
    <x v="2"/>
    <x v="2"/>
    <x v="0"/>
    <s v="2023-01-15"/>
    <s v="2023-01-24"/>
    <n v="36"/>
    <n v="46949.77"/>
    <n v="1690191.72"/>
    <n v="659.36"/>
    <n v="978"/>
    <x v="1"/>
    <x v="1"/>
    <n v="401169.47"/>
    <n v="9"/>
  </r>
  <r>
    <n v="3518"/>
    <s v="Printer"/>
    <x v="0"/>
    <x v="1"/>
    <x v="3"/>
    <s v="2023-04-21"/>
    <s v="2023-05-05"/>
    <n v="91"/>
    <n v="6141.37"/>
    <n v="558864.67000000004"/>
    <n v="1847.35"/>
    <n v="946"/>
    <x v="1"/>
    <x v="4"/>
    <n v="133821.49"/>
    <n v="14"/>
  </r>
  <r>
    <n v="3519"/>
    <s v="Mobile"/>
    <x v="0"/>
    <x v="3"/>
    <x v="4"/>
    <s v="2023-06-08"/>
    <s v="2023-06-17"/>
    <n v="43"/>
    <n v="18222.88"/>
    <n v="783583.84"/>
    <n v="127.04"/>
    <n v="832"/>
    <x v="1"/>
    <x v="3"/>
    <n v="147231.91"/>
    <n v="9"/>
  </r>
  <r>
    <n v="3520"/>
    <s v="Tablet"/>
    <x v="1"/>
    <x v="3"/>
    <x v="0"/>
    <s v="2023-10-07"/>
    <s v="2023-10-14"/>
    <n v="25"/>
    <n v="29326.49"/>
    <n v="733162.25"/>
    <n v="948.75"/>
    <n v="531"/>
    <x v="2"/>
    <x v="4"/>
    <n v="133778.82999999999"/>
    <n v="7"/>
  </r>
  <r>
    <n v="3521"/>
    <s v="Mobile"/>
    <x v="2"/>
    <x v="1"/>
    <x v="1"/>
    <s v="2023-03-27"/>
    <s v="2023-04-04"/>
    <n v="82"/>
    <n v="43038.42"/>
    <n v="3529150.44"/>
    <n v="3137.98"/>
    <n v="366"/>
    <x v="2"/>
    <x v="1"/>
    <n v="311185.61"/>
    <n v="8"/>
  </r>
  <r>
    <n v="3522"/>
    <s v="Mouse"/>
    <x v="1"/>
    <x v="3"/>
    <x v="3"/>
    <s v="2023-12-11"/>
    <s v="2023-12-26"/>
    <n v="80"/>
    <n v="46022.26"/>
    <n v="3681780.8"/>
    <n v="658.73"/>
    <n v="167"/>
    <x v="3"/>
    <x v="4"/>
    <n v="778473.99"/>
    <n v="15"/>
  </r>
  <r>
    <n v="3523"/>
    <s v="Router"/>
    <x v="2"/>
    <x v="1"/>
    <x v="0"/>
    <s v="2023-03-04"/>
    <s v="2023-03-06"/>
    <n v="53"/>
    <n v="9002.86"/>
    <n v="477151.58"/>
    <n v="1167.19"/>
    <n v="290"/>
    <x v="2"/>
    <x v="0"/>
    <n v="64375.94"/>
    <n v="2"/>
  </r>
  <r>
    <n v="3524"/>
    <s v="Mouse"/>
    <x v="0"/>
    <x v="2"/>
    <x v="4"/>
    <s v="2023-11-17"/>
    <s v="2023-11-29"/>
    <n v="56"/>
    <n v="5629.31"/>
    <n v="315241.36"/>
    <n v="2128.7199999999998"/>
    <n v="134"/>
    <x v="0"/>
    <x v="4"/>
    <n v="73548.240000000005"/>
    <n v="12"/>
  </r>
  <r>
    <n v="3525"/>
    <s v="Mouse"/>
    <x v="2"/>
    <x v="2"/>
    <x v="1"/>
    <s v="2023-06-27"/>
    <s v="2023-07-07"/>
    <n v="84"/>
    <n v="34824.94"/>
    <n v="2925294.96"/>
    <n v="634.53"/>
    <n v="143"/>
    <x v="0"/>
    <x v="3"/>
    <n v="476423.24"/>
    <n v="10"/>
  </r>
  <r>
    <n v="3526"/>
    <s v="Laptop"/>
    <x v="1"/>
    <x v="0"/>
    <x v="2"/>
    <s v="2023-07-30"/>
    <s v="2023-08-12"/>
    <n v="39"/>
    <n v="27301.63"/>
    <n v="1064763.57"/>
    <n v="418.32"/>
    <n v="301"/>
    <x v="2"/>
    <x v="3"/>
    <n v="224164.9"/>
    <n v="13"/>
  </r>
  <r>
    <n v="3527"/>
    <s v="Keyboard"/>
    <x v="0"/>
    <x v="2"/>
    <x v="4"/>
    <s v="2023-05-08"/>
    <s v="2023-05-22"/>
    <n v="77"/>
    <n v="39278.58"/>
    <n v="3024450.66"/>
    <n v="1037.1400000000001"/>
    <n v="482"/>
    <x v="2"/>
    <x v="3"/>
    <n v="684287.95"/>
    <n v="14"/>
  </r>
  <r>
    <n v="3528"/>
    <s v="Router"/>
    <x v="0"/>
    <x v="2"/>
    <x v="3"/>
    <s v="2023-01-22"/>
    <s v="2023-02-05"/>
    <n v="41"/>
    <n v="44521.120000000003"/>
    <n v="1825365.92"/>
    <n v="689.73"/>
    <n v="548"/>
    <x v="1"/>
    <x v="3"/>
    <n v="383699.13"/>
    <n v="14"/>
  </r>
  <r>
    <n v="3529"/>
    <s v="Laptop"/>
    <x v="2"/>
    <x v="3"/>
    <x v="4"/>
    <s v="2023-03-08"/>
    <s v="2023-03-19"/>
    <n v="96"/>
    <n v="47039.11"/>
    <n v="4515754.5599999996"/>
    <n v="2256.02"/>
    <n v="216"/>
    <x v="3"/>
    <x v="1"/>
    <n v="347462.32"/>
    <n v="11"/>
  </r>
  <r>
    <n v="3530"/>
    <s v="Router"/>
    <x v="2"/>
    <x v="2"/>
    <x v="2"/>
    <s v="2023-09-13"/>
    <s v="2023-09-26"/>
    <n v="65"/>
    <n v="47199.06"/>
    <n v="3067938.9"/>
    <n v="191.92"/>
    <n v="189"/>
    <x v="3"/>
    <x v="4"/>
    <n v="213861.49"/>
    <n v="13"/>
  </r>
  <r>
    <n v="3531"/>
    <s v="Mobile"/>
    <x v="2"/>
    <x v="2"/>
    <x v="1"/>
    <s v="2023-01-22"/>
    <s v="2023-01-25"/>
    <n v="63"/>
    <n v="6505.92"/>
    <n v="409872.96"/>
    <n v="697.19"/>
    <n v="536"/>
    <x v="1"/>
    <x v="3"/>
    <n v="29690.11"/>
    <n v="3"/>
  </r>
  <r>
    <n v="3532"/>
    <s v="Tablet"/>
    <x v="2"/>
    <x v="4"/>
    <x v="2"/>
    <s v="2023-07-11"/>
    <s v="2023-07-21"/>
    <n v="67"/>
    <n v="33430.629999999997"/>
    <n v="2239852.21"/>
    <n v="3264.04"/>
    <n v="790"/>
    <x v="3"/>
    <x v="4"/>
    <n v="394762.84"/>
    <n v="10"/>
  </r>
  <r>
    <n v="3533"/>
    <s v="Tablet"/>
    <x v="2"/>
    <x v="3"/>
    <x v="4"/>
    <s v="2023-07-13"/>
    <s v="2023-07-15"/>
    <n v="45"/>
    <n v="42870.5"/>
    <n v="1929172.5"/>
    <n v="952.74"/>
    <n v="476"/>
    <x v="0"/>
    <x v="4"/>
    <n v="326721.73"/>
    <n v="2"/>
  </r>
  <r>
    <n v="3534"/>
    <s v="Keyboard"/>
    <x v="0"/>
    <x v="2"/>
    <x v="3"/>
    <s v="2023-02-04"/>
    <s v="2023-02-14"/>
    <n v="68"/>
    <n v="48031.09"/>
    <n v="3266114.12"/>
    <n v="1981.63"/>
    <n v="447"/>
    <x v="3"/>
    <x v="0"/>
    <n v="738723.81"/>
    <n v="10"/>
  </r>
  <r>
    <n v="3535"/>
    <s v="Printer"/>
    <x v="0"/>
    <x v="4"/>
    <x v="4"/>
    <s v="2023-09-17"/>
    <s v="2023-09-18"/>
    <n v="7"/>
    <n v="1570.69"/>
    <n v="10994.83"/>
    <n v="3354.36"/>
    <n v="171"/>
    <x v="3"/>
    <x v="1"/>
    <n v="2676.73"/>
    <n v="1"/>
  </r>
  <r>
    <n v="3536"/>
    <s v="Monitor"/>
    <x v="1"/>
    <x v="0"/>
    <x v="0"/>
    <s v="2023-10-11"/>
    <s v="2023-10-19"/>
    <n v="15"/>
    <n v="24720.52"/>
    <n v="370807.8"/>
    <n v="3954.49"/>
    <n v="147"/>
    <x v="0"/>
    <x v="3"/>
    <n v="54794.96"/>
    <n v="8"/>
  </r>
  <r>
    <n v="3537"/>
    <s v="Mobile"/>
    <x v="0"/>
    <x v="2"/>
    <x v="3"/>
    <s v="2023-08-16"/>
    <s v="2023-08-29"/>
    <n v="89"/>
    <n v="8377.23"/>
    <n v="745573.47"/>
    <n v="4799.66"/>
    <n v="25"/>
    <x v="0"/>
    <x v="3"/>
    <n v="45758.7"/>
    <n v="13"/>
  </r>
  <r>
    <n v="3538"/>
    <s v="Printer"/>
    <x v="1"/>
    <x v="1"/>
    <x v="0"/>
    <s v="2023-10-02"/>
    <s v="2023-10-08"/>
    <n v="44"/>
    <n v="11251.69"/>
    <n v="495074.36"/>
    <n v="3917.85"/>
    <n v="816"/>
    <x v="1"/>
    <x v="0"/>
    <n v="89183.52"/>
    <n v="6"/>
  </r>
  <r>
    <n v="3539"/>
    <s v="Keyboard"/>
    <x v="2"/>
    <x v="1"/>
    <x v="0"/>
    <s v="2023-07-01"/>
    <s v="2023-07-07"/>
    <n v="91"/>
    <n v="579.65"/>
    <n v="52748.15"/>
    <n v="3574.89"/>
    <n v="643"/>
    <x v="0"/>
    <x v="1"/>
    <n v="9377.93"/>
    <n v="6"/>
  </r>
  <r>
    <n v="3540"/>
    <s v="Router"/>
    <x v="2"/>
    <x v="4"/>
    <x v="3"/>
    <s v="2023-06-20"/>
    <s v="2023-07-05"/>
    <n v="67"/>
    <n v="11560.05"/>
    <n v="774523.35"/>
    <n v="4936.7"/>
    <n v="693"/>
    <x v="3"/>
    <x v="0"/>
    <n v="166275.85999999999"/>
    <n v="15"/>
  </r>
  <r>
    <n v="3541"/>
    <s v="Router"/>
    <x v="0"/>
    <x v="1"/>
    <x v="2"/>
    <s v="2023-08-20"/>
    <s v="2023-09-03"/>
    <n v="66"/>
    <n v="16454.849999999999"/>
    <n v="1086020.1000000001"/>
    <n v="2923.1"/>
    <n v="475"/>
    <x v="1"/>
    <x v="4"/>
    <n v="102560.82"/>
    <n v="14"/>
  </r>
  <r>
    <n v="3542"/>
    <s v="Router"/>
    <x v="1"/>
    <x v="4"/>
    <x v="1"/>
    <s v="2023-10-01"/>
    <s v="2023-10-02"/>
    <n v="5"/>
    <n v="11363.63"/>
    <n v="56818.15"/>
    <n v="431.73"/>
    <n v="357"/>
    <x v="3"/>
    <x v="1"/>
    <n v="6349.1"/>
    <n v="1"/>
  </r>
  <r>
    <n v="3543"/>
    <s v="Monitor"/>
    <x v="0"/>
    <x v="0"/>
    <x v="2"/>
    <s v="2023-06-12"/>
    <s v="2023-06-13"/>
    <n v="78"/>
    <n v="43681.97"/>
    <n v="3407193.66"/>
    <n v="4714.04"/>
    <n v="855"/>
    <x v="3"/>
    <x v="3"/>
    <n v="278568.26"/>
    <n v="1"/>
  </r>
  <r>
    <n v="3544"/>
    <s v="Tablet"/>
    <x v="1"/>
    <x v="4"/>
    <x v="0"/>
    <s v="2023-02-07"/>
    <s v="2023-02-14"/>
    <n v="60"/>
    <n v="28198.3"/>
    <n v="1691898"/>
    <n v="2650.11"/>
    <n v="53"/>
    <x v="2"/>
    <x v="3"/>
    <n v="253723.5"/>
    <n v="7"/>
  </r>
  <r>
    <n v="3545"/>
    <s v="Laptop"/>
    <x v="0"/>
    <x v="4"/>
    <x v="0"/>
    <s v="2023-10-05"/>
    <s v="2023-10-12"/>
    <n v="8"/>
    <n v="22267.34"/>
    <n v="178138.72"/>
    <n v="4977.8100000000004"/>
    <n v="592"/>
    <x v="3"/>
    <x v="4"/>
    <n v="19905.34"/>
    <n v="7"/>
  </r>
  <r>
    <n v="3546"/>
    <s v="Mouse"/>
    <x v="1"/>
    <x v="1"/>
    <x v="0"/>
    <s v="2023-07-01"/>
    <s v="2023-07-16"/>
    <n v="16"/>
    <n v="4761.32"/>
    <n v="76181.119999999995"/>
    <n v="3317.36"/>
    <n v="781"/>
    <x v="1"/>
    <x v="1"/>
    <n v="8430.68"/>
    <n v="15"/>
  </r>
  <r>
    <n v="3547"/>
    <s v="Router"/>
    <x v="0"/>
    <x v="0"/>
    <x v="1"/>
    <s v="2023-01-15"/>
    <s v="2023-01-16"/>
    <n v="53"/>
    <n v="46231.839999999997"/>
    <n v="2450287.52"/>
    <n v="4648.25"/>
    <n v="686"/>
    <x v="3"/>
    <x v="4"/>
    <n v="390359.46"/>
    <n v="1"/>
  </r>
  <r>
    <n v="3548"/>
    <s v="Mobile"/>
    <x v="2"/>
    <x v="3"/>
    <x v="0"/>
    <s v="2023-02-12"/>
    <s v="2023-02-24"/>
    <n v="28"/>
    <n v="44292.74"/>
    <n v="1240196.72"/>
    <n v="1766.21"/>
    <n v="205"/>
    <x v="1"/>
    <x v="1"/>
    <n v="108512.46"/>
    <n v="12"/>
  </r>
  <r>
    <n v="3549"/>
    <s v="Tablet"/>
    <x v="1"/>
    <x v="4"/>
    <x v="4"/>
    <s v="2023-05-30"/>
    <s v="2023-06-14"/>
    <n v="69"/>
    <n v="2455.44"/>
    <n v="169425.36"/>
    <n v="4818.0200000000004"/>
    <n v="678"/>
    <x v="0"/>
    <x v="1"/>
    <n v="36342.14"/>
    <n v="15"/>
  </r>
  <r>
    <n v="3550"/>
    <s v="Monitor"/>
    <x v="2"/>
    <x v="3"/>
    <x v="2"/>
    <s v="2023-06-09"/>
    <s v="2023-06-23"/>
    <n v="27"/>
    <n v="15206.51"/>
    <n v="410575.77"/>
    <n v="2635.87"/>
    <n v="866"/>
    <x v="2"/>
    <x v="0"/>
    <n v="40679.56"/>
    <n v="14"/>
  </r>
  <r>
    <n v="3551"/>
    <s v="Mobile"/>
    <x v="0"/>
    <x v="2"/>
    <x v="2"/>
    <s v="2023-05-20"/>
    <s v="2023-06-03"/>
    <n v="93"/>
    <n v="31040.400000000001"/>
    <n v="2886757.2"/>
    <n v="1557.95"/>
    <n v="871"/>
    <x v="1"/>
    <x v="0"/>
    <n v="156527.69"/>
    <n v="14"/>
  </r>
  <r>
    <n v="3552"/>
    <s v="Laptop"/>
    <x v="1"/>
    <x v="2"/>
    <x v="0"/>
    <s v="2023-09-22"/>
    <s v="2023-09-27"/>
    <n v="89"/>
    <n v="15476.65"/>
    <n v="1377421.85"/>
    <n v="249.15"/>
    <n v="946"/>
    <x v="1"/>
    <x v="0"/>
    <n v="222174.55"/>
    <n v="5"/>
  </r>
  <r>
    <n v="3553"/>
    <s v="Keyboard"/>
    <x v="2"/>
    <x v="0"/>
    <x v="2"/>
    <s v="2023-07-10"/>
    <s v="2023-07-19"/>
    <n v="42"/>
    <n v="25042.36"/>
    <n v="1051779.1200000001"/>
    <n v="3659.49"/>
    <n v="106"/>
    <x v="2"/>
    <x v="1"/>
    <n v="121437.46"/>
    <n v="9"/>
  </r>
  <r>
    <n v="3554"/>
    <s v="Router"/>
    <x v="1"/>
    <x v="2"/>
    <x v="4"/>
    <s v="2023-08-30"/>
    <s v="2023-09-07"/>
    <n v="91"/>
    <n v="31022.91"/>
    <n v="2823084.81"/>
    <n v="898.65"/>
    <n v="763"/>
    <x v="3"/>
    <x v="1"/>
    <n v="328045.69"/>
    <n v="8"/>
  </r>
  <r>
    <n v="3555"/>
    <s v="Laptop"/>
    <x v="0"/>
    <x v="2"/>
    <x v="2"/>
    <s v="2023-07-14"/>
    <s v="2023-07-27"/>
    <n v="69"/>
    <n v="30423.91"/>
    <n v="2099249.79"/>
    <n v="4248.05"/>
    <n v="309"/>
    <x v="0"/>
    <x v="2"/>
    <n v="237600.41"/>
    <n v="13"/>
  </r>
  <r>
    <n v="3556"/>
    <s v="Mouse"/>
    <x v="2"/>
    <x v="1"/>
    <x v="1"/>
    <s v="2023-01-02"/>
    <s v="2023-01-05"/>
    <n v="33"/>
    <n v="6067.03"/>
    <n v="200211.99"/>
    <n v="4813.87"/>
    <n v="999"/>
    <x v="2"/>
    <x v="3"/>
    <n v="18313.52"/>
    <n v="3"/>
  </r>
  <r>
    <n v="3557"/>
    <s v="Mouse"/>
    <x v="1"/>
    <x v="2"/>
    <x v="3"/>
    <s v="2023-05-11"/>
    <s v="2023-05-14"/>
    <n v="52"/>
    <n v="37490.28"/>
    <n v="1949494.56"/>
    <n v="2547.5300000000002"/>
    <n v="689"/>
    <x v="1"/>
    <x v="4"/>
    <n v="457738.66"/>
    <n v="3"/>
  </r>
  <r>
    <n v="3558"/>
    <s v="Printer"/>
    <x v="1"/>
    <x v="0"/>
    <x v="2"/>
    <s v="2023-10-13"/>
    <s v="2023-10-28"/>
    <n v="35"/>
    <n v="31945.62"/>
    <n v="1118096.7"/>
    <n v="351.54"/>
    <n v="902"/>
    <x v="3"/>
    <x v="4"/>
    <n v="168000.86"/>
    <n v="15"/>
  </r>
  <r>
    <n v="3559"/>
    <s v="Printer"/>
    <x v="0"/>
    <x v="1"/>
    <x v="2"/>
    <s v="2023-10-11"/>
    <s v="2023-10-18"/>
    <n v="60"/>
    <n v="18520.59"/>
    <n v="1111235.3999999999"/>
    <n v="799.24"/>
    <n v="219"/>
    <x v="3"/>
    <x v="3"/>
    <n v="253184.69"/>
    <n v="7"/>
  </r>
  <r>
    <n v="3560"/>
    <s v="Printer"/>
    <x v="2"/>
    <x v="2"/>
    <x v="2"/>
    <s v="2023-03-23"/>
    <s v="2023-04-02"/>
    <n v="60"/>
    <n v="40783.360000000001"/>
    <n v="2447001.6000000001"/>
    <n v="364.31"/>
    <n v="121"/>
    <x v="2"/>
    <x v="4"/>
    <n v="379716.31"/>
    <n v="10"/>
  </r>
  <r>
    <n v="3561"/>
    <s v="Mouse"/>
    <x v="2"/>
    <x v="0"/>
    <x v="0"/>
    <s v="2023-07-24"/>
    <s v="2023-08-01"/>
    <n v="42"/>
    <n v="4764.43"/>
    <n v="200106.06"/>
    <n v="4173.51"/>
    <n v="522"/>
    <x v="2"/>
    <x v="4"/>
    <n v="43474.1"/>
    <n v="8"/>
  </r>
  <r>
    <n v="3562"/>
    <s v="Mobile"/>
    <x v="2"/>
    <x v="0"/>
    <x v="2"/>
    <s v="2023-09-09"/>
    <s v="2023-09-19"/>
    <n v="88"/>
    <n v="41396.699999999997"/>
    <n v="3642909.6"/>
    <n v="3409.7"/>
    <n v="435"/>
    <x v="1"/>
    <x v="1"/>
    <n v="290994.61"/>
    <n v="10"/>
  </r>
  <r>
    <n v="3563"/>
    <s v="Keyboard"/>
    <x v="2"/>
    <x v="0"/>
    <x v="3"/>
    <s v="2023-07-27"/>
    <s v="2023-08-11"/>
    <n v="68"/>
    <n v="35026.03"/>
    <n v="2381770.04"/>
    <n v="628.99"/>
    <n v="466"/>
    <x v="1"/>
    <x v="0"/>
    <n v="511395.6"/>
    <n v="15"/>
  </r>
  <r>
    <n v="3564"/>
    <s v="Mouse"/>
    <x v="1"/>
    <x v="3"/>
    <x v="4"/>
    <s v="2023-02-27"/>
    <s v="2023-03-02"/>
    <n v="18"/>
    <n v="4136.18"/>
    <n v="74451.240000000005"/>
    <n v="323.51"/>
    <n v="913"/>
    <x v="3"/>
    <x v="3"/>
    <n v="10964.85"/>
    <n v="3"/>
  </r>
  <r>
    <n v="3565"/>
    <s v="Mouse"/>
    <x v="1"/>
    <x v="0"/>
    <x v="4"/>
    <s v="2023-08-25"/>
    <s v="2023-09-08"/>
    <n v="95"/>
    <n v="25120.77"/>
    <n v="2386473.15"/>
    <n v="358.96"/>
    <n v="149"/>
    <x v="1"/>
    <x v="0"/>
    <n v="456785.25"/>
    <n v="14"/>
  </r>
  <r>
    <n v="3566"/>
    <s v="Keyboard"/>
    <x v="0"/>
    <x v="0"/>
    <x v="2"/>
    <s v="2023-12-31"/>
    <s v="2024-01-13"/>
    <n v="47"/>
    <n v="11405.13"/>
    <n v="536041.11"/>
    <n v="4397.21"/>
    <n v="720"/>
    <x v="0"/>
    <x v="1"/>
    <n v="48096.78"/>
    <n v="13"/>
  </r>
  <r>
    <n v="3567"/>
    <s v="Keyboard"/>
    <x v="0"/>
    <x v="0"/>
    <x v="4"/>
    <s v="2023-10-16"/>
    <s v="2023-10-23"/>
    <n v="51"/>
    <n v="13197.42"/>
    <n v="673068.42"/>
    <n v="1594.92"/>
    <n v="261"/>
    <x v="1"/>
    <x v="0"/>
    <n v="165532.41"/>
    <n v="7"/>
  </r>
  <r>
    <n v="3568"/>
    <s v="Tablet"/>
    <x v="2"/>
    <x v="3"/>
    <x v="4"/>
    <s v="2023-09-15"/>
    <s v="2023-09-18"/>
    <n v="37"/>
    <n v="34420.660000000003"/>
    <n v="1273564.42"/>
    <n v="4217.1400000000003"/>
    <n v="280"/>
    <x v="0"/>
    <x v="0"/>
    <n v="211648.58"/>
    <n v="3"/>
  </r>
  <r>
    <n v="3569"/>
    <s v="Keyboard"/>
    <x v="1"/>
    <x v="4"/>
    <x v="2"/>
    <s v="2023-05-22"/>
    <s v="2023-05-25"/>
    <n v="40"/>
    <n v="17387.740000000002"/>
    <n v="695509.6"/>
    <n v="274.45"/>
    <n v="864"/>
    <x v="0"/>
    <x v="2"/>
    <n v="126225.45"/>
    <n v="3"/>
  </r>
  <r>
    <n v="3570"/>
    <s v="Keyboard"/>
    <x v="2"/>
    <x v="1"/>
    <x v="3"/>
    <s v="2023-04-05"/>
    <s v="2023-04-11"/>
    <n v="29"/>
    <n v="9979.99"/>
    <n v="289419.71000000002"/>
    <n v="2255.23"/>
    <n v="763"/>
    <x v="2"/>
    <x v="1"/>
    <n v="56414.07"/>
    <n v="6"/>
  </r>
  <r>
    <n v="3571"/>
    <s v="Mobile"/>
    <x v="2"/>
    <x v="1"/>
    <x v="3"/>
    <s v="2023-05-01"/>
    <s v="2023-05-09"/>
    <n v="44"/>
    <n v="28504.7"/>
    <n v="1254206.8"/>
    <n v="3896.05"/>
    <n v="839"/>
    <x v="3"/>
    <x v="3"/>
    <n v="268018.90000000002"/>
    <n v="8"/>
  </r>
  <r>
    <n v="3572"/>
    <s v="Keyboard"/>
    <x v="1"/>
    <x v="1"/>
    <x v="4"/>
    <s v="2023-04-16"/>
    <s v="2023-04-23"/>
    <n v="55"/>
    <n v="49147.5"/>
    <n v="2703112.5"/>
    <n v="408.85"/>
    <n v="688"/>
    <x v="1"/>
    <x v="3"/>
    <n v="237059"/>
    <n v="7"/>
  </r>
  <r>
    <n v="3573"/>
    <s v="Monitor"/>
    <x v="0"/>
    <x v="3"/>
    <x v="2"/>
    <s v="2023-06-03"/>
    <s v="2023-06-07"/>
    <n v="26"/>
    <n v="8023.71"/>
    <n v="208616.46"/>
    <n v="1642.11"/>
    <n v="937"/>
    <x v="3"/>
    <x v="1"/>
    <n v="45722.46"/>
    <n v="4"/>
  </r>
  <r>
    <n v="3574"/>
    <s v="Router"/>
    <x v="0"/>
    <x v="3"/>
    <x v="1"/>
    <s v="2023-04-23"/>
    <s v="2023-05-07"/>
    <n v="10"/>
    <n v="7233.39"/>
    <n v="72333.899999999994"/>
    <n v="4747.9799999999996"/>
    <n v="421"/>
    <x v="1"/>
    <x v="4"/>
    <n v="17563.66"/>
    <n v="14"/>
  </r>
  <r>
    <n v="3575"/>
    <s v="Monitor"/>
    <x v="1"/>
    <x v="1"/>
    <x v="0"/>
    <s v="2023-09-26"/>
    <s v="2023-10-01"/>
    <n v="38"/>
    <n v="32493.16"/>
    <n v="1234740.08"/>
    <n v="2852.11"/>
    <n v="802"/>
    <x v="2"/>
    <x v="2"/>
    <n v="80231.679999999993"/>
    <n v="5"/>
  </r>
  <r>
    <n v="3576"/>
    <s v="Keyboard"/>
    <x v="1"/>
    <x v="0"/>
    <x v="2"/>
    <s v="2023-05-03"/>
    <s v="2023-05-12"/>
    <n v="10"/>
    <n v="25702.51"/>
    <n v="257025.1"/>
    <n v="2482.2399999999998"/>
    <n v="102"/>
    <x v="3"/>
    <x v="2"/>
    <n v="59718.45"/>
    <n v="9"/>
  </r>
  <r>
    <n v="3577"/>
    <s v="Tablet"/>
    <x v="2"/>
    <x v="0"/>
    <x v="1"/>
    <s v="2023-12-05"/>
    <s v="2023-12-17"/>
    <n v="21"/>
    <n v="21216.07"/>
    <n v="445537.47"/>
    <n v="3665.07"/>
    <n v="332"/>
    <x v="3"/>
    <x v="2"/>
    <n v="23555.49"/>
    <n v="12"/>
  </r>
  <r>
    <n v="3578"/>
    <s v="Tablet"/>
    <x v="0"/>
    <x v="2"/>
    <x v="4"/>
    <s v="2023-07-17"/>
    <s v="2023-08-01"/>
    <n v="100"/>
    <n v="14351.73"/>
    <n v="1435173"/>
    <n v="590.59"/>
    <n v="318"/>
    <x v="2"/>
    <x v="2"/>
    <n v="228146.81"/>
    <n v="15"/>
  </r>
  <r>
    <n v="3579"/>
    <s v="Monitor"/>
    <x v="2"/>
    <x v="2"/>
    <x v="4"/>
    <s v="2023-06-26"/>
    <s v="2023-07-03"/>
    <n v="99"/>
    <n v="3762.56"/>
    <n v="372493.44"/>
    <n v="1447.67"/>
    <n v="422"/>
    <x v="2"/>
    <x v="0"/>
    <n v="31464.7"/>
    <n v="7"/>
  </r>
  <r>
    <n v="3580"/>
    <s v="Tablet"/>
    <x v="2"/>
    <x v="2"/>
    <x v="2"/>
    <s v="2023-12-09"/>
    <s v="2023-12-11"/>
    <n v="95"/>
    <n v="26055.88"/>
    <n v="2475308.6"/>
    <n v="4233.29"/>
    <n v="592"/>
    <x v="1"/>
    <x v="1"/>
    <n v="330669.45"/>
    <n v="2"/>
  </r>
  <r>
    <n v="3581"/>
    <s v="Mouse"/>
    <x v="1"/>
    <x v="0"/>
    <x v="4"/>
    <s v="2023-06-04"/>
    <s v="2023-06-06"/>
    <n v="45"/>
    <n v="10636.28"/>
    <n v="478632.6"/>
    <n v="4338.38"/>
    <n v="5"/>
    <x v="0"/>
    <x v="2"/>
    <n v="78534.23"/>
    <n v="2"/>
  </r>
  <r>
    <n v="3582"/>
    <s v="Router"/>
    <x v="0"/>
    <x v="0"/>
    <x v="3"/>
    <s v="2023-05-05"/>
    <s v="2023-05-09"/>
    <n v="21"/>
    <n v="39229.360000000001"/>
    <n v="823816.56"/>
    <n v="3312.3"/>
    <n v="551"/>
    <x v="2"/>
    <x v="1"/>
    <n v="200658.51"/>
    <n v="4"/>
  </r>
  <r>
    <n v="3583"/>
    <s v="Tablet"/>
    <x v="1"/>
    <x v="0"/>
    <x v="2"/>
    <s v="2023-09-16"/>
    <s v="2023-09-23"/>
    <n v="62"/>
    <n v="44381.68"/>
    <n v="2751664.16"/>
    <n v="1581.64"/>
    <n v="365"/>
    <x v="3"/>
    <x v="4"/>
    <n v="367155.64"/>
    <n v="7"/>
  </r>
  <r>
    <n v="3584"/>
    <s v="Laptop"/>
    <x v="2"/>
    <x v="4"/>
    <x v="3"/>
    <s v="2023-04-13"/>
    <s v="2023-04-26"/>
    <n v="55"/>
    <n v="38507.99"/>
    <n v="2117939.4500000002"/>
    <n v="400.65"/>
    <n v="335"/>
    <x v="2"/>
    <x v="0"/>
    <n v="410840.2"/>
    <n v="13"/>
  </r>
  <r>
    <n v="3585"/>
    <s v="Tablet"/>
    <x v="1"/>
    <x v="0"/>
    <x v="2"/>
    <s v="2023-06-01"/>
    <s v="2023-06-06"/>
    <n v="34"/>
    <n v="24435.32"/>
    <n v="830800.88"/>
    <n v="3539.98"/>
    <n v="31"/>
    <x v="3"/>
    <x v="2"/>
    <n v="197565.46"/>
    <n v="5"/>
  </r>
  <r>
    <n v="3586"/>
    <s v="Router"/>
    <x v="2"/>
    <x v="3"/>
    <x v="0"/>
    <s v="2023-09-12"/>
    <s v="2023-09-18"/>
    <n v="19"/>
    <n v="15647.58"/>
    <n v="297304.02"/>
    <n v="2182.02"/>
    <n v="769"/>
    <x v="2"/>
    <x v="4"/>
    <n v="53272.97"/>
    <n v="6"/>
  </r>
  <r>
    <n v="3587"/>
    <s v="Mobile"/>
    <x v="2"/>
    <x v="1"/>
    <x v="2"/>
    <s v="2023-03-10"/>
    <s v="2023-03-24"/>
    <n v="71"/>
    <n v="26481.599999999999"/>
    <n v="1880193.6"/>
    <n v="3000.9"/>
    <n v="412"/>
    <x v="3"/>
    <x v="1"/>
    <n v="234710.14"/>
    <n v="14"/>
  </r>
  <r>
    <n v="3588"/>
    <s v="Mouse"/>
    <x v="1"/>
    <x v="2"/>
    <x v="2"/>
    <s v="2023-11-01"/>
    <s v="2023-11-03"/>
    <n v="61"/>
    <n v="28203.96"/>
    <n v="1720441.56"/>
    <n v="2673.78"/>
    <n v="364"/>
    <x v="0"/>
    <x v="3"/>
    <n v="348075.9"/>
    <n v="2"/>
  </r>
  <r>
    <n v="3589"/>
    <s v="Mobile"/>
    <x v="1"/>
    <x v="4"/>
    <x v="3"/>
    <s v="2023-03-17"/>
    <s v="2023-04-01"/>
    <n v="65"/>
    <n v="2830.63"/>
    <n v="183990.95"/>
    <n v="4370.26"/>
    <n v="48"/>
    <x v="0"/>
    <x v="1"/>
    <n v="32260.04"/>
    <n v="15"/>
  </r>
  <r>
    <n v="3590"/>
    <s v="Mouse"/>
    <x v="0"/>
    <x v="2"/>
    <x v="4"/>
    <s v="2023-06-25"/>
    <s v="2023-07-09"/>
    <n v="88"/>
    <n v="9135.16"/>
    <n v="803894.08"/>
    <n v="4754.09"/>
    <n v="561"/>
    <x v="0"/>
    <x v="3"/>
    <n v="166043.42000000001"/>
    <n v="14"/>
  </r>
  <r>
    <n v="3591"/>
    <s v="Tablet"/>
    <x v="0"/>
    <x v="0"/>
    <x v="4"/>
    <s v="2023-11-09"/>
    <s v="2023-11-10"/>
    <n v="35"/>
    <n v="35958.89"/>
    <n v="1258561.1499999999"/>
    <n v="3074.83"/>
    <n v="22"/>
    <x v="3"/>
    <x v="4"/>
    <n v="145971.82"/>
    <n v="1"/>
  </r>
  <r>
    <n v="3592"/>
    <s v="Mouse"/>
    <x v="1"/>
    <x v="4"/>
    <x v="0"/>
    <s v="2023-10-20"/>
    <s v="2023-10-28"/>
    <n v="1"/>
    <n v="34782.01"/>
    <n v="34782.01"/>
    <n v="135.24"/>
    <n v="873"/>
    <x v="1"/>
    <x v="1"/>
    <n v="6395.72"/>
    <n v="8"/>
  </r>
  <r>
    <n v="3593"/>
    <s v="Laptop"/>
    <x v="2"/>
    <x v="0"/>
    <x v="0"/>
    <s v="2023-06-19"/>
    <s v="2023-06-21"/>
    <n v="21"/>
    <n v="49667.69"/>
    <n v="1043021.49"/>
    <n v="3302.44"/>
    <n v="4"/>
    <x v="1"/>
    <x v="2"/>
    <n v="62470.76"/>
    <n v="2"/>
  </r>
  <r>
    <n v="3594"/>
    <s v="Mobile"/>
    <x v="1"/>
    <x v="1"/>
    <x v="3"/>
    <s v="2023-08-01"/>
    <s v="2023-08-10"/>
    <n v="49"/>
    <n v="22634.84"/>
    <n v="1109107.1599999999"/>
    <n v="3593.82"/>
    <n v="491"/>
    <x v="1"/>
    <x v="2"/>
    <n v="101745.65"/>
    <n v="9"/>
  </r>
  <r>
    <n v="3595"/>
    <s v="Mobile"/>
    <x v="0"/>
    <x v="3"/>
    <x v="4"/>
    <s v="2023-03-01"/>
    <s v="2023-03-10"/>
    <n v="29"/>
    <n v="3754.86"/>
    <n v="108890.94"/>
    <n v="995.92"/>
    <n v="922"/>
    <x v="3"/>
    <x v="1"/>
    <n v="16633.490000000002"/>
    <n v="9"/>
  </r>
  <r>
    <n v="3596"/>
    <s v="Tablet"/>
    <x v="0"/>
    <x v="1"/>
    <x v="1"/>
    <s v="2023-09-05"/>
    <s v="2023-09-15"/>
    <n v="49"/>
    <n v="19848.14"/>
    <n v="972558.86"/>
    <n v="3279.88"/>
    <n v="364"/>
    <x v="0"/>
    <x v="4"/>
    <n v="191025.86"/>
    <n v="10"/>
  </r>
  <r>
    <n v="3597"/>
    <s v="Mobile"/>
    <x v="2"/>
    <x v="1"/>
    <x v="2"/>
    <s v="2023-08-26"/>
    <s v="2023-09-02"/>
    <n v="46"/>
    <n v="47494.61"/>
    <n v="2184752.06"/>
    <n v="2517.61"/>
    <n v="835"/>
    <x v="2"/>
    <x v="0"/>
    <n v="498166.77"/>
    <n v="7"/>
  </r>
  <r>
    <n v="3598"/>
    <s v="Mobile"/>
    <x v="0"/>
    <x v="3"/>
    <x v="0"/>
    <s v="2023-11-27"/>
    <s v="2023-12-01"/>
    <n v="12"/>
    <n v="45604.13"/>
    <n v="547249.56000000006"/>
    <n v="226.23"/>
    <n v="6"/>
    <x v="1"/>
    <x v="4"/>
    <n v="45352.39"/>
    <n v="4"/>
  </r>
  <r>
    <n v="3599"/>
    <s v="Printer"/>
    <x v="2"/>
    <x v="0"/>
    <x v="4"/>
    <s v="2023-08-21"/>
    <s v="2023-08-28"/>
    <n v="55"/>
    <n v="22572.11"/>
    <n v="1241466.05"/>
    <n v="2889.33"/>
    <n v="773"/>
    <x v="2"/>
    <x v="4"/>
    <n v="154636.26"/>
    <n v="7"/>
  </r>
  <r>
    <n v="3600"/>
    <s v="Router"/>
    <x v="0"/>
    <x v="2"/>
    <x v="0"/>
    <s v="2023-07-07"/>
    <s v="2023-07-18"/>
    <n v="97"/>
    <n v="24772.29"/>
    <n v="2402912.13"/>
    <n v="1367.95"/>
    <n v="469"/>
    <x v="2"/>
    <x v="1"/>
    <n v="345405.73"/>
    <n v="11"/>
  </r>
  <r>
    <n v="3601"/>
    <s v="Tablet"/>
    <x v="2"/>
    <x v="2"/>
    <x v="1"/>
    <s v="2023-02-07"/>
    <s v="2023-02-21"/>
    <n v="27"/>
    <n v="25774.02"/>
    <n v="695898.54"/>
    <n v="2635.43"/>
    <n v="412"/>
    <x v="0"/>
    <x v="2"/>
    <n v="78278.740000000005"/>
    <n v="14"/>
  </r>
  <r>
    <n v="3602"/>
    <s v="Laptop"/>
    <x v="1"/>
    <x v="3"/>
    <x v="4"/>
    <s v="2023-06-24"/>
    <s v="2023-06-28"/>
    <n v="51"/>
    <n v="24411.85"/>
    <n v="1245004.3500000001"/>
    <n v="2488.67"/>
    <n v="739"/>
    <x v="0"/>
    <x v="0"/>
    <n v="189296.45"/>
    <n v="4"/>
  </r>
  <r>
    <n v="3603"/>
    <s v="Mobile"/>
    <x v="0"/>
    <x v="3"/>
    <x v="0"/>
    <s v="2023-02-23"/>
    <s v="2023-02-26"/>
    <n v="36"/>
    <n v="17335.57"/>
    <n v="624080.52"/>
    <n v="3302.88"/>
    <n v="935"/>
    <x v="3"/>
    <x v="3"/>
    <n v="151038.38"/>
    <n v="3"/>
  </r>
  <r>
    <n v="3604"/>
    <s v="Tablet"/>
    <x v="1"/>
    <x v="4"/>
    <x v="2"/>
    <s v="2023-08-18"/>
    <s v="2023-08-30"/>
    <n v="49"/>
    <n v="14439.81"/>
    <n v="707550.69"/>
    <n v="1087.8499999999999"/>
    <n v="363"/>
    <x v="0"/>
    <x v="1"/>
    <n v="122684.11"/>
    <n v="12"/>
  </r>
  <r>
    <n v="3605"/>
    <s v="Laptop"/>
    <x v="2"/>
    <x v="2"/>
    <x v="0"/>
    <s v="2023-05-13"/>
    <s v="2023-05-28"/>
    <n v="7"/>
    <n v="19577.52"/>
    <n v="137042.64000000001"/>
    <n v="4495.57"/>
    <n v="317"/>
    <x v="1"/>
    <x v="0"/>
    <n v="22079.79"/>
    <n v="15"/>
  </r>
  <r>
    <n v="3606"/>
    <s v="Mobile"/>
    <x v="2"/>
    <x v="3"/>
    <x v="0"/>
    <s v="2023-08-31"/>
    <s v="2023-09-09"/>
    <n v="74"/>
    <n v="12589.47"/>
    <n v="931620.78"/>
    <n v="3173.69"/>
    <n v="55"/>
    <x v="2"/>
    <x v="4"/>
    <n v="189286.85"/>
    <n v="9"/>
  </r>
  <r>
    <n v="3607"/>
    <s v="Printer"/>
    <x v="1"/>
    <x v="1"/>
    <x v="0"/>
    <s v="2023-11-14"/>
    <s v="2023-11-24"/>
    <n v="32"/>
    <n v="1407.66"/>
    <n v="45045.120000000003"/>
    <n v="2143.9699999999998"/>
    <n v="668"/>
    <x v="3"/>
    <x v="0"/>
    <n v="5257.7"/>
    <n v="10"/>
  </r>
  <r>
    <n v="3608"/>
    <s v="Keyboard"/>
    <x v="0"/>
    <x v="1"/>
    <x v="0"/>
    <s v="2023-09-28"/>
    <s v="2023-10-01"/>
    <n v="4"/>
    <n v="32768.22"/>
    <n v="131072.88"/>
    <n v="3320.79"/>
    <n v="10"/>
    <x v="3"/>
    <x v="3"/>
    <n v="10450"/>
    <n v="3"/>
  </r>
  <r>
    <n v="3609"/>
    <s v="Monitor"/>
    <x v="1"/>
    <x v="2"/>
    <x v="1"/>
    <s v="2023-10-21"/>
    <s v="2023-10-30"/>
    <n v="56"/>
    <n v="34831.93"/>
    <n v="1950588.08"/>
    <n v="1828.42"/>
    <n v="380"/>
    <x v="0"/>
    <x v="4"/>
    <n v="273932.32"/>
    <n v="9"/>
  </r>
  <r>
    <n v="3610"/>
    <s v="Printer"/>
    <x v="0"/>
    <x v="3"/>
    <x v="0"/>
    <s v="2023-04-05"/>
    <s v="2023-04-11"/>
    <n v="38"/>
    <n v="2340.7199999999998"/>
    <n v="88947.36"/>
    <n v="115.34"/>
    <n v="790"/>
    <x v="0"/>
    <x v="3"/>
    <n v="16448.259999999998"/>
    <n v="6"/>
  </r>
  <r>
    <n v="3611"/>
    <s v="Mobile"/>
    <x v="2"/>
    <x v="1"/>
    <x v="3"/>
    <s v="2023-06-30"/>
    <s v="2023-07-06"/>
    <n v="97"/>
    <n v="33004.129999999997"/>
    <n v="3201400.61"/>
    <n v="1778.01"/>
    <n v="933"/>
    <x v="3"/>
    <x v="4"/>
    <n v="730393.09"/>
    <n v="6"/>
  </r>
  <r>
    <n v="3612"/>
    <s v="Laptop"/>
    <x v="1"/>
    <x v="1"/>
    <x v="1"/>
    <s v="2023-10-24"/>
    <s v="2023-11-07"/>
    <n v="99"/>
    <n v="5029.71"/>
    <n v="497941.29"/>
    <n v="4419.78"/>
    <n v="37"/>
    <x v="3"/>
    <x v="4"/>
    <n v="121559.99"/>
    <n v="14"/>
  </r>
  <r>
    <n v="3613"/>
    <s v="Router"/>
    <x v="2"/>
    <x v="0"/>
    <x v="4"/>
    <s v="2023-11-08"/>
    <s v="2023-11-22"/>
    <n v="1"/>
    <n v="14793.73"/>
    <n v="14793.73"/>
    <n v="290.29000000000002"/>
    <n v="628"/>
    <x v="0"/>
    <x v="4"/>
    <n v="2718.84"/>
    <n v="14"/>
  </r>
  <r>
    <n v="3614"/>
    <s v="Mouse"/>
    <x v="2"/>
    <x v="1"/>
    <x v="1"/>
    <s v="2023-04-03"/>
    <s v="2023-04-08"/>
    <n v="79"/>
    <n v="17831"/>
    <n v="1408649"/>
    <n v="2297.34"/>
    <n v="456"/>
    <x v="0"/>
    <x v="2"/>
    <n v="78989.789999999994"/>
    <n v="5"/>
  </r>
  <r>
    <n v="3615"/>
    <s v="Printer"/>
    <x v="2"/>
    <x v="1"/>
    <x v="2"/>
    <s v="2023-05-04"/>
    <s v="2023-05-08"/>
    <n v="18"/>
    <n v="27881.31"/>
    <n v="501863.58"/>
    <n v="1280.67"/>
    <n v="446"/>
    <x v="1"/>
    <x v="0"/>
    <n v="78955.539999999994"/>
    <n v="4"/>
  </r>
  <r>
    <n v="3616"/>
    <s v="Tablet"/>
    <x v="2"/>
    <x v="0"/>
    <x v="0"/>
    <s v="2023-02-12"/>
    <s v="2023-02-19"/>
    <n v="6"/>
    <n v="3352.51"/>
    <n v="20115.060000000001"/>
    <n v="488.72"/>
    <n v="234"/>
    <x v="1"/>
    <x v="4"/>
    <n v="3776.95"/>
    <n v="7"/>
  </r>
  <r>
    <n v="3617"/>
    <s v="Laptop"/>
    <x v="2"/>
    <x v="1"/>
    <x v="3"/>
    <s v="2023-04-28"/>
    <s v="2023-04-29"/>
    <n v="80"/>
    <n v="48342.28"/>
    <n v="3867382.4"/>
    <n v="3164.09"/>
    <n v="207"/>
    <x v="0"/>
    <x v="3"/>
    <n v="431750.2"/>
    <n v="1"/>
  </r>
  <r>
    <n v="3618"/>
    <s v="Laptop"/>
    <x v="2"/>
    <x v="4"/>
    <x v="1"/>
    <s v="2023-04-05"/>
    <s v="2023-04-10"/>
    <n v="25"/>
    <n v="10494.08"/>
    <n v="262352"/>
    <n v="3529.53"/>
    <n v="645"/>
    <x v="1"/>
    <x v="2"/>
    <n v="49016.19"/>
    <n v="5"/>
  </r>
  <r>
    <n v="3619"/>
    <s v="Router"/>
    <x v="0"/>
    <x v="0"/>
    <x v="1"/>
    <s v="2023-12-12"/>
    <s v="2023-12-23"/>
    <n v="18"/>
    <n v="25547.71"/>
    <n v="459858.78"/>
    <n v="4795.03"/>
    <n v="303"/>
    <x v="2"/>
    <x v="0"/>
    <n v="58527.75"/>
    <n v="11"/>
  </r>
  <r>
    <n v="3620"/>
    <s v="Router"/>
    <x v="1"/>
    <x v="0"/>
    <x v="4"/>
    <s v="2023-06-07"/>
    <s v="2023-06-14"/>
    <n v="70"/>
    <n v="44570.2"/>
    <n v="3119914"/>
    <n v="1079.6500000000001"/>
    <n v="321"/>
    <x v="3"/>
    <x v="4"/>
    <n v="763725.23"/>
    <n v="7"/>
  </r>
  <r>
    <n v="3621"/>
    <s v="Router"/>
    <x v="2"/>
    <x v="0"/>
    <x v="2"/>
    <s v="2023-06-19"/>
    <s v="2023-06-21"/>
    <n v="29"/>
    <n v="3283.88"/>
    <n v="95232.52"/>
    <n v="2917.31"/>
    <n v="355"/>
    <x v="1"/>
    <x v="0"/>
    <n v="23010.47"/>
    <n v="2"/>
  </r>
  <r>
    <n v="3622"/>
    <s v="Laptop"/>
    <x v="0"/>
    <x v="4"/>
    <x v="0"/>
    <s v="2023-11-27"/>
    <s v="2023-12-07"/>
    <n v="61"/>
    <n v="37468.559999999998"/>
    <n v="2285582.16"/>
    <n v="4441.2700000000004"/>
    <n v="797"/>
    <x v="0"/>
    <x v="3"/>
    <n v="170039"/>
    <n v="10"/>
  </r>
  <r>
    <n v="3623"/>
    <s v="Printer"/>
    <x v="1"/>
    <x v="4"/>
    <x v="3"/>
    <s v="2023-05-21"/>
    <s v="2023-05-26"/>
    <n v="68"/>
    <n v="19703.080000000002"/>
    <n v="1339809.44"/>
    <n v="2346.3000000000002"/>
    <n v="109"/>
    <x v="0"/>
    <x v="4"/>
    <n v="153912.23000000001"/>
    <n v="5"/>
  </r>
  <r>
    <n v="3624"/>
    <s v="Keyboard"/>
    <x v="1"/>
    <x v="3"/>
    <x v="1"/>
    <s v="2023-04-13"/>
    <s v="2023-04-14"/>
    <n v="69"/>
    <n v="20258.990000000002"/>
    <n v="1397870.31"/>
    <n v="2239.2399999999998"/>
    <n v="289"/>
    <x v="1"/>
    <x v="0"/>
    <n v="132087.19"/>
    <n v="1"/>
  </r>
  <r>
    <n v="3625"/>
    <s v="Tablet"/>
    <x v="2"/>
    <x v="3"/>
    <x v="1"/>
    <s v="2023-02-13"/>
    <s v="2023-02-17"/>
    <n v="12"/>
    <n v="33997.89"/>
    <n v="407974.68"/>
    <n v="2939.67"/>
    <n v="783"/>
    <x v="1"/>
    <x v="0"/>
    <n v="94521.66"/>
    <n v="4"/>
  </r>
  <r>
    <n v="3626"/>
    <s v="Keyboard"/>
    <x v="2"/>
    <x v="4"/>
    <x v="1"/>
    <s v="2023-07-03"/>
    <s v="2023-07-05"/>
    <n v="80"/>
    <n v="39966.58"/>
    <n v="3197326.4"/>
    <n v="737.64"/>
    <n v="608"/>
    <x v="3"/>
    <x v="0"/>
    <n v="739822.32"/>
    <n v="2"/>
  </r>
  <r>
    <n v="3627"/>
    <s v="Router"/>
    <x v="1"/>
    <x v="4"/>
    <x v="0"/>
    <s v="2023-08-31"/>
    <s v="2023-09-03"/>
    <n v="67"/>
    <n v="530.58000000000004"/>
    <n v="35548.86"/>
    <n v="3279.19"/>
    <n v="384"/>
    <x v="3"/>
    <x v="3"/>
    <n v="3355.69"/>
    <n v="3"/>
  </r>
  <r>
    <n v="3628"/>
    <s v="Monitor"/>
    <x v="0"/>
    <x v="1"/>
    <x v="1"/>
    <s v="2023-05-27"/>
    <s v="2023-06-08"/>
    <n v="37"/>
    <n v="36931.089999999997"/>
    <n v="1366450.33"/>
    <n v="2424.1799999999998"/>
    <n v="564"/>
    <x v="3"/>
    <x v="2"/>
    <n v="83452.289999999994"/>
    <n v="12"/>
  </r>
  <r>
    <n v="3629"/>
    <s v="Router"/>
    <x v="2"/>
    <x v="1"/>
    <x v="2"/>
    <s v="2023-11-05"/>
    <s v="2023-11-06"/>
    <n v="40"/>
    <n v="23903.040000000001"/>
    <n v="956121.59999999998"/>
    <n v="4090.62"/>
    <n v="465"/>
    <x v="1"/>
    <x v="3"/>
    <n v="103793.05"/>
    <n v="1"/>
  </r>
  <r>
    <n v="3630"/>
    <s v="Mobile"/>
    <x v="1"/>
    <x v="0"/>
    <x v="1"/>
    <s v="2023-11-25"/>
    <s v="2023-12-06"/>
    <n v="75"/>
    <n v="42797.39"/>
    <n v="3209804.25"/>
    <n v="3314.31"/>
    <n v="499"/>
    <x v="0"/>
    <x v="0"/>
    <n v="223556.08"/>
    <n v="11"/>
  </r>
  <r>
    <n v="3631"/>
    <s v="Laptop"/>
    <x v="1"/>
    <x v="1"/>
    <x v="4"/>
    <s v="2023-11-05"/>
    <s v="2023-11-06"/>
    <n v="48"/>
    <n v="25563.759999999998"/>
    <n v="1227060.48"/>
    <n v="1237.3699999999999"/>
    <n v="776"/>
    <x v="1"/>
    <x v="1"/>
    <n v="80841.3"/>
    <n v="1"/>
  </r>
  <r>
    <n v="3632"/>
    <s v="Tablet"/>
    <x v="2"/>
    <x v="2"/>
    <x v="4"/>
    <s v="2023-07-09"/>
    <s v="2023-07-16"/>
    <n v="21"/>
    <n v="43063.33"/>
    <n v="904329.93"/>
    <n v="818.41"/>
    <n v="905"/>
    <x v="3"/>
    <x v="4"/>
    <n v="217695.75"/>
    <n v="7"/>
  </r>
  <r>
    <n v="3633"/>
    <s v="Keyboard"/>
    <x v="2"/>
    <x v="3"/>
    <x v="3"/>
    <s v="2023-03-14"/>
    <s v="2023-03-22"/>
    <n v="61"/>
    <n v="17090.11"/>
    <n v="1042496.71"/>
    <n v="4875.6400000000003"/>
    <n v="608"/>
    <x v="1"/>
    <x v="2"/>
    <n v="102289.88"/>
    <n v="8"/>
  </r>
  <r>
    <n v="3634"/>
    <s v="Keyboard"/>
    <x v="2"/>
    <x v="0"/>
    <x v="2"/>
    <s v="2023-07-14"/>
    <s v="2023-07-24"/>
    <n v="77"/>
    <n v="23999.26"/>
    <n v="1847943.02"/>
    <n v="2283.9699999999998"/>
    <n v="579"/>
    <x v="2"/>
    <x v="0"/>
    <n v="215438.16"/>
    <n v="10"/>
  </r>
  <r>
    <n v="3635"/>
    <s v="Mouse"/>
    <x v="2"/>
    <x v="1"/>
    <x v="3"/>
    <s v="2023-12-31"/>
    <s v="2024-01-12"/>
    <n v="21"/>
    <n v="11096.39"/>
    <n v="233024.19"/>
    <n v="191.29"/>
    <n v="539"/>
    <x v="1"/>
    <x v="1"/>
    <n v="33831.01"/>
    <n v="12"/>
  </r>
  <r>
    <n v="3636"/>
    <s v="Laptop"/>
    <x v="1"/>
    <x v="1"/>
    <x v="3"/>
    <s v="2023-10-20"/>
    <s v="2023-11-04"/>
    <n v="35"/>
    <n v="993.18"/>
    <n v="34761.300000000003"/>
    <n v="1902.52"/>
    <n v="140"/>
    <x v="3"/>
    <x v="3"/>
    <n v="8026.87"/>
    <n v="15"/>
  </r>
  <r>
    <n v="3637"/>
    <s v="Keyboard"/>
    <x v="0"/>
    <x v="4"/>
    <x v="3"/>
    <s v="2023-03-02"/>
    <s v="2023-03-14"/>
    <n v="48"/>
    <n v="10476.94"/>
    <n v="502893.12"/>
    <n v="2063.8000000000002"/>
    <n v="657"/>
    <x v="3"/>
    <x v="1"/>
    <n v="122148.37"/>
    <n v="12"/>
  </r>
  <r>
    <n v="3638"/>
    <s v="Router"/>
    <x v="2"/>
    <x v="3"/>
    <x v="2"/>
    <s v="2023-03-12"/>
    <s v="2023-03-20"/>
    <n v="87"/>
    <n v="17142.5"/>
    <n v="1491397.5"/>
    <n v="4213.7299999999996"/>
    <n v="886"/>
    <x v="3"/>
    <x v="0"/>
    <n v="301665.75"/>
    <n v="8"/>
  </r>
  <r>
    <n v="3639"/>
    <s v="Mobile"/>
    <x v="1"/>
    <x v="0"/>
    <x v="0"/>
    <s v="2023-06-06"/>
    <s v="2023-06-15"/>
    <n v="81"/>
    <n v="41835.64"/>
    <n v="3388686.84"/>
    <n v="3086.83"/>
    <n v="837"/>
    <x v="1"/>
    <x v="4"/>
    <n v="176126.82"/>
    <n v="9"/>
  </r>
  <r>
    <n v="3640"/>
    <s v="Monitor"/>
    <x v="1"/>
    <x v="2"/>
    <x v="2"/>
    <s v="2023-05-05"/>
    <s v="2023-05-08"/>
    <n v="96"/>
    <n v="18982.669999999998"/>
    <n v="1822336.32"/>
    <n v="1960.24"/>
    <n v="610"/>
    <x v="1"/>
    <x v="1"/>
    <n v="333858.28999999998"/>
    <n v="3"/>
  </r>
  <r>
    <n v="3641"/>
    <s v="Router"/>
    <x v="0"/>
    <x v="3"/>
    <x v="0"/>
    <s v="2023-10-19"/>
    <s v="2023-10-20"/>
    <n v="33"/>
    <n v="43645.87"/>
    <n v="1440313.71"/>
    <n v="2369.3000000000002"/>
    <n v="462"/>
    <x v="3"/>
    <x v="3"/>
    <n v="281043.15000000002"/>
    <n v="1"/>
  </r>
  <r>
    <n v="3642"/>
    <s v="Mobile"/>
    <x v="2"/>
    <x v="4"/>
    <x v="4"/>
    <s v="2023-06-19"/>
    <s v="2023-06-30"/>
    <n v="100"/>
    <n v="4931.7"/>
    <n v="493170"/>
    <n v="2814.88"/>
    <n v="13"/>
    <x v="1"/>
    <x v="4"/>
    <n v="69412.820000000007"/>
    <n v="11"/>
  </r>
  <r>
    <n v="3643"/>
    <s v="Keyboard"/>
    <x v="0"/>
    <x v="3"/>
    <x v="3"/>
    <s v="2023-07-11"/>
    <s v="2023-07-18"/>
    <n v="85"/>
    <n v="31560.79"/>
    <n v="2682667.15"/>
    <n v="4325.87"/>
    <n v="151"/>
    <x v="1"/>
    <x v="2"/>
    <n v="240238.8"/>
    <n v="7"/>
  </r>
  <r>
    <n v="3644"/>
    <s v="Printer"/>
    <x v="0"/>
    <x v="2"/>
    <x v="0"/>
    <s v="2023-03-16"/>
    <s v="2023-03-20"/>
    <n v="50"/>
    <n v="39531.21"/>
    <n v="1976560.5"/>
    <n v="735.63"/>
    <n v="432"/>
    <x v="2"/>
    <x v="2"/>
    <n v="236918.34"/>
    <n v="4"/>
  </r>
  <r>
    <n v="3645"/>
    <s v="Router"/>
    <x v="1"/>
    <x v="2"/>
    <x v="0"/>
    <s v="2023-11-08"/>
    <s v="2023-11-16"/>
    <n v="99"/>
    <n v="49917.79"/>
    <n v="4941861.21"/>
    <n v="2075.5700000000002"/>
    <n v="358"/>
    <x v="2"/>
    <x v="1"/>
    <n v="599860.87"/>
    <n v="8"/>
  </r>
  <r>
    <n v="3646"/>
    <s v="Mobile"/>
    <x v="1"/>
    <x v="3"/>
    <x v="4"/>
    <s v="2023-09-06"/>
    <s v="2023-09-21"/>
    <n v="57"/>
    <n v="21259.27"/>
    <n v="1211778.3899999999"/>
    <n v="422.66"/>
    <n v="845"/>
    <x v="2"/>
    <x v="0"/>
    <n v="198861.28"/>
    <n v="15"/>
  </r>
  <r>
    <n v="3647"/>
    <s v="Keyboard"/>
    <x v="0"/>
    <x v="3"/>
    <x v="4"/>
    <s v="2023-06-27"/>
    <s v="2023-07-11"/>
    <n v="47"/>
    <n v="32173.78"/>
    <n v="1512167.66"/>
    <n v="3694.04"/>
    <n v="530"/>
    <x v="1"/>
    <x v="0"/>
    <n v="317154.96999999997"/>
    <n v="14"/>
  </r>
  <r>
    <n v="3648"/>
    <s v="Mobile"/>
    <x v="2"/>
    <x v="3"/>
    <x v="3"/>
    <s v="2023-11-04"/>
    <s v="2023-11-16"/>
    <n v="8"/>
    <n v="19103.11"/>
    <n v="152824.88"/>
    <n v="2705.32"/>
    <n v="763"/>
    <x v="0"/>
    <x v="4"/>
    <n v="26768.080000000002"/>
    <n v="12"/>
  </r>
  <r>
    <n v="3649"/>
    <s v="Tablet"/>
    <x v="1"/>
    <x v="1"/>
    <x v="0"/>
    <s v="2023-04-01"/>
    <s v="2023-04-16"/>
    <n v="46"/>
    <n v="18876.86"/>
    <n v="868335.56"/>
    <n v="3180.73"/>
    <n v="348"/>
    <x v="2"/>
    <x v="1"/>
    <n v="106573.25"/>
    <n v="15"/>
  </r>
  <r>
    <n v="3650"/>
    <s v="Laptop"/>
    <x v="0"/>
    <x v="4"/>
    <x v="1"/>
    <s v="2023-06-24"/>
    <s v="2023-06-28"/>
    <n v="62"/>
    <n v="48267.48"/>
    <n v="2992583.76"/>
    <n v="3914.85"/>
    <n v="303"/>
    <x v="1"/>
    <x v="0"/>
    <n v="578027.63"/>
    <n v="4"/>
  </r>
  <r>
    <n v="3651"/>
    <s v="Keyboard"/>
    <x v="0"/>
    <x v="2"/>
    <x v="2"/>
    <s v="2023-04-27"/>
    <s v="2023-05-08"/>
    <n v="67"/>
    <n v="30835.79"/>
    <n v="2065997.93"/>
    <n v="683.2"/>
    <n v="440"/>
    <x v="2"/>
    <x v="3"/>
    <n v="423497.96"/>
    <n v="11"/>
  </r>
  <r>
    <n v="3652"/>
    <s v="Router"/>
    <x v="1"/>
    <x v="1"/>
    <x v="3"/>
    <s v="2023-12-04"/>
    <s v="2023-12-06"/>
    <n v="38"/>
    <n v="13761.67"/>
    <n v="522943.46"/>
    <n v="429.69"/>
    <n v="335"/>
    <x v="0"/>
    <x v="1"/>
    <n v="107752.99"/>
    <n v="2"/>
  </r>
  <r>
    <n v="3653"/>
    <s v="Mobile"/>
    <x v="2"/>
    <x v="1"/>
    <x v="4"/>
    <s v="2023-04-18"/>
    <s v="2023-04-30"/>
    <n v="97"/>
    <n v="24291.53"/>
    <n v="2356278.41"/>
    <n v="2430.3000000000002"/>
    <n v="480"/>
    <x v="3"/>
    <x v="3"/>
    <n v="293729.90999999997"/>
    <n v="12"/>
  </r>
  <r>
    <n v="3654"/>
    <s v="Tablet"/>
    <x v="0"/>
    <x v="2"/>
    <x v="0"/>
    <s v="2023-05-22"/>
    <s v="2023-06-05"/>
    <n v="9"/>
    <n v="5451.05"/>
    <n v="49059.45"/>
    <n v="1602.53"/>
    <n v="13"/>
    <x v="2"/>
    <x v="4"/>
    <n v="5730.56"/>
    <n v="14"/>
  </r>
  <r>
    <n v="3655"/>
    <s v="Monitor"/>
    <x v="2"/>
    <x v="4"/>
    <x v="0"/>
    <s v="2023-09-16"/>
    <s v="2023-09-27"/>
    <n v="20"/>
    <n v="23479.05"/>
    <n v="469581"/>
    <n v="4555.8500000000004"/>
    <n v="568"/>
    <x v="2"/>
    <x v="1"/>
    <n v="41707.01"/>
    <n v="11"/>
  </r>
  <r>
    <n v="3656"/>
    <s v="Router"/>
    <x v="2"/>
    <x v="0"/>
    <x v="1"/>
    <s v="2023-05-13"/>
    <s v="2023-05-22"/>
    <n v="69"/>
    <n v="48102.94"/>
    <n v="3319102.86"/>
    <n v="1217.9100000000001"/>
    <n v="588"/>
    <x v="2"/>
    <x v="1"/>
    <n v="407821.36"/>
    <n v="9"/>
  </r>
  <r>
    <n v="3657"/>
    <s v="Printer"/>
    <x v="0"/>
    <x v="0"/>
    <x v="2"/>
    <s v="2023-10-31"/>
    <s v="2023-11-07"/>
    <n v="42"/>
    <n v="20662.45"/>
    <n v="867822.9"/>
    <n v="436.11"/>
    <n v="878"/>
    <x v="3"/>
    <x v="2"/>
    <n v="110918.27"/>
    <n v="7"/>
  </r>
  <r>
    <n v="3658"/>
    <s v="Mouse"/>
    <x v="2"/>
    <x v="4"/>
    <x v="1"/>
    <s v="2023-03-01"/>
    <s v="2023-03-10"/>
    <n v="59"/>
    <n v="10021.49"/>
    <n v="591267.91"/>
    <n v="2002.13"/>
    <n v="354"/>
    <x v="3"/>
    <x v="1"/>
    <n v="43921.43"/>
    <n v="9"/>
  </r>
  <r>
    <n v="3659"/>
    <s v="Laptop"/>
    <x v="1"/>
    <x v="1"/>
    <x v="4"/>
    <s v="2023-11-06"/>
    <s v="2023-11-08"/>
    <n v="47"/>
    <n v="44937.87"/>
    <n v="2112079.89"/>
    <n v="1968.88"/>
    <n v="553"/>
    <x v="1"/>
    <x v="3"/>
    <n v="196625.54"/>
    <n v="2"/>
  </r>
  <r>
    <n v="3660"/>
    <s v="Router"/>
    <x v="0"/>
    <x v="3"/>
    <x v="2"/>
    <s v="2023-12-29"/>
    <s v="2024-01-05"/>
    <n v="20"/>
    <n v="15129.03"/>
    <n v="302580.59999999998"/>
    <n v="4621.68"/>
    <n v="855"/>
    <x v="0"/>
    <x v="3"/>
    <n v="59896.160000000003"/>
    <n v="7"/>
  </r>
  <r>
    <n v="3661"/>
    <s v="Router"/>
    <x v="0"/>
    <x v="1"/>
    <x v="0"/>
    <s v="2023-08-16"/>
    <s v="2023-08-20"/>
    <n v="41"/>
    <n v="40809.78"/>
    <n v="1673200.98"/>
    <n v="3627.43"/>
    <n v="647"/>
    <x v="0"/>
    <x v="2"/>
    <n v="351711.1"/>
    <n v="4"/>
  </r>
  <r>
    <n v="3662"/>
    <s v="Mouse"/>
    <x v="0"/>
    <x v="0"/>
    <x v="1"/>
    <s v="2023-09-30"/>
    <s v="2023-10-12"/>
    <n v="89"/>
    <n v="26638.53"/>
    <n v="2370829.17"/>
    <n v="3170.47"/>
    <n v="451"/>
    <x v="1"/>
    <x v="4"/>
    <n v="324601.76"/>
    <n v="12"/>
  </r>
  <r>
    <n v="3663"/>
    <s v="Router"/>
    <x v="0"/>
    <x v="2"/>
    <x v="0"/>
    <s v="2023-09-20"/>
    <s v="2023-09-27"/>
    <n v="71"/>
    <n v="20816.099999999999"/>
    <n v="1477943.1"/>
    <n v="3943.99"/>
    <n v="893"/>
    <x v="0"/>
    <x v="1"/>
    <n v="185120.81"/>
    <n v="7"/>
  </r>
  <r>
    <n v="3664"/>
    <s v="Mouse"/>
    <x v="0"/>
    <x v="4"/>
    <x v="0"/>
    <s v="2023-11-22"/>
    <s v="2023-12-03"/>
    <n v="58"/>
    <n v="6336.94"/>
    <n v="367542.52"/>
    <n v="1166"/>
    <n v="741"/>
    <x v="1"/>
    <x v="1"/>
    <n v="86261.69"/>
    <n v="11"/>
  </r>
  <r>
    <n v="3665"/>
    <s v="Monitor"/>
    <x v="0"/>
    <x v="4"/>
    <x v="1"/>
    <s v="2023-06-15"/>
    <s v="2023-06-23"/>
    <n v="87"/>
    <n v="33705.58"/>
    <n v="2932385.46"/>
    <n v="2703.8"/>
    <n v="496"/>
    <x v="1"/>
    <x v="2"/>
    <n v="170550.97"/>
    <n v="8"/>
  </r>
  <r>
    <n v="3666"/>
    <s v="Mouse"/>
    <x v="1"/>
    <x v="0"/>
    <x v="1"/>
    <s v="2023-04-26"/>
    <s v="2023-04-27"/>
    <n v="92"/>
    <n v="23363.49"/>
    <n v="2149441.08"/>
    <n v="4402.5600000000004"/>
    <n v="386"/>
    <x v="3"/>
    <x v="3"/>
    <n v="237902.39"/>
    <n v="1"/>
  </r>
  <r>
    <n v="3667"/>
    <s v="Tablet"/>
    <x v="2"/>
    <x v="1"/>
    <x v="0"/>
    <s v="2023-07-21"/>
    <s v="2023-07-27"/>
    <n v="62"/>
    <n v="49058.83"/>
    <n v="3041647.46"/>
    <n v="624.12"/>
    <n v="162"/>
    <x v="0"/>
    <x v="1"/>
    <n v="637572.31000000006"/>
    <n v="6"/>
  </r>
  <r>
    <n v="3668"/>
    <s v="Keyboard"/>
    <x v="0"/>
    <x v="4"/>
    <x v="4"/>
    <s v="2023-05-15"/>
    <s v="2023-05-23"/>
    <n v="22"/>
    <n v="22067.29"/>
    <n v="485480.38"/>
    <n v="2124.31"/>
    <n v="94"/>
    <x v="1"/>
    <x v="1"/>
    <n v="104299.32"/>
    <n v="8"/>
  </r>
  <r>
    <n v="3669"/>
    <s v="Laptop"/>
    <x v="2"/>
    <x v="1"/>
    <x v="4"/>
    <s v="2023-08-07"/>
    <s v="2023-08-18"/>
    <n v="13"/>
    <n v="10851.22"/>
    <n v="141065.85999999999"/>
    <n v="1567.78"/>
    <n v="454"/>
    <x v="3"/>
    <x v="1"/>
    <n v="18745.18"/>
    <n v="11"/>
  </r>
  <r>
    <n v="3670"/>
    <s v="Mobile"/>
    <x v="1"/>
    <x v="1"/>
    <x v="2"/>
    <s v="2023-01-25"/>
    <s v="2023-02-07"/>
    <n v="34"/>
    <n v="21386.69"/>
    <n v="727147.46"/>
    <n v="2916.85"/>
    <n v="536"/>
    <x v="3"/>
    <x v="1"/>
    <n v="129089.77"/>
    <n v="13"/>
  </r>
  <r>
    <n v="3671"/>
    <s v="Router"/>
    <x v="0"/>
    <x v="0"/>
    <x v="2"/>
    <s v="2023-10-19"/>
    <s v="2023-11-02"/>
    <n v="16"/>
    <n v="42476.52"/>
    <n v="679624.32"/>
    <n v="4732.03"/>
    <n v="554"/>
    <x v="1"/>
    <x v="3"/>
    <n v="52750.67"/>
    <n v="14"/>
  </r>
  <r>
    <n v="3672"/>
    <s v="Keyboard"/>
    <x v="2"/>
    <x v="3"/>
    <x v="3"/>
    <s v="2023-02-19"/>
    <s v="2023-02-22"/>
    <n v="4"/>
    <n v="37197.79"/>
    <n v="148791.16"/>
    <n v="4706.34"/>
    <n v="776"/>
    <x v="2"/>
    <x v="1"/>
    <n v="18541.59"/>
    <n v="3"/>
  </r>
  <r>
    <n v="3673"/>
    <s v="Tablet"/>
    <x v="0"/>
    <x v="1"/>
    <x v="0"/>
    <s v="2023-10-14"/>
    <s v="2023-10-21"/>
    <n v="6"/>
    <n v="22049.99"/>
    <n v="132299.94"/>
    <n v="3508.96"/>
    <n v="765"/>
    <x v="2"/>
    <x v="4"/>
    <n v="30794.1"/>
    <n v="7"/>
  </r>
  <r>
    <n v="3674"/>
    <s v="Printer"/>
    <x v="2"/>
    <x v="0"/>
    <x v="0"/>
    <s v="2023-12-12"/>
    <s v="2023-12-13"/>
    <n v="39"/>
    <n v="39504.949999999997"/>
    <n v="1540693.05"/>
    <n v="4778.79"/>
    <n v="84"/>
    <x v="1"/>
    <x v="4"/>
    <n v="331865.7"/>
    <n v="1"/>
  </r>
  <r>
    <n v="3675"/>
    <s v="Router"/>
    <x v="0"/>
    <x v="4"/>
    <x v="3"/>
    <s v="2023-02-11"/>
    <s v="2023-02-26"/>
    <n v="11"/>
    <n v="29506.42"/>
    <n v="324570.62"/>
    <n v="3073.22"/>
    <n v="779"/>
    <x v="0"/>
    <x v="1"/>
    <n v="68983.509999999995"/>
    <n v="15"/>
  </r>
  <r>
    <n v="3676"/>
    <s v="Monitor"/>
    <x v="2"/>
    <x v="1"/>
    <x v="1"/>
    <s v="2023-09-26"/>
    <s v="2023-10-09"/>
    <n v="57"/>
    <n v="15284.99"/>
    <n v="871244.43"/>
    <n v="4117.8599999999997"/>
    <n v="485"/>
    <x v="3"/>
    <x v="3"/>
    <n v="99254.52"/>
    <n v="13"/>
  </r>
  <r>
    <n v="3677"/>
    <s v="Router"/>
    <x v="2"/>
    <x v="4"/>
    <x v="1"/>
    <s v="2023-10-17"/>
    <s v="2023-10-27"/>
    <n v="60"/>
    <n v="29243.919999999998"/>
    <n v="1754635.2"/>
    <n v="3661.2"/>
    <n v="62"/>
    <x v="1"/>
    <x v="1"/>
    <n v="412043.62"/>
    <n v="10"/>
  </r>
  <r>
    <n v="3678"/>
    <s v="Laptop"/>
    <x v="2"/>
    <x v="4"/>
    <x v="4"/>
    <s v="2023-01-03"/>
    <s v="2023-01-13"/>
    <n v="15"/>
    <n v="24221.54"/>
    <n v="363323.1"/>
    <n v="3845.75"/>
    <n v="574"/>
    <x v="1"/>
    <x v="4"/>
    <n v="19817.09"/>
    <n v="10"/>
  </r>
  <r>
    <n v="3679"/>
    <s v="Laptop"/>
    <x v="0"/>
    <x v="1"/>
    <x v="0"/>
    <s v="2023-08-03"/>
    <s v="2023-08-18"/>
    <n v="41"/>
    <n v="33806.76"/>
    <n v="1386077.16"/>
    <n v="4149.03"/>
    <n v="881"/>
    <x v="0"/>
    <x v="1"/>
    <n v="125869.31"/>
    <n v="15"/>
  </r>
  <r>
    <n v="3680"/>
    <s v="Tablet"/>
    <x v="0"/>
    <x v="3"/>
    <x v="3"/>
    <s v="2023-06-26"/>
    <s v="2023-06-30"/>
    <n v="57"/>
    <n v="16079.47"/>
    <n v="916529.79"/>
    <n v="4436.1000000000004"/>
    <n v="266"/>
    <x v="1"/>
    <x v="3"/>
    <n v="56949.9"/>
    <n v="4"/>
  </r>
  <r>
    <n v="3681"/>
    <s v="Mobile"/>
    <x v="0"/>
    <x v="3"/>
    <x v="3"/>
    <s v="2023-07-20"/>
    <s v="2023-07-25"/>
    <n v="29"/>
    <n v="27521.37"/>
    <n v="798119.73"/>
    <n v="2221.41"/>
    <n v="721"/>
    <x v="0"/>
    <x v="2"/>
    <n v="52127.99"/>
    <n v="5"/>
  </r>
  <r>
    <n v="3682"/>
    <s v="Printer"/>
    <x v="1"/>
    <x v="3"/>
    <x v="4"/>
    <s v="2023-06-02"/>
    <s v="2023-06-12"/>
    <n v="16"/>
    <n v="45810.11"/>
    <n v="732961.76"/>
    <n v="1781.27"/>
    <n v="553"/>
    <x v="2"/>
    <x v="4"/>
    <n v="172099.34"/>
    <n v="10"/>
  </r>
  <r>
    <n v="3683"/>
    <s v="Mobile"/>
    <x v="0"/>
    <x v="3"/>
    <x v="3"/>
    <s v="2023-05-29"/>
    <s v="2023-06-06"/>
    <n v="53"/>
    <n v="16775.689999999999"/>
    <n v="889111.57"/>
    <n v="4722.5600000000004"/>
    <n v="124"/>
    <x v="1"/>
    <x v="2"/>
    <n v="50883.29"/>
    <n v="8"/>
  </r>
  <r>
    <n v="3684"/>
    <s v="Printer"/>
    <x v="0"/>
    <x v="4"/>
    <x v="3"/>
    <s v="2023-11-04"/>
    <s v="2023-11-06"/>
    <n v="86"/>
    <n v="3131.09"/>
    <n v="269273.74"/>
    <n v="602.84"/>
    <n v="215"/>
    <x v="1"/>
    <x v="3"/>
    <n v="30337.59"/>
    <n v="2"/>
  </r>
  <r>
    <n v="3685"/>
    <s v="Keyboard"/>
    <x v="0"/>
    <x v="0"/>
    <x v="1"/>
    <s v="2023-09-25"/>
    <s v="2023-10-01"/>
    <n v="10"/>
    <n v="14697.42"/>
    <n v="146974.20000000001"/>
    <n v="1274.01"/>
    <n v="935"/>
    <x v="1"/>
    <x v="2"/>
    <n v="22797.52"/>
    <n v="6"/>
  </r>
  <r>
    <n v="3686"/>
    <s v="Keyboard"/>
    <x v="2"/>
    <x v="0"/>
    <x v="1"/>
    <s v="2023-09-26"/>
    <s v="2023-10-04"/>
    <n v="87"/>
    <n v="33029.26"/>
    <n v="2873545.62"/>
    <n v="2729.49"/>
    <n v="673"/>
    <x v="2"/>
    <x v="1"/>
    <n v="501155.62"/>
    <n v="8"/>
  </r>
  <r>
    <n v="3687"/>
    <s v="Keyboard"/>
    <x v="1"/>
    <x v="1"/>
    <x v="0"/>
    <s v="2023-02-20"/>
    <s v="2023-02-22"/>
    <n v="32"/>
    <n v="32451.53"/>
    <n v="1038448.96"/>
    <n v="2305.0500000000002"/>
    <n v="11"/>
    <x v="2"/>
    <x v="4"/>
    <n v="233346.6"/>
    <n v="2"/>
  </r>
  <r>
    <n v="3688"/>
    <s v="Monitor"/>
    <x v="2"/>
    <x v="1"/>
    <x v="2"/>
    <s v="2023-08-09"/>
    <s v="2023-08-10"/>
    <n v="20"/>
    <n v="29089.41"/>
    <n v="581788.19999999995"/>
    <n v="1555.95"/>
    <n v="12"/>
    <x v="0"/>
    <x v="2"/>
    <n v="89506.82"/>
    <n v="1"/>
  </r>
  <r>
    <n v="3689"/>
    <s v="Mobile"/>
    <x v="2"/>
    <x v="4"/>
    <x v="2"/>
    <s v="2023-08-13"/>
    <s v="2023-08-16"/>
    <n v="49"/>
    <n v="7899.35"/>
    <n v="387068.15"/>
    <n v="1488.34"/>
    <n v="320"/>
    <x v="0"/>
    <x v="2"/>
    <n v="90018.25"/>
    <n v="3"/>
  </r>
  <r>
    <n v="3690"/>
    <s v="Monitor"/>
    <x v="1"/>
    <x v="1"/>
    <x v="2"/>
    <s v="2023-07-12"/>
    <s v="2023-07-24"/>
    <n v="68"/>
    <n v="9629.73"/>
    <n v="654821.64"/>
    <n v="4577.91"/>
    <n v="273"/>
    <x v="0"/>
    <x v="0"/>
    <n v="100536.92"/>
    <n v="12"/>
  </r>
  <r>
    <n v="3691"/>
    <s v="Mobile"/>
    <x v="2"/>
    <x v="0"/>
    <x v="2"/>
    <s v="2023-11-20"/>
    <s v="2023-11-28"/>
    <n v="27"/>
    <n v="34132.01"/>
    <n v="921564.27"/>
    <n v="1990.85"/>
    <n v="901"/>
    <x v="3"/>
    <x v="4"/>
    <n v="90156.56"/>
    <n v="8"/>
  </r>
  <r>
    <n v="3692"/>
    <s v="Laptop"/>
    <x v="0"/>
    <x v="0"/>
    <x v="1"/>
    <s v="2023-12-15"/>
    <s v="2023-12-19"/>
    <n v="3"/>
    <n v="33694.67"/>
    <n v="101084.01"/>
    <n v="585.54999999999995"/>
    <n v="891"/>
    <x v="1"/>
    <x v="3"/>
    <n v="17638.259999999998"/>
    <n v="4"/>
  </r>
  <r>
    <n v="3693"/>
    <s v="Mouse"/>
    <x v="0"/>
    <x v="1"/>
    <x v="0"/>
    <s v="2023-12-23"/>
    <s v="2023-12-30"/>
    <n v="23"/>
    <n v="30308.27"/>
    <n v="697090.21"/>
    <n v="4853.71"/>
    <n v="195"/>
    <x v="1"/>
    <x v="1"/>
    <n v="77980.42"/>
    <n v="7"/>
  </r>
  <r>
    <n v="3694"/>
    <s v="Printer"/>
    <x v="0"/>
    <x v="4"/>
    <x v="1"/>
    <s v="2023-06-02"/>
    <s v="2023-06-13"/>
    <n v="76"/>
    <n v="14763.01"/>
    <n v="1121988.76"/>
    <n v="1913.03"/>
    <n v="416"/>
    <x v="0"/>
    <x v="3"/>
    <n v="96295.63"/>
    <n v="11"/>
  </r>
  <r>
    <n v="3695"/>
    <s v="Router"/>
    <x v="2"/>
    <x v="2"/>
    <x v="4"/>
    <s v="2023-09-15"/>
    <s v="2023-09-30"/>
    <n v="50"/>
    <n v="14388.09"/>
    <n v="719404.5"/>
    <n v="4589.3500000000004"/>
    <n v="708"/>
    <x v="2"/>
    <x v="2"/>
    <n v="128231.84"/>
    <n v="15"/>
  </r>
  <r>
    <n v="3696"/>
    <s v="Mobile"/>
    <x v="1"/>
    <x v="0"/>
    <x v="3"/>
    <s v="2023-11-25"/>
    <s v="2023-12-03"/>
    <n v="1"/>
    <n v="33734.97"/>
    <n v="33734.97"/>
    <n v="3040.55"/>
    <n v="602"/>
    <x v="0"/>
    <x v="3"/>
    <n v="4312.47"/>
    <n v="8"/>
  </r>
  <r>
    <n v="3697"/>
    <s v="Monitor"/>
    <x v="2"/>
    <x v="1"/>
    <x v="4"/>
    <s v="2023-09-25"/>
    <s v="2023-10-01"/>
    <n v="94"/>
    <n v="41154.699999999997"/>
    <n v="3868541.8"/>
    <n v="2510.06"/>
    <n v="219"/>
    <x v="3"/>
    <x v="4"/>
    <n v="803080.93"/>
    <n v="6"/>
  </r>
  <r>
    <n v="3698"/>
    <s v="Keyboard"/>
    <x v="2"/>
    <x v="3"/>
    <x v="3"/>
    <s v="2023-05-05"/>
    <s v="2023-05-14"/>
    <n v="33"/>
    <n v="8422.0499999999993"/>
    <n v="277927.65000000002"/>
    <n v="3130.78"/>
    <n v="771"/>
    <x v="0"/>
    <x v="2"/>
    <n v="19570.61"/>
    <n v="9"/>
  </r>
  <r>
    <n v="3699"/>
    <s v="Router"/>
    <x v="1"/>
    <x v="3"/>
    <x v="0"/>
    <s v="2023-05-02"/>
    <s v="2023-05-12"/>
    <n v="82"/>
    <n v="34070.949999999997"/>
    <n v="2793817.9"/>
    <n v="4713.82"/>
    <n v="344"/>
    <x v="3"/>
    <x v="1"/>
    <n v="263010.84999999998"/>
    <n v="10"/>
  </r>
  <r>
    <n v="3700"/>
    <s v="Mouse"/>
    <x v="0"/>
    <x v="2"/>
    <x v="4"/>
    <s v="2023-01-29"/>
    <s v="2023-02-04"/>
    <n v="31"/>
    <n v="33885.19"/>
    <n v="1050440.8899999999"/>
    <n v="1795.62"/>
    <n v="831"/>
    <x v="0"/>
    <x v="3"/>
    <n v="102115.47"/>
    <n v="6"/>
  </r>
  <r>
    <n v="3701"/>
    <s v="Tablet"/>
    <x v="0"/>
    <x v="4"/>
    <x v="1"/>
    <s v="2023-09-15"/>
    <s v="2023-09-25"/>
    <n v="14"/>
    <n v="25375.040000000001"/>
    <n v="355250.56"/>
    <n v="658.87"/>
    <n v="126"/>
    <x v="3"/>
    <x v="0"/>
    <n v="25031.42"/>
    <n v="10"/>
  </r>
  <r>
    <n v="3702"/>
    <s v="Mobile"/>
    <x v="1"/>
    <x v="1"/>
    <x v="3"/>
    <s v="2023-09-30"/>
    <s v="2023-10-12"/>
    <n v="28"/>
    <n v="30386.73"/>
    <n v="850828.44"/>
    <n v="2413.31"/>
    <n v="15"/>
    <x v="2"/>
    <x v="3"/>
    <n v="191328.38"/>
    <n v="12"/>
  </r>
  <r>
    <n v="3703"/>
    <s v="Monitor"/>
    <x v="2"/>
    <x v="3"/>
    <x v="4"/>
    <s v="2023-07-18"/>
    <s v="2023-07-22"/>
    <n v="7"/>
    <n v="29019.38"/>
    <n v="203135.66"/>
    <n v="2467.11"/>
    <n v="634"/>
    <x v="0"/>
    <x v="2"/>
    <n v="11808.9"/>
    <n v="4"/>
  </r>
  <r>
    <n v="3704"/>
    <s v="Tablet"/>
    <x v="2"/>
    <x v="0"/>
    <x v="0"/>
    <s v="2023-02-10"/>
    <s v="2023-02-15"/>
    <n v="52"/>
    <n v="809.99"/>
    <n v="42119.48"/>
    <n v="850.8"/>
    <n v="487"/>
    <x v="3"/>
    <x v="0"/>
    <n v="5193.78"/>
    <n v="5"/>
  </r>
  <r>
    <n v="3705"/>
    <s v="Printer"/>
    <x v="1"/>
    <x v="3"/>
    <x v="0"/>
    <s v="2023-05-25"/>
    <s v="2023-06-01"/>
    <n v="14"/>
    <n v="48216.11"/>
    <n v="675025.54"/>
    <n v="4273.8"/>
    <n v="37"/>
    <x v="0"/>
    <x v="2"/>
    <n v="120835.94"/>
    <n v="7"/>
  </r>
  <r>
    <n v="3706"/>
    <s v="Mouse"/>
    <x v="0"/>
    <x v="1"/>
    <x v="2"/>
    <s v="2023-03-03"/>
    <s v="2023-03-04"/>
    <n v="43"/>
    <n v="27792.7"/>
    <n v="1195086.1000000001"/>
    <n v="3165.65"/>
    <n v="168"/>
    <x v="1"/>
    <x v="1"/>
    <n v="222719.65"/>
    <n v="1"/>
  </r>
  <r>
    <n v="3707"/>
    <s v="Router"/>
    <x v="0"/>
    <x v="3"/>
    <x v="3"/>
    <s v="2023-10-12"/>
    <s v="2023-10-13"/>
    <n v="57"/>
    <n v="9734.25"/>
    <n v="554852.25"/>
    <n v="2651.2"/>
    <n v="388"/>
    <x v="2"/>
    <x v="4"/>
    <n v="36349.370000000003"/>
    <n v="1"/>
  </r>
  <r>
    <n v="3708"/>
    <s v="Keyboard"/>
    <x v="0"/>
    <x v="0"/>
    <x v="0"/>
    <s v="2023-01-16"/>
    <s v="2023-01-28"/>
    <n v="91"/>
    <n v="27820.400000000001"/>
    <n v="2531656.4"/>
    <n v="4675.22"/>
    <n v="236"/>
    <x v="3"/>
    <x v="1"/>
    <n v="172526.07"/>
    <n v="12"/>
  </r>
  <r>
    <n v="3709"/>
    <s v="Router"/>
    <x v="0"/>
    <x v="2"/>
    <x v="4"/>
    <s v="2023-03-06"/>
    <s v="2023-03-10"/>
    <n v="16"/>
    <n v="18856.5"/>
    <n v="301704"/>
    <n v="2400.85"/>
    <n v="220"/>
    <x v="0"/>
    <x v="1"/>
    <n v="66576.58"/>
    <n v="4"/>
  </r>
  <r>
    <n v="3710"/>
    <s v="Monitor"/>
    <x v="0"/>
    <x v="2"/>
    <x v="2"/>
    <s v="2023-04-26"/>
    <s v="2023-05-04"/>
    <n v="35"/>
    <n v="13718.16"/>
    <n v="480135.6"/>
    <n v="3035.03"/>
    <n v="226"/>
    <x v="3"/>
    <x v="4"/>
    <n v="41848.769999999997"/>
    <n v="8"/>
  </r>
  <r>
    <n v="3711"/>
    <s v="Keyboard"/>
    <x v="2"/>
    <x v="1"/>
    <x v="2"/>
    <s v="2023-02-19"/>
    <s v="2023-03-06"/>
    <n v="48"/>
    <n v="11198.04"/>
    <n v="537505.92000000004"/>
    <n v="650.04"/>
    <n v="428"/>
    <x v="3"/>
    <x v="3"/>
    <n v="50812.49"/>
    <n v="15"/>
  </r>
  <r>
    <n v="3712"/>
    <s v="Monitor"/>
    <x v="0"/>
    <x v="2"/>
    <x v="3"/>
    <s v="2023-04-01"/>
    <s v="2023-04-15"/>
    <n v="98"/>
    <n v="21726.65"/>
    <n v="2129211.7000000002"/>
    <n v="1205.47"/>
    <n v="59"/>
    <x v="2"/>
    <x v="1"/>
    <n v="197050.23999999999"/>
    <n v="14"/>
  </r>
  <r>
    <n v="3713"/>
    <s v="Mobile"/>
    <x v="0"/>
    <x v="1"/>
    <x v="4"/>
    <s v="2023-11-20"/>
    <s v="2023-11-30"/>
    <n v="83"/>
    <n v="34769.050000000003"/>
    <n v="2885831.15"/>
    <n v="4696.25"/>
    <n v="107"/>
    <x v="3"/>
    <x v="0"/>
    <n v="521506.46"/>
    <n v="10"/>
  </r>
  <r>
    <n v="3714"/>
    <s v="Router"/>
    <x v="0"/>
    <x v="2"/>
    <x v="1"/>
    <s v="2023-07-30"/>
    <s v="2023-08-12"/>
    <n v="98"/>
    <n v="34120.01"/>
    <n v="3343760.98"/>
    <n v="2941.17"/>
    <n v="514"/>
    <x v="0"/>
    <x v="4"/>
    <n v="382431.69"/>
    <n v="13"/>
  </r>
  <r>
    <n v="3715"/>
    <s v="Router"/>
    <x v="0"/>
    <x v="0"/>
    <x v="2"/>
    <s v="2023-07-03"/>
    <s v="2023-07-12"/>
    <n v="40"/>
    <n v="7240.36"/>
    <n v="289614.40000000002"/>
    <n v="4698.8900000000003"/>
    <n v="216"/>
    <x v="3"/>
    <x v="4"/>
    <n v="46143.15"/>
    <n v="9"/>
  </r>
  <r>
    <n v="3716"/>
    <s v="Laptop"/>
    <x v="2"/>
    <x v="0"/>
    <x v="0"/>
    <s v="2023-04-23"/>
    <s v="2023-04-30"/>
    <n v="56"/>
    <n v="11544.26"/>
    <n v="646478.56000000006"/>
    <n v="4761.51"/>
    <n v="501"/>
    <x v="2"/>
    <x v="0"/>
    <n v="88326.31"/>
    <n v="7"/>
  </r>
  <r>
    <n v="3717"/>
    <s v="Monitor"/>
    <x v="1"/>
    <x v="1"/>
    <x v="2"/>
    <s v="2023-06-18"/>
    <s v="2023-06-26"/>
    <n v="4"/>
    <n v="13840.17"/>
    <n v="55360.68"/>
    <n v="2366.0100000000002"/>
    <n v="528"/>
    <x v="2"/>
    <x v="3"/>
    <n v="8198.4500000000007"/>
    <n v="8"/>
  </r>
  <r>
    <n v="3718"/>
    <s v="Monitor"/>
    <x v="1"/>
    <x v="0"/>
    <x v="4"/>
    <s v="2023-10-04"/>
    <s v="2023-10-19"/>
    <n v="52"/>
    <n v="15687.14"/>
    <n v="815731.28"/>
    <n v="4236.49"/>
    <n v="54"/>
    <x v="3"/>
    <x v="1"/>
    <n v="93412.24"/>
    <n v="15"/>
  </r>
  <r>
    <n v="3719"/>
    <s v="Keyboard"/>
    <x v="0"/>
    <x v="2"/>
    <x v="1"/>
    <s v="2023-10-27"/>
    <s v="2023-11-10"/>
    <n v="59"/>
    <n v="12009.45"/>
    <n v="708557.55"/>
    <n v="1138.81"/>
    <n v="748"/>
    <x v="1"/>
    <x v="4"/>
    <n v="85422.65"/>
    <n v="14"/>
  </r>
  <r>
    <n v="3720"/>
    <s v="Mouse"/>
    <x v="1"/>
    <x v="4"/>
    <x v="3"/>
    <s v="2023-08-18"/>
    <s v="2023-08-21"/>
    <n v="91"/>
    <n v="32220.76"/>
    <n v="2932089.16"/>
    <n v="672.32"/>
    <n v="231"/>
    <x v="2"/>
    <x v="4"/>
    <n v="649026.71"/>
    <n v="3"/>
  </r>
  <r>
    <n v="3721"/>
    <s v="Laptop"/>
    <x v="1"/>
    <x v="2"/>
    <x v="2"/>
    <s v="2023-07-03"/>
    <s v="2023-07-06"/>
    <n v="47"/>
    <n v="5003.78"/>
    <n v="235177.66"/>
    <n v="538.11"/>
    <n v="338"/>
    <x v="3"/>
    <x v="0"/>
    <n v="46710.81"/>
    <n v="3"/>
  </r>
  <r>
    <n v="3722"/>
    <s v="Mouse"/>
    <x v="0"/>
    <x v="2"/>
    <x v="2"/>
    <s v="2023-08-04"/>
    <s v="2023-08-11"/>
    <n v="67"/>
    <n v="30253.03"/>
    <n v="2026953.01"/>
    <n v="929.87"/>
    <n v="352"/>
    <x v="2"/>
    <x v="0"/>
    <n v="130173.64"/>
    <n v="7"/>
  </r>
  <r>
    <n v="3723"/>
    <s v="Keyboard"/>
    <x v="1"/>
    <x v="2"/>
    <x v="3"/>
    <s v="2023-03-17"/>
    <s v="2023-03-31"/>
    <n v="31"/>
    <n v="49651.87"/>
    <n v="1539207.97"/>
    <n v="3734.06"/>
    <n v="269"/>
    <x v="2"/>
    <x v="4"/>
    <n v="326475.39"/>
    <n v="14"/>
  </r>
  <r>
    <n v="3724"/>
    <s v="Monitor"/>
    <x v="1"/>
    <x v="4"/>
    <x v="4"/>
    <s v="2023-05-23"/>
    <s v="2023-06-07"/>
    <n v="93"/>
    <n v="13785.62"/>
    <n v="1282062.6599999999"/>
    <n v="482.16"/>
    <n v="366"/>
    <x v="0"/>
    <x v="4"/>
    <n v="224410.85"/>
    <n v="15"/>
  </r>
  <r>
    <n v="3725"/>
    <s v="Keyboard"/>
    <x v="2"/>
    <x v="3"/>
    <x v="3"/>
    <s v="2023-09-16"/>
    <s v="2023-09-30"/>
    <n v="91"/>
    <n v="11990.2"/>
    <n v="1091108.2"/>
    <n v="879.67"/>
    <n v="746"/>
    <x v="0"/>
    <x v="4"/>
    <n v="217185.66"/>
    <n v="14"/>
  </r>
  <r>
    <n v="3726"/>
    <s v="Printer"/>
    <x v="0"/>
    <x v="3"/>
    <x v="3"/>
    <s v="2023-11-21"/>
    <s v="2023-11-22"/>
    <n v="29"/>
    <n v="32575.02"/>
    <n v="944675.58"/>
    <n v="129.56"/>
    <n v="179"/>
    <x v="3"/>
    <x v="4"/>
    <n v="150739.65"/>
    <n v="1"/>
  </r>
  <r>
    <n v="3727"/>
    <s v="Keyboard"/>
    <x v="0"/>
    <x v="1"/>
    <x v="1"/>
    <s v="2023-08-25"/>
    <s v="2023-08-27"/>
    <n v="39"/>
    <n v="49190.48"/>
    <n v="1918428.72"/>
    <n v="4967.76"/>
    <n v="352"/>
    <x v="2"/>
    <x v="0"/>
    <n v="203418.47"/>
    <n v="2"/>
  </r>
  <r>
    <n v="3728"/>
    <s v="Tablet"/>
    <x v="0"/>
    <x v="2"/>
    <x v="1"/>
    <s v="2023-05-24"/>
    <s v="2023-06-04"/>
    <n v="75"/>
    <n v="6418.65"/>
    <n v="481398.75"/>
    <n v="1806.6"/>
    <n v="550"/>
    <x v="1"/>
    <x v="2"/>
    <n v="32434.84"/>
    <n v="11"/>
  </r>
  <r>
    <n v="3729"/>
    <s v="Monitor"/>
    <x v="0"/>
    <x v="3"/>
    <x v="3"/>
    <s v="2023-07-01"/>
    <s v="2023-07-13"/>
    <n v="82"/>
    <n v="5830.3"/>
    <n v="478084.6"/>
    <n v="3525.51"/>
    <n v="101"/>
    <x v="2"/>
    <x v="1"/>
    <n v="66370.100000000006"/>
    <n v="12"/>
  </r>
  <r>
    <n v="3730"/>
    <s v="Keyboard"/>
    <x v="0"/>
    <x v="1"/>
    <x v="2"/>
    <s v="2023-11-13"/>
    <s v="2023-11-21"/>
    <n v="31"/>
    <n v="48966.7"/>
    <n v="1517967.7"/>
    <n v="4840.57"/>
    <n v="31"/>
    <x v="1"/>
    <x v="2"/>
    <n v="213752.03"/>
    <n v="8"/>
  </r>
  <r>
    <n v="3731"/>
    <s v="Laptop"/>
    <x v="1"/>
    <x v="2"/>
    <x v="4"/>
    <s v="2023-03-16"/>
    <s v="2023-03-25"/>
    <n v="45"/>
    <n v="34431.11"/>
    <n v="1549399.95"/>
    <n v="558.36"/>
    <n v="136"/>
    <x v="0"/>
    <x v="0"/>
    <n v="326788.07"/>
    <n v="9"/>
  </r>
  <r>
    <n v="3732"/>
    <s v="Router"/>
    <x v="0"/>
    <x v="2"/>
    <x v="4"/>
    <s v="2023-05-01"/>
    <s v="2023-05-08"/>
    <n v="21"/>
    <n v="4232.21"/>
    <n v="88876.41"/>
    <n v="1105.02"/>
    <n v="229"/>
    <x v="0"/>
    <x v="3"/>
    <n v="14369.02"/>
    <n v="7"/>
  </r>
  <r>
    <n v="3733"/>
    <s v="Monitor"/>
    <x v="2"/>
    <x v="3"/>
    <x v="0"/>
    <s v="2023-10-23"/>
    <s v="2023-10-29"/>
    <n v="5"/>
    <n v="40273.160000000003"/>
    <n v="201365.8"/>
    <n v="4683.49"/>
    <n v="747"/>
    <x v="1"/>
    <x v="2"/>
    <n v="44074.82"/>
    <n v="6"/>
  </r>
  <r>
    <n v="3734"/>
    <s v="Router"/>
    <x v="2"/>
    <x v="2"/>
    <x v="3"/>
    <s v="2023-07-23"/>
    <s v="2023-07-29"/>
    <n v="70"/>
    <n v="8091.36"/>
    <n v="566395.19999999995"/>
    <n v="2322.83"/>
    <n v="660"/>
    <x v="3"/>
    <x v="2"/>
    <n v="95390.35"/>
    <n v="6"/>
  </r>
  <r>
    <n v="3735"/>
    <s v="Mobile"/>
    <x v="0"/>
    <x v="4"/>
    <x v="4"/>
    <s v="2023-10-03"/>
    <s v="2023-10-16"/>
    <n v="53"/>
    <n v="47085.8"/>
    <n v="2495547.4"/>
    <n v="3779.74"/>
    <n v="407"/>
    <x v="3"/>
    <x v="2"/>
    <n v="365750.54"/>
    <n v="13"/>
  </r>
  <r>
    <n v="3736"/>
    <s v="Tablet"/>
    <x v="0"/>
    <x v="1"/>
    <x v="4"/>
    <s v="2023-01-01"/>
    <s v="2023-01-15"/>
    <n v="86"/>
    <n v="35030.94"/>
    <n v="3012660.84"/>
    <n v="994.87"/>
    <n v="44"/>
    <x v="0"/>
    <x v="0"/>
    <n v="636300.32999999996"/>
    <n v="14"/>
  </r>
  <r>
    <n v="3737"/>
    <s v="Printer"/>
    <x v="1"/>
    <x v="4"/>
    <x v="3"/>
    <s v="2023-11-25"/>
    <s v="2023-12-06"/>
    <n v="29"/>
    <n v="25307.67"/>
    <n v="733922.43"/>
    <n v="4976.66"/>
    <n v="902"/>
    <x v="0"/>
    <x v="3"/>
    <n v="44368.87"/>
    <n v="11"/>
  </r>
  <r>
    <n v="3738"/>
    <s v="Mouse"/>
    <x v="1"/>
    <x v="3"/>
    <x v="2"/>
    <s v="2023-12-29"/>
    <s v="2023-12-31"/>
    <n v="22"/>
    <n v="22039.79"/>
    <n v="484875.38"/>
    <n v="128.24"/>
    <n v="584"/>
    <x v="1"/>
    <x v="4"/>
    <n v="110045.32"/>
    <n v="2"/>
  </r>
  <r>
    <n v="3739"/>
    <s v="Printer"/>
    <x v="0"/>
    <x v="0"/>
    <x v="2"/>
    <s v="2023-10-06"/>
    <s v="2023-10-10"/>
    <n v="2"/>
    <n v="11726.6"/>
    <n v="23453.200000000001"/>
    <n v="4730.24"/>
    <n v="769"/>
    <x v="2"/>
    <x v="4"/>
    <n v="1614.75"/>
    <n v="4"/>
  </r>
  <r>
    <n v="3740"/>
    <s v="Monitor"/>
    <x v="1"/>
    <x v="1"/>
    <x v="2"/>
    <s v="2023-09-22"/>
    <s v="2023-10-06"/>
    <n v="19"/>
    <n v="28915.85"/>
    <n v="549401.15"/>
    <n v="735.65"/>
    <n v="641"/>
    <x v="2"/>
    <x v="0"/>
    <n v="57422.9"/>
    <n v="14"/>
  </r>
  <r>
    <n v="3741"/>
    <s v="Printer"/>
    <x v="0"/>
    <x v="4"/>
    <x v="0"/>
    <s v="2023-10-31"/>
    <s v="2023-11-11"/>
    <n v="4"/>
    <n v="18170.48"/>
    <n v="72681.919999999998"/>
    <n v="781.5"/>
    <n v="378"/>
    <x v="3"/>
    <x v="3"/>
    <n v="4662.93"/>
    <n v="11"/>
  </r>
  <r>
    <n v="3742"/>
    <s v="Router"/>
    <x v="0"/>
    <x v="3"/>
    <x v="2"/>
    <s v="2023-11-08"/>
    <s v="2023-11-10"/>
    <n v="100"/>
    <n v="4318.74"/>
    <n v="431874"/>
    <n v="501.49"/>
    <n v="552"/>
    <x v="0"/>
    <x v="2"/>
    <n v="22684.44"/>
    <n v="2"/>
  </r>
  <r>
    <n v="3743"/>
    <s v="Router"/>
    <x v="0"/>
    <x v="2"/>
    <x v="3"/>
    <s v="2023-10-16"/>
    <s v="2023-10-26"/>
    <n v="80"/>
    <n v="29700.28"/>
    <n v="2376022.4"/>
    <n v="3896.29"/>
    <n v="255"/>
    <x v="0"/>
    <x v="4"/>
    <n v="307526.53999999998"/>
    <n v="10"/>
  </r>
  <r>
    <n v="3744"/>
    <s v="Printer"/>
    <x v="2"/>
    <x v="2"/>
    <x v="1"/>
    <s v="2023-07-09"/>
    <s v="2023-07-23"/>
    <n v="91"/>
    <n v="40527.9"/>
    <n v="3688038.9"/>
    <n v="662.72"/>
    <n v="974"/>
    <x v="3"/>
    <x v="4"/>
    <n v="610790.25"/>
    <n v="14"/>
  </r>
  <r>
    <n v="3745"/>
    <s v="Keyboard"/>
    <x v="1"/>
    <x v="3"/>
    <x v="1"/>
    <s v="2023-09-12"/>
    <s v="2023-09-23"/>
    <n v="76"/>
    <n v="36758.400000000001"/>
    <n v="2793638.4"/>
    <n v="4174.53"/>
    <n v="894"/>
    <x v="0"/>
    <x v="3"/>
    <n v="259400.45"/>
    <n v="11"/>
  </r>
  <r>
    <n v="3746"/>
    <s v="Laptop"/>
    <x v="0"/>
    <x v="4"/>
    <x v="2"/>
    <s v="2023-09-30"/>
    <s v="2023-10-08"/>
    <n v="56"/>
    <n v="10203.68"/>
    <n v="571406.07999999996"/>
    <n v="976.36"/>
    <n v="269"/>
    <x v="2"/>
    <x v="1"/>
    <n v="137313.89000000001"/>
    <n v="8"/>
  </r>
  <r>
    <n v="3747"/>
    <s v="Router"/>
    <x v="0"/>
    <x v="0"/>
    <x v="3"/>
    <s v="2023-07-08"/>
    <s v="2023-07-15"/>
    <n v="87"/>
    <n v="28580.22"/>
    <n v="2486479.14"/>
    <n v="4976.18"/>
    <n v="391"/>
    <x v="3"/>
    <x v="0"/>
    <n v="152646.29999999999"/>
    <n v="7"/>
  </r>
  <r>
    <n v="3748"/>
    <s v="Monitor"/>
    <x v="2"/>
    <x v="3"/>
    <x v="0"/>
    <s v="2023-06-06"/>
    <s v="2023-06-14"/>
    <n v="75"/>
    <n v="35539.279999999999"/>
    <n v="2665446"/>
    <n v="2673.07"/>
    <n v="251"/>
    <x v="2"/>
    <x v="0"/>
    <n v="542056.9"/>
    <n v="8"/>
  </r>
  <r>
    <n v="3749"/>
    <s v="Printer"/>
    <x v="1"/>
    <x v="0"/>
    <x v="4"/>
    <s v="2023-08-21"/>
    <s v="2023-08-22"/>
    <n v="68"/>
    <n v="9756.4699999999993"/>
    <n v="663439.96"/>
    <n v="3202.7"/>
    <n v="86"/>
    <x v="3"/>
    <x v="3"/>
    <n v="44438.62"/>
    <n v="1"/>
  </r>
  <r>
    <n v="3750"/>
    <s v="Router"/>
    <x v="2"/>
    <x v="2"/>
    <x v="0"/>
    <s v="2023-01-27"/>
    <s v="2023-02-04"/>
    <n v="83"/>
    <n v="27553.95"/>
    <n v="2286977.85"/>
    <n v="135.03"/>
    <n v="566"/>
    <x v="0"/>
    <x v="2"/>
    <n v="181098.96"/>
    <n v="8"/>
  </r>
  <r>
    <n v="3751"/>
    <s v="Printer"/>
    <x v="0"/>
    <x v="4"/>
    <x v="2"/>
    <s v="2023-07-06"/>
    <s v="2023-07-16"/>
    <n v="24"/>
    <n v="10199.530000000001"/>
    <n v="244788.72"/>
    <n v="2347.06"/>
    <n v="91"/>
    <x v="3"/>
    <x v="4"/>
    <n v="36611.56"/>
    <n v="10"/>
  </r>
  <r>
    <n v="3752"/>
    <s v="Router"/>
    <x v="2"/>
    <x v="4"/>
    <x v="1"/>
    <s v="2023-10-28"/>
    <s v="2023-11-04"/>
    <n v="34"/>
    <n v="48017.19"/>
    <n v="1632584.46"/>
    <n v="4473.46"/>
    <n v="374"/>
    <x v="0"/>
    <x v="4"/>
    <n v="252055.64"/>
    <n v="7"/>
  </r>
  <r>
    <n v="3753"/>
    <s v="Keyboard"/>
    <x v="2"/>
    <x v="0"/>
    <x v="0"/>
    <s v="2023-10-17"/>
    <s v="2023-10-28"/>
    <n v="26"/>
    <n v="13852.37"/>
    <n v="360161.62"/>
    <n v="4864.4799999999996"/>
    <n v="501"/>
    <x v="1"/>
    <x v="4"/>
    <n v="67267.06"/>
    <n v="11"/>
  </r>
  <r>
    <n v="3754"/>
    <s v="Monitor"/>
    <x v="0"/>
    <x v="0"/>
    <x v="3"/>
    <s v="2023-03-25"/>
    <s v="2023-04-01"/>
    <n v="97"/>
    <n v="42151.9"/>
    <n v="4088734.3"/>
    <n v="3247.84"/>
    <n v="727"/>
    <x v="1"/>
    <x v="1"/>
    <n v="505999.49"/>
    <n v="7"/>
  </r>
  <r>
    <n v="3755"/>
    <s v="Monitor"/>
    <x v="1"/>
    <x v="4"/>
    <x v="0"/>
    <s v="2023-09-26"/>
    <s v="2023-10-09"/>
    <n v="35"/>
    <n v="47037.62"/>
    <n v="1646316.7"/>
    <n v="4163.95"/>
    <n v="832"/>
    <x v="3"/>
    <x v="2"/>
    <n v="353026.57"/>
    <n v="13"/>
  </r>
  <r>
    <n v="3756"/>
    <s v="Monitor"/>
    <x v="0"/>
    <x v="3"/>
    <x v="0"/>
    <s v="2023-05-26"/>
    <s v="2023-06-08"/>
    <n v="13"/>
    <n v="45982.53"/>
    <n v="597772.89"/>
    <n v="2230.29"/>
    <n v="909"/>
    <x v="0"/>
    <x v="0"/>
    <n v="58546.8"/>
    <n v="13"/>
  </r>
  <r>
    <n v="3757"/>
    <s v="Tablet"/>
    <x v="2"/>
    <x v="2"/>
    <x v="2"/>
    <s v="2023-05-24"/>
    <s v="2023-05-28"/>
    <n v="20"/>
    <n v="11691.47"/>
    <n v="233829.4"/>
    <n v="4046.32"/>
    <n v="795"/>
    <x v="2"/>
    <x v="3"/>
    <n v="52891.83"/>
    <n v="4"/>
  </r>
  <r>
    <n v="3758"/>
    <s v="Tablet"/>
    <x v="1"/>
    <x v="1"/>
    <x v="0"/>
    <s v="2023-07-11"/>
    <s v="2023-07-24"/>
    <n v="37"/>
    <n v="44335.97"/>
    <n v="1640430.89"/>
    <n v="2476.1999999999998"/>
    <n v="397"/>
    <x v="3"/>
    <x v="0"/>
    <n v="198130.26"/>
    <n v="13"/>
  </r>
  <r>
    <n v="3759"/>
    <s v="Printer"/>
    <x v="0"/>
    <x v="3"/>
    <x v="2"/>
    <s v="2023-03-02"/>
    <s v="2023-03-16"/>
    <n v="40"/>
    <n v="579.89"/>
    <n v="23195.599999999999"/>
    <n v="1768.32"/>
    <n v="303"/>
    <x v="2"/>
    <x v="3"/>
    <n v="1333.97"/>
    <n v="14"/>
  </r>
  <r>
    <n v="3760"/>
    <s v="Tablet"/>
    <x v="0"/>
    <x v="1"/>
    <x v="3"/>
    <s v="2023-08-13"/>
    <s v="2023-08-25"/>
    <n v="25"/>
    <n v="5347.68"/>
    <n v="133692"/>
    <n v="1098.51"/>
    <n v="2"/>
    <x v="3"/>
    <x v="4"/>
    <n v="33361.15"/>
    <n v="12"/>
  </r>
  <r>
    <n v="3761"/>
    <s v="Router"/>
    <x v="2"/>
    <x v="4"/>
    <x v="3"/>
    <s v="2023-12-10"/>
    <s v="2023-12-12"/>
    <n v="56"/>
    <n v="24387.16"/>
    <n v="1365680.96"/>
    <n v="2556.6999999999998"/>
    <n v="327"/>
    <x v="3"/>
    <x v="0"/>
    <n v="332686.3"/>
    <n v="2"/>
  </r>
  <r>
    <n v="3762"/>
    <s v="Mouse"/>
    <x v="1"/>
    <x v="3"/>
    <x v="3"/>
    <s v="2023-07-05"/>
    <s v="2023-07-13"/>
    <n v="70"/>
    <n v="45726.52"/>
    <n v="3200856.4"/>
    <n v="624.29999999999995"/>
    <n v="369"/>
    <x v="0"/>
    <x v="3"/>
    <n v="798460.42"/>
    <n v="8"/>
  </r>
  <r>
    <n v="3763"/>
    <s v="Mobile"/>
    <x v="1"/>
    <x v="3"/>
    <x v="1"/>
    <s v="2023-11-20"/>
    <s v="2023-11-22"/>
    <n v="58"/>
    <n v="12693.53"/>
    <n v="736224.74"/>
    <n v="3895.01"/>
    <n v="26"/>
    <x v="2"/>
    <x v="4"/>
    <n v="100099.13"/>
    <n v="2"/>
  </r>
  <r>
    <n v="3764"/>
    <s v="Printer"/>
    <x v="0"/>
    <x v="2"/>
    <x v="0"/>
    <s v="2023-11-01"/>
    <s v="2023-11-11"/>
    <n v="84"/>
    <n v="23209.22"/>
    <n v="1949574.48"/>
    <n v="739.89"/>
    <n v="455"/>
    <x v="2"/>
    <x v="3"/>
    <n v="265883.31"/>
    <n v="10"/>
  </r>
  <r>
    <n v="3765"/>
    <s v="Mouse"/>
    <x v="0"/>
    <x v="0"/>
    <x v="2"/>
    <s v="2023-09-17"/>
    <s v="2023-09-27"/>
    <n v="81"/>
    <n v="48150.46"/>
    <n v="3900187.26"/>
    <n v="4258.04"/>
    <n v="510"/>
    <x v="1"/>
    <x v="0"/>
    <n v="550232.5"/>
    <n v="10"/>
  </r>
  <r>
    <n v="3766"/>
    <s v="Mouse"/>
    <x v="2"/>
    <x v="2"/>
    <x v="3"/>
    <s v="2023-05-28"/>
    <s v="2023-05-29"/>
    <n v="42"/>
    <n v="12790.46"/>
    <n v="537199.31999999995"/>
    <n v="825.78"/>
    <n v="114"/>
    <x v="0"/>
    <x v="0"/>
    <n v="93380.65"/>
    <n v="1"/>
  </r>
  <r>
    <n v="3767"/>
    <s v="Router"/>
    <x v="0"/>
    <x v="1"/>
    <x v="2"/>
    <s v="2023-05-21"/>
    <s v="2023-05-26"/>
    <n v="37"/>
    <n v="21835.97"/>
    <n v="807930.89"/>
    <n v="2478.59"/>
    <n v="154"/>
    <x v="3"/>
    <x v="1"/>
    <n v="120246.38"/>
    <n v="5"/>
  </r>
  <r>
    <n v="3768"/>
    <s v="Router"/>
    <x v="0"/>
    <x v="2"/>
    <x v="4"/>
    <s v="2023-02-04"/>
    <s v="2023-02-14"/>
    <n v="20"/>
    <n v="39961.040000000001"/>
    <n v="799220.8"/>
    <n v="483.32"/>
    <n v="956"/>
    <x v="2"/>
    <x v="3"/>
    <n v="63878.559999999998"/>
    <n v="10"/>
  </r>
  <r>
    <n v="3769"/>
    <s v="Mobile"/>
    <x v="1"/>
    <x v="1"/>
    <x v="2"/>
    <s v="2023-03-28"/>
    <s v="2023-04-11"/>
    <n v="14"/>
    <n v="37114.29"/>
    <n v="519600.06"/>
    <n v="4823.08"/>
    <n v="279"/>
    <x v="0"/>
    <x v="1"/>
    <n v="116892.93"/>
    <n v="14"/>
  </r>
  <r>
    <n v="3770"/>
    <s v="Tablet"/>
    <x v="0"/>
    <x v="1"/>
    <x v="4"/>
    <s v="2023-11-18"/>
    <s v="2023-11-19"/>
    <n v="62"/>
    <n v="11106.66"/>
    <n v="688612.92"/>
    <n v="1658.97"/>
    <n v="921"/>
    <x v="0"/>
    <x v="3"/>
    <n v="155357.88"/>
    <n v="1"/>
  </r>
  <r>
    <n v="3771"/>
    <s v="Monitor"/>
    <x v="2"/>
    <x v="4"/>
    <x v="3"/>
    <s v="2023-07-08"/>
    <s v="2023-07-11"/>
    <n v="70"/>
    <n v="45525.56"/>
    <n v="3186789.2"/>
    <n v="4309.8500000000004"/>
    <n v="319"/>
    <x v="1"/>
    <x v="0"/>
    <n v="324018.65000000002"/>
    <n v="3"/>
  </r>
  <r>
    <n v="3772"/>
    <s v="Mobile"/>
    <x v="2"/>
    <x v="1"/>
    <x v="4"/>
    <s v="2023-05-02"/>
    <s v="2023-05-04"/>
    <n v="5"/>
    <n v="23161.34"/>
    <n v="115806.7"/>
    <n v="3218.27"/>
    <n v="992"/>
    <x v="1"/>
    <x v="1"/>
    <n v="27011.06"/>
    <n v="2"/>
  </r>
  <r>
    <n v="3773"/>
    <s v="Laptop"/>
    <x v="1"/>
    <x v="2"/>
    <x v="0"/>
    <s v="2023-12-05"/>
    <s v="2023-12-09"/>
    <n v="37"/>
    <n v="45679.11"/>
    <n v="1690127.07"/>
    <n v="1774.46"/>
    <n v="620"/>
    <x v="0"/>
    <x v="4"/>
    <n v="159069.79999999999"/>
    <n v="4"/>
  </r>
  <r>
    <n v="3774"/>
    <s v="Mobile"/>
    <x v="0"/>
    <x v="3"/>
    <x v="0"/>
    <s v="2023-08-13"/>
    <s v="2023-08-19"/>
    <n v="18"/>
    <n v="28565.02"/>
    <n v="514170.36"/>
    <n v="3769.28"/>
    <n v="611"/>
    <x v="3"/>
    <x v="1"/>
    <n v="65687.990000000005"/>
    <n v="6"/>
  </r>
  <r>
    <n v="3775"/>
    <s v="Laptop"/>
    <x v="2"/>
    <x v="2"/>
    <x v="4"/>
    <s v="2023-01-19"/>
    <s v="2023-01-22"/>
    <n v="91"/>
    <n v="42853.26"/>
    <n v="3899646.66"/>
    <n v="4981.38"/>
    <n v="324"/>
    <x v="0"/>
    <x v="1"/>
    <n v="269660"/>
    <n v="3"/>
  </r>
  <r>
    <n v="3776"/>
    <s v="Keyboard"/>
    <x v="0"/>
    <x v="1"/>
    <x v="3"/>
    <s v="2023-05-07"/>
    <s v="2023-05-14"/>
    <n v="79"/>
    <n v="28137.05"/>
    <n v="2222826.9500000002"/>
    <n v="138.6"/>
    <n v="39"/>
    <x v="3"/>
    <x v="1"/>
    <n v="263559.24"/>
    <n v="7"/>
  </r>
  <r>
    <n v="3777"/>
    <s v="Mouse"/>
    <x v="2"/>
    <x v="3"/>
    <x v="3"/>
    <s v="2023-07-14"/>
    <s v="2023-07-24"/>
    <n v="57"/>
    <n v="35965.870000000003"/>
    <n v="2050054.59"/>
    <n v="4579.32"/>
    <n v="531"/>
    <x v="2"/>
    <x v="3"/>
    <n v="131384.54999999999"/>
    <n v="10"/>
  </r>
  <r>
    <n v="3778"/>
    <s v="Mouse"/>
    <x v="2"/>
    <x v="3"/>
    <x v="0"/>
    <s v="2023-10-12"/>
    <s v="2023-10-20"/>
    <n v="74"/>
    <n v="42603.86"/>
    <n v="3152685.64"/>
    <n v="2973.45"/>
    <n v="26"/>
    <x v="3"/>
    <x v="4"/>
    <n v="439961.38"/>
    <n v="8"/>
  </r>
  <r>
    <n v="3779"/>
    <s v="Router"/>
    <x v="1"/>
    <x v="3"/>
    <x v="1"/>
    <s v="2023-02-01"/>
    <s v="2023-02-02"/>
    <n v="87"/>
    <n v="41738.120000000003"/>
    <n v="3631216.44"/>
    <n v="2204.7399999999998"/>
    <n v="728"/>
    <x v="1"/>
    <x v="3"/>
    <n v="270756.71000000002"/>
    <n v="1"/>
  </r>
  <r>
    <n v="3780"/>
    <s v="Laptop"/>
    <x v="2"/>
    <x v="0"/>
    <x v="0"/>
    <s v="2023-06-10"/>
    <s v="2023-06-16"/>
    <n v="50"/>
    <n v="39922.46"/>
    <n v="1996123"/>
    <n v="3678.85"/>
    <n v="513"/>
    <x v="3"/>
    <x v="3"/>
    <n v="207546.49"/>
    <n v="6"/>
  </r>
  <r>
    <n v="3781"/>
    <s v="Mouse"/>
    <x v="2"/>
    <x v="0"/>
    <x v="2"/>
    <s v="2023-04-03"/>
    <s v="2023-04-05"/>
    <n v="18"/>
    <n v="48107.360000000001"/>
    <n v="865932.48"/>
    <n v="1737.8"/>
    <n v="207"/>
    <x v="3"/>
    <x v="3"/>
    <n v="52659.99"/>
    <n v="2"/>
  </r>
  <r>
    <n v="3782"/>
    <s v="Router"/>
    <x v="0"/>
    <x v="4"/>
    <x v="2"/>
    <s v="2023-10-28"/>
    <s v="2023-11-03"/>
    <n v="26"/>
    <n v="47061.58"/>
    <n v="1223601.08"/>
    <n v="3322.73"/>
    <n v="778"/>
    <x v="2"/>
    <x v="2"/>
    <n v="72098.03"/>
    <n v="6"/>
  </r>
  <r>
    <n v="3783"/>
    <s v="Monitor"/>
    <x v="1"/>
    <x v="0"/>
    <x v="0"/>
    <s v="2023-12-24"/>
    <s v="2024-01-01"/>
    <n v="5"/>
    <n v="39048.620000000003"/>
    <n v="195243.1"/>
    <n v="1639.94"/>
    <n v="988"/>
    <x v="1"/>
    <x v="2"/>
    <n v="32313.67"/>
    <n v="8"/>
  </r>
  <r>
    <n v="3784"/>
    <s v="Router"/>
    <x v="2"/>
    <x v="4"/>
    <x v="3"/>
    <s v="2023-11-16"/>
    <s v="2023-11-19"/>
    <n v="68"/>
    <n v="49674.64"/>
    <n v="3377875.52"/>
    <n v="983.8"/>
    <n v="44"/>
    <x v="0"/>
    <x v="3"/>
    <n v="535422.76"/>
    <n v="3"/>
  </r>
  <r>
    <n v="3785"/>
    <s v="Tablet"/>
    <x v="2"/>
    <x v="2"/>
    <x v="2"/>
    <s v="2023-10-31"/>
    <s v="2023-11-13"/>
    <n v="78"/>
    <n v="1794.81"/>
    <n v="139995.18"/>
    <n v="4142.7"/>
    <n v="63"/>
    <x v="0"/>
    <x v="2"/>
    <n v="30655.97"/>
    <n v="13"/>
  </r>
  <r>
    <n v="3786"/>
    <s v="Keyboard"/>
    <x v="0"/>
    <x v="2"/>
    <x v="3"/>
    <s v="2023-11-20"/>
    <s v="2023-11-21"/>
    <n v="97"/>
    <n v="6864.66"/>
    <n v="665872.02"/>
    <n v="4150.4399999999996"/>
    <n v="770"/>
    <x v="3"/>
    <x v="3"/>
    <n v="112209.57"/>
    <n v="1"/>
  </r>
  <r>
    <n v="3787"/>
    <s v="Router"/>
    <x v="1"/>
    <x v="3"/>
    <x v="2"/>
    <s v="2023-04-18"/>
    <s v="2023-04-23"/>
    <n v="80"/>
    <n v="19526.48"/>
    <n v="1562118.4"/>
    <n v="2801.06"/>
    <n v="946"/>
    <x v="0"/>
    <x v="1"/>
    <n v="269083.64"/>
    <n v="5"/>
  </r>
  <r>
    <n v="3788"/>
    <s v="Laptop"/>
    <x v="0"/>
    <x v="3"/>
    <x v="4"/>
    <s v="2023-09-16"/>
    <s v="2023-09-24"/>
    <n v="11"/>
    <n v="4134.3"/>
    <n v="45477.3"/>
    <n v="4683.88"/>
    <n v="36"/>
    <x v="0"/>
    <x v="4"/>
    <n v="7186.01"/>
    <n v="8"/>
  </r>
  <r>
    <n v="3789"/>
    <s v="Laptop"/>
    <x v="1"/>
    <x v="1"/>
    <x v="0"/>
    <s v="2023-03-18"/>
    <s v="2023-03-20"/>
    <n v="6"/>
    <n v="8946.7900000000009"/>
    <n v="53680.74"/>
    <n v="2387.04"/>
    <n v="984"/>
    <x v="2"/>
    <x v="3"/>
    <n v="3273.88"/>
    <n v="2"/>
  </r>
  <r>
    <n v="3790"/>
    <s v="Tablet"/>
    <x v="2"/>
    <x v="3"/>
    <x v="4"/>
    <s v="2023-09-28"/>
    <s v="2023-10-02"/>
    <n v="28"/>
    <n v="4096.8999999999996"/>
    <n v="114713.2"/>
    <n v="4772.57"/>
    <n v="384"/>
    <x v="1"/>
    <x v="1"/>
    <n v="8815.14"/>
    <n v="4"/>
  </r>
  <r>
    <n v="3791"/>
    <s v="Router"/>
    <x v="2"/>
    <x v="1"/>
    <x v="1"/>
    <s v="2023-12-17"/>
    <s v="2023-12-27"/>
    <n v="8"/>
    <n v="37759.72"/>
    <n v="302077.76"/>
    <n v="1092.4100000000001"/>
    <n v="295"/>
    <x v="3"/>
    <x v="0"/>
    <n v="35825.269999999997"/>
    <n v="10"/>
  </r>
  <r>
    <n v="3792"/>
    <s v="Printer"/>
    <x v="1"/>
    <x v="2"/>
    <x v="1"/>
    <s v="2023-05-26"/>
    <s v="2023-06-01"/>
    <n v="5"/>
    <n v="43691.82"/>
    <n v="218459.1"/>
    <n v="2971.9"/>
    <n v="247"/>
    <x v="1"/>
    <x v="2"/>
    <n v="44501.77"/>
    <n v="6"/>
  </r>
  <r>
    <n v="3793"/>
    <s v="Keyboard"/>
    <x v="2"/>
    <x v="2"/>
    <x v="0"/>
    <s v="2023-03-25"/>
    <s v="2023-04-09"/>
    <n v="38"/>
    <n v="11320.02"/>
    <n v="430160.76"/>
    <n v="1339.54"/>
    <n v="367"/>
    <x v="1"/>
    <x v="2"/>
    <n v="55441.919999999998"/>
    <n v="15"/>
  </r>
  <r>
    <n v="3794"/>
    <s v="Monitor"/>
    <x v="1"/>
    <x v="3"/>
    <x v="3"/>
    <s v="2023-06-25"/>
    <s v="2023-07-01"/>
    <n v="46"/>
    <n v="22327.360000000001"/>
    <n v="1027058.56"/>
    <n v="4435.25"/>
    <n v="81"/>
    <x v="3"/>
    <x v="2"/>
    <n v="152461.29999999999"/>
    <n v="6"/>
  </r>
  <r>
    <n v="3795"/>
    <s v="Mouse"/>
    <x v="1"/>
    <x v="1"/>
    <x v="1"/>
    <s v="2023-05-29"/>
    <s v="2023-06-13"/>
    <n v="31"/>
    <n v="48193.35"/>
    <n v="1493993.85"/>
    <n v="1770.07"/>
    <n v="828"/>
    <x v="2"/>
    <x v="1"/>
    <n v="369781.76000000001"/>
    <n v="15"/>
  </r>
  <r>
    <n v="3796"/>
    <s v="Monitor"/>
    <x v="1"/>
    <x v="1"/>
    <x v="1"/>
    <s v="2023-05-03"/>
    <s v="2023-05-16"/>
    <n v="11"/>
    <n v="2989.28"/>
    <n v="32882.080000000002"/>
    <n v="480.92"/>
    <n v="586"/>
    <x v="3"/>
    <x v="1"/>
    <n v="2460.4499999999998"/>
    <n v="13"/>
  </r>
  <r>
    <n v="3797"/>
    <s v="Tablet"/>
    <x v="1"/>
    <x v="3"/>
    <x v="1"/>
    <s v="2023-05-16"/>
    <s v="2023-05-27"/>
    <n v="14"/>
    <n v="13342.9"/>
    <n v="186800.6"/>
    <n v="879.91"/>
    <n v="756"/>
    <x v="1"/>
    <x v="2"/>
    <n v="19027.95"/>
    <n v="11"/>
  </r>
  <r>
    <n v="3798"/>
    <s v="Mouse"/>
    <x v="1"/>
    <x v="1"/>
    <x v="1"/>
    <s v="2023-06-14"/>
    <s v="2023-06-29"/>
    <n v="20"/>
    <n v="2537.38"/>
    <n v="50747.6"/>
    <n v="2481.65"/>
    <n v="613"/>
    <x v="0"/>
    <x v="2"/>
    <n v="10703.28"/>
    <n v="15"/>
  </r>
  <r>
    <n v="3799"/>
    <s v="Printer"/>
    <x v="1"/>
    <x v="4"/>
    <x v="2"/>
    <s v="2023-01-25"/>
    <s v="2023-02-02"/>
    <n v="42"/>
    <n v="44773.63"/>
    <n v="1880492.46"/>
    <n v="4154.96"/>
    <n v="824"/>
    <x v="0"/>
    <x v="4"/>
    <n v="275230.46999999997"/>
    <n v="8"/>
  </r>
  <r>
    <n v="3800"/>
    <s v="Laptop"/>
    <x v="1"/>
    <x v="1"/>
    <x v="1"/>
    <s v="2023-03-31"/>
    <s v="2023-04-02"/>
    <n v="12"/>
    <n v="25300.67"/>
    <n v="303608.03999999998"/>
    <n v="1332.24"/>
    <n v="363"/>
    <x v="0"/>
    <x v="2"/>
    <n v="65151.23"/>
    <n v="2"/>
  </r>
  <r>
    <n v="3801"/>
    <s v="Monitor"/>
    <x v="0"/>
    <x v="0"/>
    <x v="1"/>
    <s v="2023-09-29"/>
    <s v="2023-10-14"/>
    <n v="93"/>
    <n v="19090.48"/>
    <n v="1775414.64"/>
    <n v="3888.9"/>
    <n v="541"/>
    <x v="3"/>
    <x v="3"/>
    <n v="355076.92"/>
    <n v="15"/>
  </r>
  <r>
    <n v="3802"/>
    <s v="Tablet"/>
    <x v="0"/>
    <x v="1"/>
    <x v="0"/>
    <s v="2023-05-09"/>
    <s v="2023-05-17"/>
    <n v="14"/>
    <n v="15402.97"/>
    <n v="215641.58"/>
    <n v="3774.87"/>
    <n v="114"/>
    <x v="2"/>
    <x v="1"/>
    <n v="40910.879999999997"/>
    <n v="8"/>
  </r>
  <r>
    <n v="3803"/>
    <s v="Keyboard"/>
    <x v="0"/>
    <x v="1"/>
    <x v="2"/>
    <s v="2023-05-08"/>
    <s v="2023-05-22"/>
    <n v="11"/>
    <n v="21198.53"/>
    <n v="233183.83"/>
    <n v="1586.71"/>
    <n v="741"/>
    <x v="1"/>
    <x v="0"/>
    <n v="37661.71"/>
    <n v="14"/>
  </r>
  <r>
    <n v="3804"/>
    <s v="Laptop"/>
    <x v="2"/>
    <x v="2"/>
    <x v="2"/>
    <s v="2023-05-24"/>
    <s v="2023-06-08"/>
    <n v="46"/>
    <n v="5020"/>
    <n v="230920"/>
    <n v="4152.21"/>
    <n v="565"/>
    <x v="2"/>
    <x v="2"/>
    <n v="17695.580000000002"/>
    <n v="15"/>
  </r>
  <r>
    <n v="3805"/>
    <s v="Printer"/>
    <x v="2"/>
    <x v="2"/>
    <x v="0"/>
    <s v="2023-07-19"/>
    <s v="2023-07-21"/>
    <n v="53"/>
    <n v="6658.12"/>
    <n v="352880.36"/>
    <n v="4938.28"/>
    <n v="568"/>
    <x v="0"/>
    <x v="2"/>
    <n v="77242.81"/>
    <n v="2"/>
  </r>
  <r>
    <n v="3806"/>
    <s v="Laptop"/>
    <x v="1"/>
    <x v="0"/>
    <x v="0"/>
    <s v="2023-10-01"/>
    <s v="2023-10-03"/>
    <n v="93"/>
    <n v="7482.75"/>
    <n v="695895.75"/>
    <n v="3827.66"/>
    <n v="719"/>
    <x v="1"/>
    <x v="2"/>
    <n v="129568.77"/>
    <n v="2"/>
  </r>
  <r>
    <n v="3807"/>
    <s v="Keyboard"/>
    <x v="0"/>
    <x v="4"/>
    <x v="0"/>
    <s v="2023-11-22"/>
    <s v="2023-11-26"/>
    <n v="40"/>
    <n v="11726.27"/>
    <n v="469050.8"/>
    <n v="3802.6"/>
    <n v="190"/>
    <x v="1"/>
    <x v="3"/>
    <n v="46803.35"/>
    <n v="4"/>
  </r>
  <r>
    <n v="3808"/>
    <s v="Router"/>
    <x v="2"/>
    <x v="4"/>
    <x v="3"/>
    <s v="2023-06-05"/>
    <s v="2023-06-09"/>
    <n v="64"/>
    <n v="47886.82"/>
    <n v="3064756.48"/>
    <n v="2813.07"/>
    <n v="409"/>
    <x v="0"/>
    <x v="4"/>
    <n v="668312.6"/>
    <n v="4"/>
  </r>
  <r>
    <n v="3809"/>
    <s v="Tablet"/>
    <x v="1"/>
    <x v="3"/>
    <x v="1"/>
    <s v="2023-08-10"/>
    <s v="2023-08-16"/>
    <n v="87"/>
    <n v="48992.26"/>
    <n v="4262326.62"/>
    <n v="2265.66"/>
    <n v="58"/>
    <x v="0"/>
    <x v="2"/>
    <n v="774297.82"/>
    <n v="6"/>
  </r>
  <r>
    <n v="3810"/>
    <s v="Keyboard"/>
    <x v="1"/>
    <x v="2"/>
    <x v="1"/>
    <s v="2023-08-31"/>
    <s v="2023-09-06"/>
    <n v="92"/>
    <n v="20706.77"/>
    <n v="1905022.84"/>
    <n v="2952.93"/>
    <n v="111"/>
    <x v="1"/>
    <x v="1"/>
    <n v="389272.75"/>
    <n v="6"/>
  </r>
  <r>
    <n v="3811"/>
    <s v="Tablet"/>
    <x v="1"/>
    <x v="4"/>
    <x v="2"/>
    <s v="2023-05-26"/>
    <s v="2023-06-01"/>
    <n v="4"/>
    <n v="11379.1"/>
    <n v="45516.4"/>
    <n v="4857.21"/>
    <n v="771"/>
    <x v="2"/>
    <x v="0"/>
    <n v="11203.47"/>
    <n v="6"/>
  </r>
  <r>
    <n v="3812"/>
    <s v="Mouse"/>
    <x v="2"/>
    <x v="2"/>
    <x v="1"/>
    <s v="2023-06-16"/>
    <s v="2023-07-01"/>
    <n v="69"/>
    <n v="42348.78"/>
    <n v="2922065.82"/>
    <n v="1926.24"/>
    <n v="541"/>
    <x v="0"/>
    <x v="3"/>
    <n v="698431.09"/>
    <n v="15"/>
  </r>
  <r>
    <n v="3813"/>
    <s v="Mouse"/>
    <x v="0"/>
    <x v="4"/>
    <x v="2"/>
    <s v="2023-05-11"/>
    <s v="2023-05-22"/>
    <n v="5"/>
    <n v="33210.44"/>
    <n v="166052.20000000001"/>
    <n v="1428.21"/>
    <n v="207"/>
    <x v="3"/>
    <x v="3"/>
    <n v="14420.18"/>
    <n v="11"/>
  </r>
  <r>
    <n v="3814"/>
    <s v="Router"/>
    <x v="2"/>
    <x v="2"/>
    <x v="4"/>
    <s v="2023-02-12"/>
    <s v="2023-02-21"/>
    <n v="13"/>
    <n v="29304.39"/>
    <n v="380957.07"/>
    <n v="2256.13"/>
    <n v="308"/>
    <x v="1"/>
    <x v="4"/>
    <n v="36426.67"/>
    <n v="9"/>
  </r>
  <r>
    <n v="3815"/>
    <s v="Laptop"/>
    <x v="2"/>
    <x v="0"/>
    <x v="1"/>
    <s v="2023-10-27"/>
    <s v="2023-10-29"/>
    <n v="41"/>
    <n v="42722.15"/>
    <n v="1751608.15"/>
    <n v="3073.53"/>
    <n v="65"/>
    <x v="2"/>
    <x v="2"/>
    <n v="242237.07"/>
    <n v="2"/>
  </r>
  <r>
    <n v="3816"/>
    <s v="Keyboard"/>
    <x v="2"/>
    <x v="2"/>
    <x v="4"/>
    <s v="2023-08-30"/>
    <s v="2023-09-13"/>
    <n v="10"/>
    <n v="41870.83"/>
    <n v="418708.3"/>
    <n v="2624.74"/>
    <n v="95"/>
    <x v="2"/>
    <x v="2"/>
    <n v="60254.09"/>
    <n v="14"/>
  </r>
  <r>
    <n v="3817"/>
    <s v="Router"/>
    <x v="2"/>
    <x v="2"/>
    <x v="1"/>
    <s v="2023-11-22"/>
    <s v="2023-12-06"/>
    <n v="59"/>
    <n v="21259.77"/>
    <n v="1254326.43"/>
    <n v="817.09"/>
    <n v="366"/>
    <x v="3"/>
    <x v="2"/>
    <n v="102383.38"/>
    <n v="14"/>
  </r>
  <r>
    <n v="3818"/>
    <s v="Mobile"/>
    <x v="1"/>
    <x v="1"/>
    <x v="3"/>
    <s v="2023-03-27"/>
    <s v="2023-04-05"/>
    <n v="65"/>
    <n v="23098.06"/>
    <n v="1501373.9"/>
    <n v="1593.4"/>
    <n v="54"/>
    <x v="1"/>
    <x v="4"/>
    <n v="202268.59"/>
    <n v="9"/>
  </r>
  <r>
    <n v="3819"/>
    <s v="Keyboard"/>
    <x v="1"/>
    <x v="0"/>
    <x v="0"/>
    <s v="2023-02-05"/>
    <s v="2023-02-11"/>
    <n v="36"/>
    <n v="37623.839999999997"/>
    <n v="1354458.24"/>
    <n v="1246.44"/>
    <n v="632"/>
    <x v="1"/>
    <x v="3"/>
    <n v="144150.73000000001"/>
    <n v="6"/>
  </r>
  <r>
    <n v="3820"/>
    <s v="Monitor"/>
    <x v="0"/>
    <x v="3"/>
    <x v="3"/>
    <s v="2023-09-23"/>
    <s v="2023-09-29"/>
    <n v="41"/>
    <n v="18316.28"/>
    <n v="750967.48"/>
    <n v="2853.06"/>
    <n v="753"/>
    <x v="0"/>
    <x v="2"/>
    <n v="135635"/>
    <n v="6"/>
  </r>
  <r>
    <n v="3821"/>
    <s v="Printer"/>
    <x v="0"/>
    <x v="4"/>
    <x v="1"/>
    <s v="2023-08-11"/>
    <s v="2023-08-18"/>
    <n v="50"/>
    <n v="802.01"/>
    <n v="40100.5"/>
    <n v="735.36"/>
    <n v="918"/>
    <x v="1"/>
    <x v="3"/>
    <n v="4048.26"/>
    <n v="7"/>
  </r>
  <r>
    <n v="3822"/>
    <s v="Mouse"/>
    <x v="2"/>
    <x v="4"/>
    <x v="3"/>
    <s v="2023-01-24"/>
    <s v="2023-01-30"/>
    <n v="63"/>
    <n v="37022.44"/>
    <n v="2332413.7200000002"/>
    <n v="2901.82"/>
    <n v="909"/>
    <x v="2"/>
    <x v="3"/>
    <n v="549807.06999999995"/>
    <n v="6"/>
  </r>
  <r>
    <n v="3823"/>
    <s v="Keyboard"/>
    <x v="1"/>
    <x v="2"/>
    <x v="4"/>
    <s v="2023-01-18"/>
    <s v="2023-01-29"/>
    <n v="48"/>
    <n v="36454.080000000002"/>
    <n v="1749795.8400000001"/>
    <n v="4038.79"/>
    <n v="84"/>
    <x v="3"/>
    <x v="2"/>
    <n v="421739.25"/>
    <n v="11"/>
  </r>
  <r>
    <n v="3824"/>
    <s v="Mouse"/>
    <x v="1"/>
    <x v="1"/>
    <x v="3"/>
    <s v="2023-09-03"/>
    <s v="2023-09-04"/>
    <n v="78"/>
    <n v="38894.26"/>
    <n v="3033752.28"/>
    <n v="3165.74"/>
    <n v="409"/>
    <x v="2"/>
    <x v="4"/>
    <n v="654087.34"/>
    <n v="1"/>
  </r>
  <r>
    <n v="3825"/>
    <s v="Mouse"/>
    <x v="0"/>
    <x v="0"/>
    <x v="1"/>
    <s v="2023-03-10"/>
    <s v="2023-03-20"/>
    <n v="15"/>
    <n v="6233.61"/>
    <n v="93504.15"/>
    <n v="3322.01"/>
    <n v="366"/>
    <x v="3"/>
    <x v="4"/>
    <n v="20027.75"/>
    <n v="10"/>
  </r>
  <r>
    <n v="3826"/>
    <s v="Keyboard"/>
    <x v="0"/>
    <x v="4"/>
    <x v="4"/>
    <s v="2023-05-30"/>
    <s v="2023-06-03"/>
    <n v="60"/>
    <n v="33814.400000000001"/>
    <n v="2028864"/>
    <n v="587.84"/>
    <n v="420"/>
    <x v="0"/>
    <x v="2"/>
    <n v="349991.09"/>
    <n v="4"/>
  </r>
  <r>
    <n v="3827"/>
    <s v="Mobile"/>
    <x v="2"/>
    <x v="0"/>
    <x v="4"/>
    <s v="2023-05-02"/>
    <s v="2023-05-17"/>
    <n v="7"/>
    <n v="34867.07"/>
    <n v="244069.49"/>
    <n v="4724.3900000000003"/>
    <n v="752"/>
    <x v="3"/>
    <x v="0"/>
    <n v="35804.559999999998"/>
    <n v="15"/>
  </r>
  <r>
    <n v="3828"/>
    <s v="Mouse"/>
    <x v="0"/>
    <x v="1"/>
    <x v="0"/>
    <s v="2023-03-14"/>
    <s v="2023-03-22"/>
    <n v="72"/>
    <n v="35956.42"/>
    <n v="2588862.2400000002"/>
    <n v="4698.57"/>
    <n v="978"/>
    <x v="0"/>
    <x v="0"/>
    <n v="248176.1"/>
    <n v="8"/>
  </r>
  <r>
    <n v="3829"/>
    <s v="Laptop"/>
    <x v="1"/>
    <x v="0"/>
    <x v="0"/>
    <s v="2023-11-15"/>
    <s v="2023-11-20"/>
    <n v="15"/>
    <n v="22885.8"/>
    <n v="343287"/>
    <n v="2711.01"/>
    <n v="433"/>
    <x v="0"/>
    <x v="2"/>
    <n v="61935.13"/>
    <n v="5"/>
  </r>
  <r>
    <n v="3830"/>
    <s v="Printer"/>
    <x v="0"/>
    <x v="3"/>
    <x v="0"/>
    <s v="2023-03-12"/>
    <s v="2023-03-27"/>
    <n v="49"/>
    <n v="34179.93"/>
    <n v="1674816.57"/>
    <n v="3025.33"/>
    <n v="253"/>
    <x v="0"/>
    <x v="4"/>
    <n v="240806.62"/>
    <n v="15"/>
  </r>
  <r>
    <n v="3831"/>
    <s v="Monitor"/>
    <x v="2"/>
    <x v="1"/>
    <x v="2"/>
    <s v="2023-08-01"/>
    <s v="2023-08-08"/>
    <n v="91"/>
    <n v="23319.5"/>
    <n v="2122074.5"/>
    <n v="336.5"/>
    <n v="861"/>
    <x v="1"/>
    <x v="4"/>
    <n v="116092.14"/>
    <n v="7"/>
  </r>
  <r>
    <n v="3832"/>
    <s v="Keyboard"/>
    <x v="1"/>
    <x v="3"/>
    <x v="3"/>
    <s v="2023-01-07"/>
    <s v="2023-01-16"/>
    <n v="55"/>
    <n v="43625.39"/>
    <n v="2399396.4500000002"/>
    <n v="1142.1400000000001"/>
    <n v="794"/>
    <x v="3"/>
    <x v="4"/>
    <n v="419024.71"/>
    <n v="9"/>
  </r>
  <r>
    <n v="3833"/>
    <s v="Laptop"/>
    <x v="1"/>
    <x v="0"/>
    <x v="1"/>
    <s v="2023-12-12"/>
    <s v="2023-12-18"/>
    <n v="27"/>
    <n v="11244.65"/>
    <n v="303605.55"/>
    <n v="2620.33"/>
    <n v="90"/>
    <x v="2"/>
    <x v="0"/>
    <n v="73311.14"/>
    <n v="6"/>
  </r>
  <r>
    <n v="3834"/>
    <s v="Printer"/>
    <x v="0"/>
    <x v="0"/>
    <x v="2"/>
    <s v="2023-07-10"/>
    <s v="2023-07-20"/>
    <n v="54"/>
    <n v="40213.699999999997"/>
    <n v="2171539.7999999998"/>
    <n v="2251.8000000000002"/>
    <n v="125"/>
    <x v="1"/>
    <x v="4"/>
    <n v="501347.7"/>
    <n v="10"/>
  </r>
  <r>
    <n v="3835"/>
    <s v="Printer"/>
    <x v="0"/>
    <x v="0"/>
    <x v="4"/>
    <s v="2023-11-14"/>
    <s v="2023-11-27"/>
    <n v="61"/>
    <n v="34522.49"/>
    <n v="2105871.89"/>
    <n v="802.74"/>
    <n v="156"/>
    <x v="3"/>
    <x v="2"/>
    <n v="289754.23"/>
    <n v="13"/>
  </r>
  <r>
    <n v="3836"/>
    <s v="Printer"/>
    <x v="1"/>
    <x v="4"/>
    <x v="4"/>
    <s v="2023-10-22"/>
    <s v="2023-10-26"/>
    <n v="81"/>
    <n v="30000.73"/>
    <n v="2430059.13"/>
    <n v="4069.74"/>
    <n v="24"/>
    <x v="1"/>
    <x v="0"/>
    <n v="592276.5"/>
    <n v="4"/>
  </r>
  <r>
    <n v="3837"/>
    <s v="Printer"/>
    <x v="1"/>
    <x v="4"/>
    <x v="1"/>
    <s v="2023-03-24"/>
    <s v="2023-04-04"/>
    <n v="90"/>
    <n v="35797.519999999997"/>
    <n v="3221776.8"/>
    <n v="1050"/>
    <n v="471"/>
    <x v="2"/>
    <x v="1"/>
    <n v="694316.05"/>
    <n v="11"/>
  </r>
  <r>
    <n v="3838"/>
    <s v="Mouse"/>
    <x v="0"/>
    <x v="1"/>
    <x v="1"/>
    <s v="2023-01-14"/>
    <s v="2023-01-28"/>
    <n v="65"/>
    <n v="27616.83"/>
    <n v="1795093.95"/>
    <n v="4693.25"/>
    <n v="613"/>
    <x v="3"/>
    <x v="2"/>
    <n v="98965.15"/>
    <n v="14"/>
  </r>
  <r>
    <n v="3839"/>
    <s v="Tablet"/>
    <x v="0"/>
    <x v="1"/>
    <x v="2"/>
    <s v="2023-08-09"/>
    <s v="2023-08-15"/>
    <n v="96"/>
    <n v="35626.79"/>
    <n v="3420171.84"/>
    <n v="775.12"/>
    <n v="850"/>
    <x v="3"/>
    <x v="4"/>
    <n v="503812.17"/>
    <n v="6"/>
  </r>
  <r>
    <n v="3840"/>
    <s v="Laptop"/>
    <x v="2"/>
    <x v="1"/>
    <x v="1"/>
    <s v="2023-05-14"/>
    <s v="2023-05-25"/>
    <n v="41"/>
    <n v="16734.03"/>
    <n v="686095.23"/>
    <n v="3774.43"/>
    <n v="269"/>
    <x v="0"/>
    <x v="4"/>
    <n v="94002.96"/>
    <n v="11"/>
  </r>
  <r>
    <n v="3841"/>
    <s v="Laptop"/>
    <x v="2"/>
    <x v="3"/>
    <x v="1"/>
    <s v="2023-02-11"/>
    <s v="2023-02-22"/>
    <n v="53"/>
    <n v="8649.51"/>
    <n v="458424.03"/>
    <n v="3114.91"/>
    <n v="249"/>
    <x v="2"/>
    <x v="3"/>
    <n v="106749.86"/>
    <n v="11"/>
  </r>
  <r>
    <n v="3842"/>
    <s v="Keyboard"/>
    <x v="0"/>
    <x v="3"/>
    <x v="2"/>
    <s v="2023-12-08"/>
    <s v="2023-12-10"/>
    <n v="94"/>
    <n v="23078.04"/>
    <n v="2169335.7599999998"/>
    <n v="4478.4799999999996"/>
    <n v="651"/>
    <x v="2"/>
    <x v="2"/>
    <n v="146891.10999999999"/>
    <n v="2"/>
  </r>
  <r>
    <n v="3843"/>
    <s v="Printer"/>
    <x v="2"/>
    <x v="0"/>
    <x v="4"/>
    <s v="2023-02-08"/>
    <s v="2023-02-18"/>
    <n v="45"/>
    <n v="15089.2"/>
    <n v="679014"/>
    <n v="216.02"/>
    <n v="299"/>
    <x v="1"/>
    <x v="2"/>
    <n v="88412.11"/>
    <n v="10"/>
  </r>
  <r>
    <n v="3844"/>
    <s v="Laptop"/>
    <x v="1"/>
    <x v="3"/>
    <x v="2"/>
    <s v="2023-05-10"/>
    <s v="2023-05-11"/>
    <n v="43"/>
    <n v="10720.16"/>
    <n v="460966.88"/>
    <n v="586.44000000000005"/>
    <n v="884"/>
    <x v="1"/>
    <x v="2"/>
    <n v="31215.87"/>
    <n v="1"/>
  </r>
  <r>
    <n v="3845"/>
    <s v="Laptop"/>
    <x v="0"/>
    <x v="0"/>
    <x v="1"/>
    <s v="2023-07-19"/>
    <s v="2023-07-23"/>
    <n v="92"/>
    <n v="49116.26"/>
    <n v="4518695.92"/>
    <n v="145.34"/>
    <n v="768"/>
    <x v="3"/>
    <x v="3"/>
    <n v="231235.93"/>
    <n v="4"/>
  </r>
  <r>
    <n v="3846"/>
    <s v="Router"/>
    <x v="2"/>
    <x v="4"/>
    <x v="2"/>
    <s v="2023-10-24"/>
    <s v="2023-10-29"/>
    <n v="19"/>
    <n v="35220.35"/>
    <n v="669186.65"/>
    <n v="4799.42"/>
    <n v="419"/>
    <x v="0"/>
    <x v="1"/>
    <n v="131953.29"/>
    <n v="5"/>
  </r>
  <r>
    <n v="3847"/>
    <s v="Mouse"/>
    <x v="2"/>
    <x v="4"/>
    <x v="2"/>
    <s v="2023-03-27"/>
    <s v="2023-04-03"/>
    <n v="70"/>
    <n v="44935.94"/>
    <n v="3145515.8"/>
    <n v="4414.8500000000004"/>
    <n v="639"/>
    <x v="1"/>
    <x v="2"/>
    <n v="667069.71"/>
    <n v="7"/>
  </r>
  <r>
    <n v="3848"/>
    <s v="Mobile"/>
    <x v="0"/>
    <x v="4"/>
    <x v="1"/>
    <s v="2023-11-24"/>
    <s v="2023-11-27"/>
    <n v="95"/>
    <n v="38985.230000000003"/>
    <n v="3703596.85"/>
    <n v="1198.52"/>
    <n v="938"/>
    <x v="2"/>
    <x v="0"/>
    <n v="748166.47"/>
    <n v="3"/>
  </r>
  <r>
    <n v="3849"/>
    <s v="Mouse"/>
    <x v="2"/>
    <x v="1"/>
    <x v="2"/>
    <s v="2023-02-01"/>
    <s v="2023-02-08"/>
    <n v="23"/>
    <n v="5718.26"/>
    <n v="131519.98000000001"/>
    <n v="4831.2"/>
    <n v="882"/>
    <x v="1"/>
    <x v="4"/>
    <n v="7969.83"/>
    <n v="7"/>
  </r>
  <r>
    <n v="3850"/>
    <s v="Mouse"/>
    <x v="2"/>
    <x v="1"/>
    <x v="2"/>
    <s v="2023-07-01"/>
    <s v="2023-07-08"/>
    <n v="13"/>
    <n v="30874.06"/>
    <n v="401362.78"/>
    <n v="3575.51"/>
    <n v="383"/>
    <x v="2"/>
    <x v="3"/>
    <n v="50620.800000000003"/>
    <n v="7"/>
  </r>
  <r>
    <n v="3851"/>
    <s v="Mobile"/>
    <x v="2"/>
    <x v="2"/>
    <x v="4"/>
    <s v="2023-10-23"/>
    <s v="2023-10-27"/>
    <n v="12"/>
    <n v="49351.9"/>
    <n v="592222.80000000005"/>
    <n v="985.05"/>
    <n v="581"/>
    <x v="3"/>
    <x v="1"/>
    <n v="73984.84"/>
    <n v="4"/>
  </r>
  <r>
    <n v="3852"/>
    <s v="Laptop"/>
    <x v="0"/>
    <x v="4"/>
    <x v="4"/>
    <s v="2023-07-14"/>
    <s v="2023-07-16"/>
    <n v="41"/>
    <n v="3873.45"/>
    <n v="158811.45000000001"/>
    <n v="675.35"/>
    <n v="889"/>
    <x v="3"/>
    <x v="3"/>
    <n v="35425.26"/>
    <n v="2"/>
  </r>
  <r>
    <n v="3853"/>
    <s v="Mouse"/>
    <x v="1"/>
    <x v="1"/>
    <x v="0"/>
    <s v="2023-08-28"/>
    <s v="2023-08-29"/>
    <n v="40"/>
    <n v="12300.55"/>
    <n v="492022"/>
    <n v="3866.66"/>
    <n v="870"/>
    <x v="1"/>
    <x v="4"/>
    <n v="45881.87"/>
    <n v="1"/>
  </r>
  <r>
    <n v="3854"/>
    <s v="Mouse"/>
    <x v="2"/>
    <x v="1"/>
    <x v="1"/>
    <s v="2023-08-24"/>
    <s v="2023-08-26"/>
    <n v="81"/>
    <n v="38929.67"/>
    <n v="3153303.27"/>
    <n v="4954.29"/>
    <n v="707"/>
    <x v="2"/>
    <x v="3"/>
    <n v="570633.42000000004"/>
    <n v="2"/>
  </r>
  <r>
    <n v="3855"/>
    <s v="Monitor"/>
    <x v="1"/>
    <x v="4"/>
    <x v="0"/>
    <s v="2023-05-23"/>
    <s v="2023-05-31"/>
    <n v="5"/>
    <n v="27804.14"/>
    <n v="139020.70000000001"/>
    <n v="1902.66"/>
    <n v="233"/>
    <x v="0"/>
    <x v="2"/>
    <n v="20208.3"/>
    <n v="8"/>
  </r>
  <r>
    <n v="3856"/>
    <s v="Keyboard"/>
    <x v="0"/>
    <x v="1"/>
    <x v="1"/>
    <s v="2023-09-19"/>
    <s v="2023-09-29"/>
    <n v="23"/>
    <n v="33670.46"/>
    <n v="774420.58"/>
    <n v="4334.2299999999996"/>
    <n v="647"/>
    <x v="0"/>
    <x v="3"/>
    <n v="100368.9"/>
    <n v="10"/>
  </r>
  <r>
    <n v="3857"/>
    <s v="Mobile"/>
    <x v="0"/>
    <x v="0"/>
    <x v="1"/>
    <s v="2023-02-14"/>
    <s v="2023-02-15"/>
    <n v="42"/>
    <n v="29719.79"/>
    <n v="1248231.18"/>
    <n v="1957"/>
    <n v="382"/>
    <x v="3"/>
    <x v="3"/>
    <n v="121349.83"/>
    <n v="1"/>
  </r>
  <r>
    <n v="3858"/>
    <s v="Printer"/>
    <x v="0"/>
    <x v="2"/>
    <x v="2"/>
    <s v="2023-09-07"/>
    <s v="2023-09-08"/>
    <n v="5"/>
    <n v="13611.39"/>
    <n v="68056.95"/>
    <n v="4005.88"/>
    <n v="236"/>
    <x v="2"/>
    <x v="4"/>
    <n v="4932"/>
    <n v="1"/>
  </r>
  <r>
    <n v="3859"/>
    <s v="Monitor"/>
    <x v="0"/>
    <x v="1"/>
    <x v="1"/>
    <s v="2023-06-21"/>
    <s v="2023-07-02"/>
    <n v="7"/>
    <n v="12976.84"/>
    <n v="90837.88"/>
    <n v="1144.5999999999999"/>
    <n v="449"/>
    <x v="1"/>
    <x v="4"/>
    <n v="13051.4"/>
    <n v="11"/>
  </r>
  <r>
    <n v="3860"/>
    <s v="Keyboard"/>
    <x v="2"/>
    <x v="3"/>
    <x v="3"/>
    <s v="2023-05-07"/>
    <s v="2023-05-09"/>
    <n v="77"/>
    <n v="39985.33"/>
    <n v="3078870.41"/>
    <n v="1061.02"/>
    <n v="109"/>
    <x v="2"/>
    <x v="4"/>
    <n v="314752.62"/>
    <n v="2"/>
  </r>
  <r>
    <n v="3861"/>
    <s v="Keyboard"/>
    <x v="2"/>
    <x v="0"/>
    <x v="3"/>
    <s v="2023-09-18"/>
    <s v="2023-09-27"/>
    <n v="1"/>
    <n v="1835.09"/>
    <n v="1835.09"/>
    <n v="2567.7800000000002"/>
    <n v="742"/>
    <x v="3"/>
    <x v="1"/>
    <n v="222.69"/>
    <n v="9"/>
  </r>
  <r>
    <n v="3862"/>
    <s v="Laptop"/>
    <x v="1"/>
    <x v="2"/>
    <x v="4"/>
    <s v="2023-02-05"/>
    <s v="2023-02-07"/>
    <n v="49"/>
    <n v="27090.35"/>
    <n v="1327427.1499999999"/>
    <n v="234.84"/>
    <n v="34"/>
    <x v="0"/>
    <x v="2"/>
    <n v="242802.89"/>
    <n v="2"/>
  </r>
  <r>
    <n v="3863"/>
    <s v="Keyboard"/>
    <x v="1"/>
    <x v="4"/>
    <x v="0"/>
    <s v="2023-12-21"/>
    <s v="2023-12-24"/>
    <n v="76"/>
    <n v="2291.08"/>
    <n v="174122.08"/>
    <n v="1937.88"/>
    <n v="350"/>
    <x v="1"/>
    <x v="1"/>
    <n v="28934.15"/>
    <n v="3"/>
  </r>
  <r>
    <n v="3864"/>
    <s v="Monitor"/>
    <x v="0"/>
    <x v="0"/>
    <x v="1"/>
    <s v="2023-05-22"/>
    <s v="2023-06-05"/>
    <n v="25"/>
    <n v="10749.71"/>
    <n v="268742.75"/>
    <n v="749.1"/>
    <n v="89"/>
    <x v="0"/>
    <x v="2"/>
    <n v="49237.279999999999"/>
    <n v="14"/>
  </r>
  <r>
    <n v="3865"/>
    <s v="Monitor"/>
    <x v="0"/>
    <x v="1"/>
    <x v="3"/>
    <s v="2023-07-18"/>
    <s v="2023-07-23"/>
    <n v="75"/>
    <n v="28951.439999999999"/>
    <n v="2171358"/>
    <n v="283.08"/>
    <n v="237"/>
    <x v="2"/>
    <x v="0"/>
    <n v="230272.15"/>
    <n v="5"/>
  </r>
  <r>
    <n v="3866"/>
    <s v="Monitor"/>
    <x v="2"/>
    <x v="2"/>
    <x v="1"/>
    <s v="2023-06-04"/>
    <s v="2023-06-16"/>
    <n v="44"/>
    <n v="4582.7"/>
    <n v="201638.8"/>
    <n v="1750.08"/>
    <n v="555"/>
    <x v="3"/>
    <x v="3"/>
    <n v="43470.96"/>
    <n v="12"/>
  </r>
  <r>
    <n v="3867"/>
    <s v="Laptop"/>
    <x v="0"/>
    <x v="4"/>
    <x v="0"/>
    <s v="2023-12-04"/>
    <s v="2023-12-10"/>
    <n v="79"/>
    <n v="26488.46"/>
    <n v="2092588.34"/>
    <n v="4598.42"/>
    <n v="558"/>
    <x v="2"/>
    <x v="3"/>
    <n v="441818.91"/>
    <n v="6"/>
  </r>
  <r>
    <n v="3868"/>
    <s v="Keyboard"/>
    <x v="0"/>
    <x v="1"/>
    <x v="1"/>
    <s v="2023-02-14"/>
    <s v="2023-02-23"/>
    <n v="91"/>
    <n v="32532.62"/>
    <n v="2960468.42"/>
    <n v="2446.16"/>
    <n v="788"/>
    <x v="3"/>
    <x v="4"/>
    <n v="199664.45"/>
    <n v="9"/>
  </r>
  <r>
    <n v="3869"/>
    <s v="Laptop"/>
    <x v="0"/>
    <x v="4"/>
    <x v="3"/>
    <s v="2023-10-24"/>
    <s v="2023-11-06"/>
    <n v="52"/>
    <n v="4326.1899999999996"/>
    <n v="224961.88"/>
    <n v="3796.19"/>
    <n v="23"/>
    <x v="0"/>
    <x v="2"/>
    <n v="31344.51"/>
    <n v="13"/>
  </r>
  <r>
    <n v="3870"/>
    <s v="Mouse"/>
    <x v="2"/>
    <x v="3"/>
    <x v="4"/>
    <s v="2023-12-02"/>
    <s v="2023-12-15"/>
    <n v="6"/>
    <n v="16565.95"/>
    <n v="99395.7"/>
    <n v="3096.63"/>
    <n v="716"/>
    <x v="3"/>
    <x v="3"/>
    <n v="10780.1"/>
    <n v="13"/>
  </r>
  <r>
    <n v="3871"/>
    <s v="Router"/>
    <x v="1"/>
    <x v="2"/>
    <x v="1"/>
    <s v="2023-05-29"/>
    <s v="2023-06-06"/>
    <n v="12"/>
    <n v="47658.01"/>
    <n v="571896.12"/>
    <n v="4233.38"/>
    <n v="600"/>
    <x v="0"/>
    <x v="0"/>
    <n v="132958.85999999999"/>
    <n v="8"/>
  </r>
  <r>
    <n v="3872"/>
    <s v="Mouse"/>
    <x v="2"/>
    <x v="2"/>
    <x v="4"/>
    <s v="2023-10-12"/>
    <s v="2023-10-22"/>
    <n v="57"/>
    <n v="26690.74"/>
    <n v="1521372.18"/>
    <n v="2739.75"/>
    <n v="217"/>
    <x v="3"/>
    <x v="3"/>
    <n v="232647.93"/>
    <n v="10"/>
  </r>
  <r>
    <n v="3873"/>
    <s v="Keyboard"/>
    <x v="0"/>
    <x v="3"/>
    <x v="4"/>
    <s v="2023-06-07"/>
    <s v="2023-06-22"/>
    <n v="26"/>
    <n v="25940.560000000001"/>
    <n v="674454.56"/>
    <n v="1566.81"/>
    <n v="340"/>
    <x v="2"/>
    <x v="2"/>
    <n v="99195.69"/>
    <n v="15"/>
  </r>
  <r>
    <n v="3874"/>
    <s v="Keyboard"/>
    <x v="1"/>
    <x v="0"/>
    <x v="0"/>
    <s v="2023-07-25"/>
    <s v="2023-08-02"/>
    <n v="65"/>
    <n v="3729.76"/>
    <n v="242434.4"/>
    <n v="807.47"/>
    <n v="536"/>
    <x v="3"/>
    <x v="4"/>
    <n v="37447.97"/>
    <n v="8"/>
  </r>
  <r>
    <n v="3875"/>
    <s v="Mobile"/>
    <x v="2"/>
    <x v="0"/>
    <x v="3"/>
    <s v="2023-12-31"/>
    <s v="2024-01-14"/>
    <n v="7"/>
    <n v="10229.02"/>
    <n v="71603.14"/>
    <n v="736.33"/>
    <n v="802"/>
    <x v="2"/>
    <x v="3"/>
    <n v="4659.67"/>
    <n v="14"/>
  </r>
  <r>
    <n v="3876"/>
    <s v="Mobile"/>
    <x v="1"/>
    <x v="3"/>
    <x v="0"/>
    <s v="2023-06-09"/>
    <s v="2023-06-12"/>
    <n v="35"/>
    <n v="47560.959999999999"/>
    <n v="1664633.6"/>
    <n v="4802.82"/>
    <n v="795"/>
    <x v="2"/>
    <x v="2"/>
    <n v="83510.740000000005"/>
    <n v="3"/>
  </r>
  <r>
    <n v="3877"/>
    <s v="Laptop"/>
    <x v="0"/>
    <x v="0"/>
    <x v="1"/>
    <s v="2023-06-06"/>
    <s v="2023-06-14"/>
    <n v="93"/>
    <n v="28450.23"/>
    <n v="2645871.39"/>
    <n v="1853.65"/>
    <n v="447"/>
    <x v="0"/>
    <x v="4"/>
    <n v="376635.34"/>
    <n v="8"/>
  </r>
  <r>
    <n v="3878"/>
    <s v="Router"/>
    <x v="2"/>
    <x v="0"/>
    <x v="4"/>
    <s v="2023-04-02"/>
    <s v="2023-04-16"/>
    <n v="94"/>
    <n v="47773.62"/>
    <n v="4490720.28"/>
    <n v="4282.55"/>
    <n v="894"/>
    <x v="3"/>
    <x v="2"/>
    <n v="411113.38"/>
    <n v="14"/>
  </r>
  <r>
    <n v="3879"/>
    <s v="Mobile"/>
    <x v="0"/>
    <x v="3"/>
    <x v="3"/>
    <s v="2023-03-30"/>
    <s v="2023-04-09"/>
    <n v="94"/>
    <n v="8116.61"/>
    <n v="762961.34"/>
    <n v="1737.65"/>
    <n v="628"/>
    <x v="0"/>
    <x v="3"/>
    <n v="84451.42"/>
    <n v="10"/>
  </r>
  <r>
    <n v="3880"/>
    <s v="Keyboard"/>
    <x v="0"/>
    <x v="0"/>
    <x v="4"/>
    <s v="2023-08-09"/>
    <s v="2023-08-13"/>
    <n v="93"/>
    <n v="39772.53"/>
    <n v="3698845.29"/>
    <n v="2012.5"/>
    <n v="913"/>
    <x v="3"/>
    <x v="4"/>
    <n v="511588.13"/>
    <n v="4"/>
  </r>
  <r>
    <n v="3881"/>
    <s v="Monitor"/>
    <x v="1"/>
    <x v="4"/>
    <x v="1"/>
    <s v="2023-10-05"/>
    <s v="2023-10-19"/>
    <n v="71"/>
    <n v="18423.419999999998"/>
    <n v="1308062.82"/>
    <n v="3035.11"/>
    <n v="683"/>
    <x v="0"/>
    <x v="4"/>
    <n v="97745.16"/>
    <n v="14"/>
  </r>
  <r>
    <n v="3882"/>
    <s v="Mobile"/>
    <x v="2"/>
    <x v="4"/>
    <x v="1"/>
    <s v="2023-12-24"/>
    <s v="2023-12-31"/>
    <n v="1"/>
    <n v="34674.04"/>
    <n v="34674.04"/>
    <n v="1443.27"/>
    <n v="63"/>
    <x v="0"/>
    <x v="2"/>
    <n v="2436.7800000000002"/>
    <n v="7"/>
  </r>
  <r>
    <n v="3883"/>
    <s v="Mouse"/>
    <x v="2"/>
    <x v="4"/>
    <x v="3"/>
    <s v="2023-02-24"/>
    <s v="2023-03-11"/>
    <n v="92"/>
    <n v="24260.09"/>
    <n v="2231928.2799999998"/>
    <n v="4244.67"/>
    <n v="848"/>
    <x v="1"/>
    <x v="3"/>
    <n v="307497.42"/>
    <n v="15"/>
  </r>
  <r>
    <n v="3884"/>
    <s v="Mobile"/>
    <x v="2"/>
    <x v="2"/>
    <x v="4"/>
    <s v="2023-05-19"/>
    <s v="2023-06-03"/>
    <n v="45"/>
    <n v="38112.86"/>
    <n v="1715078.7"/>
    <n v="2207.17"/>
    <n v="304"/>
    <x v="1"/>
    <x v="1"/>
    <n v="420503.16"/>
    <n v="15"/>
  </r>
  <r>
    <n v="3885"/>
    <s v="Monitor"/>
    <x v="1"/>
    <x v="0"/>
    <x v="0"/>
    <s v="2023-09-22"/>
    <s v="2023-09-27"/>
    <n v="55"/>
    <n v="932.13"/>
    <n v="51267.15"/>
    <n v="1988"/>
    <n v="274"/>
    <x v="2"/>
    <x v="2"/>
    <n v="11730.8"/>
    <n v="5"/>
  </r>
  <r>
    <n v="3886"/>
    <s v="Keyboard"/>
    <x v="2"/>
    <x v="3"/>
    <x v="3"/>
    <s v="2023-05-04"/>
    <s v="2023-05-08"/>
    <n v="51"/>
    <n v="18514.419999999998"/>
    <n v="944235.42"/>
    <n v="2212.27"/>
    <n v="407"/>
    <x v="0"/>
    <x v="4"/>
    <n v="207110.91"/>
    <n v="4"/>
  </r>
  <r>
    <n v="3887"/>
    <s v="Printer"/>
    <x v="2"/>
    <x v="0"/>
    <x v="4"/>
    <s v="2023-06-01"/>
    <s v="2023-06-02"/>
    <n v="42"/>
    <n v="23818.39"/>
    <n v="1000372.38"/>
    <n v="2139.79"/>
    <n v="825"/>
    <x v="3"/>
    <x v="0"/>
    <n v="148553.62"/>
    <n v="1"/>
  </r>
  <r>
    <n v="3888"/>
    <s v="Tablet"/>
    <x v="0"/>
    <x v="0"/>
    <x v="4"/>
    <s v="2023-09-01"/>
    <s v="2023-09-13"/>
    <n v="2"/>
    <n v="43122.34"/>
    <n v="86244.68"/>
    <n v="2626.65"/>
    <n v="77"/>
    <x v="1"/>
    <x v="0"/>
    <n v="5721.3"/>
    <n v="12"/>
  </r>
  <r>
    <n v="3889"/>
    <s v="Tablet"/>
    <x v="0"/>
    <x v="0"/>
    <x v="1"/>
    <s v="2023-12-26"/>
    <s v="2023-12-28"/>
    <n v="46"/>
    <n v="2698.53"/>
    <n v="124132.38"/>
    <n v="2951.44"/>
    <n v="354"/>
    <x v="3"/>
    <x v="4"/>
    <n v="26145.39"/>
    <n v="2"/>
  </r>
  <r>
    <n v="3890"/>
    <s v="Printer"/>
    <x v="1"/>
    <x v="4"/>
    <x v="0"/>
    <s v="2023-09-16"/>
    <s v="2023-09-19"/>
    <n v="87"/>
    <n v="33463.9"/>
    <n v="2911359.3"/>
    <n v="2700.12"/>
    <n v="662"/>
    <x v="3"/>
    <x v="3"/>
    <n v="348719.52"/>
    <n v="3"/>
  </r>
  <r>
    <n v="3891"/>
    <s v="Printer"/>
    <x v="2"/>
    <x v="3"/>
    <x v="0"/>
    <s v="2023-10-10"/>
    <s v="2023-10-18"/>
    <n v="89"/>
    <n v="4960.97"/>
    <n v="441526.33"/>
    <n v="3449.47"/>
    <n v="290"/>
    <x v="0"/>
    <x v="2"/>
    <n v="97377.65"/>
    <n v="8"/>
  </r>
  <r>
    <n v="3892"/>
    <s v="Laptop"/>
    <x v="0"/>
    <x v="3"/>
    <x v="1"/>
    <s v="2023-10-28"/>
    <s v="2023-11-03"/>
    <n v="23"/>
    <n v="4367.38"/>
    <n v="100449.74"/>
    <n v="1903.05"/>
    <n v="820"/>
    <x v="1"/>
    <x v="0"/>
    <n v="8912.82"/>
    <n v="6"/>
  </r>
  <r>
    <n v="3893"/>
    <s v="Printer"/>
    <x v="1"/>
    <x v="1"/>
    <x v="4"/>
    <s v="2023-03-19"/>
    <s v="2023-03-23"/>
    <n v="79"/>
    <n v="22292.49"/>
    <n v="1761106.71"/>
    <n v="1150.26"/>
    <n v="375"/>
    <x v="2"/>
    <x v="2"/>
    <n v="130714.82"/>
    <n v="4"/>
  </r>
  <r>
    <n v="3894"/>
    <s v="Mouse"/>
    <x v="0"/>
    <x v="4"/>
    <x v="0"/>
    <s v="2023-10-23"/>
    <s v="2023-10-26"/>
    <n v="87"/>
    <n v="36187"/>
    <n v="3148269"/>
    <n v="4983.43"/>
    <n v="90"/>
    <x v="2"/>
    <x v="0"/>
    <n v="618937.31999999995"/>
    <n v="3"/>
  </r>
  <r>
    <n v="3895"/>
    <s v="Monitor"/>
    <x v="2"/>
    <x v="1"/>
    <x v="3"/>
    <s v="2023-04-18"/>
    <s v="2023-05-01"/>
    <n v="92"/>
    <n v="30406.37"/>
    <n v="2797386.04"/>
    <n v="842.93"/>
    <n v="2"/>
    <x v="0"/>
    <x v="4"/>
    <n v="480826.37"/>
    <n v="13"/>
  </r>
  <r>
    <n v="3896"/>
    <s v="Tablet"/>
    <x v="0"/>
    <x v="2"/>
    <x v="4"/>
    <s v="2023-11-30"/>
    <s v="2023-12-02"/>
    <n v="70"/>
    <n v="8637.9500000000007"/>
    <n v="604656.5"/>
    <n v="3427.38"/>
    <n v="812"/>
    <x v="0"/>
    <x v="4"/>
    <n v="100802.8"/>
    <n v="2"/>
  </r>
  <r>
    <n v="3897"/>
    <s v="Tablet"/>
    <x v="1"/>
    <x v="3"/>
    <x v="2"/>
    <s v="2023-10-09"/>
    <s v="2023-10-10"/>
    <n v="68"/>
    <n v="11334.88"/>
    <n v="770771.84"/>
    <n v="3002.95"/>
    <n v="559"/>
    <x v="1"/>
    <x v="3"/>
    <n v="88896.54"/>
    <n v="1"/>
  </r>
  <r>
    <n v="3898"/>
    <s v="Monitor"/>
    <x v="1"/>
    <x v="0"/>
    <x v="2"/>
    <s v="2023-03-31"/>
    <s v="2023-04-12"/>
    <n v="59"/>
    <n v="5161.97"/>
    <n v="304556.23"/>
    <n v="4380.4399999999996"/>
    <n v="130"/>
    <x v="1"/>
    <x v="2"/>
    <n v="19246.66"/>
    <n v="12"/>
  </r>
  <r>
    <n v="3899"/>
    <s v="Tablet"/>
    <x v="0"/>
    <x v="1"/>
    <x v="4"/>
    <s v="2023-05-12"/>
    <s v="2023-05-19"/>
    <n v="26"/>
    <n v="22288.93"/>
    <n v="579512.18000000005"/>
    <n v="110.27"/>
    <n v="835"/>
    <x v="1"/>
    <x v="4"/>
    <n v="132624.76999999999"/>
    <n v="7"/>
  </r>
  <r>
    <n v="3900"/>
    <s v="Mobile"/>
    <x v="1"/>
    <x v="1"/>
    <x v="3"/>
    <s v="2023-08-01"/>
    <s v="2023-08-03"/>
    <n v="67"/>
    <n v="42368.56"/>
    <n v="2838693.52"/>
    <n v="2232.46"/>
    <n v="452"/>
    <x v="3"/>
    <x v="4"/>
    <n v="677784.27"/>
    <n v="2"/>
  </r>
  <r>
    <n v="3901"/>
    <s v="Printer"/>
    <x v="0"/>
    <x v="1"/>
    <x v="1"/>
    <s v="2023-02-09"/>
    <s v="2023-02-19"/>
    <n v="46"/>
    <n v="27786.79"/>
    <n v="1278192.3400000001"/>
    <n v="276.27"/>
    <n v="54"/>
    <x v="1"/>
    <x v="1"/>
    <n v="226395.99"/>
    <n v="10"/>
  </r>
  <r>
    <n v="3902"/>
    <s v="Printer"/>
    <x v="2"/>
    <x v="1"/>
    <x v="3"/>
    <s v="2023-04-26"/>
    <s v="2023-04-30"/>
    <n v="44"/>
    <n v="27235.33"/>
    <n v="1198354.52"/>
    <n v="3399.33"/>
    <n v="102"/>
    <x v="1"/>
    <x v="1"/>
    <n v="230422.79"/>
    <n v="4"/>
  </r>
  <r>
    <n v="3903"/>
    <s v="Tablet"/>
    <x v="0"/>
    <x v="1"/>
    <x v="2"/>
    <s v="2023-04-28"/>
    <s v="2023-05-12"/>
    <n v="36"/>
    <n v="45417.32"/>
    <n v="1635023.52"/>
    <n v="3924.94"/>
    <n v="622"/>
    <x v="1"/>
    <x v="1"/>
    <n v="282509.77"/>
    <n v="14"/>
  </r>
  <r>
    <n v="3904"/>
    <s v="Mouse"/>
    <x v="1"/>
    <x v="4"/>
    <x v="4"/>
    <s v="2023-08-21"/>
    <s v="2023-09-04"/>
    <n v="54"/>
    <n v="49395.360000000001"/>
    <n v="2667349.44"/>
    <n v="2741.57"/>
    <n v="127"/>
    <x v="1"/>
    <x v="4"/>
    <n v="365708.87"/>
    <n v="14"/>
  </r>
  <r>
    <n v="3905"/>
    <s v="Printer"/>
    <x v="1"/>
    <x v="1"/>
    <x v="0"/>
    <s v="2023-06-28"/>
    <s v="2023-07-08"/>
    <n v="59"/>
    <n v="41617.199999999997"/>
    <n v="2455414.7999999998"/>
    <n v="3549.76"/>
    <n v="299"/>
    <x v="1"/>
    <x v="4"/>
    <n v="494462.44"/>
    <n v="10"/>
  </r>
  <r>
    <n v="3906"/>
    <s v="Monitor"/>
    <x v="2"/>
    <x v="1"/>
    <x v="1"/>
    <s v="2023-06-15"/>
    <s v="2023-06-25"/>
    <n v="98"/>
    <n v="13095.77"/>
    <n v="1283385.46"/>
    <n v="165.92"/>
    <n v="896"/>
    <x v="1"/>
    <x v="0"/>
    <n v="75577.429999999993"/>
    <n v="10"/>
  </r>
  <r>
    <n v="3907"/>
    <s v="Keyboard"/>
    <x v="1"/>
    <x v="2"/>
    <x v="0"/>
    <s v="2023-07-26"/>
    <s v="2023-07-28"/>
    <n v="64"/>
    <n v="17819.57"/>
    <n v="1140452.48"/>
    <n v="2585.67"/>
    <n v="756"/>
    <x v="2"/>
    <x v="0"/>
    <n v="100980.23"/>
    <n v="2"/>
  </r>
  <r>
    <n v="3908"/>
    <s v="Tablet"/>
    <x v="0"/>
    <x v="0"/>
    <x v="0"/>
    <s v="2023-09-16"/>
    <s v="2023-09-20"/>
    <n v="88"/>
    <n v="16864.09"/>
    <n v="1484039.92"/>
    <n v="2761.78"/>
    <n v="720"/>
    <x v="3"/>
    <x v="3"/>
    <n v="298752.8"/>
    <n v="4"/>
  </r>
  <r>
    <n v="3909"/>
    <s v="Keyboard"/>
    <x v="0"/>
    <x v="2"/>
    <x v="4"/>
    <s v="2023-05-05"/>
    <s v="2023-05-14"/>
    <n v="49"/>
    <n v="37466.14"/>
    <n v="1835840.86"/>
    <n v="2743.03"/>
    <n v="740"/>
    <x v="0"/>
    <x v="3"/>
    <n v="134429.31"/>
    <n v="9"/>
  </r>
  <r>
    <n v="3910"/>
    <s v="Monitor"/>
    <x v="0"/>
    <x v="4"/>
    <x v="2"/>
    <s v="2023-02-27"/>
    <s v="2023-03-06"/>
    <n v="23"/>
    <n v="17270.900000000001"/>
    <n v="397230.7"/>
    <n v="2820.61"/>
    <n v="397"/>
    <x v="0"/>
    <x v="1"/>
    <n v="24045.11"/>
    <n v="7"/>
  </r>
  <r>
    <n v="3911"/>
    <s v="Router"/>
    <x v="2"/>
    <x v="3"/>
    <x v="1"/>
    <s v="2023-05-04"/>
    <s v="2023-05-19"/>
    <n v="21"/>
    <n v="24516.2"/>
    <n v="514840.2"/>
    <n v="1753.89"/>
    <n v="249"/>
    <x v="1"/>
    <x v="3"/>
    <n v="92465.29"/>
    <n v="15"/>
  </r>
  <r>
    <n v="3912"/>
    <s v="Printer"/>
    <x v="1"/>
    <x v="3"/>
    <x v="0"/>
    <s v="2023-10-29"/>
    <s v="2023-11-11"/>
    <n v="92"/>
    <n v="37266.019999999997"/>
    <n v="3428473.84"/>
    <n v="2252.58"/>
    <n v="780"/>
    <x v="1"/>
    <x v="2"/>
    <n v="305297.33"/>
    <n v="13"/>
  </r>
  <r>
    <n v="3913"/>
    <s v="Tablet"/>
    <x v="2"/>
    <x v="3"/>
    <x v="3"/>
    <s v="2023-07-23"/>
    <s v="2023-07-29"/>
    <n v="64"/>
    <n v="6085.5"/>
    <n v="389472"/>
    <n v="195.81"/>
    <n v="109"/>
    <x v="3"/>
    <x v="1"/>
    <n v="19830.400000000001"/>
    <n v="6"/>
  </r>
  <r>
    <n v="3914"/>
    <s v="Router"/>
    <x v="2"/>
    <x v="1"/>
    <x v="2"/>
    <s v="2023-09-21"/>
    <s v="2023-10-04"/>
    <n v="54"/>
    <n v="35123.47"/>
    <n v="1896667.38"/>
    <n v="2663.97"/>
    <n v="726"/>
    <x v="3"/>
    <x v="0"/>
    <n v="126150.36"/>
    <n v="13"/>
  </r>
  <r>
    <n v="3915"/>
    <s v="Monitor"/>
    <x v="2"/>
    <x v="3"/>
    <x v="1"/>
    <s v="2023-05-11"/>
    <s v="2023-05-13"/>
    <n v="10"/>
    <n v="42981.67"/>
    <n v="429816.7"/>
    <n v="413.68"/>
    <n v="82"/>
    <x v="3"/>
    <x v="3"/>
    <n v="48063.12"/>
    <n v="2"/>
  </r>
  <r>
    <n v="3916"/>
    <s v="Mouse"/>
    <x v="0"/>
    <x v="4"/>
    <x v="4"/>
    <s v="2023-05-20"/>
    <s v="2023-05-26"/>
    <n v="26"/>
    <n v="2320.84"/>
    <n v="60341.84"/>
    <n v="367.41"/>
    <n v="687"/>
    <x v="3"/>
    <x v="4"/>
    <n v="10830.59"/>
    <n v="6"/>
  </r>
  <r>
    <n v="3917"/>
    <s v="Router"/>
    <x v="0"/>
    <x v="4"/>
    <x v="0"/>
    <s v="2023-11-22"/>
    <s v="2023-12-06"/>
    <n v="3"/>
    <n v="27567.78"/>
    <n v="82703.34"/>
    <n v="4933.1099999999997"/>
    <n v="56"/>
    <x v="2"/>
    <x v="4"/>
    <n v="5475.75"/>
    <n v="14"/>
  </r>
  <r>
    <n v="3918"/>
    <s v="Monitor"/>
    <x v="0"/>
    <x v="1"/>
    <x v="4"/>
    <s v="2023-05-03"/>
    <s v="2023-05-08"/>
    <n v="93"/>
    <n v="14948.19"/>
    <n v="1390181.67"/>
    <n v="1484.68"/>
    <n v="306"/>
    <x v="0"/>
    <x v="3"/>
    <n v="178180.06"/>
    <n v="5"/>
  </r>
  <r>
    <n v="3919"/>
    <s v="Printer"/>
    <x v="1"/>
    <x v="0"/>
    <x v="0"/>
    <s v="2023-06-14"/>
    <s v="2023-06-15"/>
    <n v="81"/>
    <n v="31649.32"/>
    <n v="2563594.92"/>
    <n v="1653.66"/>
    <n v="768"/>
    <x v="1"/>
    <x v="1"/>
    <n v="543353.98"/>
    <n v="1"/>
  </r>
  <r>
    <n v="3920"/>
    <s v="Router"/>
    <x v="2"/>
    <x v="2"/>
    <x v="0"/>
    <s v="2023-10-27"/>
    <s v="2023-10-29"/>
    <n v="63"/>
    <n v="34642.730000000003"/>
    <n v="2182491.9900000002"/>
    <n v="2459.66"/>
    <n v="873"/>
    <x v="1"/>
    <x v="1"/>
    <n v="128721.96"/>
    <n v="2"/>
  </r>
  <r>
    <n v="3921"/>
    <s v="Keyboard"/>
    <x v="0"/>
    <x v="0"/>
    <x v="0"/>
    <s v="2023-04-24"/>
    <s v="2023-05-05"/>
    <n v="62"/>
    <n v="26073.78"/>
    <n v="1616574.36"/>
    <n v="2175.65"/>
    <n v="230"/>
    <x v="1"/>
    <x v="2"/>
    <n v="155217.89000000001"/>
    <n v="11"/>
  </r>
  <r>
    <n v="3922"/>
    <s v="Mobile"/>
    <x v="0"/>
    <x v="4"/>
    <x v="0"/>
    <s v="2023-01-01"/>
    <s v="2023-01-15"/>
    <n v="83"/>
    <n v="26090.06"/>
    <n v="2165474.98"/>
    <n v="354.42"/>
    <n v="271"/>
    <x v="2"/>
    <x v="1"/>
    <n v="194408.98"/>
    <n v="14"/>
  </r>
  <r>
    <n v="3923"/>
    <s v="Mouse"/>
    <x v="0"/>
    <x v="1"/>
    <x v="1"/>
    <s v="2023-09-02"/>
    <s v="2023-09-15"/>
    <n v="87"/>
    <n v="6737.57"/>
    <n v="586168.59"/>
    <n v="3530.71"/>
    <n v="884"/>
    <x v="0"/>
    <x v="2"/>
    <n v="75235.679999999993"/>
    <n v="13"/>
  </r>
  <r>
    <n v="3924"/>
    <s v="Mobile"/>
    <x v="2"/>
    <x v="4"/>
    <x v="0"/>
    <s v="2023-12-24"/>
    <s v="2024-01-07"/>
    <n v="95"/>
    <n v="18295.830000000002"/>
    <n v="1738103.85"/>
    <n v="569.11"/>
    <n v="35"/>
    <x v="0"/>
    <x v="2"/>
    <n v="259635.62"/>
    <n v="14"/>
  </r>
  <r>
    <n v="3925"/>
    <s v="Laptop"/>
    <x v="1"/>
    <x v="4"/>
    <x v="3"/>
    <s v="2023-03-15"/>
    <s v="2023-03-22"/>
    <n v="29"/>
    <n v="2821.31"/>
    <n v="81817.990000000005"/>
    <n v="4243.91"/>
    <n v="946"/>
    <x v="0"/>
    <x v="0"/>
    <n v="17796.05"/>
    <n v="7"/>
  </r>
  <r>
    <n v="3926"/>
    <s v="Mobile"/>
    <x v="2"/>
    <x v="4"/>
    <x v="2"/>
    <s v="2023-06-01"/>
    <s v="2023-06-15"/>
    <n v="20"/>
    <n v="47236.68"/>
    <n v="944733.6"/>
    <n v="785.35"/>
    <n v="796"/>
    <x v="0"/>
    <x v="4"/>
    <n v="91431.79"/>
    <n v="14"/>
  </r>
  <r>
    <n v="3927"/>
    <s v="Router"/>
    <x v="0"/>
    <x v="4"/>
    <x v="3"/>
    <s v="2023-05-14"/>
    <s v="2023-05-24"/>
    <n v="80"/>
    <n v="1469.79"/>
    <n v="117583.2"/>
    <n v="1357.73"/>
    <n v="163"/>
    <x v="0"/>
    <x v="1"/>
    <n v="14851.41"/>
    <n v="10"/>
  </r>
  <r>
    <n v="3928"/>
    <s v="Mouse"/>
    <x v="2"/>
    <x v="4"/>
    <x v="2"/>
    <s v="2023-06-23"/>
    <s v="2023-06-28"/>
    <n v="99"/>
    <n v="47868.04"/>
    <n v="4738935.96"/>
    <n v="799.5"/>
    <n v="37"/>
    <x v="3"/>
    <x v="4"/>
    <n v="558009.23"/>
    <n v="5"/>
  </r>
  <r>
    <n v="3929"/>
    <s v="Monitor"/>
    <x v="1"/>
    <x v="1"/>
    <x v="3"/>
    <s v="2023-04-25"/>
    <s v="2023-05-04"/>
    <n v="12"/>
    <n v="45709.4"/>
    <n v="548512.80000000005"/>
    <n v="935.07"/>
    <n v="218"/>
    <x v="2"/>
    <x v="4"/>
    <n v="37890.910000000003"/>
    <n v="9"/>
  </r>
  <r>
    <n v="3930"/>
    <s v="Printer"/>
    <x v="1"/>
    <x v="0"/>
    <x v="0"/>
    <s v="2023-11-03"/>
    <s v="2023-11-16"/>
    <n v="18"/>
    <n v="19771.04"/>
    <n v="355878.72"/>
    <n v="1229.8499999999999"/>
    <n v="522"/>
    <x v="2"/>
    <x v="1"/>
    <n v="64219.13"/>
    <n v="13"/>
  </r>
  <r>
    <n v="3931"/>
    <s v="Laptop"/>
    <x v="1"/>
    <x v="2"/>
    <x v="4"/>
    <s v="2023-09-09"/>
    <s v="2023-09-24"/>
    <n v="88"/>
    <n v="41615.67"/>
    <n v="3662178.96"/>
    <n v="4162.82"/>
    <n v="865"/>
    <x v="0"/>
    <x v="2"/>
    <n v="869994.03"/>
    <n v="15"/>
  </r>
  <r>
    <n v="3932"/>
    <s v="Monitor"/>
    <x v="1"/>
    <x v="4"/>
    <x v="2"/>
    <s v="2023-10-28"/>
    <s v="2023-10-31"/>
    <n v="9"/>
    <n v="37764.699999999997"/>
    <n v="339882.3"/>
    <n v="3961.72"/>
    <n v="402"/>
    <x v="2"/>
    <x v="3"/>
    <n v="69570.039999999994"/>
    <n v="3"/>
  </r>
  <r>
    <n v="3933"/>
    <s v="Router"/>
    <x v="1"/>
    <x v="1"/>
    <x v="1"/>
    <s v="2023-05-31"/>
    <s v="2023-06-08"/>
    <n v="76"/>
    <n v="45191.33"/>
    <n v="3434541.08"/>
    <n v="832.49"/>
    <n v="867"/>
    <x v="3"/>
    <x v="1"/>
    <n v="680416.76"/>
    <n v="8"/>
  </r>
  <r>
    <n v="3934"/>
    <s v="Keyboard"/>
    <x v="1"/>
    <x v="4"/>
    <x v="2"/>
    <s v="2023-08-02"/>
    <s v="2023-08-16"/>
    <n v="34"/>
    <n v="30598.71"/>
    <n v="1040356.14"/>
    <n v="3451.34"/>
    <n v="910"/>
    <x v="1"/>
    <x v="4"/>
    <n v="122052.57"/>
    <n v="14"/>
  </r>
  <r>
    <n v="3935"/>
    <s v="Printer"/>
    <x v="2"/>
    <x v="1"/>
    <x v="1"/>
    <s v="2023-05-20"/>
    <s v="2023-05-21"/>
    <n v="77"/>
    <n v="14495.24"/>
    <n v="1116133.48"/>
    <n v="2000.56"/>
    <n v="746"/>
    <x v="1"/>
    <x v="4"/>
    <n v="146392.54999999999"/>
    <n v="1"/>
  </r>
  <r>
    <n v="3936"/>
    <s v="Mouse"/>
    <x v="0"/>
    <x v="3"/>
    <x v="3"/>
    <s v="2023-08-25"/>
    <s v="2023-09-04"/>
    <n v="34"/>
    <n v="6030.01"/>
    <n v="205020.34"/>
    <n v="2145.38"/>
    <n v="323"/>
    <x v="2"/>
    <x v="3"/>
    <n v="18440.05"/>
    <n v="10"/>
  </r>
  <r>
    <n v="3937"/>
    <s v="Laptop"/>
    <x v="0"/>
    <x v="3"/>
    <x v="3"/>
    <s v="2023-02-03"/>
    <s v="2023-02-10"/>
    <n v="88"/>
    <n v="14176.8"/>
    <n v="1247558.3999999999"/>
    <n v="1027.27"/>
    <n v="730"/>
    <x v="2"/>
    <x v="1"/>
    <n v="190640.76"/>
    <n v="7"/>
  </r>
  <r>
    <n v="3938"/>
    <s v="Monitor"/>
    <x v="2"/>
    <x v="0"/>
    <x v="0"/>
    <s v="2023-09-17"/>
    <s v="2023-09-26"/>
    <n v="45"/>
    <n v="13813.48"/>
    <n v="621606.6"/>
    <n v="1694.08"/>
    <n v="809"/>
    <x v="0"/>
    <x v="1"/>
    <n v="130101.68"/>
    <n v="9"/>
  </r>
  <r>
    <n v="3939"/>
    <s v="Mouse"/>
    <x v="0"/>
    <x v="3"/>
    <x v="3"/>
    <s v="2023-05-01"/>
    <s v="2023-05-07"/>
    <n v="65"/>
    <n v="27703.14"/>
    <n v="1800704.1"/>
    <n v="757.08"/>
    <n v="797"/>
    <x v="3"/>
    <x v="4"/>
    <n v="383909.36"/>
    <n v="6"/>
  </r>
  <r>
    <n v="3940"/>
    <s v="Tablet"/>
    <x v="2"/>
    <x v="0"/>
    <x v="2"/>
    <s v="2023-04-26"/>
    <s v="2023-05-08"/>
    <n v="76"/>
    <n v="24538.48"/>
    <n v="1864924.48"/>
    <n v="2220.1"/>
    <n v="804"/>
    <x v="2"/>
    <x v="4"/>
    <n v="441797.1"/>
    <n v="12"/>
  </r>
  <r>
    <n v="3941"/>
    <s v="Mouse"/>
    <x v="2"/>
    <x v="1"/>
    <x v="0"/>
    <s v="2023-01-27"/>
    <s v="2023-02-04"/>
    <n v="68"/>
    <n v="39101.629999999997"/>
    <n v="2658910.84"/>
    <n v="1961.9"/>
    <n v="545"/>
    <x v="2"/>
    <x v="3"/>
    <n v="455985.86"/>
    <n v="8"/>
  </r>
  <r>
    <n v="3942"/>
    <s v="Printer"/>
    <x v="0"/>
    <x v="3"/>
    <x v="1"/>
    <s v="2023-03-18"/>
    <s v="2023-03-20"/>
    <n v="35"/>
    <n v="31987.919999999998"/>
    <n v="1119577.2"/>
    <n v="3361.59"/>
    <n v="658"/>
    <x v="1"/>
    <x v="4"/>
    <n v="268481.46000000002"/>
    <n v="2"/>
  </r>
  <r>
    <n v="3943"/>
    <s v="Mobile"/>
    <x v="1"/>
    <x v="4"/>
    <x v="0"/>
    <s v="2023-05-29"/>
    <s v="2023-06-03"/>
    <n v="12"/>
    <n v="39558.01"/>
    <n v="474696.12"/>
    <n v="1458.47"/>
    <n v="697"/>
    <x v="3"/>
    <x v="1"/>
    <n v="111883.18"/>
    <n v="5"/>
  </r>
  <r>
    <n v="3944"/>
    <s v="Keyboard"/>
    <x v="2"/>
    <x v="3"/>
    <x v="0"/>
    <s v="2023-11-11"/>
    <s v="2023-11-12"/>
    <n v="33"/>
    <n v="6716.62"/>
    <n v="221648.46"/>
    <n v="1720.46"/>
    <n v="656"/>
    <x v="2"/>
    <x v="3"/>
    <n v="36671.24"/>
    <n v="1"/>
  </r>
  <r>
    <n v="3945"/>
    <s v="Mouse"/>
    <x v="2"/>
    <x v="3"/>
    <x v="2"/>
    <s v="2023-01-06"/>
    <s v="2023-01-18"/>
    <n v="93"/>
    <n v="9510.98"/>
    <n v="884521.14"/>
    <n v="4272.97"/>
    <n v="548"/>
    <x v="3"/>
    <x v="1"/>
    <n v="105522.83"/>
    <n v="12"/>
  </r>
  <r>
    <n v="3946"/>
    <s v="Mouse"/>
    <x v="0"/>
    <x v="2"/>
    <x v="1"/>
    <s v="2023-05-28"/>
    <s v="2023-06-12"/>
    <n v="66"/>
    <n v="40011.86"/>
    <n v="2640782.7599999998"/>
    <n v="3350.31"/>
    <n v="950"/>
    <x v="2"/>
    <x v="3"/>
    <n v="485941.03"/>
    <n v="15"/>
  </r>
  <r>
    <n v="3947"/>
    <s v="Monitor"/>
    <x v="2"/>
    <x v="1"/>
    <x v="3"/>
    <s v="2023-02-26"/>
    <s v="2023-03-04"/>
    <n v="30"/>
    <n v="24983.25"/>
    <n v="749497.5"/>
    <n v="3410.35"/>
    <n v="868"/>
    <x v="3"/>
    <x v="1"/>
    <n v="129669.21"/>
    <n v="6"/>
  </r>
  <r>
    <n v="3948"/>
    <s v="Mobile"/>
    <x v="2"/>
    <x v="3"/>
    <x v="4"/>
    <s v="2023-02-22"/>
    <s v="2023-03-09"/>
    <n v="70"/>
    <n v="34211.33"/>
    <n v="2394793.1"/>
    <n v="1509.5"/>
    <n v="122"/>
    <x v="0"/>
    <x v="2"/>
    <n v="171185.36"/>
    <n v="15"/>
  </r>
  <r>
    <n v="3949"/>
    <s v="Monitor"/>
    <x v="0"/>
    <x v="0"/>
    <x v="0"/>
    <s v="2023-01-10"/>
    <s v="2023-01-20"/>
    <n v="8"/>
    <n v="25377.19"/>
    <n v="203017.52"/>
    <n v="4389.53"/>
    <n v="959"/>
    <x v="1"/>
    <x v="1"/>
    <n v="16392.32"/>
    <n v="10"/>
  </r>
  <r>
    <n v="3950"/>
    <s v="Router"/>
    <x v="1"/>
    <x v="0"/>
    <x v="4"/>
    <s v="2023-04-19"/>
    <s v="2023-04-23"/>
    <n v="33"/>
    <n v="20987.16"/>
    <n v="692576.28"/>
    <n v="1525.73"/>
    <n v="756"/>
    <x v="2"/>
    <x v="0"/>
    <n v="52565.62"/>
    <n v="4"/>
  </r>
  <r>
    <n v="3951"/>
    <s v="Mobile"/>
    <x v="0"/>
    <x v="4"/>
    <x v="3"/>
    <s v="2023-09-24"/>
    <s v="2023-10-02"/>
    <n v="14"/>
    <n v="12365.07"/>
    <n v="173110.98"/>
    <n v="638.47"/>
    <n v="21"/>
    <x v="1"/>
    <x v="0"/>
    <n v="29818.05"/>
    <n v="8"/>
  </r>
  <r>
    <n v="3952"/>
    <s v="Laptop"/>
    <x v="1"/>
    <x v="0"/>
    <x v="2"/>
    <s v="2023-11-02"/>
    <s v="2023-11-03"/>
    <n v="35"/>
    <n v="35497.379999999997"/>
    <n v="1242408.3"/>
    <n v="4565.92"/>
    <n v="988"/>
    <x v="3"/>
    <x v="4"/>
    <n v="245270.66"/>
    <n v="1"/>
  </r>
  <r>
    <n v="3953"/>
    <s v="Router"/>
    <x v="2"/>
    <x v="0"/>
    <x v="4"/>
    <s v="2023-06-04"/>
    <s v="2023-06-06"/>
    <n v="45"/>
    <n v="36447.99"/>
    <n v="1640159.55"/>
    <n v="2437.54"/>
    <n v="390"/>
    <x v="0"/>
    <x v="1"/>
    <n v="95639.79"/>
    <n v="2"/>
  </r>
  <r>
    <n v="3954"/>
    <s v="Mouse"/>
    <x v="1"/>
    <x v="3"/>
    <x v="4"/>
    <s v="2023-09-12"/>
    <s v="2023-09-22"/>
    <n v="69"/>
    <n v="4127.3999999999996"/>
    <n v="284790.59999999998"/>
    <n v="939.35"/>
    <n v="677"/>
    <x v="0"/>
    <x v="0"/>
    <n v="57916.67"/>
    <n v="10"/>
  </r>
  <r>
    <n v="3955"/>
    <s v="Monitor"/>
    <x v="2"/>
    <x v="0"/>
    <x v="0"/>
    <s v="2023-09-13"/>
    <s v="2023-09-14"/>
    <n v="47"/>
    <n v="9484.69"/>
    <n v="445780.43"/>
    <n v="3571.19"/>
    <n v="622"/>
    <x v="0"/>
    <x v="4"/>
    <n v="56661.68"/>
    <n v="1"/>
  </r>
  <r>
    <n v="3956"/>
    <s v="Laptop"/>
    <x v="1"/>
    <x v="2"/>
    <x v="4"/>
    <s v="2023-05-15"/>
    <s v="2023-05-22"/>
    <n v="42"/>
    <n v="31063.82"/>
    <n v="1304680.44"/>
    <n v="2239.67"/>
    <n v="808"/>
    <x v="0"/>
    <x v="2"/>
    <n v="294727.77"/>
    <n v="7"/>
  </r>
  <r>
    <n v="3957"/>
    <s v="Laptop"/>
    <x v="1"/>
    <x v="4"/>
    <x v="4"/>
    <s v="2023-02-21"/>
    <s v="2023-03-05"/>
    <n v="93"/>
    <n v="21956.05"/>
    <n v="2041912.65"/>
    <n v="1214.8599999999999"/>
    <n v="421"/>
    <x v="2"/>
    <x v="4"/>
    <n v="240801.68"/>
    <n v="12"/>
  </r>
  <r>
    <n v="3958"/>
    <s v="Laptop"/>
    <x v="0"/>
    <x v="0"/>
    <x v="0"/>
    <s v="2023-09-15"/>
    <s v="2023-09-29"/>
    <n v="48"/>
    <n v="6787.37"/>
    <n v="325793.76"/>
    <n v="2562.7800000000002"/>
    <n v="440"/>
    <x v="2"/>
    <x v="3"/>
    <n v="66912"/>
    <n v="14"/>
  </r>
  <r>
    <n v="3959"/>
    <s v="Mouse"/>
    <x v="1"/>
    <x v="1"/>
    <x v="2"/>
    <s v="2023-01-10"/>
    <s v="2023-01-20"/>
    <n v="18"/>
    <n v="7567.59"/>
    <n v="136216.62"/>
    <n v="4283.2299999999996"/>
    <n v="677"/>
    <x v="2"/>
    <x v="2"/>
    <n v="24480.42"/>
    <n v="10"/>
  </r>
  <r>
    <n v="3960"/>
    <s v="Monitor"/>
    <x v="1"/>
    <x v="3"/>
    <x v="2"/>
    <s v="2023-02-23"/>
    <s v="2023-02-27"/>
    <n v="24"/>
    <n v="27889.200000000001"/>
    <n v="669340.80000000005"/>
    <n v="2472.25"/>
    <n v="83"/>
    <x v="1"/>
    <x v="1"/>
    <n v="125486.99"/>
    <n v="4"/>
  </r>
  <r>
    <n v="3961"/>
    <s v="Printer"/>
    <x v="1"/>
    <x v="3"/>
    <x v="4"/>
    <s v="2023-10-19"/>
    <s v="2023-10-20"/>
    <n v="95"/>
    <n v="8524.7000000000007"/>
    <n v="809846.5"/>
    <n v="4746.97"/>
    <n v="982"/>
    <x v="0"/>
    <x v="3"/>
    <n v="147801.16"/>
    <n v="1"/>
  </r>
  <r>
    <n v="3962"/>
    <s v="Printer"/>
    <x v="1"/>
    <x v="1"/>
    <x v="3"/>
    <s v="2023-06-30"/>
    <s v="2023-07-07"/>
    <n v="1"/>
    <n v="6135.87"/>
    <n v="6135.87"/>
    <n v="3907.58"/>
    <n v="56"/>
    <x v="3"/>
    <x v="0"/>
    <n v="841.97"/>
    <n v="7"/>
  </r>
  <r>
    <n v="3963"/>
    <s v="Printer"/>
    <x v="1"/>
    <x v="4"/>
    <x v="0"/>
    <s v="2023-02-13"/>
    <s v="2023-02-15"/>
    <n v="46"/>
    <n v="15811.69"/>
    <n v="727337.74"/>
    <n v="824.66"/>
    <n v="244"/>
    <x v="3"/>
    <x v="1"/>
    <n v="95250.8"/>
    <n v="2"/>
  </r>
  <r>
    <n v="3964"/>
    <s v="Router"/>
    <x v="1"/>
    <x v="3"/>
    <x v="4"/>
    <s v="2023-05-09"/>
    <s v="2023-05-18"/>
    <n v="57"/>
    <n v="16927"/>
    <n v="964839"/>
    <n v="3976.7"/>
    <n v="571"/>
    <x v="3"/>
    <x v="4"/>
    <n v="65251.97"/>
    <n v="9"/>
  </r>
  <r>
    <n v="3965"/>
    <s v="Laptop"/>
    <x v="0"/>
    <x v="4"/>
    <x v="0"/>
    <s v="2023-12-20"/>
    <s v="2023-12-24"/>
    <n v="25"/>
    <n v="47283.82"/>
    <n v="1182095.5"/>
    <n v="4233.96"/>
    <n v="119"/>
    <x v="2"/>
    <x v="1"/>
    <n v="213238.96"/>
    <n v="4"/>
  </r>
  <r>
    <n v="3966"/>
    <s v="Monitor"/>
    <x v="2"/>
    <x v="1"/>
    <x v="2"/>
    <s v="2023-01-16"/>
    <s v="2023-01-26"/>
    <n v="62"/>
    <n v="38455.629999999997"/>
    <n v="2384249.06"/>
    <n v="401.34"/>
    <n v="689"/>
    <x v="0"/>
    <x v="4"/>
    <n v="318173.34999999998"/>
    <n v="10"/>
  </r>
  <r>
    <n v="3967"/>
    <s v="Tablet"/>
    <x v="0"/>
    <x v="1"/>
    <x v="1"/>
    <s v="2023-09-02"/>
    <s v="2023-09-04"/>
    <n v="5"/>
    <n v="17733.919999999998"/>
    <n v="88669.6"/>
    <n v="290.11"/>
    <n v="692"/>
    <x v="2"/>
    <x v="3"/>
    <n v="4964.88"/>
    <n v="2"/>
  </r>
  <r>
    <n v="3968"/>
    <s v="Keyboard"/>
    <x v="2"/>
    <x v="0"/>
    <x v="0"/>
    <s v="2023-03-24"/>
    <s v="2023-03-29"/>
    <n v="59"/>
    <n v="35659.61"/>
    <n v="2103916.9900000002"/>
    <n v="3076.13"/>
    <n v="374"/>
    <x v="1"/>
    <x v="3"/>
    <n v="292563.03999999998"/>
    <n v="5"/>
  </r>
  <r>
    <n v="3969"/>
    <s v="Tablet"/>
    <x v="1"/>
    <x v="4"/>
    <x v="1"/>
    <s v="2023-09-26"/>
    <s v="2023-10-05"/>
    <n v="8"/>
    <n v="16172.34"/>
    <n v="129378.72"/>
    <n v="529.94000000000005"/>
    <n v="785"/>
    <x v="3"/>
    <x v="4"/>
    <n v="19550.7"/>
    <n v="9"/>
  </r>
  <r>
    <n v="3970"/>
    <s v="Mouse"/>
    <x v="0"/>
    <x v="3"/>
    <x v="4"/>
    <s v="2023-07-10"/>
    <s v="2023-07-13"/>
    <n v="7"/>
    <n v="33128.769999999997"/>
    <n v="231901.39"/>
    <n v="1099.05"/>
    <n v="563"/>
    <x v="3"/>
    <x v="0"/>
    <n v="16667.79"/>
    <n v="3"/>
  </r>
  <r>
    <n v="3971"/>
    <s v="Keyboard"/>
    <x v="1"/>
    <x v="1"/>
    <x v="4"/>
    <s v="2023-12-19"/>
    <s v="2023-12-22"/>
    <n v="70"/>
    <n v="35623.64"/>
    <n v="2493654.7999999998"/>
    <n v="1539.57"/>
    <n v="533"/>
    <x v="1"/>
    <x v="4"/>
    <n v="129752.58"/>
    <n v="3"/>
  </r>
  <r>
    <n v="3972"/>
    <s v="Router"/>
    <x v="0"/>
    <x v="4"/>
    <x v="2"/>
    <s v="2023-03-12"/>
    <s v="2023-03-23"/>
    <n v="45"/>
    <n v="29839.01"/>
    <n v="1342755.45"/>
    <n v="890.6"/>
    <n v="662"/>
    <x v="2"/>
    <x v="1"/>
    <n v="246313.51"/>
    <n v="11"/>
  </r>
  <r>
    <n v="3973"/>
    <s v="Mobile"/>
    <x v="0"/>
    <x v="3"/>
    <x v="0"/>
    <s v="2023-06-18"/>
    <s v="2023-06-21"/>
    <n v="85"/>
    <n v="21548.41"/>
    <n v="1831614.85"/>
    <n v="3692.46"/>
    <n v="978"/>
    <x v="0"/>
    <x v="1"/>
    <n v="318268.96000000002"/>
    <n v="3"/>
  </r>
  <r>
    <n v="3974"/>
    <s v="Printer"/>
    <x v="2"/>
    <x v="3"/>
    <x v="3"/>
    <s v="2023-07-14"/>
    <s v="2023-07-18"/>
    <n v="45"/>
    <n v="29765.439999999999"/>
    <n v="1339444.8"/>
    <n v="4410.21"/>
    <n v="167"/>
    <x v="3"/>
    <x v="3"/>
    <n v="227454.59"/>
    <n v="4"/>
  </r>
  <r>
    <n v="3975"/>
    <s v="Mobile"/>
    <x v="1"/>
    <x v="1"/>
    <x v="0"/>
    <s v="2023-03-15"/>
    <s v="2023-03-22"/>
    <n v="87"/>
    <n v="20828.21"/>
    <n v="1812054.27"/>
    <n v="4810.92"/>
    <n v="215"/>
    <x v="0"/>
    <x v="3"/>
    <n v="194246.96"/>
    <n v="7"/>
  </r>
  <r>
    <n v="3976"/>
    <s v="Mobile"/>
    <x v="2"/>
    <x v="4"/>
    <x v="3"/>
    <s v="2023-01-29"/>
    <s v="2023-02-11"/>
    <n v="25"/>
    <n v="19245.38"/>
    <n v="481134.5"/>
    <n v="793.91"/>
    <n v="786"/>
    <x v="1"/>
    <x v="2"/>
    <n v="111691.54"/>
    <n v="13"/>
  </r>
  <r>
    <n v="3977"/>
    <s v="Monitor"/>
    <x v="1"/>
    <x v="4"/>
    <x v="0"/>
    <s v="2023-04-07"/>
    <s v="2023-04-13"/>
    <n v="52"/>
    <n v="42696.52"/>
    <n v="2220219.04"/>
    <n v="1656.99"/>
    <n v="247"/>
    <x v="0"/>
    <x v="2"/>
    <n v="382347.78"/>
    <n v="6"/>
  </r>
  <r>
    <n v="3978"/>
    <s v="Keyboard"/>
    <x v="0"/>
    <x v="1"/>
    <x v="4"/>
    <s v="2023-12-20"/>
    <s v="2023-12-22"/>
    <n v="87"/>
    <n v="4479.3900000000003"/>
    <n v="389706.93"/>
    <n v="4009.03"/>
    <n v="587"/>
    <x v="3"/>
    <x v="1"/>
    <n v="94532.1"/>
    <n v="2"/>
  </r>
  <r>
    <n v="3979"/>
    <s v="Monitor"/>
    <x v="2"/>
    <x v="3"/>
    <x v="4"/>
    <s v="2023-01-13"/>
    <s v="2023-01-23"/>
    <n v="58"/>
    <n v="47597.81"/>
    <n v="2760672.98"/>
    <n v="2774.73"/>
    <n v="309"/>
    <x v="1"/>
    <x v="0"/>
    <n v="340113.03"/>
    <n v="10"/>
  </r>
  <r>
    <n v="3980"/>
    <s v="Monitor"/>
    <x v="1"/>
    <x v="2"/>
    <x v="4"/>
    <s v="2023-04-18"/>
    <s v="2023-04-30"/>
    <n v="78"/>
    <n v="22071.34"/>
    <n v="1721564.52"/>
    <n v="1458.56"/>
    <n v="449"/>
    <x v="1"/>
    <x v="3"/>
    <n v="300572.17"/>
    <n v="12"/>
  </r>
  <r>
    <n v="3981"/>
    <s v="Mouse"/>
    <x v="2"/>
    <x v="4"/>
    <x v="2"/>
    <s v="2023-02-08"/>
    <s v="2023-02-09"/>
    <n v="33"/>
    <n v="12312.29"/>
    <n v="406305.57"/>
    <n v="2065.71"/>
    <n v="468"/>
    <x v="2"/>
    <x v="1"/>
    <n v="20974.38"/>
    <n v="1"/>
  </r>
  <r>
    <n v="3982"/>
    <s v="Router"/>
    <x v="2"/>
    <x v="1"/>
    <x v="1"/>
    <s v="2023-08-20"/>
    <s v="2023-08-23"/>
    <n v="53"/>
    <n v="10287.61"/>
    <n v="545243.32999999996"/>
    <n v="907.56"/>
    <n v="519"/>
    <x v="1"/>
    <x v="1"/>
    <n v="96378.34"/>
    <n v="3"/>
  </r>
  <r>
    <n v="3983"/>
    <s v="Tablet"/>
    <x v="2"/>
    <x v="1"/>
    <x v="2"/>
    <s v="2023-09-14"/>
    <s v="2023-09-16"/>
    <n v="43"/>
    <n v="40221.519999999997"/>
    <n v="1729525.36"/>
    <n v="432.97"/>
    <n v="903"/>
    <x v="2"/>
    <x v="1"/>
    <n v="157485.85"/>
    <n v="2"/>
  </r>
  <r>
    <n v="3984"/>
    <s v="Tablet"/>
    <x v="2"/>
    <x v="2"/>
    <x v="0"/>
    <s v="2023-06-17"/>
    <s v="2023-06-27"/>
    <n v="93"/>
    <n v="30092.12"/>
    <n v="2798567.16"/>
    <n v="1784.39"/>
    <n v="716"/>
    <x v="0"/>
    <x v="2"/>
    <n v="228724.8"/>
    <n v="10"/>
  </r>
  <r>
    <n v="3985"/>
    <s v="Mobile"/>
    <x v="1"/>
    <x v="2"/>
    <x v="3"/>
    <s v="2023-01-25"/>
    <s v="2023-01-29"/>
    <n v="4"/>
    <n v="7996.04"/>
    <n v="31984.16"/>
    <n v="1016.22"/>
    <n v="769"/>
    <x v="3"/>
    <x v="4"/>
    <n v="4367.3900000000003"/>
    <n v="4"/>
  </r>
  <r>
    <n v="3986"/>
    <s v="Keyboard"/>
    <x v="0"/>
    <x v="0"/>
    <x v="2"/>
    <s v="2023-05-03"/>
    <s v="2023-05-13"/>
    <n v="85"/>
    <n v="40761.949999999997"/>
    <n v="3464765.75"/>
    <n v="2126.42"/>
    <n v="774"/>
    <x v="3"/>
    <x v="0"/>
    <n v="607603.59"/>
    <n v="10"/>
  </r>
  <r>
    <n v="3987"/>
    <s v="Mobile"/>
    <x v="2"/>
    <x v="3"/>
    <x v="0"/>
    <s v="2023-10-01"/>
    <s v="2023-10-11"/>
    <n v="2"/>
    <n v="29772.97"/>
    <n v="59545.94"/>
    <n v="453.95"/>
    <n v="673"/>
    <x v="0"/>
    <x v="4"/>
    <n v="10557.1"/>
    <n v="10"/>
  </r>
  <r>
    <n v="3988"/>
    <s v="Router"/>
    <x v="2"/>
    <x v="0"/>
    <x v="3"/>
    <s v="2023-10-29"/>
    <s v="2023-11-04"/>
    <n v="2"/>
    <n v="38986.160000000003"/>
    <n v="77972.320000000007"/>
    <n v="4802.6000000000004"/>
    <n v="227"/>
    <x v="0"/>
    <x v="3"/>
    <n v="14500.53"/>
    <n v="6"/>
  </r>
  <r>
    <n v="3989"/>
    <s v="Mouse"/>
    <x v="0"/>
    <x v="1"/>
    <x v="2"/>
    <s v="2023-05-07"/>
    <s v="2023-05-14"/>
    <n v="31"/>
    <n v="27425.49"/>
    <n v="850190.19"/>
    <n v="3195.02"/>
    <n v="543"/>
    <x v="3"/>
    <x v="2"/>
    <n v="171219.44"/>
    <n v="7"/>
  </r>
  <r>
    <n v="3990"/>
    <s v="Mobile"/>
    <x v="1"/>
    <x v="3"/>
    <x v="2"/>
    <s v="2023-03-07"/>
    <s v="2023-03-14"/>
    <n v="24"/>
    <n v="12411.94"/>
    <n v="297886.56"/>
    <n v="1678.13"/>
    <n v="811"/>
    <x v="1"/>
    <x v="0"/>
    <n v="23367.51"/>
    <n v="7"/>
  </r>
  <r>
    <n v="3991"/>
    <s v="Tablet"/>
    <x v="0"/>
    <x v="2"/>
    <x v="1"/>
    <s v="2023-02-08"/>
    <s v="2023-02-13"/>
    <n v="73"/>
    <n v="16448.009999999998"/>
    <n v="1200704.73"/>
    <n v="2540.7399999999998"/>
    <n v="299"/>
    <x v="3"/>
    <x v="2"/>
    <n v="146569.06"/>
    <n v="5"/>
  </r>
  <r>
    <n v="3992"/>
    <s v="Router"/>
    <x v="0"/>
    <x v="4"/>
    <x v="3"/>
    <s v="2023-08-17"/>
    <s v="2023-08-20"/>
    <n v="82"/>
    <n v="29954.16"/>
    <n v="2456241.12"/>
    <n v="351.51"/>
    <n v="751"/>
    <x v="2"/>
    <x v="0"/>
    <n v="472809.13"/>
    <n v="3"/>
  </r>
  <r>
    <n v="3993"/>
    <s v="Laptop"/>
    <x v="1"/>
    <x v="0"/>
    <x v="1"/>
    <s v="2023-02-24"/>
    <s v="2023-03-02"/>
    <n v="96"/>
    <n v="42191.17"/>
    <n v="4050352.32"/>
    <n v="1235.58"/>
    <n v="634"/>
    <x v="0"/>
    <x v="2"/>
    <n v="543647.12"/>
    <n v="6"/>
  </r>
  <r>
    <n v="3994"/>
    <s v="Router"/>
    <x v="0"/>
    <x v="2"/>
    <x v="1"/>
    <s v="2023-09-15"/>
    <s v="2023-09-16"/>
    <n v="88"/>
    <n v="18062.5"/>
    <n v="1589500"/>
    <n v="3290.5"/>
    <n v="664"/>
    <x v="1"/>
    <x v="2"/>
    <n v="304915.78999999998"/>
    <n v="1"/>
  </r>
  <r>
    <n v="3995"/>
    <s v="Mobile"/>
    <x v="1"/>
    <x v="4"/>
    <x v="0"/>
    <s v="2023-06-28"/>
    <s v="2023-07-06"/>
    <n v="79"/>
    <n v="18230.330000000002"/>
    <n v="1440196.07"/>
    <n v="4008.55"/>
    <n v="11"/>
    <x v="2"/>
    <x v="3"/>
    <n v="335449.38"/>
    <n v="8"/>
  </r>
  <r>
    <n v="3996"/>
    <s v="Printer"/>
    <x v="1"/>
    <x v="0"/>
    <x v="3"/>
    <s v="2023-05-23"/>
    <s v="2023-05-31"/>
    <n v="33"/>
    <n v="35318.559999999998"/>
    <n v="1165512.48"/>
    <n v="1662.64"/>
    <n v="308"/>
    <x v="1"/>
    <x v="1"/>
    <n v="99165.92"/>
    <n v="8"/>
  </r>
  <r>
    <n v="3997"/>
    <s v="Monitor"/>
    <x v="0"/>
    <x v="0"/>
    <x v="4"/>
    <s v="2023-02-17"/>
    <s v="2023-03-02"/>
    <n v="35"/>
    <n v="33283.370000000003"/>
    <n v="1164917.95"/>
    <n v="2967.86"/>
    <n v="438"/>
    <x v="2"/>
    <x v="0"/>
    <n v="255692.55"/>
    <n v="13"/>
  </r>
  <r>
    <n v="3998"/>
    <s v="Printer"/>
    <x v="2"/>
    <x v="3"/>
    <x v="0"/>
    <s v="2023-07-27"/>
    <s v="2023-08-07"/>
    <n v="48"/>
    <n v="2458.86"/>
    <n v="118025.28"/>
    <n v="382.78"/>
    <n v="568"/>
    <x v="1"/>
    <x v="3"/>
    <n v="8157.64"/>
    <n v="11"/>
  </r>
  <r>
    <n v="3999"/>
    <s v="Monitor"/>
    <x v="0"/>
    <x v="3"/>
    <x v="4"/>
    <s v="2023-01-24"/>
    <s v="2023-02-03"/>
    <n v="65"/>
    <n v="30246.15"/>
    <n v="1965999.75"/>
    <n v="2699.08"/>
    <n v="223"/>
    <x v="3"/>
    <x v="0"/>
    <n v="483916.03"/>
    <n v="10"/>
  </r>
  <r>
    <n v="4000"/>
    <s v="Mouse"/>
    <x v="0"/>
    <x v="1"/>
    <x v="4"/>
    <s v="2023-09-20"/>
    <s v="2023-09-25"/>
    <n v="9"/>
    <n v="47996.53"/>
    <n v="431968.77"/>
    <n v="1757.35"/>
    <n v="269"/>
    <x v="1"/>
    <x v="0"/>
    <n v="88185.82"/>
    <n v="5"/>
  </r>
  <r>
    <n v="4001"/>
    <s v="Tablet"/>
    <x v="1"/>
    <x v="0"/>
    <x v="4"/>
    <s v="2023-08-24"/>
    <s v="2023-09-02"/>
    <n v="15"/>
    <n v="21337.37"/>
    <n v="320060.55"/>
    <n v="1177.1600000000001"/>
    <n v="692"/>
    <x v="3"/>
    <x v="3"/>
    <n v="52032.54"/>
    <n v="9"/>
  </r>
  <r>
    <n v="4002"/>
    <s v="Mobile"/>
    <x v="1"/>
    <x v="2"/>
    <x v="4"/>
    <s v="2023-07-08"/>
    <s v="2023-07-11"/>
    <n v="84"/>
    <n v="20297.189999999999"/>
    <n v="1704963.96"/>
    <n v="1020.28"/>
    <n v="1000"/>
    <x v="3"/>
    <x v="1"/>
    <n v="183178.66"/>
    <n v="3"/>
  </r>
  <r>
    <n v="4003"/>
    <s v="Monitor"/>
    <x v="1"/>
    <x v="4"/>
    <x v="3"/>
    <s v="2023-10-30"/>
    <s v="2023-11-03"/>
    <n v="71"/>
    <n v="10320.64"/>
    <n v="732765.44"/>
    <n v="4288.16"/>
    <n v="769"/>
    <x v="3"/>
    <x v="2"/>
    <n v="85417.63"/>
    <n v="4"/>
  </r>
  <r>
    <n v="4004"/>
    <s v="Tablet"/>
    <x v="2"/>
    <x v="1"/>
    <x v="2"/>
    <s v="2023-10-17"/>
    <s v="2023-10-21"/>
    <n v="6"/>
    <n v="14802.21"/>
    <n v="88813.26"/>
    <n v="3207.69"/>
    <n v="103"/>
    <x v="0"/>
    <x v="0"/>
    <n v="5641.86"/>
    <n v="4"/>
  </r>
  <r>
    <n v="4005"/>
    <s v="Laptop"/>
    <x v="0"/>
    <x v="1"/>
    <x v="3"/>
    <s v="2023-07-13"/>
    <s v="2023-07-19"/>
    <n v="84"/>
    <n v="29445.42"/>
    <n v="2473415.2799999998"/>
    <n v="231.37"/>
    <n v="407"/>
    <x v="0"/>
    <x v="2"/>
    <n v="424666.24"/>
    <n v="6"/>
  </r>
  <r>
    <n v="4006"/>
    <s v="Keyboard"/>
    <x v="0"/>
    <x v="3"/>
    <x v="0"/>
    <s v="2023-04-25"/>
    <s v="2023-05-10"/>
    <n v="60"/>
    <n v="20640.71"/>
    <n v="1238442.6000000001"/>
    <n v="2250.0100000000002"/>
    <n v="856"/>
    <x v="2"/>
    <x v="1"/>
    <n v="307558.69"/>
    <n v="15"/>
  </r>
  <r>
    <n v="4007"/>
    <s v="Mouse"/>
    <x v="2"/>
    <x v="1"/>
    <x v="0"/>
    <s v="2023-07-23"/>
    <s v="2023-07-26"/>
    <n v="6"/>
    <n v="43755.92"/>
    <n v="262535.52"/>
    <n v="1317.18"/>
    <n v="542"/>
    <x v="1"/>
    <x v="3"/>
    <n v="51185.55"/>
    <n v="3"/>
  </r>
  <r>
    <n v="4008"/>
    <s v="Printer"/>
    <x v="2"/>
    <x v="4"/>
    <x v="3"/>
    <s v="2023-08-14"/>
    <s v="2023-08-29"/>
    <n v="86"/>
    <n v="10654.06"/>
    <n v="916249.16"/>
    <n v="4763.0200000000004"/>
    <n v="234"/>
    <x v="0"/>
    <x v="3"/>
    <n v="84696.77"/>
    <n v="15"/>
  </r>
  <r>
    <n v="4009"/>
    <s v="Mouse"/>
    <x v="2"/>
    <x v="3"/>
    <x v="1"/>
    <s v="2023-08-30"/>
    <s v="2023-09-05"/>
    <n v="86"/>
    <n v="37719.26"/>
    <n v="3243856.36"/>
    <n v="3206.05"/>
    <n v="817"/>
    <x v="3"/>
    <x v="0"/>
    <n v="754953.19"/>
    <n v="6"/>
  </r>
  <r>
    <n v="4010"/>
    <s v="Monitor"/>
    <x v="2"/>
    <x v="0"/>
    <x v="4"/>
    <s v="2023-10-03"/>
    <s v="2023-10-08"/>
    <n v="86"/>
    <n v="34533.160000000003"/>
    <n v="2969851.76"/>
    <n v="2590.33"/>
    <n v="247"/>
    <x v="3"/>
    <x v="1"/>
    <n v="673492.58"/>
    <n v="5"/>
  </r>
  <r>
    <n v="4011"/>
    <s v="Laptop"/>
    <x v="0"/>
    <x v="3"/>
    <x v="4"/>
    <s v="2023-10-31"/>
    <s v="2023-11-02"/>
    <n v="88"/>
    <n v="48245.760000000002"/>
    <n v="4245626.8799999999"/>
    <n v="4249.08"/>
    <n v="286"/>
    <x v="3"/>
    <x v="4"/>
    <n v="613514.41"/>
    <n v="2"/>
  </r>
  <r>
    <n v="4012"/>
    <s v="Laptop"/>
    <x v="2"/>
    <x v="4"/>
    <x v="2"/>
    <s v="2023-09-01"/>
    <s v="2023-09-04"/>
    <n v="42"/>
    <n v="20296.78"/>
    <n v="852464.76"/>
    <n v="1391.36"/>
    <n v="571"/>
    <x v="2"/>
    <x v="3"/>
    <n v="91255.98"/>
    <n v="3"/>
  </r>
  <r>
    <n v="4013"/>
    <s v="Printer"/>
    <x v="0"/>
    <x v="4"/>
    <x v="4"/>
    <s v="2023-05-29"/>
    <s v="2023-06-13"/>
    <n v="60"/>
    <n v="15575.48"/>
    <n v="934528.8"/>
    <n v="2961.01"/>
    <n v="357"/>
    <x v="2"/>
    <x v="2"/>
    <n v="66479.06"/>
    <n v="15"/>
  </r>
  <r>
    <n v="4014"/>
    <s v="Router"/>
    <x v="1"/>
    <x v="1"/>
    <x v="0"/>
    <s v="2023-03-11"/>
    <s v="2023-03-12"/>
    <n v="17"/>
    <n v="42949.39"/>
    <n v="730139.63"/>
    <n v="4565.32"/>
    <n v="854"/>
    <x v="2"/>
    <x v="2"/>
    <n v="126508.47"/>
    <n v="1"/>
  </r>
  <r>
    <n v="4015"/>
    <s v="Keyboard"/>
    <x v="2"/>
    <x v="0"/>
    <x v="4"/>
    <s v="2023-10-31"/>
    <s v="2023-11-11"/>
    <n v="49"/>
    <n v="8159.29"/>
    <n v="399805.21"/>
    <n v="1259.1099999999999"/>
    <n v="289"/>
    <x v="3"/>
    <x v="0"/>
    <n v="33555.279999999999"/>
    <n v="11"/>
  </r>
  <r>
    <n v="4016"/>
    <s v="Router"/>
    <x v="2"/>
    <x v="1"/>
    <x v="3"/>
    <s v="2023-07-21"/>
    <s v="2023-08-01"/>
    <n v="48"/>
    <n v="14606.26"/>
    <n v="701100.48"/>
    <n v="195.61"/>
    <n v="335"/>
    <x v="2"/>
    <x v="4"/>
    <n v="91945.21"/>
    <n v="11"/>
  </r>
  <r>
    <n v="4017"/>
    <s v="Laptop"/>
    <x v="2"/>
    <x v="2"/>
    <x v="3"/>
    <s v="2023-03-24"/>
    <s v="2023-03-28"/>
    <n v="24"/>
    <n v="3056.25"/>
    <n v="73350"/>
    <n v="2765.31"/>
    <n v="118"/>
    <x v="2"/>
    <x v="2"/>
    <n v="4013.91"/>
    <n v="4"/>
  </r>
  <r>
    <n v="4018"/>
    <s v="Router"/>
    <x v="0"/>
    <x v="1"/>
    <x v="4"/>
    <s v="2023-10-01"/>
    <s v="2023-10-15"/>
    <n v="69"/>
    <n v="14585.12"/>
    <n v="1006373.28"/>
    <n v="3621.38"/>
    <n v="207"/>
    <x v="0"/>
    <x v="2"/>
    <n v="132789.82"/>
    <n v="14"/>
  </r>
  <r>
    <n v="4019"/>
    <s v="Laptop"/>
    <x v="2"/>
    <x v="4"/>
    <x v="0"/>
    <s v="2023-05-19"/>
    <s v="2023-06-02"/>
    <n v="43"/>
    <n v="10864.6"/>
    <n v="467177.8"/>
    <n v="2076.63"/>
    <n v="568"/>
    <x v="3"/>
    <x v="4"/>
    <n v="50845"/>
    <n v="14"/>
  </r>
  <r>
    <n v="4020"/>
    <s v="Monitor"/>
    <x v="1"/>
    <x v="1"/>
    <x v="1"/>
    <s v="2023-11-14"/>
    <s v="2023-11-18"/>
    <n v="81"/>
    <n v="11043.95"/>
    <n v="894559.95"/>
    <n v="1535.04"/>
    <n v="367"/>
    <x v="3"/>
    <x v="1"/>
    <n v="189709.92"/>
    <n v="4"/>
  </r>
  <r>
    <n v="4021"/>
    <s v="Tablet"/>
    <x v="2"/>
    <x v="3"/>
    <x v="3"/>
    <s v="2023-08-26"/>
    <s v="2023-08-31"/>
    <n v="5"/>
    <n v="11535.74"/>
    <n v="57678.7"/>
    <n v="878.76"/>
    <n v="160"/>
    <x v="3"/>
    <x v="4"/>
    <n v="5514.45"/>
    <n v="5"/>
  </r>
  <r>
    <n v="4022"/>
    <s v="Monitor"/>
    <x v="1"/>
    <x v="0"/>
    <x v="3"/>
    <s v="2023-01-20"/>
    <s v="2023-01-30"/>
    <n v="28"/>
    <n v="48143.34"/>
    <n v="1348013.52"/>
    <n v="1191.58"/>
    <n v="101"/>
    <x v="3"/>
    <x v="0"/>
    <n v="254587.02"/>
    <n v="10"/>
  </r>
  <r>
    <n v="4023"/>
    <s v="Mobile"/>
    <x v="0"/>
    <x v="4"/>
    <x v="4"/>
    <s v="2023-08-30"/>
    <s v="2023-09-07"/>
    <n v="6"/>
    <n v="8397.77"/>
    <n v="50386.62"/>
    <n v="2917.49"/>
    <n v="794"/>
    <x v="2"/>
    <x v="3"/>
    <n v="12256.85"/>
    <n v="8"/>
  </r>
  <r>
    <n v="4024"/>
    <s v="Router"/>
    <x v="1"/>
    <x v="2"/>
    <x v="3"/>
    <s v="2023-09-09"/>
    <s v="2023-09-18"/>
    <n v="58"/>
    <n v="25090.86"/>
    <n v="1455269.88"/>
    <n v="2402.0100000000002"/>
    <n v="75"/>
    <x v="1"/>
    <x v="3"/>
    <n v="323799.93"/>
    <n v="9"/>
  </r>
  <r>
    <n v="4025"/>
    <s v="Mobile"/>
    <x v="0"/>
    <x v="4"/>
    <x v="0"/>
    <s v="2023-02-09"/>
    <s v="2023-02-13"/>
    <n v="96"/>
    <n v="33828.94"/>
    <n v="3247578.24"/>
    <n v="4207.5"/>
    <n v="493"/>
    <x v="0"/>
    <x v="0"/>
    <n v="371500.62"/>
    <n v="4"/>
  </r>
  <r>
    <n v="4026"/>
    <s v="Laptop"/>
    <x v="0"/>
    <x v="4"/>
    <x v="3"/>
    <s v="2023-11-19"/>
    <s v="2023-12-01"/>
    <n v="59"/>
    <n v="16910.13"/>
    <n v="997697.67"/>
    <n v="4049.04"/>
    <n v="236"/>
    <x v="1"/>
    <x v="1"/>
    <n v="210519.85"/>
    <n v="12"/>
  </r>
  <r>
    <n v="4027"/>
    <s v="Mobile"/>
    <x v="2"/>
    <x v="0"/>
    <x v="1"/>
    <s v="2023-01-21"/>
    <s v="2023-01-31"/>
    <n v="48"/>
    <n v="24291.75"/>
    <n v="1166004"/>
    <n v="1994.47"/>
    <n v="329"/>
    <x v="2"/>
    <x v="1"/>
    <n v="138983.43"/>
    <n v="10"/>
  </r>
  <r>
    <n v="4028"/>
    <s v="Tablet"/>
    <x v="0"/>
    <x v="0"/>
    <x v="0"/>
    <s v="2023-06-03"/>
    <s v="2023-06-10"/>
    <n v="74"/>
    <n v="1904.42"/>
    <n v="140927.07999999999"/>
    <n v="1942.89"/>
    <n v="660"/>
    <x v="3"/>
    <x v="1"/>
    <n v="24481.59"/>
    <n v="7"/>
  </r>
  <r>
    <n v="4029"/>
    <s v="Printer"/>
    <x v="2"/>
    <x v="1"/>
    <x v="3"/>
    <s v="2023-12-07"/>
    <s v="2023-12-10"/>
    <n v="74"/>
    <n v="20665.03"/>
    <n v="1529212.22"/>
    <n v="4015.17"/>
    <n v="336"/>
    <x v="1"/>
    <x v="2"/>
    <n v="281082.71000000002"/>
    <n v="3"/>
  </r>
  <r>
    <n v="4030"/>
    <s v="Router"/>
    <x v="2"/>
    <x v="1"/>
    <x v="3"/>
    <s v="2023-02-13"/>
    <s v="2023-02-22"/>
    <n v="78"/>
    <n v="42168.639999999999"/>
    <n v="3289153.92"/>
    <n v="4544.09"/>
    <n v="173"/>
    <x v="1"/>
    <x v="0"/>
    <n v="204085.62"/>
    <n v="9"/>
  </r>
  <r>
    <n v="4031"/>
    <s v="Printer"/>
    <x v="0"/>
    <x v="1"/>
    <x v="3"/>
    <s v="2023-03-09"/>
    <s v="2023-03-19"/>
    <n v="46"/>
    <n v="23371.94"/>
    <n v="1075109.24"/>
    <n v="4883.24"/>
    <n v="384"/>
    <x v="2"/>
    <x v="1"/>
    <n v="97976.03"/>
    <n v="10"/>
  </r>
  <r>
    <n v="4032"/>
    <s v="Laptop"/>
    <x v="1"/>
    <x v="4"/>
    <x v="1"/>
    <s v="2023-11-14"/>
    <s v="2023-11-24"/>
    <n v="42"/>
    <n v="33943.61"/>
    <n v="1425631.62"/>
    <n v="413.58"/>
    <n v="789"/>
    <x v="2"/>
    <x v="0"/>
    <n v="134290.94"/>
    <n v="10"/>
  </r>
  <r>
    <n v="4033"/>
    <s v="Mouse"/>
    <x v="1"/>
    <x v="4"/>
    <x v="3"/>
    <s v="2023-12-31"/>
    <s v="2024-01-12"/>
    <n v="97"/>
    <n v="3294.87"/>
    <n v="319602.39"/>
    <n v="2859.66"/>
    <n v="116"/>
    <x v="3"/>
    <x v="1"/>
    <n v="25064.92"/>
    <n v="12"/>
  </r>
  <r>
    <n v="4034"/>
    <s v="Router"/>
    <x v="2"/>
    <x v="0"/>
    <x v="3"/>
    <s v="2023-01-22"/>
    <s v="2023-02-03"/>
    <n v="90"/>
    <n v="17686.080000000002"/>
    <n v="1591747.2"/>
    <n v="4634.57"/>
    <n v="857"/>
    <x v="3"/>
    <x v="1"/>
    <n v="296335.02"/>
    <n v="12"/>
  </r>
  <r>
    <n v="4035"/>
    <s v="Tablet"/>
    <x v="0"/>
    <x v="2"/>
    <x v="3"/>
    <s v="2023-05-24"/>
    <s v="2023-06-06"/>
    <n v="98"/>
    <n v="16205.46"/>
    <n v="1588135.08"/>
    <n v="1092.3800000000001"/>
    <n v="769"/>
    <x v="0"/>
    <x v="0"/>
    <n v="133185.9"/>
    <n v="13"/>
  </r>
  <r>
    <n v="4036"/>
    <s v="Laptop"/>
    <x v="0"/>
    <x v="3"/>
    <x v="4"/>
    <s v="2023-02-10"/>
    <s v="2023-02-12"/>
    <n v="21"/>
    <n v="5051.78"/>
    <n v="106087.38"/>
    <n v="919.58"/>
    <n v="70"/>
    <x v="1"/>
    <x v="4"/>
    <n v="25033.439999999999"/>
    <n v="2"/>
  </r>
  <r>
    <n v="4037"/>
    <s v="Printer"/>
    <x v="0"/>
    <x v="3"/>
    <x v="2"/>
    <s v="2023-02-08"/>
    <s v="2023-02-15"/>
    <n v="83"/>
    <n v="29617.56"/>
    <n v="2458257.48"/>
    <n v="2345.25"/>
    <n v="480"/>
    <x v="0"/>
    <x v="1"/>
    <n v="402169.88"/>
    <n v="7"/>
  </r>
  <r>
    <n v="4038"/>
    <s v="Router"/>
    <x v="2"/>
    <x v="0"/>
    <x v="1"/>
    <s v="2023-03-06"/>
    <s v="2023-03-18"/>
    <n v="90"/>
    <n v="36829.31"/>
    <n v="3314637.9"/>
    <n v="1485.69"/>
    <n v="506"/>
    <x v="0"/>
    <x v="0"/>
    <n v="590890.28"/>
    <n v="12"/>
  </r>
  <r>
    <n v="4039"/>
    <s v="Printer"/>
    <x v="0"/>
    <x v="2"/>
    <x v="1"/>
    <s v="2023-01-22"/>
    <s v="2023-01-31"/>
    <n v="64"/>
    <n v="21369.01"/>
    <n v="1367616.64"/>
    <n v="2297.62"/>
    <n v="883"/>
    <x v="2"/>
    <x v="2"/>
    <n v="80679.289999999994"/>
    <n v="9"/>
  </r>
  <r>
    <n v="4040"/>
    <s v="Mobile"/>
    <x v="1"/>
    <x v="0"/>
    <x v="3"/>
    <s v="2023-08-20"/>
    <s v="2023-08-27"/>
    <n v="55"/>
    <n v="33422.03"/>
    <n v="1838211.65"/>
    <n v="3033.97"/>
    <n v="650"/>
    <x v="1"/>
    <x v="2"/>
    <n v="418141.36"/>
    <n v="7"/>
  </r>
  <r>
    <n v="4041"/>
    <s v="Laptop"/>
    <x v="0"/>
    <x v="4"/>
    <x v="4"/>
    <s v="2023-04-03"/>
    <s v="2023-04-09"/>
    <n v="81"/>
    <n v="17603.740000000002"/>
    <n v="1425902.94"/>
    <n v="2943.96"/>
    <n v="848"/>
    <x v="1"/>
    <x v="4"/>
    <n v="148030.26999999999"/>
    <n v="6"/>
  </r>
  <r>
    <n v="4042"/>
    <s v="Laptop"/>
    <x v="2"/>
    <x v="1"/>
    <x v="2"/>
    <s v="2023-06-30"/>
    <s v="2023-07-13"/>
    <n v="59"/>
    <n v="14040.38"/>
    <n v="828382.42"/>
    <n v="3603.37"/>
    <n v="583"/>
    <x v="0"/>
    <x v="2"/>
    <n v="146932.37"/>
    <n v="13"/>
  </r>
  <r>
    <n v="4043"/>
    <s v="Laptop"/>
    <x v="1"/>
    <x v="4"/>
    <x v="0"/>
    <s v="2023-04-28"/>
    <s v="2023-05-08"/>
    <n v="17"/>
    <n v="8872.27"/>
    <n v="150828.59"/>
    <n v="4861.63"/>
    <n v="315"/>
    <x v="1"/>
    <x v="0"/>
    <n v="12915.18"/>
    <n v="10"/>
  </r>
  <r>
    <n v="4044"/>
    <s v="Keyboard"/>
    <x v="1"/>
    <x v="0"/>
    <x v="3"/>
    <s v="2023-09-12"/>
    <s v="2023-09-14"/>
    <n v="71"/>
    <n v="15546.75"/>
    <n v="1103819.25"/>
    <n v="357.85"/>
    <n v="342"/>
    <x v="1"/>
    <x v="2"/>
    <n v="178694.73"/>
    <n v="2"/>
  </r>
  <r>
    <n v="4045"/>
    <s v="Keyboard"/>
    <x v="2"/>
    <x v="4"/>
    <x v="2"/>
    <s v="2023-05-13"/>
    <s v="2023-05-19"/>
    <n v="87"/>
    <n v="9514.1"/>
    <n v="827726.7"/>
    <n v="1900.85"/>
    <n v="255"/>
    <x v="2"/>
    <x v="1"/>
    <n v="128630.48"/>
    <n v="6"/>
  </r>
  <r>
    <n v="4046"/>
    <s v="Router"/>
    <x v="0"/>
    <x v="1"/>
    <x v="0"/>
    <s v="2023-05-01"/>
    <s v="2023-05-04"/>
    <n v="53"/>
    <n v="9726.06"/>
    <n v="515481.18"/>
    <n v="1385.82"/>
    <n v="7"/>
    <x v="2"/>
    <x v="3"/>
    <n v="103549.9"/>
    <n v="3"/>
  </r>
  <r>
    <n v="4047"/>
    <s v="Mobile"/>
    <x v="1"/>
    <x v="0"/>
    <x v="3"/>
    <s v="2023-08-18"/>
    <s v="2023-08-30"/>
    <n v="48"/>
    <n v="23588.3"/>
    <n v="1132238.3999999999"/>
    <n v="2286.02"/>
    <n v="982"/>
    <x v="3"/>
    <x v="4"/>
    <n v="169041.85"/>
    <n v="12"/>
  </r>
  <r>
    <n v="4048"/>
    <s v="Laptop"/>
    <x v="1"/>
    <x v="0"/>
    <x v="3"/>
    <s v="2023-07-19"/>
    <s v="2023-07-22"/>
    <n v="38"/>
    <n v="17349.77"/>
    <n v="659291.26"/>
    <n v="3931.55"/>
    <n v="378"/>
    <x v="3"/>
    <x v="3"/>
    <n v="112843"/>
    <n v="3"/>
  </r>
  <r>
    <n v="4049"/>
    <s v="Keyboard"/>
    <x v="0"/>
    <x v="4"/>
    <x v="1"/>
    <s v="2023-09-25"/>
    <s v="2023-09-29"/>
    <n v="9"/>
    <n v="18489.62"/>
    <n v="166406.57999999999"/>
    <n v="2221.5500000000002"/>
    <n v="810"/>
    <x v="2"/>
    <x v="1"/>
    <n v="17642.63"/>
    <n v="4"/>
  </r>
  <r>
    <n v="4050"/>
    <s v="Mobile"/>
    <x v="0"/>
    <x v="1"/>
    <x v="3"/>
    <s v="2023-03-16"/>
    <s v="2023-03-19"/>
    <n v="44"/>
    <n v="18904.009999999998"/>
    <n v="831776.44"/>
    <n v="2534.2199999999998"/>
    <n v="604"/>
    <x v="1"/>
    <x v="3"/>
    <n v="79189.929999999993"/>
    <n v="3"/>
  </r>
  <r>
    <n v="4051"/>
    <s v="Tablet"/>
    <x v="2"/>
    <x v="1"/>
    <x v="0"/>
    <s v="2023-03-08"/>
    <s v="2023-03-16"/>
    <n v="48"/>
    <n v="24512.3"/>
    <n v="1176590.3999999999"/>
    <n v="2410.37"/>
    <n v="814"/>
    <x v="3"/>
    <x v="1"/>
    <n v="94051.34"/>
    <n v="8"/>
  </r>
  <r>
    <n v="4052"/>
    <s v="Mouse"/>
    <x v="2"/>
    <x v="4"/>
    <x v="3"/>
    <s v="2023-03-20"/>
    <s v="2023-03-25"/>
    <n v="6"/>
    <n v="28428.28"/>
    <n v="170569.68"/>
    <n v="3740.25"/>
    <n v="450"/>
    <x v="0"/>
    <x v="1"/>
    <n v="25199.88"/>
    <n v="5"/>
  </r>
  <r>
    <n v="4053"/>
    <s v="Mouse"/>
    <x v="2"/>
    <x v="4"/>
    <x v="3"/>
    <s v="2023-02-15"/>
    <s v="2023-02-20"/>
    <n v="77"/>
    <n v="29175"/>
    <n v="2246475"/>
    <n v="1435.66"/>
    <n v="395"/>
    <x v="3"/>
    <x v="3"/>
    <n v="403304.53"/>
    <n v="5"/>
  </r>
  <r>
    <n v="4054"/>
    <s v="Monitor"/>
    <x v="2"/>
    <x v="0"/>
    <x v="0"/>
    <s v="2023-02-22"/>
    <s v="2023-02-28"/>
    <n v="52"/>
    <n v="41581.81"/>
    <n v="2162254.12"/>
    <n v="4598.04"/>
    <n v="283"/>
    <x v="1"/>
    <x v="0"/>
    <n v="386076.91"/>
    <n v="6"/>
  </r>
  <r>
    <n v="4055"/>
    <s v="Router"/>
    <x v="2"/>
    <x v="2"/>
    <x v="1"/>
    <s v="2023-03-24"/>
    <s v="2023-03-29"/>
    <n v="41"/>
    <n v="5053.53"/>
    <n v="207194.73"/>
    <n v="3818.64"/>
    <n v="824"/>
    <x v="0"/>
    <x v="0"/>
    <n v="16075.76"/>
    <n v="5"/>
  </r>
  <r>
    <n v="4056"/>
    <s v="Router"/>
    <x v="1"/>
    <x v="2"/>
    <x v="1"/>
    <s v="2023-04-30"/>
    <s v="2023-05-10"/>
    <n v="25"/>
    <n v="13056.42"/>
    <n v="326410.5"/>
    <n v="2513.67"/>
    <n v="236"/>
    <x v="1"/>
    <x v="3"/>
    <n v="71874.86"/>
    <n v="10"/>
  </r>
  <r>
    <n v="4057"/>
    <s v="Printer"/>
    <x v="1"/>
    <x v="4"/>
    <x v="0"/>
    <s v="2023-08-01"/>
    <s v="2023-08-05"/>
    <n v="93"/>
    <n v="33906.93"/>
    <n v="3153344.49"/>
    <n v="4472.16"/>
    <n v="481"/>
    <x v="3"/>
    <x v="3"/>
    <n v="460685.14"/>
    <n v="4"/>
  </r>
  <r>
    <n v="4058"/>
    <s v="Monitor"/>
    <x v="0"/>
    <x v="0"/>
    <x v="2"/>
    <s v="2023-01-08"/>
    <s v="2023-01-17"/>
    <n v="56"/>
    <n v="956.35"/>
    <n v="53555.6"/>
    <n v="4809.3599999999997"/>
    <n v="59"/>
    <x v="2"/>
    <x v="4"/>
    <n v="12946.51"/>
    <n v="9"/>
  </r>
  <r>
    <n v="4059"/>
    <s v="Printer"/>
    <x v="0"/>
    <x v="0"/>
    <x v="4"/>
    <s v="2023-03-14"/>
    <s v="2023-03-26"/>
    <n v="28"/>
    <n v="25451.52"/>
    <n v="712642.56000000006"/>
    <n v="3303.23"/>
    <n v="945"/>
    <x v="3"/>
    <x v="0"/>
    <n v="154130.13"/>
    <n v="12"/>
  </r>
  <r>
    <n v="4060"/>
    <s v="Tablet"/>
    <x v="2"/>
    <x v="0"/>
    <x v="4"/>
    <s v="2023-05-23"/>
    <s v="2023-05-26"/>
    <n v="70"/>
    <n v="47058.53"/>
    <n v="3294097.1"/>
    <n v="2728.53"/>
    <n v="622"/>
    <x v="0"/>
    <x v="2"/>
    <n v="237245.88"/>
    <n v="3"/>
  </r>
  <r>
    <n v="4061"/>
    <s v="Router"/>
    <x v="2"/>
    <x v="4"/>
    <x v="4"/>
    <s v="2023-10-17"/>
    <s v="2023-11-01"/>
    <n v="10"/>
    <n v="39967.910000000003"/>
    <n v="399679.1"/>
    <n v="4201.3100000000004"/>
    <n v="176"/>
    <x v="1"/>
    <x v="1"/>
    <n v="50972.72"/>
    <n v="15"/>
  </r>
  <r>
    <n v="4062"/>
    <s v="Router"/>
    <x v="2"/>
    <x v="4"/>
    <x v="0"/>
    <s v="2023-10-31"/>
    <s v="2023-11-12"/>
    <n v="29"/>
    <n v="40997.160000000003"/>
    <n v="1188917.6399999999"/>
    <n v="648.46"/>
    <n v="746"/>
    <x v="0"/>
    <x v="2"/>
    <n v="247123.66"/>
    <n v="12"/>
  </r>
  <r>
    <n v="4063"/>
    <s v="Router"/>
    <x v="0"/>
    <x v="2"/>
    <x v="3"/>
    <s v="2023-12-25"/>
    <s v="2024-01-07"/>
    <n v="11"/>
    <n v="20301.72"/>
    <n v="223318.92"/>
    <n v="3748.53"/>
    <n v="893"/>
    <x v="3"/>
    <x v="3"/>
    <n v="39602.54"/>
    <n v="13"/>
  </r>
  <r>
    <n v="4064"/>
    <s v="Mouse"/>
    <x v="2"/>
    <x v="0"/>
    <x v="2"/>
    <s v="2023-05-24"/>
    <s v="2023-06-04"/>
    <n v="52"/>
    <n v="32454.97"/>
    <n v="1687658.44"/>
    <n v="4975.49"/>
    <n v="421"/>
    <x v="0"/>
    <x v="4"/>
    <n v="372791.07"/>
    <n v="11"/>
  </r>
  <r>
    <n v="4065"/>
    <s v="Router"/>
    <x v="1"/>
    <x v="1"/>
    <x v="4"/>
    <s v="2023-04-08"/>
    <s v="2023-04-13"/>
    <n v="67"/>
    <n v="14530.41"/>
    <n v="973537.47"/>
    <n v="2162.3000000000002"/>
    <n v="910"/>
    <x v="2"/>
    <x v="2"/>
    <n v="65981.759999999995"/>
    <n v="5"/>
  </r>
  <r>
    <n v="4066"/>
    <s v="Tablet"/>
    <x v="1"/>
    <x v="1"/>
    <x v="0"/>
    <s v="2023-12-22"/>
    <s v="2024-01-04"/>
    <n v="91"/>
    <n v="16699.689999999999"/>
    <n v="1519671.79"/>
    <n v="2262.4299999999998"/>
    <n v="976"/>
    <x v="3"/>
    <x v="4"/>
    <n v="222672.25"/>
    <n v="13"/>
  </r>
  <r>
    <n v="4067"/>
    <s v="Laptop"/>
    <x v="2"/>
    <x v="2"/>
    <x v="4"/>
    <s v="2023-08-22"/>
    <s v="2023-09-06"/>
    <n v="29"/>
    <n v="2653.18"/>
    <n v="76942.22"/>
    <n v="3638.77"/>
    <n v="182"/>
    <x v="1"/>
    <x v="0"/>
    <n v="9549.17"/>
    <n v="15"/>
  </r>
  <r>
    <n v="4068"/>
    <s v="Monitor"/>
    <x v="0"/>
    <x v="3"/>
    <x v="0"/>
    <s v="2023-08-24"/>
    <s v="2023-09-08"/>
    <n v="29"/>
    <n v="20007.43"/>
    <n v="580215.47"/>
    <n v="2453.36"/>
    <n v="218"/>
    <x v="0"/>
    <x v="3"/>
    <n v="45441.82"/>
    <n v="15"/>
  </r>
  <r>
    <n v="4069"/>
    <s v="Keyboard"/>
    <x v="2"/>
    <x v="2"/>
    <x v="3"/>
    <s v="2023-10-04"/>
    <s v="2023-10-13"/>
    <n v="47"/>
    <n v="46296.28"/>
    <n v="2175925.16"/>
    <n v="1334.48"/>
    <n v="211"/>
    <x v="1"/>
    <x v="3"/>
    <n v="259749.92"/>
    <n v="9"/>
  </r>
  <r>
    <n v="4070"/>
    <s v="Tablet"/>
    <x v="0"/>
    <x v="0"/>
    <x v="4"/>
    <s v="2023-01-17"/>
    <s v="2023-01-18"/>
    <n v="93"/>
    <n v="33623.47"/>
    <n v="3126982.71"/>
    <n v="1840.29"/>
    <n v="451"/>
    <x v="1"/>
    <x v="3"/>
    <n v="758633.23"/>
    <n v="1"/>
  </r>
  <r>
    <n v="4071"/>
    <s v="Tablet"/>
    <x v="2"/>
    <x v="2"/>
    <x v="1"/>
    <s v="2023-01-27"/>
    <s v="2023-01-31"/>
    <n v="91"/>
    <n v="5081.47"/>
    <n v="462413.77"/>
    <n v="4293.42"/>
    <n v="348"/>
    <x v="2"/>
    <x v="0"/>
    <n v="55314.3"/>
    <n v="4"/>
  </r>
  <r>
    <n v="4072"/>
    <s v="Mobile"/>
    <x v="1"/>
    <x v="4"/>
    <x v="1"/>
    <s v="2023-12-06"/>
    <s v="2023-12-16"/>
    <n v="85"/>
    <n v="16307.89"/>
    <n v="1386170.65"/>
    <n v="3956.03"/>
    <n v="133"/>
    <x v="1"/>
    <x v="1"/>
    <n v="209933.15"/>
    <n v="10"/>
  </r>
  <r>
    <n v="4073"/>
    <s v="Mobile"/>
    <x v="1"/>
    <x v="0"/>
    <x v="1"/>
    <s v="2023-08-04"/>
    <s v="2023-08-16"/>
    <n v="49"/>
    <n v="35511.199999999997"/>
    <n v="1740048.8"/>
    <n v="2585.27"/>
    <n v="792"/>
    <x v="2"/>
    <x v="0"/>
    <n v="231481.02"/>
    <n v="12"/>
  </r>
  <r>
    <n v="4074"/>
    <s v="Mouse"/>
    <x v="2"/>
    <x v="1"/>
    <x v="2"/>
    <s v="2023-09-01"/>
    <s v="2023-09-12"/>
    <n v="13"/>
    <n v="47700.160000000003"/>
    <n v="620102.07999999996"/>
    <n v="754"/>
    <n v="54"/>
    <x v="3"/>
    <x v="2"/>
    <n v="132409.4"/>
    <n v="11"/>
  </r>
  <r>
    <n v="4075"/>
    <s v="Keyboard"/>
    <x v="0"/>
    <x v="3"/>
    <x v="1"/>
    <s v="2023-07-27"/>
    <s v="2023-08-09"/>
    <n v="62"/>
    <n v="3683.95"/>
    <n v="228404.9"/>
    <n v="1341.04"/>
    <n v="730"/>
    <x v="3"/>
    <x v="2"/>
    <n v="40155.769999999997"/>
    <n v="13"/>
  </r>
  <r>
    <n v="4076"/>
    <s v="Router"/>
    <x v="2"/>
    <x v="2"/>
    <x v="0"/>
    <s v="2023-02-17"/>
    <s v="2023-02-21"/>
    <n v="99"/>
    <n v="41645.03"/>
    <n v="4122857.97"/>
    <n v="1886.9"/>
    <n v="465"/>
    <x v="1"/>
    <x v="4"/>
    <n v="702014.82"/>
    <n v="4"/>
  </r>
  <r>
    <n v="4077"/>
    <s v="Router"/>
    <x v="1"/>
    <x v="1"/>
    <x v="2"/>
    <s v="2023-04-13"/>
    <s v="2023-04-27"/>
    <n v="79"/>
    <n v="31208.76"/>
    <n v="2465492.04"/>
    <n v="3574.05"/>
    <n v="976"/>
    <x v="3"/>
    <x v="2"/>
    <n v="304572.77"/>
    <n v="14"/>
  </r>
  <r>
    <n v="4078"/>
    <s v="Mouse"/>
    <x v="1"/>
    <x v="0"/>
    <x v="4"/>
    <s v="2023-12-07"/>
    <s v="2023-12-19"/>
    <n v="55"/>
    <n v="42036.37"/>
    <n v="2312000.35"/>
    <n v="4119.21"/>
    <n v="723"/>
    <x v="0"/>
    <x v="2"/>
    <n v="231864.77"/>
    <n v="12"/>
  </r>
  <r>
    <n v="4079"/>
    <s v="Mobile"/>
    <x v="2"/>
    <x v="0"/>
    <x v="1"/>
    <s v="2023-04-04"/>
    <s v="2023-04-17"/>
    <n v="76"/>
    <n v="22705.94"/>
    <n v="1725651.44"/>
    <n v="675.42"/>
    <n v="43"/>
    <x v="1"/>
    <x v="0"/>
    <n v="323166.56"/>
    <n v="13"/>
  </r>
  <r>
    <n v="4080"/>
    <s v="Keyboard"/>
    <x v="0"/>
    <x v="4"/>
    <x v="3"/>
    <s v="2023-09-30"/>
    <s v="2023-10-10"/>
    <n v="76"/>
    <n v="13969.34"/>
    <n v="1061669.8400000001"/>
    <n v="2526.1999999999998"/>
    <n v="364"/>
    <x v="0"/>
    <x v="1"/>
    <n v="156713.57999999999"/>
    <n v="10"/>
  </r>
  <r>
    <n v="4081"/>
    <s v="Mobile"/>
    <x v="1"/>
    <x v="0"/>
    <x v="2"/>
    <s v="2023-08-09"/>
    <s v="2023-08-23"/>
    <n v="6"/>
    <n v="42051.5"/>
    <n v="252309"/>
    <n v="3892.79"/>
    <n v="266"/>
    <x v="1"/>
    <x v="2"/>
    <n v="52215.72"/>
    <n v="14"/>
  </r>
  <r>
    <n v="4082"/>
    <s v="Mobile"/>
    <x v="2"/>
    <x v="2"/>
    <x v="2"/>
    <s v="2023-09-29"/>
    <s v="2023-09-30"/>
    <n v="85"/>
    <n v="33661.72"/>
    <n v="2861246.2"/>
    <n v="4565.6400000000003"/>
    <n v="567"/>
    <x v="0"/>
    <x v="3"/>
    <n v="326207.83"/>
    <n v="1"/>
  </r>
  <r>
    <n v="4083"/>
    <s v="Laptop"/>
    <x v="1"/>
    <x v="4"/>
    <x v="2"/>
    <s v="2023-06-25"/>
    <s v="2023-07-06"/>
    <n v="4"/>
    <n v="45012.25"/>
    <n v="180049"/>
    <n v="542.65"/>
    <n v="39"/>
    <x v="1"/>
    <x v="1"/>
    <n v="15149.86"/>
    <n v="11"/>
  </r>
  <r>
    <n v="4084"/>
    <s v="Keyboard"/>
    <x v="1"/>
    <x v="1"/>
    <x v="2"/>
    <s v="2023-05-21"/>
    <s v="2023-06-02"/>
    <n v="53"/>
    <n v="39963.47"/>
    <n v="2118063.91"/>
    <n v="4286.62"/>
    <n v="486"/>
    <x v="2"/>
    <x v="4"/>
    <n v="448702.02"/>
    <n v="12"/>
  </r>
  <r>
    <n v="4085"/>
    <s v="Mouse"/>
    <x v="2"/>
    <x v="0"/>
    <x v="2"/>
    <s v="2023-03-19"/>
    <s v="2023-03-27"/>
    <n v="15"/>
    <n v="13579.54"/>
    <n v="203693.1"/>
    <n v="216.9"/>
    <n v="214"/>
    <x v="2"/>
    <x v="2"/>
    <n v="35074.99"/>
    <n v="8"/>
  </r>
  <r>
    <n v="4086"/>
    <s v="Keyboard"/>
    <x v="1"/>
    <x v="1"/>
    <x v="3"/>
    <s v="2023-02-18"/>
    <s v="2023-02-23"/>
    <n v="100"/>
    <n v="22374.560000000001"/>
    <n v="2237456"/>
    <n v="811.52"/>
    <n v="741"/>
    <x v="1"/>
    <x v="0"/>
    <n v="122531.69"/>
    <n v="5"/>
  </r>
  <r>
    <n v="4087"/>
    <s v="Mouse"/>
    <x v="0"/>
    <x v="1"/>
    <x v="1"/>
    <s v="2023-12-15"/>
    <s v="2023-12-24"/>
    <n v="71"/>
    <n v="22572.98"/>
    <n v="1602681.58"/>
    <n v="3274.17"/>
    <n v="501"/>
    <x v="0"/>
    <x v="4"/>
    <n v="317489.84999999998"/>
    <n v="9"/>
  </r>
  <r>
    <n v="4088"/>
    <s v="Router"/>
    <x v="0"/>
    <x v="1"/>
    <x v="2"/>
    <s v="2023-03-22"/>
    <s v="2023-03-31"/>
    <n v="2"/>
    <n v="23687.439999999999"/>
    <n v="47374.879999999997"/>
    <n v="2199.77"/>
    <n v="772"/>
    <x v="0"/>
    <x v="4"/>
    <n v="4881.7299999999996"/>
    <n v="9"/>
  </r>
  <r>
    <n v="4089"/>
    <s v="Mobile"/>
    <x v="2"/>
    <x v="3"/>
    <x v="4"/>
    <s v="2023-08-07"/>
    <s v="2023-08-09"/>
    <n v="34"/>
    <n v="1594.49"/>
    <n v="54212.66"/>
    <n v="4908.58"/>
    <n v="455"/>
    <x v="1"/>
    <x v="3"/>
    <n v="13052.45"/>
    <n v="2"/>
  </r>
  <r>
    <n v="4090"/>
    <s v="Tablet"/>
    <x v="1"/>
    <x v="1"/>
    <x v="4"/>
    <s v="2023-01-10"/>
    <s v="2023-01-24"/>
    <n v="46"/>
    <n v="32403.11"/>
    <n v="1490543.06"/>
    <n v="1426.67"/>
    <n v="821"/>
    <x v="1"/>
    <x v="0"/>
    <n v="224956.41"/>
    <n v="14"/>
  </r>
  <r>
    <n v="4091"/>
    <s v="Mouse"/>
    <x v="2"/>
    <x v="4"/>
    <x v="2"/>
    <s v="2023-01-05"/>
    <s v="2023-01-07"/>
    <n v="100"/>
    <n v="25369.71"/>
    <n v="2536971"/>
    <n v="318.25"/>
    <n v="848"/>
    <x v="1"/>
    <x v="2"/>
    <n v="493720.12"/>
    <n v="2"/>
  </r>
  <r>
    <n v="4092"/>
    <s v="Router"/>
    <x v="1"/>
    <x v="0"/>
    <x v="0"/>
    <s v="2023-04-11"/>
    <s v="2023-04-20"/>
    <n v="97"/>
    <n v="46540.46"/>
    <n v="4514424.62"/>
    <n v="2070"/>
    <n v="435"/>
    <x v="0"/>
    <x v="2"/>
    <n v="804575.69"/>
    <n v="9"/>
  </r>
  <r>
    <n v="4093"/>
    <s v="Mouse"/>
    <x v="2"/>
    <x v="4"/>
    <x v="3"/>
    <s v="2023-03-10"/>
    <s v="2023-03-18"/>
    <n v="83"/>
    <n v="5155.99"/>
    <n v="427947.17"/>
    <n v="792.96"/>
    <n v="473"/>
    <x v="1"/>
    <x v="1"/>
    <n v="87330.17"/>
    <n v="8"/>
  </r>
  <r>
    <n v="4094"/>
    <s v="Monitor"/>
    <x v="0"/>
    <x v="0"/>
    <x v="1"/>
    <s v="2023-05-24"/>
    <s v="2023-05-28"/>
    <n v="65"/>
    <n v="38682.129999999997"/>
    <n v="2514338.4500000002"/>
    <n v="1391.52"/>
    <n v="167"/>
    <x v="3"/>
    <x v="0"/>
    <n v="482585.08"/>
    <n v="4"/>
  </r>
  <r>
    <n v="4095"/>
    <s v="Monitor"/>
    <x v="2"/>
    <x v="4"/>
    <x v="1"/>
    <s v="2023-10-13"/>
    <s v="2023-10-24"/>
    <n v="10"/>
    <n v="42638.38"/>
    <n v="426383.8"/>
    <n v="292.26"/>
    <n v="404"/>
    <x v="0"/>
    <x v="4"/>
    <n v="57836.99"/>
    <n v="11"/>
  </r>
  <r>
    <n v="4096"/>
    <s v="Mouse"/>
    <x v="2"/>
    <x v="1"/>
    <x v="2"/>
    <s v="2023-01-07"/>
    <s v="2023-01-13"/>
    <n v="46"/>
    <n v="31123.43"/>
    <n v="1431677.78"/>
    <n v="3936.09"/>
    <n v="72"/>
    <x v="2"/>
    <x v="0"/>
    <n v="120369.38"/>
    <n v="6"/>
  </r>
  <r>
    <n v="4097"/>
    <s v="Tablet"/>
    <x v="2"/>
    <x v="0"/>
    <x v="2"/>
    <s v="2023-08-12"/>
    <s v="2023-08-26"/>
    <n v="22"/>
    <n v="19334.53"/>
    <n v="425359.66"/>
    <n v="755.17"/>
    <n v="440"/>
    <x v="2"/>
    <x v="3"/>
    <n v="84131.27"/>
    <n v="14"/>
  </r>
  <r>
    <n v="4098"/>
    <s v="Router"/>
    <x v="2"/>
    <x v="1"/>
    <x v="4"/>
    <s v="2023-04-27"/>
    <s v="2023-04-29"/>
    <n v="28"/>
    <n v="41058.36"/>
    <n v="1149634.08"/>
    <n v="4513.5600000000004"/>
    <n v="854"/>
    <x v="3"/>
    <x v="3"/>
    <n v="169987.51"/>
    <n v="2"/>
  </r>
  <r>
    <n v="4099"/>
    <s v="Mouse"/>
    <x v="0"/>
    <x v="2"/>
    <x v="2"/>
    <s v="2023-06-27"/>
    <s v="2023-07-10"/>
    <n v="72"/>
    <n v="33210.410000000003"/>
    <n v="2391149.52"/>
    <n v="903.14"/>
    <n v="442"/>
    <x v="3"/>
    <x v="0"/>
    <n v="218878.07"/>
    <n v="13"/>
  </r>
  <r>
    <n v="4100"/>
    <s v="Mouse"/>
    <x v="2"/>
    <x v="1"/>
    <x v="0"/>
    <s v="2023-04-15"/>
    <s v="2023-04-27"/>
    <n v="6"/>
    <n v="38709.919999999998"/>
    <n v="232259.52"/>
    <n v="3225.35"/>
    <n v="289"/>
    <x v="2"/>
    <x v="0"/>
    <n v="24330.17"/>
    <n v="12"/>
  </r>
  <r>
    <n v="4101"/>
    <s v="Mobile"/>
    <x v="0"/>
    <x v="0"/>
    <x v="1"/>
    <s v="2023-04-01"/>
    <s v="2023-04-09"/>
    <n v="36"/>
    <n v="47505.98"/>
    <n v="1710215.28"/>
    <n v="1947.07"/>
    <n v="302"/>
    <x v="0"/>
    <x v="0"/>
    <n v="240852.12"/>
    <n v="8"/>
  </r>
  <r>
    <n v="4102"/>
    <s v="Keyboard"/>
    <x v="0"/>
    <x v="2"/>
    <x v="3"/>
    <s v="2023-03-27"/>
    <s v="2023-04-10"/>
    <n v="97"/>
    <n v="33444.14"/>
    <n v="3244081.58"/>
    <n v="763.95"/>
    <n v="271"/>
    <x v="1"/>
    <x v="1"/>
    <n v="424534.42"/>
    <n v="14"/>
  </r>
  <r>
    <n v="4103"/>
    <s v="Mobile"/>
    <x v="2"/>
    <x v="4"/>
    <x v="1"/>
    <s v="2023-01-13"/>
    <s v="2023-01-24"/>
    <n v="14"/>
    <n v="46683.85"/>
    <n v="653573.9"/>
    <n v="3657.69"/>
    <n v="989"/>
    <x v="3"/>
    <x v="3"/>
    <n v="47790.21"/>
    <n v="11"/>
  </r>
  <r>
    <n v="4104"/>
    <s v="Mouse"/>
    <x v="2"/>
    <x v="0"/>
    <x v="3"/>
    <s v="2023-07-26"/>
    <s v="2023-08-06"/>
    <n v="71"/>
    <n v="36123.18"/>
    <n v="2564745.7799999998"/>
    <n v="1128.07"/>
    <n v="876"/>
    <x v="0"/>
    <x v="3"/>
    <n v="480980.38"/>
    <n v="11"/>
  </r>
  <r>
    <n v="4105"/>
    <s v="Router"/>
    <x v="0"/>
    <x v="0"/>
    <x v="4"/>
    <s v="2023-09-04"/>
    <s v="2023-09-09"/>
    <n v="52"/>
    <n v="11016.42"/>
    <n v="572853.84"/>
    <n v="4881.55"/>
    <n v="607"/>
    <x v="1"/>
    <x v="3"/>
    <n v="120798.93"/>
    <n v="5"/>
  </r>
  <r>
    <n v="4106"/>
    <s v="Router"/>
    <x v="1"/>
    <x v="2"/>
    <x v="2"/>
    <s v="2023-03-29"/>
    <s v="2023-04-08"/>
    <n v="14"/>
    <n v="43855.39"/>
    <n v="613975.46"/>
    <n v="4760.62"/>
    <n v="447"/>
    <x v="0"/>
    <x v="0"/>
    <n v="63790.42"/>
    <n v="10"/>
  </r>
  <r>
    <n v="4107"/>
    <s v="Router"/>
    <x v="2"/>
    <x v="4"/>
    <x v="4"/>
    <s v="2023-02-24"/>
    <s v="2023-03-03"/>
    <n v="61"/>
    <n v="2924.03"/>
    <n v="178365.83"/>
    <n v="248.01"/>
    <n v="756"/>
    <x v="0"/>
    <x v="0"/>
    <n v="28158.98"/>
    <n v="7"/>
  </r>
  <r>
    <n v="4108"/>
    <s v="Router"/>
    <x v="0"/>
    <x v="1"/>
    <x v="0"/>
    <s v="2023-09-30"/>
    <s v="2023-10-08"/>
    <n v="37"/>
    <n v="12991.87"/>
    <n v="480699.19"/>
    <n v="3641.46"/>
    <n v="545"/>
    <x v="2"/>
    <x v="4"/>
    <n v="69304.5"/>
    <n v="8"/>
  </r>
  <r>
    <n v="4109"/>
    <s v="Monitor"/>
    <x v="1"/>
    <x v="4"/>
    <x v="2"/>
    <s v="2023-12-20"/>
    <s v="2023-12-27"/>
    <n v="34"/>
    <n v="14177.21"/>
    <n v="482025.14"/>
    <n v="3428.79"/>
    <n v="433"/>
    <x v="3"/>
    <x v="3"/>
    <n v="112807.11"/>
    <n v="7"/>
  </r>
  <r>
    <n v="4110"/>
    <s v="Keyboard"/>
    <x v="1"/>
    <x v="4"/>
    <x v="4"/>
    <s v="2023-11-27"/>
    <s v="2023-12-07"/>
    <n v="17"/>
    <n v="21497.65"/>
    <n v="365460.05"/>
    <n v="3136.88"/>
    <n v="193"/>
    <x v="0"/>
    <x v="0"/>
    <n v="55617.120000000003"/>
    <n v="10"/>
  </r>
  <r>
    <n v="4111"/>
    <s v="Keyboard"/>
    <x v="0"/>
    <x v="4"/>
    <x v="2"/>
    <s v="2023-10-29"/>
    <s v="2023-11-08"/>
    <n v="40"/>
    <n v="10918.35"/>
    <n v="436734"/>
    <n v="4225.7700000000004"/>
    <n v="867"/>
    <x v="3"/>
    <x v="4"/>
    <n v="42612.15"/>
    <n v="10"/>
  </r>
  <r>
    <n v="4112"/>
    <s v="Tablet"/>
    <x v="1"/>
    <x v="3"/>
    <x v="2"/>
    <s v="2023-04-07"/>
    <s v="2023-04-14"/>
    <n v="58"/>
    <n v="23305.08"/>
    <n v="1351694.64"/>
    <n v="2724.63"/>
    <n v="250"/>
    <x v="3"/>
    <x v="4"/>
    <n v="263477.40999999997"/>
    <n v="7"/>
  </r>
  <r>
    <n v="4113"/>
    <s v="Laptop"/>
    <x v="0"/>
    <x v="0"/>
    <x v="1"/>
    <s v="2023-11-13"/>
    <s v="2023-11-15"/>
    <n v="43"/>
    <n v="11771.94"/>
    <n v="506193.42"/>
    <n v="541.65"/>
    <n v="1"/>
    <x v="1"/>
    <x v="0"/>
    <n v="38899.800000000003"/>
    <n v="2"/>
  </r>
  <r>
    <n v="4114"/>
    <s v="Tablet"/>
    <x v="0"/>
    <x v="4"/>
    <x v="3"/>
    <s v="2023-06-16"/>
    <s v="2023-06-30"/>
    <n v="16"/>
    <n v="6234.11"/>
    <n v="99745.76"/>
    <n v="657.48"/>
    <n v="844"/>
    <x v="1"/>
    <x v="2"/>
    <n v="23408.880000000001"/>
    <n v="14"/>
  </r>
  <r>
    <n v="4115"/>
    <s v="Router"/>
    <x v="1"/>
    <x v="0"/>
    <x v="3"/>
    <s v="2023-01-07"/>
    <s v="2023-01-18"/>
    <n v="23"/>
    <n v="45478.33"/>
    <n v="1046001.59"/>
    <n v="178.39"/>
    <n v="478"/>
    <x v="1"/>
    <x v="1"/>
    <n v="213746.57"/>
    <n v="11"/>
  </r>
  <r>
    <n v="4116"/>
    <s v="Mobile"/>
    <x v="0"/>
    <x v="1"/>
    <x v="1"/>
    <s v="2023-10-12"/>
    <s v="2023-10-21"/>
    <n v="56"/>
    <n v="15096.09"/>
    <n v="845381.04"/>
    <n v="4481.13"/>
    <n v="57"/>
    <x v="1"/>
    <x v="4"/>
    <n v="72696.33"/>
    <n v="9"/>
  </r>
  <r>
    <n v="4117"/>
    <s v="Printer"/>
    <x v="2"/>
    <x v="3"/>
    <x v="1"/>
    <s v="2023-09-05"/>
    <s v="2023-09-19"/>
    <n v="19"/>
    <n v="49545.31"/>
    <n v="941360.89"/>
    <n v="2540.62"/>
    <n v="162"/>
    <x v="1"/>
    <x v="2"/>
    <n v="199564.38"/>
    <n v="14"/>
  </r>
  <r>
    <n v="4118"/>
    <s v="Mobile"/>
    <x v="2"/>
    <x v="0"/>
    <x v="1"/>
    <s v="2023-06-21"/>
    <s v="2023-07-04"/>
    <n v="69"/>
    <n v="10738.15"/>
    <n v="740932.35"/>
    <n v="3862.57"/>
    <n v="283"/>
    <x v="3"/>
    <x v="3"/>
    <n v="86069.25"/>
    <n v="13"/>
  </r>
  <r>
    <n v="4119"/>
    <s v="Laptop"/>
    <x v="0"/>
    <x v="2"/>
    <x v="0"/>
    <s v="2023-08-12"/>
    <s v="2023-08-20"/>
    <n v="92"/>
    <n v="18961.68"/>
    <n v="1744474.56"/>
    <n v="3780.14"/>
    <n v="985"/>
    <x v="1"/>
    <x v="1"/>
    <n v="199928.71"/>
    <n v="8"/>
  </r>
  <r>
    <n v="4120"/>
    <s v="Laptop"/>
    <x v="0"/>
    <x v="2"/>
    <x v="3"/>
    <s v="2023-11-28"/>
    <s v="2023-12-11"/>
    <n v="53"/>
    <n v="8087.03"/>
    <n v="428612.59"/>
    <n v="584.15"/>
    <n v="912"/>
    <x v="3"/>
    <x v="3"/>
    <n v="89424.53"/>
    <n v="13"/>
  </r>
  <r>
    <n v="4121"/>
    <s v="Printer"/>
    <x v="1"/>
    <x v="4"/>
    <x v="1"/>
    <s v="2023-01-21"/>
    <s v="2023-02-02"/>
    <n v="89"/>
    <n v="23201.24"/>
    <n v="2064910.36"/>
    <n v="2038.71"/>
    <n v="288"/>
    <x v="0"/>
    <x v="1"/>
    <n v="200263.36"/>
    <n v="12"/>
  </r>
  <r>
    <n v="4122"/>
    <s v="Keyboard"/>
    <x v="2"/>
    <x v="4"/>
    <x v="3"/>
    <s v="2023-04-16"/>
    <s v="2023-04-19"/>
    <n v="59"/>
    <n v="24414.71"/>
    <n v="1440467.89"/>
    <n v="3820.85"/>
    <n v="820"/>
    <x v="3"/>
    <x v="0"/>
    <n v="317203.3"/>
    <n v="3"/>
  </r>
  <r>
    <n v="4123"/>
    <s v="Mouse"/>
    <x v="0"/>
    <x v="3"/>
    <x v="3"/>
    <s v="2023-06-16"/>
    <s v="2023-06-25"/>
    <n v="41"/>
    <n v="4897.1000000000004"/>
    <n v="200781.1"/>
    <n v="1679.12"/>
    <n v="286"/>
    <x v="3"/>
    <x v="0"/>
    <n v="44510.12"/>
    <n v="9"/>
  </r>
  <r>
    <n v="4124"/>
    <s v="Monitor"/>
    <x v="2"/>
    <x v="1"/>
    <x v="2"/>
    <s v="2023-01-25"/>
    <s v="2023-02-04"/>
    <n v="61"/>
    <n v="39359.760000000002"/>
    <n v="2400945.36"/>
    <n v="4166.34"/>
    <n v="126"/>
    <x v="3"/>
    <x v="3"/>
    <n v="372497.09"/>
    <n v="10"/>
  </r>
  <r>
    <n v="4125"/>
    <s v="Mobile"/>
    <x v="2"/>
    <x v="4"/>
    <x v="4"/>
    <s v="2023-02-10"/>
    <s v="2023-02-12"/>
    <n v="67"/>
    <n v="29321.4"/>
    <n v="1964533.8"/>
    <n v="881.55"/>
    <n v="897"/>
    <x v="0"/>
    <x v="4"/>
    <n v="229714.65"/>
    <n v="2"/>
  </r>
  <r>
    <n v="4126"/>
    <s v="Mouse"/>
    <x v="2"/>
    <x v="3"/>
    <x v="0"/>
    <s v="2023-08-19"/>
    <s v="2023-08-20"/>
    <n v="48"/>
    <n v="17136.25"/>
    <n v="822540"/>
    <n v="1384.81"/>
    <n v="614"/>
    <x v="0"/>
    <x v="3"/>
    <n v="71607.429999999993"/>
    <n v="1"/>
  </r>
  <r>
    <n v="4127"/>
    <s v="Monitor"/>
    <x v="2"/>
    <x v="0"/>
    <x v="1"/>
    <s v="2023-07-06"/>
    <s v="2023-07-20"/>
    <n v="1"/>
    <n v="32003.14"/>
    <n v="32003.14"/>
    <n v="2188.6"/>
    <n v="87"/>
    <x v="3"/>
    <x v="4"/>
    <n v="4832.6400000000003"/>
    <n v="14"/>
  </r>
  <r>
    <n v="4128"/>
    <s v="Mobile"/>
    <x v="1"/>
    <x v="0"/>
    <x v="3"/>
    <s v="2023-09-18"/>
    <s v="2023-09-21"/>
    <n v="75"/>
    <n v="35251.65"/>
    <n v="2643873.75"/>
    <n v="4657.1400000000003"/>
    <n v="415"/>
    <x v="3"/>
    <x v="3"/>
    <n v="585773.61"/>
    <n v="3"/>
  </r>
  <r>
    <n v="4129"/>
    <s v="Router"/>
    <x v="1"/>
    <x v="3"/>
    <x v="1"/>
    <s v="2023-01-22"/>
    <s v="2023-01-30"/>
    <n v="20"/>
    <n v="35360.18"/>
    <n v="707203.6"/>
    <n v="185.33"/>
    <n v="85"/>
    <x v="1"/>
    <x v="4"/>
    <n v="90568.06"/>
    <n v="8"/>
  </r>
  <r>
    <n v="4130"/>
    <s v="Tablet"/>
    <x v="1"/>
    <x v="4"/>
    <x v="2"/>
    <s v="2023-10-21"/>
    <s v="2023-10-28"/>
    <n v="2"/>
    <n v="2775.09"/>
    <n v="5550.18"/>
    <n v="639.76"/>
    <n v="255"/>
    <x v="3"/>
    <x v="4"/>
    <n v="754.88"/>
    <n v="7"/>
  </r>
  <r>
    <n v="4131"/>
    <s v="Keyboard"/>
    <x v="2"/>
    <x v="0"/>
    <x v="3"/>
    <s v="2023-07-15"/>
    <s v="2023-07-16"/>
    <n v="73"/>
    <n v="8234.64"/>
    <n v="601128.72"/>
    <n v="1139.03"/>
    <n v="928"/>
    <x v="2"/>
    <x v="0"/>
    <n v="98512.94"/>
    <n v="1"/>
  </r>
  <r>
    <n v="4132"/>
    <s v="Printer"/>
    <x v="1"/>
    <x v="3"/>
    <x v="2"/>
    <s v="2023-11-29"/>
    <s v="2023-12-07"/>
    <n v="87"/>
    <n v="1324.42"/>
    <n v="115224.54"/>
    <n v="4193.76"/>
    <n v="84"/>
    <x v="0"/>
    <x v="1"/>
    <n v="21981.279999999999"/>
    <n v="8"/>
  </r>
  <r>
    <n v="4133"/>
    <s v="Monitor"/>
    <x v="1"/>
    <x v="1"/>
    <x v="3"/>
    <s v="2023-07-14"/>
    <s v="2023-07-17"/>
    <n v="92"/>
    <n v="27555.58"/>
    <n v="2535113.36"/>
    <n v="1379.71"/>
    <n v="407"/>
    <x v="0"/>
    <x v="1"/>
    <n v="420617.87"/>
    <n v="3"/>
  </r>
  <r>
    <n v="4134"/>
    <s v="Keyboard"/>
    <x v="2"/>
    <x v="3"/>
    <x v="4"/>
    <s v="2023-06-21"/>
    <s v="2023-06-29"/>
    <n v="63"/>
    <n v="11921.82"/>
    <n v="751074.66"/>
    <n v="1932.36"/>
    <n v="319"/>
    <x v="1"/>
    <x v="4"/>
    <n v="164670.94"/>
    <n v="8"/>
  </r>
  <r>
    <n v="4135"/>
    <s v="Tablet"/>
    <x v="1"/>
    <x v="0"/>
    <x v="0"/>
    <s v="2023-05-24"/>
    <s v="2023-06-06"/>
    <n v="96"/>
    <n v="20155.330000000002"/>
    <n v="1934911.68"/>
    <n v="491.65"/>
    <n v="538"/>
    <x v="3"/>
    <x v="0"/>
    <n v="315606.78000000003"/>
    <n v="13"/>
  </r>
  <r>
    <n v="4136"/>
    <s v="Mobile"/>
    <x v="0"/>
    <x v="1"/>
    <x v="4"/>
    <s v="2023-01-11"/>
    <s v="2023-01-14"/>
    <n v="29"/>
    <n v="3461.77"/>
    <n v="100391.33"/>
    <n v="361.35"/>
    <n v="866"/>
    <x v="0"/>
    <x v="1"/>
    <n v="22249.89"/>
    <n v="3"/>
  </r>
  <r>
    <n v="4137"/>
    <s v="Mobile"/>
    <x v="2"/>
    <x v="4"/>
    <x v="4"/>
    <s v="2023-04-17"/>
    <s v="2023-04-26"/>
    <n v="7"/>
    <n v="7761.22"/>
    <n v="54328.54"/>
    <n v="3833.78"/>
    <n v="43"/>
    <x v="3"/>
    <x v="1"/>
    <n v="11942.82"/>
    <n v="9"/>
  </r>
  <r>
    <n v="4138"/>
    <s v="Printer"/>
    <x v="0"/>
    <x v="1"/>
    <x v="4"/>
    <s v="2023-10-26"/>
    <s v="2023-11-01"/>
    <n v="70"/>
    <n v="19562.310000000001"/>
    <n v="1369361.7"/>
    <n v="4298.8500000000004"/>
    <n v="488"/>
    <x v="3"/>
    <x v="1"/>
    <n v="262578.36"/>
    <n v="6"/>
  </r>
  <r>
    <n v="4139"/>
    <s v="Mobile"/>
    <x v="2"/>
    <x v="1"/>
    <x v="3"/>
    <s v="2023-06-01"/>
    <s v="2023-06-08"/>
    <n v="43"/>
    <n v="42079.81"/>
    <n v="1809431.83"/>
    <n v="3330.26"/>
    <n v="115"/>
    <x v="2"/>
    <x v="3"/>
    <n v="257633.65"/>
    <n v="7"/>
  </r>
  <r>
    <n v="4140"/>
    <s v="Monitor"/>
    <x v="2"/>
    <x v="3"/>
    <x v="4"/>
    <s v="2023-11-10"/>
    <s v="2023-11-22"/>
    <n v="36"/>
    <n v="34765.919999999998"/>
    <n v="1251573.1200000001"/>
    <n v="453.25"/>
    <n v="803"/>
    <x v="3"/>
    <x v="1"/>
    <n v="157215.57999999999"/>
    <n v="12"/>
  </r>
  <r>
    <n v="4141"/>
    <s v="Laptop"/>
    <x v="2"/>
    <x v="4"/>
    <x v="0"/>
    <s v="2023-11-22"/>
    <s v="2023-11-30"/>
    <n v="19"/>
    <n v="16656.57"/>
    <n v="316474.83"/>
    <n v="3198.01"/>
    <n v="95"/>
    <x v="2"/>
    <x v="0"/>
    <n v="78541.539999999994"/>
    <n v="8"/>
  </r>
  <r>
    <n v="4142"/>
    <s v="Tablet"/>
    <x v="0"/>
    <x v="0"/>
    <x v="0"/>
    <s v="2023-02-01"/>
    <s v="2023-02-02"/>
    <n v="7"/>
    <n v="10990.05"/>
    <n v="76930.350000000006"/>
    <n v="4261.55"/>
    <n v="881"/>
    <x v="2"/>
    <x v="3"/>
    <n v="18272.349999999999"/>
    <n v="1"/>
  </r>
  <r>
    <n v="4143"/>
    <s v="Tablet"/>
    <x v="0"/>
    <x v="2"/>
    <x v="1"/>
    <s v="2023-01-09"/>
    <s v="2023-01-12"/>
    <n v="75"/>
    <n v="44166.55"/>
    <n v="3312491.25"/>
    <n v="3404.22"/>
    <n v="810"/>
    <x v="2"/>
    <x v="4"/>
    <n v="534876.11"/>
    <n v="3"/>
  </r>
  <r>
    <n v="4144"/>
    <s v="Monitor"/>
    <x v="2"/>
    <x v="2"/>
    <x v="2"/>
    <s v="2023-05-22"/>
    <s v="2023-05-29"/>
    <n v="42"/>
    <n v="40416.730000000003"/>
    <n v="1697502.66"/>
    <n v="3371.77"/>
    <n v="161"/>
    <x v="1"/>
    <x v="4"/>
    <n v="174950.78"/>
    <n v="7"/>
  </r>
  <r>
    <n v="4145"/>
    <s v="Tablet"/>
    <x v="1"/>
    <x v="3"/>
    <x v="1"/>
    <s v="2023-10-22"/>
    <s v="2023-11-06"/>
    <n v="91"/>
    <n v="35248.21"/>
    <n v="3207587.11"/>
    <n v="328.1"/>
    <n v="404"/>
    <x v="3"/>
    <x v="0"/>
    <n v="537098.85"/>
    <n v="15"/>
  </r>
  <r>
    <n v="4146"/>
    <s v="Router"/>
    <x v="0"/>
    <x v="1"/>
    <x v="3"/>
    <s v="2023-04-03"/>
    <s v="2023-04-14"/>
    <n v="39"/>
    <n v="23793.919999999998"/>
    <n v="927962.88"/>
    <n v="4993.29"/>
    <n v="24"/>
    <x v="0"/>
    <x v="4"/>
    <n v="50013.77"/>
    <n v="11"/>
  </r>
  <r>
    <n v="4147"/>
    <s v="Keyboard"/>
    <x v="1"/>
    <x v="4"/>
    <x v="2"/>
    <s v="2023-01-06"/>
    <s v="2023-01-08"/>
    <n v="46"/>
    <n v="43592.73"/>
    <n v="2005265.58"/>
    <n v="1623.18"/>
    <n v="497"/>
    <x v="1"/>
    <x v="0"/>
    <n v="138760.45000000001"/>
    <n v="2"/>
  </r>
  <r>
    <n v="4148"/>
    <s v="Mouse"/>
    <x v="1"/>
    <x v="3"/>
    <x v="3"/>
    <s v="2023-11-08"/>
    <s v="2023-11-15"/>
    <n v="58"/>
    <n v="47418.57"/>
    <n v="2750277.06"/>
    <n v="670.21"/>
    <n v="287"/>
    <x v="0"/>
    <x v="0"/>
    <n v="650100.07999999996"/>
    <n v="7"/>
  </r>
  <r>
    <n v="4149"/>
    <s v="Mouse"/>
    <x v="2"/>
    <x v="3"/>
    <x v="1"/>
    <s v="2023-10-06"/>
    <s v="2023-10-07"/>
    <n v="14"/>
    <n v="43192.87"/>
    <n v="604700.18000000005"/>
    <n v="2863.49"/>
    <n v="746"/>
    <x v="2"/>
    <x v="1"/>
    <n v="80927.17"/>
    <n v="1"/>
  </r>
  <r>
    <n v="4150"/>
    <s v="Printer"/>
    <x v="2"/>
    <x v="0"/>
    <x v="2"/>
    <s v="2023-02-21"/>
    <s v="2023-03-02"/>
    <n v="19"/>
    <n v="30797.23"/>
    <n v="585147.37"/>
    <n v="200.48"/>
    <n v="520"/>
    <x v="0"/>
    <x v="3"/>
    <n v="55827.43"/>
    <n v="9"/>
  </r>
  <r>
    <n v="4151"/>
    <s v="Mobile"/>
    <x v="1"/>
    <x v="4"/>
    <x v="3"/>
    <s v="2023-10-30"/>
    <s v="2023-11-06"/>
    <n v="9"/>
    <n v="31760.240000000002"/>
    <n v="285842.15999999997"/>
    <n v="2401.0100000000002"/>
    <n v="930"/>
    <x v="3"/>
    <x v="4"/>
    <n v="63300.39"/>
    <n v="7"/>
  </r>
  <r>
    <n v="4152"/>
    <s v="Monitor"/>
    <x v="0"/>
    <x v="3"/>
    <x v="3"/>
    <s v="2023-04-21"/>
    <s v="2023-04-24"/>
    <n v="3"/>
    <n v="1632.33"/>
    <n v="4896.99"/>
    <n v="1826.2"/>
    <n v="484"/>
    <x v="1"/>
    <x v="0"/>
    <n v="649.79"/>
    <n v="3"/>
  </r>
  <r>
    <n v="4153"/>
    <s v="Router"/>
    <x v="2"/>
    <x v="4"/>
    <x v="0"/>
    <s v="2023-03-12"/>
    <s v="2023-03-16"/>
    <n v="48"/>
    <n v="14061.24"/>
    <n v="674939.52"/>
    <n v="1545.19"/>
    <n v="588"/>
    <x v="0"/>
    <x v="3"/>
    <n v="147807.89000000001"/>
    <n v="4"/>
  </r>
  <r>
    <n v="4154"/>
    <s v="Monitor"/>
    <x v="0"/>
    <x v="0"/>
    <x v="3"/>
    <s v="2023-01-06"/>
    <s v="2023-01-19"/>
    <n v="30"/>
    <n v="40474.370000000003"/>
    <n v="1214231.1000000001"/>
    <n v="3188.96"/>
    <n v="583"/>
    <x v="3"/>
    <x v="2"/>
    <n v="146727.14000000001"/>
    <n v="13"/>
  </r>
  <r>
    <n v="4155"/>
    <s v="Keyboard"/>
    <x v="2"/>
    <x v="1"/>
    <x v="0"/>
    <s v="2023-06-21"/>
    <s v="2023-06-22"/>
    <n v="52"/>
    <n v="34935.26"/>
    <n v="1816633.52"/>
    <n v="2849.49"/>
    <n v="686"/>
    <x v="3"/>
    <x v="3"/>
    <n v="211430.06"/>
    <n v="1"/>
  </r>
  <r>
    <n v="4156"/>
    <s v="Laptop"/>
    <x v="2"/>
    <x v="2"/>
    <x v="1"/>
    <s v="2023-07-20"/>
    <s v="2023-07-26"/>
    <n v="64"/>
    <n v="36384.160000000003"/>
    <n v="2328586.2400000002"/>
    <n v="4133.37"/>
    <n v="243"/>
    <x v="3"/>
    <x v="2"/>
    <n v="389007.59"/>
    <n v="6"/>
  </r>
  <r>
    <n v="4157"/>
    <s v="Mouse"/>
    <x v="2"/>
    <x v="3"/>
    <x v="1"/>
    <s v="2023-11-19"/>
    <s v="2023-12-04"/>
    <n v="18"/>
    <n v="46043.34"/>
    <n v="828780.12"/>
    <n v="3274.41"/>
    <n v="748"/>
    <x v="0"/>
    <x v="3"/>
    <n v="111407.06"/>
    <n v="15"/>
  </r>
  <r>
    <n v="4158"/>
    <s v="Monitor"/>
    <x v="0"/>
    <x v="4"/>
    <x v="4"/>
    <s v="2023-05-04"/>
    <s v="2023-05-09"/>
    <n v="22"/>
    <n v="41447.1"/>
    <n v="911836.2"/>
    <n v="1281.8800000000001"/>
    <n v="171"/>
    <x v="3"/>
    <x v="3"/>
    <n v="72973.09"/>
    <n v="5"/>
  </r>
  <r>
    <n v="4159"/>
    <s v="Mobile"/>
    <x v="1"/>
    <x v="0"/>
    <x v="4"/>
    <s v="2023-10-08"/>
    <s v="2023-10-14"/>
    <n v="47"/>
    <n v="49459.57"/>
    <n v="2324599.79"/>
    <n v="4726.75"/>
    <n v="568"/>
    <x v="3"/>
    <x v="4"/>
    <n v="359290.59"/>
    <n v="6"/>
  </r>
  <r>
    <n v="4160"/>
    <s v="Monitor"/>
    <x v="1"/>
    <x v="1"/>
    <x v="4"/>
    <s v="2023-05-23"/>
    <s v="2023-06-05"/>
    <n v="28"/>
    <n v="17111.34"/>
    <n v="479117.52"/>
    <n v="1952.75"/>
    <n v="131"/>
    <x v="2"/>
    <x v="4"/>
    <n v="86568.37"/>
    <n v="13"/>
  </r>
  <r>
    <n v="4161"/>
    <s v="Monitor"/>
    <x v="0"/>
    <x v="0"/>
    <x v="2"/>
    <s v="2024-01-01"/>
    <s v="2024-01-03"/>
    <n v="33"/>
    <n v="25716.080000000002"/>
    <n v="848630.64"/>
    <n v="750.36"/>
    <n v="284"/>
    <x v="1"/>
    <x v="4"/>
    <n v="145444.6"/>
    <n v="2"/>
  </r>
  <r>
    <n v="4162"/>
    <s v="Monitor"/>
    <x v="2"/>
    <x v="3"/>
    <x v="3"/>
    <s v="2023-01-30"/>
    <s v="2023-02-12"/>
    <n v="22"/>
    <n v="20897.27"/>
    <n v="459739.94"/>
    <n v="2161.65"/>
    <n v="423"/>
    <x v="3"/>
    <x v="2"/>
    <n v="100141.61"/>
    <n v="13"/>
  </r>
  <r>
    <n v="4163"/>
    <s v="Router"/>
    <x v="1"/>
    <x v="4"/>
    <x v="2"/>
    <s v="2023-10-14"/>
    <s v="2023-10-17"/>
    <n v="54"/>
    <n v="41281.19"/>
    <n v="2229184.2599999998"/>
    <n v="1869.08"/>
    <n v="822"/>
    <x v="3"/>
    <x v="0"/>
    <n v="293336.40999999997"/>
    <n v="3"/>
  </r>
  <r>
    <n v="4164"/>
    <s v="Keyboard"/>
    <x v="2"/>
    <x v="3"/>
    <x v="1"/>
    <s v="2023-02-07"/>
    <s v="2023-02-09"/>
    <n v="62"/>
    <n v="47088.97"/>
    <n v="2919516.14"/>
    <n v="1033.33"/>
    <n v="762"/>
    <x v="3"/>
    <x v="0"/>
    <n v="158761.69"/>
    <n v="2"/>
  </r>
  <r>
    <n v="4165"/>
    <s v="Printer"/>
    <x v="2"/>
    <x v="3"/>
    <x v="3"/>
    <s v="2023-01-01"/>
    <s v="2023-01-03"/>
    <n v="91"/>
    <n v="44382.69"/>
    <n v="4038824.79"/>
    <n v="3397.36"/>
    <n v="137"/>
    <x v="0"/>
    <x v="3"/>
    <n v="332641.44"/>
    <n v="2"/>
  </r>
  <r>
    <n v="4166"/>
    <s v="Printer"/>
    <x v="0"/>
    <x v="2"/>
    <x v="2"/>
    <s v="2023-11-01"/>
    <s v="2023-11-04"/>
    <n v="59"/>
    <n v="31159.55"/>
    <n v="1838413.45"/>
    <n v="1268.5899999999999"/>
    <n v="988"/>
    <x v="3"/>
    <x v="3"/>
    <n v="385084.5"/>
    <n v="3"/>
  </r>
  <r>
    <n v="4167"/>
    <s v="Mobile"/>
    <x v="1"/>
    <x v="0"/>
    <x v="2"/>
    <s v="2023-07-27"/>
    <s v="2023-08-03"/>
    <n v="35"/>
    <n v="14539.26"/>
    <n v="508874.1"/>
    <n v="637.16999999999996"/>
    <n v="968"/>
    <x v="0"/>
    <x v="3"/>
    <n v="69891.039999999994"/>
    <n v="7"/>
  </r>
  <r>
    <n v="4168"/>
    <s v="Printer"/>
    <x v="2"/>
    <x v="0"/>
    <x v="4"/>
    <s v="2023-11-13"/>
    <s v="2023-11-14"/>
    <n v="63"/>
    <n v="14401.83"/>
    <n v="907315.29"/>
    <n v="2519.86"/>
    <n v="729"/>
    <x v="1"/>
    <x v="0"/>
    <n v="216112.06"/>
    <n v="1"/>
  </r>
  <r>
    <n v="4169"/>
    <s v="Monitor"/>
    <x v="2"/>
    <x v="4"/>
    <x v="4"/>
    <s v="2023-04-11"/>
    <s v="2023-04-26"/>
    <n v="48"/>
    <n v="11299.18"/>
    <n v="542360.64"/>
    <n v="2535.15"/>
    <n v="763"/>
    <x v="3"/>
    <x v="2"/>
    <n v="102017.51"/>
    <n v="15"/>
  </r>
  <r>
    <n v="4170"/>
    <s v="Mobile"/>
    <x v="2"/>
    <x v="3"/>
    <x v="4"/>
    <s v="2023-04-21"/>
    <s v="2023-05-01"/>
    <n v="60"/>
    <n v="39024.019999999997"/>
    <n v="2341441.2000000002"/>
    <n v="4885.3500000000004"/>
    <n v="512"/>
    <x v="0"/>
    <x v="2"/>
    <n v="527070.06000000006"/>
    <n v="10"/>
  </r>
  <r>
    <n v="4171"/>
    <s v="Mouse"/>
    <x v="0"/>
    <x v="2"/>
    <x v="1"/>
    <s v="2023-11-18"/>
    <s v="2023-11-29"/>
    <n v="97"/>
    <n v="30969.599999999999"/>
    <n v="3004051.2"/>
    <n v="1585.56"/>
    <n v="860"/>
    <x v="2"/>
    <x v="4"/>
    <n v="549232.93999999994"/>
    <n v="11"/>
  </r>
  <r>
    <n v="4172"/>
    <s v="Mouse"/>
    <x v="1"/>
    <x v="0"/>
    <x v="2"/>
    <s v="2023-10-13"/>
    <s v="2023-10-22"/>
    <n v="49"/>
    <n v="14621.35"/>
    <n v="716446.15"/>
    <n v="1512.66"/>
    <n v="99"/>
    <x v="2"/>
    <x v="2"/>
    <n v="75520.34"/>
    <n v="9"/>
  </r>
  <r>
    <n v="4173"/>
    <s v="Mobile"/>
    <x v="1"/>
    <x v="4"/>
    <x v="4"/>
    <s v="2023-01-07"/>
    <s v="2023-01-13"/>
    <n v="6"/>
    <n v="24164.76"/>
    <n v="144988.56"/>
    <n v="3285.09"/>
    <n v="490"/>
    <x v="2"/>
    <x v="0"/>
    <n v="33784.839999999997"/>
    <n v="6"/>
  </r>
  <r>
    <n v="4174"/>
    <s v="Monitor"/>
    <x v="1"/>
    <x v="2"/>
    <x v="0"/>
    <s v="2023-11-22"/>
    <s v="2023-12-03"/>
    <n v="39"/>
    <n v="16702.46"/>
    <n v="651395.93999999994"/>
    <n v="3474.64"/>
    <n v="819"/>
    <x v="3"/>
    <x v="1"/>
    <n v="92912.21"/>
    <n v="11"/>
  </r>
  <r>
    <n v="4175"/>
    <s v="Mouse"/>
    <x v="0"/>
    <x v="3"/>
    <x v="4"/>
    <s v="2023-10-20"/>
    <s v="2023-10-22"/>
    <n v="79"/>
    <n v="38189.050000000003"/>
    <n v="3016934.95"/>
    <n v="1978.96"/>
    <n v="339"/>
    <x v="3"/>
    <x v="1"/>
    <n v="240838.14"/>
    <n v="2"/>
  </r>
  <r>
    <n v="4176"/>
    <s v="Monitor"/>
    <x v="0"/>
    <x v="2"/>
    <x v="1"/>
    <s v="2023-01-31"/>
    <s v="2023-02-09"/>
    <n v="14"/>
    <n v="47408.81"/>
    <n v="663723.34"/>
    <n v="2584.2399999999998"/>
    <n v="799"/>
    <x v="3"/>
    <x v="4"/>
    <n v="74600.91"/>
    <n v="9"/>
  </r>
  <r>
    <n v="4177"/>
    <s v="Tablet"/>
    <x v="1"/>
    <x v="0"/>
    <x v="4"/>
    <s v="2023-06-19"/>
    <s v="2023-06-27"/>
    <n v="98"/>
    <n v="44388.07"/>
    <n v="4350030.8600000003"/>
    <n v="4916.72"/>
    <n v="393"/>
    <x v="3"/>
    <x v="1"/>
    <n v="1037014.49"/>
    <n v="8"/>
  </r>
  <r>
    <n v="4178"/>
    <s v="Laptop"/>
    <x v="0"/>
    <x v="1"/>
    <x v="0"/>
    <s v="2023-07-30"/>
    <s v="2023-07-31"/>
    <n v="93"/>
    <n v="49931.43"/>
    <n v="4643622.99"/>
    <n v="2895.64"/>
    <n v="212"/>
    <x v="0"/>
    <x v="2"/>
    <n v="954803.18"/>
    <n v="1"/>
  </r>
  <r>
    <n v="4179"/>
    <s v="Mobile"/>
    <x v="0"/>
    <x v="4"/>
    <x v="4"/>
    <s v="2023-09-18"/>
    <s v="2023-09-30"/>
    <n v="64"/>
    <n v="11219.5"/>
    <n v="718048"/>
    <n v="419.31"/>
    <n v="26"/>
    <x v="3"/>
    <x v="0"/>
    <n v="84794.75"/>
    <n v="12"/>
  </r>
  <r>
    <n v="4180"/>
    <s v="Keyboard"/>
    <x v="0"/>
    <x v="1"/>
    <x v="3"/>
    <s v="2023-04-29"/>
    <s v="2023-05-04"/>
    <n v="45"/>
    <n v="49091.9"/>
    <n v="2209135.5"/>
    <n v="4898.47"/>
    <n v="996"/>
    <x v="2"/>
    <x v="1"/>
    <n v="432981.45"/>
    <n v="5"/>
  </r>
  <r>
    <n v="4181"/>
    <s v="Printer"/>
    <x v="1"/>
    <x v="4"/>
    <x v="0"/>
    <s v="2023-11-27"/>
    <s v="2023-12-12"/>
    <n v="58"/>
    <n v="46156.05"/>
    <n v="2677050.9"/>
    <n v="2677.93"/>
    <n v="976"/>
    <x v="3"/>
    <x v="1"/>
    <n v="175323.42"/>
    <n v="15"/>
  </r>
  <r>
    <n v="4182"/>
    <s v="Router"/>
    <x v="1"/>
    <x v="3"/>
    <x v="1"/>
    <s v="2023-03-28"/>
    <s v="2023-03-30"/>
    <n v="54"/>
    <n v="43878.61"/>
    <n v="2369444.94"/>
    <n v="311"/>
    <n v="305"/>
    <x v="0"/>
    <x v="2"/>
    <n v="158088.14000000001"/>
    <n v="2"/>
  </r>
  <r>
    <n v="4183"/>
    <s v="Laptop"/>
    <x v="0"/>
    <x v="2"/>
    <x v="2"/>
    <s v="2023-07-06"/>
    <s v="2023-07-11"/>
    <n v="97"/>
    <n v="39211.379999999997"/>
    <n v="3803503.86"/>
    <n v="1540.59"/>
    <n v="226"/>
    <x v="2"/>
    <x v="4"/>
    <n v="543071.13"/>
    <n v="5"/>
  </r>
  <r>
    <n v="4184"/>
    <s v="Keyboard"/>
    <x v="1"/>
    <x v="4"/>
    <x v="3"/>
    <s v="2023-10-15"/>
    <s v="2023-10-30"/>
    <n v="22"/>
    <n v="42803"/>
    <n v="941666"/>
    <n v="2985.26"/>
    <n v="965"/>
    <x v="3"/>
    <x v="0"/>
    <n v="129427.41"/>
    <n v="15"/>
  </r>
  <r>
    <n v="4185"/>
    <s v="Printer"/>
    <x v="1"/>
    <x v="1"/>
    <x v="3"/>
    <s v="2023-12-13"/>
    <s v="2023-12-22"/>
    <n v="55"/>
    <n v="16176.24"/>
    <n v="889693.2"/>
    <n v="1657.6"/>
    <n v="90"/>
    <x v="1"/>
    <x v="1"/>
    <n v="130644.93"/>
    <n v="9"/>
  </r>
  <r>
    <n v="4186"/>
    <s v="Monitor"/>
    <x v="1"/>
    <x v="4"/>
    <x v="2"/>
    <s v="2023-04-17"/>
    <s v="2023-04-20"/>
    <n v="35"/>
    <n v="6280.57"/>
    <n v="219819.95"/>
    <n v="2507.4899999999998"/>
    <n v="597"/>
    <x v="0"/>
    <x v="3"/>
    <n v="32617.95"/>
    <n v="3"/>
  </r>
  <r>
    <n v="4187"/>
    <s v="Printer"/>
    <x v="0"/>
    <x v="1"/>
    <x v="4"/>
    <s v="2023-01-10"/>
    <s v="2023-01-19"/>
    <n v="29"/>
    <n v="24053.54"/>
    <n v="697552.66"/>
    <n v="565.91"/>
    <n v="363"/>
    <x v="0"/>
    <x v="1"/>
    <n v="143710.14000000001"/>
    <n v="9"/>
  </r>
  <r>
    <n v="4188"/>
    <s v="Router"/>
    <x v="2"/>
    <x v="2"/>
    <x v="3"/>
    <s v="2023-03-19"/>
    <s v="2023-03-23"/>
    <n v="46"/>
    <n v="41583.75"/>
    <n v="1912852.5"/>
    <n v="3833.91"/>
    <n v="821"/>
    <x v="2"/>
    <x v="2"/>
    <n v="319077.08"/>
    <n v="4"/>
  </r>
  <r>
    <n v="4189"/>
    <s v="Keyboard"/>
    <x v="2"/>
    <x v="1"/>
    <x v="4"/>
    <s v="2023-06-07"/>
    <s v="2023-06-20"/>
    <n v="57"/>
    <n v="26308.12"/>
    <n v="1499562.84"/>
    <n v="4539.1000000000004"/>
    <n v="942"/>
    <x v="2"/>
    <x v="4"/>
    <n v="297314.78000000003"/>
    <n v="13"/>
  </r>
  <r>
    <n v="4190"/>
    <s v="Keyboard"/>
    <x v="0"/>
    <x v="2"/>
    <x v="4"/>
    <s v="2023-04-02"/>
    <s v="2023-04-03"/>
    <n v="59"/>
    <n v="20536.32"/>
    <n v="1211642.8799999999"/>
    <n v="1913.13"/>
    <n v="101"/>
    <x v="0"/>
    <x v="2"/>
    <n v="113102.56"/>
    <n v="1"/>
  </r>
  <r>
    <n v="4191"/>
    <s v="Printer"/>
    <x v="1"/>
    <x v="2"/>
    <x v="2"/>
    <s v="2023-11-25"/>
    <s v="2023-11-30"/>
    <n v="76"/>
    <n v="24431.8"/>
    <n v="1856816.8"/>
    <n v="4470.72"/>
    <n v="227"/>
    <x v="1"/>
    <x v="4"/>
    <n v="301231.06"/>
    <n v="5"/>
  </r>
  <r>
    <n v="4192"/>
    <s v="Printer"/>
    <x v="1"/>
    <x v="1"/>
    <x v="0"/>
    <s v="2023-07-17"/>
    <s v="2023-07-30"/>
    <n v="43"/>
    <n v="39012.839999999997"/>
    <n v="1677552.12"/>
    <n v="1773.22"/>
    <n v="957"/>
    <x v="2"/>
    <x v="3"/>
    <n v="281089.01"/>
    <n v="13"/>
  </r>
  <r>
    <n v="4193"/>
    <s v="Tablet"/>
    <x v="0"/>
    <x v="0"/>
    <x v="4"/>
    <s v="2023-07-04"/>
    <s v="2023-07-08"/>
    <n v="21"/>
    <n v="902.01"/>
    <n v="18942.21"/>
    <n v="1001.65"/>
    <n v="447"/>
    <x v="0"/>
    <x v="4"/>
    <n v="4083.38"/>
    <n v="4"/>
  </r>
  <r>
    <n v="4194"/>
    <s v="Laptop"/>
    <x v="0"/>
    <x v="2"/>
    <x v="4"/>
    <s v="2023-02-09"/>
    <s v="2023-02-14"/>
    <n v="91"/>
    <n v="6500.33"/>
    <n v="591530.03"/>
    <n v="143.97999999999999"/>
    <n v="253"/>
    <x v="3"/>
    <x v="3"/>
    <n v="132580.67000000001"/>
    <n v="5"/>
  </r>
  <r>
    <n v="4195"/>
    <s v="Monitor"/>
    <x v="0"/>
    <x v="3"/>
    <x v="4"/>
    <s v="2023-05-22"/>
    <s v="2023-05-23"/>
    <n v="11"/>
    <n v="9236.44"/>
    <n v="101600.84"/>
    <n v="3063.77"/>
    <n v="603"/>
    <x v="3"/>
    <x v="0"/>
    <n v="22795.55"/>
    <n v="1"/>
  </r>
  <r>
    <n v="4196"/>
    <s v="Mobile"/>
    <x v="2"/>
    <x v="2"/>
    <x v="0"/>
    <s v="2023-12-16"/>
    <s v="2023-12-25"/>
    <n v="6"/>
    <n v="1120.7"/>
    <n v="6724.2"/>
    <n v="149.88999999999999"/>
    <n v="23"/>
    <x v="1"/>
    <x v="0"/>
    <n v="1038.47"/>
    <n v="9"/>
  </r>
  <r>
    <n v="4197"/>
    <s v="Printer"/>
    <x v="0"/>
    <x v="2"/>
    <x v="1"/>
    <s v="2023-10-22"/>
    <s v="2023-10-25"/>
    <n v="23"/>
    <n v="41366.86"/>
    <n v="951437.78"/>
    <n v="963.01"/>
    <n v="287"/>
    <x v="2"/>
    <x v="2"/>
    <n v="68673.02"/>
    <n v="3"/>
  </r>
  <r>
    <n v="4198"/>
    <s v="Printer"/>
    <x v="1"/>
    <x v="0"/>
    <x v="2"/>
    <s v="2023-05-09"/>
    <s v="2023-05-22"/>
    <n v="52"/>
    <n v="7649.23"/>
    <n v="397759.96"/>
    <n v="439.68"/>
    <n v="265"/>
    <x v="2"/>
    <x v="0"/>
    <n v="44871.89"/>
    <n v="13"/>
  </r>
  <r>
    <n v="4199"/>
    <s v="Keyboard"/>
    <x v="1"/>
    <x v="4"/>
    <x v="1"/>
    <s v="2023-01-01"/>
    <s v="2023-01-11"/>
    <n v="8"/>
    <n v="26555.98"/>
    <n v="212447.84"/>
    <n v="4261.4799999999996"/>
    <n v="292"/>
    <x v="0"/>
    <x v="1"/>
    <n v="45835.16"/>
    <n v="10"/>
  </r>
  <r>
    <n v="4200"/>
    <s v="Printer"/>
    <x v="0"/>
    <x v="3"/>
    <x v="0"/>
    <s v="2023-09-23"/>
    <s v="2023-09-27"/>
    <n v="4"/>
    <n v="28228.04"/>
    <n v="112912.16"/>
    <n v="1293.07"/>
    <n v="608"/>
    <x v="2"/>
    <x v="3"/>
    <n v="21454.94"/>
    <n v="4"/>
  </r>
  <r>
    <n v="4201"/>
    <s v="Monitor"/>
    <x v="2"/>
    <x v="1"/>
    <x v="3"/>
    <s v="2023-11-28"/>
    <s v="2023-12-07"/>
    <n v="68"/>
    <n v="40300.65"/>
    <n v="2740444.2"/>
    <n v="762.91"/>
    <n v="953"/>
    <x v="2"/>
    <x v="4"/>
    <n v="306523.8"/>
    <n v="9"/>
  </r>
  <r>
    <n v="4202"/>
    <s v="Keyboard"/>
    <x v="0"/>
    <x v="0"/>
    <x v="1"/>
    <s v="2023-04-16"/>
    <s v="2023-04-27"/>
    <n v="79"/>
    <n v="36830.370000000003"/>
    <n v="2909599.23"/>
    <n v="2662.71"/>
    <n v="850"/>
    <x v="1"/>
    <x v="4"/>
    <n v="353927.23"/>
    <n v="11"/>
  </r>
  <r>
    <n v="4203"/>
    <s v="Monitor"/>
    <x v="1"/>
    <x v="2"/>
    <x v="3"/>
    <s v="2023-02-16"/>
    <s v="2023-02-19"/>
    <n v="73"/>
    <n v="3849.01"/>
    <n v="280977.73"/>
    <n v="1987.21"/>
    <n v="596"/>
    <x v="1"/>
    <x v="3"/>
    <n v="61433.02"/>
    <n v="3"/>
  </r>
  <r>
    <n v="4204"/>
    <s v="Router"/>
    <x v="2"/>
    <x v="4"/>
    <x v="1"/>
    <s v="2023-05-08"/>
    <s v="2023-05-16"/>
    <n v="34"/>
    <n v="16857.7"/>
    <n v="573161.80000000005"/>
    <n v="3153.16"/>
    <n v="256"/>
    <x v="2"/>
    <x v="1"/>
    <n v="109714.48"/>
    <n v="8"/>
  </r>
  <r>
    <n v="4205"/>
    <s v="Tablet"/>
    <x v="2"/>
    <x v="3"/>
    <x v="2"/>
    <s v="2023-07-30"/>
    <s v="2023-08-09"/>
    <n v="97"/>
    <n v="27854.97"/>
    <n v="2701932.09"/>
    <n v="1182.18"/>
    <n v="528"/>
    <x v="1"/>
    <x v="2"/>
    <n v="309976.99"/>
    <n v="10"/>
  </r>
  <r>
    <n v="4206"/>
    <s v="Laptop"/>
    <x v="1"/>
    <x v="1"/>
    <x v="4"/>
    <s v="2023-08-19"/>
    <s v="2023-08-30"/>
    <n v="76"/>
    <n v="42891.99"/>
    <n v="3259791.24"/>
    <n v="1672.3"/>
    <n v="958"/>
    <x v="3"/>
    <x v="1"/>
    <n v="727099.46"/>
    <n v="11"/>
  </r>
  <r>
    <n v="4207"/>
    <s v="Mobile"/>
    <x v="2"/>
    <x v="3"/>
    <x v="4"/>
    <s v="2023-04-16"/>
    <s v="2023-04-21"/>
    <n v="99"/>
    <n v="12772.09"/>
    <n v="1264436.9099999999"/>
    <n v="2463.71"/>
    <n v="520"/>
    <x v="3"/>
    <x v="0"/>
    <n v="117354.61"/>
    <n v="5"/>
  </r>
  <r>
    <n v="4208"/>
    <s v="Mobile"/>
    <x v="0"/>
    <x v="4"/>
    <x v="4"/>
    <s v="2023-08-27"/>
    <s v="2023-09-01"/>
    <n v="11"/>
    <n v="46294.04"/>
    <n v="509234.44"/>
    <n v="429.29"/>
    <n v="421"/>
    <x v="1"/>
    <x v="1"/>
    <n v="118703.7"/>
    <n v="5"/>
  </r>
  <r>
    <n v="4209"/>
    <s v="Router"/>
    <x v="1"/>
    <x v="2"/>
    <x v="4"/>
    <s v="2023-01-29"/>
    <s v="2023-02-12"/>
    <n v="4"/>
    <n v="37717.620000000003"/>
    <n v="150870.48000000001"/>
    <n v="3505.26"/>
    <n v="911"/>
    <x v="1"/>
    <x v="0"/>
    <n v="32030.32"/>
    <n v="14"/>
  </r>
  <r>
    <n v="4210"/>
    <s v="Mouse"/>
    <x v="1"/>
    <x v="3"/>
    <x v="2"/>
    <s v="2023-10-26"/>
    <s v="2023-11-10"/>
    <n v="1"/>
    <n v="26787.83"/>
    <n v="26787.83"/>
    <n v="3948.36"/>
    <n v="967"/>
    <x v="1"/>
    <x v="2"/>
    <n v="2445.1999999999998"/>
    <n v="15"/>
  </r>
  <r>
    <n v="4211"/>
    <s v="Printer"/>
    <x v="0"/>
    <x v="4"/>
    <x v="2"/>
    <s v="2023-04-10"/>
    <s v="2023-04-25"/>
    <n v="52"/>
    <n v="14459.42"/>
    <n v="751889.84"/>
    <n v="4370.87"/>
    <n v="270"/>
    <x v="1"/>
    <x v="4"/>
    <n v="67091.75"/>
    <n v="15"/>
  </r>
  <r>
    <n v="4212"/>
    <s v="Keyboard"/>
    <x v="1"/>
    <x v="2"/>
    <x v="3"/>
    <s v="2023-06-08"/>
    <s v="2023-06-17"/>
    <n v="32"/>
    <n v="13020.38"/>
    <n v="416652.16"/>
    <n v="2310.67"/>
    <n v="770"/>
    <x v="2"/>
    <x v="1"/>
    <n v="56109.21"/>
    <n v="9"/>
  </r>
  <r>
    <n v="4213"/>
    <s v="Mobile"/>
    <x v="0"/>
    <x v="2"/>
    <x v="0"/>
    <s v="2023-05-21"/>
    <s v="2023-05-24"/>
    <n v="48"/>
    <n v="28186.27"/>
    <n v="1352940.96"/>
    <n v="2098.62"/>
    <n v="773"/>
    <x v="2"/>
    <x v="3"/>
    <n v="129306.55"/>
    <n v="3"/>
  </r>
  <r>
    <n v="4214"/>
    <s v="Laptop"/>
    <x v="0"/>
    <x v="2"/>
    <x v="4"/>
    <s v="2023-12-09"/>
    <s v="2023-12-22"/>
    <n v="68"/>
    <n v="1992.74"/>
    <n v="135506.32"/>
    <n v="4142.76"/>
    <n v="814"/>
    <x v="3"/>
    <x v="2"/>
    <n v="33721.760000000002"/>
    <n v="13"/>
  </r>
  <r>
    <n v="4215"/>
    <s v="Mouse"/>
    <x v="0"/>
    <x v="3"/>
    <x v="2"/>
    <s v="2023-09-12"/>
    <s v="2023-09-23"/>
    <n v="44"/>
    <n v="15115.18"/>
    <n v="665067.92000000004"/>
    <n v="3143.03"/>
    <n v="932"/>
    <x v="3"/>
    <x v="0"/>
    <n v="122532.45"/>
    <n v="11"/>
  </r>
  <r>
    <n v="4216"/>
    <s v="Keyboard"/>
    <x v="1"/>
    <x v="2"/>
    <x v="1"/>
    <s v="2023-06-02"/>
    <s v="2023-06-07"/>
    <n v="44"/>
    <n v="44179.45"/>
    <n v="1943895.8"/>
    <n v="4327.45"/>
    <n v="297"/>
    <x v="1"/>
    <x v="1"/>
    <n v="182601.2"/>
    <n v="5"/>
  </r>
  <r>
    <n v="4217"/>
    <s v="Printer"/>
    <x v="0"/>
    <x v="0"/>
    <x v="4"/>
    <s v="2023-08-24"/>
    <s v="2023-08-26"/>
    <n v="99"/>
    <n v="31167.34"/>
    <n v="3085566.66"/>
    <n v="693.16"/>
    <n v="818"/>
    <x v="0"/>
    <x v="4"/>
    <n v="572600.34"/>
    <n v="2"/>
  </r>
  <r>
    <n v="4218"/>
    <s v="Laptop"/>
    <x v="1"/>
    <x v="4"/>
    <x v="1"/>
    <s v="2023-06-27"/>
    <s v="2023-07-06"/>
    <n v="57"/>
    <n v="20980.09"/>
    <n v="1195865.1299999999"/>
    <n v="2228.64"/>
    <n v="464"/>
    <x v="0"/>
    <x v="3"/>
    <n v="221924.15"/>
    <n v="9"/>
  </r>
  <r>
    <n v="4219"/>
    <s v="Tablet"/>
    <x v="0"/>
    <x v="1"/>
    <x v="1"/>
    <s v="2023-10-15"/>
    <s v="2023-10-28"/>
    <n v="28"/>
    <n v="11869.83"/>
    <n v="332355.24"/>
    <n v="4598.25"/>
    <n v="280"/>
    <x v="2"/>
    <x v="2"/>
    <n v="26087.7"/>
    <n v="13"/>
  </r>
  <r>
    <n v="4220"/>
    <s v="Mobile"/>
    <x v="0"/>
    <x v="1"/>
    <x v="4"/>
    <s v="2023-05-31"/>
    <s v="2023-06-07"/>
    <n v="68"/>
    <n v="45526.2"/>
    <n v="3095781.6"/>
    <n v="398.6"/>
    <n v="714"/>
    <x v="2"/>
    <x v="0"/>
    <n v="426904.57"/>
    <n v="7"/>
  </r>
  <r>
    <n v="4221"/>
    <s v="Keyboard"/>
    <x v="1"/>
    <x v="2"/>
    <x v="0"/>
    <s v="2023-11-02"/>
    <s v="2023-11-05"/>
    <n v="63"/>
    <n v="11871.52"/>
    <n v="747905.76"/>
    <n v="1372.03"/>
    <n v="758"/>
    <x v="2"/>
    <x v="2"/>
    <n v="164121.93"/>
    <n v="3"/>
  </r>
  <r>
    <n v="4222"/>
    <s v="Laptop"/>
    <x v="2"/>
    <x v="1"/>
    <x v="2"/>
    <s v="2023-12-23"/>
    <s v="2024-01-02"/>
    <n v="93"/>
    <n v="48760.01"/>
    <n v="4534680.93"/>
    <n v="1209.53"/>
    <n v="485"/>
    <x v="3"/>
    <x v="2"/>
    <n v="665864.38"/>
    <n v="10"/>
  </r>
  <r>
    <n v="4223"/>
    <s v="Tablet"/>
    <x v="1"/>
    <x v="4"/>
    <x v="2"/>
    <s v="2023-05-23"/>
    <s v="2023-05-25"/>
    <n v="22"/>
    <n v="2103.11"/>
    <n v="46268.42"/>
    <n v="2595.15"/>
    <n v="91"/>
    <x v="3"/>
    <x v="2"/>
    <n v="9701.44"/>
    <n v="2"/>
  </r>
  <r>
    <n v="4224"/>
    <s v="Monitor"/>
    <x v="2"/>
    <x v="2"/>
    <x v="0"/>
    <s v="2023-02-09"/>
    <s v="2023-02-11"/>
    <n v="22"/>
    <n v="23973.03"/>
    <n v="527406.66"/>
    <n v="4160.8500000000004"/>
    <n v="518"/>
    <x v="1"/>
    <x v="1"/>
    <n v="129433.41"/>
    <n v="2"/>
  </r>
  <r>
    <n v="4225"/>
    <s v="Mobile"/>
    <x v="2"/>
    <x v="0"/>
    <x v="2"/>
    <s v="2023-10-09"/>
    <s v="2023-10-22"/>
    <n v="44"/>
    <n v="22656.84"/>
    <n v="996900.96"/>
    <n v="1408.43"/>
    <n v="484"/>
    <x v="2"/>
    <x v="2"/>
    <n v="191351.82"/>
    <n v="13"/>
  </r>
  <r>
    <n v="4226"/>
    <s v="Mobile"/>
    <x v="2"/>
    <x v="3"/>
    <x v="4"/>
    <s v="2023-07-08"/>
    <s v="2023-07-19"/>
    <n v="30"/>
    <n v="23878.5"/>
    <n v="716355"/>
    <n v="2401.5"/>
    <n v="892"/>
    <x v="3"/>
    <x v="3"/>
    <n v="66070.399999999994"/>
    <n v="11"/>
  </r>
  <r>
    <n v="4227"/>
    <s v="Printer"/>
    <x v="1"/>
    <x v="4"/>
    <x v="4"/>
    <s v="2023-06-03"/>
    <s v="2023-06-10"/>
    <n v="19"/>
    <n v="27267.07"/>
    <n v="518074.33"/>
    <n v="3796.95"/>
    <n v="617"/>
    <x v="3"/>
    <x v="3"/>
    <n v="98282.19"/>
    <n v="7"/>
  </r>
  <r>
    <n v="4228"/>
    <s v="Tablet"/>
    <x v="0"/>
    <x v="1"/>
    <x v="0"/>
    <s v="2023-04-28"/>
    <s v="2023-05-10"/>
    <n v="61"/>
    <n v="31253.4"/>
    <n v="1906457.4"/>
    <n v="1733.39"/>
    <n v="792"/>
    <x v="0"/>
    <x v="4"/>
    <n v="345587.92"/>
    <n v="12"/>
  </r>
  <r>
    <n v="4229"/>
    <s v="Monitor"/>
    <x v="1"/>
    <x v="4"/>
    <x v="4"/>
    <s v="2023-04-07"/>
    <s v="2023-04-14"/>
    <n v="49"/>
    <n v="14433.06"/>
    <n v="707219.94"/>
    <n v="551.6"/>
    <n v="495"/>
    <x v="3"/>
    <x v="1"/>
    <n v="166328.91"/>
    <n v="7"/>
  </r>
  <r>
    <n v="4230"/>
    <s v="Mobile"/>
    <x v="1"/>
    <x v="2"/>
    <x v="3"/>
    <s v="2023-07-11"/>
    <s v="2023-07-20"/>
    <n v="35"/>
    <n v="27401.15"/>
    <n v="959040.25"/>
    <n v="3975.44"/>
    <n v="310"/>
    <x v="2"/>
    <x v="2"/>
    <n v="211076.26"/>
    <n v="9"/>
  </r>
  <r>
    <n v="4231"/>
    <s v="Laptop"/>
    <x v="0"/>
    <x v="4"/>
    <x v="3"/>
    <s v="2023-05-11"/>
    <s v="2023-05-24"/>
    <n v="65"/>
    <n v="7223.08"/>
    <n v="469500.2"/>
    <n v="1246.0899999999999"/>
    <n v="982"/>
    <x v="2"/>
    <x v="2"/>
    <n v="58196.44"/>
    <n v="13"/>
  </r>
  <r>
    <n v="4232"/>
    <s v="Mouse"/>
    <x v="2"/>
    <x v="4"/>
    <x v="2"/>
    <s v="2023-04-13"/>
    <s v="2023-04-23"/>
    <n v="59"/>
    <n v="13272.79"/>
    <n v="783094.61"/>
    <n v="3728.16"/>
    <n v="557"/>
    <x v="3"/>
    <x v="1"/>
    <n v="87203.58"/>
    <n v="10"/>
  </r>
  <r>
    <n v="4233"/>
    <s v="Keyboard"/>
    <x v="1"/>
    <x v="3"/>
    <x v="3"/>
    <s v="2023-11-22"/>
    <s v="2023-11-25"/>
    <n v="52"/>
    <n v="15382.17"/>
    <n v="799872.84"/>
    <n v="1599.95"/>
    <n v="444"/>
    <x v="3"/>
    <x v="0"/>
    <n v="101661.1"/>
    <n v="3"/>
  </r>
  <r>
    <n v="4234"/>
    <s v="Tablet"/>
    <x v="0"/>
    <x v="4"/>
    <x v="2"/>
    <s v="2023-08-29"/>
    <s v="2023-09-12"/>
    <n v="25"/>
    <n v="8395.8700000000008"/>
    <n v="209896.75"/>
    <n v="2679.16"/>
    <n v="295"/>
    <x v="2"/>
    <x v="4"/>
    <n v="34956.92"/>
    <n v="14"/>
  </r>
  <r>
    <n v="4235"/>
    <s v="Mouse"/>
    <x v="0"/>
    <x v="0"/>
    <x v="4"/>
    <s v="2023-05-31"/>
    <s v="2023-06-02"/>
    <n v="34"/>
    <n v="28389.78"/>
    <n v="965252.52"/>
    <n v="318.02999999999997"/>
    <n v="463"/>
    <x v="3"/>
    <x v="3"/>
    <n v="57587.73"/>
    <n v="2"/>
  </r>
  <r>
    <n v="4236"/>
    <s v="Router"/>
    <x v="2"/>
    <x v="3"/>
    <x v="2"/>
    <s v="2023-10-25"/>
    <s v="2023-11-07"/>
    <n v="37"/>
    <n v="22524.99"/>
    <n v="833424.63"/>
    <n v="4254.66"/>
    <n v="669"/>
    <x v="2"/>
    <x v="2"/>
    <n v="73092.679999999993"/>
    <n v="13"/>
  </r>
  <r>
    <n v="4237"/>
    <s v="Mouse"/>
    <x v="0"/>
    <x v="0"/>
    <x v="0"/>
    <s v="2023-11-24"/>
    <s v="2023-11-25"/>
    <n v="46"/>
    <n v="32878.480000000003"/>
    <n v="1512410.08"/>
    <n v="2842.25"/>
    <n v="395"/>
    <x v="0"/>
    <x v="2"/>
    <n v="146194.07999999999"/>
    <n v="1"/>
  </r>
  <r>
    <n v="4238"/>
    <s v="Monitor"/>
    <x v="1"/>
    <x v="4"/>
    <x v="3"/>
    <s v="2023-10-14"/>
    <s v="2023-10-28"/>
    <n v="35"/>
    <n v="14410.22"/>
    <n v="504357.7"/>
    <n v="4314.62"/>
    <n v="475"/>
    <x v="1"/>
    <x v="4"/>
    <n v="64426.05"/>
    <n v="14"/>
  </r>
  <r>
    <n v="4239"/>
    <s v="Tablet"/>
    <x v="2"/>
    <x v="3"/>
    <x v="4"/>
    <s v="2023-03-19"/>
    <s v="2023-04-03"/>
    <n v="48"/>
    <n v="47572.76"/>
    <n v="2283492.48"/>
    <n v="3124.05"/>
    <n v="380"/>
    <x v="3"/>
    <x v="4"/>
    <n v="436898.22"/>
    <n v="15"/>
  </r>
  <r>
    <n v="4240"/>
    <s v="Router"/>
    <x v="2"/>
    <x v="4"/>
    <x v="3"/>
    <s v="2023-01-05"/>
    <s v="2023-01-09"/>
    <n v="12"/>
    <n v="26287.66"/>
    <n v="315451.92"/>
    <n v="4776.53"/>
    <n v="363"/>
    <x v="2"/>
    <x v="1"/>
    <n v="46888.92"/>
    <n v="4"/>
  </r>
  <r>
    <n v="4241"/>
    <s v="Monitor"/>
    <x v="2"/>
    <x v="2"/>
    <x v="4"/>
    <s v="2023-01-16"/>
    <s v="2023-01-19"/>
    <n v="69"/>
    <n v="5923.26"/>
    <n v="408704.94"/>
    <n v="1973.35"/>
    <n v="715"/>
    <x v="0"/>
    <x v="3"/>
    <n v="84965.63"/>
    <n v="3"/>
  </r>
  <r>
    <n v="4242"/>
    <s v="Router"/>
    <x v="1"/>
    <x v="0"/>
    <x v="4"/>
    <s v="2023-07-17"/>
    <s v="2023-07-23"/>
    <n v="96"/>
    <n v="36637.68"/>
    <n v="3517217.28"/>
    <n v="3503.94"/>
    <n v="40"/>
    <x v="1"/>
    <x v="4"/>
    <n v="639642.22"/>
    <n v="6"/>
  </r>
  <r>
    <n v="4243"/>
    <s v="Laptop"/>
    <x v="2"/>
    <x v="2"/>
    <x v="3"/>
    <s v="2023-08-01"/>
    <s v="2023-08-10"/>
    <n v="16"/>
    <n v="7663.75"/>
    <n v="122620"/>
    <n v="1824.27"/>
    <n v="179"/>
    <x v="0"/>
    <x v="1"/>
    <n v="10946.96"/>
    <n v="9"/>
  </r>
  <r>
    <n v="4244"/>
    <s v="Tablet"/>
    <x v="1"/>
    <x v="3"/>
    <x v="2"/>
    <s v="2023-03-22"/>
    <s v="2023-04-05"/>
    <n v="95"/>
    <n v="24767.8"/>
    <n v="2352941"/>
    <n v="2713.7"/>
    <n v="132"/>
    <x v="0"/>
    <x v="2"/>
    <n v="431346.1"/>
    <n v="14"/>
  </r>
  <r>
    <n v="4245"/>
    <s v="Keyboard"/>
    <x v="2"/>
    <x v="3"/>
    <x v="1"/>
    <s v="2023-03-21"/>
    <s v="2023-04-04"/>
    <n v="36"/>
    <n v="31331.22"/>
    <n v="1127923.92"/>
    <n v="3668.41"/>
    <n v="867"/>
    <x v="2"/>
    <x v="3"/>
    <n v="195321.26"/>
    <n v="14"/>
  </r>
  <r>
    <n v="4246"/>
    <s v="Monitor"/>
    <x v="1"/>
    <x v="2"/>
    <x v="4"/>
    <s v="2023-01-12"/>
    <s v="2023-01-25"/>
    <n v="23"/>
    <n v="1206.42"/>
    <n v="27747.66"/>
    <n v="3369.36"/>
    <n v="677"/>
    <x v="2"/>
    <x v="2"/>
    <n v="5952.75"/>
    <n v="13"/>
  </r>
  <r>
    <n v="4247"/>
    <s v="Keyboard"/>
    <x v="1"/>
    <x v="3"/>
    <x v="4"/>
    <s v="2023-10-27"/>
    <s v="2023-11-01"/>
    <n v="25"/>
    <n v="11769.77"/>
    <n v="294244.25"/>
    <n v="2987.72"/>
    <n v="460"/>
    <x v="3"/>
    <x v="3"/>
    <n v="51350.9"/>
    <n v="5"/>
  </r>
  <r>
    <n v="4248"/>
    <s v="Monitor"/>
    <x v="1"/>
    <x v="4"/>
    <x v="0"/>
    <s v="2023-03-07"/>
    <s v="2023-03-17"/>
    <n v="55"/>
    <n v="16286.2"/>
    <n v="895741"/>
    <n v="3241.52"/>
    <n v="286"/>
    <x v="1"/>
    <x v="4"/>
    <n v="48645.18"/>
    <n v="10"/>
  </r>
  <r>
    <n v="4249"/>
    <s v="Tablet"/>
    <x v="0"/>
    <x v="2"/>
    <x v="2"/>
    <s v="2023-11-13"/>
    <s v="2023-11-24"/>
    <n v="30"/>
    <n v="35206.720000000001"/>
    <n v="1056201.6000000001"/>
    <n v="588.23"/>
    <n v="28"/>
    <x v="2"/>
    <x v="0"/>
    <n v="63612.74"/>
    <n v="11"/>
  </r>
  <r>
    <n v="4250"/>
    <s v="Laptop"/>
    <x v="2"/>
    <x v="4"/>
    <x v="2"/>
    <s v="2023-01-19"/>
    <s v="2023-01-20"/>
    <n v="86"/>
    <n v="33176.6"/>
    <n v="2853187.6"/>
    <n v="3292.16"/>
    <n v="904"/>
    <x v="1"/>
    <x v="0"/>
    <n v="219438.39"/>
    <n v="1"/>
  </r>
  <r>
    <n v="4251"/>
    <s v="Monitor"/>
    <x v="1"/>
    <x v="0"/>
    <x v="0"/>
    <s v="2023-11-02"/>
    <s v="2023-11-10"/>
    <n v="50"/>
    <n v="27474.32"/>
    <n v="1373716"/>
    <n v="1483.26"/>
    <n v="871"/>
    <x v="1"/>
    <x v="0"/>
    <n v="138461.35"/>
    <n v="8"/>
  </r>
  <r>
    <n v="4252"/>
    <s v="Laptop"/>
    <x v="1"/>
    <x v="2"/>
    <x v="4"/>
    <s v="2023-04-13"/>
    <s v="2023-04-22"/>
    <n v="10"/>
    <n v="39721.53"/>
    <n v="397215.3"/>
    <n v="1547.64"/>
    <n v="833"/>
    <x v="0"/>
    <x v="1"/>
    <n v="89939.26"/>
    <n v="9"/>
  </r>
  <r>
    <n v="4253"/>
    <s v="Tablet"/>
    <x v="0"/>
    <x v="3"/>
    <x v="3"/>
    <s v="2023-01-01"/>
    <s v="2023-01-03"/>
    <n v="16"/>
    <n v="18097.330000000002"/>
    <n v="289557.28000000003"/>
    <n v="3034.77"/>
    <n v="425"/>
    <x v="0"/>
    <x v="1"/>
    <n v="29675.040000000001"/>
    <n v="2"/>
  </r>
  <r>
    <n v="4254"/>
    <s v="Router"/>
    <x v="0"/>
    <x v="4"/>
    <x v="3"/>
    <s v="2023-09-24"/>
    <s v="2023-10-05"/>
    <n v="75"/>
    <n v="35437.629999999997"/>
    <n v="2657822.25"/>
    <n v="4455.91"/>
    <n v="849"/>
    <x v="3"/>
    <x v="2"/>
    <n v="525660.32999999996"/>
    <n v="11"/>
  </r>
  <r>
    <n v="4255"/>
    <s v="Router"/>
    <x v="0"/>
    <x v="2"/>
    <x v="0"/>
    <s v="2023-09-05"/>
    <s v="2023-09-16"/>
    <n v="62"/>
    <n v="21237.79"/>
    <n v="1316742.98"/>
    <n v="4923.13"/>
    <n v="918"/>
    <x v="0"/>
    <x v="0"/>
    <n v="140276.13"/>
    <n v="11"/>
  </r>
  <r>
    <n v="4256"/>
    <s v="Printer"/>
    <x v="2"/>
    <x v="0"/>
    <x v="2"/>
    <s v="2023-08-12"/>
    <s v="2023-08-15"/>
    <n v="26"/>
    <n v="2583.02"/>
    <n v="67158.52"/>
    <n v="4926.72"/>
    <n v="591"/>
    <x v="1"/>
    <x v="1"/>
    <n v="10257.94"/>
    <n v="3"/>
  </r>
  <r>
    <n v="4257"/>
    <s v="Mobile"/>
    <x v="2"/>
    <x v="3"/>
    <x v="3"/>
    <s v="2023-05-02"/>
    <s v="2023-05-12"/>
    <n v="58"/>
    <n v="21140.78"/>
    <n v="1226165.24"/>
    <n v="844.97"/>
    <n v="646"/>
    <x v="1"/>
    <x v="0"/>
    <n v="283062.58"/>
    <n v="10"/>
  </r>
  <r>
    <n v="4258"/>
    <s v="Tablet"/>
    <x v="0"/>
    <x v="2"/>
    <x v="4"/>
    <s v="2023-09-04"/>
    <s v="2023-09-16"/>
    <n v="49"/>
    <n v="47891.26"/>
    <n v="2346671.7400000002"/>
    <n v="1848.95"/>
    <n v="793"/>
    <x v="3"/>
    <x v="1"/>
    <n v="332553.89"/>
    <n v="12"/>
  </r>
  <r>
    <n v="4259"/>
    <s v="Tablet"/>
    <x v="1"/>
    <x v="3"/>
    <x v="2"/>
    <s v="2023-11-07"/>
    <s v="2023-11-17"/>
    <n v="68"/>
    <n v="14772.25"/>
    <n v="1004513"/>
    <n v="4270.9399999999996"/>
    <n v="688"/>
    <x v="1"/>
    <x v="4"/>
    <n v="216483.15"/>
    <n v="10"/>
  </r>
  <r>
    <n v="4260"/>
    <s v="Mouse"/>
    <x v="1"/>
    <x v="0"/>
    <x v="3"/>
    <s v="2023-02-09"/>
    <s v="2023-02-21"/>
    <n v="36"/>
    <n v="5773.75"/>
    <n v="207855"/>
    <n v="3277.23"/>
    <n v="328"/>
    <x v="2"/>
    <x v="1"/>
    <n v="50775.91"/>
    <n v="12"/>
  </r>
  <r>
    <n v="4261"/>
    <s v="Monitor"/>
    <x v="2"/>
    <x v="4"/>
    <x v="1"/>
    <s v="2023-11-25"/>
    <s v="2023-12-06"/>
    <n v="87"/>
    <n v="1466.62"/>
    <n v="127595.94"/>
    <n v="3127.62"/>
    <n v="9"/>
    <x v="2"/>
    <x v="1"/>
    <n v="20603.54"/>
    <n v="11"/>
  </r>
  <r>
    <n v="4262"/>
    <s v="Router"/>
    <x v="2"/>
    <x v="1"/>
    <x v="4"/>
    <s v="2023-06-15"/>
    <s v="2023-06-28"/>
    <n v="99"/>
    <n v="8237.34"/>
    <n v="815496.66"/>
    <n v="2790.03"/>
    <n v="550"/>
    <x v="1"/>
    <x v="0"/>
    <n v="175933.92"/>
    <n v="13"/>
  </r>
  <r>
    <n v="4263"/>
    <s v="Printer"/>
    <x v="2"/>
    <x v="1"/>
    <x v="1"/>
    <s v="2023-01-16"/>
    <s v="2023-01-26"/>
    <n v="38"/>
    <n v="35026.15"/>
    <n v="1330993.7"/>
    <n v="3723.62"/>
    <n v="948"/>
    <x v="1"/>
    <x v="2"/>
    <n v="318222.93"/>
    <n v="10"/>
  </r>
  <r>
    <n v="4264"/>
    <s v="Printer"/>
    <x v="1"/>
    <x v="0"/>
    <x v="3"/>
    <s v="2023-04-08"/>
    <s v="2023-04-09"/>
    <n v="29"/>
    <n v="45120.959999999999"/>
    <n v="1308507.8400000001"/>
    <n v="4700.58"/>
    <n v="211"/>
    <x v="3"/>
    <x v="0"/>
    <n v="143074.94"/>
    <n v="1"/>
  </r>
  <r>
    <n v="4265"/>
    <s v="Router"/>
    <x v="0"/>
    <x v="1"/>
    <x v="2"/>
    <s v="2023-05-08"/>
    <s v="2023-05-14"/>
    <n v="49"/>
    <n v="9984.7000000000007"/>
    <n v="489250.3"/>
    <n v="1190.53"/>
    <n v="59"/>
    <x v="3"/>
    <x v="2"/>
    <n v="46276.07"/>
    <n v="6"/>
  </r>
  <r>
    <n v="4266"/>
    <s v="Monitor"/>
    <x v="0"/>
    <x v="3"/>
    <x v="1"/>
    <s v="2023-10-07"/>
    <s v="2023-10-17"/>
    <n v="43"/>
    <n v="45753.279999999999"/>
    <n v="1967391.04"/>
    <n v="1544.53"/>
    <n v="160"/>
    <x v="3"/>
    <x v="1"/>
    <n v="277118.51"/>
    <n v="10"/>
  </r>
  <r>
    <n v="4267"/>
    <s v="Mouse"/>
    <x v="0"/>
    <x v="3"/>
    <x v="1"/>
    <s v="2023-01-15"/>
    <s v="2023-01-20"/>
    <n v="66"/>
    <n v="40902.31"/>
    <n v="2699552.46"/>
    <n v="1809.45"/>
    <n v="944"/>
    <x v="2"/>
    <x v="1"/>
    <n v="143022.9"/>
    <n v="5"/>
  </r>
  <r>
    <n v="4268"/>
    <s v="Printer"/>
    <x v="2"/>
    <x v="1"/>
    <x v="4"/>
    <s v="2023-11-10"/>
    <s v="2023-11-14"/>
    <n v="61"/>
    <n v="34803.61"/>
    <n v="2123020.21"/>
    <n v="1879.02"/>
    <n v="124"/>
    <x v="3"/>
    <x v="3"/>
    <n v="212046.07"/>
    <n v="4"/>
  </r>
  <r>
    <n v="4269"/>
    <s v="Laptop"/>
    <x v="0"/>
    <x v="3"/>
    <x v="3"/>
    <s v="2023-12-26"/>
    <s v="2023-12-29"/>
    <n v="95"/>
    <n v="33238.29"/>
    <n v="3157637.55"/>
    <n v="2786.22"/>
    <n v="726"/>
    <x v="0"/>
    <x v="2"/>
    <n v="254773.85"/>
    <n v="3"/>
  </r>
  <r>
    <n v="4270"/>
    <s v="Keyboard"/>
    <x v="2"/>
    <x v="3"/>
    <x v="0"/>
    <s v="2023-06-11"/>
    <s v="2023-06-23"/>
    <n v="25"/>
    <n v="20671.439999999999"/>
    <n v="516786"/>
    <n v="4315.6400000000003"/>
    <n v="718"/>
    <x v="0"/>
    <x v="3"/>
    <n v="31619.99"/>
    <n v="12"/>
  </r>
  <r>
    <n v="4271"/>
    <s v="Router"/>
    <x v="2"/>
    <x v="0"/>
    <x v="3"/>
    <s v="2023-04-21"/>
    <s v="2023-04-22"/>
    <n v="75"/>
    <n v="42377.760000000002"/>
    <n v="3178332"/>
    <n v="4097.97"/>
    <n v="356"/>
    <x v="2"/>
    <x v="3"/>
    <n v="684319.59"/>
    <n v="1"/>
  </r>
  <r>
    <n v="4272"/>
    <s v="Router"/>
    <x v="0"/>
    <x v="4"/>
    <x v="4"/>
    <s v="2023-01-18"/>
    <s v="2023-01-26"/>
    <n v="22"/>
    <n v="19299.93"/>
    <n v="424598.46"/>
    <n v="2277.69"/>
    <n v="101"/>
    <x v="3"/>
    <x v="1"/>
    <n v="50368.15"/>
    <n v="8"/>
  </r>
  <r>
    <n v="4273"/>
    <s v="Router"/>
    <x v="1"/>
    <x v="1"/>
    <x v="4"/>
    <s v="2023-04-12"/>
    <s v="2023-04-27"/>
    <n v="71"/>
    <n v="40423.040000000001"/>
    <n v="2870035.84"/>
    <n v="1700.84"/>
    <n v="687"/>
    <x v="3"/>
    <x v="3"/>
    <n v="311453.32"/>
    <n v="15"/>
  </r>
  <r>
    <n v="4274"/>
    <s v="Monitor"/>
    <x v="1"/>
    <x v="1"/>
    <x v="4"/>
    <s v="2023-02-10"/>
    <s v="2023-02-22"/>
    <n v="21"/>
    <n v="33566.74"/>
    <n v="704901.54"/>
    <n v="805.85"/>
    <n v="895"/>
    <x v="2"/>
    <x v="3"/>
    <n v="117692.98"/>
    <n v="12"/>
  </r>
  <r>
    <n v="4275"/>
    <s v="Laptop"/>
    <x v="0"/>
    <x v="4"/>
    <x v="4"/>
    <s v="2023-05-11"/>
    <s v="2023-05-13"/>
    <n v="67"/>
    <n v="12708.78"/>
    <n v="851488.26"/>
    <n v="4648.34"/>
    <n v="738"/>
    <x v="1"/>
    <x v="1"/>
    <n v="192164.5"/>
    <n v="2"/>
  </r>
  <r>
    <n v="4276"/>
    <s v="Printer"/>
    <x v="2"/>
    <x v="0"/>
    <x v="2"/>
    <s v="2023-05-27"/>
    <s v="2023-05-29"/>
    <n v="32"/>
    <n v="29964.66"/>
    <n v="958869.12"/>
    <n v="4966.6899999999996"/>
    <n v="152"/>
    <x v="2"/>
    <x v="2"/>
    <n v="145544.91"/>
    <n v="2"/>
  </r>
  <r>
    <n v="4277"/>
    <s v="Keyboard"/>
    <x v="2"/>
    <x v="3"/>
    <x v="4"/>
    <s v="2023-06-09"/>
    <s v="2023-06-24"/>
    <n v="65"/>
    <n v="12129.35"/>
    <n v="788407.75"/>
    <n v="2519.12"/>
    <n v="621"/>
    <x v="3"/>
    <x v="4"/>
    <n v="59847.7"/>
    <n v="15"/>
  </r>
  <r>
    <n v="4278"/>
    <s v="Mobile"/>
    <x v="1"/>
    <x v="2"/>
    <x v="2"/>
    <s v="2023-10-13"/>
    <s v="2023-10-28"/>
    <n v="29"/>
    <n v="23945.200000000001"/>
    <n v="694410.8"/>
    <n v="340.48"/>
    <n v="777"/>
    <x v="0"/>
    <x v="1"/>
    <n v="161154.23000000001"/>
    <n v="15"/>
  </r>
  <r>
    <n v="4279"/>
    <s v="Mouse"/>
    <x v="1"/>
    <x v="3"/>
    <x v="1"/>
    <s v="2023-06-20"/>
    <s v="2023-06-22"/>
    <n v="85"/>
    <n v="23735.93"/>
    <n v="2017554.05"/>
    <n v="1748.02"/>
    <n v="988"/>
    <x v="2"/>
    <x v="1"/>
    <n v="403118"/>
    <n v="2"/>
  </r>
  <r>
    <n v="4280"/>
    <s v="Laptop"/>
    <x v="1"/>
    <x v="4"/>
    <x v="3"/>
    <s v="2023-03-27"/>
    <s v="2023-04-11"/>
    <n v="40"/>
    <n v="11641.82"/>
    <n v="465672.8"/>
    <n v="787.91"/>
    <n v="474"/>
    <x v="1"/>
    <x v="4"/>
    <n v="104684.85"/>
    <n v="15"/>
  </r>
  <r>
    <n v="4281"/>
    <s v="Tablet"/>
    <x v="2"/>
    <x v="2"/>
    <x v="1"/>
    <s v="2023-05-15"/>
    <s v="2023-05-27"/>
    <n v="28"/>
    <n v="16182.34"/>
    <n v="453105.52"/>
    <n v="3259.69"/>
    <n v="920"/>
    <x v="3"/>
    <x v="1"/>
    <n v="33041.61"/>
    <n v="12"/>
  </r>
  <r>
    <n v="4282"/>
    <s v="Tablet"/>
    <x v="1"/>
    <x v="0"/>
    <x v="0"/>
    <s v="2023-05-16"/>
    <s v="2023-05-24"/>
    <n v="79"/>
    <n v="1443.93"/>
    <n v="114070.47"/>
    <n v="3704.61"/>
    <n v="234"/>
    <x v="0"/>
    <x v="0"/>
    <n v="16458.64"/>
    <n v="8"/>
  </r>
  <r>
    <n v="4283"/>
    <s v="Mobile"/>
    <x v="2"/>
    <x v="4"/>
    <x v="4"/>
    <s v="2023-09-05"/>
    <s v="2023-09-14"/>
    <n v="2"/>
    <n v="48635.89"/>
    <n v="97271.78"/>
    <n v="1465.29"/>
    <n v="120"/>
    <x v="1"/>
    <x v="3"/>
    <n v="8978.57"/>
    <n v="9"/>
  </r>
  <r>
    <n v="4284"/>
    <s v="Mobile"/>
    <x v="0"/>
    <x v="3"/>
    <x v="1"/>
    <s v="2023-03-17"/>
    <s v="2023-03-27"/>
    <n v="84"/>
    <n v="25566.31"/>
    <n v="2147570.04"/>
    <n v="113.94"/>
    <n v="927"/>
    <x v="0"/>
    <x v="0"/>
    <n v="353502.5"/>
    <n v="10"/>
  </r>
  <r>
    <n v="4285"/>
    <s v="Mouse"/>
    <x v="2"/>
    <x v="0"/>
    <x v="3"/>
    <s v="2023-08-15"/>
    <s v="2023-08-29"/>
    <n v="61"/>
    <n v="25148.5"/>
    <n v="1534058.5"/>
    <n v="1746.11"/>
    <n v="920"/>
    <x v="2"/>
    <x v="4"/>
    <n v="246758.85"/>
    <n v="14"/>
  </r>
  <r>
    <n v="4286"/>
    <s v="Monitor"/>
    <x v="2"/>
    <x v="0"/>
    <x v="2"/>
    <s v="2023-03-05"/>
    <s v="2023-03-17"/>
    <n v="8"/>
    <n v="7775.97"/>
    <n v="62207.76"/>
    <n v="4876.95"/>
    <n v="642"/>
    <x v="2"/>
    <x v="4"/>
    <n v="7403.69"/>
    <n v="12"/>
  </r>
  <r>
    <n v="4287"/>
    <s v="Mouse"/>
    <x v="0"/>
    <x v="3"/>
    <x v="3"/>
    <s v="2023-08-22"/>
    <s v="2023-08-23"/>
    <n v="36"/>
    <n v="8653.48"/>
    <n v="311525.28000000003"/>
    <n v="1660.97"/>
    <n v="778"/>
    <x v="1"/>
    <x v="2"/>
    <n v="72238.41"/>
    <n v="1"/>
  </r>
  <r>
    <n v="4288"/>
    <s v="Tablet"/>
    <x v="0"/>
    <x v="3"/>
    <x v="1"/>
    <s v="2023-06-12"/>
    <s v="2023-06-27"/>
    <n v="59"/>
    <n v="35000.81"/>
    <n v="2065047.79"/>
    <n v="1674.44"/>
    <n v="317"/>
    <x v="0"/>
    <x v="1"/>
    <n v="136995.89000000001"/>
    <n v="15"/>
  </r>
  <r>
    <n v="4289"/>
    <s v="Printer"/>
    <x v="2"/>
    <x v="0"/>
    <x v="2"/>
    <s v="2023-12-31"/>
    <s v="2024-01-08"/>
    <n v="52"/>
    <n v="31185.94"/>
    <n v="1621668.88"/>
    <n v="1905.94"/>
    <n v="416"/>
    <x v="0"/>
    <x v="1"/>
    <n v="145685.94"/>
    <n v="8"/>
  </r>
  <r>
    <n v="4290"/>
    <s v="Monitor"/>
    <x v="0"/>
    <x v="1"/>
    <x v="0"/>
    <s v="2024-01-01"/>
    <s v="2024-01-03"/>
    <n v="60"/>
    <n v="39042.25"/>
    <n v="2342535"/>
    <n v="307.66000000000003"/>
    <n v="474"/>
    <x v="1"/>
    <x v="0"/>
    <n v="127836.78"/>
    <n v="2"/>
  </r>
  <r>
    <n v="4291"/>
    <s v="Printer"/>
    <x v="0"/>
    <x v="0"/>
    <x v="3"/>
    <s v="2023-11-03"/>
    <s v="2023-11-13"/>
    <n v="42"/>
    <n v="10885.24"/>
    <n v="457180.08"/>
    <n v="800.23"/>
    <n v="904"/>
    <x v="2"/>
    <x v="1"/>
    <n v="76789.72"/>
    <n v="10"/>
  </r>
  <r>
    <n v="4292"/>
    <s v="Tablet"/>
    <x v="1"/>
    <x v="1"/>
    <x v="4"/>
    <s v="2023-04-28"/>
    <s v="2023-05-09"/>
    <n v="62"/>
    <n v="20312.79"/>
    <n v="1259392.98"/>
    <n v="4425.88"/>
    <n v="227"/>
    <x v="0"/>
    <x v="3"/>
    <n v="111007.42"/>
    <n v="11"/>
  </r>
  <r>
    <n v="4293"/>
    <s v="Laptop"/>
    <x v="0"/>
    <x v="3"/>
    <x v="2"/>
    <s v="2023-07-06"/>
    <s v="2023-07-18"/>
    <n v="45"/>
    <n v="8705.69"/>
    <n v="391756.05"/>
    <n v="215.46"/>
    <n v="979"/>
    <x v="0"/>
    <x v="1"/>
    <n v="37614.29"/>
    <n v="12"/>
  </r>
  <r>
    <n v="4294"/>
    <s v="Mobile"/>
    <x v="0"/>
    <x v="2"/>
    <x v="2"/>
    <s v="2023-11-16"/>
    <s v="2023-11-19"/>
    <n v="96"/>
    <n v="28029.56"/>
    <n v="2690837.76"/>
    <n v="988.69"/>
    <n v="143"/>
    <x v="1"/>
    <x v="2"/>
    <n v="558265.79"/>
    <n v="3"/>
  </r>
  <r>
    <n v="4295"/>
    <s v="Laptop"/>
    <x v="0"/>
    <x v="4"/>
    <x v="2"/>
    <s v="2023-09-18"/>
    <s v="2023-09-21"/>
    <n v="28"/>
    <n v="9168.08"/>
    <n v="256706.24"/>
    <n v="2945.03"/>
    <n v="111"/>
    <x v="2"/>
    <x v="1"/>
    <n v="19927.87"/>
    <n v="3"/>
  </r>
  <r>
    <n v="4296"/>
    <s v="Router"/>
    <x v="2"/>
    <x v="0"/>
    <x v="4"/>
    <s v="2023-07-05"/>
    <s v="2023-07-17"/>
    <n v="25"/>
    <n v="33764.35"/>
    <n v="844108.75"/>
    <n v="4962.05"/>
    <n v="22"/>
    <x v="1"/>
    <x v="4"/>
    <n v="71593.710000000006"/>
    <n v="12"/>
  </r>
  <r>
    <n v="4297"/>
    <s v="Mouse"/>
    <x v="2"/>
    <x v="2"/>
    <x v="2"/>
    <s v="2023-07-19"/>
    <s v="2023-07-27"/>
    <n v="20"/>
    <n v="10948.42"/>
    <n v="218968.4"/>
    <n v="2898.91"/>
    <n v="543"/>
    <x v="0"/>
    <x v="1"/>
    <n v="15072.15"/>
    <n v="8"/>
  </r>
  <r>
    <n v="4298"/>
    <s v="Keyboard"/>
    <x v="0"/>
    <x v="4"/>
    <x v="0"/>
    <s v="2023-01-25"/>
    <s v="2023-02-06"/>
    <n v="69"/>
    <n v="46955.66"/>
    <n v="3239940.54"/>
    <n v="2260.9899999999998"/>
    <n v="854"/>
    <x v="1"/>
    <x v="1"/>
    <n v="210522.52"/>
    <n v="12"/>
  </r>
  <r>
    <n v="4299"/>
    <s v="Printer"/>
    <x v="0"/>
    <x v="1"/>
    <x v="0"/>
    <s v="2023-11-20"/>
    <s v="2023-11-27"/>
    <n v="23"/>
    <n v="33656.1"/>
    <n v="774090.3"/>
    <n v="713.8"/>
    <n v="913"/>
    <x v="3"/>
    <x v="0"/>
    <n v="141016.51999999999"/>
    <n v="7"/>
  </r>
  <r>
    <n v="4300"/>
    <s v="Keyboard"/>
    <x v="1"/>
    <x v="4"/>
    <x v="3"/>
    <s v="2023-06-20"/>
    <s v="2023-06-21"/>
    <n v="5"/>
    <n v="37945.980000000003"/>
    <n v="189729.9"/>
    <n v="1315.07"/>
    <n v="437"/>
    <x v="3"/>
    <x v="1"/>
    <n v="26890.44"/>
    <n v="1"/>
  </r>
  <r>
    <n v="4301"/>
    <s v="Printer"/>
    <x v="2"/>
    <x v="0"/>
    <x v="2"/>
    <s v="2023-06-14"/>
    <s v="2023-06-16"/>
    <n v="99"/>
    <n v="28420.98"/>
    <n v="2813677.02"/>
    <n v="4964.8900000000003"/>
    <n v="506"/>
    <x v="0"/>
    <x v="1"/>
    <n v="563462.93000000005"/>
    <n v="2"/>
  </r>
  <r>
    <n v="4302"/>
    <s v="Mobile"/>
    <x v="2"/>
    <x v="1"/>
    <x v="3"/>
    <s v="2023-12-16"/>
    <s v="2023-12-27"/>
    <n v="28"/>
    <n v="8084.89"/>
    <n v="226376.92"/>
    <n v="1494.99"/>
    <n v="698"/>
    <x v="2"/>
    <x v="1"/>
    <n v="20704.849999999999"/>
    <n v="11"/>
  </r>
  <r>
    <n v="4303"/>
    <s v="Laptop"/>
    <x v="1"/>
    <x v="2"/>
    <x v="0"/>
    <s v="2023-08-26"/>
    <s v="2023-08-30"/>
    <n v="78"/>
    <n v="24790.639999999999"/>
    <n v="1933669.92"/>
    <n v="3468.55"/>
    <n v="251"/>
    <x v="0"/>
    <x v="1"/>
    <n v="314292.59000000003"/>
    <n v="4"/>
  </r>
  <r>
    <n v="4304"/>
    <s v="Laptop"/>
    <x v="0"/>
    <x v="1"/>
    <x v="1"/>
    <s v="2023-09-23"/>
    <s v="2023-09-28"/>
    <n v="46"/>
    <n v="27590.44"/>
    <n v="1269160.24"/>
    <n v="3716.71"/>
    <n v="97"/>
    <x v="0"/>
    <x v="4"/>
    <n v="309456.14"/>
    <n v="5"/>
  </r>
  <r>
    <n v="4305"/>
    <s v="Monitor"/>
    <x v="1"/>
    <x v="3"/>
    <x v="2"/>
    <s v="2023-08-29"/>
    <s v="2023-09-10"/>
    <n v="13"/>
    <n v="36305.019999999997"/>
    <n v="471965.26"/>
    <n v="1233.99"/>
    <n v="389"/>
    <x v="0"/>
    <x v="4"/>
    <n v="68098.320000000007"/>
    <n v="12"/>
  </r>
  <r>
    <n v="4306"/>
    <s v="Keyboard"/>
    <x v="1"/>
    <x v="1"/>
    <x v="3"/>
    <s v="2023-06-23"/>
    <s v="2023-07-06"/>
    <n v="87"/>
    <n v="47432.17"/>
    <n v="4126598.79"/>
    <n v="2175.52"/>
    <n v="235"/>
    <x v="2"/>
    <x v="0"/>
    <n v="479949.94"/>
    <n v="13"/>
  </r>
  <r>
    <n v="4307"/>
    <s v="Tablet"/>
    <x v="0"/>
    <x v="4"/>
    <x v="3"/>
    <s v="2023-12-04"/>
    <s v="2023-12-08"/>
    <n v="62"/>
    <n v="34155.47"/>
    <n v="2117639.14"/>
    <n v="469.7"/>
    <n v="916"/>
    <x v="1"/>
    <x v="4"/>
    <n v="334885.40000000002"/>
    <n v="4"/>
  </r>
  <r>
    <n v="4308"/>
    <s v="Laptop"/>
    <x v="2"/>
    <x v="3"/>
    <x v="1"/>
    <s v="2023-10-15"/>
    <s v="2023-10-27"/>
    <n v="21"/>
    <n v="28833.83"/>
    <n v="605510.43000000005"/>
    <n v="4489.3900000000003"/>
    <n v="765"/>
    <x v="1"/>
    <x v="4"/>
    <n v="72002.789999999994"/>
    <n v="12"/>
  </r>
  <r>
    <n v="4309"/>
    <s v="Router"/>
    <x v="0"/>
    <x v="0"/>
    <x v="0"/>
    <s v="2023-03-10"/>
    <s v="2023-03-13"/>
    <n v="9"/>
    <n v="45393.4"/>
    <n v="408540.6"/>
    <n v="1389.34"/>
    <n v="536"/>
    <x v="0"/>
    <x v="0"/>
    <n v="25267.83"/>
    <n v="3"/>
  </r>
  <r>
    <n v="4310"/>
    <s v="Mobile"/>
    <x v="2"/>
    <x v="2"/>
    <x v="2"/>
    <s v="2023-10-24"/>
    <s v="2023-11-03"/>
    <n v="59"/>
    <n v="4396.18"/>
    <n v="259374.62"/>
    <n v="3747.59"/>
    <n v="719"/>
    <x v="2"/>
    <x v="0"/>
    <n v="45616.52"/>
    <n v="10"/>
  </r>
  <r>
    <n v="4311"/>
    <s v="Mouse"/>
    <x v="2"/>
    <x v="2"/>
    <x v="3"/>
    <s v="2023-12-17"/>
    <s v="2023-12-22"/>
    <n v="92"/>
    <n v="20338.84"/>
    <n v="1871173.28"/>
    <n v="1493.92"/>
    <n v="85"/>
    <x v="0"/>
    <x v="3"/>
    <n v="159787.69"/>
    <n v="5"/>
  </r>
  <r>
    <n v="4312"/>
    <s v="Mouse"/>
    <x v="0"/>
    <x v="4"/>
    <x v="3"/>
    <s v="2023-05-26"/>
    <s v="2023-06-04"/>
    <n v="81"/>
    <n v="22725.45"/>
    <n v="1840761.45"/>
    <n v="3268.01"/>
    <n v="791"/>
    <x v="1"/>
    <x v="4"/>
    <n v="318594.82"/>
    <n v="9"/>
  </r>
  <r>
    <n v="4313"/>
    <s v="Mouse"/>
    <x v="1"/>
    <x v="4"/>
    <x v="3"/>
    <s v="2023-03-05"/>
    <s v="2023-03-12"/>
    <n v="30"/>
    <n v="6574.95"/>
    <n v="197248.5"/>
    <n v="1306.6099999999999"/>
    <n v="986"/>
    <x v="2"/>
    <x v="1"/>
    <n v="45801.82"/>
    <n v="7"/>
  </r>
  <r>
    <n v="4314"/>
    <s v="Mouse"/>
    <x v="1"/>
    <x v="4"/>
    <x v="0"/>
    <s v="2023-04-03"/>
    <s v="2023-04-07"/>
    <n v="15"/>
    <n v="43595.89"/>
    <n v="653938.35"/>
    <n v="2374.14"/>
    <n v="90"/>
    <x v="1"/>
    <x v="3"/>
    <n v="63986.61"/>
    <n v="4"/>
  </r>
  <r>
    <n v="4315"/>
    <s v="Monitor"/>
    <x v="0"/>
    <x v="3"/>
    <x v="3"/>
    <s v="2023-01-06"/>
    <s v="2023-01-09"/>
    <n v="81"/>
    <n v="30038.59"/>
    <n v="2433125.79"/>
    <n v="2135.3000000000002"/>
    <n v="254"/>
    <x v="3"/>
    <x v="1"/>
    <n v="121712.13"/>
    <n v="3"/>
  </r>
  <r>
    <n v="4316"/>
    <s v="Keyboard"/>
    <x v="1"/>
    <x v="2"/>
    <x v="1"/>
    <s v="2023-08-05"/>
    <s v="2023-08-17"/>
    <n v="13"/>
    <n v="14577.08"/>
    <n v="189502.04"/>
    <n v="672.41"/>
    <n v="788"/>
    <x v="0"/>
    <x v="1"/>
    <n v="41187.53"/>
    <n v="12"/>
  </r>
  <r>
    <n v="4317"/>
    <s v="Mouse"/>
    <x v="1"/>
    <x v="0"/>
    <x v="1"/>
    <s v="2023-01-19"/>
    <s v="2023-01-31"/>
    <n v="20"/>
    <n v="45260.9"/>
    <n v="905218"/>
    <n v="1315.08"/>
    <n v="629"/>
    <x v="1"/>
    <x v="2"/>
    <n v="168883.6"/>
    <n v="12"/>
  </r>
  <r>
    <n v="4318"/>
    <s v="Tablet"/>
    <x v="1"/>
    <x v="1"/>
    <x v="4"/>
    <s v="2023-03-14"/>
    <s v="2023-03-15"/>
    <n v="6"/>
    <n v="34592.6"/>
    <n v="207555.6"/>
    <n v="606.20000000000005"/>
    <n v="312"/>
    <x v="0"/>
    <x v="1"/>
    <n v="38060.339999999997"/>
    <n v="1"/>
  </r>
  <r>
    <n v="4319"/>
    <s v="Laptop"/>
    <x v="0"/>
    <x v="2"/>
    <x v="1"/>
    <s v="2023-12-03"/>
    <s v="2023-12-18"/>
    <n v="96"/>
    <n v="43211.69"/>
    <n v="4148322.24"/>
    <n v="1763.26"/>
    <n v="844"/>
    <x v="1"/>
    <x v="0"/>
    <n v="587498.94999999995"/>
    <n v="15"/>
  </r>
  <r>
    <n v="4320"/>
    <s v="Tablet"/>
    <x v="2"/>
    <x v="4"/>
    <x v="3"/>
    <s v="2023-02-03"/>
    <s v="2023-02-13"/>
    <n v="66"/>
    <n v="4305.07"/>
    <n v="284134.62"/>
    <n v="1028.6099999999999"/>
    <n v="392"/>
    <x v="2"/>
    <x v="4"/>
    <n v="54226.45"/>
    <n v="10"/>
  </r>
  <r>
    <n v="4321"/>
    <s v="Tablet"/>
    <x v="0"/>
    <x v="0"/>
    <x v="1"/>
    <s v="2023-12-13"/>
    <s v="2023-12-15"/>
    <n v="56"/>
    <n v="11260.38"/>
    <n v="630581.28"/>
    <n v="1133.8900000000001"/>
    <n v="482"/>
    <x v="3"/>
    <x v="3"/>
    <n v="64017.120000000003"/>
    <n v="2"/>
  </r>
  <r>
    <n v="4322"/>
    <s v="Laptop"/>
    <x v="2"/>
    <x v="1"/>
    <x v="2"/>
    <s v="2023-02-12"/>
    <s v="2023-02-26"/>
    <n v="34"/>
    <n v="32648.31"/>
    <n v="1110042.54"/>
    <n v="1822.71"/>
    <n v="479"/>
    <x v="2"/>
    <x v="4"/>
    <n v="74214.8"/>
    <n v="14"/>
  </r>
  <r>
    <n v="4323"/>
    <s v="Tablet"/>
    <x v="0"/>
    <x v="3"/>
    <x v="2"/>
    <s v="2023-04-05"/>
    <s v="2023-04-13"/>
    <n v="28"/>
    <n v="24673.37"/>
    <n v="690854.36"/>
    <n v="132.16999999999999"/>
    <n v="90"/>
    <x v="1"/>
    <x v="3"/>
    <n v="89329.07"/>
    <n v="8"/>
  </r>
  <r>
    <n v="4324"/>
    <s v="Mobile"/>
    <x v="0"/>
    <x v="1"/>
    <x v="4"/>
    <s v="2023-12-04"/>
    <s v="2023-12-07"/>
    <n v="55"/>
    <n v="16902.259999999998"/>
    <n v="929624.3"/>
    <n v="1879.67"/>
    <n v="327"/>
    <x v="1"/>
    <x v="2"/>
    <n v="183562.76"/>
    <n v="3"/>
  </r>
  <r>
    <n v="4325"/>
    <s v="Mobile"/>
    <x v="1"/>
    <x v="4"/>
    <x v="2"/>
    <s v="2023-11-22"/>
    <s v="2023-11-24"/>
    <n v="11"/>
    <n v="22657.040000000001"/>
    <n v="249227.44"/>
    <n v="2150.37"/>
    <n v="846"/>
    <x v="1"/>
    <x v="4"/>
    <n v="49665.34"/>
    <n v="2"/>
  </r>
  <r>
    <n v="4326"/>
    <s v="Tablet"/>
    <x v="2"/>
    <x v="4"/>
    <x v="3"/>
    <s v="2023-06-14"/>
    <s v="2023-06-21"/>
    <n v="92"/>
    <n v="10097.629999999999"/>
    <n v="928981.96"/>
    <n v="3094.15"/>
    <n v="9"/>
    <x v="0"/>
    <x v="2"/>
    <n v="52352.86"/>
    <n v="7"/>
  </r>
  <r>
    <n v="4327"/>
    <s v="Keyboard"/>
    <x v="2"/>
    <x v="4"/>
    <x v="2"/>
    <s v="2023-04-11"/>
    <s v="2023-04-12"/>
    <n v="38"/>
    <n v="24323.95"/>
    <n v="924310.1"/>
    <n v="3584.06"/>
    <n v="34"/>
    <x v="0"/>
    <x v="4"/>
    <n v="163016.17000000001"/>
    <n v="1"/>
  </r>
  <r>
    <n v="4328"/>
    <s v="Tablet"/>
    <x v="2"/>
    <x v="3"/>
    <x v="1"/>
    <s v="2023-06-04"/>
    <s v="2023-06-08"/>
    <n v="64"/>
    <n v="46894.71"/>
    <n v="3001261.44"/>
    <n v="2763.32"/>
    <n v="507"/>
    <x v="0"/>
    <x v="1"/>
    <n v="528868.93999999994"/>
    <n v="4"/>
  </r>
  <r>
    <n v="4329"/>
    <s v="Printer"/>
    <x v="2"/>
    <x v="4"/>
    <x v="0"/>
    <s v="2023-10-09"/>
    <s v="2023-10-23"/>
    <n v="42"/>
    <n v="27415.79"/>
    <n v="1151463.18"/>
    <n v="4236.96"/>
    <n v="42"/>
    <x v="3"/>
    <x v="3"/>
    <n v="169939.25"/>
    <n v="14"/>
  </r>
  <r>
    <n v="4330"/>
    <s v="Monitor"/>
    <x v="1"/>
    <x v="2"/>
    <x v="2"/>
    <s v="2023-09-19"/>
    <s v="2023-10-01"/>
    <n v="25"/>
    <n v="15534.28"/>
    <n v="388357"/>
    <n v="1353.87"/>
    <n v="907"/>
    <x v="2"/>
    <x v="3"/>
    <n v="50475.64"/>
    <n v="12"/>
  </r>
  <r>
    <n v="4331"/>
    <s v="Keyboard"/>
    <x v="1"/>
    <x v="0"/>
    <x v="2"/>
    <s v="2023-07-16"/>
    <s v="2023-07-19"/>
    <n v="78"/>
    <n v="21234.68"/>
    <n v="1656305.04"/>
    <n v="2397.0700000000002"/>
    <n v="30"/>
    <x v="0"/>
    <x v="0"/>
    <n v="288341.37"/>
    <n v="3"/>
  </r>
  <r>
    <n v="4332"/>
    <s v="Mouse"/>
    <x v="1"/>
    <x v="4"/>
    <x v="2"/>
    <s v="2023-12-28"/>
    <s v="2024-01-09"/>
    <n v="80"/>
    <n v="9224.33"/>
    <n v="737946.4"/>
    <n v="402.08"/>
    <n v="349"/>
    <x v="1"/>
    <x v="2"/>
    <n v="111228.19"/>
    <n v="12"/>
  </r>
  <r>
    <n v="4333"/>
    <s v="Keyboard"/>
    <x v="0"/>
    <x v="3"/>
    <x v="3"/>
    <s v="2023-09-26"/>
    <s v="2023-10-11"/>
    <n v="2"/>
    <n v="9469.52"/>
    <n v="18939.04"/>
    <n v="3705.64"/>
    <n v="397"/>
    <x v="3"/>
    <x v="3"/>
    <n v="3355.66"/>
    <n v="15"/>
  </r>
  <r>
    <n v="4334"/>
    <s v="Laptop"/>
    <x v="1"/>
    <x v="3"/>
    <x v="4"/>
    <s v="2023-04-29"/>
    <s v="2023-05-06"/>
    <n v="99"/>
    <n v="3724.72"/>
    <n v="368747.28"/>
    <n v="3942.77"/>
    <n v="689"/>
    <x v="1"/>
    <x v="3"/>
    <n v="37619.4"/>
    <n v="7"/>
  </r>
  <r>
    <n v="4335"/>
    <s v="Monitor"/>
    <x v="0"/>
    <x v="3"/>
    <x v="3"/>
    <s v="2023-11-07"/>
    <s v="2023-11-12"/>
    <n v="81"/>
    <n v="30205.64"/>
    <n v="2446656.84"/>
    <n v="3822.43"/>
    <n v="200"/>
    <x v="3"/>
    <x v="0"/>
    <n v="297091.63"/>
    <n v="5"/>
  </r>
  <r>
    <n v="4336"/>
    <s v="Tablet"/>
    <x v="2"/>
    <x v="0"/>
    <x v="0"/>
    <s v="2023-06-01"/>
    <s v="2023-06-04"/>
    <n v="86"/>
    <n v="34489.17"/>
    <n v="2966068.62"/>
    <n v="1032.1199999999999"/>
    <n v="142"/>
    <x v="1"/>
    <x v="0"/>
    <n v="606859.24"/>
    <n v="3"/>
  </r>
  <r>
    <n v="4337"/>
    <s v="Mobile"/>
    <x v="0"/>
    <x v="2"/>
    <x v="2"/>
    <s v="2023-05-26"/>
    <s v="2023-06-08"/>
    <n v="72"/>
    <n v="42913.82"/>
    <n v="3089795.04"/>
    <n v="4088.93"/>
    <n v="997"/>
    <x v="3"/>
    <x v="1"/>
    <n v="455353.37"/>
    <n v="13"/>
  </r>
  <r>
    <n v="4338"/>
    <s v="Keyboard"/>
    <x v="2"/>
    <x v="4"/>
    <x v="3"/>
    <s v="2023-05-12"/>
    <s v="2023-05-14"/>
    <n v="83"/>
    <n v="47795.96"/>
    <n v="3967064.68"/>
    <n v="4280.75"/>
    <n v="43"/>
    <x v="3"/>
    <x v="4"/>
    <n v="833818.52"/>
    <n v="2"/>
  </r>
  <r>
    <n v="4339"/>
    <s v="Printer"/>
    <x v="0"/>
    <x v="3"/>
    <x v="2"/>
    <s v="2023-02-08"/>
    <s v="2023-02-16"/>
    <n v="54"/>
    <n v="12647.61"/>
    <n v="682970.94"/>
    <n v="3082.35"/>
    <n v="799"/>
    <x v="0"/>
    <x v="2"/>
    <n v="58673.52"/>
    <n v="8"/>
  </r>
  <r>
    <n v="4340"/>
    <s v="Mouse"/>
    <x v="2"/>
    <x v="2"/>
    <x v="0"/>
    <s v="2023-04-02"/>
    <s v="2023-04-03"/>
    <n v="48"/>
    <n v="36553.57"/>
    <n v="1754571.36"/>
    <n v="1599.39"/>
    <n v="511"/>
    <x v="0"/>
    <x v="1"/>
    <n v="413912.84"/>
    <n v="1"/>
  </r>
  <r>
    <n v="4341"/>
    <s v="Router"/>
    <x v="1"/>
    <x v="2"/>
    <x v="2"/>
    <s v="2023-04-03"/>
    <s v="2023-04-05"/>
    <n v="26"/>
    <n v="13907.67"/>
    <n v="361599.42"/>
    <n v="1749.32"/>
    <n v="452"/>
    <x v="2"/>
    <x v="2"/>
    <n v="47172.76"/>
    <n v="2"/>
  </r>
  <r>
    <n v="4342"/>
    <s v="Tablet"/>
    <x v="1"/>
    <x v="4"/>
    <x v="0"/>
    <s v="2023-04-15"/>
    <s v="2023-04-23"/>
    <n v="98"/>
    <n v="10367.92"/>
    <n v="1016056.16"/>
    <n v="4814.84"/>
    <n v="824"/>
    <x v="0"/>
    <x v="4"/>
    <n v="247992.64"/>
    <n v="8"/>
  </r>
  <r>
    <n v="4343"/>
    <s v="Mobile"/>
    <x v="2"/>
    <x v="4"/>
    <x v="4"/>
    <s v="2023-07-07"/>
    <s v="2023-07-18"/>
    <n v="87"/>
    <n v="49545.33"/>
    <n v="4310443.71"/>
    <n v="1040.78"/>
    <n v="453"/>
    <x v="2"/>
    <x v="1"/>
    <n v="839951.25"/>
    <n v="11"/>
  </r>
  <r>
    <n v="4344"/>
    <s v="Mouse"/>
    <x v="2"/>
    <x v="2"/>
    <x v="2"/>
    <s v="2023-09-09"/>
    <s v="2023-09-17"/>
    <n v="37"/>
    <n v="46183.54"/>
    <n v="1708790.98"/>
    <n v="1748.72"/>
    <n v="190"/>
    <x v="0"/>
    <x v="1"/>
    <n v="207471.14"/>
    <n v="8"/>
  </r>
  <r>
    <n v="4345"/>
    <s v="Mobile"/>
    <x v="1"/>
    <x v="2"/>
    <x v="4"/>
    <s v="2023-01-20"/>
    <s v="2023-01-29"/>
    <n v="83"/>
    <n v="45093.64"/>
    <n v="3742772.12"/>
    <n v="4492.45"/>
    <n v="256"/>
    <x v="0"/>
    <x v="3"/>
    <n v="709933.27"/>
    <n v="9"/>
  </r>
  <r>
    <n v="4346"/>
    <s v="Printer"/>
    <x v="1"/>
    <x v="2"/>
    <x v="0"/>
    <s v="2023-10-07"/>
    <s v="2023-10-15"/>
    <n v="47"/>
    <n v="33510.550000000003"/>
    <n v="1574995.85"/>
    <n v="1856.4"/>
    <n v="578"/>
    <x v="0"/>
    <x v="1"/>
    <n v="320838.74"/>
    <n v="8"/>
  </r>
  <r>
    <n v="4347"/>
    <s v="Monitor"/>
    <x v="2"/>
    <x v="1"/>
    <x v="3"/>
    <s v="2023-05-13"/>
    <s v="2023-05-26"/>
    <n v="88"/>
    <n v="1596.37"/>
    <n v="140480.56"/>
    <n v="1472.98"/>
    <n v="226"/>
    <x v="2"/>
    <x v="4"/>
    <n v="26178.59"/>
    <n v="13"/>
  </r>
  <r>
    <n v="4348"/>
    <s v="Tablet"/>
    <x v="0"/>
    <x v="1"/>
    <x v="1"/>
    <s v="2023-03-29"/>
    <s v="2023-04-12"/>
    <n v="42"/>
    <n v="5439.19"/>
    <n v="228445.98"/>
    <n v="4335.8"/>
    <n v="146"/>
    <x v="1"/>
    <x v="4"/>
    <n v="16614.830000000002"/>
    <n v="14"/>
  </r>
  <r>
    <n v="4349"/>
    <s v="Mobile"/>
    <x v="2"/>
    <x v="4"/>
    <x v="2"/>
    <s v="2023-05-04"/>
    <s v="2023-05-15"/>
    <n v="29"/>
    <n v="30152.7"/>
    <n v="874428.3"/>
    <n v="2991.39"/>
    <n v="248"/>
    <x v="2"/>
    <x v="2"/>
    <n v="100411.65"/>
    <n v="11"/>
  </r>
  <r>
    <n v="4350"/>
    <s v="Keyboard"/>
    <x v="1"/>
    <x v="1"/>
    <x v="2"/>
    <s v="2023-05-28"/>
    <s v="2023-06-01"/>
    <n v="25"/>
    <n v="26453.61"/>
    <n v="661340.25"/>
    <n v="4460.2700000000004"/>
    <n v="152"/>
    <x v="3"/>
    <x v="2"/>
    <n v="149127.32"/>
    <n v="4"/>
  </r>
  <r>
    <n v="4351"/>
    <s v="Mouse"/>
    <x v="2"/>
    <x v="0"/>
    <x v="4"/>
    <s v="2023-05-25"/>
    <s v="2023-06-08"/>
    <n v="64"/>
    <n v="1139.27"/>
    <n v="72913.279999999999"/>
    <n v="3810.12"/>
    <n v="216"/>
    <x v="0"/>
    <x v="0"/>
    <n v="10414.969999999999"/>
    <n v="14"/>
  </r>
  <r>
    <n v="4352"/>
    <s v="Keyboard"/>
    <x v="2"/>
    <x v="2"/>
    <x v="4"/>
    <s v="2023-12-13"/>
    <s v="2023-12-27"/>
    <n v="90"/>
    <n v="30310.31"/>
    <n v="2727927.9"/>
    <n v="4529.7700000000004"/>
    <n v="164"/>
    <x v="0"/>
    <x v="3"/>
    <n v="547932.81999999995"/>
    <n v="14"/>
  </r>
  <r>
    <n v="4353"/>
    <s v="Printer"/>
    <x v="1"/>
    <x v="4"/>
    <x v="2"/>
    <s v="2023-11-25"/>
    <s v="2023-12-03"/>
    <n v="76"/>
    <n v="9909.2099999999991"/>
    <n v="753099.96"/>
    <n v="1765.33"/>
    <n v="988"/>
    <x v="2"/>
    <x v="4"/>
    <n v="169673.01"/>
    <n v="8"/>
  </r>
  <r>
    <n v="4354"/>
    <s v="Router"/>
    <x v="0"/>
    <x v="1"/>
    <x v="1"/>
    <s v="2023-08-16"/>
    <s v="2023-08-21"/>
    <n v="50"/>
    <n v="35625.589999999997"/>
    <n v="1781279.5"/>
    <n v="2501.21"/>
    <n v="989"/>
    <x v="2"/>
    <x v="2"/>
    <n v="276060.56"/>
    <n v="5"/>
  </r>
  <r>
    <n v="4355"/>
    <s v="Laptop"/>
    <x v="1"/>
    <x v="2"/>
    <x v="4"/>
    <s v="2023-01-09"/>
    <s v="2023-01-24"/>
    <n v="18"/>
    <n v="20569.82"/>
    <n v="370256.76"/>
    <n v="3185.01"/>
    <n v="800"/>
    <x v="1"/>
    <x v="3"/>
    <n v="92218.87"/>
    <n v="15"/>
  </r>
  <r>
    <n v="4356"/>
    <s v="Mobile"/>
    <x v="1"/>
    <x v="0"/>
    <x v="0"/>
    <s v="2023-12-20"/>
    <s v="2023-12-27"/>
    <n v="83"/>
    <n v="22936.75"/>
    <n v="1903750.25"/>
    <n v="4025.97"/>
    <n v="136"/>
    <x v="1"/>
    <x v="4"/>
    <n v="280168.65999999997"/>
    <n v="7"/>
  </r>
  <r>
    <n v="4357"/>
    <s v="Printer"/>
    <x v="2"/>
    <x v="2"/>
    <x v="1"/>
    <s v="2023-04-11"/>
    <s v="2023-04-22"/>
    <n v="38"/>
    <n v="42534.79"/>
    <n v="1616322.02"/>
    <n v="967.48"/>
    <n v="817"/>
    <x v="1"/>
    <x v="0"/>
    <n v="216743.16"/>
    <n v="11"/>
  </r>
  <r>
    <n v="4358"/>
    <s v="Router"/>
    <x v="1"/>
    <x v="0"/>
    <x v="0"/>
    <s v="2023-11-27"/>
    <s v="2023-12-07"/>
    <n v="19"/>
    <n v="7822.67"/>
    <n v="148630.73000000001"/>
    <n v="399.08"/>
    <n v="70"/>
    <x v="3"/>
    <x v="4"/>
    <n v="31985.13"/>
    <n v="10"/>
  </r>
  <r>
    <n v="4359"/>
    <s v="Tablet"/>
    <x v="0"/>
    <x v="2"/>
    <x v="3"/>
    <s v="2023-02-17"/>
    <s v="2023-03-01"/>
    <n v="45"/>
    <n v="14866.21"/>
    <n v="668979.44999999995"/>
    <n v="1103.97"/>
    <n v="956"/>
    <x v="1"/>
    <x v="3"/>
    <n v="78004.240000000005"/>
    <n v="12"/>
  </r>
  <r>
    <n v="4360"/>
    <s v="Router"/>
    <x v="0"/>
    <x v="4"/>
    <x v="3"/>
    <s v="2023-12-18"/>
    <s v="2023-12-19"/>
    <n v="20"/>
    <n v="9359.1"/>
    <n v="187182"/>
    <n v="3030.4"/>
    <n v="637"/>
    <x v="3"/>
    <x v="2"/>
    <n v="14297.87"/>
    <n v="1"/>
  </r>
  <r>
    <n v="4361"/>
    <s v="Mobile"/>
    <x v="0"/>
    <x v="1"/>
    <x v="3"/>
    <s v="2023-01-20"/>
    <s v="2023-01-25"/>
    <n v="58"/>
    <n v="46543.62"/>
    <n v="2699529.96"/>
    <n v="2214.2800000000002"/>
    <n v="13"/>
    <x v="3"/>
    <x v="1"/>
    <n v="421371.91"/>
    <n v="5"/>
  </r>
  <r>
    <n v="4362"/>
    <s v="Mobile"/>
    <x v="2"/>
    <x v="2"/>
    <x v="2"/>
    <s v="2023-01-04"/>
    <s v="2023-01-15"/>
    <n v="22"/>
    <n v="35025.11"/>
    <n v="770552.42"/>
    <n v="4452.8100000000004"/>
    <n v="925"/>
    <x v="2"/>
    <x v="4"/>
    <n v="145285.72"/>
    <n v="11"/>
  </r>
  <r>
    <n v="4363"/>
    <s v="Monitor"/>
    <x v="2"/>
    <x v="0"/>
    <x v="3"/>
    <s v="2023-01-29"/>
    <s v="2023-02-07"/>
    <n v="91"/>
    <n v="47335.19"/>
    <n v="4307502.29"/>
    <n v="1139.18"/>
    <n v="731"/>
    <x v="3"/>
    <x v="4"/>
    <n v="378417.44"/>
    <n v="9"/>
  </r>
  <r>
    <n v="4364"/>
    <s v="Router"/>
    <x v="0"/>
    <x v="1"/>
    <x v="1"/>
    <s v="2023-03-01"/>
    <s v="2023-03-15"/>
    <n v="55"/>
    <n v="4716.3999999999996"/>
    <n v="259402"/>
    <n v="3749.6"/>
    <n v="799"/>
    <x v="2"/>
    <x v="3"/>
    <n v="58344.24"/>
    <n v="14"/>
  </r>
  <r>
    <n v="4365"/>
    <s v="Router"/>
    <x v="0"/>
    <x v="2"/>
    <x v="1"/>
    <s v="2023-06-12"/>
    <s v="2023-06-16"/>
    <n v="41"/>
    <n v="8662.3700000000008"/>
    <n v="355157.17"/>
    <n v="202.11"/>
    <n v="36"/>
    <x v="0"/>
    <x v="3"/>
    <n v="56155.25"/>
    <n v="4"/>
  </r>
  <r>
    <n v="4366"/>
    <s v="Mobile"/>
    <x v="1"/>
    <x v="2"/>
    <x v="0"/>
    <s v="2023-11-28"/>
    <s v="2023-12-07"/>
    <n v="82"/>
    <n v="46565.34"/>
    <n v="3818357.88"/>
    <n v="1367.15"/>
    <n v="875"/>
    <x v="2"/>
    <x v="1"/>
    <n v="810302.31"/>
    <n v="9"/>
  </r>
  <r>
    <n v="4367"/>
    <s v="Laptop"/>
    <x v="0"/>
    <x v="2"/>
    <x v="0"/>
    <s v="2023-02-26"/>
    <s v="2023-03-03"/>
    <n v="45"/>
    <n v="29008.560000000001"/>
    <n v="1305385.2"/>
    <n v="3817.52"/>
    <n v="380"/>
    <x v="1"/>
    <x v="3"/>
    <n v="225096.35"/>
    <n v="5"/>
  </r>
  <r>
    <n v="4368"/>
    <s v="Keyboard"/>
    <x v="0"/>
    <x v="0"/>
    <x v="1"/>
    <s v="2023-01-01"/>
    <s v="2023-01-10"/>
    <n v="72"/>
    <n v="38741.879999999997"/>
    <n v="2789415.36"/>
    <n v="2748.84"/>
    <n v="892"/>
    <x v="3"/>
    <x v="4"/>
    <n v="599824.91"/>
    <n v="9"/>
  </r>
  <r>
    <n v="4369"/>
    <s v="Keyboard"/>
    <x v="0"/>
    <x v="3"/>
    <x v="4"/>
    <s v="2023-10-15"/>
    <s v="2023-10-28"/>
    <n v="43"/>
    <n v="21863.48"/>
    <n v="940129.64"/>
    <n v="4219.4799999999996"/>
    <n v="249"/>
    <x v="0"/>
    <x v="3"/>
    <n v="75115.77"/>
    <n v="13"/>
  </r>
  <r>
    <n v="4370"/>
    <s v="Laptop"/>
    <x v="2"/>
    <x v="0"/>
    <x v="4"/>
    <s v="2023-09-01"/>
    <s v="2023-09-02"/>
    <n v="33"/>
    <n v="48295.19"/>
    <n v="1593741.27"/>
    <n v="3150.41"/>
    <n v="659"/>
    <x v="3"/>
    <x v="4"/>
    <n v="206987.27"/>
    <n v="1"/>
  </r>
  <r>
    <n v="4371"/>
    <s v="Router"/>
    <x v="2"/>
    <x v="1"/>
    <x v="4"/>
    <s v="2023-09-30"/>
    <s v="2023-10-03"/>
    <n v="53"/>
    <n v="14102.71"/>
    <n v="747443.63"/>
    <n v="867.31"/>
    <n v="62"/>
    <x v="3"/>
    <x v="3"/>
    <n v="54902.82"/>
    <n v="3"/>
  </r>
  <r>
    <n v="4372"/>
    <s v="Mouse"/>
    <x v="0"/>
    <x v="4"/>
    <x v="3"/>
    <s v="2023-06-15"/>
    <s v="2023-06-24"/>
    <n v="19"/>
    <n v="37586.910000000003"/>
    <n v="714151.29"/>
    <n v="3801.15"/>
    <n v="618"/>
    <x v="0"/>
    <x v="2"/>
    <n v="47877.11"/>
    <n v="9"/>
  </r>
  <r>
    <n v="4373"/>
    <s v="Tablet"/>
    <x v="0"/>
    <x v="3"/>
    <x v="0"/>
    <s v="2023-07-18"/>
    <s v="2023-07-31"/>
    <n v="54"/>
    <n v="40634.89"/>
    <n v="2194284.06"/>
    <n v="3337.42"/>
    <n v="727"/>
    <x v="3"/>
    <x v="3"/>
    <n v="230696.47"/>
    <n v="13"/>
  </r>
  <r>
    <n v="4374"/>
    <s v="Monitor"/>
    <x v="0"/>
    <x v="0"/>
    <x v="2"/>
    <s v="2023-06-04"/>
    <s v="2023-06-14"/>
    <n v="39"/>
    <n v="12333.5"/>
    <n v="481006.5"/>
    <n v="2636.42"/>
    <n v="367"/>
    <x v="1"/>
    <x v="3"/>
    <n v="71655.86"/>
    <n v="10"/>
  </r>
  <r>
    <n v="4375"/>
    <s v="Tablet"/>
    <x v="1"/>
    <x v="2"/>
    <x v="3"/>
    <s v="2023-06-23"/>
    <s v="2023-06-29"/>
    <n v="91"/>
    <n v="12861.89"/>
    <n v="1170431.99"/>
    <n v="1290.48"/>
    <n v="99"/>
    <x v="3"/>
    <x v="0"/>
    <n v="69586.83"/>
    <n v="6"/>
  </r>
  <r>
    <n v="4376"/>
    <s v="Tablet"/>
    <x v="2"/>
    <x v="3"/>
    <x v="3"/>
    <s v="2023-06-12"/>
    <s v="2023-06-15"/>
    <n v="61"/>
    <n v="19327.689999999999"/>
    <n v="1178989.0900000001"/>
    <n v="4618.78"/>
    <n v="994"/>
    <x v="1"/>
    <x v="3"/>
    <n v="251567.21"/>
    <n v="3"/>
  </r>
  <r>
    <n v="4377"/>
    <s v="Mouse"/>
    <x v="2"/>
    <x v="4"/>
    <x v="0"/>
    <s v="2023-09-08"/>
    <s v="2023-09-11"/>
    <n v="26"/>
    <n v="47370.21"/>
    <n v="1231625.46"/>
    <n v="4543.12"/>
    <n v="75"/>
    <x v="3"/>
    <x v="3"/>
    <n v="186576.33"/>
    <n v="3"/>
  </r>
  <r>
    <n v="4378"/>
    <s v="Mobile"/>
    <x v="1"/>
    <x v="1"/>
    <x v="4"/>
    <s v="2023-06-30"/>
    <s v="2023-07-09"/>
    <n v="44"/>
    <n v="16983.89"/>
    <n v="747291.16"/>
    <n v="3501.85"/>
    <n v="609"/>
    <x v="1"/>
    <x v="3"/>
    <n v="91092.96"/>
    <n v="9"/>
  </r>
  <r>
    <n v="4379"/>
    <s v="Laptop"/>
    <x v="0"/>
    <x v="4"/>
    <x v="0"/>
    <s v="2023-09-11"/>
    <s v="2023-09-13"/>
    <n v="1"/>
    <n v="40528.959999999999"/>
    <n v="40528.959999999999"/>
    <n v="2570.52"/>
    <n v="14"/>
    <x v="1"/>
    <x v="4"/>
    <n v="8599.36"/>
    <n v="2"/>
  </r>
  <r>
    <n v="4380"/>
    <s v="Router"/>
    <x v="0"/>
    <x v="2"/>
    <x v="4"/>
    <s v="2023-10-23"/>
    <s v="2023-10-27"/>
    <n v="82"/>
    <n v="20109.22"/>
    <n v="1648956.04"/>
    <n v="1771.33"/>
    <n v="915"/>
    <x v="1"/>
    <x v="4"/>
    <n v="320521.07"/>
    <n v="4"/>
  </r>
  <r>
    <n v="4381"/>
    <s v="Router"/>
    <x v="0"/>
    <x v="4"/>
    <x v="1"/>
    <s v="2023-09-21"/>
    <s v="2023-09-30"/>
    <n v="84"/>
    <n v="38243.589999999997"/>
    <n v="3212461.56"/>
    <n v="4402.41"/>
    <n v="262"/>
    <x v="2"/>
    <x v="1"/>
    <n v="261574.52"/>
    <n v="9"/>
  </r>
  <r>
    <n v="4382"/>
    <s v="Keyboard"/>
    <x v="0"/>
    <x v="3"/>
    <x v="3"/>
    <s v="2023-08-06"/>
    <s v="2023-08-16"/>
    <n v="83"/>
    <n v="28638.95"/>
    <n v="2377032.85"/>
    <n v="1058.55"/>
    <n v="552"/>
    <x v="0"/>
    <x v="3"/>
    <n v="504444.32"/>
    <n v="10"/>
  </r>
  <r>
    <n v="4383"/>
    <s v="Laptop"/>
    <x v="2"/>
    <x v="1"/>
    <x v="2"/>
    <s v="2023-07-03"/>
    <s v="2023-07-14"/>
    <n v="38"/>
    <n v="2427.3200000000002"/>
    <n v="92238.16"/>
    <n v="1371.83"/>
    <n v="269"/>
    <x v="1"/>
    <x v="0"/>
    <n v="16987.560000000001"/>
    <n v="11"/>
  </r>
  <r>
    <n v="4384"/>
    <s v="Printer"/>
    <x v="2"/>
    <x v="1"/>
    <x v="3"/>
    <s v="2023-04-24"/>
    <s v="2023-05-07"/>
    <n v="96"/>
    <n v="24958.560000000001"/>
    <n v="2396021.7599999998"/>
    <n v="3575.8"/>
    <n v="824"/>
    <x v="1"/>
    <x v="4"/>
    <n v="334012.73"/>
    <n v="13"/>
  </r>
  <r>
    <n v="4385"/>
    <s v="Router"/>
    <x v="2"/>
    <x v="4"/>
    <x v="3"/>
    <s v="2023-03-23"/>
    <s v="2023-03-29"/>
    <n v="89"/>
    <n v="22633.61"/>
    <n v="2014391.29"/>
    <n v="2725.38"/>
    <n v="645"/>
    <x v="2"/>
    <x v="2"/>
    <n v="337772.5"/>
    <n v="6"/>
  </r>
  <r>
    <n v="4386"/>
    <s v="Mobile"/>
    <x v="0"/>
    <x v="2"/>
    <x v="3"/>
    <s v="2023-08-10"/>
    <s v="2023-08-11"/>
    <n v="62"/>
    <n v="33971.89"/>
    <n v="2106257.1800000002"/>
    <n v="2092.75"/>
    <n v="754"/>
    <x v="0"/>
    <x v="3"/>
    <n v="199794.46"/>
    <n v="1"/>
  </r>
  <r>
    <n v="4387"/>
    <s v="Monitor"/>
    <x v="0"/>
    <x v="2"/>
    <x v="1"/>
    <s v="2023-10-12"/>
    <s v="2023-10-16"/>
    <n v="51"/>
    <n v="5856.55"/>
    <n v="298684.05"/>
    <n v="4722.93"/>
    <n v="819"/>
    <x v="1"/>
    <x v="0"/>
    <n v="16515.150000000001"/>
    <n v="4"/>
  </r>
  <r>
    <n v="4388"/>
    <s v="Monitor"/>
    <x v="2"/>
    <x v="4"/>
    <x v="0"/>
    <s v="2023-04-01"/>
    <s v="2023-04-15"/>
    <n v="9"/>
    <n v="40525.269999999997"/>
    <n v="364727.43"/>
    <n v="857.82"/>
    <n v="864"/>
    <x v="2"/>
    <x v="0"/>
    <n v="68681.5"/>
    <n v="14"/>
  </r>
  <r>
    <n v="4389"/>
    <s v="Printer"/>
    <x v="0"/>
    <x v="0"/>
    <x v="3"/>
    <s v="2023-01-28"/>
    <s v="2023-02-06"/>
    <n v="57"/>
    <n v="47887.54"/>
    <n v="2729589.78"/>
    <n v="4377.67"/>
    <n v="672"/>
    <x v="0"/>
    <x v="1"/>
    <n v="257475.29"/>
    <n v="9"/>
  </r>
  <r>
    <n v="4390"/>
    <s v="Monitor"/>
    <x v="2"/>
    <x v="4"/>
    <x v="3"/>
    <s v="2023-05-26"/>
    <s v="2023-05-30"/>
    <n v="43"/>
    <n v="41216.879999999997"/>
    <n v="1772325.84"/>
    <n v="1237.28"/>
    <n v="269"/>
    <x v="2"/>
    <x v="2"/>
    <n v="412718.09"/>
    <n v="4"/>
  </r>
  <r>
    <n v="4391"/>
    <s v="Tablet"/>
    <x v="2"/>
    <x v="3"/>
    <x v="4"/>
    <s v="2023-11-16"/>
    <s v="2023-11-30"/>
    <n v="67"/>
    <n v="6312.14"/>
    <n v="422913.38"/>
    <n v="4819.4799999999996"/>
    <n v="499"/>
    <x v="2"/>
    <x v="4"/>
    <n v="35119.99"/>
    <n v="14"/>
  </r>
  <r>
    <n v="4392"/>
    <s v="Printer"/>
    <x v="1"/>
    <x v="0"/>
    <x v="2"/>
    <s v="2023-08-25"/>
    <s v="2023-08-31"/>
    <n v="95"/>
    <n v="861.99"/>
    <n v="81889.05"/>
    <n v="1318.7"/>
    <n v="164"/>
    <x v="3"/>
    <x v="2"/>
    <n v="15545.18"/>
    <n v="6"/>
  </r>
  <r>
    <n v="4393"/>
    <s v="Mouse"/>
    <x v="2"/>
    <x v="3"/>
    <x v="4"/>
    <s v="2023-07-16"/>
    <s v="2023-07-19"/>
    <n v="52"/>
    <n v="6174.41"/>
    <n v="321069.32"/>
    <n v="4206.8900000000003"/>
    <n v="211"/>
    <x v="1"/>
    <x v="2"/>
    <n v="60943.3"/>
    <n v="3"/>
  </r>
  <r>
    <n v="4394"/>
    <s v="Printer"/>
    <x v="0"/>
    <x v="3"/>
    <x v="2"/>
    <s v="2023-05-13"/>
    <s v="2023-05-20"/>
    <n v="5"/>
    <n v="29044.55"/>
    <n v="145222.75"/>
    <n v="415.6"/>
    <n v="207"/>
    <x v="2"/>
    <x v="2"/>
    <n v="12644.44"/>
    <n v="7"/>
  </r>
  <r>
    <n v="4395"/>
    <s v="Laptop"/>
    <x v="1"/>
    <x v="0"/>
    <x v="0"/>
    <s v="2023-06-03"/>
    <s v="2023-06-04"/>
    <n v="84"/>
    <n v="43898.86"/>
    <n v="3687504.24"/>
    <n v="880.13"/>
    <n v="991"/>
    <x v="2"/>
    <x v="0"/>
    <n v="751644.85"/>
    <n v="1"/>
  </r>
  <r>
    <n v="4396"/>
    <s v="Printer"/>
    <x v="1"/>
    <x v="2"/>
    <x v="4"/>
    <s v="2023-09-05"/>
    <s v="2023-09-09"/>
    <n v="15"/>
    <n v="4244.5200000000004"/>
    <n v="63667.8"/>
    <n v="1594.71"/>
    <n v="852"/>
    <x v="1"/>
    <x v="1"/>
    <n v="11499.98"/>
    <n v="4"/>
  </r>
  <r>
    <n v="4397"/>
    <s v="Router"/>
    <x v="0"/>
    <x v="1"/>
    <x v="4"/>
    <s v="2023-02-26"/>
    <s v="2023-03-13"/>
    <n v="90"/>
    <n v="18691.310000000001"/>
    <n v="1682217.9"/>
    <n v="3675.55"/>
    <n v="582"/>
    <x v="1"/>
    <x v="0"/>
    <n v="93607.51"/>
    <n v="15"/>
  </r>
  <r>
    <n v="4398"/>
    <s v="Monitor"/>
    <x v="1"/>
    <x v="0"/>
    <x v="4"/>
    <s v="2023-06-14"/>
    <s v="2023-06-17"/>
    <n v="9"/>
    <n v="35604.92"/>
    <n v="320444.28000000003"/>
    <n v="4965.0200000000004"/>
    <n v="572"/>
    <x v="0"/>
    <x v="1"/>
    <n v="72764.09"/>
    <n v="3"/>
  </r>
  <r>
    <n v="4399"/>
    <s v="Laptop"/>
    <x v="0"/>
    <x v="4"/>
    <x v="1"/>
    <s v="2023-04-10"/>
    <s v="2023-04-17"/>
    <n v="10"/>
    <n v="42783.55"/>
    <n v="427835.5"/>
    <n v="2545.29"/>
    <n v="946"/>
    <x v="3"/>
    <x v="1"/>
    <n v="100480.53"/>
    <n v="7"/>
  </r>
  <r>
    <n v="4400"/>
    <s v="Router"/>
    <x v="2"/>
    <x v="4"/>
    <x v="2"/>
    <s v="2023-02-17"/>
    <s v="2023-02-18"/>
    <n v="82"/>
    <n v="28504.09"/>
    <n v="2337335.38"/>
    <n v="1767.24"/>
    <n v="934"/>
    <x v="1"/>
    <x v="2"/>
    <n v="583346.26"/>
    <n v="1"/>
  </r>
  <r>
    <n v="4401"/>
    <s v="Keyboard"/>
    <x v="2"/>
    <x v="0"/>
    <x v="2"/>
    <s v="2023-11-17"/>
    <s v="2023-11-23"/>
    <n v="82"/>
    <n v="1043.43"/>
    <n v="85561.26"/>
    <n v="1566.34"/>
    <n v="803"/>
    <x v="0"/>
    <x v="1"/>
    <n v="15243.99"/>
    <n v="6"/>
  </r>
  <r>
    <n v="4402"/>
    <s v="Mobile"/>
    <x v="1"/>
    <x v="0"/>
    <x v="4"/>
    <s v="2023-05-30"/>
    <s v="2023-05-31"/>
    <n v="60"/>
    <n v="10035.76"/>
    <n v="602145.6"/>
    <n v="1260.08"/>
    <n v="334"/>
    <x v="3"/>
    <x v="2"/>
    <n v="80774.23"/>
    <n v="1"/>
  </r>
  <r>
    <n v="4403"/>
    <s v="Mobile"/>
    <x v="0"/>
    <x v="2"/>
    <x v="2"/>
    <s v="2023-08-26"/>
    <s v="2023-09-02"/>
    <n v="22"/>
    <n v="35604.9"/>
    <n v="783307.8"/>
    <n v="2097.2399999999998"/>
    <n v="465"/>
    <x v="3"/>
    <x v="0"/>
    <n v="185356.65"/>
    <n v="7"/>
  </r>
  <r>
    <n v="4404"/>
    <s v="Tablet"/>
    <x v="0"/>
    <x v="4"/>
    <x v="3"/>
    <s v="2023-05-22"/>
    <s v="2023-06-02"/>
    <n v="59"/>
    <n v="2350.6"/>
    <n v="138685.4"/>
    <n v="4229.6499999999996"/>
    <n v="970"/>
    <x v="2"/>
    <x v="4"/>
    <n v="12862.43"/>
    <n v="11"/>
  </r>
  <r>
    <n v="4405"/>
    <s v="Router"/>
    <x v="1"/>
    <x v="4"/>
    <x v="0"/>
    <s v="2023-03-06"/>
    <s v="2023-03-09"/>
    <n v="26"/>
    <n v="7271.36"/>
    <n v="189055.35999999999"/>
    <n v="3780.44"/>
    <n v="374"/>
    <x v="0"/>
    <x v="2"/>
    <n v="14374.18"/>
    <n v="3"/>
  </r>
  <r>
    <n v="4406"/>
    <s v="Keyboard"/>
    <x v="1"/>
    <x v="2"/>
    <x v="2"/>
    <s v="2023-03-25"/>
    <s v="2023-03-30"/>
    <n v="21"/>
    <n v="7073.25"/>
    <n v="148538.25"/>
    <n v="1934.79"/>
    <n v="819"/>
    <x v="1"/>
    <x v="2"/>
    <n v="29236.59"/>
    <n v="5"/>
  </r>
  <r>
    <n v="4407"/>
    <s v="Monitor"/>
    <x v="0"/>
    <x v="4"/>
    <x v="4"/>
    <s v="2023-03-19"/>
    <s v="2023-03-20"/>
    <n v="12"/>
    <n v="24516.37"/>
    <n v="294196.44"/>
    <n v="863.18"/>
    <n v="316"/>
    <x v="0"/>
    <x v="1"/>
    <n v="57586.89"/>
    <n v="1"/>
  </r>
  <r>
    <n v="4408"/>
    <s v="Monitor"/>
    <x v="1"/>
    <x v="4"/>
    <x v="1"/>
    <s v="2023-05-25"/>
    <s v="2023-05-27"/>
    <n v="47"/>
    <n v="4810.26"/>
    <n v="226082.22"/>
    <n v="557.66"/>
    <n v="776"/>
    <x v="0"/>
    <x v="4"/>
    <n v="31781.599999999999"/>
    <n v="2"/>
  </r>
  <r>
    <n v="4409"/>
    <s v="Keyboard"/>
    <x v="0"/>
    <x v="4"/>
    <x v="1"/>
    <s v="2023-03-01"/>
    <s v="2023-03-13"/>
    <n v="2"/>
    <n v="18701.16"/>
    <n v="37402.32"/>
    <n v="1005.57"/>
    <n v="131"/>
    <x v="0"/>
    <x v="4"/>
    <n v="3719.92"/>
    <n v="12"/>
  </r>
  <r>
    <n v="4410"/>
    <s v="Tablet"/>
    <x v="0"/>
    <x v="3"/>
    <x v="3"/>
    <s v="2023-12-27"/>
    <s v="2024-01-03"/>
    <n v="3"/>
    <n v="35089.839999999997"/>
    <n v="105269.52"/>
    <n v="940.51"/>
    <n v="712"/>
    <x v="1"/>
    <x v="3"/>
    <n v="26309.68"/>
    <n v="7"/>
  </r>
  <r>
    <n v="4411"/>
    <s v="Tablet"/>
    <x v="1"/>
    <x v="1"/>
    <x v="4"/>
    <s v="2023-12-18"/>
    <s v="2023-12-31"/>
    <n v="47"/>
    <n v="4402.92"/>
    <n v="206937.24"/>
    <n v="1904.06"/>
    <n v="905"/>
    <x v="3"/>
    <x v="4"/>
    <n v="43035.06"/>
    <n v="13"/>
  </r>
  <r>
    <n v="4412"/>
    <s v="Keyboard"/>
    <x v="2"/>
    <x v="0"/>
    <x v="2"/>
    <s v="2023-01-07"/>
    <s v="2023-01-12"/>
    <n v="97"/>
    <n v="27877.03"/>
    <n v="2704071.91"/>
    <n v="1797.28"/>
    <n v="708"/>
    <x v="0"/>
    <x v="4"/>
    <n v="207384.92"/>
    <n v="5"/>
  </r>
  <r>
    <n v="4413"/>
    <s v="Router"/>
    <x v="2"/>
    <x v="2"/>
    <x v="4"/>
    <s v="2023-05-30"/>
    <s v="2023-05-31"/>
    <n v="54"/>
    <n v="2553.61"/>
    <n v="137894.94"/>
    <n v="3841.24"/>
    <n v="884"/>
    <x v="0"/>
    <x v="0"/>
    <n v="17421.439999999999"/>
    <n v="1"/>
  </r>
  <r>
    <n v="4414"/>
    <s v="Printer"/>
    <x v="1"/>
    <x v="3"/>
    <x v="3"/>
    <s v="2023-06-11"/>
    <s v="2023-06-17"/>
    <n v="88"/>
    <n v="1420.76"/>
    <n v="125026.88"/>
    <n v="1078.46"/>
    <n v="462"/>
    <x v="2"/>
    <x v="4"/>
    <n v="30597.19"/>
    <n v="6"/>
  </r>
  <r>
    <n v="4415"/>
    <s v="Monitor"/>
    <x v="1"/>
    <x v="1"/>
    <x v="0"/>
    <s v="2023-06-02"/>
    <s v="2023-06-07"/>
    <n v="52"/>
    <n v="45742.27"/>
    <n v="2378598.04"/>
    <n v="3058.41"/>
    <n v="96"/>
    <x v="1"/>
    <x v="4"/>
    <n v="496908.79999999999"/>
    <n v="5"/>
  </r>
  <r>
    <n v="4416"/>
    <s v="Mobile"/>
    <x v="2"/>
    <x v="0"/>
    <x v="1"/>
    <s v="2023-12-24"/>
    <s v="2023-12-30"/>
    <n v="86"/>
    <n v="45975.3"/>
    <n v="3953875.8"/>
    <n v="4028.1"/>
    <n v="749"/>
    <x v="3"/>
    <x v="0"/>
    <n v="403935.13"/>
    <n v="6"/>
  </r>
  <r>
    <n v="4417"/>
    <s v="Router"/>
    <x v="0"/>
    <x v="0"/>
    <x v="0"/>
    <s v="2023-04-10"/>
    <s v="2023-04-13"/>
    <n v="74"/>
    <n v="3199.07"/>
    <n v="236731.18"/>
    <n v="1767.17"/>
    <n v="291"/>
    <x v="0"/>
    <x v="4"/>
    <n v="50451.75"/>
    <n v="3"/>
  </r>
  <r>
    <n v="4418"/>
    <s v="Printer"/>
    <x v="1"/>
    <x v="1"/>
    <x v="4"/>
    <s v="2023-10-26"/>
    <s v="2023-11-06"/>
    <n v="59"/>
    <n v="3713.59"/>
    <n v="219101.81"/>
    <n v="4654.3999999999996"/>
    <n v="933"/>
    <x v="0"/>
    <x v="4"/>
    <n v="48197.97"/>
    <n v="11"/>
  </r>
  <r>
    <n v="4419"/>
    <s v="Laptop"/>
    <x v="1"/>
    <x v="1"/>
    <x v="4"/>
    <s v="2023-05-11"/>
    <s v="2023-05-21"/>
    <n v="4"/>
    <n v="15566.83"/>
    <n v="62267.32"/>
    <n v="3686.73"/>
    <n v="669"/>
    <x v="3"/>
    <x v="1"/>
    <n v="7439.5"/>
    <n v="10"/>
  </r>
  <r>
    <n v="4420"/>
    <s v="Printer"/>
    <x v="0"/>
    <x v="3"/>
    <x v="4"/>
    <s v="2023-07-26"/>
    <s v="2023-08-07"/>
    <n v="86"/>
    <n v="36736.22"/>
    <n v="3159314.92"/>
    <n v="2661.06"/>
    <n v="494"/>
    <x v="0"/>
    <x v="4"/>
    <n v="727012.21"/>
    <n v="12"/>
  </r>
  <r>
    <n v="4421"/>
    <s v="Mobile"/>
    <x v="2"/>
    <x v="3"/>
    <x v="1"/>
    <s v="2023-10-21"/>
    <s v="2023-10-22"/>
    <n v="16"/>
    <n v="21225.7"/>
    <n v="339611.2"/>
    <n v="4548.42"/>
    <n v="430"/>
    <x v="1"/>
    <x v="3"/>
    <n v="39529.94"/>
    <n v="1"/>
  </r>
  <r>
    <n v="4422"/>
    <s v="Mobile"/>
    <x v="1"/>
    <x v="4"/>
    <x v="3"/>
    <s v="2023-01-30"/>
    <s v="2023-02-10"/>
    <n v="14"/>
    <n v="25544.53"/>
    <n v="357623.42"/>
    <n v="959.79"/>
    <n v="205"/>
    <x v="1"/>
    <x v="2"/>
    <n v="38765.5"/>
    <n v="11"/>
  </r>
  <r>
    <n v="4423"/>
    <s v="Laptop"/>
    <x v="2"/>
    <x v="2"/>
    <x v="2"/>
    <s v="2023-12-28"/>
    <s v="2024-01-08"/>
    <n v="27"/>
    <n v="29349.279999999999"/>
    <n v="792430.56"/>
    <n v="4180.76"/>
    <n v="238"/>
    <x v="3"/>
    <x v="0"/>
    <n v="99700.49"/>
    <n v="11"/>
  </r>
  <r>
    <n v="4424"/>
    <s v="Tablet"/>
    <x v="0"/>
    <x v="1"/>
    <x v="2"/>
    <s v="2023-10-17"/>
    <s v="2023-10-23"/>
    <n v="57"/>
    <n v="11202.75"/>
    <n v="638556.75"/>
    <n v="4039.46"/>
    <n v="923"/>
    <x v="3"/>
    <x v="1"/>
    <n v="32079.42"/>
    <n v="6"/>
  </r>
  <r>
    <n v="4425"/>
    <s v="Router"/>
    <x v="1"/>
    <x v="1"/>
    <x v="4"/>
    <s v="2023-10-13"/>
    <s v="2023-10-24"/>
    <n v="23"/>
    <n v="10002.99"/>
    <n v="230068.77"/>
    <n v="4453.96"/>
    <n v="43"/>
    <x v="2"/>
    <x v="3"/>
    <n v="15109.68"/>
    <n v="11"/>
  </r>
  <r>
    <n v="4426"/>
    <s v="Tablet"/>
    <x v="1"/>
    <x v="1"/>
    <x v="0"/>
    <s v="2023-02-13"/>
    <s v="2023-02-18"/>
    <n v="38"/>
    <n v="47658.78"/>
    <n v="1811033.64"/>
    <n v="204.21"/>
    <n v="887"/>
    <x v="1"/>
    <x v="0"/>
    <n v="169906.09"/>
    <n v="5"/>
  </r>
  <r>
    <n v="4427"/>
    <s v="Mobile"/>
    <x v="2"/>
    <x v="1"/>
    <x v="1"/>
    <s v="2023-11-27"/>
    <s v="2023-12-04"/>
    <n v="28"/>
    <n v="48248.4"/>
    <n v="1350955.2"/>
    <n v="926.71"/>
    <n v="899"/>
    <x v="1"/>
    <x v="0"/>
    <n v="313496.46000000002"/>
    <n v="7"/>
  </r>
  <r>
    <n v="4428"/>
    <s v="Monitor"/>
    <x v="2"/>
    <x v="2"/>
    <x v="0"/>
    <s v="2023-11-09"/>
    <s v="2023-11-10"/>
    <n v="4"/>
    <n v="12711.93"/>
    <n v="50847.72"/>
    <n v="4401.92"/>
    <n v="0"/>
    <x v="0"/>
    <x v="4"/>
    <n v="9167.57"/>
    <n v="1"/>
  </r>
  <r>
    <n v="4429"/>
    <s v="Monitor"/>
    <x v="1"/>
    <x v="1"/>
    <x v="0"/>
    <s v="2023-03-26"/>
    <s v="2023-04-03"/>
    <n v="99"/>
    <n v="27623"/>
    <n v="2734677"/>
    <n v="4248.5200000000004"/>
    <n v="340"/>
    <x v="3"/>
    <x v="4"/>
    <n v="389648.31"/>
    <n v="8"/>
  </r>
  <r>
    <n v="4430"/>
    <s v="Laptop"/>
    <x v="1"/>
    <x v="0"/>
    <x v="3"/>
    <s v="2023-09-09"/>
    <s v="2023-09-15"/>
    <n v="61"/>
    <n v="11905.6"/>
    <n v="726241.6"/>
    <n v="1057.8900000000001"/>
    <n v="28"/>
    <x v="1"/>
    <x v="2"/>
    <n v="107612.92"/>
    <n v="6"/>
  </r>
  <r>
    <n v="4431"/>
    <s v="Printer"/>
    <x v="0"/>
    <x v="0"/>
    <x v="1"/>
    <s v="2023-03-24"/>
    <s v="2023-04-01"/>
    <n v="99"/>
    <n v="618.29"/>
    <n v="61210.71"/>
    <n v="4387.6400000000003"/>
    <n v="343"/>
    <x v="2"/>
    <x v="0"/>
    <n v="4450.12"/>
    <n v="8"/>
  </r>
  <r>
    <n v="4432"/>
    <s v="Tablet"/>
    <x v="1"/>
    <x v="2"/>
    <x v="1"/>
    <s v="2023-11-05"/>
    <s v="2023-11-08"/>
    <n v="85"/>
    <n v="23396.79"/>
    <n v="1988727.15"/>
    <n v="266.56"/>
    <n v="297"/>
    <x v="3"/>
    <x v="4"/>
    <n v="425980.01"/>
    <n v="3"/>
  </r>
  <r>
    <n v="4433"/>
    <s v="Tablet"/>
    <x v="1"/>
    <x v="0"/>
    <x v="2"/>
    <s v="2023-12-15"/>
    <s v="2023-12-28"/>
    <n v="29"/>
    <n v="41742.83"/>
    <n v="1210542.07"/>
    <n v="840.15"/>
    <n v="558"/>
    <x v="1"/>
    <x v="4"/>
    <n v="292392.74"/>
    <n v="13"/>
  </r>
  <r>
    <n v="4434"/>
    <s v="Tablet"/>
    <x v="1"/>
    <x v="2"/>
    <x v="4"/>
    <s v="2023-10-03"/>
    <s v="2023-10-11"/>
    <n v="53"/>
    <n v="43463.11"/>
    <n v="2303544.83"/>
    <n v="3087.2"/>
    <n v="682"/>
    <x v="1"/>
    <x v="3"/>
    <n v="222392.47"/>
    <n v="8"/>
  </r>
  <r>
    <n v="4435"/>
    <s v="Printer"/>
    <x v="2"/>
    <x v="0"/>
    <x v="0"/>
    <s v="2023-07-12"/>
    <s v="2023-07-22"/>
    <n v="55"/>
    <n v="21241.66"/>
    <n v="1168291.3"/>
    <n v="2750.02"/>
    <n v="141"/>
    <x v="2"/>
    <x v="2"/>
    <n v="80579.98"/>
    <n v="10"/>
  </r>
  <r>
    <n v="4436"/>
    <s v="Router"/>
    <x v="2"/>
    <x v="3"/>
    <x v="0"/>
    <s v="2023-07-17"/>
    <s v="2023-07-23"/>
    <n v="18"/>
    <n v="10149.57"/>
    <n v="182692.26"/>
    <n v="464.32"/>
    <n v="707"/>
    <x v="3"/>
    <x v="0"/>
    <n v="20240.66"/>
    <n v="6"/>
  </r>
  <r>
    <n v="4437"/>
    <s v="Printer"/>
    <x v="0"/>
    <x v="4"/>
    <x v="3"/>
    <s v="2023-06-10"/>
    <s v="2023-06-11"/>
    <n v="25"/>
    <n v="31866.57"/>
    <n v="796664.25"/>
    <n v="2937.72"/>
    <n v="334"/>
    <x v="0"/>
    <x v="0"/>
    <n v="108157.98"/>
    <n v="1"/>
  </r>
  <r>
    <n v="4438"/>
    <s v="Mobile"/>
    <x v="0"/>
    <x v="2"/>
    <x v="4"/>
    <s v="2023-04-13"/>
    <s v="2023-04-24"/>
    <n v="27"/>
    <n v="1773.04"/>
    <n v="47872.08"/>
    <n v="1717.84"/>
    <n v="625"/>
    <x v="1"/>
    <x v="2"/>
    <n v="11583.62"/>
    <n v="11"/>
  </r>
  <r>
    <n v="4439"/>
    <s v="Mobile"/>
    <x v="1"/>
    <x v="3"/>
    <x v="4"/>
    <s v="2023-09-28"/>
    <s v="2023-10-01"/>
    <n v="14"/>
    <n v="2265.19"/>
    <n v="31712.66"/>
    <n v="1442.7"/>
    <n v="339"/>
    <x v="2"/>
    <x v="4"/>
    <n v="5075.8900000000003"/>
    <n v="3"/>
  </r>
  <r>
    <n v="4440"/>
    <s v="Tablet"/>
    <x v="1"/>
    <x v="1"/>
    <x v="1"/>
    <s v="2023-01-02"/>
    <s v="2023-01-12"/>
    <n v="38"/>
    <n v="5962.77"/>
    <n v="226585.26"/>
    <n v="3056.64"/>
    <n v="668"/>
    <x v="0"/>
    <x v="1"/>
    <n v="32532.61"/>
    <n v="10"/>
  </r>
  <r>
    <n v="4441"/>
    <s v="Router"/>
    <x v="2"/>
    <x v="4"/>
    <x v="4"/>
    <s v="2023-07-18"/>
    <s v="2023-07-23"/>
    <n v="33"/>
    <n v="4053.1"/>
    <n v="133752.29999999999"/>
    <n v="544.45000000000005"/>
    <n v="551"/>
    <x v="2"/>
    <x v="0"/>
    <n v="12501.52"/>
    <n v="5"/>
  </r>
  <r>
    <n v="4442"/>
    <s v="Router"/>
    <x v="2"/>
    <x v="2"/>
    <x v="3"/>
    <s v="2023-02-06"/>
    <s v="2023-02-21"/>
    <n v="83"/>
    <n v="38899.300000000003"/>
    <n v="3228641.9"/>
    <n v="3330.06"/>
    <n v="708"/>
    <x v="2"/>
    <x v="0"/>
    <n v="255097.41"/>
    <n v="15"/>
  </r>
  <r>
    <n v="4443"/>
    <s v="Monitor"/>
    <x v="1"/>
    <x v="2"/>
    <x v="0"/>
    <s v="2023-03-04"/>
    <s v="2023-03-19"/>
    <n v="46"/>
    <n v="7906"/>
    <n v="363676"/>
    <n v="733.97"/>
    <n v="179"/>
    <x v="1"/>
    <x v="2"/>
    <n v="54259.85"/>
    <n v="15"/>
  </r>
  <r>
    <n v="4444"/>
    <s v="Monitor"/>
    <x v="0"/>
    <x v="1"/>
    <x v="3"/>
    <s v="2023-07-17"/>
    <s v="2023-07-28"/>
    <n v="10"/>
    <n v="1364.02"/>
    <n v="13640.2"/>
    <n v="3049.35"/>
    <n v="117"/>
    <x v="0"/>
    <x v="1"/>
    <n v="3224.54"/>
    <n v="11"/>
  </r>
  <r>
    <n v="4445"/>
    <s v="Printer"/>
    <x v="1"/>
    <x v="4"/>
    <x v="4"/>
    <s v="2023-09-24"/>
    <s v="2023-09-25"/>
    <n v="16"/>
    <n v="24583.95"/>
    <n v="393343.2"/>
    <n v="1103.3699999999999"/>
    <n v="910"/>
    <x v="2"/>
    <x v="1"/>
    <n v="90127.14"/>
    <n v="1"/>
  </r>
  <r>
    <n v="4446"/>
    <s v="Tablet"/>
    <x v="2"/>
    <x v="0"/>
    <x v="2"/>
    <s v="2023-03-08"/>
    <s v="2023-03-09"/>
    <n v="9"/>
    <n v="18280.61"/>
    <n v="164525.49"/>
    <n v="945.07"/>
    <n v="406"/>
    <x v="1"/>
    <x v="2"/>
    <n v="30131.79"/>
    <n v="1"/>
  </r>
  <r>
    <n v="4447"/>
    <s v="Keyboard"/>
    <x v="1"/>
    <x v="1"/>
    <x v="1"/>
    <s v="2023-10-08"/>
    <s v="2023-10-23"/>
    <n v="71"/>
    <n v="9552.17"/>
    <n v="678204.07"/>
    <n v="4228.68"/>
    <n v="609"/>
    <x v="2"/>
    <x v="1"/>
    <n v="77063.48"/>
    <n v="15"/>
  </r>
  <r>
    <n v="4448"/>
    <s v="Laptop"/>
    <x v="1"/>
    <x v="3"/>
    <x v="0"/>
    <s v="2023-06-27"/>
    <s v="2023-06-30"/>
    <n v="29"/>
    <n v="30111.49"/>
    <n v="873233.21"/>
    <n v="2468.33"/>
    <n v="433"/>
    <x v="2"/>
    <x v="0"/>
    <n v="191833.06"/>
    <n v="3"/>
  </r>
  <r>
    <n v="4449"/>
    <s v="Mobile"/>
    <x v="0"/>
    <x v="0"/>
    <x v="2"/>
    <s v="2023-08-28"/>
    <s v="2023-08-30"/>
    <n v="34"/>
    <n v="49147.65"/>
    <n v="1671020.1"/>
    <n v="2881.39"/>
    <n v="828"/>
    <x v="0"/>
    <x v="0"/>
    <n v="128551.42"/>
    <n v="2"/>
  </r>
  <r>
    <n v="4450"/>
    <s v="Printer"/>
    <x v="1"/>
    <x v="1"/>
    <x v="1"/>
    <s v="2023-12-10"/>
    <s v="2023-12-19"/>
    <n v="3"/>
    <n v="42431.73"/>
    <n v="127295.19"/>
    <n v="955.87"/>
    <n v="458"/>
    <x v="3"/>
    <x v="2"/>
    <n v="12519.26"/>
    <n v="9"/>
  </r>
  <r>
    <n v="4451"/>
    <s v="Mouse"/>
    <x v="0"/>
    <x v="3"/>
    <x v="1"/>
    <s v="2023-05-12"/>
    <s v="2023-05-20"/>
    <n v="91"/>
    <n v="14845.14"/>
    <n v="1350907.74"/>
    <n v="2197.65"/>
    <n v="671"/>
    <x v="3"/>
    <x v="3"/>
    <n v="246219.6"/>
    <n v="8"/>
  </r>
  <r>
    <n v="4452"/>
    <s v="Laptop"/>
    <x v="2"/>
    <x v="2"/>
    <x v="4"/>
    <s v="2023-02-07"/>
    <s v="2023-02-20"/>
    <n v="14"/>
    <n v="25489.25"/>
    <n v="356849.5"/>
    <n v="2679.03"/>
    <n v="852"/>
    <x v="3"/>
    <x v="0"/>
    <n v="80518.87"/>
    <n v="13"/>
  </r>
  <r>
    <n v="4453"/>
    <s v="Monitor"/>
    <x v="2"/>
    <x v="3"/>
    <x v="0"/>
    <s v="2023-10-13"/>
    <s v="2023-10-21"/>
    <n v="99"/>
    <n v="16427.04"/>
    <n v="1626276.96"/>
    <n v="3056.64"/>
    <n v="319"/>
    <x v="1"/>
    <x v="0"/>
    <n v="142848.04"/>
    <n v="8"/>
  </r>
  <r>
    <n v="4454"/>
    <s v="Laptop"/>
    <x v="0"/>
    <x v="1"/>
    <x v="4"/>
    <s v="2023-11-29"/>
    <s v="2023-12-14"/>
    <n v="87"/>
    <n v="20582.080000000002"/>
    <n v="1790640.96"/>
    <n v="4515.71"/>
    <n v="349"/>
    <x v="3"/>
    <x v="4"/>
    <n v="208842.8"/>
    <n v="15"/>
  </r>
  <r>
    <n v="4455"/>
    <s v="Router"/>
    <x v="1"/>
    <x v="0"/>
    <x v="0"/>
    <s v="2023-01-11"/>
    <s v="2023-01-25"/>
    <n v="12"/>
    <n v="9322.73"/>
    <n v="111872.76"/>
    <n v="4838.3999999999996"/>
    <n v="503"/>
    <x v="3"/>
    <x v="1"/>
    <n v="16118.84"/>
    <n v="14"/>
  </r>
  <r>
    <n v="4456"/>
    <s v="Printer"/>
    <x v="1"/>
    <x v="0"/>
    <x v="4"/>
    <s v="2023-10-22"/>
    <s v="2023-10-30"/>
    <n v="65"/>
    <n v="6329.55"/>
    <n v="411420.75"/>
    <n v="296.67"/>
    <n v="418"/>
    <x v="2"/>
    <x v="1"/>
    <n v="63834.73"/>
    <n v="8"/>
  </r>
  <r>
    <n v="4457"/>
    <s v="Printer"/>
    <x v="2"/>
    <x v="4"/>
    <x v="2"/>
    <s v="2023-02-28"/>
    <s v="2023-03-01"/>
    <n v="11"/>
    <n v="16610.259999999998"/>
    <n v="182712.86"/>
    <n v="695.86"/>
    <n v="137"/>
    <x v="3"/>
    <x v="0"/>
    <n v="36407.43"/>
    <n v="1"/>
  </r>
  <r>
    <n v="4458"/>
    <s v="Router"/>
    <x v="1"/>
    <x v="3"/>
    <x v="1"/>
    <s v="2023-03-12"/>
    <s v="2023-03-25"/>
    <n v="9"/>
    <n v="35372.89"/>
    <n v="318356.01"/>
    <n v="344.22"/>
    <n v="284"/>
    <x v="1"/>
    <x v="2"/>
    <n v="46371.28"/>
    <n v="13"/>
  </r>
  <r>
    <n v="4459"/>
    <s v="Router"/>
    <x v="0"/>
    <x v="2"/>
    <x v="2"/>
    <s v="2023-03-01"/>
    <s v="2023-03-06"/>
    <n v="85"/>
    <n v="31390.19"/>
    <n v="2668166.15"/>
    <n v="1753.45"/>
    <n v="645"/>
    <x v="2"/>
    <x v="4"/>
    <n v="239538.85"/>
    <n v="5"/>
  </r>
  <r>
    <n v="4460"/>
    <s v="Keyboard"/>
    <x v="0"/>
    <x v="3"/>
    <x v="3"/>
    <s v="2023-01-10"/>
    <s v="2023-01-12"/>
    <n v="42"/>
    <n v="41474.269999999997"/>
    <n v="1741919.34"/>
    <n v="125.12"/>
    <n v="507"/>
    <x v="3"/>
    <x v="2"/>
    <n v="365895.11"/>
    <n v="2"/>
  </r>
  <r>
    <n v="4461"/>
    <s v="Monitor"/>
    <x v="0"/>
    <x v="3"/>
    <x v="3"/>
    <s v="2023-06-05"/>
    <s v="2023-06-06"/>
    <n v="68"/>
    <n v="36498.230000000003"/>
    <n v="2481879.64"/>
    <n v="4854.09"/>
    <n v="100"/>
    <x v="0"/>
    <x v="4"/>
    <n v="619263.85"/>
    <n v="1"/>
  </r>
  <r>
    <n v="4462"/>
    <s v="Mobile"/>
    <x v="1"/>
    <x v="2"/>
    <x v="3"/>
    <s v="2023-07-26"/>
    <s v="2023-08-04"/>
    <n v="46"/>
    <n v="783.75"/>
    <n v="36052.5"/>
    <n v="4197.6499999999996"/>
    <n v="369"/>
    <x v="3"/>
    <x v="3"/>
    <n v="3778.71"/>
    <n v="9"/>
  </r>
  <r>
    <n v="4463"/>
    <s v="Printer"/>
    <x v="0"/>
    <x v="3"/>
    <x v="4"/>
    <s v="2023-05-07"/>
    <s v="2023-05-11"/>
    <n v="73"/>
    <n v="33354.839999999997"/>
    <n v="2434903.3199999998"/>
    <n v="4192.05"/>
    <n v="539"/>
    <x v="2"/>
    <x v="1"/>
    <n v="479805.84"/>
    <n v="4"/>
  </r>
  <r>
    <n v="4464"/>
    <s v="Keyboard"/>
    <x v="0"/>
    <x v="4"/>
    <x v="1"/>
    <s v="2023-06-30"/>
    <s v="2023-07-14"/>
    <n v="69"/>
    <n v="20566.16"/>
    <n v="1419065.04"/>
    <n v="2501.16"/>
    <n v="468"/>
    <x v="0"/>
    <x v="1"/>
    <n v="227376.05"/>
    <n v="14"/>
  </r>
  <r>
    <n v="4465"/>
    <s v="Router"/>
    <x v="2"/>
    <x v="1"/>
    <x v="4"/>
    <s v="2023-08-08"/>
    <s v="2023-08-22"/>
    <n v="19"/>
    <n v="18276.400000000001"/>
    <n v="347251.6"/>
    <n v="1049.6500000000001"/>
    <n v="253"/>
    <x v="1"/>
    <x v="2"/>
    <n v="33796.949999999997"/>
    <n v="14"/>
  </r>
  <r>
    <n v="4466"/>
    <s v="Monitor"/>
    <x v="1"/>
    <x v="3"/>
    <x v="1"/>
    <s v="2023-11-22"/>
    <s v="2023-11-26"/>
    <n v="79"/>
    <n v="17120.38"/>
    <n v="1352510.02"/>
    <n v="3158.05"/>
    <n v="902"/>
    <x v="2"/>
    <x v="4"/>
    <n v="89814.36"/>
    <n v="4"/>
  </r>
  <r>
    <n v="4467"/>
    <s v="Printer"/>
    <x v="2"/>
    <x v="4"/>
    <x v="0"/>
    <s v="2023-03-04"/>
    <s v="2023-03-13"/>
    <n v="31"/>
    <n v="5862.09"/>
    <n v="181724.79"/>
    <n v="2556.59"/>
    <n v="940"/>
    <x v="0"/>
    <x v="0"/>
    <n v="26899.23"/>
    <n v="9"/>
  </r>
  <r>
    <n v="4468"/>
    <s v="Monitor"/>
    <x v="1"/>
    <x v="2"/>
    <x v="3"/>
    <s v="2023-08-07"/>
    <s v="2023-08-15"/>
    <n v="63"/>
    <n v="24255.32"/>
    <n v="1528085.16"/>
    <n v="2992.06"/>
    <n v="252"/>
    <x v="3"/>
    <x v="3"/>
    <n v="243246"/>
    <n v="8"/>
  </r>
  <r>
    <n v="4469"/>
    <s v="Monitor"/>
    <x v="0"/>
    <x v="2"/>
    <x v="3"/>
    <s v="2023-04-18"/>
    <s v="2023-04-29"/>
    <n v="68"/>
    <n v="1562.82"/>
    <n v="106271.76"/>
    <n v="2955.46"/>
    <n v="935"/>
    <x v="3"/>
    <x v="2"/>
    <n v="7753.1"/>
    <n v="11"/>
  </r>
  <r>
    <n v="4470"/>
    <s v="Printer"/>
    <x v="2"/>
    <x v="4"/>
    <x v="2"/>
    <s v="2023-03-07"/>
    <s v="2023-03-19"/>
    <n v="11"/>
    <n v="38919.58"/>
    <n v="428115.38"/>
    <n v="3876.47"/>
    <n v="650"/>
    <x v="0"/>
    <x v="4"/>
    <n v="46991.86"/>
    <n v="12"/>
  </r>
  <r>
    <n v="4471"/>
    <s v="Printer"/>
    <x v="2"/>
    <x v="1"/>
    <x v="1"/>
    <s v="2023-05-16"/>
    <s v="2023-05-22"/>
    <n v="80"/>
    <n v="22923.27"/>
    <n v="1833861.6"/>
    <n v="4670.2700000000004"/>
    <n v="245"/>
    <x v="2"/>
    <x v="1"/>
    <n v="327859.64"/>
    <n v="6"/>
  </r>
  <r>
    <n v="4472"/>
    <s v="Laptop"/>
    <x v="0"/>
    <x v="1"/>
    <x v="2"/>
    <s v="2023-07-20"/>
    <s v="2023-07-27"/>
    <n v="88"/>
    <n v="33203.57"/>
    <n v="2921914.16"/>
    <n v="2300.2399999999998"/>
    <n v="46"/>
    <x v="0"/>
    <x v="4"/>
    <n v="420380.72"/>
    <n v="7"/>
  </r>
  <r>
    <n v="4473"/>
    <s v="Router"/>
    <x v="2"/>
    <x v="0"/>
    <x v="2"/>
    <s v="2023-03-02"/>
    <s v="2023-03-10"/>
    <n v="10"/>
    <n v="42079.86"/>
    <n v="420798.6"/>
    <n v="1136.3499999999999"/>
    <n v="826"/>
    <x v="1"/>
    <x v="4"/>
    <n v="88065.54"/>
    <n v="8"/>
  </r>
  <r>
    <n v="4474"/>
    <s v="Keyboard"/>
    <x v="1"/>
    <x v="0"/>
    <x v="3"/>
    <s v="2023-10-24"/>
    <s v="2023-10-30"/>
    <n v="19"/>
    <n v="18455.62"/>
    <n v="350656.78"/>
    <n v="367.45"/>
    <n v="871"/>
    <x v="0"/>
    <x v="2"/>
    <n v="66156.05"/>
    <n v="6"/>
  </r>
  <r>
    <n v="4475"/>
    <s v="Router"/>
    <x v="0"/>
    <x v="3"/>
    <x v="4"/>
    <s v="2023-09-01"/>
    <s v="2023-09-02"/>
    <n v="19"/>
    <n v="3639.5"/>
    <n v="69150.5"/>
    <n v="2761.8"/>
    <n v="738"/>
    <x v="1"/>
    <x v="3"/>
    <n v="7292.44"/>
    <n v="1"/>
  </r>
  <r>
    <n v="4476"/>
    <s v="Router"/>
    <x v="1"/>
    <x v="3"/>
    <x v="1"/>
    <s v="2023-02-23"/>
    <s v="2023-03-10"/>
    <n v="85"/>
    <n v="23688.58"/>
    <n v="2013529.3"/>
    <n v="2297.5300000000002"/>
    <n v="47"/>
    <x v="3"/>
    <x v="1"/>
    <n v="482588.56"/>
    <n v="15"/>
  </r>
  <r>
    <n v="4477"/>
    <s v="Mobile"/>
    <x v="0"/>
    <x v="3"/>
    <x v="4"/>
    <s v="2023-01-28"/>
    <s v="2023-02-04"/>
    <n v="57"/>
    <n v="28620.47"/>
    <n v="1631366.79"/>
    <n v="603.16999999999996"/>
    <n v="930"/>
    <x v="0"/>
    <x v="4"/>
    <n v="238232.71"/>
    <n v="7"/>
  </r>
  <r>
    <n v="4478"/>
    <s v="Tablet"/>
    <x v="2"/>
    <x v="3"/>
    <x v="3"/>
    <s v="2023-10-21"/>
    <s v="2023-11-05"/>
    <n v="28"/>
    <n v="16697.060000000001"/>
    <n v="467517.68"/>
    <n v="377.61"/>
    <n v="839"/>
    <x v="1"/>
    <x v="1"/>
    <n v="96746.26"/>
    <n v="15"/>
  </r>
  <r>
    <n v="4479"/>
    <s v="Mouse"/>
    <x v="1"/>
    <x v="4"/>
    <x v="3"/>
    <s v="2023-02-25"/>
    <s v="2023-03-07"/>
    <n v="10"/>
    <n v="46915.05"/>
    <n v="469150.5"/>
    <n v="959.13"/>
    <n v="633"/>
    <x v="0"/>
    <x v="3"/>
    <n v="115472.49"/>
    <n v="10"/>
  </r>
  <r>
    <n v="4480"/>
    <s v="Laptop"/>
    <x v="1"/>
    <x v="2"/>
    <x v="4"/>
    <s v="2023-10-31"/>
    <s v="2023-11-04"/>
    <n v="66"/>
    <n v="38744"/>
    <n v="2557104"/>
    <n v="2113.23"/>
    <n v="651"/>
    <x v="1"/>
    <x v="2"/>
    <n v="256799.15"/>
    <n v="4"/>
  </r>
  <r>
    <n v="4481"/>
    <s v="Printer"/>
    <x v="0"/>
    <x v="2"/>
    <x v="1"/>
    <s v="2023-11-06"/>
    <s v="2023-11-09"/>
    <n v="20"/>
    <n v="33752.959999999999"/>
    <n v="675059.19999999995"/>
    <n v="4593.17"/>
    <n v="497"/>
    <x v="1"/>
    <x v="1"/>
    <n v="140339.04"/>
    <n v="3"/>
  </r>
  <r>
    <n v="4482"/>
    <s v="Monitor"/>
    <x v="2"/>
    <x v="3"/>
    <x v="4"/>
    <s v="2023-06-22"/>
    <s v="2023-06-30"/>
    <n v="62"/>
    <n v="46994.98"/>
    <n v="2913688.76"/>
    <n v="3505.5"/>
    <n v="616"/>
    <x v="0"/>
    <x v="4"/>
    <n v="205001.09"/>
    <n v="8"/>
  </r>
  <r>
    <n v="4483"/>
    <s v="Router"/>
    <x v="0"/>
    <x v="4"/>
    <x v="0"/>
    <s v="2023-01-12"/>
    <s v="2023-01-24"/>
    <n v="76"/>
    <n v="7834.78"/>
    <n v="595443.28"/>
    <n v="4606.43"/>
    <n v="289"/>
    <x v="3"/>
    <x v="1"/>
    <n v="90734.41"/>
    <n v="12"/>
  </r>
  <r>
    <n v="4484"/>
    <s v="Router"/>
    <x v="0"/>
    <x v="3"/>
    <x v="1"/>
    <s v="2023-04-14"/>
    <s v="2023-04-29"/>
    <n v="80"/>
    <n v="40485.57"/>
    <n v="3238845.6"/>
    <n v="4922.68"/>
    <n v="489"/>
    <x v="2"/>
    <x v="3"/>
    <n v="484287.62"/>
    <n v="15"/>
  </r>
  <r>
    <n v="4485"/>
    <s v="Laptop"/>
    <x v="1"/>
    <x v="0"/>
    <x v="1"/>
    <s v="2023-12-07"/>
    <s v="2023-12-19"/>
    <n v="61"/>
    <n v="41768.839999999997"/>
    <n v="2547899.2400000002"/>
    <n v="286.02999999999997"/>
    <n v="14"/>
    <x v="3"/>
    <x v="1"/>
    <n v="499936.62"/>
    <n v="12"/>
  </r>
  <r>
    <n v="4486"/>
    <s v="Laptop"/>
    <x v="1"/>
    <x v="2"/>
    <x v="3"/>
    <s v="2023-02-14"/>
    <s v="2023-02-23"/>
    <n v="6"/>
    <n v="2395.2199999999998"/>
    <n v="14371.32"/>
    <n v="1501.52"/>
    <n v="224"/>
    <x v="1"/>
    <x v="2"/>
    <n v="829.74"/>
    <n v="9"/>
  </r>
  <r>
    <n v="4487"/>
    <s v="Keyboard"/>
    <x v="0"/>
    <x v="1"/>
    <x v="4"/>
    <s v="2023-05-01"/>
    <s v="2023-05-12"/>
    <n v="32"/>
    <n v="15633.78"/>
    <n v="500280.96"/>
    <n v="1344.76"/>
    <n v="346"/>
    <x v="3"/>
    <x v="3"/>
    <n v="71288.320000000007"/>
    <n v="11"/>
  </r>
  <r>
    <n v="4488"/>
    <s v="Laptop"/>
    <x v="2"/>
    <x v="1"/>
    <x v="3"/>
    <s v="2023-01-27"/>
    <s v="2023-02-06"/>
    <n v="61"/>
    <n v="47842.19"/>
    <n v="2918373.59"/>
    <n v="471.07"/>
    <n v="523"/>
    <x v="3"/>
    <x v="3"/>
    <n v="462108.45"/>
    <n v="10"/>
  </r>
  <r>
    <n v="4489"/>
    <s v="Monitor"/>
    <x v="1"/>
    <x v="2"/>
    <x v="3"/>
    <s v="2023-10-09"/>
    <s v="2023-10-13"/>
    <n v="29"/>
    <n v="42107.97"/>
    <n v="1221131.1299999999"/>
    <n v="4414.04"/>
    <n v="95"/>
    <x v="0"/>
    <x v="0"/>
    <n v="90555.19"/>
    <n v="4"/>
  </r>
  <r>
    <n v="4490"/>
    <s v="Mobile"/>
    <x v="0"/>
    <x v="0"/>
    <x v="2"/>
    <s v="2023-02-04"/>
    <s v="2023-02-11"/>
    <n v="28"/>
    <n v="33152.050000000003"/>
    <n v="928257.4"/>
    <n v="3693.14"/>
    <n v="534"/>
    <x v="1"/>
    <x v="4"/>
    <n v="60585.29"/>
    <n v="7"/>
  </r>
  <r>
    <n v="4491"/>
    <s v="Router"/>
    <x v="1"/>
    <x v="0"/>
    <x v="1"/>
    <s v="2023-07-29"/>
    <s v="2023-08-08"/>
    <n v="62"/>
    <n v="17283.87"/>
    <n v="1071599.94"/>
    <n v="4135.4399999999996"/>
    <n v="697"/>
    <x v="1"/>
    <x v="1"/>
    <n v="64679.66"/>
    <n v="10"/>
  </r>
  <r>
    <n v="4492"/>
    <s v="Mobile"/>
    <x v="1"/>
    <x v="3"/>
    <x v="4"/>
    <s v="2023-07-19"/>
    <s v="2023-07-31"/>
    <n v="25"/>
    <n v="6427.6"/>
    <n v="160690"/>
    <n v="3724.93"/>
    <n v="617"/>
    <x v="0"/>
    <x v="2"/>
    <n v="16355.26"/>
    <n v="12"/>
  </r>
  <r>
    <n v="4493"/>
    <s v="Monitor"/>
    <x v="1"/>
    <x v="1"/>
    <x v="2"/>
    <s v="2023-03-21"/>
    <s v="2023-03-29"/>
    <n v="11"/>
    <n v="17632.27"/>
    <n v="193954.97"/>
    <n v="870.55"/>
    <n v="496"/>
    <x v="2"/>
    <x v="4"/>
    <n v="18211.61"/>
    <n v="8"/>
  </r>
  <r>
    <n v="4494"/>
    <s v="Router"/>
    <x v="0"/>
    <x v="3"/>
    <x v="3"/>
    <s v="2023-01-07"/>
    <s v="2023-01-08"/>
    <n v="43"/>
    <n v="11031.18"/>
    <n v="474340.74"/>
    <n v="1187.47"/>
    <n v="276"/>
    <x v="0"/>
    <x v="2"/>
    <n v="29266.27"/>
    <n v="1"/>
  </r>
  <r>
    <n v="4495"/>
    <s v="Mouse"/>
    <x v="0"/>
    <x v="3"/>
    <x v="3"/>
    <s v="2023-03-01"/>
    <s v="2023-03-06"/>
    <n v="11"/>
    <n v="26721.21"/>
    <n v="293933.31"/>
    <n v="1697.71"/>
    <n v="733"/>
    <x v="1"/>
    <x v="4"/>
    <n v="59328.09"/>
    <n v="5"/>
  </r>
  <r>
    <n v="4496"/>
    <s v="Mobile"/>
    <x v="2"/>
    <x v="0"/>
    <x v="4"/>
    <s v="2023-07-22"/>
    <s v="2023-08-05"/>
    <n v="93"/>
    <n v="668.16"/>
    <n v="62138.879999999997"/>
    <n v="3281.03"/>
    <n v="347"/>
    <x v="3"/>
    <x v="4"/>
    <n v="6240.95"/>
    <n v="14"/>
  </r>
  <r>
    <n v="4497"/>
    <s v="Mobile"/>
    <x v="2"/>
    <x v="1"/>
    <x v="3"/>
    <s v="2023-11-10"/>
    <s v="2023-11-14"/>
    <n v="78"/>
    <n v="23310.15"/>
    <n v="1818191.7"/>
    <n v="361.91"/>
    <n v="163"/>
    <x v="2"/>
    <x v="0"/>
    <n v="143270.6"/>
    <n v="4"/>
  </r>
  <r>
    <n v="4498"/>
    <s v="Monitor"/>
    <x v="1"/>
    <x v="1"/>
    <x v="4"/>
    <s v="2023-11-03"/>
    <s v="2023-11-05"/>
    <n v="56"/>
    <n v="9666.4"/>
    <n v="541318.40000000002"/>
    <n v="2974.15"/>
    <n v="350"/>
    <x v="3"/>
    <x v="3"/>
    <n v="51308.49"/>
    <n v="2"/>
  </r>
  <r>
    <n v="4499"/>
    <s v="Mobile"/>
    <x v="0"/>
    <x v="4"/>
    <x v="3"/>
    <s v="2023-12-06"/>
    <s v="2023-12-13"/>
    <n v="90"/>
    <n v="46930.19"/>
    <n v="4223717.0999999996"/>
    <n v="738.09"/>
    <n v="402"/>
    <x v="1"/>
    <x v="1"/>
    <n v="908547.08"/>
    <n v="7"/>
  </r>
  <r>
    <n v="4500"/>
    <s v="Laptop"/>
    <x v="0"/>
    <x v="0"/>
    <x v="0"/>
    <s v="2023-09-04"/>
    <s v="2023-09-14"/>
    <n v="42"/>
    <n v="30110.07"/>
    <n v="1264622.94"/>
    <n v="3302.13"/>
    <n v="892"/>
    <x v="3"/>
    <x v="4"/>
    <n v="102024.21"/>
    <n v="10"/>
  </r>
  <r>
    <n v="4501"/>
    <s v="Monitor"/>
    <x v="1"/>
    <x v="2"/>
    <x v="2"/>
    <s v="2023-12-22"/>
    <s v="2023-12-25"/>
    <n v="70"/>
    <n v="31990.959999999999"/>
    <n v="2239367.2000000002"/>
    <n v="3250.71"/>
    <n v="55"/>
    <x v="2"/>
    <x v="3"/>
    <n v="124164.29"/>
    <n v="3"/>
  </r>
  <r>
    <n v="4502"/>
    <s v="Printer"/>
    <x v="2"/>
    <x v="1"/>
    <x v="0"/>
    <s v="2023-10-15"/>
    <s v="2023-10-26"/>
    <n v="45"/>
    <n v="4798.13"/>
    <n v="215915.85"/>
    <n v="4870.54"/>
    <n v="658"/>
    <x v="1"/>
    <x v="2"/>
    <n v="14232.57"/>
    <n v="11"/>
  </r>
  <r>
    <n v="4503"/>
    <s v="Tablet"/>
    <x v="0"/>
    <x v="2"/>
    <x v="4"/>
    <s v="2023-08-31"/>
    <s v="2023-09-04"/>
    <n v="62"/>
    <n v="16966.64"/>
    <n v="1051931.68"/>
    <n v="1106.07"/>
    <n v="72"/>
    <x v="2"/>
    <x v="0"/>
    <n v="192974.29"/>
    <n v="4"/>
  </r>
  <r>
    <n v="4504"/>
    <s v="Monitor"/>
    <x v="0"/>
    <x v="2"/>
    <x v="1"/>
    <s v="2023-05-30"/>
    <s v="2023-06-09"/>
    <n v="95"/>
    <n v="4650.7700000000004"/>
    <n v="441823.15"/>
    <n v="1568.08"/>
    <n v="613"/>
    <x v="1"/>
    <x v="1"/>
    <n v="31936.61"/>
    <n v="10"/>
  </r>
  <r>
    <n v="4505"/>
    <s v="Router"/>
    <x v="1"/>
    <x v="3"/>
    <x v="0"/>
    <s v="2023-02-23"/>
    <s v="2023-03-09"/>
    <n v="45"/>
    <n v="44062.34"/>
    <n v="1982805.3"/>
    <n v="2256.36"/>
    <n v="850"/>
    <x v="3"/>
    <x v="0"/>
    <n v="223088.81"/>
    <n v="14"/>
  </r>
  <r>
    <n v="4506"/>
    <s v="Tablet"/>
    <x v="1"/>
    <x v="0"/>
    <x v="2"/>
    <s v="2023-12-09"/>
    <s v="2023-12-16"/>
    <n v="90"/>
    <n v="11957.82"/>
    <n v="1076203.8"/>
    <n v="2412.89"/>
    <n v="606"/>
    <x v="2"/>
    <x v="1"/>
    <n v="75860.850000000006"/>
    <n v="7"/>
  </r>
  <r>
    <n v="4507"/>
    <s v="Mobile"/>
    <x v="0"/>
    <x v="1"/>
    <x v="2"/>
    <s v="2023-06-03"/>
    <s v="2023-06-13"/>
    <n v="35"/>
    <n v="24859.66"/>
    <n v="870088.1"/>
    <n v="1937.62"/>
    <n v="232"/>
    <x v="1"/>
    <x v="4"/>
    <n v="80207.64"/>
    <n v="10"/>
  </r>
  <r>
    <n v="4508"/>
    <s v="Mouse"/>
    <x v="1"/>
    <x v="1"/>
    <x v="1"/>
    <s v="2023-05-28"/>
    <s v="2023-06-03"/>
    <n v="49"/>
    <n v="38761.35"/>
    <n v="1899306.15"/>
    <n v="3304.06"/>
    <n v="224"/>
    <x v="0"/>
    <x v="2"/>
    <n v="271780.96999999997"/>
    <n v="6"/>
  </r>
  <r>
    <n v="4509"/>
    <s v="Mobile"/>
    <x v="0"/>
    <x v="3"/>
    <x v="1"/>
    <s v="2023-05-07"/>
    <s v="2023-05-21"/>
    <n v="91"/>
    <n v="6578.19"/>
    <n v="598615.29"/>
    <n v="4304.62"/>
    <n v="841"/>
    <x v="3"/>
    <x v="0"/>
    <n v="98635.35"/>
    <n v="14"/>
  </r>
  <r>
    <n v="4510"/>
    <s v="Keyboard"/>
    <x v="2"/>
    <x v="0"/>
    <x v="4"/>
    <s v="2023-01-01"/>
    <s v="2023-01-03"/>
    <n v="2"/>
    <n v="32230.5"/>
    <n v="64461"/>
    <n v="493.23"/>
    <n v="835"/>
    <x v="3"/>
    <x v="0"/>
    <n v="7084.89"/>
    <n v="2"/>
  </r>
  <r>
    <n v="4511"/>
    <s v="Router"/>
    <x v="2"/>
    <x v="2"/>
    <x v="2"/>
    <s v="2023-07-31"/>
    <s v="2023-08-05"/>
    <n v="13"/>
    <n v="34418.58"/>
    <n v="447441.54"/>
    <n v="1133.3699999999999"/>
    <n v="859"/>
    <x v="2"/>
    <x v="4"/>
    <n v="57889.27"/>
    <n v="5"/>
  </r>
  <r>
    <n v="4512"/>
    <s v="Router"/>
    <x v="0"/>
    <x v="1"/>
    <x v="0"/>
    <s v="2023-11-11"/>
    <s v="2023-11-23"/>
    <n v="32"/>
    <n v="46313.39"/>
    <n v="1482028.48"/>
    <n v="4692.0200000000004"/>
    <n v="321"/>
    <x v="2"/>
    <x v="2"/>
    <n v="86302.15"/>
    <n v="12"/>
  </r>
  <r>
    <n v="4513"/>
    <s v="Printer"/>
    <x v="1"/>
    <x v="3"/>
    <x v="4"/>
    <s v="2023-05-21"/>
    <s v="2023-06-04"/>
    <n v="16"/>
    <n v="38343.08"/>
    <n v="613489.28"/>
    <n v="860.77"/>
    <n v="884"/>
    <x v="2"/>
    <x v="0"/>
    <n v="81872.47"/>
    <n v="14"/>
  </r>
  <r>
    <n v="4514"/>
    <s v="Keyboard"/>
    <x v="0"/>
    <x v="1"/>
    <x v="2"/>
    <s v="2023-04-29"/>
    <s v="2023-05-08"/>
    <n v="81"/>
    <n v="40197.22"/>
    <n v="3255974.82"/>
    <n v="4015.97"/>
    <n v="964"/>
    <x v="1"/>
    <x v="1"/>
    <n v="333440.90999999997"/>
    <n v="9"/>
  </r>
  <r>
    <n v="4515"/>
    <s v="Mouse"/>
    <x v="2"/>
    <x v="1"/>
    <x v="1"/>
    <s v="2023-09-23"/>
    <s v="2023-09-30"/>
    <n v="58"/>
    <n v="47540.160000000003"/>
    <n v="2757329.28"/>
    <n v="4134.8500000000004"/>
    <n v="256"/>
    <x v="0"/>
    <x v="1"/>
    <n v="579326.71999999997"/>
    <n v="7"/>
  </r>
  <r>
    <n v="4516"/>
    <s v="Router"/>
    <x v="0"/>
    <x v="0"/>
    <x v="1"/>
    <s v="2023-03-08"/>
    <s v="2023-03-19"/>
    <n v="54"/>
    <n v="12841.79"/>
    <n v="693456.66"/>
    <n v="4462.1000000000004"/>
    <n v="257"/>
    <x v="1"/>
    <x v="2"/>
    <n v="100118.46"/>
    <n v="11"/>
  </r>
  <r>
    <n v="4517"/>
    <s v="Mouse"/>
    <x v="0"/>
    <x v="2"/>
    <x v="3"/>
    <s v="2023-12-11"/>
    <s v="2023-12-13"/>
    <n v="55"/>
    <n v="28289.78"/>
    <n v="1555937.9"/>
    <n v="4896.68"/>
    <n v="286"/>
    <x v="1"/>
    <x v="4"/>
    <n v="378352.11"/>
    <n v="2"/>
  </r>
  <r>
    <n v="4518"/>
    <s v="Tablet"/>
    <x v="1"/>
    <x v="0"/>
    <x v="0"/>
    <s v="2023-02-09"/>
    <s v="2023-02-15"/>
    <n v="79"/>
    <n v="3459.19"/>
    <n v="273276.01"/>
    <n v="3739.84"/>
    <n v="171"/>
    <x v="0"/>
    <x v="0"/>
    <n v="56030.92"/>
    <n v="6"/>
  </r>
  <r>
    <n v="4519"/>
    <s v="Keyboard"/>
    <x v="2"/>
    <x v="1"/>
    <x v="2"/>
    <s v="2023-12-14"/>
    <s v="2023-12-15"/>
    <n v="85"/>
    <n v="45732.52"/>
    <n v="3887264.2"/>
    <n v="4960.45"/>
    <n v="286"/>
    <x v="3"/>
    <x v="4"/>
    <n v="687814.82"/>
    <n v="1"/>
  </r>
  <r>
    <n v="4520"/>
    <s v="Mobile"/>
    <x v="1"/>
    <x v="3"/>
    <x v="1"/>
    <s v="2023-06-24"/>
    <s v="2023-07-03"/>
    <n v="11"/>
    <n v="48664.32"/>
    <n v="535307.52000000002"/>
    <n v="1570.16"/>
    <n v="621"/>
    <x v="1"/>
    <x v="2"/>
    <n v="49937.760000000002"/>
    <n v="9"/>
  </r>
  <r>
    <n v="4521"/>
    <s v="Tablet"/>
    <x v="1"/>
    <x v="4"/>
    <x v="3"/>
    <s v="2023-02-25"/>
    <s v="2023-03-12"/>
    <n v="77"/>
    <n v="29008.3"/>
    <n v="2233639.1"/>
    <n v="4549.97"/>
    <n v="596"/>
    <x v="3"/>
    <x v="4"/>
    <n v="252243.33"/>
    <n v="15"/>
  </r>
  <r>
    <n v="4522"/>
    <s v="Mobile"/>
    <x v="1"/>
    <x v="0"/>
    <x v="4"/>
    <s v="2023-06-16"/>
    <s v="2023-06-22"/>
    <n v="51"/>
    <n v="19550"/>
    <n v="997050"/>
    <n v="236.76"/>
    <n v="12"/>
    <x v="1"/>
    <x v="2"/>
    <n v="60842.19"/>
    <n v="6"/>
  </r>
  <r>
    <n v="4523"/>
    <s v="Tablet"/>
    <x v="2"/>
    <x v="0"/>
    <x v="4"/>
    <s v="2023-07-25"/>
    <s v="2023-08-08"/>
    <n v="84"/>
    <n v="12178.18"/>
    <n v="1022967.12"/>
    <n v="2924.69"/>
    <n v="470"/>
    <x v="3"/>
    <x v="4"/>
    <n v="153316.06"/>
    <n v="14"/>
  </r>
  <r>
    <n v="4524"/>
    <s v="Tablet"/>
    <x v="0"/>
    <x v="4"/>
    <x v="0"/>
    <s v="2023-12-17"/>
    <s v="2023-12-24"/>
    <n v="33"/>
    <n v="26438.05"/>
    <n v="872455.65"/>
    <n v="3123.25"/>
    <n v="873"/>
    <x v="2"/>
    <x v="4"/>
    <n v="186413.6"/>
    <n v="7"/>
  </r>
  <r>
    <n v="4525"/>
    <s v="Mobile"/>
    <x v="0"/>
    <x v="1"/>
    <x v="1"/>
    <s v="2023-12-21"/>
    <s v="2024-01-04"/>
    <n v="12"/>
    <n v="48026.239999999998"/>
    <n v="576314.88"/>
    <n v="207.38"/>
    <n v="889"/>
    <x v="2"/>
    <x v="0"/>
    <n v="52888.92"/>
    <n v="14"/>
  </r>
  <r>
    <n v="4526"/>
    <s v="Router"/>
    <x v="0"/>
    <x v="4"/>
    <x v="1"/>
    <s v="2023-04-11"/>
    <s v="2023-04-13"/>
    <n v="28"/>
    <n v="924.67"/>
    <n v="25890.76"/>
    <n v="2325.7600000000002"/>
    <n v="101"/>
    <x v="0"/>
    <x v="3"/>
    <n v="3159.61"/>
    <n v="2"/>
  </r>
  <r>
    <n v="4527"/>
    <s v="Router"/>
    <x v="2"/>
    <x v="3"/>
    <x v="4"/>
    <s v="2023-06-14"/>
    <s v="2023-06-20"/>
    <n v="35"/>
    <n v="29962.53"/>
    <n v="1048688.55"/>
    <n v="3849.51"/>
    <n v="728"/>
    <x v="0"/>
    <x v="2"/>
    <n v="70096.88"/>
    <n v="6"/>
  </r>
  <r>
    <n v="4528"/>
    <s v="Mouse"/>
    <x v="2"/>
    <x v="4"/>
    <x v="1"/>
    <s v="2023-10-14"/>
    <s v="2023-10-21"/>
    <n v="61"/>
    <n v="29482.75"/>
    <n v="1798447.75"/>
    <n v="2740.11"/>
    <n v="285"/>
    <x v="1"/>
    <x v="0"/>
    <n v="134771.63"/>
    <n v="7"/>
  </r>
  <r>
    <n v="4529"/>
    <s v="Router"/>
    <x v="0"/>
    <x v="2"/>
    <x v="1"/>
    <s v="2023-01-16"/>
    <s v="2023-01-17"/>
    <n v="94"/>
    <n v="8569.8700000000008"/>
    <n v="805567.78"/>
    <n v="499.8"/>
    <n v="663"/>
    <x v="0"/>
    <x v="3"/>
    <n v="113566.45"/>
    <n v="1"/>
  </r>
  <r>
    <n v="4530"/>
    <s v="Router"/>
    <x v="0"/>
    <x v="3"/>
    <x v="0"/>
    <s v="2023-11-17"/>
    <s v="2023-11-19"/>
    <n v="46"/>
    <n v="4584.3900000000003"/>
    <n v="210881.94"/>
    <n v="3353.61"/>
    <n v="797"/>
    <x v="1"/>
    <x v="0"/>
    <n v="17143.8"/>
    <n v="2"/>
  </r>
  <r>
    <n v="4531"/>
    <s v="Laptop"/>
    <x v="2"/>
    <x v="0"/>
    <x v="4"/>
    <s v="2023-02-04"/>
    <s v="2023-02-10"/>
    <n v="96"/>
    <n v="28846.58"/>
    <n v="2769271.68"/>
    <n v="3331.59"/>
    <n v="855"/>
    <x v="3"/>
    <x v="4"/>
    <n v="257875"/>
    <n v="6"/>
  </r>
  <r>
    <n v="4532"/>
    <s v="Monitor"/>
    <x v="0"/>
    <x v="1"/>
    <x v="0"/>
    <s v="2023-11-01"/>
    <s v="2023-11-02"/>
    <n v="80"/>
    <n v="29385.54"/>
    <n v="2350843.2000000002"/>
    <n v="4711.62"/>
    <n v="479"/>
    <x v="1"/>
    <x v="3"/>
    <n v="527229.43000000005"/>
    <n v="1"/>
  </r>
  <r>
    <n v="4533"/>
    <s v="Keyboard"/>
    <x v="0"/>
    <x v="1"/>
    <x v="1"/>
    <s v="2023-01-28"/>
    <s v="2023-01-30"/>
    <n v="78"/>
    <n v="17810.650000000001"/>
    <n v="1389230.7"/>
    <n v="2147.44"/>
    <n v="559"/>
    <x v="1"/>
    <x v="2"/>
    <n v="253816.65"/>
    <n v="2"/>
  </r>
  <r>
    <n v="4534"/>
    <s v="Keyboard"/>
    <x v="1"/>
    <x v="4"/>
    <x v="1"/>
    <s v="2023-09-09"/>
    <s v="2023-09-16"/>
    <n v="81"/>
    <n v="34588.879999999997"/>
    <n v="2801699.28"/>
    <n v="4085.49"/>
    <n v="434"/>
    <x v="1"/>
    <x v="4"/>
    <n v="577995.99"/>
    <n v="7"/>
  </r>
  <r>
    <n v="4535"/>
    <s v="Laptop"/>
    <x v="1"/>
    <x v="4"/>
    <x v="1"/>
    <s v="2023-04-13"/>
    <s v="2023-04-19"/>
    <n v="76"/>
    <n v="5328.85"/>
    <n v="404992.6"/>
    <n v="4688.99"/>
    <n v="333"/>
    <x v="1"/>
    <x v="2"/>
    <n v="89283.66"/>
    <n v="6"/>
  </r>
  <r>
    <n v="4536"/>
    <s v="Laptop"/>
    <x v="0"/>
    <x v="0"/>
    <x v="1"/>
    <s v="2023-04-08"/>
    <s v="2023-04-10"/>
    <n v="87"/>
    <n v="25491.47"/>
    <n v="2217757.89"/>
    <n v="1315.64"/>
    <n v="138"/>
    <x v="1"/>
    <x v="4"/>
    <n v="548659.46"/>
    <n v="2"/>
  </r>
  <r>
    <n v="4537"/>
    <s v="Tablet"/>
    <x v="0"/>
    <x v="4"/>
    <x v="2"/>
    <s v="2023-12-04"/>
    <s v="2023-12-06"/>
    <n v="68"/>
    <n v="12863.41"/>
    <n v="874711.88"/>
    <n v="3522.47"/>
    <n v="430"/>
    <x v="0"/>
    <x v="1"/>
    <n v="61237.18"/>
    <n v="2"/>
  </r>
  <r>
    <n v="4538"/>
    <s v="Mouse"/>
    <x v="2"/>
    <x v="4"/>
    <x v="0"/>
    <s v="2023-05-21"/>
    <s v="2023-05-27"/>
    <n v="2"/>
    <n v="7960.97"/>
    <n v="15921.94"/>
    <n v="3511.48"/>
    <n v="350"/>
    <x v="0"/>
    <x v="0"/>
    <n v="3114.8"/>
    <n v="6"/>
  </r>
  <r>
    <n v="4539"/>
    <s v="Mouse"/>
    <x v="2"/>
    <x v="2"/>
    <x v="2"/>
    <s v="2023-02-01"/>
    <s v="2023-02-06"/>
    <n v="47"/>
    <n v="30530.58"/>
    <n v="1434937.26"/>
    <n v="1240.54"/>
    <n v="300"/>
    <x v="3"/>
    <x v="0"/>
    <n v="85541.28"/>
    <n v="5"/>
  </r>
  <r>
    <n v="4540"/>
    <s v="Tablet"/>
    <x v="1"/>
    <x v="2"/>
    <x v="4"/>
    <s v="2023-12-19"/>
    <s v="2023-12-25"/>
    <n v="59"/>
    <n v="6387.66"/>
    <n v="376871.94"/>
    <n v="4397.58"/>
    <n v="872"/>
    <x v="0"/>
    <x v="3"/>
    <n v="66074.34"/>
    <n v="6"/>
  </r>
  <r>
    <n v="4541"/>
    <s v="Tablet"/>
    <x v="1"/>
    <x v="1"/>
    <x v="2"/>
    <s v="2023-09-20"/>
    <s v="2023-09-29"/>
    <n v="47"/>
    <n v="48347.4"/>
    <n v="2272327.7999999998"/>
    <n v="3401.48"/>
    <n v="889"/>
    <x v="1"/>
    <x v="0"/>
    <n v="285869.95"/>
    <n v="9"/>
  </r>
  <r>
    <n v="4542"/>
    <s v="Printer"/>
    <x v="2"/>
    <x v="2"/>
    <x v="4"/>
    <s v="2023-02-16"/>
    <s v="2023-02-25"/>
    <n v="37"/>
    <n v="3584.86"/>
    <n v="132639.82"/>
    <n v="2872.84"/>
    <n v="416"/>
    <x v="1"/>
    <x v="0"/>
    <n v="20944.099999999999"/>
    <n v="9"/>
  </r>
  <r>
    <n v="4543"/>
    <s v="Mouse"/>
    <x v="1"/>
    <x v="4"/>
    <x v="1"/>
    <s v="2023-02-04"/>
    <s v="2023-02-12"/>
    <n v="17"/>
    <n v="3066.53"/>
    <n v="52131.01"/>
    <n v="3522.99"/>
    <n v="504"/>
    <x v="2"/>
    <x v="3"/>
    <n v="5571.09"/>
    <n v="8"/>
  </r>
  <r>
    <n v="4544"/>
    <s v="Printer"/>
    <x v="2"/>
    <x v="4"/>
    <x v="2"/>
    <s v="2023-07-21"/>
    <s v="2023-07-28"/>
    <n v="53"/>
    <n v="14092.59"/>
    <n v="746907.27"/>
    <n v="3861.8"/>
    <n v="958"/>
    <x v="1"/>
    <x v="2"/>
    <n v="151045.63"/>
    <n v="7"/>
  </r>
  <r>
    <n v="4545"/>
    <s v="Mobile"/>
    <x v="2"/>
    <x v="3"/>
    <x v="1"/>
    <s v="2023-09-08"/>
    <s v="2023-09-12"/>
    <n v="56"/>
    <n v="5875.23"/>
    <n v="329012.88"/>
    <n v="2399.04"/>
    <n v="243"/>
    <x v="0"/>
    <x v="4"/>
    <n v="65472.7"/>
    <n v="4"/>
  </r>
  <r>
    <n v="4546"/>
    <s v="Keyboard"/>
    <x v="1"/>
    <x v="0"/>
    <x v="4"/>
    <s v="2023-05-14"/>
    <s v="2023-05-24"/>
    <n v="78"/>
    <n v="32134.11"/>
    <n v="2506460.58"/>
    <n v="465.24"/>
    <n v="195"/>
    <x v="2"/>
    <x v="2"/>
    <n v="507443"/>
    <n v="10"/>
  </r>
  <r>
    <n v="4547"/>
    <s v="Monitor"/>
    <x v="1"/>
    <x v="4"/>
    <x v="3"/>
    <s v="2023-01-10"/>
    <s v="2023-01-16"/>
    <n v="27"/>
    <n v="43953.88"/>
    <n v="1186754.76"/>
    <n v="1371.84"/>
    <n v="543"/>
    <x v="1"/>
    <x v="0"/>
    <n v="186179.3"/>
    <n v="6"/>
  </r>
  <r>
    <n v="4548"/>
    <s v="Laptop"/>
    <x v="1"/>
    <x v="4"/>
    <x v="0"/>
    <s v="2023-09-27"/>
    <s v="2023-10-05"/>
    <n v="28"/>
    <n v="9602.5"/>
    <n v="268870"/>
    <n v="4141.21"/>
    <n v="685"/>
    <x v="1"/>
    <x v="3"/>
    <n v="31715.03"/>
    <n v="8"/>
  </r>
  <r>
    <n v="4549"/>
    <s v="Printer"/>
    <x v="2"/>
    <x v="3"/>
    <x v="2"/>
    <s v="2023-03-21"/>
    <s v="2023-03-26"/>
    <n v="80"/>
    <n v="28335.42"/>
    <n v="2266833.6"/>
    <n v="4260.88"/>
    <n v="382"/>
    <x v="3"/>
    <x v="4"/>
    <n v="180568.97"/>
    <n v="5"/>
  </r>
  <r>
    <n v="4550"/>
    <s v="Printer"/>
    <x v="2"/>
    <x v="0"/>
    <x v="4"/>
    <s v="2023-04-07"/>
    <s v="2023-04-09"/>
    <n v="13"/>
    <n v="45522.23"/>
    <n v="591788.99"/>
    <n v="3751.29"/>
    <n v="346"/>
    <x v="1"/>
    <x v="1"/>
    <n v="112456.41"/>
    <n v="2"/>
  </r>
  <r>
    <n v="4551"/>
    <s v="Laptop"/>
    <x v="0"/>
    <x v="3"/>
    <x v="0"/>
    <s v="2023-01-23"/>
    <s v="2023-02-05"/>
    <n v="61"/>
    <n v="40470.639999999999"/>
    <n v="2468709.04"/>
    <n v="2632.33"/>
    <n v="420"/>
    <x v="0"/>
    <x v="1"/>
    <n v="441301.59"/>
    <n v="13"/>
  </r>
  <r>
    <n v="4552"/>
    <s v="Printer"/>
    <x v="2"/>
    <x v="2"/>
    <x v="3"/>
    <s v="2023-06-18"/>
    <s v="2023-06-19"/>
    <n v="79"/>
    <n v="33365.879999999997"/>
    <n v="2635904.52"/>
    <n v="2298.54"/>
    <n v="817"/>
    <x v="2"/>
    <x v="0"/>
    <n v="381902.99"/>
    <n v="1"/>
  </r>
  <r>
    <n v="4553"/>
    <s v="Laptop"/>
    <x v="0"/>
    <x v="3"/>
    <x v="4"/>
    <s v="2023-01-10"/>
    <s v="2023-01-22"/>
    <n v="39"/>
    <n v="47461.440000000002"/>
    <n v="1850996.16"/>
    <n v="1688.81"/>
    <n v="840"/>
    <x v="3"/>
    <x v="2"/>
    <n v="113721.78"/>
    <n v="12"/>
  </r>
  <r>
    <n v="4554"/>
    <s v="Mobile"/>
    <x v="2"/>
    <x v="3"/>
    <x v="2"/>
    <s v="2023-01-21"/>
    <s v="2023-02-05"/>
    <n v="44"/>
    <n v="44145"/>
    <n v="1942380"/>
    <n v="1036.8399999999999"/>
    <n v="275"/>
    <x v="0"/>
    <x v="4"/>
    <n v="306120.37"/>
    <n v="15"/>
  </r>
  <r>
    <n v="4555"/>
    <s v="Monitor"/>
    <x v="0"/>
    <x v="4"/>
    <x v="2"/>
    <s v="2023-03-25"/>
    <s v="2023-04-05"/>
    <n v="100"/>
    <n v="15320.99"/>
    <n v="1532099"/>
    <n v="2489.48"/>
    <n v="802"/>
    <x v="2"/>
    <x v="3"/>
    <n v="206451.7"/>
    <n v="11"/>
  </r>
  <r>
    <n v="4556"/>
    <s v="Monitor"/>
    <x v="1"/>
    <x v="0"/>
    <x v="4"/>
    <s v="2023-02-16"/>
    <s v="2023-02-19"/>
    <n v="88"/>
    <n v="31554.73"/>
    <n v="2776816.24"/>
    <n v="4928.7700000000004"/>
    <n v="76"/>
    <x v="3"/>
    <x v="2"/>
    <n v="554497.43000000005"/>
    <n v="3"/>
  </r>
  <r>
    <n v="4557"/>
    <s v="Keyboard"/>
    <x v="1"/>
    <x v="1"/>
    <x v="4"/>
    <s v="2023-07-10"/>
    <s v="2023-07-21"/>
    <n v="36"/>
    <n v="46096.81"/>
    <n v="1659485.16"/>
    <n v="3849.55"/>
    <n v="681"/>
    <x v="1"/>
    <x v="1"/>
    <n v="322291.08"/>
    <n v="11"/>
  </r>
  <r>
    <n v="4558"/>
    <s v="Monitor"/>
    <x v="0"/>
    <x v="0"/>
    <x v="4"/>
    <s v="2023-07-14"/>
    <s v="2023-07-21"/>
    <n v="83"/>
    <n v="38850.629999999997"/>
    <n v="3224602.29"/>
    <n v="4086.79"/>
    <n v="740"/>
    <x v="1"/>
    <x v="1"/>
    <n v="588719.85"/>
    <n v="7"/>
  </r>
  <r>
    <n v="4559"/>
    <s v="Printer"/>
    <x v="0"/>
    <x v="3"/>
    <x v="2"/>
    <s v="2023-09-06"/>
    <s v="2023-09-15"/>
    <n v="24"/>
    <n v="48118.45"/>
    <n v="1154842.8"/>
    <n v="3561.33"/>
    <n v="652"/>
    <x v="3"/>
    <x v="1"/>
    <n v="220364.85"/>
    <n v="9"/>
  </r>
  <r>
    <n v="4560"/>
    <s v="Router"/>
    <x v="1"/>
    <x v="4"/>
    <x v="4"/>
    <s v="2023-08-16"/>
    <s v="2023-08-22"/>
    <n v="36"/>
    <n v="3731.14"/>
    <n v="134321.04"/>
    <n v="273.06"/>
    <n v="531"/>
    <x v="1"/>
    <x v="3"/>
    <n v="20962.52"/>
    <n v="6"/>
  </r>
  <r>
    <n v="4561"/>
    <s v="Laptop"/>
    <x v="1"/>
    <x v="3"/>
    <x v="0"/>
    <s v="2023-10-09"/>
    <s v="2023-10-18"/>
    <n v="15"/>
    <n v="23371.11"/>
    <n v="350566.65"/>
    <n v="3046.14"/>
    <n v="367"/>
    <x v="3"/>
    <x v="4"/>
    <n v="51165.98"/>
    <n v="9"/>
  </r>
  <r>
    <n v="4562"/>
    <s v="Tablet"/>
    <x v="0"/>
    <x v="3"/>
    <x v="2"/>
    <s v="2023-05-10"/>
    <s v="2023-05-19"/>
    <n v="5"/>
    <n v="7187.78"/>
    <n v="35938.9"/>
    <n v="3209.88"/>
    <n v="199"/>
    <x v="0"/>
    <x v="3"/>
    <n v="7209.65"/>
    <n v="9"/>
  </r>
  <r>
    <n v="4563"/>
    <s v="Laptop"/>
    <x v="0"/>
    <x v="3"/>
    <x v="3"/>
    <s v="2023-04-23"/>
    <s v="2023-05-06"/>
    <n v="95"/>
    <n v="46477.58"/>
    <n v="4415370.0999999996"/>
    <n v="3874.62"/>
    <n v="118"/>
    <x v="2"/>
    <x v="4"/>
    <n v="757741.63"/>
    <n v="13"/>
  </r>
  <r>
    <n v="4564"/>
    <s v="Keyboard"/>
    <x v="2"/>
    <x v="1"/>
    <x v="0"/>
    <s v="2023-01-17"/>
    <s v="2023-02-01"/>
    <n v="78"/>
    <n v="45300.9"/>
    <n v="3533470.2"/>
    <n v="3147.6"/>
    <n v="37"/>
    <x v="2"/>
    <x v="1"/>
    <n v="806771.01"/>
    <n v="15"/>
  </r>
  <r>
    <n v="4565"/>
    <s v="Monitor"/>
    <x v="1"/>
    <x v="4"/>
    <x v="4"/>
    <s v="2023-03-21"/>
    <s v="2023-04-01"/>
    <n v="51"/>
    <n v="34442.71"/>
    <n v="1756578.21"/>
    <n v="4736.43"/>
    <n v="94"/>
    <x v="2"/>
    <x v="2"/>
    <n v="405088.3"/>
    <n v="11"/>
  </r>
  <r>
    <n v="4566"/>
    <s v="Monitor"/>
    <x v="1"/>
    <x v="3"/>
    <x v="3"/>
    <s v="2023-06-25"/>
    <s v="2023-07-10"/>
    <n v="52"/>
    <n v="1532.19"/>
    <n v="79673.88"/>
    <n v="1346.54"/>
    <n v="530"/>
    <x v="3"/>
    <x v="3"/>
    <n v="5908.35"/>
    <n v="15"/>
  </r>
  <r>
    <n v="4567"/>
    <s v="Printer"/>
    <x v="1"/>
    <x v="1"/>
    <x v="0"/>
    <s v="2023-12-23"/>
    <s v="2024-01-02"/>
    <n v="98"/>
    <n v="44398.18"/>
    <n v="4351021.6399999997"/>
    <n v="748.26"/>
    <n v="358"/>
    <x v="3"/>
    <x v="1"/>
    <n v="927248.02"/>
    <n v="10"/>
  </r>
  <r>
    <n v="4568"/>
    <s v="Mouse"/>
    <x v="0"/>
    <x v="1"/>
    <x v="0"/>
    <s v="2023-06-19"/>
    <s v="2023-06-25"/>
    <n v="24"/>
    <n v="4344.49"/>
    <n v="104267.76"/>
    <n v="4243.7700000000004"/>
    <n v="526"/>
    <x v="2"/>
    <x v="0"/>
    <n v="25154.05"/>
    <n v="6"/>
  </r>
  <r>
    <n v="4569"/>
    <s v="Tablet"/>
    <x v="2"/>
    <x v="2"/>
    <x v="3"/>
    <s v="2023-04-01"/>
    <s v="2023-04-14"/>
    <n v="82"/>
    <n v="41805.279999999999"/>
    <n v="3428032.96"/>
    <n v="1258.3399999999999"/>
    <n v="333"/>
    <x v="0"/>
    <x v="1"/>
    <n v="379075.11"/>
    <n v="13"/>
  </r>
  <r>
    <n v="4570"/>
    <s v="Mobile"/>
    <x v="2"/>
    <x v="1"/>
    <x v="0"/>
    <s v="2023-09-12"/>
    <s v="2023-09-21"/>
    <n v="88"/>
    <n v="19862.72"/>
    <n v="1747919.36"/>
    <n v="2982.83"/>
    <n v="242"/>
    <x v="0"/>
    <x v="2"/>
    <n v="263190.07"/>
    <n v="9"/>
  </r>
  <r>
    <n v="4571"/>
    <s v="Mouse"/>
    <x v="1"/>
    <x v="4"/>
    <x v="4"/>
    <s v="2023-12-26"/>
    <s v="2023-12-30"/>
    <n v="70"/>
    <n v="31092.45"/>
    <n v="2176471.5"/>
    <n v="1444.19"/>
    <n v="858"/>
    <x v="0"/>
    <x v="4"/>
    <n v="487911.4"/>
    <n v="4"/>
  </r>
  <r>
    <n v="4572"/>
    <s v="Laptop"/>
    <x v="2"/>
    <x v="1"/>
    <x v="0"/>
    <s v="2023-05-29"/>
    <s v="2023-06-07"/>
    <n v="85"/>
    <n v="3820.15"/>
    <n v="324712.75"/>
    <n v="3005.95"/>
    <n v="803"/>
    <x v="1"/>
    <x v="3"/>
    <n v="24236.66"/>
    <n v="9"/>
  </r>
  <r>
    <n v="4573"/>
    <s v="Monitor"/>
    <x v="0"/>
    <x v="1"/>
    <x v="0"/>
    <s v="2023-10-19"/>
    <s v="2023-10-21"/>
    <n v="95"/>
    <n v="15069.6"/>
    <n v="1431612"/>
    <n v="4055.88"/>
    <n v="940"/>
    <x v="1"/>
    <x v="2"/>
    <n v="196911.72"/>
    <n v="2"/>
  </r>
  <r>
    <n v="4574"/>
    <s v="Laptop"/>
    <x v="2"/>
    <x v="4"/>
    <x v="4"/>
    <s v="2023-10-26"/>
    <s v="2023-11-08"/>
    <n v="17"/>
    <n v="6282.74"/>
    <n v="106806.58"/>
    <n v="3690.53"/>
    <n v="707"/>
    <x v="2"/>
    <x v="0"/>
    <n v="18042.73"/>
    <n v="13"/>
  </r>
  <r>
    <n v="4575"/>
    <s v="Laptop"/>
    <x v="1"/>
    <x v="4"/>
    <x v="2"/>
    <s v="2023-07-20"/>
    <s v="2023-07-28"/>
    <n v="95"/>
    <n v="44370.84"/>
    <n v="4215229.8"/>
    <n v="1319.64"/>
    <n v="74"/>
    <x v="3"/>
    <x v="1"/>
    <n v="498515.52"/>
    <n v="8"/>
  </r>
  <r>
    <n v="4576"/>
    <s v="Laptop"/>
    <x v="2"/>
    <x v="2"/>
    <x v="2"/>
    <s v="2023-06-09"/>
    <s v="2023-06-10"/>
    <n v="10"/>
    <n v="15434.76"/>
    <n v="154347.6"/>
    <n v="2829.32"/>
    <n v="627"/>
    <x v="1"/>
    <x v="1"/>
    <n v="34999.870000000003"/>
    <n v="1"/>
  </r>
  <r>
    <n v="4577"/>
    <s v="Tablet"/>
    <x v="2"/>
    <x v="4"/>
    <x v="3"/>
    <s v="2023-03-29"/>
    <s v="2023-04-13"/>
    <n v="2"/>
    <n v="16237.01"/>
    <n v="32474.02"/>
    <n v="511"/>
    <n v="248"/>
    <x v="2"/>
    <x v="4"/>
    <n v="8103.88"/>
    <n v="15"/>
  </r>
  <r>
    <n v="4578"/>
    <s v="Printer"/>
    <x v="2"/>
    <x v="0"/>
    <x v="0"/>
    <s v="2023-12-20"/>
    <s v="2023-12-30"/>
    <n v="27"/>
    <n v="19151.7"/>
    <n v="517095.9"/>
    <n v="4896.6099999999997"/>
    <n v="489"/>
    <x v="0"/>
    <x v="3"/>
    <n v="58530.3"/>
    <n v="10"/>
  </r>
  <r>
    <n v="4579"/>
    <s v="Mobile"/>
    <x v="1"/>
    <x v="3"/>
    <x v="1"/>
    <s v="2023-11-26"/>
    <s v="2023-12-10"/>
    <n v="41"/>
    <n v="19854.78"/>
    <n v="814045.98"/>
    <n v="241.55"/>
    <n v="787"/>
    <x v="0"/>
    <x v="2"/>
    <n v="87991.96"/>
    <n v="14"/>
  </r>
  <r>
    <n v="4580"/>
    <s v="Router"/>
    <x v="1"/>
    <x v="3"/>
    <x v="1"/>
    <s v="2023-07-07"/>
    <s v="2023-07-10"/>
    <n v="22"/>
    <n v="30109.31"/>
    <n v="662404.81999999995"/>
    <n v="4312.17"/>
    <n v="621"/>
    <x v="1"/>
    <x v="1"/>
    <n v="85081.79"/>
    <n v="3"/>
  </r>
  <r>
    <n v="4581"/>
    <s v="Laptop"/>
    <x v="1"/>
    <x v="3"/>
    <x v="4"/>
    <s v="2023-09-19"/>
    <s v="2023-09-26"/>
    <n v="16"/>
    <n v="32469.279999999999"/>
    <n v="519508.47999999998"/>
    <n v="1875.65"/>
    <n v="820"/>
    <x v="2"/>
    <x v="1"/>
    <n v="62530.58"/>
    <n v="7"/>
  </r>
  <r>
    <n v="4582"/>
    <s v="Printer"/>
    <x v="1"/>
    <x v="3"/>
    <x v="3"/>
    <s v="2023-08-22"/>
    <s v="2023-08-26"/>
    <n v="87"/>
    <n v="5779.37"/>
    <n v="502805.19"/>
    <n v="2865.67"/>
    <n v="279"/>
    <x v="1"/>
    <x v="1"/>
    <n v="98885.82"/>
    <n v="4"/>
  </r>
  <r>
    <n v="4583"/>
    <s v="Keyboard"/>
    <x v="2"/>
    <x v="2"/>
    <x v="2"/>
    <s v="2023-08-02"/>
    <s v="2023-08-16"/>
    <n v="51"/>
    <n v="27718.68"/>
    <n v="1413652.68"/>
    <n v="2063.6999999999998"/>
    <n v="459"/>
    <x v="0"/>
    <x v="4"/>
    <n v="296465.59000000003"/>
    <n v="14"/>
  </r>
  <r>
    <n v="4584"/>
    <s v="Mobile"/>
    <x v="2"/>
    <x v="3"/>
    <x v="3"/>
    <s v="2023-12-29"/>
    <s v="2024-01-02"/>
    <n v="83"/>
    <n v="41714.69"/>
    <n v="3462319.27"/>
    <n v="2475.7199999999998"/>
    <n v="771"/>
    <x v="2"/>
    <x v="2"/>
    <n v="455203.33"/>
    <n v="4"/>
  </r>
  <r>
    <n v="4585"/>
    <s v="Mobile"/>
    <x v="1"/>
    <x v="3"/>
    <x v="3"/>
    <s v="2023-11-14"/>
    <s v="2023-11-18"/>
    <n v="37"/>
    <n v="22698.95"/>
    <n v="839861.15"/>
    <n v="1802.66"/>
    <n v="380"/>
    <x v="1"/>
    <x v="3"/>
    <n v="64644.43"/>
    <n v="4"/>
  </r>
  <r>
    <n v="4586"/>
    <s v="Printer"/>
    <x v="2"/>
    <x v="0"/>
    <x v="4"/>
    <s v="2023-03-29"/>
    <s v="2023-04-13"/>
    <n v="8"/>
    <n v="8815.65"/>
    <n v="70525.2"/>
    <n v="1126.74"/>
    <n v="315"/>
    <x v="0"/>
    <x v="0"/>
    <n v="5914.57"/>
    <n v="15"/>
  </r>
  <r>
    <n v="4587"/>
    <s v="Laptop"/>
    <x v="1"/>
    <x v="1"/>
    <x v="0"/>
    <s v="2023-11-19"/>
    <s v="2023-11-28"/>
    <n v="92"/>
    <n v="32239.23"/>
    <n v="2966009.16"/>
    <n v="3064.03"/>
    <n v="209"/>
    <x v="0"/>
    <x v="1"/>
    <n v="375765.86"/>
    <n v="9"/>
  </r>
  <r>
    <n v="4588"/>
    <s v="Router"/>
    <x v="2"/>
    <x v="4"/>
    <x v="1"/>
    <s v="2023-07-12"/>
    <s v="2023-07-25"/>
    <n v="62"/>
    <n v="48732.26"/>
    <n v="3021400.12"/>
    <n v="2714.83"/>
    <n v="733"/>
    <x v="1"/>
    <x v="0"/>
    <n v="685729.47"/>
    <n v="13"/>
  </r>
  <r>
    <n v="4589"/>
    <s v="Printer"/>
    <x v="2"/>
    <x v="2"/>
    <x v="2"/>
    <s v="2023-08-21"/>
    <s v="2023-08-26"/>
    <n v="90"/>
    <n v="11383.53"/>
    <n v="1024517.7"/>
    <n v="4125.76"/>
    <n v="720"/>
    <x v="3"/>
    <x v="1"/>
    <n v="80185.279999999999"/>
    <n v="5"/>
  </r>
  <r>
    <n v="4590"/>
    <s v="Router"/>
    <x v="1"/>
    <x v="2"/>
    <x v="2"/>
    <s v="2023-03-27"/>
    <s v="2023-04-02"/>
    <n v="71"/>
    <n v="17035.38"/>
    <n v="1209511.98"/>
    <n v="4969.18"/>
    <n v="668"/>
    <x v="3"/>
    <x v="1"/>
    <n v="114765.94"/>
    <n v="6"/>
  </r>
  <r>
    <n v="4591"/>
    <s v="Monitor"/>
    <x v="2"/>
    <x v="1"/>
    <x v="0"/>
    <s v="2023-01-24"/>
    <s v="2023-01-30"/>
    <n v="85"/>
    <n v="19931.96"/>
    <n v="1694216.6"/>
    <n v="2016.58"/>
    <n v="47"/>
    <x v="1"/>
    <x v="2"/>
    <n v="151681.4"/>
    <n v="6"/>
  </r>
  <r>
    <n v="4592"/>
    <s v="Mobile"/>
    <x v="2"/>
    <x v="0"/>
    <x v="1"/>
    <s v="2023-08-24"/>
    <s v="2023-08-26"/>
    <n v="10"/>
    <n v="30221.93"/>
    <n v="302219.3"/>
    <n v="308.52999999999997"/>
    <n v="784"/>
    <x v="3"/>
    <x v="4"/>
    <n v="19835.55"/>
    <n v="2"/>
  </r>
  <r>
    <n v="4593"/>
    <s v="Mouse"/>
    <x v="2"/>
    <x v="0"/>
    <x v="4"/>
    <s v="2023-10-23"/>
    <s v="2023-10-28"/>
    <n v="87"/>
    <n v="38350.160000000003"/>
    <n v="3336463.92"/>
    <n v="3526.45"/>
    <n v="845"/>
    <x v="2"/>
    <x v="4"/>
    <n v="400178.73"/>
    <n v="5"/>
  </r>
  <r>
    <n v="4594"/>
    <s v="Tablet"/>
    <x v="2"/>
    <x v="0"/>
    <x v="3"/>
    <s v="2023-12-06"/>
    <s v="2023-12-07"/>
    <n v="71"/>
    <n v="8485"/>
    <n v="602435"/>
    <n v="3354.56"/>
    <n v="44"/>
    <x v="2"/>
    <x v="0"/>
    <n v="65410.16"/>
    <n v="1"/>
  </r>
  <r>
    <n v="4595"/>
    <s v="Tablet"/>
    <x v="0"/>
    <x v="0"/>
    <x v="0"/>
    <s v="2023-07-29"/>
    <s v="2023-08-11"/>
    <n v="73"/>
    <n v="33418.42"/>
    <n v="2439544.66"/>
    <n v="1649.1"/>
    <n v="697"/>
    <x v="2"/>
    <x v="3"/>
    <n v="515451.15"/>
    <n v="13"/>
  </r>
  <r>
    <n v="4596"/>
    <s v="Laptop"/>
    <x v="2"/>
    <x v="3"/>
    <x v="1"/>
    <s v="2023-09-26"/>
    <s v="2023-10-01"/>
    <n v="51"/>
    <n v="33594.83"/>
    <n v="1713336.33"/>
    <n v="4050.83"/>
    <n v="977"/>
    <x v="0"/>
    <x v="4"/>
    <n v="269798.40000000002"/>
    <n v="5"/>
  </r>
  <r>
    <n v="4597"/>
    <s v="Keyboard"/>
    <x v="1"/>
    <x v="1"/>
    <x v="2"/>
    <s v="2023-05-31"/>
    <s v="2023-06-06"/>
    <n v="80"/>
    <n v="36540.18"/>
    <n v="2923214.4"/>
    <n v="2011.89"/>
    <n v="163"/>
    <x v="3"/>
    <x v="2"/>
    <n v="295944.83"/>
    <n v="6"/>
  </r>
  <r>
    <n v="4598"/>
    <s v="Laptop"/>
    <x v="1"/>
    <x v="4"/>
    <x v="1"/>
    <s v="2023-10-31"/>
    <s v="2023-11-04"/>
    <n v="80"/>
    <n v="14135.82"/>
    <n v="1130865.6000000001"/>
    <n v="3525.91"/>
    <n v="416"/>
    <x v="0"/>
    <x v="2"/>
    <n v="189457.61"/>
    <n v="4"/>
  </r>
  <r>
    <n v="4599"/>
    <s v="Keyboard"/>
    <x v="0"/>
    <x v="4"/>
    <x v="1"/>
    <s v="2023-05-12"/>
    <s v="2023-05-26"/>
    <n v="82"/>
    <n v="19135.490000000002"/>
    <n v="1569110.18"/>
    <n v="4356.33"/>
    <n v="639"/>
    <x v="1"/>
    <x v="1"/>
    <n v="302577.01"/>
    <n v="14"/>
  </r>
  <r>
    <n v="4600"/>
    <s v="Tablet"/>
    <x v="2"/>
    <x v="2"/>
    <x v="0"/>
    <s v="2023-05-20"/>
    <s v="2023-05-27"/>
    <n v="9"/>
    <n v="28308.19"/>
    <n v="254773.71"/>
    <n v="3777.81"/>
    <n v="437"/>
    <x v="2"/>
    <x v="4"/>
    <n v="29167.84"/>
    <n v="7"/>
  </r>
  <r>
    <n v="4601"/>
    <s v="Laptop"/>
    <x v="1"/>
    <x v="2"/>
    <x v="4"/>
    <s v="2023-08-13"/>
    <s v="2023-08-23"/>
    <n v="94"/>
    <n v="10987.04"/>
    <n v="1032781.76"/>
    <n v="4934.91"/>
    <n v="995"/>
    <x v="3"/>
    <x v="2"/>
    <n v="149182.26"/>
    <n v="10"/>
  </r>
  <r>
    <n v="4602"/>
    <s v="Printer"/>
    <x v="0"/>
    <x v="1"/>
    <x v="3"/>
    <s v="2023-11-28"/>
    <s v="2023-12-11"/>
    <n v="84"/>
    <n v="15803.74"/>
    <n v="1327514.1599999999"/>
    <n v="848.72"/>
    <n v="359"/>
    <x v="0"/>
    <x v="3"/>
    <n v="249001.37"/>
    <n v="13"/>
  </r>
  <r>
    <n v="4603"/>
    <s v="Tablet"/>
    <x v="0"/>
    <x v="0"/>
    <x v="1"/>
    <s v="2024-01-01"/>
    <s v="2024-01-14"/>
    <n v="1"/>
    <n v="9602.77"/>
    <n v="9602.77"/>
    <n v="4128.72"/>
    <n v="264"/>
    <x v="1"/>
    <x v="3"/>
    <n v="2175.89"/>
    <n v="13"/>
  </r>
  <r>
    <n v="4604"/>
    <s v="Mouse"/>
    <x v="2"/>
    <x v="0"/>
    <x v="1"/>
    <s v="2023-07-22"/>
    <s v="2023-08-06"/>
    <n v="93"/>
    <n v="42658.400000000001"/>
    <n v="3967231.2"/>
    <n v="2011.67"/>
    <n v="549"/>
    <x v="0"/>
    <x v="4"/>
    <n v="878026.23"/>
    <n v="15"/>
  </r>
  <r>
    <n v="4605"/>
    <s v="Router"/>
    <x v="2"/>
    <x v="0"/>
    <x v="1"/>
    <s v="2023-10-16"/>
    <s v="2023-10-31"/>
    <n v="93"/>
    <n v="44183.1"/>
    <n v="4109028.3"/>
    <n v="761.66"/>
    <n v="999"/>
    <x v="3"/>
    <x v="1"/>
    <n v="768563.51"/>
    <n v="15"/>
  </r>
  <r>
    <n v="4606"/>
    <s v="Mobile"/>
    <x v="2"/>
    <x v="3"/>
    <x v="2"/>
    <s v="2023-11-10"/>
    <s v="2023-11-15"/>
    <n v="66"/>
    <n v="44805.65"/>
    <n v="2957172.9"/>
    <n v="3319.27"/>
    <n v="960"/>
    <x v="1"/>
    <x v="2"/>
    <n v="198117.13"/>
    <n v="5"/>
  </r>
  <r>
    <n v="4607"/>
    <s v="Mobile"/>
    <x v="2"/>
    <x v="3"/>
    <x v="3"/>
    <s v="2023-02-25"/>
    <s v="2023-02-28"/>
    <n v="79"/>
    <n v="32908.980000000003"/>
    <n v="2599809.42"/>
    <n v="2488.0700000000002"/>
    <n v="616"/>
    <x v="3"/>
    <x v="3"/>
    <n v="412041.13"/>
    <n v="3"/>
  </r>
  <r>
    <n v="4608"/>
    <s v="Tablet"/>
    <x v="2"/>
    <x v="1"/>
    <x v="2"/>
    <s v="2023-12-01"/>
    <s v="2023-12-07"/>
    <n v="32"/>
    <n v="41112.03"/>
    <n v="1315584.96"/>
    <n v="4865.6400000000003"/>
    <n v="595"/>
    <x v="0"/>
    <x v="3"/>
    <n v="71402.990000000005"/>
    <n v="6"/>
  </r>
  <r>
    <n v="4609"/>
    <s v="Mouse"/>
    <x v="0"/>
    <x v="1"/>
    <x v="3"/>
    <s v="2023-12-05"/>
    <s v="2023-12-08"/>
    <n v="12"/>
    <n v="17187.57"/>
    <n v="206250.84"/>
    <n v="1225.83"/>
    <n v="613"/>
    <x v="1"/>
    <x v="4"/>
    <n v="43937.86"/>
    <n v="3"/>
  </r>
  <r>
    <n v="4610"/>
    <s v="Tablet"/>
    <x v="2"/>
    <x v="1"/>
    <x v="3"/>
    <s v="2023-02-04"/>
    <s v="2023-02-11"/>
    <n v="33"/>
    <n v="8694.17"/>
    <n v="286907.61"/>
    <n v="2828.45"/>
    <n v="937"/>
    <x v="1"/>
    <x v="2"/>
    <n v="35726.379999999997"/>
    <n v="7"/>
  </r>
  <r>
    <n v="4611"/>
    <s v="Tablet"/>
    <x v="1"/>
    <x v="3"/>
    <x v="1"/>
    <s v="2023-01-10"/>
    <s v="2023-01-20"/>
    <n v="100"/>
    <n v="27178.19"/>
    <n v="2717819"/>
    <n v="2979.66"/>
    <n v="777"/>
    <x v="0"/>
    <x v="3"/>
    <n v="401819.17"/>
    <n v="10"/>
  </r>
  <r>
    <n v="4612"/>
    <s v="Router"/>
    <x v="0"/>
    <x v="1"/>
    <x v="3"/>
    <s v="2023-09-24"/>
    <s v="2023-09-28"/>
    <n v="27"/>
    <n v="18179.73"/>
    <n v="490852.71"/>
    <n v="4615.17"/>
    <n v="565"/>
    <x v="1"/>
    <x v="2"/>
    <n v="55672.45"/>
    <n v="4"/>
  </r>
  <r>
    <n v="4613"/>
    <s v="Keyboard"/>
    <x v="2"/>
    <x v="3"/>
    <x v="2"/>
    <s v="2023-07-24"/>
    <s v="2023-08-01"/>
    <n v="19"/>
    <n v="10629.32"/>
    <n v="201957.08"/>
    <n v="1100.56"/>
    <n v="604"/>
    <x v="2"/>
    <x v="4"/>
    <n v="32298.73"/>
    <n v="8"/>
  </r>
  <r>
    <n v="4614"/>
    <s v="Mouse"/>
    <x v="0"/>
    <x v="1"/>
    <x v="2"/>
    <s v="2023-07-13"/>
    <s v="2023-07-19"/>
    <n v="20"/>
    <n v="5738.96"/>
    <n v="114779.2"/>
    <n v="2510.6999999999998"/>
    <n v="682"/>
    <x v="1"/>
    <x v="3"/>
    <n v="28369.69"/>
    <n v="6"/>
  </r>
  <r>
    <n v="4615"/>
    <s v="Monitor"/>
    <x v="2"/>
    <x v="1"/>
    <x v="2"/>
    <s v="2023-05-18"/>
    <s v="2023-05-31"/>
    <n v="60"/>
    <n v="44149.8"/>
    <n v="2648988"/>
    <n v="4995.2"/>
    <n v="57"/>
    <x v="2"/>
    <x v="1"/>
    <n v="638460.06999999995"/>
    <n v="13"/>
  </r>
  <r>
    <n v="4616"/>
    <s v="Printer"/>
    <x v="1"/>
    <x v="2"/>
    <x v="0"/>
    <s v="2023-07-12"/>
    <s v="2023-07-27"/>
    <n v="75"/>
    <n v="44171.7"/>
    <n v="3312877.5"/>
    <n v="278.89"/>
    <n v="986"/>
    <x v="3"/>
    <x v="2"/>
    <n v="168540.84"/>
    <n v="15"/>
  </r>
  <r>
    <n v="4617"/>
    <s v="Monitor"/>
    <x v="2"/>
    <x v="1"/>
    <x v="4"/>
    <s v="2023-02-16"/>
    <s v="2023-02-20"/>
    <n v="24"/>
    <n v="28496.9"/>
    <n v="683925.6"/>
    <n v="2642.74"/>
    <n v="355"/>
    <x v="3"/>
    <x v="4"/>
    <n v="155328.45000000001"/>
    <n v="4"/>
  </r>
  <r>
    <n v="4618"/>
    <s v="Printer"/>
    <x v="0"/>
    <x v="4"/>
    <x v="3"/>
    <s v="2023-11-12"/>
    <s v="2023-11-15"/>
    <n v="65"/>
    <n v="19402.189999999999"/>
    <n v="1261142.3500000001"/>
    <n v="1679.87"/>
    <n v="860"/>
    <x v="1"/>
    <x v="0"/>
    <n v="119059.29"/>
    <n v="3"/>
  </r>
  <r>
    <n v="4619"/>
    <s v="Mouse"/>
    <x v="0"/>
    <x v="4"/>
    <x v="4"/>
    <s v="2023-07-09"/>
    <s v="2023-07-18"/>
    <n v="32"/>
    <n v="33218.75"/>
    <n v="1063000"/>
    <n v="3014.48"/>
    <n v="914"/>
    <x v="3"/>
    <x v="1"/>
    <n v="122975.22"/>
    <n v="9"/>
  </r>
  <r>
    <n v="4620"/>
    <s v="Router"/>
    <x v="1"/>
    <x v="2"/>
    <x v="2"/>
    <s v="2023-11-21"/>
    <s v="2023-11-29"/>
    <n v="19"/>
    <n v="38745.410000000003"/>
    <n v="736162.79"/>
    <n v="3027.91"/>
    <n v="969"/>
    <x v="3"/>
    <x v="3"/>
    <n v="48364.93"/>
    <n v="8"/>
  </r>
  <r>
    <n v="4621"/>
    <s v="Router"/>
    <x v="2"/>
    <x v="4"/>
    <x v="4"/>
    <s v="2023-12-12"/>
    <s v="2023-12-19"/>
    <n v="59"/>
    <n v="3587.94"/>
    <n v="211688.46"/>
    <n v="265.5"/>
    <n v="527"/>
    <x v="3"/>
    <x v="3"/>
    <n v="41444.519999999997"/>
    <n v="7"/>
  </r>
  <r>
    <n v="4622"/>
    <s v="Tablet"/>
    <x v="1"/>
    <x v="2"/>
    <x v="3"/>
    <s v="2023-11-13"/>
    <s v="2023-11-25"/>
    <n v="55"/>
    <n v="48129.93"/>
    <n v="2647146.15"/>
    <n v="594.21"/>
    <n v="699"/>
    <x v="1"/>
    <x v="0"/>
    <n v="307492.34000000003"/>
    <n v="12"/>
  </r>
  <r>
    <n v="4623"/>
    <s v="Laptop"/>
    <x v="1"/>
    <x v="3"/>
    <x v="2"/>
    <s v="2023-12-17"/>
    <s v="2023-12-21"/>
    <n v="68"/>
    <n v="46276.77"/>
    <n v="3146820.36"/>
    <n v="4561.74"/>
    <n v="93"/>
    <x v="0"/>
    <x v="2"/>
    <n v="689508.41"/>
    <n v="4"/>
  </r>
  <r>
    <n v="4624"/>
    <s v="Mouse"/>
    <x v="1"/>
    <x v="0"/>
    <x v="4"/>
    <s v="2023-03-06"/>
    <s v="2023-03-14"/>
    <n v="55"/>
    <n v="32718.17"/>
    <n v="1799499.35"/>
    <n v="2035.36"/>
    <n v="546"/>
    <x v="0"/>
    <x v="2"/>
    <n v="308527.03000000003"/>
    <n v="8"/>
  </r>
  <r>
    <n v="4625"/>
    <s v="Laptop"/>
    <x v="2"/>
    <x v="1"/>
    <x v="4"/>
    <s v="2023-08-22"/>
    <s v="2023-08-23"/>
    <n v="14"/>
    <n v="20992.26"/>
    <n v="293891.64"/>
    <n v="4463.3100000000004"/>
    <n v="918"/>
    <x v="0"/>
    <x v="1"/>
    <n v="41851.699999999997"/>
    <n v="1"/>
  </r>
  <r>
    <n v="4626"/>
    <s v="Mobile"/>
    <x v="0"/>
    <x v="3"/>
    <x v="3"/>
    <s v="2023-04-18"/>
    <s v="2023-04-24"/>
    <n v="48"/>
    <n v="11226.43"/>
    <n v="538868.64"/>
    <n v="635.62"/>
    <n v="925"/>
    <x v="2"/>
    <x v="0"/>
    <n v="46558.64"/>
    <n v="6"/>
  </r>
  <r>
    <n v="4627"/>
    <s v="Tablet"/>
    <x v="0"/>
    <x v="2"/>
    <x v="0"/>
    <s v="2023-03-15"/>
    <s v="2023-03-21"/>
    <n v="1"/>
    <n v="894.56"/>
    <n v="894.56"/>
    <n v="3263.87"/>
    <n v="307"/>
    <x v="3"/>
    <x v="1"/>
    <n v="110.45"/>
    <n v="6"/>
  </r>
  <r>
    <n v="4628"/>
    <s v="Keyboard"/>
    <x v="0"/>
    <x v="1"/>
    <x v="2"/>
    <s v="2023-08-11"/>
    <s v="2023-08-26"/>
    <n v="38"/>
    <n v="14899.02"/>
    <n v="566162.76"/>
    <n v="4965.72"/>
    <n v="790"/>
    <x v="1"/>
    <x v="4"/>
    <n v="32531.17"/>
    <n v="15"/>
  </r>
  <r>
    <n v="4629"/>
    <s v="Mouse"/>
    <x v="0"/>
    <x v="1"/>
    <x v="2"/>
    <s v="2023-08-05"/>
    <s v="2023-08-19"/>
    <n v="74"/>
    <n v="36459.370000000003"/>
    <n v="2697993.38"/>
    <n v="2631.92"/>
    <n v="487"/>
    <x v="2"/>
    <x v="1"/>
    <n v="476371.01"/>
    <n v="14"/>
  </r>
  <r>
    <n v="4630"/>
    <s v="Tablet"/>
    <x v="2"/>
    <x v="4"/>
    <x v="4"/>
    <s v="2023-07-16"/>
    <s v="2023-07-25"/>
    <n v="44"/>
    <n v="41181.040000000001"/>
    <n v="1811965.76"/>
    <n v="4272.16"/>
    <n v="94"/>
    <x v="2"/>
    <x v="4"/>
    <n v="376811.06"/>
    <n v="9"/>
  </r>
  <r>
    <n v="4631"/>
    <s v="Monitor"/>
    <x v="2"/>
    <x v="1"/>
    <x v="1"/>
    <s v="2023-09-04"/>
    <s v="2023-09-06"/>
    <n v="35"/>
    <n v="47586.36"/>
    <n v="1665522.6"/>
    <n v="109.38"/>
    <n v="522"/>
    <x v="2"/>
    <x v="1"/>
    <n v="118387.39"/>
    <n v="2"/>
  </r>
  <r>
    <n v="4632"/>
    <s v="Mouse"/>
    <x v="1"/>
    <x v="0"/>
    <x v="4"/>
    <s v="2023-05-27"/>
    <s v="2023-06-01"/>
    <n v="91"/>
    <n v="15004.85"/>
    <n v="1365441.35"/>
    <n v="2147.06"/>
    <n v="253"/>
    <x v="1"/>
    <x v="1"/>
    <n v="71367.570000000007"/>
    <n v="5"/>
  </r>
  <r>
    <n v="4633"/>
    <s v="Tablet"/>
    <x v="1"/>
    <x v="0"/>
    <x v="1"/>
    <s v="2023-04-24"/>
    <s v="2023-04-30"/>
    <n v="9"/>
    <n v="3419.61"/>
    <n v="30776.49"/>
    <n v="1474.55"/>
    <n v="70"/>
    <x v="0"/>
    <x v="4"/>
    <n v="3009.52"/>
    <n v="6"/>
  </r>
  <r>
    <n v="4634"/>
    <s v="Keyboard"/>
    <x v="0"/>
    <x v="1"/>
    <x v="1"/>
    <s v="2023-07-17"/>
    <s v="2023-07-24"/>
    <n v="24"/>
    <n v="44360.98"/>
    <n v="1064663.52"/>
    <n v="902.25"/>
    <n v="159"/>
    <x v="2"/>
    <x v="3"/>
    <n v="237190.63"/>
    <n v="7"/>
  </r>
  <r>
    <n v="4635"/>
    <s v="Monitor"/>
    <x v="0"/>
    <x v="2"/>
    <x v="0"/>
    <s v="2023-10-01"/>
    <s v="2023-10-07"/>
    <n v="72"/>
    <n v="21443.27"/>
    <n v="1543915.44"/>
    <n v="3945.89"/>
    <n v="501"/>
    <x v="0"/>
    <x v="4"/>
    <n v="322867.37"/>
    <n v="6"/>
  </r>
  <r>
    <n v="4636"/>
    <s v="Mouse"/>
    <x v="1"/>
    <x v="3"/>
    <x v="3"/>
    <s v="2023-11-01"/>
    <s v="2023-11-08"/>
    <n v="64"/>
    <n v="4958.47"/>
    <n v="317342.08000000002"/>
    <n v="4884.42"/>
    <n v="953"/>
    <x v="2"/>
    <x v="2"/>
    <n v="75872.33"/>
    <n v="7"/>
  </r>
  <r>
    <n v="4637"/>
    <s v="Keyboard"/>
    <x v="1"/>
    <x v="0"/>
    <x v="1"/>
    <s v="2023-01-31"/>
    <s v="2023-02-13"/>
    <n v="60"/>
    <n v="3234.94"/>
    <n v="194096.4"/>
    <n v="2636.3"/>
    <n v="61"/>
    <x v="1"/>
    <x v="3"/>
    <n v="41461.839999999997"/>
    <n v="13"/>
  </r>
  <r>
    <n v="4638"/>
    <s v="Router"/>
    <x v="2"/>
    <x v="3"/>
    <x v="2"/>
    <s v="2023-08-10"/>
    <s v="2023-08-22"/>
    <n v="75"/>
    <n v="4406.83"/>
    <n v="330512.25"/>
    <n v="2608.94"/>
    <n v="955"/>
    <x v="0"/>
    <x v="4"/>
    <n v="25005.16"/>
    <n v="12"/>
  </r>
  <r>
    <n v="4639"/>
    <s v="Router"/>
    <x v="2"/>
    <x v="4"/>
    <x v="1"/>
    <s v="2023-12-05"/>
    <s v="2023-12-14"/>
    <n v="74"/>
    <n v="38206.019999999997"/>
    <n v="2827245.48"/>
    <n v="3561.88"/>
    <n v="901"/>
    <x v="0"/>
    <x v="2"/>
    <n v="516453.53"/>
    <n v="9"/>
  </r>
  <r>
    <n v="4640"/>
    <s v="Printer"/>
    <x v="1"/>
    <x v="0"/>
    <x v="4"/>
    <s v="2023-12-15"/>
    <s v="2023-12-29"/>
    <n v="80"/>
    <n v="49080.97"/>
    <n v="3926477.6"/>
    <n v="995.59"/>
    <n v="379"/>
    <x v="0"/>
    <x v="1"/>
    <n v="407307.15"/>
    <n v="14"/>
  </r>
  <r>
    <n v="4641"/>
    <s v="Monitor"/>
    <x v="1"/>
    <x v="0"/>
    <x v="2"/>
    <s v="2023-06-14"/>
    <s v="2023-06-28"/>
    <n v="33"/>
    <n v="39659.22"/>
    <n v="1308754.26"/>
    <n v="987.23"/>
    <n v="319"/>
    <x v="0"/>
    <x v="4"/>
    <n v="290501.7"/>
    <n v="14"/>
  </r>
  <r>
    <n v="4642"/>
    <s v="Mobile"/>
    <x v="1"/>
    <x v="3"/>
    <x v="0"/>
    <s v="2023-11-19"/>
    <s v="2023-12-02"/>
    <n v="71"/>
    <n v="40485.43"/>
    <n v="2874465.53"/>
    <n v="4634.6099999999997"/>
    <n v="780"/>
    <x v="1"/>
    <x v="0"/>
    <n v="693474.04"/>
    <n v="13"/>
  </r>
  <r>
    <n v="4643"/>
    <s v="Mobile"/>
    <x v="1"/>
    <x v="4"/>
    <x v="4"/>
    <s v="2023-07-29"/>
    <s v="2023-08-05"/>
    <n v="36"/>
    <n v="42035.96"/>
    <n v="1513294.56"/>
    <n v="2822.15"/>
    <n v="528"/>
    <x v="1"/>
    <x v="0"/>
    <n v="378013.51"/>
    <n v="7"/>
  </r>
  <r>
    <n v="4644"/>
    <s v="Mobile"/>
    <x v="0"/>
    <x v="1"/>
    <x v="3"/>
    <s v="2023-02-07"/>
    <s v="2023-02-08"/>
    <n v="40"/>
    <n v="8473.74"/>
    <n v="338949.6"/>
    <n v="4358.62"/>
    <n v="908"/>
    <x v="1"/>
    <x v="0"/>
    <n v="68030.34"/>
    <n v="1"/>
  </r>
  <r>
    <n v="4645"/>
    <s v="Mouse"/>
    <x v="1"/>
    <x v="4"/>
    <x v="0"/>
    <s v="2023-07-17"/>
    <s v="2023-07-24"/>
    <n v="90"/>
    <n v="41124.5"/>
    <n v="3701205"/>
    <n v="923.76"/>
    <n v="301"/>
    <x v="0"/>
    <x v="4"/>
    <n v="781699.16"/>
    <n v="7"/>
  </r>
  <r>
    <n v="4646"/>
    <s v="Keyboard"/>
    <x v="2"/>
    <x v="2"/>
    <x v="1"/>
    <s v="2023-02-14"/>
    <s v="2023-03-01"/>
    <n v="10"/>
    <n v="35524.300000000003"/>
    <n v="355243"/>
    <n v="2129.6999999999998"/>
    <n v="11"/>
    <x v="2"/>
    <x v="2"/>
    <n v="49070.99"/>
    <n v="15"/>
  </r>
  <r>
    <n v="4647"/>
    <s v="Router"/>
    <x v="0"/>
    <x v="3"/>
    <x v="0"/>
    <s v="2023-11-01"/>
    <s v="2023-11-05"/>
    <n v="14"/>
    <n v="25047.11"/>
    <n v="350659.54"/>
    <n v="2615.44"/>
    <n v="875"/>
    <x v="3"/>
    <x v="3"/>
    <n v="82051.33"/>
    <n v="4"/>
  </r>
  <r>
    <n v="4648"/>
    <s v="Mouse"/>
    <x v="2"/>
    <x v="1"/>
    <x v="4"/>
    <s v="2023-12-07"/>
    <s v="2023-12-15"/>
    <n v="41"/>
    <n v="16066.59"/>
    <n v="658730.18999999994"/>
    <n v="3518.62"/>
    <n v="437"/>
    <x v="3"/>
    <x v="3"/>
    <n v="124669.89"/>
    <n v="8"/>
  </r>
  <r>
    <n v="4649"/>
    <s v="Tablet"/>
    <x v="1"/>
    <x v="3"/>
    <x v="3"/>
    <s v="2023-02-08"/>
    <s v="2023-02-16"/>
    <n v="17"/>
    <n v="41735.370000000003"/>
    <n v="709501.29"/>
    <n v="4434.6099999999997"/>
    <n v="280"/>
    <x v="2"/>
    <x v="2"/>
    <n v="167349.70000000001"/>
    <n v="8"/>
  </r>
  <r>
    <n v="4650"/>
    <s v="Keyboard"/>
    <x v="1"/>
    <x v="0"/>
    <x v="1"/>
    <s v="2023-01-06"/>
    <s v="2023-01-21"/>
    <n v="10"/>
    <n v="47231.64"/>
    <n v="472316.4"/>
    <n v="1273.2"/>
    <n v="121"/>
    <x v="2"/>
    <x v="1"/>
    <n v="85954.69"/>
    <n v="15"/>
  </r>
  <r>
    <n v="4651"/>
    <s v="Monitor"/>
    <x v="1"/>
    <x v="1"/>
    <x v="3"/>
    <s v="2023-08-25"/>
    <s v="2023-09-05"/>
    <n v="76"/>
    <n v="26869.11"/>
    <n v="2042052.36"/>
    <n v="3508.21"/>
    <n v="256"/>
    <x v="1"/>
    <x v="3"/>
    <n v="365512.33"/>
    <n v="11"/>
  </r>
  <r>
    <n v="4652"/>
    <s v="Laptop"/>
    <x v="1"/>
    <x v="0"/>
    <x v="0"/>
    <s v="2023-09-18"/>
    <s v="2023-09-24"/>
    <n v="83"/>
    <n v="43139.18"/>
    <n v="3580551.94"/>
    <n v="622.79999999999995"/>
    <n v="430"/>
    <x v="1"/>
    <x v="0"/>
    <n v="484057.47"/>
    <n v="6"/>
  </r>
  <r>
    <n v="4653"/>
    <s v="Printer"/>
    <x v="1"/>
    <x v="2"/>
    <x v="0"/>
    <s v="2023-12-03"/>
    <s v="2023-12-08"/>
    <n v="4"/>
    <n v="41767.730000000003"/>
    <n v="167070.92000000001"/>
    <n v="3388.23"/>
    <n v="110"/>
    <x v="2"/>
    <x v="4"/>
    <n v="9058.73"/>
    <n v="5"/>
  </r>
  <r>
    <n v="4654"/>
    <s v="Printer"/>
    <x v="1"/>
    <x v="2"/>
    <x v="3"/>
    <s v="2023-01-02"/>
    <s v="2023-01-17"/>
    <n v="99"/>
    <n v="3642.37"/>
    <n v="360594.63"/>
    <n v="3202.7"/>
    <n v="625"/>
    <x v="0"/>
    <x v="2"/>
    <n v="72623.210000000006"/>
    <n v="15"/>
  </r>
  <r>
    <n v="4655"/>
    <s v="Tablet"/>
    <x v="2"/>
    <x v="2"/>
    <x v="2"/>
    <s v="2023-04-04"/>
    <s v="2023-04-12"/>
    <n v="82"/>
    <n v="42796.56"/>
    <n v="3509317.92"/>
    <n v="1720.13"/>
    <n v="133"/>
    <x v="3"/>
    <x v="4"/>
    <n v="404124"/>
    <n v="8"/>
  </r>
  <r>
    <n v="4656"/>
    <s v="Monitor"/>
    <x v="1"/>
    <x v="3"/>
    <x v="0"/>
    <s v="2023-12-15"/>
    <s v="2023-12-30"/>
    <n v="70"/>
    <n v="25619.119999999999"/>
    <n v="1793338.4"/>
    <n v="660.6"/>
    <n v="643"/>
    <x v="1"/>
    <x v="3"/>
    <n v="437288.75"/>
    <n v="15"/>
  </r>
  <r>
    <n v="4657"/>
    <s v="Mouse"/>
    <x v="2"/>
    <x v="0"/>
    <x v="3"/>
    <s v="2023-02-20"/>
    <s v="2023-02-26"/>
    <n v="43"/>
    <n v="49902.55"/>
    <n v="2145809.65"/>
    <n v="1679.59"/>
    <n v="329"/>
    <x v="0"/>
    <x v="2"/>
    <n v="408469.32"/>
    <n v="6"/>
  </r>
  <r>
    <n v="4658"/>
    <s v="Router"/>
    <x v="2"/>
    <x v="2"/>
    <x v="4"/>
    <s v="2023-10-05"/>
    <s v="2023-10-11"/>
    <n v="85"/>
    <n v="8835.82"/>
    <n v="751044.7"/>
    <n v="2509.89"/>
    <n v="76"/>
    <x v="1"/>
    <x v="4"/>
    <n v="77620.67"/>
    <n v="6"/>
  </r>
  <r>
    <n v="4659"/>
    <s v="Mouse"/>
    <x v="1"/>
    <x v="4"/>
    <x v="3"/>
    <s v="2023-09-12"/>
    <s v="2023-09-15"/>
    <n v="30"/>
    <n v="30145.43"/>
    <n v="904362.9"/>
    <n v="4560.22"/>
    <n v="923"/>
    <x v="0"/>
    <x v="2"/>
    <n v="114197.57"/>
    <n v="3"/>
  </r>
  <r>
    <n v="4660"/>
    <s v="Mouse"/>
    <x v="1"/>
    <x v="3"/>
    <x v="4"/>
    <s v="2023-08-06"/>
    <s v="2023-08-09"/>
    <n v="35"/>
    <n v="26045.86"/>
    <n v="911605.1"/>
    <n v="956.62"/>
    <n v="373"/>
    <x v="1"/>
    <x v="2"/>
    <n v="138115.51"/>
    <n v="3"/>
  </r>
  <r>
    <n v="4661"/>
    <s v="Mobile"/>
    <x v="2"/>
    <x v="3"/>
    <x v="0"/>
    <s v="2023-01-06"/>
    <s v="2023-01-20"/>
    <n v="16"/>
    <n v="26286.65"/>
    <n v="420586.4"/>
    <n v="612.24"/>
    <n v="909"/>
    <x v="1"/>
    <x v="0"/>
    <n v="46533.75"/>
    <n v="14"/>
  </r>
  <r>
    <n v="4662"/>
    <s v="Printer"/>
    <x v="1"/>
    <x v="0"/>
    <x v="1"/>
    <s v="2023-02-02"/>
    <s v="2023-02-04"/>
    <n v="12"/>
    <n v="13471.46"/>
    <n v="161657.51999999999"/>
    <n v="3344.17"/>
    <n v="454"/>
    <x v="0"/>
    <x v="3"/>
    <n v="33002.49"/>
    <n v="2"/>
  </r>
  <r>
    <n v="4663"/>
    <s v="Laptop"/>
    <x v="2"/>
    <x v="2"/>
    <x v="0"/>
    <s v="2023-08-24"/>
    <s v="2023-08-28"/>
    <n v="74"/>
    <n v="10069.19"/>
    <n v="745120.06"/>
    <n v="1748.69"/>
    <n v="922"/>
    <x v="2"/>
    <x v="1"/>
    <n v="181005.1"/>
    <n v="4"/>
  </r>
  <r>
    <n v="4664"/>
    <s v="Mobile"/>
    <x v="2"/>
    <x v="4"/>
    <x v="4"/>
    <s v="2023-05-09"/>
    <s v="2023-05-14"/>
    <n v="94"/>
    <n v="35630.35"/>
    <n v="3349252.9"/>
    <n v="1780.89"/>
    <n v="328"/>
    <x v="3"/>
    <x v="3"/>
    <n v="604222.13"/>
    <n v="5"/>
  </r>
  <r>
    <n v="4665"/>
    <s v="Printer"/>
    <x v="2"/>
    <x v="2"/>
    <x v="0"/>
    <s v="2023-03-28"/>
    <s v="2023-04-07"/>
    <n v="24"/>
    <n v="34181.31"/>
    <n v="820351.44"/>
    <n v="2637.86"/>
    <n v="514"/>
    <x v="2"/>
    <x v="3"/>
    <n v="183641.39"/>
    <n v="10"/>
  </r>
  <r>
    <n v="4666"/>
    <s v="Laptop"/>
    <x v="2"/>
    <x v="3"/>
    <x v="2"/>
    <s v="2023-12-11"/>
    <s v="2023-12-18"/>
    <n v="45"/>
    <n v="44373.99"/>
    <n v="1996829.55"/>
    <n v="1260.17"/>
    <n v="857"/>
    <x v="3"/>
    <x v="0"/>
    <n v="496943.77"/>
    <n v="7"/>
  </r>
  <r>
    <n v="4667"/>
    <s v="Printer"/>
    <x v="2"/>
    <x v="4"/>
    <x v="2"/>
    <s v="2023-07-01"/>
    <s v="2023-07-10"/>
    <n v="97"/>
    <n v="44499.99"/>
    <n v="4316499.03"/>
    <n v="1262.1199999999999"/>
    <n v="514"/>
    <x v="1"/>
    <x v="2"/>
    <n v="275559.93"/>
    <n v="9"/>
  </r>
  <r>
    <n v="4668"/>
    <s v="Laptop"/>
    <x v="1"/>
    <x v="0"/>
    <x v="4"/>
    <s v="2023-06-29"/>
    <s v="2023-07-07"/>
    <n v="54"/>
    <n v="8213.51"/>
    <n v="443529.54"/>
    <n v="4679.3100000000004"/>
    <n v="183"/>
    <x v="1"/>
    <x v="4"/>
    <n v="38505.660000000003"/>
    <n v="8"/>
  </r>
  <r>
    <n v="4669"/>
    <s v="Mobile"/>
    <x v="1"/>
    <x v="3"/>
    <x v="0"/>
    <s v="2023-05-21"/>
    <s v="2023-06-01"/>
    <n v="73"/>
    <n v="3784.78"/>
    <n v="276288.94"/>
    <n v="1679.6"/>
    <n v="394"/>
    <x v="0"/>
    <x v="1"/>
    <n v="15402.65"/>
    <n v="11"/>
  </r>
  <r>
    <n v="4670"/>
    <s v="Router"/>
    <x v="2"/>
    <x v="3"/>
    <x v="2"/>
    <s v="2023-01-04"/>
    <s v="2023-01-13"/>
    <n v="4"/>
    <n v="8978.56"/>
    <n v="35914.239999999998"/>
    <n v="339.36"/>
    <n v="632"/>
    <x v="0"/>
    <x v="3"/>
    <n v="3744.73"/>
    <n v="9"/>
  </r>
  <r>
    <n v="4671"/>
    <s v="Keyboard"/>
    <x v="2"/>
    <x v="3"/>
    <x v="3"/>
    <s v="2023-10-29"/>
    <s v="2023-11-12"/>
    <n v="11"/>
    <n v="9530.26"/>
    <n v="104832.86"/>
    <n v="159.22999999999999"/>
    <n v="698"/>
    <x v="0"/>
    <x v="4"/>
    <n v="5530.36"/>
    <n v="14"/>
  </r>
  <r>
    <n v="4672"/>
    <s v="Printer"/>
    <x v="0"/>
    <x v="4"/>
    <x v="3"/>
    <s v="2023-06-02"/>
    <s v="2023-06-08"/>
    <n v="33"/>
    <n v="22812.799999999999"/>
    <n v="752822.4"/>
    <n v="2586.0300000000002"/>
    <n v="32"/>
    <x v="0"/>
    <x v="0"/>
    <n v="108201.51"/>
    <n v="6"/>
  </r>
  <r>
    <n v="4673"/>
    <s v="Tablet"/>
    <x v="1"/>
    <x v="3"/>
    <x v="2"/>
    <s v="2023-05-04"/>
    <s v="2023-05-17"/>
    <n v="64"/>
    <n v="48344.74"/>
    <n v="3094063.36"/>
    <n v="1276.3800000000001"/>
    <n v="954"/>
    <x v="1"/>
    <x v="3"/>
    <n v="330905"/>
    <n v="13"/>
  </r>
  <r>
    <n v="4674"/>
    <s v="Monitor"/>
    <x v="1"/>
    <x v="1"/>
    <x v="3"/>
    <s v="2023-08-30"/>
    <s v="2023-09-07"/>
    <n v="23"/>
    <n v="40456.69"/>
    <n v="930503.87"/>
    <n v="2622.38"/>
    <n v="771"/>
    <x v="2"/>
    <x v="3"/>
    <n v="72307.95"/>
    <n v="8"/>
  </r>
  <r>
    <n v="4675"/>
    <s v="Monitor"/>
    <x v="1"/>
    <x v="3"/>
    <x v="4"/>
    <s v="2023-05-27"/>
    <s v="2023-05-29"/>
    <n v="65"/>
    <n v="5070.3900000000003"/>
    <n v="329575.34999999998"/>
    <n v="4425.95"/>
    <n v="643"/>
    <x v="1"/>
    <x v="4"/>
    <n v="77786.34"/>
    <n v="2"/>
  </r>
  <r>
    <n v="4676"/>
    <s v="Router"/>
    <x v="0"/>
    <x v="0"/>
    <x v="1"/>
    <s v="2023-06-21"/>
    <s v="2023-07-05"/>
    <n v="61"/>
    <n v="1935.53"/>
    <n v="118067.33"/>
    <n v="2611.3000000000002"/>
    <n v="566"/>
    <x v="0"/>
    <x v="3"/>
    <n v="19490.7"/>
    <n v="14"/>
  </r>
  <r>
    <n v="4677"/>
    <s v="Monitor"/>
    <x v="1"/>
    <x v="4"/>
    <x v="2"/>
    <s v="2023-04-14"/>
    <s v="2023-04-17"/>
    <n v="19"/>
    <n v="29027.56"/>
    <n v="551523.64"/>
    <n v="2313.33"/>
    <n v="256"/>
    <x v="1"/>
    <x v="3"/>
    <n v="118136.07"/>
    <n v="3"/>
  </r>
  <r>
    <n v="4678"/>
    <s v="Monitor"/>
    <x v="0"/>
    <x v="3"/>
    <x v="1"/>
    <s v="2023-05-21"/>
    <s v="2023-05-31"/>
    <n v="4"/>
    <n v="34480.769999999997"/>
    <n v="137923.07999999999"/>
    <n v="3726.97"/>
    <n v="312"/>
    <x v="2"/>
    <x v="2"/>
    <n v="6978.86"/>
    <n v="10"/>
  </r>
  <r>
    <n v="4679"/>
    <s v="Laptop"/>
    <x v="1"/>
    <x v="0"/>
    <x v="1"/>
    <s v="2023-10-22"/>
    <s v="2023-10-27"/>
    <n v="30"/>
    <n v="22765.65"/>
    <n v="682969.5"/>
    <n v="4035.28"/>
    <n v="837"/>
    <x v="2"/>
    <x v="1"/>
    <n v="97659.72"/>
    <n v="5"/>
  </r>
  <r>
    <n v="4680"/>
    <s v="Printer"/>
    <x v="2"/>
    <x v="3"/>
    <x v="2"/>
    <s v="2023-12-17"/>
    <s v="2023-12-25"/>
    <n v="86"/>
    <n v="48149.16"/>
    <n v="4140827.76"/>
    <n v="2240.9899999999998"/>
    <n v="845"/>
    <x v="3"/>
    <x v="4"/>
    <n v="563130.69999999995"/>
    <n v="8"/>
  </r>
  <r>
    <n v="4681"/>
    <s v="Monitor"/>
    <x v="2"/>
    <x v="0"/>
    <x v="4"/>
    <s v="2023-12-12"/>
    <s v="2023-12-19"/>
    <n v="6"/>
    <n v="32403.09"/>
    <n v="194418.54"/>
    <n v="1478.49"/>
    <n v="424"/>
    <x v="3"/>
    <x v="2"/>
    <n v="45961.65"/>
    <n v="7"/>
  </r>
  <r>
    <n v="4682"/>
    <s v="Router"/>
    <x v="1"/>
    <x v="0"/>
    <x v="2"/>
    <s v="2023-05-14"/>
    <s v="2023-05-18"/>
    <n v="38"/>
    <n v="38734.559999999998"/>
    <n v="1471913.28"/>
    <n v="1721.12"/>
    <n v="675"/>
    <x v="0"/>
    <x v="2"/>
    <n v="214418.63"/>
    <n v="4"/>
  </r>
  <r>
    <n v="4683"/>
    <s v="Keyboard"/>
    <x v="2"/>
    <x v="0"/>
    <x v="4"/>
    <s v="2023-08-06"/>
    <s v="2023-08-18"/>
    <n v="42"/>
    <n v="1564.68"/>
    <n v="65716.56"/>
    <n v="1889.74"/>
    <n v="613"/>
    <x v="0"/>
    <x v="2"/>
    <n v="7993.81"/>
    <n v="12"/>
  </r>
  <r>
    <n v="4684"/>
    <s v="Router"/>
    <x v="0"/>
    <x v="1"/>
    <x v="1"/>
    <s v="2023-11-18"/>
    <s v="2023-11-19"/>
    <n v="17"/>
    <n v="19246.560000000001"/>
    <n v="327191.52"/>
    <n v="4169.82"/>
    <n v="440"/>
    <x v="0"/>
    <x v="2"/>
    <n v="33001.919999999998"/>
    <n v="1"/>
  </r>
  <r>
    <n v="4685"/>
    <s v="Tablet"/>
    <x v="1"/>
    <x v="2"/>
    <x v="1"/>
    <s v="2023-11-19"/>
    <s v="2023-11-23"/>
    <n v="31"/>
    <n v="2015.85"/>
    <n v="62491.35"/>
    <n v="3840.28"/>
    <n v="52"/>
    <x v="0"/>
    <x v="0"/>
    <n v="3903.94"/>
    <n v="4"/>
  </r>
  <r>
    <n v="4686"/>
    <s v="Mobile"/>
    <x v="1"/>
    <x v="0"/>
    <x v="2"/>
    <s v="2023-08-18"/>
    <s v="2023-08-25"/>
    <n v="8"/>
    <n v="22194.29"/>
    <n v="177554.32"/>
    <n v="3500.39"/>
    <n v="498"/>
    <x v="0"/>
    <x v="2"/>
    <n v="23519.09"/>
    <n v="7"/>
  </r>
  <r>
    <n v="4687"/>
    <s v="Router"/>
    <x v="1"/>
    <x v="1"/>
    <x v="4"/>
    <s v="2023-11-01"/>
    <s v="2023-11-14"/>
    <n v="83"/>
    <n v="43763.16"/>
    <n v="3632342.28"/>
    <n v="1837.14"/>
    <n v="75"/>
    <x v="2"/>
    <x v="2"/>
    <n v="873288.77"/>
    <n v="13"/>
  </r>
  <r>
    <n v="4688"/>
    <s v="Monitor"/>
    <x v="0"/>
    <x v="2"/>
    <x v="4"/>
    <s v="2023-11-28"/>
    <s v="2023-12-08"/>
    <n v="1"/>
    <n v="35183.949999999997"/>
    <n v="35183.949999999997"/>
    <n v="4618.26"/>
    <n v="933"/>
    <x v="0"/>
    <x v="3"/>
    <n v="4827.63"/>
    <n v="10"/>
  </r>
  <r>
    <n v="4689"/>
    <s v="Mobile"/>
    <x v="0"/>
    <x v="1"/>
    <x v="2"/>
    <s v="2023-10-07"/>
    <s v="2023-10-17"/>
    <n v="72"/>
    <n v="11893.63"/>
    <n v="856341.36"/>
    <n v="873.13"/>
    <n v="833"/>
    <x v="3"/>
    <x v="2"/>
    <n v="132978.1"/>
    <n v="10"/>
  </r>
  <r>
    <n v="4690"/>
    <s v="Mobile"/>
    <x v="2"/>
    <x v="1"/>
    <x v="3"/>
    <s v="2023-05-05"/>
    <s v="2023-05-07"/>
    <n v="33"/>
    <n v="23682.400000000001"/>
    <n v="781519.2"/>
    <n v="2500.42"/>
    <n v="75"/>
    <x v="0"/>
    <x v="4"/>
    <n v="147007.57"/>
    <n v="2"/>
  </r>
  <r>
    <n v="4691"/>
    <s v="Router"/>
    <x v="2"/>
    <x v="2"/>
    <x v="2"/>
    <s v="2023-12-09"/>
    <s v="2023-12-14"/>
    <n v="54"/>
    <n v="6464.23"/>
    <n v="349068.42"/>
    <n v="662.84"/>
    <n v="807"/>
    <x v="1"/>
    <x v="3"/>
    <n v="47037.66"/>
    <n v="5"/>
  </r>
  <r>
    <n v="4692"/>
    <s v="Keyboard"/>
    <x v="2"/>
    <x v="0"/>
    <x v="3"/>
    <s v="2023-04-29"/>
    <s v="2023-05-14"/>
    <n v="81"/>
    <n v="1355.84"/>
    <n v="109823.03999999999"/>
    <n v="2821.9"/>
    <n v="350"/>
    <x v="2"/>
    <x v="1"/>
    <n v="16606.34"/>
    <n v="15"/>
  </r>
  <r>
    <n v="4693"/>
    <s v="Mobile"/>
    <x v="2"/>
    <x v="3"/>
    <x v="3"/>
    <s v="2023-06-07"/>
    <s v="2023-06-11"/>
    <n v="1"/>
    <n v="40219.160000000003"/>
    <n v="40219.160000000003"/>
    <n v="1737.6"/>
    <n v="222"/>
    <x v="0"/>
    <x v="0"/>
    <n v="3375.3"/>
    <n v="4"/>
  </r>
  <r>
    <n v="4694"/>
    <s v="Router"/>
    <x v="2"/>
    <x v="1"/>
    <x v="1"/>
    <s v="2023-09-23"/>
    <s v="2023-10-03"/>
    <n v="65"/>
    <n v="23414.65"/>
    <n v="1521952.25"/>
    <n v="3591.68"/>
    <n v="345"/>
    <x v="2"/>
    <x v="2"/>
    <n v="130185.01"/>
    <n v="10"/>
  </r>
  <r>
    <n v="4695"/>
    <s v="Mobile"/>
    <x v="0"/>
    <x v="4"/>
    <x v="0"/>
    <s v="2023-05-20"/>
    <s v="2023-05-23"/>
    <n v="74"/>
    <n v="48834.14"/>
    <n v="3613726.36"/>
    <n v="4865.49"/>
    <n v="728"/>
    <x v="2"/>
    <x v="4"/>
    <n v="712269.08"/>
    <n v="3"/>
  </r>
  <r>
    <n v="4696"/>
    <s v="Mouse"/>
    <x v="1"/>
    <x v="1"/>
    <x v="3"/>
    <s v="2023-11-21"/>
    <s v="2023-11-30"/>
    <n v="31"/>
    <n v="35906.639999999999"/>
    <n v="1113105.8400000001"/>
    <n v="770.96"/>
    <n v="828"/>
    <x v="0"/>
    <x v="3"/>
    <n v="75848.53"/>
    <n v="9"/>
  </r>
  <r>
    <n v="4697"/>
    <s v="Router"/>
    <x v="1"/>
    <x v="1"/>
    <x v="0"/>
    <s v="2023-02-26"/>
    <s v="2023-03-13"/>
    <n v="36"/>
    <n v="2431.0500000000002"/>
    <n v="87517.8"/>
    <n v="2535.5"/>
    <n v="485"/>
    <x v="0"/>
    <x v="0"/>
    <n v="18820.439999999999"/>
    <n v="15"/>
  </r>
  <r>
    <n v="4698"/>
    <s v="Keyboard"/>
    <x v="1"/>
    <x v="3"/>
    <x v="2"/>
    <s v="2023-01-07"/>
    <s v="2023-01-20"/>
    <n v="1"/>
    <n v="25906.7"/>
    <n v="25906.7"/>
    <n v="1454.5"/>
    <n v="184"/>
    <x v="2"/>
    <x v="1"/>
    <n v="2340.91"/>
    <n v="13"/>
  </r>
  <r>
    <n v="4699"/>
    <s v="Tablet"/>
    <x v="1"/>
    <x v="2"/>
    <x v="1"/>
    <s v="2023-04-05"/>
    <s v="2023-04-13"/>
    <n v="53"/>
    <n v="30144.51"/>
    <n v="1597659.03"/>
    <n v="3300.09"/>
    <n v="401"/>
    <x v="1"/>
    <x v="0"/>
    <n v="272848.05"/>
    <n v="8"/>
  </r>
  <r>
    <n v="4700"/>
    <s v="Router"/>
    <x v="1"/>
    <x v="1"/>
    <x v="1"/>
    <s v="2023-07-21"/>
    <s v="2023-08-05"/>
    <n v="2"/>
    <n v="1282.83"/>
    <n v="2565.66"/>
    <n v="2248.0100000000002"/>
    <n v="362"/>
    <x v="2"/>
    <x v="4"/>
    <n v="468.19"/>
    <n v="15"/>
  </r>
  <r>
    <n v="4701"/>
    <s v="Monitor"/>
    <x v="1"/>
    <x v="1"/>
    <x v="1"/>
    <s v="2023-12-05"/>
    <s v="2023-12-09"/>
    <n v="69"/>
    <n v="41437.599999999999"/>
    <n v="2859194.4"/>
    <n v="4573.6099999999997"/>
    <n v="248"/>
    <x v="3"/>
    <x v="1"/>
    <n v="706149.32"/>
    <n v="4"/>
  </r>
  <r>
    <n v="4702"/>
    <s v="Mouse"/>
    <x v="1"/>
    <x v="2"/>
    <x v="0"/>
    <s v="2023-02-18"/>
    <s v="2023-02-25"/>
    <n v="30"/>
    <n v="42927.4"/>
    <n v="1287822"/>
    <n v="638"/>
    <n v="646"/>
    <x v="1"/>
    <x v="1"/>
    <n v="236560.87"/>
    <n v="7"/>
  </r>
  <r>
    <n v="4703"/>
    <s v="Monitor"/>
    <x v="1"/>
    <x v="1"/>
    <x v="4"/>
    <s v="2023-06-24"/>
    <s v="2023-06-30"/>
    <n v="83"/>
    <n v="8559.75"/>
    <n v="710459.25"/>
    <n v="1216.5"/>
    <n v="665"/>
    <x v="0"/>
    <x v="2"/>
    <n v="72282.37"/>
    <n v="6"/>
  </r>
  <r>
    <n v="4704"/>
    <s v="Printer"/>
    <x v="2"/>
    <x v="2"/>
    <x v="0"/>
    <s v="2023-06-24"/>
    <s v="2023-07-03"/>
    <n v="96"/>
    <n v="37931.81"/>
    <n v="3641453.76"/>
    <n v="1300.8"/>
    <n v="454"/>
    <x v="0"/>
    <x v="2"/>
    <n v="777974.01"/>
    <n v="9"/>
  </r>
  <r>
    <n v="4705"/>
    <s v="Mouse"/>
    <x v="2"/>
    <x v="3"/>
    <x v="4"/>
    <s v="2023-04-05"/>
    <s v="2023-04-18"/>
    <n v="56"/>
    <n v="12816.86"/>
    <n v="717744.16"/>
    <n v="3259.21"/>
    <n v="894"/>
    <x v="2"/>
    <x v="2"/>
    <n v="113253.98"/>
    <n v="13"/>
  </r>
  <r>
    <n v="4706"/>
    <s v="Keyboard"/>
    <x v="1"/>
    <x v="3"/>
    <x v="2"/>
    <s v="2023-07-07"/>
    <s v="2023-07-17"/>
    <n v="77"/>
    <n v="45877"/>
    <n v="3532529"/>
    <n v="1676.89"/>
    <n v="500"/>
    <x v="3"/>
    <x v="1"/>
    <n v="872799.74"/>
    <n v="10"/>
  </r>
  <r>
    <n v="4707"/>
    <s v="Mouse"/>
    <x v="2"/>
    <x v="3"/>
    <x v="3"/>
    <s v="2023-06-12"/>
    <s v="2023-06-23"/>
    <n v="91"/>
    <n v="39264.81"/>
    <n v="3573097.71"/>
    <n v="1307.98"/>
    <n v="382"/>
    <x v="3"/>
    <x v="1"/>
    <n v="709625.63"/>
    <n v="11"/>
  </r>
  <r>
    <n v="4708"/>
    <s v="Router"/>
    <x v="0"/>
    <x v="0"/>
    <x v="0"/>
    <s v="2023-05-07"/>
    <s v="2023-05-11"/>
    <n v="30"/>
    <n v="15703.16"/>
    <n v="471094.8"/>
    <n v="3749.39"/>
    <n v="551"/>
    <x v="1"/>
    <x v="1"/>
    <n v="88566.09"/>
    <n v="4"/>
  </r>
  <r>
    <n v="4709"/>
    <s v="Printer"/>
    <x v="2"/>
    <x v="0"/>
    <x v="2"/>
    <s v="2023-07-21"/>
    <s v="2023-07-31"/>
    <n v="87"/>
    <n v="6523.64"/>
    <n v="567556.68000000005"/>
    <n v="4888.5600000000004"/>
    <n v="488"/>
    <x v="3"/>
    <x v="2"/>
    <n v="88520.43"/>
    <n v="10"/>
  </r>
  <r>
    <n v="4710"/>
    <s v="Router"/>
    <x v="2"/>
    <x v="0"/>
    <x v="3"/>
    <s v="2023-03-08"/>
    <s v="2023-03-20"/>
    <n v="29"/>
    <n v="30995.49"/>
    <n v="898869.21"/>
    <n v="2477.88"/>
    <n v="996"/>
    <x v="0"/>
    <x v="4"/>
    <n v="182716.96"/>
    <n v="12"/>
  </r>
  <r>
    <n v="4711"/>
    <s v="Router"/>
    <x v="1"/>
    <x v="0"/>
    <x v="0"/>
    <s v="2023-12-30"/>
    <s v="2024-01-10"/>
    <n v="1"/>
    <n v="48913.06"/>
    <n v="48913.06"/>
    <n v="1928.61"/>
    <n v="587"/>
    <x v="3"/>
    <x v="2"/>
    <n v="9811.3700000000008"/>
    <n v="11"/>
  </r>
  <r>
    <n v="4712"/>
    <s v="Keyboard"/>
    <x v="2"/>
    <x v="0"/>
    <x v="1"/>
    <s v="2023-04-04"/>
    <s v="2023-04-16"/>
    <n v="49"/>
    <n v="15043.84"/>
    <n v="737148.16"/>
    <n v="2759.81"/>
    <n v="955"/>
    <x v="0"/>
    <x v="0"/>
    <n v="133881.70000000001"/>
    <n v="12"/>
  </r>
  <r>
    <n v="4713"/>
    <s v="Router"/>
    <x v="0"/>
    <x v="3"/>
    <x v="0"/>
    <s v="2023-02-02"/>
    <s v="2023-02-03"/>
    <n v="47"/>
    <n v="6254.83"/>
    <n v="293977.01"/>
    <n v="2071.44"/>
    <n v="311"/>
    <x v="1"/>
    <x v="3"/>
    <n v="66223.45"/>
    <n v="1"/>
  </r>
  <r>
    <n v="4714"/>
    <s v="Mouse"/>
    <x v="0"/>
    <x v="2"/>
    <x v="3"/>
    <s v="2023-07-11"/>
    <s v="2023-07-25"/>
    <n v="22"/>
    <n v="21814.71"/>
    <n v="479923.62"/>
    <n v="3579.88"/>
    <n v="689"/>
    <x v="1"/>
    <x v="3"/>
    <n v="25221.22"/>
    <n v="14"/>
  </r>
  <r>
    <n v="4715"/>
    <s v="Printer"/>
    <x v="1"/>
    <x v="2"/>
    <x v="2"/>
    <s v="2023-03-29"/>
    <s v="2023-04-05"/>
    <n v="13"/>
    <n v="5654"/>
    <n v="73502"/>
    <n v="863.5"/>
    <n v="765"/>
    <x v="3"/>
    <x v="0"/>
    <n v="16736.43"/>
    <n v="7"/>
  </r>
  <r>
    <n v="4716"/>
    <s v="Tablet"/>
    <x v="0"/>
    <x v="4"/>
    <x v="4"/>
    <s v="2023-06-29"/>
    <s v="2023-07-06"/>
    <n v="74"/>
    <n v="22308.42"/>
    <n v="1650823.08"/>
    <n v="2662.85"/>
    <n v="224"/>
    <x v="1"/>
    <x v="0"/>
    <n v="203541.46"/>
    <n v="7"/>
  </r>
  <r>
    <n v="4717"/>
    <s v="Tablet"/>
    <x v="0"/>
    <x v="3"/>
    <x v="2"/>
    <s v="2023-04-21"/>
    <s v="2023-04-23"/>
    <n v="29"/>
    <n v="47152.97"/>
    <n v="1367436.13"/>
    <n v="490.68"/>
    <n v="787"/>
    <x v="3"/>
    <x v="4"/>
    <n v="209337.91"/>
    <n v="2"/>
  </r>
  <r>
    <n v="4718"/>
    <s v="Monitor"/>
    <x v="0"/>
    <x v="4"/>
    <x v="3"/>
    <s v="2023-07-24"/>
    <s v="2023-08-06"/>
    <n v="71"/>
    <n v="25110.05"/>
    <n v="1782813.55"/>
    <n v="1440.3"/>
    <n v="945"/>
    <x v="3"/>
    <x v="4"/>
    <n v="382811.54"/>
    <n v="13"/>
  </r>
  <r>
    <n v="4719"/>
    <s v="Keyboard"/>
    <x v="0"/>
    <x v="4"/>
    <x v="3"/>
    <s v="2023-09-05"/>
    <s v="2023-09-14"/>
    <n v="79"/>
    <n v="20407.12"/>
    <n v="1612162.48"/>
    <n v="1594.15"/>
    <n v="285"/>
    <x v="2"/>
    <x v="2"/>
    <n v="207409.89"/>
    <n v="9"/>
  </r>
  <r>
    <n v="4720"/>
    <s v="Laptop"/>
    <x v="1"/>
    <x v="0"/>
    <x v="4"/>
    <s v="2023-10-27"/>
    <s v="2023-11-08"/>
    <n v="50"/>
    <n v="15329.65"/>
    <n v="766482.5"/>
    <n v="107.16"/>
    <n v="181"/>
    <x v="3"/>
    <x v="2"/>
    <n v="148771.32"/>
    <n v="12"/>
  </r>
  <r>
    <n v="4721"/>
    <s v="Printer"/>
    <x v="2"/>
    <x v="4"/>
    <x v="2"/>
    <s v="2023-05-30"/>
    <s v="2023-05-31"/>
    <n v="80"/>
    <n v="34366.050000000003"/>
    <n v="2749284"/>
    <n v="684.56"/>
    <n v="433"/>
    <x v="3"/>
    <x v="2"/>
    <n v="465607.26"/>
    <n v="1"/>
  </r>
  <r>
    <n v="4722"/>
    <s v="Printer"/>
    <x v="2"/>
    <x v="0"/>
    <x v="3"/>
    <s v="2023-11-21"/>
    <s v="2023-11-25"/>
    <n v="98"/>
    <n v="48546.23"/>
    <n v="4757530.54"/>
    <n v="1692.31"/>
    <n v="650"/>
    <x v="2"/>
    <x v="4"/>
    <n v="1112968.3700000001"/>
    <n v="4"/>
  </r>
  <r>
    <n v="4723"/>
    <s v="Mobile"/>
    <x v="1"/>
    <x v="3"/>
    <x v="3"/>
    <s v="2023-06-18"/>
    <s v="2023-06-22"/>
    <n v="39"/>
    <n v="1342.93"/>
    <n v="52374.27"/>
    <n v="2971.61"/>
    <n v="345"/>
    <x v="0"/>
    <x v="4"/>
    <n v="2687.02"/>
    <n v="4"/>
  </r>
  <r>
    <n v="4724"/>
    <s v="Mouse"/>
    <x v="1"/>
    <x v="2"/>
    <x v="3"/>
    <s v="2023-09-02"/>
    <s v="2023-09-08"/>
    <n v="82"/>
    <n v="49028.73"/>
    <n v="4020355.86"/>
    <n v="2228.36"/>
    <n v="221"/>
    <x v="3"/>
    <x v="0"/>
    <n v="707858.29"/>
    <n v="6"/>
  </r>
  <r>
    <n v="4725"/>
    <s v="Mouse"/>
    <x v="0"/>
    <x v="2"/>
    <x v="1"/>
    <s v="2023-10-23"/>
    <s v="2023-11-02"/>
    <n v="67"/>
    <n v="13834.41"/>
    <n v="926905.47"/>
    <n v="2026.01"/>
    <n v="557"/>
    <x v="0"/>
    <x v="1"/>
    <n v="124804.16"/>
    <n v="10"/>
  </r>
  <r>
    <n v="4726"/>
    <s v="Keyboard"/>
    <x v="2"/>
    <x v="2"/>
    <x v="1"/>
    <s v="2023-09-21"/>
    <s v="2023-09-25"/>
    <n v="77"/>
    <n v="24199.24"/>
    <n v="1863341.48"/>
    <n v="1492.18"/>
    <n v="378"/>
    <x v="2"/>
    <x v="3"/>
    <n v="220871.98"/>
    <n v="4"/>
  </r>
  <r>
    <n v="4727"/>
    <s v="Mobile"/>
    <x v="2"/>
    <x v="1"/>
    <x v="2"/>
    <s v="2023-03-02"/>
    <s v="2023-03-17"/>
    <n v="92"/>
    <n v="17730.52"/>
    <n v="1631207.84"/>
    <n v="2248.42"/>
    <n v="646"/>
    <x v="2"/>
    <x v="2"/>
    <n v="190266.23999999999"/>
    <n v="15"/>
  </r>
  <r>
    <n v="4728"/>
    <s v="Printer"/>
    <x v="2"/>
    <x v="0"/>
    <x v="0"/>
    <s v="2023-06-14"/>
    <s v="2023-06-20"/>
    <n v="2"/>
    <n v="16218.46"/>
    <n v="32436.92"/>
    <n v="3791.53"/>
    <n v="841"/>
    <x v="2"/>
    <x v="4"/>
    <n v="2334.8200000000002"/>
    <n v="6"/>
  </r>
  <r>
    <n v="4729"/>
    <s v="Router"/>
    <x v="2"/>
    <x v="1"/>
    <x v="3"/>
    <s v="2023-12-08"/>
    <s v="2023-12-10"/>
    <n v="62"/>
    <n v="5092.78"/>
    <n v="315752.36"/>
    <n v="3114.08"/>
    <n v="358"/>
    <x v="0"/>
    <x v="2"/>
    <n v="76088.41"/>
    <n v="2"/>
  </r>
  <r>
    <n v="4730"/>
    <s v="Keyboard"/>
    <x v="0"/>
    <x v="1"/>
    <x v="3"/>
    <s v="2023-06-11"/>
    <s v="2023-06-16"/>
    <n v="38"/>
    <n v="49460.17"/>
    <n v="1879486.46"/>
    <n v="1537.93"/>
    <n v="556"/>
    <x v="1"/>
    <x v="4"/>
    <n v="330867.05"/>
    <n v="5"/>
  </r>
  <r>
    <n v="4731"/>
    <s v="Tablet"/>
    <x v="0"/>
    <x v="4"/>
    <x v="0"/>
    <s v="2023-09-13"/>
    <s v="2023-09-15"/>
    <n v="13"/>
    <n v="30496.54"/>
    <n v="396455.02"/>
    <n v="1934.8"/>
    <n v="320"/>
    <x v="0"/>
    <x v="4"/>
    <n v="72351.070000000007"/>
    <n v="2"/>
  </r>
  <r>
    <n v="4732"/>
    <s v="Printer"/>
    <x v="1"/>
    <x v="0"/>
    <x v="2"/>
    <s v="2023-12-15"/>
    <s v="2023-12-28"/>
    <n v="86"/>
    <n v="29531.62"/>
    <n v="2539719.3199999998"/>
    <n v="839.47"/>
    <n v="462"/>
    <x v="2"/>
    <x v="0"/>
    <n v="223613.11"/>
    <n v="13"/>
  </r>
  <r>
    <n v="4733"/>
    <s v="Tablet"/>
    <x v="1"/>
    <x v="0"/>
    <x v="2"/>
    <s v="2023-04-30"/>
    <s v="2023-05-07"/>
    <n v="37"/>
    <n v="27677.81"/>
    <n v="1024078.97"/>
    <n v="3206.08"/>
    <n v="28"/>
    <x v="1"/>
    <x v="4"/>
    <n v="75773.25"/>
    <n v="7"/>
  </r>
  <r>
    <n v="4734"/>
    <s v="Monitor"/>
    <x v="2"/>
    <x v="3"/>
    <x v="1"/>
    <s v="2023-09-18"/>
    <s v="2023-09-26"/>
    <n v="59"/>
    <n v="26373.95"/>
    <n v="1556063.05"/>
    <n v="3022.43"/>
    <n v="484"/>
    <x v="0"/>
    <x v="1"/>
    <n v="285056.96000000002"/>
    <n v="8"/>
  </r>
  <r>
    <n v="4735"/>
    <s v="Tablet"/>
    <x v="2"/>
    <x v="0"/>
    <x v="0"/>
    <s v="2023-02-13"/>
    <s v="2023-02-15"/>
    <n v="88"/>
    <n v="26540.47"/>
    <n v="2335561.36"/>
    <n v="3387.26"/>
    <n v="114"/>
    <x v="3"/>
    <x v="1"/>
    <n v="224105.45"/>
    <n v="2"/>
  </r>
  <r>
    <n v="4736"/>
    <s v="Router"/>
    <x v="1"/>
    <x v="3"/>
    <x v="4"/>
    <s v="2023-11-11"/>
    <s v="2023-11-16"/>
    <n v="64"/>
    <n v="26198.67"/>
    <n v="1676714.88"/>
    <n v="3893.82"/>
    <n v="995"/>
    <x v="0"/>
    <x v="3"/>
    <n v="162578.21"/>
    <n v="5"/>
  </r>
  <r>
    <n v="4737"/>
    <s v="Laptop"/>
    <x v="2"/>
    <x v="4"/>
    <x v="4"/>
    <s v="2023-05-11"/>
    <s v="2023-05-17"/>
    <n v="80"/>
    <n v="27159.88"/>
    <n v="2172790.4"/>
    <n v="364.3"/>
    <n v="133"/>
    <x v="2"/>
    <x v="2"/>
    <n v="343198.68"/>
    <n v="6"/>
  </r>
  <r>
    <n v="4738"/>
    <s v="Laptop"/>
    <x v="1"/>
    <x v="1"/>
    <x v="4"/>
    <s v="2023-12-12"/>
    <s v="2023-12-25"/>
    <n v="19"/>
    <n v="5629.61"/>
    <n v="106962.59"/>
    <n v="2980.57"/>
    <n v="193"/>
    <x v="3"/>
    <x v="3"/>
    <n v="24244.14"/>
    <n v="13"/>
  </r>
  <r>
    <n v="4739"/>
    <s v="Mobile"/>
    <x v="2"/>
    <x v="1"/>
    <x v="1"/>
    <s v="2023-09-22"/>
    <s v="2023-10-07"/>
    <n v="71"/>
    <n v="7308.39"/>
    <n v="518895.69"/>
    <n v="4125.46"/>
    <n v="724"/>
    <x v="2"/>
    <x v="2"/>
    <n v="100685.68"/>
    <n v="15"/>
  </r>
  <r>
    <n v="4740"/>
    <s v="Mobile"/>
    <x v="1"/>
    <x v="3"/>
    <x v="3"/>
    <s v="2023-03-04"/>
    <s v="2023-03-07"/>
    <n v="14"/>
    <n v="25960.799999999999"/>
    <n v="363451.2"/>
    <n v="4919.59"/>
    <n v="255"/>
    <x v="3"/>
    <x v="4"/>
    <n v="48552.92"/>
    <n v="3"/>
  </r>
  <r>
    <n v="4741"/>
    <s v="Tablet"/>
    <x v="2"/>
    <x v="3"/>
    <x v="3"/>
    <s v="2023-05-11"/>
    <s v="2023-05-19"/>
    <n v="43"/>
    <n v="23174.639999999999"/>
    <n v="996509.52"/>
    <n v="3816.7"/>
    <n v="694"/>
    <x v="2"/>
    <x v="2"/>
    <n v="86439.98"/>
    <n v="8"/>
  </r>
  <r>
    <n v="4742"/>
    <s v="Monitor"/>
    <x v="0"/>
    <x v="1"/>
    <x v="4"/>
    <s v="2023-03-06"/>
    <s v="2023-03-07"/>
    <n v="12"/>
    <n v="4891.28"/>
    <n v="58695.360000000001"/>
    <n v="3750.63"/>
    <n v="584"/>
    <x v="1"/>
    <x v="1"/>
    <n v="3750.17"/>
    <n v="1"/>
  </r>
  <r>
    <n v="4743"/>
    <s v="Router"/>
    <x v="2"/>
    <x v="3"/>
    <x v="3"/>
    <s v="2023-04-14"/>
    <s v="2023-04-21"/>
    <n v="72"/>
    <n v="23360.42"/>
    <n v="1681950.24"/>
    <n v="272.3"/>
    <n v="504"/>
    <x v="3"/>
    <x v="0"/>
    <n v="224386.37"/>
    <n v="7"/>
  </r>
  <r>
    <n v="4744"/>
    <s v="Keyboard"/>
    <x v="2"/>
    <x v="3"/>
    <x v="0"/>
    <s v="2023-12-13"/>
    <s v="2023-12-24"/>
    <n v="80"/>
    <n v="20724.29"/>
    <n v="1657943.2"/>
    <n v="131.66999999999999"/>
    <n v="185"/>
    <x v="2"/>
    <x v="2"/>
    <n v="292926.17"/>
    <n v="11"/>
  </r>
  <r>
    <n v="4745"/>
    <s v="Router"/>
    <x v="2"/>
    <x v="3"/>
    <x v="4"/>
    <s v="2023-05-17"/>
    <s v="2023-05-19"/>
    <n v="9"/>
    <n v="36471.660000000003"/>
    <n v="328244.94"/>
    <n v="4141.18"/>
    <n v="689"/>
    <x v="3"/>
    <x v="1"/>
    <n v="59130.77"/>
    <n v="2"/>
  </r>
  <r>
    <n v="4746"/>
    <s v="Keyboard"/>
    <x v="2"/>
    <x v="3"/>
    <x v="3"/>
    <s v="2023-07-30"/>
    <s v="2023-08-01"/>
    <n v="46"/>
    <n v="35295.800000000003"/>
    <n v="1623606.8"/>
    <n v="3361.57"/>
    <n v="714"/>
    <x v="3"/>
    <x v="1"/>
    <n v="305529.92"/>
    <n v="2"/>
  </r>
  <r>
    <n v="4747"/>
    <s v="Mouse"/>
    <x v="1"/>
    <x v="2"/>
    <x v="0"/>
    <s v="2023-06-10"/>
    <s v="2023-06-11"/>
    <n v="36"/>
    <n v="17129.759999999998"/>
    <n v="616671.36"/>
    <n v="4124.09"/>
    <n v="658"/>
    <x v="1"/>
    <x v="1"/>
    <n v="104493.62"/>
    <n v="1"/>
  </r>
  <r>
    <n v="4748"/>
    <s v="Laptop"/>
    <x v="2"/>
    <x v="4"/>
    <x v="2"/>
    <s v="2023-02-24"/>
    <s v="2023-02-28"/>
    <n v="30"/>
    <n v="31977.42"/>
    <n v="959322.6"/>
    <n v="333.25"/>
    <n v="49"/>
    <x v="2"/>
    <x v="3"/>
    <n v="210329.14"/>
    <n v="4"/>
  </r>
  <r>
    <n v="4749"/>
    <s v="Printer"/>
    <x v="2"/>
    <x v="4"/>
    <x v="0"/>
    <s v="2023-01-13"/>
    <s v="2023-01-20"/>
    <n v="55"/>
    <n v="10246.950000000001"/>
    <n v="563582.25"/>
    <n v="2485.9499999999998"/>
    <n v="869"/>
    <x v="3"/>
    <x v="1"/>
    <n v="82922.44"/>
    <n v="7"/>
  </r>
  <r>
    <n v="4750"/>
    <s v="Laptop"/>
    <x v="0"/>
    <x v="0"/>
    <x v="2"/>
    <s v="2023-07-15"/>
    <s v="2023-07-24"/>
    <n v="54"/>
    <n v="18927.91"/>
    <n v="1022107.14"/>
    <n v="348.07"/>
    <n v="238"/>
    <x v="1"/>
    <x v="2"/>
    <n v="155554.6"/>
    <n v="9"/>
  </r>
  <r>
    <n v="4751"/>
    <s v="Printer"/>
    <x v="2"/>
    <x v="0"/>
    <x v="2"/>
    <s v="2023-03-06"/>
    <s v="2023-03-10"/>
    <n v="6"/>
    <n v="45400"/>
    <n v="272400"/>
    <n v="2224.0500000000002"/>
    <n v="353"/>
    <x v="3"/>
    <x v="0"/>
    <n v="61994.06"/>
    <n v="4"/>
  </r>
  <r>
    <n v="4752"/>
    <s v="Router"/>
    <x v="0"/>
    <x v="3"/>
    <x v="3"/>
    <s v="2023-04-02"/>
    <s v="2023-04-03"/>
    <n v="97"/>
    <n v="44535.44"/>
    <n v="4319937.68"/>
    <n v="2190.0100000000002"/>
    <n v="682"/>
    <x v="3"/>
    <x v="3"/>
    <n v="615550.21"/>
    <n v="1"/>
  </r>
  <r>
    <n v="4753"/>
    <s v="Keyboard"/>
    <x v="1"/>
    <x v="2"/>
    <x v="1"/>
    <s v="2023-04-26"/>
    <s v="2023-05-06"/>
    <n v="75"/>
    <n v="24761.91"/>
    <n v="1857143.25"/>
    <n v="648.12"/>
    <n v="843"/>
    <x v="1"/>
    <x v="1"/>
    <n v="359367.56"/>
    <n v="10"/>
  </r>
  <r>
    <n v="4754"/>
    <s v="Mobile"/>
    <x v="2"/>
    <x v="4"/>
    <x v="4"/>
    <s v="2023-10-14"/>
    <s v="2023-10-24"/>
    <n v="94"/>
    <n v="25053.41"/>
    <n v="2355020.54"/>
    <n v="3562.8"/>
    <n v="548"/>
    <x v="3"/>
    <x v="1"/>
    <n v="131633.38"/>
    <n v="10"/>
  </r>
  <r>
    <n v="4755"/>
    <s v="Keyboard"/>
    <x v="1"/>
    <x v="4"/>
    <x v="0"/>
    <s v="2023-07-15"/>
    <s v="2023-07-28"/>
    <n v="18"/>
    <n v="10693.11"/>
    <n v="192475.98"/>
    <n v="3984.47"/>
    <n v="531"/>
    <x v="0"/>
    <x v="1"/>
    <n v="40270"/>
    <n v="13"/>
  </r>
  <r>
    <n v="4756"/>
    <s v="Tablet"/>
    <x v="0"/>
    <x v="3"/>
    <x v="2"/>
    <s v="2023-09-12"/>
    <s v="2023-09-13"/>
    <n v="14"/>
    <n v="9082.09"/>
    <n v="127149.26"/>
    <n v="4961.0200000000004"/>
    <n v="952"/>
    <x v="1"/>
    <x v="4"/>
    <n v="8445.42"/>
    <n v="1"/>
  </r>
  <r>
    <n v="4757"/>
    <s v="Mobile"/>
    <x v="1"/>
    <x v="4"/>
    <x v="4"/>
    <s v="2023-03-18"/>
    <s v="2023-03-28"/>
    <n v="88"/>
    <n v="37411.050000000003"/>
    <n v="3292172.4"/>
    <n v="3978.69"/>
    <n v="298"/>
    <x v="3"/>
    <x v="2"/>
    <n v="573826.6"/>
    <n v="10"/>
  </r>
  <r>
    <n v="4758"/>
    <s v="Mouse"/>
    <x v="2"/>
    <x v="1"/>
    <x v="4"/>
    <s v="2023-07-05"/>
    <s v="2023-07-18"/>
    <n v="16"/>
    <n v="48781.15"/>
    <n v="780498.4"/>
    <n v="145.9"/>
    <n v="40"/>
    <x v="0"/>
    <x v="2"/>
    <n v="64948.35"/>
    <n v="13"/>
  </r>
  <r>
    <n v="4759"/>
    <s v="Mobile"/>
    <x v="1"/>
    <x v="2"/>
    <x v="3"/>
    <s v="2023-02-20"/>
    <s v="2023-03-02"/>
    <n v="9"/>
    <n v="39191.08"/>
    <n v="352719.72"/>
    <n v="713.33"/>
    <n v="646"/>
    <x v="2"/>
    <x v="1"/>
    <n v="19031.919999999998"/>
    <n v="10"/>
  </r>
  <r>
    <n v="4760"/>
    <s v="Mobile"/>
    <x v="0"/>
    <x v="0"/>
    <x v="1"/>
    <s v="2023-05-30"/>
    <s v="2023-06-06"/>
    <n v="79"/>
    <n v="5285.78"/>
    <n v="417576.62"/>
    <n v="4480.6000000000004"/>
    <n v="587"/>
    <x v="3"/>
    <x v="3"/>
    <n v="48386.32"/>
    <n v="7"/>
  </r>
  <r>
    <n v="4761"/>
    <s v="Monitor"/>
    <x v="1"/>
    <x v="2"/>
    <x v="4"/>
    <s v="2023-02-02"/>
    <s v="2023-02-13"/>
    <n v="58"/>
    <n v="41187.53"/>
    <n v="2388876.7400000002"/>
    <n v="2281.75"/>
    <n v="672"/>
    <x v="1"/>
    <x v="2"/>
    <n v="340721.23"/>
    <n v="11"/>
  </r>
  <r>
    <n v="4762"/>
    <s v="Monitor"/>
    <x v="1"/>
    <x v="3"/>
    <x v="3"/>
    <s v="2023-08-09"/>
    <s v="2023-08-11"/>
    <n v="62"/>
    <n v="26851.98"/>
    <n v="1664822.76"/>
    <n v="608.62"/>
    <n v="26"/>
    <x v="3"/>
    <x v="1"/>
    <n v="251189.96"/>
    <n v="2"/>
  </r>
  <r>
    <n v="4763"/>
    <s v="Tablet"/>
    <x v="1"/>
    <x v="2"/>
    <x v="2"/>
    <s v="2023-12-03"/>
    <s v="2023-12-15"/>
    <n v="69"/>
    <n v="39291.279999999999"/>
    <n v="2711098.32"/>
    <n v="4797.32"/>
    <n v="969"/>
    <x v="0"/>
    <x v="3"/>
    <n v="375091.05"/>
    <n v="12"/>
  </r>
  <r>
    <n v="4764"/>
    <s v="Mouse"/>
    <x v="2"/>
    <x v="1"/>
    <x v="1"/>
    <s v="2023-11-13"/>
    <s v="2023-11-23"/>
    <n v="11"/>
    <n v="30227.360000000001"/>
    <n v="332500.96000000002"/>
    <n v="2903.04"/>
    <n v="558"/>
    <x v="0"/>
    <x v="2"/>
    <n v="79746.86"/>
    <n v="10"/>
  </r>
  <r>
    <n v="4765"/>
    <s v="Monitor"/>
    <x v="0"/>
    <x v="1"/>
    <x v="1"/>
    <s v="2023-10-27"/>
    <s v="2023-11-11"/>
    <n v="90"/>
    <n v="25252.43"/>
    <n v="2272718.7000000002"/>
    <n v="2004.42"/>
    <n v="659"/>
    <x v="0"/>
    <x v="1"/>
    <n v="247059.09"/>
    <n v="15"/>
  </r>
  <r>
    <n v="4766"/>
    <s v="Laptop"/>
    <x v="2"/>
    <x v="0"/>
    <x v="2"/>
    <s v="2023-12-26"/>
    <s v="2023-12-28"/>
    <n v="85"/>
    <n v="5847"/>
    <n v="496995"/>
    <n v="1686.85"/>
    <n v="468"/>
    <x v="3"/>
    <x v="1"/>
    <n v="65007.27"/>
    <n v="2"/>
  </r>
  <r>
    <n v="4767"/>
    <s v="Mouse"/>
    <x v="2"/>
    <x v="4"/>
    <x v="1"/>
    <s v="2023-02-20"/>
    <s v="2023-03-06"/>
    <n v="52"/>
    <n v="12542.56"/>
    <n v="652213.12"/>
    <n v="2351.08"/>
    <n v="237"/>
    <x v="2"/>
    <x v="0"/>
    <n v="79300.97"/>
    <n v="14"/>
  </r>
  <r>
    <n v="4768"/>
    <s v="Keyboard"/>
    <x v="1"/>
    <x v="4"/>
    <x v="2"/>
    <s v="2023-02-09"/>
    <s v="2023-02-10"/>
    <n v="35"/>
    <n v="32227.64"/>
    <n v="1127967.3999999999"/>
    <n v="829.7"/>
    <n v="612"/>
    <x v="3"/>
    <x v="4"/>
    <n v="270482.03000000003"/>
    <n v="1"/>
  </r>
  <r>
    <n v="4769"/>
    <s v="Mobile"/>
    <x v="0"/>
    <x v="2"/>
    <x v="2"/>
    <s v="2023-03-03"/>
    <s v="2023-03-06"/>
    <n v="81"/>
    <n v="16697.740000000002"/>
    <n v="1352516.94"/>
    <n v="1155.47"/>
    <n v="10"/>
    <x v="2"/>
    <x v="4"/>
    <n v="123267.87"/>
    <n v="3"/>
  </r>
  <r>
    <n v="4770"/>
    <s v="Laptop"/>
    <x v="0"/>
    <x v="2"/>
    <x v="1"/>
    <s v="2023-10-22"/>
    <s v="2023-10-31"/>
    <n v="58"/>
    <n v="19931.54"/>
    <n v="1156029.32"/>
    <n v="2355.16"/>
    <n v="381"/>
    <x v="2"/>
    <x v="2"/>
    <n v="245292.49"/>
    <n v="9"/>
  </r>
  <r>
    <n v="4771"/>
    <s v="Keyboard"/>
    <x v="1"/>
    <x v="4"/>
    <x v="1"/>
    <s v="2023-02-25"/>
    <s v="2023-03-10"/>
    <n v="73"/>
    <n v="41927.769999999997"/>
    <n v="3060727.21"/>
    <n v="3756.88"/>
    <n v="827"/>
    <x v="0"/>
    <x v="0"/>
    <n v="257684.53"/>
    <n v="13"/>
  </r>
  <r>
    <n v="4772"/>
    <s v="Mobile"/>
    <x v="1"/>
    <x v="1"/>
    <x v="0"/>
    <s v="2023-03-01"/>
    <s v="2023-03-10"/>
    <n v="74"/>
    <n v="17370.37"/>
    <n v="1285407.3799999999"/>
    <n v="1164.04"/>
    <n v="787"/>
    <x v="0"/>
    <x v="2"/>
    <n v="68084.36"/>
    <n v="9"/>
  </r>
  <r>
    <n v="4773"/>
    <s v="Laptop"/>
    <x v="1"/>
    <x v="2"/>
    <x v="4"/>
    <s v="2023-12-19"/>
    <s v="2023-12-30"/>
    <n v="81"/>
    <n v="34275.94"/>
    <n v="2776351.14"/>
    <n v="4717.1499999999996"/>
    <n v="106"/>
    <x v="3"/>
    <x v="0"/>
    <n v="278949.57"/>
    <n v="11"/>
  </r>
  <r>
    <n v="4774"/>
    <s v="Monitor"/>
    <x v="0"/>
    <x v="3"/>
    <x v="4"/>
    <s v="2023-12-04"/>
    <s v="2023-12-18"/>
    <n v="67"/>
    <n v="4471.75"/>
    <n v="299607.25"/>
    <n v="1121.6400000000001"/>
    <n v="45"/>
    <x v="1"/>
    <x v="1"/>
    <n v="62220.83"/>
    <n v="14"/>
  </r>
  <r>
    <n v="4775"/>
    <s v="Keyboard"/>
    <x v="2"/>
    <x v="1"/>
    <x v="4"/>
    <s v="2023-05-23"/>
    <s v="2023-05-29"/>
    <n v="83"/>
    <n v="44643.75"/>
    <n v="3705431.25"/>
    <n v="4527.63"/>
    <n v="556"/>
    <x v="3"/>
    <x v="3"/>
    <n v="885522.95"/>
    <n v="6"/>
  </r>
  <r>
    <n v="4776"/>
    <s v="Keyboard"/>
    <x v="0"/>
    <x v="0"/>
    <x v="3"/>
    <s v="2023-05-17"/>
    <s v="2023-05-19"/>
    <n v="40"/>
    <n v="29404.78"/>
    <n v="1176191.2"/>
    <n v="2923.03"/>
    <n v="186"/>
    <x v="3"/>
    <x v="1"/>
    <n v="279074.05"/>
    <n v="2"/>
  </r>
  <r>
    <n v="4777"/>
    <s v="Tablet"/>
    <x v="2"/>
    <x v="2"/>
    <x v="2"/>
    <s v="2023-06-21"/>
    <s v="2023-07-05"/>
    <n v="2"/>
    <n v="11778.48"/>
    <n v="23556.959999999999"/>
    <n v="2507.34"/>
    <n v="149"/>
    <x v="3"/>
    <x v="3"/>
    <n v="3908.5"/>
    <n v="14"/>
  </r>
  <r>
    <n v="4778"/>
    <s v="Router"/>
    <x v="1"/>
    <x v="4"/>
    <x v="2"/>
    <s v="2023-09-01"/>
    <s v="2023-09-08"/>
    <n v="35"/>
    <n v="45766.74"/>
    <n v="1601835.9"/>
    <n v="1157.69"/>
    <n v="340"/>
    <x v="1"/>
    <x v="2"/>
    <n v="81937.279999999999"/>
    <n v="7"/>
  </r>
  <r>
    <n v="4779"/>
    <s v="Keyboard"/>
    <x v="2"/>
    <x v="4"/>
    <x v="2"/>
    <s v="2023-01-14"/>
    <s v="2023-01-19"/>
    <n v="65"/>
    <n v="46457.919999999998"/>
    <n v="3019764.8"/>
    <n v="951.32"/>
    <n v="494"/>
    <x v="0"/>
    <x v="2"/>
    <n v="215242.14"/>
    <n v="5"/>
  </r>
  <r>
    <n v="4780"/>
    <s v="Tablet"/>
    <x v="0"/>
    <x v="3"/>
    <x v="3"/>
    <s v="2023-12-30"/>
    <s v="2024-01-14"/>
    <n v="64"/>
    <n v="44172.72"/>
    <n v="2827054.08"/>
    <n v="3591.44"/>
    <n v="227"/>
    <x v="2"/>
    <x v="3"/>
    <n v="168003.15"/>
    <n v="15"/>
  </r>
  <r>
    <n v="4781"/>
    <s v="Printer"/>
    <x v="1"/>
    <x v="3"/>
    <x v="4"/>
    <s v="2023-12-11"/>
    <s v="2023-12-24"/>
    <n v="83"/>
    <n v="14342.22"/>
    <n v="1190404.26"/>
    <n v="3864.63"/>
    <n v="783"/>
    <x v="0"/>
    <x v="3"/>
    <n v="77341.279999999999"/>
    <n v="13"/>
  </r>
  <r>
    <n v="4782"/>
    <s v="Tablet"/>
    <x v="1"/>
    <x v="3"/>
    <x v="3"/>
    <s v="2023-08-05"/>
    <s v="2023-08-07"/>
    <n v="7"/>
    <n v="4911.34"/>
    <n v="34379.379999999997"/>
    <n v="1959.38"/>
    <n v="904"/>
    <x v="0"/>
    <x v="2"/>
    <n v="5381.67"/>
    <n v="2"/>
  </r>
  <r>
    <n v="4783"/>
    <s v="Mouse"/>
    <x v="1"/>
    <x v="1"/>
    <x v="2"/>
    <s v="2023-07-27"/>
    <s v="2023-08-02"/>
    <n v="54"/>
    <n v="3177"/>
    <n v="171558"/>
    <n v="849.42"/>
    <n v="888"/>
    <x v="2"/>
    <x v="1"/>
    <n v="37077.050000000003"/>
    <n v="6"/>
  </r>
  <r>
    <n v="4784"/>
    <s v="Monitor"/>
    <x v="1"/>
    <x v="3"/>
    <x v="1"/>
    <s v="2023-10-28"/>
    <s v="2023-11-06"/>
    <n v="94"/>
    <n v="48449.2"/>
    <n v="4554224.8"/>
    <n v="2731.53"/>
    <n v="728"/>
    <x v="2"/>
    <x v="2"/>
    <n v="877917.45"/>
    <n v="9"/>
  </r>
  <r>
    <n v="4785"/>
    <s v="Printer"/>
    <x v="1"/>
    <x v="2"/>
    <x v="1"/>
    <s v="2023-05-16"/>
    <s v="2023-05-27"/>
    <n v="99"/>
    <n v="21090.86"/>
    <n v="2087995.14"/>
    <n v="2092.83"/>
    <n v="654"/>
    <x v="2"/>
    <x v="0"/>
    <n v="149229.22"/>
    <n v="11"/>
  </r>
  <r>
    <n v="4786"/>
    <s v="Laptop"/>
    <x v="1"/>
    <x v="1"/>
    <x v="4"/>
    <s v="2023-11-10"/>
    <s v="2023-11-16"/>
    <n v="95"/>
    <n v="6307.49"/>
    <n v="599211.55000000005"/>
    <n v="4252.88"/>
    <n v="245"/>
    <x v="1"/>
    <x v="0"/>
    <n v="106485.09"/>
    <n v="6"/>
  </r>
  <r>
    <n v="4787"/>
    <s v="Mouse"/>
    <x v="2"/>
    <x v="1"/>
    <x v="4"/>
    <s v="2023-10-13"/>
    <s v="2023-10-15"/>
    <n v="84"/>
    <n v="4960.03"/>
    <n v="416642.52"/>
    <n v="542.59"/>
    <n v="802"/>
    <x v="2"/>
    <x v="0"/>
    <n v="74642.47"/>
    <n v="2"/>
  </r>
  <r>
    <n v="4788"/>
    <s v="Monitor"/>
    <x v="2"/>
    <x v="1"/>
    <x v="2"/>
    <s v="2023-06-14"/>
    <s v="2023-06-22"/>
    <n v="42"/>
    <n v="17513.61"/>
    <n v="735571.62"/>
    <n v="2362.7600000000002"/>
    <n v="43"/>
    <x v="2"/>
    <x v="3"/>
    <n v="160458.5"/>
    <n v="8"/>
  </r>
  <r>
    <n v="4789"/>
    <s v="Laptop"/>
    <x v="0"/>
    <x v="0"/>
    <x v="2"/>
    <s v="2023-11-12"/>
    <s v="2023-11-20"/>
    <n v="54"/>
    <n v="16442.919999999998"/>
    <n v="887917.68"/>
    <n v="2308.61"/>
    <n v="902"/>
    <x v="3"/>
    <x v="0"/>
    <n v="95278.76"/>
    <n v="8"/>
  </r>
  <r>
    <n v="4790"/>
    <s v="Keyboard"/>
    <x v="0"/>
    <x v="4"/>
    <x v="0"/>
    <s v="2023-10-13"/>
    <s v="2023-10-21"/>
    <n v="28"/>
    <n v="16338.46"/>
    <n v="457476.88"/>
    <n v="4936.47"/>
    <n v="38"/>
    <x v="2"/>
    <x v="0"/>
    <n v="53518.92"/>
    <n v="8"/>
  </r>
  <r>
    <n v="4791"/>
    <s v="Laptop"/>
    <x v="2"/>
    <x v="0"/>
    <x v="3"/>
    <s v="2023-04-29"/>
    <s v="2023-05-08"/>
    <n v="50"/>
    <n v="2466.62"/>
    <n v="123331"/>
    <n v="3076.32"/>
    <n v="969"/>
    <x v="3"/>
    <x v="1"/>
    <n v="26957.21"/>
    <n v="9"/>
  </r>
  <r>
    <n v="4792"/>
    <s v="Monitor"/>
    <x v="2"/>
    <x v="3"/>
    <x v="1"/>
    <s v="2023-06-01"/>
    <s v="2023-06-04"/>
    <n v="57"/>
    <n v="18861.240000000002"/>
    <n v="1075090.68"/>
    <n v="1313.35"/>
    <n v="690"/>
    <x v="0"/>
    <x v="2"/>
    <n v="200936.12"/>
    <n v="3"/>
  </r>
  <r>
    <n v="4793"/>
    <s v="Keyboard"/>
    <x v="2"/>
    <x v="2"/>
    <x v="0"/>
    <s v="2023-04-28"/>
    <s v="2023-05-03"/>
    <n v="87"/>
    <n v="32492.93"/>
    <n v="2826884.91"/>
    <n v="3959.73"/>
    <n v="885"/>
    <x v="3"/>
    <x v="0"/>
    <n v="497344.01"/>
    <n v="5"/>
  </r>
  <r>
    <n v="4794"/>
    <s v="Keyboard"/>
    <x v="1"/>
    <x v="1"/>
    <x v="0"/>
    <s v="2023-05-05"/>
    <s v="2023-05-14"/>
    <n v="49"/>
    <n v="20336.66"/>
    <n v="996496.34"/>
    <n v="506.89"/>
    <n v="779"/>
    <x v="1"/>
    <x v="3"/>
    <n v="214180.45"/>
    <n v="9"/>
  </r>
  <r>
    <n v="4795"/>
    <s v="Monitor"/>
    <x v="0"/>
    <x v="2"/>
    <x v="3"/>
    <s v="2023-08-27"/>
    <s v="2023-08-30"/>
    <n v="49"/>
    <n v="16035.16"/>
    <n v="785722.84"/>
    <n v="188.46"/>
    <n v="570"/>
    <x v="3"/>
    <x v="4"/>
    <n v="190369.71"/>
    <n v="3"/>
  </r>
  <r>
    <n v="4796"/>
    <s v="Router"/>
    <x v="1"/>
    <x v="2"/>
    <x v="3"/>
    <s v="2023-10-11"/>
    <s v="2023-10-18"/>
    <n v="39"/>
    <n v="41015.31"/>
    <n v="1599597.09"/>
    <n v="984.95"/>
    <n v="544"/>
    <x v="1"/>
    <x v="2"/>
    <n v="192958.11"/>
    <n v="7"/>
  </r>
  <r>
    <n v="4797"/>
    <s v="Keyboard"/>
    <x v="0"/>
    <x v="1"/>
    <x v="3"/>
    <s v="2023-06-29"/>
    <s v="2023-06-30"/>
    <n v="36"/>
    <n v="17400.080000000002"/>
    <n v="626402.88"/>
    <n v="3841.6"/>
    <n v="185"/>
    <x v="2"/>
    <x v="3"/>
    <n v="148278.04999999999"/>
    <n v="1"/>
  </r>
  <r>
    <n v="4798"/>
    <s v="Printer"/>
    <x v="0"/>
    <x v="3"/>
    <x v="2"/>
    <s v="2023-11-17"/>
    <s v="2023-11-18"/>
    <n v="74"/>
    <n v="21498.7"/>
    <n v="1590903.8"/>
    <n v="1133.1199999999999"/>
    <n v="679"/>
    <x v="2"/>
    <x v="0"/>
    <n v="369192.89"/>
    <n v="1"/>
  </r>
  <r>
    <n v="4799"/>
    <s v="Laptop"/>
    <x v="1"/>
    <x v="4"/>
    <x v="0"/>
    <s v="2023-01-12"/>
    <s v="2023-01-22"/>
    <n v="51"/>
    <n v="14318.12"/>
    <n v="730224.12"/>
    <n v="2369.5300000000002"/>
    <n v="868"/>
    <x v="2"/>
    <x v="3"/>
    <n v="107093.92"/>
    <n v="10"/>
  </r>
  <r>
    <n v="4800"/>
    <s v="Printer"/>
    <x v="2"/>
    <x v="4"/>
    <x v="2"/>
    <s v="2023-11-02"/>
    <s v="2023-11-04"/>
    <n v="88"/>
    <n v="43617.84"/>
    <n v="3838369.92"/>
    <n v="2334.58"/>
    <n v="526"/>
    <x v="1"/>
    <x v="1"/>
    <n v="297391.39"/>
    <n v="2"/>
  </r>
  <r>
    <n v="4801"/>
    <s v="Mobile"/>
    <x v="1"/>
    <x v="4"/>
    <x v="4"/>
    <s v="2023-11-13"/>
    <s v="2023-11-16"/>
    <n v="55"/>
    <n v="27706.16"/>
    <n v="1523838.8"/>
    <n v="1986.54"/>
    <n v="665"/>
    <x v="1"/>
    <x v="4"/>
    <n v="242992.17"/>
    <n v="3"/>
  </r>
  <r>
    <n v="4802"/>
    <s v="Router"/>
    <x v="0"/>
    <x v="0"/>
    <x v="1"/>
    <s v="2023-11-09"/>
    <s v="2023-11-22"/>
    <n v="77"/>
    <n v="31202.37"/>
    <n v="2402582.4900000002"/>
    <n v="4020.99"/>
    <n v="49"/>
    <x v="0"/>
    <x v="1"/>
    <n v="379143.86"/>
    <n v="13"/>
  </r>
  <r>
    <n v="4803"/>
    <s v="Laptop"/>
    <x v="2"/>
    <x v="3"/>
    <x v="4"/>
    <s v="2023-02-01"/>
    <s v="2023-02-08"/>
    <n v="41"/>
    <n v="33150.230000000003"/>
    <n v="1359159.43"/>
    <n v="4803.18"/>
    <n v="664"/>
    <x v="3"/>
    <x v="3"/>
    <n v="156955.18"/>
    <n v="7"/>
  </r>
  <r>
    <n v="4804"/>
    <s v="Mobile"/>
    <x v="2"/>
    <x v="1"/>
    <x v="2"/>
    <s v="2023-12-30"/>
    <s v="2023-12-31"/>
    <n v="74"/>
    <n v="49533.18"/>
    <n v="3665455.32"/>
    <n v="4649.58"/>
    <n v="554"/>
    <x v="0"/>
    <x v="0"/>
    <n v="540868.78"/>
    <n v="1"/>
  </r>
  <r>
    <n v="4805"/>
    <s v="Keyboard"/>
    <x v="0"/>
    <x v="3"/>
    <x v="3"/>
    <s v="2023-11-24"/>
    <s v="2023-11-29"/>
    <n v="49"/>
    <n v="37776.550000000003"/>
    <n v="1851050.95"/>
    <n v="1498.02"/>
    <n v="699"/>
    <x v="0"/>
    <x v="0"/>
    <n v="341711.22"/>
    <n v="5"/>
  </r>
  <r>
    <n v="4806"/>
    <s v="Router"/>
    <x v="2"/>
    <x v="4"/>
    <x v="1"/>
    <s v="2023-06-05"/>
    <s v="2023-06-11"/>
    <n v="46"/>
    <n v="19797.259999999998"/>
    <n v="910673.96"/>
    <n v="2559.36"/>
    <n v="519"/>
    <x v="0"/>
    <x v="2"/>
    <n v="94974.89"/>
    <n v="6"/>
  </r>
  <r>
    <n v="4807"/>
    <s v="Mobile"/>
    <x v="1"/>
    <x v="0"/>
    <x v="3"/>
    <s v="2023-03-28"/>
    <s v="2023-03-31"/>
    <n v="63"/>
    <n v="27486.84"/>
    <n v="1731670.92"/>
    <n v="4059.48"/>
    <n v="878"/>
    <x v="0"/>
    <x v="3"/>
    <n v="369805.07"/>
    <n v="3"/>
  </r>
  <r>
    <n v="4808"/>
    <s v="Router"/>
    <x v="1"/>
    <x v="1"/>
    <x v="2"/>
    <s v="2023-04-10"/>
    <s v="2023-04-19"/>
    <n v="6"/>
    <n v="6395.87"/>
    <n v="38375.22"/>
    <n v="1611.06"/>
    <n v="974"/>
    <x v="2"/>
    <x v="2"/>
    <n v="7475.14"/>
    <n v="9"/>
  </r>
  <r>
    <n v="4809"/>
    <s v="Mobile"/>
    <x v="0"/>
    <x v="1"/>
    <x v="3"/>
    <s v="2023-04-28"/>
    <s v="2023-05-07"/>
    <n v="85"/>
    <n v="49360.59"/>
    <n v="4195650.1500000004"/>
    <n v="341.09"/>
    <n v="122"/>
    <x v="3"/>
    <x v="4"/>
    <n v="481384.93"/>
    <n v="9"/>
  </r>
  <r>
    <n v="4810"/>
    <s v="Mouse"/>
    <x v="1"/>
    <x v="3"/>
    <x v="2"/>
    <s v="2023-01-07"/>
    <s v="2023-01-13"/>
    <n v="91"/>
    <n v="10024.25"/>
    <n v="912206.75"/>
    <n v="4019.05"/>
    <n v="782"/>
    <x v="1"/>
    <x v="0"/>
    <n v="168764.45"/>
    <n v="6"/>
  </r>
  <r>
    <n v="4811"/>
    <s v="Mobile"/>
    <x v="1"/>
    <x v="2"/>
    <x v="2"/>
    <s v="2023-03-31"/>
    <s v="2023-04-09"/>
    <n v="100"/>
    <n v="36074.959999999999"/>
    <n v="3607496"/>
    <n v="478.57"/>
    <n v="170"/>
    <x v="2"/>
    <x v="0"/>
    <n v="332591.38"/>
    <n v="9"/>
  </r>
  <r>
    <n v="4812"/>
    <s v="Mobile"/>
    <x v="1"/>
    <x v="4"/>
    <x v="3"/>
    <s v="2023-07-23"/>
    <s v="2023-08-02"/>
    <n v="67"/>
    <n v="4673.91"/>
    <n v="313151.96999999997"/>
    <n v="4488.76"/>
    <n v="427"/>
    <x v="1"/>
    <x v="2"/>
    <n v="65291.55"/>
    <n v="10"/>
  </r>
  <r>
    <n v="4813"/>
    <s v="Printer"/>
    <x v="2"/>
    <x v="0"/>
    <x v="4"/>
    <s v="2023-10-07"/>
    <s v="2023-10-22"/>
    <n v="25"/>
    <n v="38239.78"/>
    <n v="955994.5"/>
    <n v="3057.16"/>
    <n v="574"/>
    <x v="1"/>
    <x v="0"/>
    <n v="71602.8"/>
    <n v="15"/>
  </r>
  <r>
    <n v="4814"/>
    <s v="Monitor"/>
    <x v="2"/>
    <x v="0"/>
    <x v="0"/>
    <s v="2023-07-30"/>
    <s v="2023-08-09"/>
    <n v="33"/>
    <n v="31912.14"/>
    <n v="1053100.6200000001"/>
    <n v="4407.8900000000003"/>
    <n v="858"/>
    <x v="1"/>
    <x v="3"/>
    <n v="222521.01"/>
    <n v="10"/>
  </r>
  <r>
    <n v="4815"/>
    <s v="Mouse"/>
    <x v="1"/>
    <x v="3"/>
    <x v="0"/>
    <s v="2023-06-12"/>
    <s v="2023-06-22"/>
    <n v="3"/>
    <n v="17660.39"/>
    <n v="52981.17"/>
    <n v="4269.54"/>
    <n v="363"/>
    <x v="1"/>
    <x v="4"/>
    <n v="12385.76"/>
    <n v="10"/>
  </r>
  <r>
    <n v="4816"/>
    <s v="Printer"/>
    <x v="0"/>
    <x v="0"/>
    <x v="4"/>
    <s v="2023-07-10"/>
    <s v="2023-07-13"/>
    <n v="53"/>
    <n v="40387.57"/>
    <n v="2140541.21"/>
    <n v="2653.45"/>
    <n v="584"/>
    <x v="0"/>
    <x v="3"/>
    <n v="533172.15"/>
    <n v="3"/>
  </r>
  <r>
    <n v="4817"/>
    <s v="Mouse"/>
    <x v="2"/>
    <x v="2"/>
    <x v="4"/>
    <s v="2023-07-08"/>
    <s v="2023-07-09"/>
    <n v="70"/>
    <n v="47882.36"/>
    <n v="3351765.2"/>
    <n v="1864.16"/>
    <n v="881"/>
    <x v="1"/>
    <x v="0"/>
    <n v="543695.13"/>
    <n v="1"/>
  </r>
  <r>
    <n v="4818"/>
    <s v="Mobile"/>
    <x v="0"/>
    <x v="1"/>
    <x v="0"/>
    <s v="2023-04-19"/>
    <s v="2023-05-01"/>
    <n v="73"/>
    <n v="35086.75"/>
    <n v="2561332.75"/>
    <n v="2425.34"/>
    <n v="481"/>
    <x v="3"/>
    <x v="1"/>
    <n v="285919.81"/>
    <n v="12"/>
  </r>
  <r>
    <n v="4819"/>
    <s v="Laptop"/>
    <x v="0"/>
    <x v="0"/>
    <x v="4"/>
    <s v="2023-11-02"/>
    <s v="2023-11-12"/>
    <n v="52"/>
    <n v="46220.2"/>
    <n v="2403450.4"/>
    <n v="900.35"/>
    <n v="411"/>
    <x v="1"/>
    <x v="3"/>
    <n v="543554.42000000004"/>
    <n v="10"/>
  </r>
  <r>
    <n v="4820"/>
    <s v="Keyboard"/>
    <x v="1"/>
    <x v="2"/>
    <x v="1"/>
    <s v="2023-03-22"/>
    <s v="2023-04-03"/>
    <n v="30"/>
    <n v="18230.5"/>
    <n v="546915"/>
    <n v="1389.07"/>
    <n v="864"/>
    <x v="3"/>
    <x v="3"/>
    <n v="98259.8"/>
    <n v="12"/>
  </r>
  <r>
    <n v="4821"/>
    <s v="Mouse"/>
    <x v="2"/>
    <x v="3"/>
    <x v="3"/>
    <s v="2023-08-15"/>
    <s v="2023-08-16"/>
    <n v="24"/>
    <n v="17786.560000000001"/>
    <n v="426877.44"/>
    <n v="4222.3599999999997"/>
    <n v="508"/>
    <x v="2"/>
    <x v="3"/>
    <n v="38836.730000000003"/>
    <n v="1"/>
  </r>
  <r>
    <n v="4822"/>
    <s v="Printer"/>
    <x v="0"/>
    <x v="4"/>
    <x v="3"/>
    <s v="2023-01-12"/>
    <s v="2023-01-16"/>
    <n v="36"/>
    <n v="16930.78"/>
    <n v="609508.07999999996"/>
    <n v="2467.6799999999998"/>
    <n v="633"/>
    <x v="2"/>
    <x v="1"/>
    <n v="151192.67000000001"/>
    <n v="4"/>
  </r>
  <r>
    <n v="4823"/>
    <s v="Mouse"/>
    <x v="2"/>
    <x v="4"/>
    <x v="0"/>
    <s v="2023-06-14"/>
    <s v="2023-06-29"/>
    <n v="74"/>
    <n v="41124.19"/>
    <n v="3043190.06"/>
    <n v="4907.13"/>
    <n v="470"/>
    <x v="3"/>
    <x v="3"/>
    <n v="657946.06999999995"/>
    <n v="15"/>
  </r>
  <r>
    <n v="4824"/>
    <s v="Printer"/>
    <x v="1"/>
    <x v="0"/>
    <x v="1"/>
    <s v="2023-03-20"/>
    <s v="2023-03-31"/>
    <n v="63"/>
    <n v="4821.66"/>
    <n v="303764.58"/>
    <n v="4508.57"/>
    <n v="736"/>
    <x v="3"/>
    <x v="2"/>
    <n v="41980.93"/>
    <n v="11"/>
  </r>
  <r>
    <n v="4825"/>
    <s v="Printer"/>
    <x v="2"/>
    <x v="1"/>
    <x v="2"/>
    <s v="2023-01-05"/>
    <s v="2023-01-09"/>
    <n v="74"/>
    <n v="28544.76"/>
    <n v="2112312.2400000002"/>
    <n v="1713.82"/>
    <n v="684"/>
    <x v="1"/>
    <x v="1"/>
    <n v="381667.34"/>
    <n v="4"/>
  </r>
  <r>
    <n v="4826"/>
    <s v="Keyboard"/>
    <x v="0"/>
    <x v="3"/>
    <x v="0"/>
    <s v="2023-07-05"/>
    <s v="2023-07-19"/>
    <n v="94"/>
    <n v="48273.84"/>
    <n v="4537740.96"/>
    <n v="4761.78"/>
    <n v="124"/>
    <x v="0"/>
    <x v="1"/>
    <n v="494136.59"/>
    <n v="14"/>
  </r>
  <r>
    <n v="4827"/>
    <s v="Monitor"/>
    <x v="2"/>
    <x v="2"/>
    <x v="4"/>
    <s v="2023-02-14"/>
    <s v="2023-02-20"/>
    <n v="85"/>
    <n v="21002.16"/>
    <n v="1785183.6"/>
    <n v="1268.52"/>
    <n v="220"/>
    <x v="2"/>
    <x v="4"/>
    <n v="314555.78000000003"/>
    <n v="6"/>
  </r>
  <r>
    <n v="4828"/>
    <s v="Printer"/>
    <x v="1"/>
    <x v="2"/>
    <x v="4"/>
    <s v="2023-11-20"/>
    <s v="2023-11-23"/>
    <n v="3"/>
    <n v="48368.68"/>
    <n v="145106.04"/>
    <n v="166.48"/>
    <n v="981"/>
    <x v="0"/>
    <x v="2"/>
    <n v="13395.78"/>
    <n v="3"/>
  </r>
  <r>
    <n v="4829"/>
    <s v="Router"/>
    <x v="1"/>
    <x v="0"/>
    <x v="0"/>
    <s v="2023-11-12"/>
    <s v="2023-11-20"/>
    <n v="88"/>
    <n v="31459.49"/>
    <n v="2768435.12"/>
    <n v="2403.86"/>
    <n v="897"/>
    <x v="1"/>
    <x v="2"/>
    <n v="441193.51"/>
    <n v="8"/>
  </r>
  <r>
    <n v="4830"/>
    <s v="Laptop"/>
    <x v="2"/>
    <x v="1"/>
    <x v="4"/>
    <s v="2023-06-14"/>
    <s v="2023-06-28"/>
    <n v="51"/>
    <n v="38056.97"/>
    <n v="1940905.47"/>
    <n v="3891.76"/>
    <n v="653"/>
    <x v="2"/>
    <x v="3"/>
    <n v="337187.53"/>
    <n v="14"/>
  </r>
  <r>
    <n v="4831"/>
    <s v="Mobile"/>
    <x v="1"/>
    <x v="4"/>
    <x v="0"/>
    <s v="2023-04-27"/>
    <s v="2023-05-05"/>
    <n v="75"/>
    <n v="27722.49"/>
    <n v="2079186.75"/>
    <n v="3668.06"/>
    <n v="730"/>
    <x v="0"/>
    <x v="1"/>
    <n v="152769.13"/>
    <n v="8"/>
  </r>
  <r>
    <n v="4832"/>
    <s v="Monitor"/>
    <x v="1"/>
    <x v="4"/>
    <x v="4"/>
    <s v="2023-01-13"/>
    <s v="2023-01-23"/>
    <n v="33"/>
    <n v="48218.83"/>
    <n v="1591221.39"/>
    <n v="2695.45"/>
    <n v="67"/>
    <x v="3"/>
    <x v="1"/>
    <n v="97320.6"/>
    <n v="10"/>
  </r>
  <r>
    <n v="4833"/>
    <s v="Mobile"/>
    <x v="1"/>
    <x v="1"/>
    <x v="3"/>
    <s v="2023-06-27"/>
    <s v="2023-07-03"/>
    <n v="7"/>
    <n v="29763.69"/>
    <n v="208345.83"/>
    <n v="2667.18"/>
    <n v="993"/>
    <x v="1"/>
    <x v="4"/>
    <n v="42411.199999999997"/>
    <n v="6"/>
  </r>
  <r>
    <n v="4834"/>
    <s v="Mobile"/>
    <x v="2"/>
    <x v="1"/>
    <x v="4"/>
    <s v="2023-03-20"/>
    <s v="2023-03-29"/>
    <n v="31"/>
    <n v="2796.36"/>
    <n v="86687.16"/>
    <n v="2732.35"/>
    <n v="874"/>
    <x v="1"/>
    <x v="1"/>
    <n v="20388.22"/>
    <n v="9"/>
  </r>
  <r>
    <n v="4835"/>
    <s v="Mobile"/>
    <x v="2"/>
    <x v="1"/>
    <x v="4"/>
    <s v="2023-07-20"/>
    <s v="2023-07-29"/>
    <n v="76"/>
    <n v="25469.85"/>
    <n v="1935708.6"/>
    <n v="2934.81"/>
    <n v="348"/>
    <x v="0"/>
    <x v="0"/>
    <n v="327146.09999999998"/>
    <n v="9"/>
  </r>
  <r>
    <n v="4836"/>
    <s v="Monitor"/>
    <x v="0"/>
    <x v="2"/>
    <x v="2"/>
    <s v="2023-04-03"/>
    <s v="2023-04-14"/>
    <n v="62"/>
    <n v="48587.86"/>
    <n v="3012447.32"/>
    <n v="113.58"/>
    <n v="894"/>
    <x v="2"/>
    <x v="0"/>
    <n v="500683.08"/>
    <n v="11"/>
  </r>
  <r>
    <n v="4837"/>
    <s v="Keyboard"/>
    <x v="0"/>
    <x v="1"/>
    <x v="2"/>
    <s v="2023-07-09"/>
    <s v="2023-07-19"/>
    <n v="34"/>
    <n v="16196.22"/>
    <n v="550671.48"/>
    <n v="1240.73"/>
    <n v="348"/>
    <x v="3"/>
    <x v="0"/>
    <n v="69336.53"/>
    <n v="10"/>
  </r>
  <r>
    <n v="4838"/>
    <s v="Printer"/>
    <x v="1"/>
    <x v="3"/>
    <x v="2"/>
    <s v="2023-03-01"/>
    <s v="2023-03-15"/>
    <n v="20"/>
    <n v="10368.299999999999"/>
    <n v="207366"/>
    <n v="908.2"/>
    <n v="399"/>
    <x v="2"/>
    <x v="4"/>
    <n v="19467.11"/>
    <n v="14"/>
  </r>
  <r>
    <n v="4839"/>
    <s v="Router"/>
    <x v="0"/>
    <x v="4"/>
    <x v="3"/>
    <s v="2023-12-26"/>
    <s v="2023-12-31"/>
    <n v="23"/>
    <n v="40558.82"/>
    <n v="932852.86"/>
    <n v="1085.26"/>
    <n v="471"/>
    <x v="3"/>
    <x v="0"/>
    <n v="90606.43"/>
    <n v="5"/>
  </r>
  <r>
    <n v="4840"/>
    <s v="Printer"/>
    <x v="0"/>
    <x v="2"/>
    <x v="0"/>
    <s v="2023-06-20"/>
    <s v="2023-06-27"/>
    <n v="15"/>
    <n v="2798.49"/>
    <n v="41977.35"/>
    <n v="4630.2299999999996"/>
    <n v="916"/>
    <x v="3"/>
    <x v="4"/>
    <n v="6707.19"/>
    <n v="7"/>
  </r>
  <r>
    <n v="4841"/>
    <s v="Router"/>
    <x v="1"/>
    <x v="1"/>
    <x v="3"/>
    <s v="2023-04-07"/>
    <s v="2023-04-13"/>
    <n v="53"/>
    <n v="37898.49"/>
    <n v="2008619.97"/>
    <n v="3335.15"/>
    <n v="128"/>
    <x v="3"/>
    <x v="0"/>
    <n v="292906.13"/>
    <n v="6"/>
  </r>
  <r>
    <n v="4842"/>
    <s v="Tablet"/>
    <x v="0"/>
    <x v="2"/>
    <x v="0"/>
    <s v="2023-03-27"/>
    <s v="2023-03-28"/>
    <n v="60"/>
    <n v="43352.26"/>
    <n v="2601135.6"/>
    <n v="3050.37"/>
    <n v="642"/>
    <x v="0"/>
    <x v="4"/>
    <n v="310841.09000000003"/>
    <n v="1"/>
  </r>
  <r>
    <n v="4843"/>
    <s v="Router"/>
    <x v="1"/>
    <x v="4"/>
    <x v="1"/>
    <s v="2023-12-14"/>
    <s v="2023-12-25"/>
    <n v="62"/>
    <n v="22665.5"/>
    <n v="1405261"/>
    <n v="2331.19"/>
    <n v="770"/>
    <x v="2"/>
    <x v="1"/>
    <n v="285738.38"/>
    <n v="11"/>
  </r>
  <r>
    <n v="4844"/>
    <s v="Tablet"/>
    <x v="2"/>
    <x v="4"/>
    <x v="4"/>
    <s v="2023-02-28"/>
    <s v="2023-03-05"/>
    <n v="73"/>
    <n v="24040.49"/>
    <n v="1754955.77"/>
    <n v="3207.31"/>
    <n v="310"/>
    <x v="1"/>
    <x v="2"/>
    <n v="396101.13"/>
    <n v="5"/>
  </r>
  <r>
    <n v="4845"/>
    <s v="Tablet"/>
    <x v="0"/>
    <x v="0"/>
    <x v="4"/>
    <s v="2023-06-15"/>
    <s v="2023-06-30"/>
    <n v="43"/>
    <n v="26131.68"/>
    <n v="1123662.24"/>
    <n v="2747.79"/>
    <n v="860"/>
    <x v="3"/>
    <x v="0"/>
    <n v="199397.84"/>
    <n v="15"/>
  </r>
  <r>
    <n v="4846"/>
    <s v="Tablet"/>
    <x v="1"/>
    <x v="2"/>
    <x v="4"/>
    <s v="2023-04-23"/>
    <s v="2023-05-05"/>
    <n v="57"/>
    <n v="8914.9500000000007"/>
    <n v="508152.15"/>
    <n v="637.61"/>
    <n v="677"/>
    <x v="3"/>
    <x v="3"/>
    <n v="59111.27"/>
    <n v="12"/>
  </r>
  <r>
    <n v="4847"/>
    <s v="Printer"/>
    <x v="0"/>
    <x v="1"/>
    <x v="3"/>
    <s v="2023-11-26"/>
    <s v="2023-12-05"/>
    <n v="8"/>
    <n v="21517.17"/>
    <n v="172137.36"/>
    <n v="3429.31"/>
    <n v="522"/>
    <x v="2"/>
    <x v="1"/>
    <n v="31818.47"/>
    <n v="9"/>
  </r>
  <r>
    <n v="4848"/>
    <s v="Router"/>
    <x v="1"/>
    <x v="3"/>
    <x v="2"/>
    <s v="2023-11-23"/>
    <s v="2023-12-06"/>
    <n v="3"/>
    <n v="38781.25"/>
    <n v="116343.75"/>
    <n v="1093.82"/>
    <n v="424"/>
    <x v="2"/>
    <x v="2"/>
    <n v="9654.82"/>
    <n v="13"/>
  </r>
  <r>
    <n v="4849"/>
    <s v="Mouse"/>
    <x v="0"/>
    <x v="4"/>
    <x v="0"/>
    <s v="2023-10-18"/>
    <s v="2023-11-02"/>
    <n v="100"/>
    <n v="49863"/>
    <n v="4986300"/>
    <n v="2405.5300000000002"/>
    <n v="485"/>
    <x v="2"/>
    <x v="0"/>
    <n v="586304.39"/>
    <n v="15"/>
  </r>
  <r>
    <n v="4850"/>
    <s v="Router"/>
    <x v="2"/>
    <x v="3"/>
    <x v="2"/>
    <s v="2023-02-23"/>
    <s v="2023-03-04"/>
    <n v="97"/>
    <n v="28505.119999999999"/>
    <n v="2764996.64"/>
    <n v="2995.05"/>
    <n v="880"/>
    <x v="0"/>
    <x v="1"/>
    <n v="200248.86"/>
    <n v="9"/>
  </r>
  <r>
    <n v="4851"/>
    <s v="Monitor"/>
    <x v="0"/>
    <x v="3"/>
    <x v="1"/>
    <s v="2023-08-26"/>
    <s v="2023-09-01"/>
    <n v="44"/>
    <n v="6626.43"/>
    <n v="291562.92"/>
    <n v="386.78"/>
    <n v="854"/>
    <x v="0"/>
    <x v="2"/>
    <n v="28679.84"/>
    <n v="6"/>
  </r>
  <r>
    <n v="4852"/>
    <s v="Tablet"/>
    <x v="0"/>
    <x v="1"/>
    <x v="3"/>
    <s v="2023-03-29"/>
    <s v="2023-04-05"/>
    <n v="40"/>
    <n v="39648.78"/>
    <n v="1585951.2"/>
    <n v="4566.24"/>
    <n v="325"/>
    <x v="0"/>
    <x v="2"/>
    <n v="314814.53000000003"/>
    <n v="7"/>
  </r>
  <r>
    <n v="4853"/>
    <s v="Monitor"/>
    <x v="1"/>
    <x v="4"/>
    <x v="3"/>
    <s v="2023-06-26"/>
    <s v="2023-07-05"/>
    <n v="33"/>
    <n v="12759.79"/>
    <n v="421073.07"/>
    <n v="1764.7"/>
    <n v="313"/>
    <x v="2"/>
    <x v="2"/>
    <n v="77140.259999999995"/>
    <n v="9"/>
  </r>
  <r>
    <n v="4854"/>
    <s v="Printer"/>
    <x v="2"/>
    <x v="1"/>
    <x v="3"/>
    <s v="2023-02-07"/>
    <s v="2023-02-12"/>
    <n v="15"/>
    <n v="49905.65"/>
    <n v="748584.75"/>
    <n v="2971.08"/>
    <n v="170"/>
    <x v="1"/>
    <x v="0"/>
    <n v="69964.3"/>
    <n v="5"/>
  </r>
  <r>
    <n v="4855"/>
    <s v="Printer"/>
    <x v="0"/>
    <x v="2"/>
    <x v="4"/>
    <s v="2023-02-05"/>
    <s v="2023-02-06"/>
    <n v="11"/>
    <n v="4584.99"/>
    <n v="50434.89"/>
    <n v="3228.3"/>
    <n v="396"/>
    <x v="3"/>
    <x v="4"/>
    <n v="8973.91"/>
    <n v="1"/>
  </r>
  <r>
    <n v="4856"/>
    <s v="Router"/>
    <x v="0"/>
    <x v="1"/>
    <x v="0"/>
    <s v="2023-11-19"/>
    <s v="2023-11-22"/>
    <n v="68"/>
    <n v="30162.17"/>
    <n v="2051027.56"/>
    <n v="3511.07"/>
    <n v="712"/>
    <x v="0"/>
    <x v="2"/>
    <n v="316602.89"/>
    <n v="3"/>
  </r>
  <r>
    <n v="4857"/>
    <s v="Monitor"/>
    <x v="1"/>
    <x v="1"/>
    <x v="3"/>
    <s v="2023-07-11"/>
    <s v="2023-07-13"/>
    <n v="84"/>
    <n v="18756.310000000001"/>
    <n v="1575530.04"/>
    <n v="3569.38"/>
    <n v="820"/>
    <x v="2"/>
    <x v="2"/>
    <n v="253580.63"/>
    <n v="2"/>
  </r>
  <r>
    <n v="4858"/>
    <s v="Printer"/>
    <x v="0"/>
    <x v="4"/>
    <x v="0"/>
    <s v="2023-06-18"/>
    <s v="2023-06-27"/>
    <n v="27"/>
    <n v="31421.87"/>
    <n v="848390.49"/>
    <n v="2115.1999999999998"/>
    <n v="152"/>
    <x v="3"/>
    <x v="4"/>
    <n v="73295.289999999994"/>
    <n v="9"/>
  </r>
  <r>
    <n v="4859"/>
    <s v="Mouse"/>
    <x v="1"/>
    <x v="3"/>
    <x v="0"/>
    <s v="2023-08-15"/>
    <s v="2023-08-24"/>
    <n v="33"/>
    <n v="40079.65"/>
    <n v="1322628.45"/>
    <n v="1192.68"/>
    <n v="884"/>
    <x v="1"/>
    <x v="3"/>
    <n v="242863.54"/>
    <n v="9"/>
  </r>
  <r>
    <n v="4860"/>
    <s v="Monitor"/>
    <x v="0"/>
    <x v="1"/>
    <x v="2"/>
    <s v="2023-06-27"/>
    <s v="2023-07-01"/>
    <n v="96"/>
    <n v="24409.58"/>
    <n v="2343319.6800000002"/>
    <n v="4325.46"/>
    <n v="714"/>
    <x v="3"/>
    <x v="4"/>
    <n v="553790.43999999994"/>
    <n v="4"/>
  </r>
  <r>
    <n v="4861"/>
    <s v="Laptop"/>
    <x v="1"/>
    <x v="2"/>
    <x v="3"/>
    <s v="2023-09-21"/>
    <s v="2023-10-06"/>
    <n v="94"/>
    <n v="36942.410000000003"/>
    <n v="3472586.54"/>
    <n v="4900.4399999999996"/>
    <n v="547"/>
    <x v="1"/>
    <x v="3"/>
    <n v="725679.59"/>
    <n v="15"/>
  </r>
  <r>
    <n v="4862"/>
    <s v="Router"/>
    <x v="1"/>
    <x v="1"/>
    <x v="3"/>
    <s v="2023-03-19"/>
    <s v="2023-04-03"/>
    <n v="22"/>
    <n v="42777.87"/>
    <n v="941113.14"/>
    <n v="752.83"/>
    <n v="930"/>
    <x v="2"/>
    <x v="3"/>
    <n v="202098.52"/>
    <n v="15"/>
  </r>
  <r>
    <n v="4863"/>
    <s v="Mobile"/>
    <x v="0"/>
    <x v="0"/>
    <x v="1"/>
    <s v="2023-09-03"/>
    <s v="2023-09-09"/>
    <n v="10"/>
    <n v="46860.639999999999"/>
    <n v="468606.4"/>
    <n v="1458.52"/>
    <n v="734"/>
    <x v="2"/>
    <x v="0"/>
    <n v="83058.3"/>
    <n v="6"/>
  </r>
  <r>
    <n v="4864"/>
    <s v="Router"/>
    <x v="0"/>
    <x v="3"/>
    <x v="3"/>
    <s v="2023-04-04"/>
    <s v="2023-04-14"/>
    <n v="94"/>
    <n v="48711.6"/>
    <n v="4578890.4000000004"/>
    <n v="1619.34"/>
    <n v="525"/>
    <x v="2"/>
    <x v="4"/>
    <n v="236719.6"/>
    <n v="10"/>
  </r>
  <r>
    <n v="4865"/>
    <s v="Keyboard"/>
    <x v="1"/>
    <x v="1"/>
    <x v="2"/>
    <s v="2023-03-23"/>
    <s v="2023-04-07"/>
    <n v="66"/>
    <n v="15458.43"/>
    <n v="1020256.38"/>
    <n v="1226.22"/>
    <n v="913"/>
    <x v="0"/>
    <x v="1"/>
    <n v="86027.44"/>
    <n v="15"/>
  </r>
  <r>
    <n v="4866"/>
    <s v="Keyboard"/>
    <x v="1"/>
    <x v="0"/>
    <x v="3"/>
    <s v="2023-10-23"/>
    <s v="2023-11-04"/>
    <n v="40"/>
    <n v="38480.68"/>
    <n v="1539227.2"/>
    <n v="4183.3999999999996"/>
    <n v="171"/>
    <x v="3"/>
    <x v="1"/>
    <n v="139258.49"/>
    <n v="12"/>
  </r>
  <r>
    <n v="4867"/>
    <s v="Tablet"/>
    <x v="1"/>
    <x v="3"/>
    <x v="0"/>
    <s v="2023-06-21"/>
    <s v="2023-07-05"/>
    <n v="31"/>
    <n v="48719.6"/>
    <n v="1510307.6"/>
    <n v="2106.39"/>
    <n v="129"/>
    <x v="1"/>
    <x v="3"/>
    <n v="209776.53"/>
    <n v="14"/>
  </r>
  <r>
    <n v="4868"/>
    <s v="Monitor"/>
    <x v="0"/>
    <x v="0"/>
    <x v="1"/>
    <s v="2023-11-28"/>
    <s v="2023-11-29"/>
    <n v="70"/>
    <n v="31423.279999999999"/>
    <n v="2199629.6"/>
    <n v="2480.1"/>
    <n v="764"/>
    <x v="3"/>
    <x v="4"/>
    <n v="363871.29"/>
    <n v="1"/>
  </r>
  <r>
    <n v="4869"/>
    <s v="Printer"/>
    <x v="1"/>
    <x v="1"/>
    <x v="2"/>
    <s v="2023-04-16"/>
    <s v="2023-04-19"/>
    <n v="16"/>
    <n v="33763.410000000003"/>
    <n v="540214.56000000006"/>
    <n v="854.85"/>
    <n v="82"/>
    <x v="1"/>
    <x v="4"/>
    <n v="58196.45"/>
    <n v="3"/>
  </r>
  <r>
    <n v="4870"/>
    <s v="Keyboard"/>
    <x v="2"/>
    <x v="2"/>
    <x v="3"/>
    <s v="2023-07-01"/>
    <s v="2023-07-09"/>
    <n v="94"/>
    <n v="8333.42"/>
    <n v="783341.48"/>
    <n v="770.6"/>
    <n v="321"/>
    <x v="0"/>
    <x v="1"/>
    <n v="132037.6"/>
    <n v="8"/>
  </r>
  <r>
    <n v="4871"/>
    <s v="Tablet"/>
    <x v="2"/>
    <x v="2"/>
    <x v="3"/>
    <s v="2023-11-06"/>
    <s v="2023-11-15"/>
    <n v="96"/>
    <n v="12936.59"/>
    <n v="1241912.6399999999"/>
    <n v="1870.6"/>
    <n v="593"/>
    <x v="1"/>
    <x v="3"/>
    <n v="177562.81"/>
    <n v="9"/>
  </r>
  <r>
    <n v="4872"/>
    <s v="Mouse"/>
    <x v="1"/>
    <x v="0"/>
    <x v="1"/>
    <s v="2023-06-19"/>
    <s v="2023-07-04"/>
    <n v="29"/>
    <n v="44388.58"/>
    <n v="1287268.82"/>
    <n v="3423"/>
    <n v="377"/>
    <x v="3"/>
    <x v="2"/>
    <n v="181765.06"/>
    <n v="15"/>
  </r>
  <r>
    <n v="4873"/>
    <s v="Tablet"/>
    <x v="0"/>
    <x v="4"/>
    <x v="0"/>
    <s v="2023-05-18"/>
    <s v="2023-05-31"/>
    <n v="46"/>
    <n v="43342.75"/>
    <n v="1993766.5"/>
    <n v="447.11"/>
    <n v="883"/>
    <x v="1"/>
    <x v="3"/>
    <n v="146882.04"/>
    <n v="13"/>
  </r>
  <r>
    <n v="4874"/>
    <s v="Laptop"/>
    <x v="1"/>
    <x v="0"/>
    <x v="3"/>
    <s v="2023-07-08"/>
    <s v="2023-07-20"/>
    <n v="3"/>
    <n v="43582.8"/>
    <n v="130748.4"/>
    <n v="3115.57"/>
    <n v="909"/>
    <x v="2"/>
    <x v="0"/>
    <n v="11045.3"/>
    <n v="12"/>
  </r>
  <r>
    <n v="4875"/>
    <s v="Printer"/>
    <x v="0"/>
    <x v="4"/>
    <x v="2"/>
    <s v="2023-12-03"/>
    <s v="2023-12-17"/>
    <n v="58"/>
    <n v="33826.67"/>
    <n v="1961946.86"/>
    <n v="600.21"/>
    <n v="129"/>
    <x v="2"/>
    <x v="2"/>
    <n v="278468.55"/>
    <n v="14"/>
  </r>
  <r>
    <n v="4876"/>
    <s v="Printer"/>
    <x v="0"/>
    <x v="0"/>
    <x v="1"/>
    <s v="2023-04-24"/>
    <s v="2023-05-05"/>
    <n v="31"/>
    <n v="12762"/>
    <n v="395622"/>
    <n v="3449.55"/>
    <n v="640"/>
    <x v="2"/>
    <x v="0"/>
    <n v="69787.97"/>
    <n v="11"/>
  </r>
  <r>
    <n v="4877"/>
    <s v="Keyboard"/>
    <x v="2"/>
    <x v="3"/>
    <x v="0"/>
    <s v="2023-04-17"/>
    <s v="2023-04-29"/>
    <n v="10"/>
    <n v="24690.01"/>
    <n v="246900.1"/>
    <n v="4028.73"/>
    <n v="326"/>
    <x v="0"/>
    <x v="2"/>
    <n v="53904.79"/>
    <n v="12"/>
  </r>
  <r>
    <n v="4878"/>
    <s v="Tablet"/>
    <x v="1"/>
    <x v="3"/>
    <x v="2"/>
    <s v="2023-05-09"/>
    <s v="2023-05-17"/>
    <n v="88"/>
    <n v="6936.04"/>
    <n v="610371.52"/>
    <n v="1071.83"/>
    <n v="936"/>
    <x v="1"/>
    <x v="2"/>
    <n v="67619.06"/>
    <n v="8"/>
  </r>
  <r>
    <n v="4879"/>
    <s v="Mobile"/>
    <x v="0"/>
    <x v="1"/>
    <x v="4"/>
    <s v="2023-02-08"/>
    <s v="2023-02-15"/>
    <n v="22"/>
    <n v="11971.98"/>
    <n v="263383.56"/>
    <n v="1301.93"/>
    <n v="542"/>
    <x v="1"/>
    <x v="1"/>
    <n v="26828.53"/>
    <n v="7"/>
  </r>
  <r>
    <n v="4880"/>
    <s v="Mouse"/>
    <x v="0"/>
    <x v="2"/>
    <x v="2"/>
    <s v="2023-03-01"/>
    <s v="2023-03-05"/>
    <n v="9"/>
    <n v="15987.7"/>
    <n v="143889.29999999999"/>
    <n v="1466.63"/>
    <n v="483"/>
    <x v="3"/>
    <x v="1"/>
    <n v="13659.82"/>
    <n v="4"/>
  </r>
  <r>
    <n v="4881"/>
    <s v="Monitor"/>
    <x v="1"/>
    <x v="3"/>
    <x v="4"/>
    <s v="2023-11-12"/>
    <s v="2023-11-13"/>
    <n v="30"/>
    <n v="5267.52"/>
    <n v="158025.60000000001"/>
    <n v="1219"/>
    <n v="391"/>
    <x v="1"/>
    <x v="4"/>
    <n v="22152.35"/>
    <n v="1"/>
  </r>
  <r>
    <n v="4882"/>
    <s v="Router"/>
    <x v="2"/>
    <x v="3"/>
    <x v="1"/>
    <s v="2023-04-17"/>
    <s v="2023-04-21"/>
    <n v="13"/>
    <n v="36115.050000000003"/>
    <n v="469495.65"/>
    <n v="1993.11"/>
    <n v="778"/>
    <x v="1"/>
    <x v="2"/>
    <n v="80371.740000000005"/>
    <n v="4"/>
  </r>
  <r>
    <n v="4883"/>
    <s v="Router"/>
    <x v="0"/>
    <x v="4"/>
    <x v="2"/>
    <s v="2023-11-18"/>
    <s v="2023-11-26"/>
    <n v="83"/>
    <n v="33741.07"/>
    <n v="2800508.81"/>
    <n v="2340.89"/>
    <n v="539"/>
    <x v="1"/>
    <x v="0"/>
    <n v="656637.49"/>
    <n v="8"/>
  </r>
  <r>
    <n v="4884"/>
    <s v="Keyboard"/>
    <x v="2"/>
    <x v="1"/>
    <x v="0"/>
    <s v="2023-02-12"/>
    <s v="2023-02-26"/>
    <n v="43"/>
    <n v="18103.939999999999"/>
    <n v="778469.42"/>
    <n v="4302.53"/>
    <n v="163"/>
    <x v="1"/>
    <x v="4"/>
    <n v="128164.21"/>
    <n v="14"/>
  </r>
  <r>
    <n v="4885"/>
    <s v="Mobile"/>
    <x v="1"/>
    <x v="1"/>
    <x v="3"/>
    <s v="2023-04-25"/>
    <s v="2023-04-26"/>
    <n v="99"/>
    <n v="21336.31"/>
    <n v="2112294.69"/>
    <n v="615.86"/>
    <n v="597"/>
    <x v="2"/>
    <x v="0"/>
    <n v="499595.3"/>
    <n v="1"/>
  </r>
  <r>
    <n v="4886"/>
    <s v="Printer"/>
    <x v="0"/>
    <x v="1"/>
    <x v="4"/>
    <s v="2023-04-11"/>
    <s v="2023-04-18"/>
    <n v="83"/>
    <n v="23827.11"/>
    <n v="1977650.13"/>
    <n v="667.26"/>
    <n v="780"/>
    <x v="2"/>
    <x v="3"/>
    <n v="262166.82"/>
    <n v="7"/>
  </r>
  <r>
    <n v="4887"/>
    <s v="Tablet"/>
    <x v="1"/>
    <x v="4"/>
    <x v="1"/>
    <s v="2023-01-21"/>
    <s v="2023-01-29"/>
    <n v="1"/>
    <n v="36226.86"/>
    <n v="36226.86"/>
    <n v="4358.53"/>
    <n v="261"/>
    <x v="2"/>
    <x v="3"/>
    <n v="2818.23"/>
    <n v="8"/>
  </r>
  <r>
    <n v="4888"/>
    <s v="Tablet"/>
    <x v="0"/>
    <x v="0"/>
    <x v="3"/>
    <s v="2023-12-06"/>
    <s v="2023-12-13"/>
    <n v="42"/>
    <n v="12214.45"/>
    <n v="513006.9"/>
    <n v="2410.0300000000002"/>
    <n v="16"/>
    <x v="2"/>
    <x v="0"/>
    <n v="113106.64"/>
    <n v="7"/>
  </r>
  <r>
    <n v="4889"/>
    <s v="Mouse"/>
    <x v="1"/>
    <x v="0"/>
    <x v="2"/>
    <s v="2023-02-25"/>
    <s v="2023-03-05"/>
    <n v="75"/>
    <n v="37213.57"/>
    <n v="2791017.75"/>
    <n v="3085.98"/>
    <n v="139"/>
    <x v="3"/>
    <x v="3"/>
    <n v="580190.61"/>
    <n v="8"/>
  </r>
  <r>
    <n v="4890"/>
    <s v="Mouse"/>
    <x v="2"/>
    <x v="0"/>
    <x v="4"/>
    <s v="2023-08-04"/>
    <s v="2023-08-10"/>
    <n v="94"/>
    <n v="17592.990000000002"/>
    <n v="1653741.06"/>
    <n v="3520.46"/>
    <n v="662"/>
    <x v="0"/>
    <x v="1"/>
    <n v="366459.89"/>
    <n v="6"/>
  </r>
  <r>
    <n v="4891"/>
    <s v="Router"/>
    <x v="2"/>
    <x v="4"/>
    <x v="3"/>
    <s v="2023-09-04"/>
    <s v="2023-09-11"/>
    <n v="64"/>
    <n v="6100.92"/>
    <n v="390458.88"/>
    <n v="3879.93"/>
    <n v="413"/>
    <x v="2"/>
    <x v="4"/>
    <n v="28340.21"/>
    <n v="7"/>
  </r>
  <r>
    <n v="4892"/>
    <s v="Printer"/>
    <x v="0"/>
    <x v="0"/>
    <x v="3"/>
    <s v="2023-07-17"/>
    <s v="2023-07-30"/>
    <n v="77"/>
    <n v="32583.93"/>
    <n v="2508962.61"/>
    <n v="2256.21"/>
    <n v="691"/>
    <x v="2"/>
    <x v="0"/>
    <n v="589543.73"/>
    <n v="13"/>
  </r>
  <r>
    <n v="4893"/>
    <s v="Laptop"/>
    <x v="2"/>
    <x v="1"/>
    <x v="1"/>
    <s v="2023-04-06"/>
    <s v="2023-04-11"/>
    <n v="44"/>
    <n v="20355.259999999998"/>
    <n v="895631.44"/>
    <n v="2096.61"/>
    <n v="719"/>
    <x v="3"/>
    <x v="4"/>
    <n v="184242.81"/>
    <n v="5"/>
  </r>
  <r>
    <n v="4894"/>
    <s v="Mouse"/>
    <x v="2"/>
    <x v="0"/>
    <x v="0"/>
    <s v="2023-06-18"/>
    <s v="2023-07-03"/>
    <n v="57"/>
    <n v="38257.74"/>
    <n v="2180691.1800000002"/>
    <n v="943.36"/>
    <n v="412"/>
    <x v="3"/>
    <x v="0"/>
    <n v="113581.8"/>
    <n v="15"/>
  </r>
  <r>
    <n v="4895"/>
    <s v="Mouse"/>
    <x v="1"/>
    <x v="0"/>
    <x v="3"/>
    <s v="2023-07-10"/>
    <s v="2023-07-25"/>
    <n v="100"/>
    <n v="7303.03"/>
    <n v="730303"/>
    <n v="1653.87"/>
    <n v="621"/>
    <x v="3"/>
    <x v="3"/>
    <n v="70531.23"/>
    <n v="15"/>
  </r>
  <r>
    <n v="4896"/>
    <s v="Monitor"/>
    <x v="0"/>
    <x v="1"/>
    <x v="0"/>
    <s v="2023-09-10"/>
    <s v="2023-09-23"/>
    <n v="95"/>
    <n v="41776.71"/>
    <n v="3968787.45"/>
    <n v="209.67"/>
    <n v="841"/>
    <x v="2"/>
    <x v="0"/>
    <n v="474942.16"/>
    <n v="13"/>
  </r>
  <r>
    <n v="4897"/>
    <s v="Printer"/>
    <x v="0"/>
    <x v="1"/>
    <x v="1"/>
    <s v="2023-09-21"/>
    <s v="2023-10-05"/>
    <n v="59"/>
    <n v="8813.4"/>
    <n v="519990.6"/>
    <n v="3940.11"/>
    <n v="959"/>
    <x v="3"/>
    <x v="0"/>
    <n v="128727.45"/>
    <n v="14"/>
  </r>
  <r>
    <n v="4898"/>
    <s v="Router"/>
    <x v="1"/>
    <x v="1"/>
    <x v="1"/>
    <s v="2023-08-22"/>
    <s v="2023-08-29"/>
    <n v="26"/>
    <n v="43333.71"/>
    <n v="1126676.46"/>
    <n v="2125.25"/>
    <n v="260"/>
    <x v="1"/>
    <x v="3"/>
    <n v="243011.42"/>
    <n v="7"/>
  </r>
  <r>
    <n v="4899"/>
    <s v="Printer"/>
    <x v="0"/>
    <x v="0"/>
    <x v="1"/>
    <s v="2023-04-21"/>
    <s v="2023-04-25"/>
    <n v="90"/>
    <n v="8067.6"/>
    <n v="726084"/>
    <n v="4649.92"/>
    <n v="96"/>
    <x v="2"/>
    <x v="4"/>
    <n v="181344.78"/>
    <n v="4"/>
  </r>
  <r>
    <n v="4900"/>
    <s v="Mobile"/>
    <x v="1"/>
    <x v="1"/>
    <x v="3"/>
    <s v="2023-04-29"/>
    <s v="2023-05-13"/>
    <n v="75"/>
    <n v="16117.93"/>
    <n v="1208844.75"/>
    <n v="4439.68"/>
    <n v="443"/>
    <x v="0"/>
    <x v="3"/>
    <n v="125763.82"/>
    <n v="14"/>
  </r>
  <r>
    <n v="4901"/>
    <s v="Mobile"/>
    <x v="1"/>
    <x v="3"/>
    <x v="2"/>
    <s v="2023-10-01"/>
    <s v="2023-10-06"/>
    <n v="71"/>
    <n v="2333.3000000000002"/>
    <n v="165664.29999999999"/>
    <n v="519.02"/>
    <n v="511"/>
    <x v="0"/>
    <x v="4"/>
    <n v="24557.5"/>
    <n v="5"/>
  </r>
  <r>
    <n v="4902"/>
    <s v="Printer"/>
    <x v="0"/>
    <x v="1"/>
    <x v="2"/>
    <s v="2023-12-17"/>
    <s v="2023-12-26"/>
    <n v="43"/>
    <n v="44514.239999999998"/>
    <n v="1914112.32"/>
    <n v="3218.46"/>
    <n v="179"/>
    <x v="0"/>
    <x v="0"/>
    <n v="427334.91"/>
    <n v="9"/>
  </r>
  <r>
    <n v="4903"/>
    <s v="Monitor"/>
    <x v="1"/>
    <x v="0"/>
    <x v="0"/>
    <s v="2023-12-05"/>
    <s v="2023-12-17"/>
    <n v="50"/>
    <n v="31962.240000000002"/>
    <n v="1598112"/>
    <n v="133.38"/>
    <n v="300"/>
    <x v="1"/>
    <x v="4"/>
    <n v="164522.82999999999"/>
    <n v="12"/>
  </r>
  <r>
    <n v="4904"/>
    <s v="Monitor"/>
    <x v="2"/>
    <x v="3"/>
    <x v="3"/>
    <s v="2023-11-02"/>
    <s v="2023-11-15"/>
    <n v="70"/>
    <n v="23939.31"/>
    <n v="1675751.7"/>
    <n v="3931.94"/>
    <n v="858"/>
    <x v="1"/>
    <x v="4"/>
    <n v="135033.96"/>
    <n v="13"/>
  </r>
  <r>
    <n v="4905"/>
    <s v="Monitor"/>
    <x v="1"/>
    <x v="0"/>
    <x v="4"/>
    <s v="2023-10-12"/>
    <s v="2023-10-13"/>
    <n v="10"/>
    <n v="8074.56"/>
    <n v="80745.600000000006"/>
    <n v="3285.32"/>
    <n v="228"/>
    <x v="2"/>
    <x v="3"/>
    <n v="11283.56"/>
    <n v="1"/>
  </r>
  <r>
    <n v="4906"/>
    <s v="Keyboard"/>
    <x v="0"/>
    <x v="0"/>
    <x v="2"/>
    <s v="2023-05-09"/>
    <s v="2023-05-23"/>
    <n v="74"/>
    <n v="43748.24"/>
    <n v="3237369.76"/>
    <n v="4458.97"/>
    <n v="301"/>
    <x v="1"/>
    <x v="2"/>
    <n v="795371.57"/>
    <n v="14"/>
  </r>
  <r>
    <n v="4907"/>
    <s v="Mouse"/>
    <x v="2"/>
    <x v="0"/>
    <x v="2"/>
    <s v="2023-12-21"/>
    <s v="2023-12-28"/>
    <n v="59"/>
    <n v="15402.41"/>
    <n v="908742.19"/>
    <n v="831.36"/>
    <n v="447"/>
    <x v="2"/>
    <x v="4"/>
    <n v="83153.67"/>
    <n v="7"/>
  </r>
  <r>
    <n v="4908"/>
    <s v="Mouse"/>
    <x v="1"/>
    <x v="2"/>
    <x v="2"/>
    <s v="2023-06-23"/>
    <s v="2023-06-25"/>
    <n v="87"/>
    <n v="29703.11"/>
    <n v="2584170.5699999998"/>
    <n v="3224.92"/>
    <n v="26"/>
    <x v="3"/>
    <x v="1"/>
    <n v="569403.78"/>
    <n v="2"/>
  </r>
  <r>
    <n v="4909"/>
    <s v="Tablet"/>
    <x v="2"/>
    <x v="4"/>
    <x v="0"/>
    <s v="2023-08-08"/>
    <s v="2023-08-19"/>
    <n v="1"/>
    <n v="15195.45"/>
    <n v="15195.45"/>
    <n v="4592.93"/>
    <n v="950"/>
    <x v="2"/>
    <x v="0"/>
    <n v="3073.07"/>
    <n v="11"/>
  </r>
  <r>
    <n v="4910"/>
    <s v="Mobile"/>
    <x v="1"/>
    <x v="1"/>
    <x v="0"/>
    <s v="2023-07-01"/>
    <s v="2023-07-11"/>
    <n v="74"/>
    <n v="41775.440000000002"/>
    <n v="3091382.56"/>
    <n v="1794.26"/>
    <n v="571"/>
    <x v="2"/>
    <x v="2"/>
    <n v="232416.9"/>
    <n v="10"/>
  </r>
  <r>
    <n v="4911"/>
    <s v="Printer"/>
    <x v="0"/>
    <x v="1"/>
    <x v="2"/>
    <s v="2023-11-17"/>
    <s v="2023-11-28"/>
    <n v="58"/>
    <n v="34297.040000000001"/>
    <n v="1989228.32"/>
    <n v="822.17"/>
    <n v="929"/>
    <x v="3"/>
    <x v="1"/>
    <n v="437435.43"/>
    <n v="11"/>
  </r>
  <r>
    <n v="4912"/>
    <s v="Laptop"/>
    <x v="2"/>
    <x v="3"/>
    <x v="0"/>
    <s v="2023-12-01"/>
    <s v="2023-12-14"/>
    <n v="79"/>
    <n v="15702.46"/>
    <n v="1240494.3400000001"/>
    <n v="3113.89"/>
    <n v="678"/>
    <x v="1"/>
    <x v="1"/>
    <n v="272440.19"/>
    <n v="13"/>
  </r>
  <r>
    <n v="4913"/>
    <s v="Tablet"/>
    <x v="1"/>
    <x v="2"/>
    <x v="3"/>
    <s v="2023-02-21"/>
    <s v="2023-02-24"/>
    <n v="58"/>
    <n v="24724.06"/>
    <n v="1433995.48"/>
    <n v="1940.89"/>
    <n v="690"/>
    <x v="2"/>
    <x v="2"/>
    <n v="331355.98"/>
    <n v="3"/>
  </r>
  <r>
    <n v="4914"/>
    <s v="Keyboard"/>
    <x v="2"/>
    <x v="2"/>
    <x v="0"/>
    <s v="2023-07-25"/>
    <s v="2023-07-31"/>
    <n v="77"/>
    <n v="34611.67"/>
    <n v="2665098.59"/>
    <n v="3694.69"/>
    <n v="418"/>
    <x v="0"/>
    <x v="4"/>
    <n v="134010.65"/>
    <n v="6"/>
  </r>
  <r>
    <n v="4915"/>
    <s v="Mouse"/>
    <x v="2"/>
    <x v="0"/>
    <x v="3"/>
    <s v="2023-10-12"/>
    <s v="2023-10-14"/>
    <n v="29"/>
    <n v="3089.1"/>
    <n v="89583.9"/>
    <n v="228.12"/>
    <n v="238"/>
    <x v="0"/>
    <x v="0"/>
    <n v="8339.6200000000008"/>
    <n v="2"/>
  </r>
  <r>
    <n v="4916"/>
    <s v="Mouse"/>
    <x v="0"/>
    <x v="0"/>
    <x v="2"/>
    <s v="2023-10-28"/>
    <s v="2023-11-01"/>
    <n v="17"/>
    <n v="28666.3"/>
    <n v="487327.1"/>
    <n v="3986.05"/>
    <n v="518"/>
    <x v="0"/>
    <x v="0"/>
    <n v="103584.29"/>
    <n v="4"/>
  </r>
  <r>
    <n v="4917"/>
    <s v="Router"/>
    <x v="0"/>
    <x v="0"/>
    <x v="4"/>
    <s v="2023-08-24"/>
    <s v="2023-09-03"/>
    <n v="86"/>
    <n v="27414.34"/>
    <n v="2357633.2400000002"/>
    <n v="1749.17"/>
    <n v="585"/>
    <x v="2"/>
    <x v="0"/>
    <n v="245641.84"/>
    <n v="10"/>
  </r>
  <r>
    <n v="4918"/>
    <s v="Tablet"/>
    <x v="0"/>
    <x v="0"/>
    <x v="1"/>
    <s v="2023-05-03"/>
    <s v="2023-05-05"/>
    <n v="10"/>
    <n v="9515.6200000000008"/>
    <n v="95156.2"/>
    <n v="3198.82"/>
    <n v="726"/>
    <x v="0"/>
    <x v="1"/>
    <n v="9847.08"/>
    <n v="2"/>
  </r>
  <r>
    <n v="4919"/>
    <s v="Printer"/>
    <x v="0"/>
    <x v="1"/>
    <x v="0"/>
    <s v="2023-06-24"/>
    <s v="2023-07-02"/>
    <n v="24"/>
    <n v="38363.050000000003"/>
    <n v="920713.2"/>
    <n v="3982.29"/>
    <n v="732"/>
    <x v="3"/>
    <x v="4"/>
    <n v="83231.05"/>
    <n v="8"/>
  </r>
  <r>
    <n v="4920"/>
    <s v="Keyboard"/>
    <x v="0"/>
    <x v="3"/>
    <x v="4"/>
    <s v="2023-01-25"/>
    <s v="2023-02-09"/>
    <n v="27"/>
    <n v="16803.07"/>
    <n v="453682.89"/>
    <n v="1985.47"/>
    <n v="917"/>
    <x v="3"/>
    <x v="0"/>
    <n v="51142.29"/>
    <n v="15"/>
  </r>
  <r>
    <n v="4921"/>
    <s v="Monitor"/>
    <x v="1"/>
    <x v="0"/>
    <x v="2"/>
    <s v="2023-07-22"/>
    <s v="2023-08-04"/>
    <n v="32"/>
    <n v="3953.29"/>
    <n v="126505.28"/>
    <n v="792.21"/>
    <n v="477"/>
    <x v="3"/>
    <x v="4"/>
    <n v="6800.87"/>
    <n v="13"/>
  </r>
  <r>
    <n v="4922"/>
    <s v="Mobile"/>
    <x v="1"/>
    <x v="0"/>
    <x v="0"/>
    <s v="2023-10-13"/>
    <s v="2023-10-17"/>
    <n v="74"/>
    <n v="45720.97"/>
    <n v="3383351.78"/>
    <n v="1570.85"/>
    <n v="935"/>
    <x v="1"/>
    <x v="0"/>
    <n v="608268.69999999995"/>
    <n v="4"/>
  </r>
  <r>
    <n v="4923"/>
    <s v="Mobile"/>
    <x v="1"/>
    <x v="4"/>
    <x v="2"/>
    <s v="2023-06-16"/>
    <s v="2023-06-19"/>
    <n v="76"/>
    <n v="28633.72"/>
    <n v="2176162.7200000002"/>
    <n v="2790.37"/>
    <n v="871"/>
    <x v="3"/>
    <x v="1"/>
    <n v="338913.16"/>
    <n v="3"/>
  </r>
  <r>
    <n v="4924"/>
    <s v="Monitor"/>
    <x v="1"/>
    <x v="0"/>
    <x v="2"/>
    <s v="2023-01-13"/>
    <s v="2023-01-20"/>
    <n v="30"/>
    <n v="38009.769999999997"/>
    <n v="1140293.1000000001"/>
    <n v="3244.26"/>
    <n v="272"/>
    <x v="2"/>
    <x v="1"/>
    <n v="203018.21"/>
    <n v="7"/>
  </r>
  <r>
    <n v="4925"/>
    <s v="Mouse"/>
    <x v="0"/>
    <x v="3"/>
    <x v="4"/>
    <s v="2023-01-03"/>
    <s v="2023-01-05"/>
    <n v="90"/>
    <n v="14411.9"/>
    <n v="1297071"/>
    <n v="276.64"/>
    <n v="46"/>
    <x v="1"/>
    <x v="0"/>
    <n v="202087.37"/>
    <n v="2"/>
  </r>
  <r>
    <n v="4926"/>
    <s v="Mobile"/>
    <x v="2"/>
    <x v="2"/>
    <x v="1"/>
    <s v="2023-10-02"/>
    <s v="2023-10-03"/>
    <n v="74"/>
    <n v="37090.46"/>
    <n v="2744694.04"/>
    <n v="1197.8"/>
    <n v="971"/>
    <x v="3"/>
    <x v="1"/>
    <n v="347595.52000000002"/>
    <n v="1"/>
  </r>
  <r>
    <n v="4927"/>
    <s v="Printer"/>
    <x v="2"/>
    <x v="1"/>
    <x v="2"/>
    <s v="2023-03-11"/>
    <s v="2023-03-12"/>
    <n v="86"/>
    <n v="14679.4"/>
    <n v="1262428.3999999999"/>
    <n v="3864.24"/>
    <n v="681"/>
    <x v="2"/>
    <x v="3"/>
    <n v="147162.6"/>
    <n v="1"/>
  </r>
  <r>
    <n v="4928"/>
    <s v="Keyboard"/>
    <x v="2"/>
    <x v="2"/>
    <x v="2"/>
    <s v="2023-12-24"/>
    <s v="2024-01-02"/>
    <n v="3"/>
    <n v="40828.160000000003"/>
    <n v="122484.48"/>
    <n v="1936.95"/>
    <n v="958"/>
    <x v="2"/>
    <x v="1"/>
    <n v="27145.81"/>
    <n v="9"/>
  </r>
  <r>
    <n v="4929"/>
    <s v="Mobile"/>
    <x v="2"/>
    <x v="2"/>
    <x v="1"/>
    <s v="2023-03-06"/>
    <s v="2023-03-10"/>
    <n v="87"/>
    <n v="15193.41"/>
    <n v="1321826.67"/>
    <n v="1248.02"/>
    <n v="990"/>
    <x v="0"/>
    <x v="0"/>
    <n v="80320.98"/>
    <n v="4"/>
  </r>
  <r>
    <n v="4930"/>
    <s v="Router"/>
    <x v="1"/>
    <x v="2"/>
    <x v="0"/>
    <s v="2023-04-11"/>
    <s v="2023-04-18"/>
    <n v="62"/>
    <n v="35339.760000000002"/>
    <n v="2191065.12"/>
    <n v="1637.76"/>
    <n v="251"/>
    <x v="1"/>
    <x v="2"/>
    <n v="326123.68"/>
    <n v="7"/>
  </r>
  <r>
    <n v="4931"/>
    <s v="Laptop"/>
    <x v="1"/>
    <x v="3"/>
    <x v="3"/>
    <s v="2023-03-04"/>
    <s v="2023-03-05"/>
    <n v="97"/>
    <n v="2165.12"/>
    <n v="210016.64000000001"/>
    <n v="1880.29"/>
    <n v="505"/>
    <x v="2"/>
    <x v="2"/>
    <n v="17556.66"/>
    <n v="1"/>
  </r>
  <r>
    <n v="4932"/>
    <s v="Keyboard"/>
    <x v="2"/>
    <x v="4"/>
    <x v="4"/>
    <s v="2023-07-25"/>
    <s v="2023-07-29"/>
    <n v="70"/>
    <n v="48867.68"/>
    <n v="3420737.6"/>
    <n v="2071.13"/>
    <n v="281"/>
    <x v="0"/>
    <x v="3"/>
    <n v="660992"/>
    <n v="4"/>
  </r>
  <r>
    <n v="4933"/>
    <s v="Mouse"/>
    <x v="0"/>
    <x v="0"/>
    <x v="0"/>
    <s v="2023-09-05"/>
    <s v="2023-09-12"/>
    <n v="87"/>
    <n v="28303.63"/>
    <n v="2462415.81"/>
    <n v="646.78"/>
    <n v="818"/>
    <x v="3"/>
    <x v="4"/>
    <n v="401529.52"/>
    <n v="7"/>
  </r>
  <r>
    <n v="4934"/>
    <s v="Printer"/>
    <x v="2"/>
    <x v="4"/>
    <x v="1"/>
    <s v="2023-09-04"/>
    <s v="2023-09-05"/>
    <n v="29"/>
    <n v="32695.79"/>
    <n v="948177.91"/>
    <n v="430"/>
    <n v="401"/>
    <x v="3"/>
    <x v="3"/>
    <n v="124870.31"/>
    <n v="1"/>
  </r>
  <r>
    <n v="4935"/>
    <s v="Router"/>
    <x v="2"/>
    <x v="2"/>
    <x v="2"/>
    <s v="2023-03-28"/>
    <s v="2023-04-09"/>
    <n v="31"/>
    <n v="47109.67"/>
    <n v="1460399.77"/>
    <n v="4309.32"/>
    <n v="990"/>
    <x v="2"/>
    <x v="0"/>
    <n v="220708.37"/>
    <n v="12"/>
  </r>
  <r>
    <n v="4936"/>
    <s v="Mouse"/>
    <x v="1"/>
    <x v="3"/>
    <x v="4"/>
    <s v="2023-12-26"/>
    <s v="2023-12-31"/>
    <n v="23"/>
    <n v="27543.65"/>
    <n v="633503.94999999995"/>
    <n v="4198.8100000000004"/>
    <n v="678"/>
    <x v="3"/>
    <x v="0"/>
    <n v="50257.22"/>
    <n v="5"/>
  </r>
  <r>
    <n v="4937"/>
    <s v="Tablet"/>
    <x v="0"/>
    <x v="3"/>
    <x v="4"/>
    <s v="2023-12-02"/>
    <s v="2023-12-05"/>
    <n v="96"/>
    <n v="6932.13"/>
    <n v="665484.48"/>
    <n v="159.69999999999999"/>
    <n v="202"/>
    <x v="2"/>
    <x v="1"/>
    <n v="162158.68"/>
    <n v="3"/>
  </r>
  <r>
    <n v="4938"/>
    <s v="Monitor"/>
    <x v="2"/>
    <x v="0"/>
    <x v="3"/>
    <s v="2023-03-14"/>
    <s v="2023-03-26"/>
    <n v="10"/>
    <n v="10969.23"/>
    <n v="109692.3"/>
    <n v="4901.9399999999996"/>
    <n v="509"/>
    <x v="2"/>
    <x v="0"/>
    <n v="17559.45"/>
    <n v="12"/>
  </r>
  <r>
    <n v="4939"/>
    <s v="Laptop"/>
    <x v="1"/>
    <x v="1"/>
    <x v="3"/>
    <s v="2023-01-11"/>
    <s v="2023-01-16"/>
    <n v="43"/>
    <n v="21633.98"/>
    <n v="930261.14"/>
    <n v="2379.5700000000002"/>
    <n v="808"/>
    <x v="2"/>
    <x v="2"/>
    <n v="124434.13"/>
    <n v="5"/>
  </r>
  <r>
    <n v="4940"/>
    <s v="Router"/>
    <x v="1"/>
    <x v="4"/>
    <x v="4"/>
    <s v="2023-10-25"/>
    <s v="2023-11-01"/>
    <n v="6"/>
    <n v="3550.67"/>
    <n v="21304.02"/>
    <n v="3904.63"/>
    <n v="34"/>
    <x v="1"/>
    <x v="2"/>
    <n v="1670"/>
    <n v="7"/>
  </r>
  <r>
    <n v="4941"/>
    <s v="Router"/>
    <x v="0"/>
    <x v="4"/>
    <x v="2"/>
    <s v="2023-01-24"/>
    <s v="2023-02-01"/>
    <n v="41"/>
    <n v="1453.59"/>
    <n v="59597.19"/>
    <n v="4164.7700000000004"/>
    <n v="26"/>
    <x v="0"/>
    <x v="0"/>
    <n v="13318.57"/>
    <n v="8"/>
  </r>
  <r>
    <n v="4942"/>
    <s v="Router"/>
    <x v="2"/>
    <x v="4"/>
    <x v="1"/>
    <s v="2023-10-09"/>
    <s v="2023-10-22"/>
    <n v="10"/>
    <n v="10432.27"/>
    <n v="104322.7"/>
    <n v="1442.52"/>
    <n v="828"/>
    <x v="3"/>
    <x v="2"/>
    <n v="18435.37"/>
    <n v="13"/>
  </r>
  <r>
    <n v="4943"/>
    <s v="Printer"/>
    <x v="0"/>
    <x v="2"/>
    <x v="2"/>
    <s v="2023-03-31"/>
    <s v="2023-04-05"/>
    <n v="91"/>
    <n v="2944.72"/>
    <n v="267969.52"/>
    <n v="3774.26"/>
    <n v="148"/>
    <x v="0"/>
    <x v="4"/>
    <n v="44704.65"/>
    <n v="5"/>
  </r>
  <r>
    <n v="4944"/>
    <s v="Tablet"/>
    <x v="0"/>
    <x v="4"/>
    <x v="0"/>
    <s v="2023-08-24"/>
    <s v="2023-09-06"/>
    <n v="78"/>
    <n v="30748.75"/>
    <n v="2398402.5"/>
    <n v="3933.72"/>
    <n v="756"/>
    <x v="2"/>
    <x v="0"/>
    <n v="301966.05"/>
    <n v="13"/>
  </r>
  <r>
    <n v="4945"/>
    <s v="Mouse"/>
    <x v="0"/>
    <x v="2"/>
    <x v="2"/>
    <s v="2023-01-10"/>
    <s v="2023-01-25"/>
    <n v="90"/>
    <n v="39784.04"/>
    <n v="3580563.6"/>
    <n v="1927.91"/>
    <n v="720"/>
    <x v="1"/>
    <x v="0"/>
    <n v="587258.21"/>
    <n v="15"/>
  </r>
  <r>
    <n v="4946"/>
    <s v="Router"/>
    <x v="1"/>
    <x v="0"/>
    <x v="0"/>
    <s v="2023-11-18"/>
    <s v="2023-12-02"/>
    <n v="87"/>
    <n v="39885.81"/>
    <n v="3470065.47"/>
    <n v="2449.27"/>
    <n v="159"/>
    <x v="1"/>
    <x v="3"/>
    <n v="477800.09"/>
    <n v="14"/>
  </r>
  <r>
    <n v="4947"/>
    <s v="Keyboard"/>
    <x v="2"/>
    <x v="3"/>
    <x v="4"/>
    <s v="2023-01-23"/>
    <s v="2023-02-03"/>
    <n v="72"/>
    <n v="46189.84"/>
    <n v="3325668.48"/>
    <n v="2754.54"/>
    <n v="169"/>
    <x v="3"/>
    <x v="1"/>
    <n v="386834.82"/>
    <n v="11"/>
  </r>
  <r>
    <n v="4948"/>
    <s v="Tablet"/>
    <x v="2"/>
    <x v="0"/>
    <x v="3"/>
    <s v="2023-10-20"/>
    <s v="2023-10-29"/>
    <n v="8"/>
    <n v="46604.89"/>
    <n v="372839.12"/>
    <n v="698.84"/>
    <n v="150"/>
    <x v="1"/>
    <x v="0"/>
    <n v="30698.21"/>
    <n v="9"/>
  </r>
  <r>
    <n v="4949"/>
    <s v="Mouse"/>
    <x v="0"/>
    <x v="3"/>
    <x v="1"/>
    <s v="2023-03-06"/>
    <s v="2023-03-11"/>
    <n v="20"/>
    <n v="38482.81"/>
    <n v="769656.2"/>
    <n v="3741.22"/>
    <n v="42"/>
    <x v="1"/>
    <x v="2"/>
    <n v="125456.99"/>
    <n v="5"/>
  </r>
  <r>
    <n v="4950"/>
    <s v="Mobile"/>
    <x v="0"/>
    <x v="2"/>
    <x v="3"/>
    <s v="2023-04-28"/>
    <s v="2023-05-12"/>
    <n v="17"/>
    <n v="14678.9"/>
    <n v="249541.3"/>
    <n v="562.41999999999996"/>
    <n v="62"/>
    <x v="2"/>
    <x v="4"/>
    <n v="56043.16"/>
    <n v="14"/>
  </r>
  <r>
    <n v="4951"/>
    <s v="Tablet"/>
    <x v="0"/>
    <x v="2"/>
    <x v="2"/>
    <s v="2023-01-30"/>
    <s v="2023-02-05"/>
    <n v="4"/>
    <n v="39551.379999999997"/>
    <n v="158205.51999999999"/>
    <n v="734.81"/>
    <n v="961"/>
    <x v="0"/>
    <x v="1"/>
    <n v="20124.66"/>
    <n v="6"/>
  </r>
  <r>
    <n v="4952"/>
    <s v="Tablet"/>
    <x v="1"/>
    <x v="3"/>
    <x v="2"/>
    <s v="2023-07-30"/>
    <s v="2023-08-09"/>
    <n v="86"/>
    <n v="39122.589999999997"/>
    <n v="3364542.74"/>
    <n v="2411.75"/>
    <n v="193"/>
    <x v="2"/>
    <x v="2"/>
    <n v="740711.37"/>
    <n v="10"/>
  </r>
  <r>
    <n v="4953"/>
    <s v="Monitor"/>
    <x v="1"/>
    <x v="2"/>
    <x v="0"/>
    <s v="2023-11-18"/>
    <s v="2023-12-02"/>
    <n v="40"/>
    <n v="24983.68"/>
    <n v="999347.19999999995"/>
    <n v="3855.76"/>
    <n v="712"/>
    <x v="3"/>
    <x v="2"/>
    <n v="171329.26"/>
    <n v="14"/>
  </r>
  <r>
    <n v="4954"/>
    <s v="Tablet"/>
    <x v="1"/>
    <x v="2"/>
    <x v="4"/>
    <s v="2023-04-06"/>
    <s v="2023-04-17"/>
    <n v="8"/>
    <n v="15725.66"/>
    <n v="125805.28"/>
    <n v="1103.99"/>
    <n v="79"/>
    <x v="3"/>
    <x v="3"/>
    <n v="6743.85"/>
    <n v="11"/>
  </r>
  <r>
    <n v="4955"/>
    <s v="Laptop"/>
    <x v="0"/>
    <x v="1"/>
    <x v="2"/>
    <s v="2023-07-13"/>
    <s v="2023-07-17"/>
    <n v="67"/>
    <n v="29007.52"/>
    <n v="1943503.84"/>
    <n v="4968.6000000000004"/>
    <n v="398"/>
    <x v="1"/>
    <x v="1"/>
    <n v="270094.43"/>
    <n v="4"/>
  </r>
  <r>
    <n v="4956"/>
    <s v="Mouse"/>
    <x v="2"/>
    <x v="2"/>
    <x v="1"/>
    <s v="2023-03-29"/>
    <s v="2023-04-02"/>
    <n v="59"/>
    <n v="24189.759999999998"/>
    <n v="1427195.84"/>
    <n v="278.58999999999997"/>
    <n v="353"/>
    <x v="2"/>
    <x v="3"/>
    <n v="234520.1"/>
    <n v="4"/>
  </r>
  <r>
    <n v="4957"/>
    <s v="Printer"/>
    <x v="0"/>
    <x v="0"/>
    <x v="4"/>
    <s v="2023-03-18"/>
    <s v="2023-03-26"/>
    <n v="68"/>
    <n v="45199.93"/>
    <n v="3073595.24"/>
    <n v="1374.58"/>
    <n v="779"/>
    <x v="0"/>
    <x v="0"/>
    <n v="517387.89"/>
    <n v="8"/>
  </r>
  <r>
    <n v="4958"/>
    <s v="Router"/>
    <x v="1"/>
    <x v="2"/>
    <x v="3"/>
    <s v="2023-08-17"/>
    <s v="2023-08-24"/>
    <n v="48"/>
    <n v="13715.84"/>
    <n v="658360.31999999995"/>
    <n v="1401.08"/>
    <n v="747"/>
    <x v="3"/>
    <x v="0"/>
    <n v="110627.74"/>
    <n v="7"/>
  </r>
  <r>
    <n v="4959"/>
    <s v="Monitor"/>
    <x v="2"/>
    <x v="2"/>
    <x v="1"/>
    <s v="2023-08-13"/>
    <s v="2023-08-19"/>
    <n v="99"/>
    <n v="649.41999999999996"/>
    <n v="64292.58"/>
    <n v="1194.4000000000001"/>
    <n v="311"/>
    <x v="2"/>
    <x v="4"/>
    <n v="10686.92"/>
    <n v="6"/>
  </r>
  <r>
    <n v="4960"/>
    <s v="Monitor"/>
    <x v="0"/>
    <x v="0"/>
    <x v="3"/>
    <s v="2023-11-22"/>
    <s v="2023-11-30"/>
    <n v="75"/>
    <n v="1027.93"/>
    <n v="77094.75"/>
    <n v="119.91"/>
    <n v="327"/>
    <x v="0"/>
    <x v="1"/>
    <n v="14586.95"/>
    <n v="8"/>
  </r>
  <r>
    <n v="4961"/>
    <s v="Router"/>
    <x v="0"/>
    <x v="0"/>
    <x v="1"/>
    <s v="2023-07-14"/>
    <s v="2023-07-20"/>
    <n v="86"/>
    <n v="49920.81"/>
    <n v="4293189.66"/>
    <n v="3033.63"/>
    <n v="728"/>
    <x v="0"/>
    <x v="0"/>
    <n v="801408.85"/>
    <n v="6"/>
  </r>
  <r>
    <n v="4962"/>
    <s v="Tablet"/>
    <x v="1"/>
    <x v="1"/>
    <x v="4"/>
    <s v="2023-07-24"/>
    <s v="2023-08-07"/>
    <n v="79"/>
    <n v="13490.37"/>
    <n v="1065739.23"/>
    <n v="718.19"/>
    <n v="208"/>
    <x v="2"/>
    <x v="4"/>
    <n v="137483.53"/>
    <n v="14"/>
  </r>
  <r>
    <n v="4963"/>
    <s v="Tablet"/>
    <x v="1"/>
    <x v="0"/>
    <x v="0"/>
    <s v="2023-11-12"/>
    <s v="2023-11-23"/>
    <n v="65"/>
    <n v="3873.33"/>
    <n v="251766.45"/>
    <n v="4649.05"/>
    <n v="892"/>
    <x v="3"/>
    <x v="2"/>
    <n v="47467.94"/>
    <n v="11"/>
  </r>
  <r>
    <n v="4964"/>
    <s v="Tablet"/>
    <x v="1"/>
    <x v="0"/>
    <x v="2"/>
    <s v="2023-12-09"/>
    <s v="2023-12-16"/>
    <n v="13"/>
    <n v="45005.9"/>
    <n v="585076.69999999995"/>
    <n v="4274.8100000000004"/>
    <n v="291"/>
    <x v="1"/>
    <x v="4"/>
    <n v="43082.36"/>
    <n v="7"/>
  </r>
  <r>
    <n v="4965"/>
    <s v="Monitor"/>
    <x v="0"/>
    <x v="0"/>
    <x v="3"/>
    <s v="2023-02-07"/>
    <s v="2023-02-14"/>
    <n v="2"/>
    <n v="33114.629999999997"/>
    <n v="66229.259999999995"/>
    <n v="4636.3900000000003"/>
    <n v="90"/>
    <x v="3"/>
    <x v="0"/>
    <n v="8365.1200000000008"/>
    <n v="7"/>
  </r>
  <r>
    <n v="4966"/>
    <s v="Router"/>
    <x v="2"/>
    <x v="3"/>
    <x v="0"/>
    <s v="2023-06-15"/>
    <s v="2023-06-22"/>
    <n v="76"/>
    <n v="42335.32"/>
    <n v="3217484.32"/>
    <n v="1024.69"/>
    <n v="720"/>
    <x v="2"/>
    <x v="4"/>
    <n v="625655.38"/>
    <n v="7"/>
  </r>
  <r>
    <n v="4967"/>
    <s v="Mobile"/>
    <x v="0"/>
    <x v="2"/>
    <x v="4"/>
    <s v="2023-11-06"/>
    <s v="2023-11-21"/>
    <n v="49"/>
    <n v="35386.83"/>
    <n v="1733954.67"/>
    <n v="1803.12"/>
    <n v="898"/>
    <x v="0"/>
    <x v="2"/>
    <n v="213894.04"/>
    <n v="15"/>
  </r>
  <r>
    <n v="4968"/>
    <s v="Printer"/>
    <x v="0"/>
    <x v="2"/>
    <x v="4"/>
    <s v="2023-09-09"/>
    <s v="2023-09-20"/>
    <n v="48"/>
    <n v="44695.3"/>
    <n v="2145374.4"/>
    <n v="2642.01"/>
    <n v="384"/>
    <x v="3"/>
    <x v="1"/>
    <n v="195352.29"/>
    <n v="11"/>
  </r>
  <r>
    <n v="4969"/>
    <s v="Mobile"/>
    <x v="0"/>
    <x v="4"/>
    <x v="4"/>
    <s v="2023-10-14"/>
    <s v="2023-10-29"/>
    <n v="83"/>
    <n v="20728.689999999999"/>
    <n v="1720481.27"/>
    <n v="2403.85"/>
    <n v="496"/>
    <x v="3"/>
    <x v="2"/>
    <n v="413092.44"/>
    <n v="15"/>
  </r>
  <r>
    <n v="4970"/>
    <s v="Tablet"/>
    <x v="1"/>
    <x v="1"/>
    <x v="3"/>
    <s v="2023-11-02"/>
    <s v="2023-11-17"/>
    <n v="97"/>
    <n v="18354.55"/>
    <n v="1780391.35"/>
    <n v="1891.23"/>
    <n v="341"/>
    <x v="2"/>
    <x v="1"/>
    <n v="216080.9"/>
    <n v="15"/>
  </r>
  <r>
    <n v="4971"/>
    <s v="Tablet"/>
    <x v="2"/>
    <x v="1"/>
    <x v="0"/>
    <s v="2023-07-06"/>
    <s v="2023-07-10"/>
    <n v="1"/>
    <n v="10456.52"/>
    <n v="10456.52"/>
    <n v="4303.22"/>
    <n v="414"/>
    <x v="0"/>
    <x v="1"/>
    <n v="1342.49"/>
    <n v="4"/>
  </r>
  <r>
    <n v="4972"/>
    <s v="Keyboard"/>
    <x v="2"/>
    <x v="1"/>
    <x v="3"/>
    <s v="2023-03-04"/>
    <s v="2023-03-08"/>
    <n v="33"/>
    <n v="43188.61"/>
    <n v="1425224.13"/>
    <n v="416.94"/>
    <n v="471"/>
    <x v="1"/>
    <x v="2"/>
    <n v="173579.84"/>
    <n v="4"/>
  </r>
  <r>
    <n v="4973"/>
    <s v="Mobile"/>
    <x v="1"/>
    <x v="3"/>
    <x v="3"/>
    <s v="2023-07-22"/>
    <s v="2023-07-31"/>
    <n v="94"/>
    <n v="13491.05"/>
    <n v="1268158.7"/>
    <n v="4808"/>
    <n v="719"/>
    <x v="0"/>
    <x v="1"/>
    <n v="299640.77"/>
    <n v="9"/>
  </r>
  <r>
    <n v="4974"/>
    <s v="Printer"/>
    <x v="2"/>
    <x v="0"/>
    <x v="4"/>
    <s v="2023-11-09"/>
    <s v="2023-11-22"/>
    <n v="67"/>
    <n v="3787.8"/>
    <n v="253782.6"/>
    <n v="3565.59"/>
    <n v="147"/>
    <x v="1"/>
    <x v="3"/>
    <n v="12981.74"/>
    <n v="13"/>
  </r>
  <r>
    <n v="4975"/>
    <s v="Keyboard"/>
    <x v="1"/>
    <x v="0"/>
    <x v="3"/>
    <s v="2023-12-31"/>
    <s v="2024-01-15"/>
    <n v="15"/>
    <n v="16361.07"/>
    <n v="245416.05"/>
    <n v="2730.15"/>
    <n v="954"/>
    <x v="2"/>
    <x v="2"/>
    <n v="31372.42"/>
    <n v="15"/>
  </r>
  <r>
    <n v="4976"/>
    <s v="Monitor"/>
    <x v="2"/>
    <x v="0"/>
    <x v="3"/>
    <s v="2023-07-03"/>
    <s v="2023-07-17"/>
    <n v="59"/>
    <n v="43476.34"/>
    <n v="2565104.06"/>
    <n v="4896.91"/>
    <n v="864"/>
    <x v="0"/>
    <x v="1"/>
    <n v="386939.49"/>
    <n v="14"/>
  </r>
  <r>
    <n v="4977"/>
    <s v="Printer"/>
    <x v="2"/>
    <x v="4"/>
    <x v="2"/>
    <s v="2023-11-25"/>
    <s v="2023-12-07"/>
    <n v="64"/>
    <n v="34567.01"/>
    <n v="2212288.64"/>
    <n v="1761.37"/>
    <n v="659"/>
    <x v="3"/>
    <x v="1"/>
    <n v="147470.24"/>
    <n v="12"/>
  </r>
  <r>
    <n v="4978"/>
    <s v="Keyboard"/>
    <x v="1"/>
    <x v="0"/>
    <x v="0"/>
    <s v="2023-06-02"/>
    <s v="2023-06-12"/>
    <n v="23"/>
    <n v="1566.11"/>
    <n v="36020.53"/>
    <n v="2342.62"/>
    <n v="480"/>
    <x v="0"/>
    <x v="2"/>
    <n v="8284.48"/>
    <n v="10"/>
  </r>
  <r>
    <n v="4979"/>
    <s v="Mobile"/>
    <x v="1"/>
    <x v="1"/>
    <x v="3"/>
    <s v="2023-12-03"/>
    <s v="2023-12-05"/>
    <n v="85"/>
    <n v="14244.28"/>
    <n v="1210763.8"/>
    <n v="2350.5700000000002"/>
    <n v="559"/>
    <x v="1"/>
    <x v="3"/>
    <n v="242449.59"/>
    <n v="2"/>
  </r>
  <r>
    <n v="4980"/>
    <s v="Printer"/>
    <x v="2"/>
    <x v="3"/>
    <x v="2"/>
    <s v="2023-05-31"/>
    <s v="2023-06-07"/>
    <n v="79"/>
    <n v="5400.35"/>
    <n v="426627.65"/>
    <n v="811.75"/>
    <n v="625"/>
    <x v="3"/>
    <x v="4"/>
    <n v="57043.35"/>
    <n v="7"/>
  </r>
  <r>
    <n v="4981"/>
    <s v="Mouse"/>
    <x v="1"/>
    <x v="2"/>
    <x v="2"/>
    <s v="2023-06-21"/>
    <s v="2023-06-29"/>
    <n v="16"/>
    <n v="11992.46"/>
    <n v="191879.36"/>
    <n v="4413.26"/>
    <n v="826"/>
    <x v="2"/>
    <x v="4"/>
    <n v="44469.89"/>
    <n v="8"/>
  </r>
  <r>
    <n v="4982"/>
    <s v="Router"/>
    <x v="0"/>
    <x v="4"/>
    <x v="3"/>
    <s v="2023-12-20"/>
    <s v="2024-01-03"/>
    <n v="43"/>
    <n v="7831.49"/>
    <n v="336754.07"/>
    <n v="3779.15"/>
    <n v="494"/>
    <x v="2"/>
    <x v="2"/>
    <n v="77897.03"/>
    <n v="14"/>
  </r>
  <r>
    <n v="4983"/>
    <s v="Printer"/>
    <x v="2"/>
    <x v="4"/>
    <x v="0"/>
    <s v="2023-08-18"/>
    <s v="2023-08-20"/>
    <n v="81"/>
    <n v="31518.65"/>
    <n v="2553010.65"/>
    <n v="1041.24"/>
    <n v="894"/>
    <x v="1"/>
    <x v="2"/>
    <n v="342736.54"/>
    <n v="2"/>
  </r>
  <r>
    <n v="4984"/>
    <s v="Mobile"/>
    <x v="1"/>
    <x v="4"/>
    <x v="2"/>
    <s v="2023-04-06"/>
    <s v="2023-04-11"/>
    <n v="94"/>
    <n v="28325.43"/>
    <n v="2662590.42"/>
    <n v="574.26"/>
    <n v="71"/>
    <x v="0"/>
    <x v="2"/>
    <n v="204904.69"/>
    <n v="5"/>
  </r>
  <r>
    <n v="4985"/>
    <s v="Mobile"/>
    <x v="1"/>
    <x v="1"/>
    <x v="1"/>
    <s v="2023-05-29"/>
    <s v="2023-06-10"/>
    <n v="17"/>
    <n v="26773.200000000001"/>
    <n v="455144.4"/>
    <n v="2459.4"/>
    <n v="583"/>
    <x v="1"/>
    <x v="3"/>
    <n v="71851.570000000007"/>
    <n v="12"/>
  </r>
  <r>
    <n v="4986"/>
    <s v="Keyboard"/>
    <x v="0"/>
    <x v="4"/>
    <x v="4"/>
    <s v="2023-04-30"/>
    <s v="2023-05-04"/>
    <n v="48"/>
    <n v="36637.64"/>
    <n v="1758606.72"/>
    <n v="3888.46"/>
    <n v="399"/>
    <x v="0"/>
    <x v="3"/>
    <n v="387466.87"/>
    <n v="4"/>
  </r>
  <r>
    <n v="4987"/>
    <s v="Laptop"/>
    <x v="2"/>
    <x v="2"/>
    <x v="1"/>
    <s v="2023-10-13"/>
    <s v="2023-10-23"/>
    <n v="76"/>
    <n v="49171.6"/>
    <n v="3737041.6"/>
    <n v="1593.21"/>
    <n v="806"/>
    <x v="1"/>
    <x v="1"/>
    <n v="328881.57"/>
    <n v="10"/>
  </r>
  <r>
    <n v="4988"/>
    <s v="Mouse"/>
    <x v="1"/>
    <x v="1"/>
    <x v="4"/>
    <s v="2023-01-29"/>
    <s v="2023-02-06"/>
    <n v="11"/>
    <n v="45545.08"/>
    <n v="500995.88"/>
    <n v="3167.69"/>
    <n v="126"/>
    <x v="3"/>
    <x v="4"/>
    <n v="100056.42"/>
    <n v="8"/>
  </r>
  <r>
    <n v="4989"/>
    <s v="Keyboard"/>
    <x v="1"/>
    <x v="0"/>
    <x v="3"/>
    <s v="2023-01-09"/>
    <s v="2023-01-20"/>
    <n v="35"/>
    <n v="39878.75"/>
    <n v="1395756.25"/>
    <n v="3134.35"/>
    <n v="316"/>
    <x v="2"/>
    <x v="4"/>
    <n v="293314.13"/>
    <n v="11"/>
  </r>
  <r>
    <n v="4990"/>
    <s v="Keyboard"/>
    <x v="2"/>
    <x v="0"/>
    <x v="3"/>
    <s v="2023-10-18"/>
    <s v="2023-10-26"/>
    <n v="95"/>
    <n v="48538.76"/>
    <n v="4611182.2"/>
    <n v="1210.96"/>
    <n v="404"/>
    <x v="3"/>
    <x v="4"/>
    <n v="256814.07"/>
    <n v="8"/>
  </r>
  <r>
    <n v="4991"/>
    <s v="Mouse"/>
    <x v="0"/>
    <x v="4"/>
    <x v="2"/>
    <s v="2023-03-16"/>
    <s v="2023-03-25"/>
    <n v="8"/>
    <n v="5498.34"/>
    <n v="43986.720000000001"/>
    <n v="4242.2700000000004"/>
    <n v="362"/>
    <x v="0"/>
    <x v="3"/>
    <n v="5744.29"/>
    <n v="9"/>
  </r>
  <r>
    <n v="4992"/>
    <s v="Monitor"/>
    <x v="1"/>
    <x v="3"/>
    <x v="1"/>
    <s v="2023-04-24"/>
    <s v="2023-05-03"/>
    <n v="44"/>
    <n v="36627.85"/>
    <n v="1611625.4"/>
    <n v="286.82"/>
    <n v="945"/>
    <x v="3"/>
    <x v="1"/>
    <n v="181054.02"/>
    <n v="9"/>
  </r>
  <r>
    <n v="4993"/>
    <s v="Laptop"/>
    <x v="0"/>
    <x v="1"/>
    <x v="0"/>
    <s v="2023-07-02"/>
    <s v="2023-07-16"/>
    <n v="63"/>
    <n v="42045.48"/>
    <n v="2648865.2400000002"/>
    <n v="4897.49"/>
    <n v="14"/>
    <x v="0"/>
    <x v="3"/>
    <n v="526405.85"/>
    <n v="14"/>
  </r>
  <r>
    <n v="4994"/>
    <s v="Keyboard"/>
    <x v="0"/>
    <x v="3"/>
    <x v="0"/>
    <s v="2023-02-11"/>
    <s v="2023-02-12"/>
    <n v="88"/>
    <n v="27834.62"/>
    <n v="2449446.56"/>
    <n v="4603.34"/>
    <n v="929"/>
    <x v="1"/>
    <x v="4"/>
    <n v="528092.79"/>
    <n v="1"/>
  </r>
  <r>
    <n v="4995"/>
    <s v="Tablet"/>
    <x v="2"/>
    <x v="3"/>
    <x v="4"/>
    <s v="2023-04-01"/>
    <s v="2023-04-03"/>
    <n v="97"/>
    <n v="14441.76"/>
    <n v="1400850.72"/>
    <n v="4962.62"/>
    <n v="730"/>
    <x v="3"/>
    <x v="1"/>
    <n v="176544.47"/>
    <n v="2"/>
  </r>
  <r>
    <n v="4996"/>
    <s v="Monitor"/>
    <x v="1"/>
    <x v="2"/>
    <x v="0"/>
    <s v="2023-10-22"/>
    <s v="2023-10-31"/>
    <n v="42"/>
    <n v="37491.56"/>
    <n v="1574645.52"/>
    <n v="492.41"/>
    <n v="167"/>
    <x v="3"/>
    <x v="2"/>
    <n v="317441.61"/>
    <n v="9"/>
  </r>
  <r>
    <n v="4997"/>
    <s v="Keyboard"/>
    <x v="0"/>
    <x v="2"/>
    <x v="1"/>
    <s v="2023-01-03"/>
    <s v="2023-01-04"/>
    <n v="24"/>
    <n v="33400.33"/>
    <n v="801607.92"/>
    <n v="4735.63"/>
    <n v="130"/>
    <x v="3"/>
    <x v="3"/>
    <n v="73291.78"/>
    <n v="1"/>
  </r>
  <r>
    <n v="4998"/>
    <s v="Laptop"/>
    <x v="1"/>
    <x v="0"/>
    <x v="1"/>
    <s v="2023-09-21"/>
    <s v="2023-10-06"/>
    <n v="39"/>
    <n v="13971.51"/>
    <n v="544888.89"/>
    <n v="3906.97"/>
    <n v="270"/>
    <x v="1"/>
    <x v="4"/>
    <n v="43015.81"/>
    <n v="15"/>
  </r>
  <r>
    <n v="4999"/>
    <s v="Mobile"/>
    <x v="2"/>
    <x v="0"/>
    <x v="1"/>
    <s v="2023-09-12"/>
    <s v="2023-09-15"/>
    <n v="69"/>
    <n v="28156.73"/>
    <n v="1942814.37"/>
    <n v="1579.57"/>
    <n v="670"/>
    <x v="1"/>
    <x v="0"/>
    <n v="152615.56"/>
    <n v="3"/>
  </r>
  <r>
    <n v="5000"/>
    <s v="Mobile"/>
    <x v="2"/>
    <x v="3"/>
    <x v="0"/>
    <s v="2023-05-04"/>
    <s v="2023-05-13"/>
    <n v="28"/>
    <n v="15633.05"/>
    <n v="437725.4"/>
    <n v="4784.1899999999996"/>
    <n v="834"/>
    <x v="2"/>
    <x v="2"/>
    <n v="72023.899999999994"/>
    <n v="9"/>
  </r>
  <r>
    <n v="5001"/>
    <s v="Printer"/>
    <x v="2"/>
    <x v="3"/>
    <x v="2"/>
    <s v="2023-11-30"/>
    <s v="2023-12-12"/>
    <n v="92"/>
    <n v="44689.07"/>
    <n v="4111394.44"/>
    <n v="1463.63"/>
    <n v="567"/>
    <x v="3"/>
    <x v="2"/>
    <n v="791842.8"/>
    <n v="12"/>
  </r>
  <r>
    <n v="5002"/>
    <s v="Mobile"/>
    <x v="1"/>
    <x v="0"/>
    <x v="1"/>
    <s v="2023-12-23"/>
    <s v="2024-01-01"/>
    <n v="48"/>
    <n v="41299.440000000002"/>
    <n v="1982373.12"/>
    <n v="3549.11"/>
    <n v="749"/>
    <x v="2"/>
    <x v="3"/>
    <n v="344847.95"/>
    <n v="9"/>
  </r>
  <r>
    <n v="5003"/>
    <s v="Tablet"/>
    <x v="2"/>
    <x v="3"/>
    <x v="3"/>
    <s v="2023-05-01"/>
    <s v="2023-05-13"/>
    <n v="42"/>
    <n v="33923.49"/>
    <n v="1424786.58"/>
    <n v="3923.48"/>
    <n v="517"/>
    <x v="3"/>
    <x v="4"/>
    <n v="235108.44"/>
    <n v="12"/>
  </r>
  <r>
    <n v="5004"/>
    <s v="Mouse"/>
    <x v="1"/>
    <x v="3"/>
    <x v="3"/>
    <s v="2023-10-15"/>
    <s v="2023-10-19"/>
    <n v="90"/>
    <n v="48106.07"/>
    <n v="4329546.3"/>
    <n v="495.52"/>
    <n v="276"/>
    <x v="1"/>
    <x v="3"/>
    <n v="266312.93"/>
    <n v="4"/>
  </r>
  <r>
    <n v="5005"/>
    <s v="Monitor"/>
    <x v="1"/>
    <x v="4"/>
    <x v="0"/>
    <s v="2023-10-30"/>
    <s v="2023-11-02"/>
    <n v="35"/>
    <n v="33606"/>
    <n v="1176210"/>
    <n v="213.34"/>
    <n v="264"/>
    <x v="2"/>
    <x v="2"/>
    <n v="162176.32999999999"/>
    <n v="3"/>
  </r>
  <r>
    <n v="5006"/>
    <s v="Monitor"/>
    <x v="2"/>
    <x v="3"/>
    <x v="0"/>
    <s v="2023-01-08"/>
    <s v="2023-01-23"/>
    <n v="81"/>
    <n v="26019.46"/>
    <n v="2107576.2599999998"/>
    <n v="1956.04"/>
    <n v="252"/>
    <x v="0"/>
    <x v="3"/>
    <n v="454322.67"/>
    <n v="15"/>
  </r>
  <r>
    <n v="5007"/>
    <s v="Router"/>
    <x v="0"/>
    <x v="3"/>
    <x v="4"/>
    <s v="2023-04-04"/>
    <s v="2023-04-17"/>
    <n v="58"/>
    <n v="33610.85"/>
    <n v="1949429.3"/>
    <n v="4110.83"/>
    <n v="83"/>
    <x v="2"/>
    <x v="4"/>
    <n v="428021.38"/>
    <n v="13"/>
  </r>
  <r>
    <n v="5008"/>
    <s v="Mouse"/>
    <x v="2"/>
    <x v="0"/>
    <x v="4"/>
    <s v="2023-05-22"/>
    <s v="2023-06-03"/>
    <n v="83"/>
    <n v="40676.57"/>
    <n v="3376155.31"/>
    <n v="3795.63"/>
    <n v="440"/>
    <x v="2"/>
    <x v="0"/>
    <n v="568451.39"/>
    <n v="12"/>
  </r>
  <r>
    <n v="5009"/>
    <s v="Keyboard"/>
    <x v="2"/>
    <x v="4"/>
    <x v="2"/>
    <s v="2023-05-22"/>
    <s v="2023-06-05"/>
    <n v="40"/>
    <n v="36858.019999999997"/>
    <n v="1474320.8"/>
    <n v="242.9"/>
    <n v="49"/>
    <x v="2"/>
    <x v="2"/>
    <n v="276516.62"/>
    <n v="14"/>
  </r>
  <r>
    <n v="5010"/>
    <s v="Mobile"/>
    <x v="2"/>
    <x v="4"/>
    <x v="2"/>
    <s v="2023-04-17"/>
    <s v="2023-04-23"/>
    <n v="77"/>
    <n v="11056"/>
    <n v="851312"/>
    <n v="3731.82"/>
    <n v="719"/>
    <x v="1"/>
    <x v="0"/>
    <n v="66888.66"/>
    <n v="6"/>
  </r>
  <r>
    <n v="5011"/>
    <s v="Keyboard"/>
    <x v="2"/>
    <x v="2"/>
    <x v="4"/>
    <s v="2023-08-21"/>
    <s v="2023-09-02"/>
    <n v="54"/>
    <n v="47232.22"/>
    <n v="2550539.88"/>
    <n v="849.21"/>
    <n v="789"/>
    <x v="2"/>
    <x v="1"/>
    <n v="181142.17"/>
    <n v="12"/>
  </r>
  <r>
    <n v="5012"/>
    <s v="Laptop"/>
    <x v="2"/>
    <x v="4"/>
    <x v="1"/>
    <s v="2023-07-05"/>
    <s v="2023-07-09"/>
    <n v="31"/>
    <n v="9138.07"/>
    <n v="283280.17"/>
    <n v="1608.48"/>
    <n v="471"/>
    <x v="1"/>
    <x v="4"/>
    <n v="58015.43"/>
    <n v="4"/>
  </r>
  <r>
    <n v="5013"/>
    <s v="Mobile"/>
    <x v="0"/>
    <x v="0"/>
    <x v="0"/>
    <s v="2023-06-11"/>
    <s v="2023-06-14"/>
    <n v="50"/>
    <n v="16584.11"/>
    <n v="829205.5"/>
    <n v="4564.7"/>
    <n v="262"/>
    <x v="2"/>
    <x v="4"/>
    <n v="49888.98"/>
    <n v="3"/>
  </r>
  <r>
    <n v="5014"/>
    <s v="Monitor"/>
    <x v="1"/>
    <x v="3"/>
    <x v="3"/>
    <s v="2023-03-26"/>
    <s v="2023-03-30"/>
    <n v="62"/>
    <n v="5692.77"/>
    <n v="352951.74"/>
    <n v="4751.41"/>
    <n v="173"/>
    <x v="3"/>
    <x v="0"/>
    <n v="66476.539999999994"/>
    <n v="4"/>
  </r>
  <r>
    <n v="5015"/>
    <s v="Mobile"/>
    <x v="0"/>
    <x v="3"/>
    <x v="2"/>
    <s v="2023-07-05"/>
    <s v="2023-07-10"/>
    <n v="88"/>
    <n v="10443.709999999999"/>
    <n v="919046.48"/>
    <n v="4122.3100000000004"/>
    <n v="84"/>
    <x v="3"/>
    <x v="2"/>
    <n v="226387.31"/>
    <n v="5"/>
  </r>
  <r>
    <n v="5016"/>
    <s v="Laptop"/>
    <x v="0"/>
    <x v="1"/>
    <x v="2"/>
    <s v="2023-07-14"/>
    <s v="2023-07-26"/>
    <n v="38"/>
    <n v="31202.38"/>
    <n v="1185690.44"/>
    <n v="3090.48"/>
    <n v="377"/>
    <x v="0"/>
    <x v="4"/>
    <n v="287424.40000000002"/>
    <n v="12"/>
  </r>
  <r>
    <n v="5017"/>
    <s v="Keyboard"/>
    <x v="2"/>
    <x v="3"/>
    <x v="3"/>
    <s v="2023-08-21"/>
    <s v="2023-08-30"/>
    <n v="39"/>
    <n v="12087.09"/>
    <n v="471396.51"/>
    <n v="3260.16"/>
    <n v="194"/>
    <x v="0"/>
    <x v="4"/>
    <n v="93157.61"/>
    <n v="9"/>
  </r>
  <r>
    <n v="5018"/>
    <s v="Tablet"/>
    <x v="2"/>
    <x v="0"/>
    <x v="2"/>
    <s v="2023-11-20"/>
    <s v="2023-11-25"/>
    <n v="50"/>
    <n v="48351.42"/>
    <n v="2417571"/>
    <n v="1902.8"/>
    <n v="573"/>
    <x v="2"/>
    <x v="1"/>
    <n v="176623.64"/>
    <n v="5"/>
  </r>
  <r>
    <n v="5019"/>
    <s v="Keyboard"/>
    <x v="0"/>
    <x v="2"/>
    <x v="0"/>
    <s v="2023-01-14"/>
    <s v="2023-01-17"/>
    <n v="93"/>
    <n v="33190.629999999997"/>
    <n v="3086728.59"/>
    <n v="2602.66"/>
    <n v="773"/>
    <x v="0"/>
    <x v="0"/>
    <n v="158777.74"/>
    <n v="3"/>
  </r>
  <r>
    <n v="5020"/>
    <s v="Mobile"/>
    <x v="2"/>
    <x v="3"/>
    <x v="2"/>
    <s v="2023-01-10"/>
    <s v="2023-01-21"/>
    <n v="46"/>
    <n v="5581.37"/>
    <n v="256743.02"/>
    <n v="203.06"/>
    <n v="921"/>
    <x v="2"/>
    <x v="1"/>
    <n v="34545.11"/>
    <n v="11"/>
  </r>
  <r>
    <n v="5021"/>
    <s v="Router"/>
    <x v="2"/>
    <x v="1"/>
    <x v="4"/>
    <s v="2023-04-26"/>
    <s v="2023-04-28"/>
    <n v="36"/>
    <n v="12020.47"/>
    <n v="432736.92"/>
    <n v="3443.76"/>
    <n v="709"/>
    <x v="0"/>
    <x v="0"/>
    <n v="72879.429999999993"/>
    <n v="2"/>
  </r>
  <r>
    <n v="5022"/>
    <s v="Laptop"/>
    <x v="1"/>
    <x v="2"/>
    <x v="2"/>
    <s v="2023-05-23"/>
    <s v="2023-06-01"/>
    <n v="34"/>
    <n v="8075.06"/>
    <n v="274552.03999999998"/>
    <n v="263.54000000000002"/>
    <n v="977"/>
    <x v="2"/>
    <x v="1"/>
    <n v="41569.99"/>
    <n v="9"/>
  </r>
  <r>
    <n v="5023"/>
    <s v="Keyboard"/>
    <x v="2"/>
    <x v="0"/>
    <x v="4"/>
    <s v="2023-05-25"/>
    <s v="2023-06-04"/>
    <n v="77"/>
    <n v="22713.02"/>
    <n v="1748902.54"/>
    <n v="1554.51"/>
    <n v="919"/>
    <x v="3"/>
    <x v="3"/>
    <n v="360546.98"/>
    <n v="10"/>
  </r>
  <r>
    <n v="5024"/>
    <s v="Mouse"/>
    <x v="0"/>
    <x v="4"/>
    <x v="1"/>
    <s v="2023-02-15"/>
    <s v="2023-02-27"/>
    <n v="94"/>
    <n v="24474.79"/>
    <n v="2300630.2599999998"/>
    <n v="4385.34"/>
    <n v="482"/>
    <x v="2"/>
    <x v="4"/>
    <n v="523569.69"/>
    <n v="12"/>
  </r>
  <r>
    <n v="5025"/>
    <s v="Router"/>
    <x v="2"/>
    <x v="0"/>
    <x v="4"/>
    <s v="2023-07-11"/>
    <s v="2023-07-23"/>
    <n v="36"/>
    <n v="42659.61"/>
    <n v="1535745.96"/>
    <n v="1613.32"/>
    <n v="203"/>
    <x v="0"/>
    <x v="3"/>
    <n v="301968.44"/>
    <n v="12"/>
  </r>
  <r>
    <n v="5026"/>
    <s v="Printer"/>
    <x v="2"/>
    <x v="3"/>
    <x v="0"/>
    <s v="2023-12-13"/>
    <s v="2023-12-21"/>
    <n v="41"/>
    <n v="36798.82"/>
    <n v="1508751.62"/>
    <n v="2124.75"/>
    <n v="905"/>
    <x v="0"/>
    <x v="1"/>
    <n v="115452.09"/>
    <n v="8"/>
  </r>
  <r>
    <n v="5027"/>
    <s v="Router"/>
    <x v="1"/>
    <x v="1"/>
    <x v="2"/>
    <s v="2023-10-23"/>
    <s v="2023-10-27"/>
    <n v="13"/>
    <n v="27469.31"/>
    <n v="357101.03"/>
    <n v="171.34"/>
    <n v="652"/>
    <x v="3"/>
    <x v="0"/>
    <n v="26200.47"/>
    <n v="4"/>
  </r>
  <r>
    <n v="5028"/>
    <s v="Monitor"/>
    <x v="0"/>
    <x v="0"/>
    <x v="3"/>
    <s v="2023-03-26"/>
    <s v="2023-03-31"/>
    <n v="71"/>
    <n v="45392.959999999999"/>
    <n v="3222900.16"/>
    <n v="3356.49"/>
    <n v="231"/>
    <x v="2"/>
    <x v="0"/>
    <n v="780630.36"/>
    <n v="5"/>
  </r>
  <r>
    <n v="5029"/>
    <s v="Mouse"/>
    <x v="0"/>
    <x v="1"/>
    <x v="1"/>
    <s v="2023-12-15"/>
    <s v="2023-12-27"/>
    <n v="54"/>
    <n v="1125.01"/>
    <n v="60750.54"/>
    <n v="1671.76"/>
    <n v="899"/>
    <x v="2"/>
    <x v="0"/>
    <n v="9082.5"/>
    <n v="12"/>
  </r>
  <r>
    <n v="5030"/>
    <s v="Tablet"/>
    <x v="2"/>
    <x v="2"/>
    <x v="1"/>
    <s v="2023-04-29"/>
    <s v="2023-05-10"/>
    <n v="51"/>
    <n v="12322.46"/>
    <n v="628445.46"/>
    <n v="2431.2199999999998"/>
    <n v="747"/>
    <x v="3"/>
    <x v="1"/>
    <n v="148672.82"/>
    <n v="11"/>
  </r>
  <r>
    <n v="5031"/>
    <s v="Router"/>
    <x v="1"/>
    <x v="4"/>
    <x v="4"/>
    <s v="2023-04-04"/>
    <s v="2023-04-08"/>
    <n v="91"/>
    <n v="37179.42"/>
    <n v="3383327.22"/>
    <n v="4099.87"/>
    <n v="708"/>
    <x v="1"/>
    <x v="0"/>
    <n v="236349.74"/>
    <n v="4"/>
  </r>
  <r>
    <n v="5032"/>
    <s v="Printer"/>
    <x v="1"/>
    <x v="0"/>
    <x v="0"/>
    <s v="2023-07-22"/>
    <s v="2023-07-26"/>
    <n v="5"/>
    <n v="10046.15"/>
    <n v="50230.75"/>
    <n v="1673.88"/>
    <n v="533"/>
    <x v="2"/>
    <x v="4"/>
    <n v="7355.87"/>
    <n v="4"/>
  </r>
  <r>
    <n v="5033"/>
    <s v="Monitor"/>
    <x v="0"/>
    <x v="1"/>
    <x v="1"/>
    <s v="2023-01-19"/>
    <s v="2023-01-28"/>
    <n v="68"/>
    <n v="41243.4"/>
    <n v="2804551.2"/>
    <n v="4347.3"/>
    <n v="900"/>
    <x v="3"/>
    <x v="4"/>
    <n v="284689.03000000003"/>
    <n v="9"/>
  </r>
  <r>
    <n v="5034"/>
    <s v="Mouse"/>
    <x v="1"/>
    <x v="0"/>
    <x v="1"/>
    <s v="2023-05-14"/>
    <s v="2023-05-20"/>
    <n v="92"/>
    <n v="3970.91"/>
    <n v="365323.72"/>
    <n v="438.38"/>
    <n v="258"/>
    <x v="0"/>
    <x v="4"/>
    <n v="64276.93"/>
    <n v="6"/>
  </r>
  <r>
    <n v="5035"/>
    <s v="Mobile"/>
    <x v="0"/>
    <x v="3"/>
    <x v="0"/>
    <s v="2023-07-18"/>
    <s v="2023-07-27"/>
    <n v="13"/>
    <n v="24756.799999999999"/>
    <n v="321838.40000000002"/>
    <n v="1381.28"/>
    <n v="445"/>
    <x v="1"/>
    <x v="3"/>
    <n v="31043.19"/>
    <n v="9"/>
  </r>
  <r>
    <n v="5036"/>
    <s v="Laptop"/>
    <x v="0"/>
    <x v="3"/>
    <x v="4"/>
    <s v="2023-06-20"/>
    <s v="2023-06-28"/>
    <n v="9"/>
    <n v="46173.919999999998"/>
    <n v="415565.28"/>
    <n v="3349.11"/>
    <n v="19"/>
    <x v="1"/>
    <x v="1"/>
    <n v="31055.599999999999"/>
    <n v="8"/>
  </r>
  <r>
    <n v="5037"/>
    <s v="Router"/>
    <x v="0"/>
    <x v="4"/>
    <x v="0"/>
    <s v="2023-03-09"/>
    <s v="2023-03-21"/>
    <n v="7"/>
    <n v="30743.94"/>
    <n v="215207.58"/>
    <n v="757.19"/>
    <n v="898"/>
    <x v="1"/>
    <x v="1"/>
    <n v="40473.339999999997"/>
    <n v="12"/>
  </r>
  <r>
    <n v="5038"/>
    <s v="Keyboard"/>
    <x v="2"/>
    <x v="2"/>
    <x v="3"/>
    <s v="2023-07-26"/>
    <s v="2023-07-30"/>
    <n v="6"/>
    <n v="15275.76"/>
    <n v="91654.56"/>
    <n v="2581.0300000000002"/>
    <n v="77"/>
    <x v="3"/>
    <x v="2"/>
    <n v="12698.57"/>
    <n v="4"/>
  </r>
  <r>
    <n v="5039"/>
    <s v="Tablet"/>
    <x v="2"/>
    <x v="2"/>
    <x v="0"/>
    <s v="2023-09-19"/>
    <s v="2023-09-26"/>
    <n v="25"/>
    <n v="2770.77"/>
    <n v="69269.25"/>
    <n v="150.9"/>
    <n v="473"/>
    <x v="1"/>
    <x v="2"/>
    <n v="6803.64"/>
    <n v="7"/>
  </r>
  <r>
    <n v="5040"/>
    <s v="Router"/>
    <x v="0"/>
    <x v="3"/>
    <x v="1"/>
    <s v="2023-04-09"/>
    <s v="2023-04-16"/>
    <n v="42"/>
    <n v="36187.5"/>
    <n v="1519875"/>
    <n v="3230.78"/>
    <n v="310"/>
    <x v="0"/>
    <x v="4"/>
    <n v="377873.11"/>
    <n v="7"/>
  </r>
  <r>
    <n v="5041"/>
    <s v="Printer"/>
    <x v="0"/>
    <x v="3"/>
    <x v="0"/>
    <s v="2023-09-04"/>
    <s v="2023-09-08"/>
    <n v="99"/>
    <n v="31435.17"/>
    <n v="3112081.83"/>
    <n v="1371.43"/>
    <n v="765"/>
    <x v="1"/>
    <x v="1"/>
    <n v="172874.99"/>
    <n v="4"/>
  </r>
  <r>
    <n v="5042"/>
    <s v="Laptop"/>
    <x v="0"/>
    <x v="3"/>
    <x v="4"/>
    <s v="2023-09-27"/>
    <s v="2023-10-01"/>
    <n v="60"/>
    <n v="17263.25"/>
    <n v="1035795"/>
    <n v="2342.4"/>
    <n v="215"/>
    <x v="1"/>
    <x v="1"/>
    <n v="88200.47"/>
    <n v="4"/>
  </r>
  <r>
    <n v="5043"/>
    <s v="Laptop"/>
    <x v="1"/>
    <x v="3"/>
    <x v="2"/>
    <s v="2023-01-27"/>
    <s v="2023-02-08"/>
    <n v="52"/>
    <n v="3801.62"/>
    <n v="197684.24"/>
    <n v="1119.8900000000001"/>
    <n v="144"/>
    <x v="2"/>
    <x v="2"/>
    <n v="37978.199999999997"/>
    <n v="12"/>
  </r>
  <r>
    <n v="5044"/>
    <s v="Monitor"/>
    <x v="1"/>
    <x v="2"/>
    <x v="0"/>
    <s v="2023-05-19"/>
    <s v="2023-06-01"/>
    <n v="85"/>
    <n v="35554.99"/>
    <n v="3022174.15"/>
    <n v="1069.25"/>
    <n v="902"/>
    <x v="1"/>
    <x v="1"/>
    <n v="394921.3"/>
    <n v="13"/>
  </r>
  <r>
    <n v="5045"/>
    <s v="Keyboard"/>
    <x v="0"/>
    <x v="0"/>
    <x v="0"/>
    <s v="2023-08-03"/>
    <s v="2023-08-10"/>
    <n v="72"/>
    <n v="2478.3000000000002"/>
    <n v="178437.6"/>
    <n v="3429.21"/>
    <n v="184"/>
    <x v="2"/>
    <x v="2"/>
    <n v="40181.79"/>
    <n v="7"/>
  </r>
  <r>
    <n v="5046"/>
    <s v="Mobile"/>
    <x v="1"/>
    <x v="3"/>
    <x v="3"/>
    <s v="2023-12-13"/>
    <s v="2023-12-22"/>
    <n v="27"/>
    <n v="18921.27"/>
    <n v="510874.29"/>
    <n v="4153.51"/>
    <n v="817"/>
    <x v="3"/>
    <x v="4"/>
    <n v="92973.29"/>
    <n v="9"/>
  </r>
  <r>
    <n v="5047"/>
    <s v="Mouse"/>
    <x v="2"/>
    <x v="4"/>
    <x v="1"/>
    <s v="2023-01-25"/>
    <s v="2023-02-02"/>
    <n v="54"/>
    <n v="3944.78"/>
    <n v="213018.12"/>
    <n v="909.48"/>
    <n v="656"/>
    <x v="3"/>
    <x v="0"/>
    <n v="20668.599999999999"/>
    <n v="8"/>
  </r>
  <r>
    <n v="5048"/>
    <s v="Monitor"/>
    <x v="2"/>
    <x v="2"/>
    <x v="2"/>
    <s v="2023-01-18"/>
    <s v="2023-01-21"/>
    <n v="92"/>
    <n v="14103.54"/>
    <n v="1297525.68"/>
    <n v="1539.13"/>
    <n v="584"/>
    <x v="3"/>
    <x v="1"/>
    <n v="170461.44"/>
    <n v="3"/>
  </r>
  <r>
    <n v="5049"/>
    <s v="Printer"/>
    <x v="0"/>
    <x v="1"/>
    <x v="4"/>
    <s v="2023-05-29"/>
    <s v="2023-06-13"/>
    <n v="30"/>
    <n v="31917.32"/>
    <n v="957519.6"/>
    <n v="3213.95"/>
    <n v="519"/>
    <x v="3"/>
    <x v="4"/>
    <n v="160549.76999999999"/>
    <n v="15"/>
  </r>
  <r>
    <n v="5050"/>
    <s v="Tablet"/>
    <x v="1"/>
    <x v="4"/>
    <x v="4"/>
    <s v="2023-07-16"/>
    <s v="2023-07-28"/>
    <n v="57"/>
    <n v="23684.13"/>
    <n v="1349995.41"/>
    <n v="3338.86"/>
    <n v="22"/>
    <x v="0"/>
    <x v="2"/>
    <n v="154285.16"/>
    <n v="12"/>
  </r>
  <r>
    <n v="5051"/>
    <s v="Keyboard"/>
    <x v="0"/>
    <x v="1"/>
    <x v="1"/>
    <s v="2023-05-15"/>
    <s v="2023-05-16"/>
    <n v="4"/>
    <n v="37061.89"/>
    <n v="148247.56"/>
    <n v="790.89"/>
    <n v="674"/>
    <x v="1"/>
    <x v="4"/>
    <n v="28786.15"/>
    <n v="1"/>
  </r>
  <r>
    <n v="5052"/>
    <s v="Printer"/>
    <x v="0"/>
    <x v="2"/>
    <x v="1"/>
    <s v="2023-12-26"/>
    <s v="2024-01-01"/>
    <n v="97"/>
    <n v="7267.83"/>
    <n v="704979.51"/>
    <n v="1065.79"/>
    <n v="704"/>
    <x v="1"/>
    <x v="0"/>
    <n v="114155.97"/>
    <n v="6"/>
  </r>
  <r>
    <n v="5053"/>
    <s v="Monitor"/>
    <x v="2"/>
    <x v="1"/>
    <x v="2"/>
    <s v="2023-08-02"/>
    <s v="2023-08-04"/>
    <n v="11"/>
    <n v="27499.7"/>
    <n v="302496.7"/>
    <n v="4820.0200000000004"/>
    <n v="775"/>
    <x v="2"/>
    <x v="1"/>
    <n v="23096.959999999999"/>
    <n v="2"/>
  </r>
  <r>
    <n v="5054"/>
    <s v="Router"/>
    <x v="0"/>
    <x v="0"/>
    <x v="1"/>
    <s v="2023-03-05"/>
    <s v="2023-03-08"/>
    <n v="33"/>
    <n v="2761.32"/>
    <n v="91123.56"/>
    <n v="1327.1"/>
    <n v="250"/>
    <x v="0"/>
    <x v="2"/>
    <n v="13374.76"/>
    <n v="3"/>
  </r>
  <r>
    <n v="5055"/>
    <s v="Laptop"/>
    <x v="2"/>
    <x v="2"/>
    <x v="2"/>
    <s v="2023-07-18"/>
    <s v="2023-07-24"/>
    <n v="81"/>
    <n v="46410.97"/>
    <n v="3759288.57"/>
    <n v="3136.79"/>
    <n v="954"/>
    <x v="3"/>
    <x v="1"/>
    <n v="307025.12"/>
    <n v="6"/>
  </r>
  <r>
    <n v="5056"/>
    <s v="Tablet"/>
    <x v="2"/>
    <x v="2"/>
    <x v="0"/>
    <s v="2023-07-13"/>
    <s v="2023-07-20"/>
    <n v="40"/>
    <n v="23326.13"/>
    <n v="933045.2"/>
    <n v="2760.52"/>
    <n v="313"/>
    <x v="3"/>
    <x v="1"/>
    <n v="153224.95999999999"/>
    <n v="7"/>
  </r>
  <r>
    <n v="5057"/>
    <s v="Tablet"/>
    <x v="0"/>
    <x v="2"/>
    <x v="0"/>
    <s v="2023-05-15"/>
    <s v="2023-05-16"/>
    <n v="1"/>
    <n v="22632.2"/>
    <n v="22632.2"/>
    <n v="4165.42"/>
    <n v="144"/>
    <x v="2"/>
    <x v="4"/>
    <n v="1958.97"/>
    <n v="1"/>
  </r>
  <r>
    <n v="5058"/>
    <s v="Tablet"/>
    <x v="1"/>
    <x v="2"/>
    <x v="3"/>
    <s v="2023-03-30"/>
    <s v="2023-04-12"/>
    <n v="64"/>
    <n v="44361.919999999998"/>
    <n v="2839162.8799999999"/>
    <n v="2095.54"/>
    <n v="920"/>
    <x v="0"/>
    <x v="1"/>
    <n v="196852.17"/>
    <n v="13"/>
  </r>
  <r>
    <n v="5059"/>
    <s v="Tablet"/>
    <x v="0"/>
    <x v="4"/>
    <x v="0"/>
    <s v="2023-04-20"/>
    <s v="2023-04-29"/>
    <n v="30"/>
    <n v="22852.5"/>
    <n v="685575"/>
    <n v="841.53"/>
    <n v="92"/>
    <x v="1"/>
    <x v="0"/>
    <n v="165971.29999999999"/>
    <n v="9"/>
  </r>
  <r>
    <n v="5060"/>
    <s v="Monitor"/>
    <x v="1"/>
    <x v="1"/>
    <x v="1"/>
    <s v="2023-10-02"/>
    <s v="2023-10-04"/>
    <n v="21"/>
    <n v="32765.95"/>
    <n v="688084.95"/>
    <n v="1105.33"/>
    <n v="968"/>
    <x v="3"/>
    <x v="4"/>
    <n v="170022.33"/>
    <n v="2"/>
  </r>
  <r>
    <n v="5061"/>
    <s v="Tablet"/>
    <x v="2"/>
    <x v="1"/>
    <x v="4"/>
    <s v="2023-10-26"/>
    <s v="2023-11-09"/>
    <n v="84"/>
    <n v="40639.32"/>
    <n v="3413702.88"/>
    <n v="1094.08"/>
    <n v="691"/>
    <x v="1"/>
    <x v="3"/>
    <n v="671856.88"/>
    <n v="14"/>
  </r>
  <r>
    <n v="5062"/>
    <s v="Keyboard"/>
    <x v="0"/>
    <x v="3"/>
    <x v="2"/>
    <s v="2023-04-16"/>
    <s v="2023-04-28"/>
    <n v="95"/>
    <n v="2470.66"/>
    <n v="234712.7"/>
    <n v="1991.35"/>
    <n v="329"/>
    <x v="1"/>
    <x v="0"/>
    <n v="57523.839999999997"/>
    <n v="12"/>
  </r>
  <r>
    <n v="5063"/>
    <s v="Laptop"/>
    <x v="0"/>
    <x v="2"/>
    <x v="2"/>
    <s v="2023-07-20"/>
    <s v="2023-07-26"/>
    <n v="31"/>
    <n v="31691.75"/>
    <n v="982444.25"/>
    <n v="4859.45"/>
    <n v="279"/>
    <x v="0"/>
    <x v="2"/>
    <n v="133204.39000000001"/>
    <n v="6"/>
  </r>
  <r>
    <n v="5064"/>
    <s v="Router"/>
    <x v="2"/>
    <x v="2"/>
    <x v="3"/>
    <s v="2023-05-22"/>
    <s v="2023-05-31"/>
    <n v="37"/>
    <n v="27596.23"/>
    <n v="1021060.51"/>
    <n v="868.05"/>
    <n v="45"/>
    <x v="3"/>
    <x v="1"/>
    <n v="224346.22"/>
    <n v="9"/>
  </r>
  <r>
    <n v="5065"/>
    <s v="Keyboard"/>
    <x v="2"/>
    <x v="2"/>
    <x v="4"/>
    <s v="2023-01-23"/>
    <s v="2023-01-28"/>
    <n v="16"/>
    <n v="28910.21"/>
    <n v="462563.36"/>
    <n v="4824.84"/>
    <n v="904"/>
    <x v="0"/>
    <x v="0"/>
    <n v="86047.06"/>
    <n v="5"/>
  </r>
  <r>
    <n v="5066"/>
    <s v="Keyboard"/>
    <x v="0"/>
    <x v="0"/>
    <x v="1"/>
    <s v="2023-01-16"/>
    <s v="2023-01-21"/>
    <n v="93"/>
    <n v="17734.169999999998"/>
    <n v="1649277.81"/>
    <n v="4890.34"/>
    <n v="392"/>
    <x v="3"/>
    <x v="4"/>
    <n v="116745.58"/>
    <n v="5"/>
  </r>
  <r>
    <n v="5067"/>
    <s v="Monitor"/>
    <x v="2"/>
    <x v="4"/>
    <x v="4"/>
    <s v="2023-07-25"/>
    <s v="2023-08-09"/>
    <n v="96"/>
    <n v="19752.62"/>
    <n v="1896251.52"/>
    <n v="1159.1600000000001"/>
    <n v="538"/>
    <x v="2"/>
    <x v="1"/>
    <n v="470133.55"/>
    <n v="15"/>
  </r>
  <r>
    <n v="5068"/>
    <s v="Mouse"/>
    <x v="2"/>
    <x v="1"/>
    <x v="3"/>
    <s v="2023-03-15"/>
    <s v="2023-03-23"/>
    <n v="87"/>
    <n v="28026.82"/>
    <n v="2438333.34"/>
    <n v="3117.35"/>
    <n v="450"/>
    <x v="2"/>
    <x v="2"/>
    <n v="187346.1"/>
    <n v="8"/>
  </r>
  <r>
    <n v="5069"/>
    <s v="Printer"/>
    <x v="0"/>
    <x v="4"/>
    <x v="1"/>
    <s v="2023-03-20"/>
    <s v="2023-04-02"/>
    <n v="40"/>
    <n v="27899.49"/>
    <n v="1115979.6000000001"/>
    <n v="1596.11"/>
    <n v="86"/>
    <x v="3"/>
    <x v="3"/>
    <n v="243868.14"/>
    <n v="13"/>
  </r>
  <r>
    <n v="5070"/>
    <s v="Printer"/>
    <x v="2"/>
    <x v="1"/>
    <x v="2"/>
    <s v="2023-09-03"/>
    <s v="2023-09-13"/>
    <n v="88"/>
    <n v="49945.17"/>
    <n v="4395174.96"/>
    <n v="340.07"/>
    <n v="309"/>
    <x v="1"/>
    <x v="3"/>
    <n v="478338.45"/>
    <n v="10"/>
  </r>
  <r>
    <n v="5071"/>
    <s v="Mobile"/>
    <x v="2"/>
    <x v="2"/>
    <x v="2"/>
    <s v="2023-01-14"/>
    <s v="2023-01-22"/>
    <n v="25"/>
    <n v="1790.07"/>
    <n v="44751.75"/>
    <n v="2366.02"/>
    <n v="805"/>
    <x v="2"/>
    <x v="4"/>
    <n v="5389.9"/>
    <n v="8"/>
  </r>
  <r>
    <n v="5072"/>
    <s v="Tablet"/>
    <x v="0"/>
    <x v="2"/>
    <x v="1"/>
    <s v="2023-12-10"/>
    <s v="2023-12-13"/>
    <n v="2"/>
    <n v="17194.75"/>
    <n v="34389.5"/>
    <n v="3543.59"/>
    <n v="653"/>
    <x v="1"/>
    <x v="4"/>
    <n v="6779.93"/>
    <n v="3"/>
  </r>
  <r>
    <n v="5073"/>
    <s v="Tablet"/>
    <x v="2"/>
    <x v="0"/>
    <x v="2"/>
    <s v="2023-01-20"/>
    <s v="2023-02-03"/>
    <n v="3"/>
    <n v="42320.72"/>
    <n v="126962.16"/>
    <n v="4359.8599999999997"/>
    <n v="32"/>
    <x v="0"/>
    <x v="2"/>
    <n v="8503.0499999999993"/>
    <n v="14"/>
  </r>
  <r>
    <n v="5074"/>
    <s v="Mouse"/>
    <x v="1"/>
    <x v="0"/>
    <x v="1"/>
    <s v="2023-08-27"/>
    <s v="2023-09-05"/>
    <n v="100"/>
    <n v="9547.0300000000007"/>
    <n v="954703"/>
    <n v="1487.78"/>
    <n v="808"/>
    <x v="0"/>
    <x v="4"/>
    <n v="110860.34"/>
    <n v="9"/>
  </r>
  <r>
    <n v="5075"/>
    <s v="Router"/>
    <x v="1"/>
    <x v="3"/>
    <x v="1"/>
    <s v="2023-06-30"/>
    <s v="2023-07-01"/>
    <n v="21"/>
    <n v="29913.07"/>
    <n v="628174.47"/>
    <n v="735.45"/>
    <n v="444"/>
    <x v="1"/>
    <x v="3"/>
    <n v="55553.17"/>
    <n v="1"/>
  </r>
  <r>
    <n v="5076"/>
    <s v="Laptop"/>
    <x v="2"/>
    <x v="0"/>
    <x v="2"/>
    <s v="2023-02-07"/>
    <s v="2023-02-13"/>
    <n v="32"/>
    <n v="22854.33"/>
    <n v="731338.56"/>
    <n v="4636.66"/>
    <n v="13"/>
    <x v="2"/>
    <x v="1"/>
    <n v="78274.5"/>
    <n v="6"/>
  </r>
  <r>
    <n v="5077"/>
    <s v="Tablet"/>
    <x v="1"/>
    <x v="0"/>
    <x v="2"/>
    <s v="2023-03-15"/>
    <s v="2023-03-27"/>
    <n v="41"/>
    <n v="12543.63"/>
    <n v="514288.83"/>
    <n v="2384.19"/>
    <n v="653"/>
    <x v="1"/>
    <x v="1"/>
    <n v="102142.8"/>
    <n v="12"/>
  </r>
  <r>
    <n v="5078"/>
    <s v="Mobile"/>
    <x v="2"/>
    <x v="1"/>
    <x v="2"/>
    <s v="2023-09-28"/>
    <s v="2023-10-11"/>
    <n v="95"/>
    <n v="39936.36"/>
    <n v="3793954.2"/>
    <n v="4021.79"/>
    <n v="866"/>
    <x v="1"/>
    <x v="0"/>
    <n v="668780.43999999994"/>
    <n v="13"/>
  </r>
  <r>
    <n v="5079"/>
    <s v="Tablet"/>
    <x v="2"/>
    <x v="0"/>
    <x v="3"/>
    <s v="2023-03-31"/>
    <s v="2023-04-13"/>
    <n v="49"/>
    <n v="46328.6"/>
    <n v="2270101.4"/>
    <n v="3257.19"/>
    <n v="862"/>
    <x v="0"/>
    <x v="1"/>
    <n v="194349.61"/>
    <n v="13"/>
  </r>
  <r>
    <n v="5080"/>
    <s v="Tablet"/>
    <x v="0"/>
    <x v="2"/>
    <x v="2"/>
    <s v="2023-09-29"/>
    <s v="2023-10-08"/>
    <n v="80"/>
    <n v="19003.669999999998"/>
    <n v="1520293.6"/>
    <n v="3013.46"/>
    <n v="116"/>
    <x v="1"/>
    <x v="1"/>
    <n v="379078.51"/>
    <n v="9"/>
  </r>
  <r>
    <n v="5081"/>
    <s v="Mobile"/>
    <x v="2"/>
    <x v="3"/>
    <x v="3"/>
    <s v="2023-01-10"/>
    <s v="2023-01-13"/>
    <n v="55"/>
    <n v="28042.55"/>
    <n v="1542340.25"/>
    <n v="4136.47"/>
    <n v="11"/>
    <x v="3"/>
    <x v="0"/>
    <n v="313361.45"/>
    <n v="3"/>
  </r>
  <r>
    <n v="5082"/>
    <s v="Keyboard"/>
    <x v="2"/>
    <x v="4"/>
    <x v="1"/>
    <s v="2023-03-20"/>
    <s v="2023-03-25"/>
    <n v="39"/>
    <n v="14686.42"/>
    <n v="572770.38"/>
    <n v="4981.78"/>
    <n v="796"/>
    <x v="2"/>
    <x v="3"/>
    <n v="70546.94"/>
    <n v="5"/>
  </r>
  <r>
    <n v="5083"/>
    <s v="Tablet"/>
    <x v="2"/>
    <x v="4"/>
    <x v="0"/>
    <s v="2023-04-02"/>
    <s v="2023-04-07"/>
    <n v="3"/>
    <n v="38498.21"/>
    <n v="115494.63"/>
    <n v="3704.82"/>
    <n v="952"/>
    <x v="3"/>
    <x v="2"/>
    <n v="13532.7"/>
    <n v="5"/>
  </r>
  <r>
    <n v="5084"/>
    <s v="Printer"/>
    <x v="1"/>
    <x v="3"/>
    <x v="3"/>
    <s v="2023-02-07"/>
    <s v="2023-02-10"/>
    <n v="97"/>
    <n v="15239.1"/>
    <n v="1478192.7"/>
    <n v="1012.78"/>
    <n v="362"/>
    <x v="2"/>
    <x v="1"/>
    <n v="182509.58"/>
    <n v="3"/>
  </r>
  <r>
    <n v="5085"/>
    <s v="Tablet"/>
    <x v="1"/>
    <x v="3"/>
    <x v="3"/>
    <s v="2023-11-05"/>
    <s v="2023-11-18"/>
    <n v="18"/>
    <n v="4118.6099999999997"/>
    <n v="74134.98"/>
    <n v="2500.6799999999998"/>
    <n v="997"/>
    <x v="2"/>
    <x v="2"/>
    <n v="5037.5"/>
    <n v="13"/>
  </r>
  <r>
    <n v="5086"/>
    <s v="Monitor"/>
    <x v="0"/>
    <x v="0"/>
    <x v="0"/>
    <s v="2023-09-24"/>
    <s v="2023-09-30"/>
    <n v="38"/>
    <n v="38933.49"/>
    <n v="1479472.62"/>
    <n v="3769.06"/>
    <n v="193"/>
    <x v="1"/>
    <x v="1"/>
    <n v="149231.26999999999"/>
    <n v="6"/>
  </r>
  <r>
    <n v="5087"/>
    <s v="Keyboard"/>
    <x v="1"/>
    <x v="2"/>
    <x v="0"/>
    <s v="2023-03-14"/>
    <s v="2023-03-24"/>
    <n v="13"/>
    <n v="37951.9"/>
    <n v="493374.7"/>
    <n v="2021.43"/>
    <n v="356"/>
    <x v="0"/>
    <x v="4"/>
    <n v="111602.14"/>
    <n v="10"/>
  </r>
  <r>
    <n v="5088"/>
    <s v="Laptop"/>
    <x v="1"/>
    <x v="2"/>
    <x v="2"/>
    <s v="2023-05-04"/>
    <s v="2023-05-15"/>
    <n v="28"/>
    <n v="23411.78"/>
    <n v="655529.84"/>
    <n v="235.03"/>
    <n v="674"/>
    <x v="1"/>
    <x v="1"/>
    <n v="71365.97"/>
    <n v="11"/>
  </r>
  <r>
    <n v="5089"/>
    <s v="Printer"/>
    <x v="2"/>
    <x v="4"/>
    <x v="2"/>
    <s v="2023-10-16"/>
    <s v="2023-10-31"/>
    <n v="25"/>
    <n v="30272.65"/>
    <n v="756816.25"/>
    <n v="926.77"/>
    <n v="530"/>
    <x v="3"/>
    <x v="4"/>
    <n v="65054.96"/>
    <n v="15"/>
  </r>
  <r>
    <n v="5090"/>
    <s v="Mouse"/>
    <x v="0"/>
    <x v="3"/>
    <x v="0"/>
    <s v="2023-11-25"/>
    <s v="2023-12-01"/>
    <n v="43"/>
    <n v="40313.32"/>
    <n v="1733472.76"/>
    <n v="632.80999999999995"/>
    <n v="911"/>
    <x v="1"/>
    <x v="2"/>
    <n v="258355.85"/>
    <n v="6"/>
  </r>
  <r>
    <n v="5091"/>
    <s v="Keyboard"/>
    <x v="1"/>
    <x v="4"/>
    <x v="2"/>
    <s v="2023-01-11"/>
    <s v="2023-01-15"/>
    <n v="36"/>
    <n v="28582.69"/>
    <n v="1028976.84"/>
    <n v="111.05"/>
    <n v="223"/>
    <x v="2"/>
    <x v="0"/>
    <n v="101834.48"/>
    <n v="4"/>
  </r>
  <r>
    <n v="5092"/>
    <s v="Laptop"/>
    <x v="0"/>
    <x v="3"/>
    <x v="4"/>
    <s v="2023-02-20"/>
    <s v="2023-02-22"/>
    <n v="43"/>
    <n v="17396.11"/>
    <n v="748032.73"/>
    <n v="1305.46"/>
    <n v="227"/>
    <x v="3"/>
    <x v="3"/>
    <n v="165261.96"/>
    <n v="2"/>
  </r>
  <r>
    <n v="5093"/>
    <s v="Monitor"/>
    <x v="1"/>
    <x v="0"/>
    <x v="3"/>
    <s v="2023-09-01"/>
    <s v="2023-09-06"/>
    <n v="46"/>
    <n v="27310.99"/>
    <n v="1256305.54"/>
    <n v="2666.21"/>
    <n v="10"/>
    <x v="2"/>
    <x v="0"/>
    <n v="290346.08"/>
    <n v="5"/>
  </r>
  <r>
    <n v="5094"/>
    <s v="Printer"/>
    <x v="2"/>
    <x v="3"/>
    <x v="0"/>
    <s v="2023-03-14"/>
    <s v="2023-03-28"/>
    <n v="67"/>
    <n v="16923.02"/>
    <n v="1133842.3400000001"/>
    <n v="3049.95"/>
    <n v="35"/>
    <x v="2"/>
    <x v="0"/>
    <n v="113282.19"/>
    <n v="14"/>
  </r>
  <r>
    <n v="5095"/>
    <s v="Mouse"/>
    <x v="0"/>
    <x v="2"/>
    <x v="1"/>
    <s v="2023-02-15"/>
    <s v="2023-02-25"/>
    <n v="17"/>
    <n v="17175.830000000002"/>
    <n v="291989.11"/>
    <n v="2410.2399999999998"/>
    <n v="697"/>
    <x v="2"/>
    <x v="4"/>
    <n v="25735.95"/>
    <n v="10"/>
  </r>
  <r>
    <n v="5096"/>
    <s v="Router"/>
    <x v="0"/>
    <x v="2"/>
    <x v="2"/>
    <s v="2023-07-22"/>
    <s v="2023-07-30"/>
    <n v="94"/>
    <n v="29514.62"/>
    <n v="2774374.28"/>
    <n v="2218.2800000000002"/>
    <n v="141"/>
    <x v="2"/>
    <x v="1"/>
    <n v="577042.81999999995"/>
    <n v="8"/>
  </r>
  <r>
    <n v="5097"/>
    <s v="Printer"/>
    <x v="0"/>
    <x v="0"/>
    <x v="0"/>
    <s v="2023-07-25"/>
    <s v="2023-08-04"/>
    <n v="93"/>
    <n v="30997.53"/>
    <n v="2882770.29"/>
    <n v="1937.58"/>
    <n v="541"/>
    <x v="0"/>
    <x v="4"/>
    <n v="265868.89"/>
    <n v="10"/>
  </r>
  <r>
    <n v="5098"/>
    <s v="Monitor"/>
    <x v="0"/>
    <x v="1"/>
    <x v="3"/>
    <s v="2023-07-24"/>
    <s v="2023-08-03"/>
    <n v="34"/>
    <n v="31333.65"/>
    <n v="1065344.1000000001"/>
    <n v="1000.94"/>
    <n v="812"/>
    <x v="1"/>
    <x v="2"/>
    <n v="118057.37"/>
    <n v="10"/>
  </r>
  <r>
    <n v="5099"/>
    <s v="Printer"/>
    <x v="2"/>
    <x v="2"/>
    <x v="1"/>
    <s v="2023-08-21"/>
    <s v="2023-08-29"/>
    <n v="36"/>
    <n v="39192.980000000003"/>
    <n v="1410947.28"/>
    <n v="2032.37"/>
    <n v="188"/>
    <x v="2"/>
    <x v="4"/>
    <n v="113213.15"/>
    <n v="8"/>
  </r>
  <r>
    <n v="5100"/>
    <s v="Mouse"/>
    <x v="1"/>
    <x v="4"/>
    <x v="4"/>
    <s v="2023-05-26"/>
    <s v="2023-06-09"/>
    <n v="32"/>
    <n v="42319.73"/>
    <n v="1354231.36"/>
    <n v="2807.37"/>
    <n v="219"/>
    <x v="0"/>
    <x v="2"/>
    <n v="245879.81"/>
    <n v="14"/>
  </r>
  <r>
    <n v="5101"/>
    <s v="Mouse"/>
    <x v="1"/>
    <x v="3"/>
    <x v="0"/>
    <s v="2023-08-03"/>
    <s v="2023-08-12"/>
    <n v="94"/>
    <n v="23287.88"/>
    <n v="2189060.7200000002"/>
    <n v="4175.26"/>
    <n v="885"/>
    <x v="0"/>
    <x v="0"/>
    <n v="115171.33"/>
    <n v="9"/>
  </r>
  <r>
    <n v="5102"/>
    <s v="Router"/>
    <x v="1"/>
    <x v="0"/>
    <x v="0"/>
    <s v="2023-06-27"/>
    <s v="2023-06-30"/>
    <n v="53"/>
    <n v="39601.11"/>
    <n v="2098858.83"/>
    <n v="3680.63"/>
    <n v="352"/>
    <x v="3"/>
    <x v="0"/>
    <n v="283068.38"/>
    <n v="3"/>
  </r>
  <r>
    <n v="5103"/>
    <s v="Tablet"/>
    <x v="0"/>
    <x v="2"/>
    <x v="1"/>
    <s v="2023-03-17"/>
    <s v="2023-03-27"/>
    <n v="65"/>
    <n v="36283.85"/>
    <n v="2358450.25"/>
    <n v="4025.71"/>
    <n v="57"/>
    <x v="0"/>
    <x v="2"/>
    <n v="420786.48"/>
    <n v="10"/>
  </r>
  <r>
    <n v="5104"/>
    <s v="Tablet"/>
    <x v="0"/>
    <x v="1"/>
    <x v="1"/>
    <s v="2023-04-09"/>
    <s v="2023-04-21"/>
    <n v="63"/>
    <n v="42583.1"/>
    <n v="2682735.2999999998"/>
    <n v="3622.76"/>
    <n v="357"/>
    <x v="3"/>
    <x v="4"/>
    <n v="598085.82999999996"/>
    <n v="12"/>
  </r>
  <r>
    <n v="5105"/>
    <s v="Printer"/>
    <x v="1"/>
    <x v="3"/>
    <x v="2"/>
    <s v="2023-08-06"/>
    <s v="2023-08-16"/>
    <n v="4"/>
    <n v="35639.660000000003"/>
    <n v="142558.64000000001"/>
    <n v="2930.12"/>
    <n v="476"/>
    <x v="0"/>
    <x v="2"/>
    <n v="26426.35"/>
    <n v="10"/>
  </r>
  <r>
    <n v="5106"/>
    <s v="Tablet"/>
    <x v="0"/>
    <x v="0"/>
    <x v="4"/>
    <s v="2023-07-13"/>
    <s v="2023-07-14"/>
    <n v="42"/>
    <n v="48623.83"/>
    <n v="2042200.86"/>
    <n v="4558.59"/>
    <n v="371"/>
    <x v="1"/>
    <x v="0"/>
    <n v="407008.6"/>
    <n v="1"/>
  </r>
  <r>
    <n v="5107"/>
    <s v="Monitor"/>
    <x v="2"/>
    <x v="2"/>
    <x v="1"/>
    <s v="2023-12-14"/>
    <s v="2023-12-22"/>
    <n v="66"/>
    <n v="45690.94"/>
    <n v="3015602.04"/>
    <n v="4944.26"/>
    <n v="148"/>
    <x v="3"/>
    <x v="1"/>
    <n v="487736.25"/>
    <n v="8"/>
  </r>
  <r>
    <n v="5108"/>
    <s v="Mobile"/>
    <x v="0"/>
    <x v="0"/>
    <x v="1"/>
    <s v="2023-01-10"/>
    <s v="2023-01-13"/>
    <n v="96"/>
    <n v="13180.36"/>
    <n v="1265314.56"/>
    <n v="2667.22"/>
    <n v="323"/>
    <x v="3"/>
    <x v="3"/>
    <n v="99484.2"/>
    <n v="3"/>
  </r>
  <r>
    <n v="5109"/>
    <s v="Printer"/>
    <x v="1"/>
    <x v="4"/>
    <x v="3"/>
    <s v="2023-05-24"/>
    <s v="2023-06-03"/>
    <n v="25"/>
    <n v="14123.26"/>
    <n v="353081.5"/>
    <n v="4576.7700000000004"/>
    <n v="780"/>
    <x v="3"/>
    <x v="2"/>
    <n v="76043.58"/>
    <n v="10"/>
  </r>
  <r>
    <n v="5110"/>
    <s v="Router"/>
    <x v="1"/>
    <x v="0"/>
    <x v="3"/>
    <s v="2023-10-19"/>
    <s v="2023-11-03"/>
    <n v="67"/>
    <n v="16610.13"/>
    <n v="1112878.71"/>
    <n v="2780.64"/>
    <n v="764"/>
    <x v="0"/>
    <x v="4"/>
    <n v="262571.96999999997"/>
    <n v="15"/>
  </r>
  <r>
    <n v="5111"/>
    <s v="Printer"/>
    <x v="0"/>
    <x v="0"/>
    <x v="2"/>
    <s v="2023-07-31"/>
    <s v="2023-08-01"/>
    <n v="20"/>
    <n v="29550.69"/>
    <n v="591013.80000000005"/>
    <n v="1895.32"/>
    <n v="112"/>
    <x v="1"/>
    <x v="0"/>
    <n v="99900.72"/>
    <n v="1"/>
  </r>
  <r>
    <n v="5112"/>
    <s v="Laptop"/>
    <x v="2"/>
    <x v="4"/>
    <x v="2"/>
    <s v="2023-05-01"/>
    <s v="2023-05-04"/>
    <n v="62"/>
    <n v="6795.82"/>
    <n v="421340.84"/>
    <n v="3385.87"/>
    <n v="948"/>
    <x v="3"/>
    <x v="4"/>
    <n v="44037.27"/>
    <n v="3"/>
  </r>
  <r>
    <n v="5113"/>
    <s v="Printer"/>
    <x v="2"/>
    <x v="3"/>
    <x v="1"/>
    <s v="2023-05-26"/>
    <s v="2023-06-08"/>
    <n v="36"/>
    <n v="44446.67"/>
    <n v="1600080.12"/>
    <n v="837.37"/>
    <n v="371"/>
    <x v="1"/>
    <x v="1"/>
    <n v="390003.20000000001"/>
    <n v="13"/>
  </r>
  <r>
    <n v="5114"/>
    <s v="Printer"/>
    <x v="0"/>
    <x v="1"/>
    <x v="4"/>
    <s v="2023-11-25"/>
    <s v="2023-11-26"/>
    <n v="94"/>
    <n v="30784.89"/>
    <n v="2893779.66"/>
    <n v="3789.14"/>
    <n v="110"/>
    <x v="0"/>
    <x v="4"/>
    <n v="312569.13"/>
    <n v="1"/>
  </r>
  <r>
    <n v="5115"/>
    <s v="Mouse"/>
    <x v="1"/>
    <x v="2"/>
    <x v="2"/>
    <s v="2023-03-17"/>
    <s v="2023-03-26"/>
    <n v="63"/>
    <n v="22214.89"/>
    <n v="1399538.07"/>
    <n v="4753.25"/>
    <n v="947"/>
    <x v="2"/>
    <x v="4"/>
    <n v="231956.48000000001"/>
    <n v="9"/>
  </r>
  <r>
    <n v="5116"/>
    <s v="Monitor"/>
    <x v="2"/>
    <x v="4"/>
    <x v="0"/>
    <s v="2023-03-17"/>
    <s v="2023-03-27"/>
    <n v="82"/>
    <n v="39875.919999999998"/>
    <n v="3269825.44"/>
    <n v="719.44"/>
    <n v="389"/>
    <x v="2"/>
    <x v="1"/>
    <n v="580814.02"/>
    <n v="10"/>
  </r>
  <r>
    <n v="5117"/>
    <s v="Router"/>
    <x v="2"/>
    <x v="4"/>
    <x v="1"/>
    <s v="2023-11-29"/>
    <s v="2023-12-05"/>
    <n v="94"/>
    <n v="46383.77"/>
    <n v="4360074.38"/>
    <n v="3280.57"/>
    <n v="156"/>
    <x v="3"/>
    <x v="2"/>
    <n v="482873.1"/>
    <n v="6"/>
  </r>
  <r>
    <n v="5118"/>
    <s v="Keyboard"/>
    <x v="1"/>
    <x v="2"/>
    <x v="3"/>
    <s v="2023-11-25"/>
    <s v="2023-11-28"/>
    <n v="58"/>
    <n v="8728.17"/>
    <n v="506233.86"/>
    <n v="1753.61"/>
    <n v="206"/>
    <x v="3"/>
    <x v="3"/>
    <n v="25813.94"/>
    <n v="3"/>
  </r>
  <r>
    <n v="5119"/>
    <s v="Mobile"/>
    <x v="1"/>
    <x v="1"/>
    <x v="2"/>
    <s v="2023-10-05"/>
    <s v="2023-10-12"/>
    <n v="50"/>
    <n v="5186.24"/>
    <n v="259312"/>
    <n v="3311.09"/>
    <n v="666"/>
    <x v="0"/>
    <x v="2"/>
    <n v="21645.4"/>
    <n v="7"/>
  </r>
  <r>
    <n v="5120"/>
    <s v="Mobile"/>
    <x v="0"/>
    <x v="4"/>
    <x v="2"/>
    <s v="2023-12-15"/>
    <s v="2023-12-24"/>
    <n v="4"/>
    <n v="4643.75"/>
    <n v="18575"/>
    <n v="2723.96"/>
    <n v="199"/>
    <x v="3"/>
    <x v="3"/>
    <n v="3207.99"/>
    <n v="9"/>
  </r>
  <r>
    <n v="5121"/>
    <s v="Tablet"/>
    <x v="2"/>
    <x v="2"/>
    <x v="4"/>
    <s v="2023-10-16"/>
    <s v="2023-10-30"/>
    <n v="74"/>
    <n v="28482.77"/>
    <n v="2107724.98"/>
    <n v="4945.2299999999996"/>
    <n v="865"/>
    <x v="0"/>
    <x v="2"/>
    <n v="344504.91"/>
    <n v="14"/>
  </r>
  <r>
    <n v="5122"/>
    <s v="Printer"/>
    <x v="2"/>
    <x v="2"/>
    <x v="4"/>
    <s v="2023-12-28"/>
    <s v="2024-01-06"/>
    <n v="93"/>
    <n v="4893.45"/>
    <n v="455090.85"/>
    <n v="4972.3100000000004"/>
    <n v="29"/>
    <x v="3"/>
    <x v="2"/>
    <n v="40727.379999999997"/>
    <n v="9"/>
  </r>
  <r>
    <n v="5123"/>
    <s v="Keyboard"/>
    <x v="1"/>
    <x v="0"/>
    <x v="3"/>
    <s v="2023-12-07"/>
    <s v="2023-12-18"/>
    <n v="96"/>
    <n v="42502.42"/>
    <n v="4080232.32"/>
    <n v="4064.09"/>
    <n v="990"/>
    <x v="1"/>
    <x v="0"/>
    <n v="782212.38"/>
    <n v="11"/>
  </r>
  <r>
    <n v="5124"/>
    <s v="Printer"/>
    <x v="1"/>
    <x v="2"/>
    <x v="0"/>
    <s v="2023-07-22"/>
    <s v="2023-07-26"/>
    <n v="13"/>
    <n v="18691.71"/>
    <n v="242992.23"/>
    <n v="666.85"/>
    <n v="197"/>
    <x v="1"/>
    <x v="3"/>
    <n v="33711.629999999997"/>
    <n v="4"/>
  </r>
  <r>
    <n v="5125"/>
    <s v="Printer"/>
    <x v="1"/>
    <x v="3"/>
    <x v="3"/>
    <s v="2023-09-15"/>
    <s v="2023-09-25"/>
    <n v="67"/>
    <n v="22441.69"/>
    <n v="1503593.23"/>
    <n v="2637.51"/>
    <n v="438"/>
    <x v="1"/>
    <x v="0"/>
    <n v="238507.59"/>
    <n v="10"/>
  </r>
  <r>
    <n v="5126"/>
    <s v="Mouse"/>
    <x v="1"/>
    <x v="1"/>
    <x v="1"/>
    <s v="2023-06-16"/>
    <s v="2023-06-21"/>
    <n v="77"/>
    <n v="8863.66"/>
    <n v="682501.82"/>
    <n v="2247.3000000000002"/>
    <n v="391"/>
    <x v="0"/>
    <x v="4"/>
    <n v="123930.3"/>
    <n v="5"/>
  </r>
  <r>
    <n v="5127"/>
    <s v="Laptop"/>
    <x v="0"/>
    <x v="0"/>
    <x v="2"/>
    <s v="2023-08-07"/>
    <s v="2023-08-09"/>
    <n v="15"/>
    <n v="25434.21"/>
    <n v="381513.15"/>
    <n v="237.05"/>
    <n v="915"/>
    <x v="1"/>
    <x v="1"/>
    <n v="51041.52"/>
    <n v="2"/>
  </r>
  <r>
    <n v="5128"/>
    <s v="Monitor"/>
    <x v="1"/>
    <x v="0"/>
    <x v="0"/>
    <s v="2023-03-09"/>
    <s v="2023-03-10"/>
    <n v="38"/>
    <n v="16077.62"/>
    <n v="610949.56000000006"/>
    <n v="4034.34"/>
    <n v="505"/>
    <x v="0"/>
    <x v="4"/>
    <n v="119840.75"/>
    <n v="1"/>
  </r>
  <r>
    <n v="5129"/>
    <s v="Keyboard"/>
    <x v="0"/>
    <x v="2"/>
    <x v="2"/>
    <s v="2023-02-15"/>
    <s v="2023-03-01"/>
    <n v="14"/>
    <n v="37773.93"/>
    <n v="528835.02"/>
    <n v="1919.88"/>
    <n v="220"/>
    <x v="0"/>
    <x v="0"/>
    <n v="72026.66"/>
    <n v="14"/>
  </r>
  <r>
    <n v="5130"/>
    <s v="Monitor"/>
    <x v="1"/>
    <x v="0"/>
    <x v="0"/>
    <s v="2023-06-01"/>
    <s v="2023-06-15"/>
    <n v="61"/>
    <n v="8419.3700000000008"/>
    <n v="513581.57"/>
    <n v="4310.63"/>
    <n v="930"/>
    <x v="2"/>
    <x v="4"/>
    <n v="60599.12"/>
    <n v="14"/>
  </r>
  <r>
    <n v="5131"/>
    <s v="Printer"/>
    <x v="0"/>
    <x v="3"/>
    <x v="3"/>
    <s v="2023-08-23"/>
    <s v="2023-09-01"/>
    <n v="47"/>
    <n v="32559.11"/>
    <n v="1530278.17"/>
    <n v="3990.25"/>
    <n v="807"/>
    <x v="3"/>
    <x v="1"/>
    <n v="234191.06"/>
    <n v="9"/>
  </r>
  <r>
    <n v="5132"/>
    <s v="Tablet"/>
    <x v="0"/>
    <x v="3"/>
    <x v="4"/>
    <s v="2023-01-07"/>
    <s v="2023-01-17"/>
    <n v="55"/>
    <n v="36932.019999999997"/>
    <n v="2031261.1"/>
    <n v="4479.3100000000004"/>
    <n v="416"/>
    <x v="2"/>
    <x v="0"/>
    <n v="451817.74"/>
    <n v="10"/>
  </r>
  <r>
    <n v="5133"/>
    <s v="Router"/>
    <x v="1"/>
    <x v="2"/>
    <x v="3"/>
    <s v="2023-02-17"/>
    <s v="2023-03-04"/>
    <n v="23"/>
    <n v="6497.2"/>
    <n v="149435.6"/>
    <n v="2504.81"/>
    <n v="764"/>
    <x v="1"/>
    <x v="2"/>
    <n v="26609.759999999998"/>
    <n v="15"/>
  </r>
  <r>
    <n v="5134"/>
    <s v="Printer"/>
    <x v="0"/>
    <x v="2"/>
    <x v="0"/>
    <s v="2023-12-05"/>
    <s v="2023-12-15"/>
    <n v="35"/>
    <n v="23499.68"/>
    <n v="822488.8"/>
    <n v="572.72"/>
    <n v="209"/>
    <x v="3"/>
    <x v="3"/>
    <n v="76716.31"/>
    <n v="10"/>
  </r>
  <r>
    <n v="5135"/>
    <s v="Printer"/>
    <x v="1"/>
    <x v="2"/>
    <x v="4"/>
    <s v="2023-02-13"/>
    <s v="2023-02-20"/>
    <n v="7"/>
    <n v="49929.89"/>
    <n v="349509.23"/>
    <n v="2840.37"/>
    <n v="88"/>
    <x v="1"/>
    <x v="2"/>
    <n v="23603.23"/>
    <n v="7"/>
  </r>
  <r>
    <n v="5136"/>
    <s v="Laptop"/>
    <x v="0"/>
    <x v="4"/>
    <x v="0"/>
    <s v="2023-10-28"/>
    <s v="2023-11-03"/>
    <n v="24"/>
    <n v="21969.73"/>
    <n v="527273.52"/>
    <n v="1896.35"/>
    <n v="268"/>
    <x v="2"/>
    <x v="4"/>
    <n v="54145.13"/>
    <n v="6"/>
  </r>
  <r>
    <n v="5137"/>
    <s v="Router"/>
    <x v="0"/>
    <x v="4"/>
    <x v="2"/>
    <s v="2023-03-30"/>
    <s v="2023-04-12"/>
    <n v="83"/>
    <n v="33846.26"/>
    <n v="2809239.58"/>
    <n v="4903.96"/>
    <n v="579"/>
    <x v="0"/>
    <x v="1"/>
    <n v="601232.59"/>
    <n v="13"/>
  </r>
  <r>
    <n v="5138"/>
    <s v="Laptop"/>
    <x v="1"/>
    <x v="4"/>
    <x v="3"/>
    <s v="2023-04-28"/>
    <s v="2023-05-04"/>
    <n v="91"/>
    <n v="15240.53"/>
    <n v="1386888.23"/>
    <n v="4307.5200000000004"/>
    <n v="659"/>
    <x v="1"/>
    <x v="0"/>
    <n v="111204.7"/>
    <n v="6"/>
  </r>
  <r>
    <n v="5139"/>
    <s v="Mobile"/>
    <x v="0"/>
    <x v="3"/>
    <x v="0"/>
    <s v="2023-06-04"/>
    <s v="2023-06-15"/>
    <n v="7"/>
    <n v="14714.23"/>
    <n v="102999.61"/>
    <n v="1380.98"/>
    <n v="693"/>
    <x v="1"/>
    <x v="0"/>
    <n v="16929.61"/>
    <n v="11"/>
  </r>
  <r>
    <n v="5140"/>
    <s v="Mouse"/>
    <x v="1"/>
    <x v="1"/>
    <x v="1"/>
    <s v="2023-08-26"/>
    <s v="2023-08-30"/>
    <n v="50"/>
    <n v="35661.11"/>
    <n v="1783055.5"/>
    <n v="3850.02"/>
    <n v="618"/>
    <x v="2"/>
    <x v="0"/>
    <n v="259121.04"/>
    <n v="4"/>
  </r>
  <r>
    <n v="5141"/>
    <s v="Tablet"/>
    <x v="2"/>
    <x v="4"/>
    <x v="0"/>
    <s v="2023-02-07"/>
    <s v="2023-02-16"/>
    <n v="41"/>
    <n v="12686.81"/>
    <n v="520159.21"/>
    <n v="648.65"/>
    <n v="295"/>
    <x v="3"/>
    <x v="1"/>
    <n v="127218.65"/>
    <n v="9"/>
  </r>
  <r>
    <n v="5142"/>
    <s v="Tablet"/>
    <x v="1"/>
    <x v="2"/>
    <x v="1"/>
    <s v="2023-04-26"/>
    <s v="2023-05-11"/>
    <n v="46"/>
    <n v="42177.05"/>
    <n v="1940144.3"/>
    <n v="1528.15"/>
    <n v="419"/>
    <x v="1"/>
    <x v="3"/>
    <n v="464747.75"/>
    <n v="15"/>
  </r>
  <r>
    <n v="5143"/>
    <s v="Monitor"/>
    <x v="0"/>
    <x v="3"/>
    <x v="2"/>
    <s v="2023-07-11"/>
    <s v="2023-07-22"/>
    <n v="27"/>
    <n v="28034.799999999999"/>
    <n v="756939.6"/>
    <n v="216.05"/>
    <n v="568"/>
    <x v="3"/>
    <x v="1"/>
    <n v="54566.13"/>
    <n v="11"/>
  </r>
  <r>
    <n v="5144"/>
    <s v="Monitor"/>
    <x v="0"/>
    <x v="4"/>
    <x v="3"/>
    <s v="2023-10-16"/>
    <s v="2023-10-29"/>
    <n v="85"/>
    <n v="8116.7"/>
    <n v="689919.5"/>
    <n v="2809.19"/>
    <n v="792"/>
    <x v="0"/>
    <x v="1"/>
    <n v="84567.18"/>
    <n v="13"/>
  </r>
  <r>
    <n v="5145"/>
    <s v="Router"/>
    <x v="0"/>
    <x v="1"/>
    <x v="3"/>
    <s v="2023-07-26"/>
    <s v="2023-08-10"/>
    <n v="93"/>
    <n v="19533.86"/>
    <n v="1816648.98"/>
    <n v="2284.5700000000002"/>
    <n v="929"/>
    <x v="2"/>
    <x v="0"/>
    <n v="396130.61"/>
    <n v="15"/>
  </r>
  <r>
    <n v="5146"/>
    <s v="Keyboard"/>
    <x v="1"/>
    <x v="0"/>
    <x v="2"/>
    <s v="2023-03-23"/>
    <s v="2023-03-30"/>
    <n v="15"/>
    <n v="34290.339999999997"/>
    <n v="514355.1"/>
    <n v="281.67"/>
    <n v="835"/>
    <x v="0"/>
    <x v="4"/>
    <n v="57035.43"/>
    <n v="7"/>
  </r>
  <r>
    <n v="5147"/>
    <s v="Tablet"/>
    <x v="2"/>
    <x v="2"/>
    <x v="4"/>
    <s v="2023-01-13"/>
    <s v="2023-01-14"/>
    <n v="79"/>
    <n v="22561.4"/>
    <n v="1782350.6"/>
    <n v="2740.42"/>
    <n v="656"/>
    <x v="2"/>
    <x v="4"/>
    <n v="132705.31"/>
    <n v="1"/>
  </r>
  <r>
    <n v="5148"/>
    <s v="Printer"/>
    <x v="1"/>
    <x v="0"/>
    <x v="0"/>
    <s v="2023-11-04"/>
    <s v="2023-11-14"/>
    <n v="60"/>
    <n v="21735.46"/>
    <n v="1304127.6000000001"/>
    <n v="4336.59"/>
    <n v="690"/>
    <x v="0"/>
    <x v="2"/>
    <n v="317047.33"/>
    <n v="10"/>
  </r>
  <r>
    <n v="5149"/>
    <s v="Laptop"/>
    <x v="2"/>
    <x v="2"/>
    <x v="2"/>
    <s v="2023-03-30"/>
    <s v="2023-04-07"/>
    <n v="33"/>
    <n v="46161.84"/>
    <n v="1523340.72"/>
    <n v="787.53"/>
    <n v="205"/>
    <x v="0"/>
    <x v="2"/>
    <n v="129382.51"/>
    <n v="8"/>
  </r>
  <r>
    <n v="5150"/>
    <s v="Laptop"/>
    <x v="0"/>
    <x v="1"/>
    <x v="1"/>
    <s v="2023-01-05"/>
    <s v="2023-01-13"/>
    <n v="62"/>
    <n v="24496.09"/>
    <n v="1518757.58"/>
    <n v="3926.67"/>
    <n v="209"/>
    <x v="1"/>
    <x v="0"/>
    <n v="210725.26"/>
    <n v="8"/>
  </r>
  <r>
    <n v="5151"/>
    <s v="Printer"/>
    <x v="1"/>
    <x v="3"/>
    <x v="4"/>
    <s v="2023-02-07"/>
    <s v="2023-02-10"/>
    <n v="76"/>
    <n v="6708.11"/>
    <n v="509816.36"/>
    <n v="4164.4799999999996"/>
    <n v="976"/>
    <x v="3"/>
    <x v="3"/>
    <n v="41914.300000000003"/>
    <n v="3"/>
  </r>
  <r>
    <n v="5152"/>
    <s v="Monitor"/>
    <x v="0"/>
    <x v="0"/>
    <x v="3"/>
    <s v="2023-10-04"/>
    <s v="2023-10-05"/>
    <n v="5"/>
    <n v="32714.78"/>
    <n v="163573.9"/>
    <n v="225.32"/>
    <n v="786"/>
    <x v="0"/>
    <x v="2"/>
    <n v="20097.91"/>
    <n v="1"/>
  </r>
  <r>
    <n v="5153"/>
    <s v="Monitor"/>
    <x v="2"/>
    <x v="0"/>
    <x v="3"/>
    <s v="2023-05-03"/>
    <s v="2023-05-04"/>
    <n v="20"/>
    <n v="35786.910000000003"/>
    <n v="715738.2"/>
    <n v="4976.22"/>
    <n v="605"/>
    <x v="0"/>
    <x v="0"/>
    <n v="125277.51"/>
    <n v="1"/>
  </r>
  <r>
    <n v="5154"/>
    <s v="Printer"/>
    <x v="2"/>
    <x v="2"/>
    <x v="2"/>
    <s v="2023-02-04"/>
    <s v="2023-02-17"/>
    <n v="92"/>
    <n v="27098.240000000002"/>
    <n v="2493038.08"/>
    <n v="1575.87"/>
    <n v="260"/>
    <x v="0"/>
    <x v="1"/>
    <n v="171099.89"/>
    <n v="13"/>
  </r>
  <r>
    <n v="5155"/>
    <s v="Mouse"/>
    <x v="0"/>
    <x v="1"/>
    <x v="3"/>
    <s v="2023-08-04"/>
    <s v="2023-08-15"/>
    <n v="65"/>
    <n v="44134.28"/>
    <n v="2868728.2"/>
    <n v="4897.6099999999997"/>
    <n v="961"/>
    <x v="3"/>
    <x v="0"/>
    <n v="451081.55"/>
    <n v="11"/>
  </r>
  <r>
    <n v="5156"/>
    <s v="Monitor"/>
    <x v="0"/>
    <x v="1"/>
    <x v="4"/>
    <s v="2023-04-05"/>
    <s v="2023-04-07"/>
    <n v="54"/>
    <n v="22819.55"/>
    <n v="1232255.7"/>
    <n v="4111.21"/>
    <n v="410"/>
    <x v="0"/>
    <x v="3"/>
    <n v="214180.64"/>
    <n v="2"/>
  </r>
  <r>
    <n v="5157"/>
    <s v="Keyboard"/>
    <x v="0"/>
    <x v="3"/>
    <x v="1"/>
    <s v="2023-02-23"/>
    <s v="2023-03-08"/>
    <n v="51"/>
    <n v="37009.49"/>
    <n v="1887483.99"/>
    <n v="3434.2"/>
    <n v="41"/>
    <x v="3"/>
    <x v="3"/>
    <n v="132617.37"/>
    <n v="13"/>
  </r>
  <r>
    <n v="5158"/>
    <s v="Tablet"/>
    <x v="2"/>
    <x v="4"/>
    <x v="3"/>
    <s v="2023-06-06"/>
    <s v="2023-06-21"/>
    <n v="74"/>
    <n v="30411.439999999999"/>
    <n v="2250446.56"/>
    <n v="2004.84"/>
    <n v="37"/>
    <x v="2"/>
    <x v="2"/>
    <n v="257910.83"/>
    <n v="15"/>
  </r>
  <r>
    <n v="5159"/>
    <s v="Keyboard"/>
    <x v="2"/>
    <x v="1"/>
    <x v="2"/>
    <s v="2023-10-30"/>
    <s v="2023-10-31"/>
    <n v="42"/>
    <n v="13495.97"/>
    <n v="566830.74"/>
    <n v="4781.49"/>
    <n v="743"/>
    <x v="0"/>
    <x v="3"/>
    <n v="45107.58"/>
    <n v="1"/>
  </r>
  <r>
    <n v="5160"/>
    <s v="Mouse"/>
    <x v="0"/>
    <x v="2"/>
    <x v="2"/>
    <s v="2023-06-23"/>
    <s v="2023-07-08"/>
    <n v="73"/>
    <n v="38279.33"/>
    <n v="2794391.09"/>
    <n v="460.2"/>
    <n v="505"/>
    <x v="0"/>
    <x v="1"/>
    <n v="203967.4"/>
    <n v="15"/>
  </r>
  <r>
    <n v="5161"/>
    <s v="Printer"/>
    <x v="1"/>
    <x v="1"/>
    <x v="4"/>
    <s v="2023-03-28"/>
    <s v="2023-04-02"/>
    <n v="4"/>
    <n v="15893.78"/>
    <n v="63575.12"/>
    <n v="4618.16"/>
    <n v="29"/>
    <x v="3"/>
    <x v="0"/>
    <n v="9225.6299999999992"/>
    <n v="5"/>
  </r>
  <r>
    <n v="5162"/>
    <s v="Mobile"/>
    <x v="0"/>
    <x v="1"/>
    <x v="2"/>
    <s v="2023-04-24"/>
    <s v="2023-04-25"/>
    <n v="62"/>
    <n v="34008.089999999997"/>
    <n v="2108501.58"/>
    <n v="1601.93"/>
    <n v="589"/>
    <x v="3"/>
    <x v="2"/>
    <n v="260517.86"/>
    <n v="1"/>
  </r>
  <r>
    <n v="5163"/>
    <s v="Monitor"/>
    <x v="1"/>
    <x v="0"/>
    <x v="3"/>
    <s v="2023-06-10"/>
    <s v="2023-06-16"/>
    <n v="8"/>
    <n v="24223.200000000001"/>
    <n v="193785.60000000001"/>
    <n v="1051.05"/>
    <n v="899"/>
    <x v="2"/>
    <x v="3"/>
    <n v="47243.53"/>
    <n v="6"/>
  </r>
  <r>
    <n v="5164"/>
    <s v="Mouse"/>
    <x v="1"/>
    <x v="0"/>
    <x v="4"/>
    <s v="2023-10-13"/>
    <s v="2023-10-18"/>
    <n v="25"/>
    <n v="41872.050000000003"/>
    <n v="1046801.25"/>
    <n v="904.86"/>
    <n v="434"/>
    <x v="3"/>
    <x v="4"/>
    <n v="83074.039999999994"/>
    <n v="5"/>
  </r>
  <r>
    <n v="5165"/>
    <s v="Printer"/>
    <x v="2"/>
    <x v="3"/>
    <x v="3"/>
    <s v="2023-03-18"/>
    <s v="2023-04-02"/>
    <n v="60"/>
    <n v="45096.34"/>
    <n v="2705780.4"/>
    <n v="1600.95"/>
    <n v="335"/>
    <x v="2"/>
    <x v="4"/>
    <n v="516225.73"/>
    <n v="15"/>
  </r>
  <r>
    <n v="5166"/>
    <s v="Laptop"/>
    <x v="0"/>
    <x v="1"/>
    <x v="1"/>
    <s v="2023-02-24"/>
    <s v="2023-03-11"/>
    <n v="65"/>
    <n v="19193.150000000001"/>
    <n v="1247554.75"/>
    <n v="4999.46"/>
    <n v="21"/>
    <x v="3"/>
    <x v="1"/>
    <n v="279523.86"/>
    <n v="15"/>
  </r>
  <r>
    <n v="5167"/>
    <s v="Tablet"/>
    <x v="0"/>
    <x v="3"/>
    <x v="2"/>
    <s v="2023-01-24"/>
    <s v="2023-02-07"/>
    <n v="72"/>
    <n v="31163.97"/>
    <n v="2243805.84"/>
    <n v="227.76"/>
    <n v="390"/>
    <x v="2"/>
    <x v="1"/>
    <n v="286740.84000000003"/>
    <n v="14"/>
  </r>
  <r>
    <n v="5168"/>
    <s v="Router"/>
    <x v="1"/>
    <x v="1"/>
    <x v="2"/>
    <s v="2023-01-29"/>
    <s v="2023-02-02"/>
    <n v="13"/>
    <n v="12150.23"/>
    <n v="157952.99"/>
    <n v="3076.21"/>
    <n v="512"/>
    <x v="2"/>
    <x v="3"/>
    <n v="38461.019999999997"/>
    <n v="4"/>
  </r>
  <r>
    <n v="5169"/>
    <s v="Laptop"/>
    <x v="1"/>
    <x v="1"/>
    <x v="2"/>
    <s v="2023-10-01"/>
    <s v="2023-10-11"/>
    <n v="23"/>
    <n v="20903.46"/>
    <n v="480779.58"/>
    <n v="3731.16"/>
    <n v="844"/>
    <x v="3"/>
    <x v="4"/>
    <n v="117391.52"/>
    <n v="10"/>
  </r>
  <r>
    <n v="5170"/>
    <s v="Keyboard"/>
    <x v="0"/>
    <x v="4"/>
    <x v="1"/>
    <s v="2023-06-24"/>
    <s v="2023-06-26"/>
    <n v="34"/>
    <n v="49294.09"/>
    <n v="1675999.06"/>
    <n v="4227.42"/>
    <n v="379"/>
    <x v="3"/>
    <x v="1"/>
    <n v="118009.83"/>
    <n v="2"/>
  </r>
  <r>
    <n v="5171"/>
    <s v="Monitor"/>
    <x v="1"/>
    <x v="0"/>
    <x v="3"/>
    <s v="2023-08-08"/>
    <s v="2023-08-19"/>
    <n v="44"/>
    <n v="9414.67"/>
    <n v="414245.48"/>
    <n v="553.69000000000005"/>
    <n v="760"/>
    <x v="3"/>
    <x v="4"/>
    <n v="96340.81"/>
    <n v="11"/>
  </r>
  <r>
    <n v="5172"/>
    <s v="Printer"/>
    <x v="1"/>
    <x v="1"/>
    <x v="4"/>
    <s v="2023-03-15"/>
    <s v="2023-03-23"/>
    <n v="55"/>
    <n v="1015.52"/>
    <n v="55853.599999999999"/>
    <n v="3078.93"/>
    <n v="23"/>
    <x v="1"/>
    <x v="3"/>
    <n v="3011.4"/>
    <n v="8"/>
  </r>
  <r>
    <n v="5173"/>
    <s v="Printer"/>
    <x v="1"/>
    <x v="2"/>
    <x v="3"/>
    <s v="2023-10-21"/>
    <s v="2023-10-26"/>
    <n v="3"/>
    <n v="32042.9"/>
    <n v="96128.7"/>
    <n v="3606.93"/>
    <n v="734"/>
    <x v="1"/>
    <x v="0"/>
    <n v="10593.91"/>
    <n v="5"/>
  </r>
  <r>
    <n v="5174"/>
    <s v="Monitor"/>
    <x v="1"/>
    <x v="3"/>
    <x v="4"/>
    <s v="2023-05-02"/>
    <s v="2023-05-11"/>
    <n v="90"/>
    <n v="30398.29"/>
    <n v="2735846.1"/>
    <n v="3500.09"/>
    <n v="382"/>
    <x v="2"/>
    <x v="3"/>
    <n v="545127.16"/>
    <n v="9"/>
  </r>
  <r>
    <n v="5175"/>
    <s v="Monitor"/>
    <x v="0"/>
    <x v="3"/>
    <x v="0"/>
    <s v="2023-03-26"/>
    <s v="2023-04-08"/>
    <n v="31"/>
    <n v="43986.54"/>
    <n v="1363582.74"/>
    <n v="396.1"/>
    <n v="758"/>
    <x v="3"/>
    <x v="4"/>
    <n v="96194.66"/>
    <n v="13"/>
  </r>
  <r>
    <n v="5176"/>
    <s v="Mouse"/>
    <x v="1"/>
    <x v="4"/>
    <x v="1"/>
    <s v="2023-09-19"/>
    <s v="2023-10-03"/>
    <n v="78"/>
    <n v="25416.49"/>
    <n v="1982486.22"/>
    <n v="3839.6"/>
    <n v="90"/>
    <x v="2"/>
    <x v="3"/>
    <n v="464752.79"/>
    <n v="14"/>
  </r>
  <r>
    <n v="5177"/>
    <s v="Keyboard"/>
    <x v="1"/>
    <x v="2"/>
    <x v="3"/>
    <s v="2023-01-18"/>
    <s v="2023-01-27"/>
    <n v="12"/>
    <n v="37667.39"/>
    <n v="452008.68"/>
    <n v="3729.51"/>
    <n v="951"/>
    <x v="1"/>
    <x v="3"/>
    <n v="106137.44"/>
    <n v="9"/>
  </r>
  <r>
    <n v="5178"/>
    <s v="Monitor"/>
    <x v="1"/>
    <x v="0"/>
    <x v="4"/>
    <s v="2023-08-24"/>
    <s v="2023-08-30"/>
    <n v="13"/>
    <n v="7486.62"/>
    <n v="97326.06"/>
    <n v="256.95"/>
    <n v="626"/>
    <x v="1"/>
    <x v="3"/>
    <n v="7417.87"/>
    <n v="6"/>
  </r>
  <r>
    <n v="5179"/>
    <s v="Monitor"/>
    <x v="1"/>
    <x v="1"/>
    <x v="2"/>
    <s v="2023-05-30"/>
    <s v="2023-05-31"/>
    <n v="100"/>
    <n v="48976.72"/>
    <n v="4897672"/>
    <n v="4857.72"/>
    <n v="754"/>
    <x v="0"/>
    <x v="3"/>
    <n v="433546.13"/>
    <n v="1"/>
  </r>
  <r>
    <n v="5180"/>
    <s v="Tablet"/>
    <x v="1"/>
    <x v="2"/>
    <x v="0"/>
    <s v="2023-08-16"/>
    <s v="2023-08-22"/>
    <n v="90"/>
    <n v="38409.629999999997"/>
    <n v="3456866.7"/>
    <n v="1564.8"/>
    <n v="163"/>
    <x v="0"/>
    <x v="4"/>
    <n v="801386.19"/>
    <n v="6"/>
  </r>
  <r>
    <n v="5181"/>
    <s v="Keyboard"/>
    <x v="1"/>
    <x v="0"/>
    <x v="4"/>
    <s v="2023-01-19"/>
    <s v="2023-01-28"/>
    <n v="21"/>
    <n v="20496.29"/>
    <n v="430422.09"/>
    <n v="4365.6400000000003"/>
    <n v="231"/>
    <x v="2"/>
    <x v="0"/>
    <n v="34094.199999999997"/>
    <n v="9"/>
  </r>
  <r>
    <n v="5182"/>
    <s v="Router"/>
    <x v="0"/>
    <x v="1"/>
    <x v="3"/>
    <s v="2023-02-14"/>
    <s v="2023-02-17"/>
    <n v="41"/>
    <n v="23431.86"/>
    <n v="960706.26"/>
    <n v="759.57"/>
    <n v="58"/>
    <x v="2"/>
    <x v="3"/>
    <n v="141578.15"/>
    <n v="3"/>
  </r>
  <r>
    <n v="5183"/>
    <s v="Tablet"/>
    <x v="2"/>
    <x v="4"/>
    <x v="2"/>
    <s v="2023-04-11"/>
    <s v="2023-04-15"/>
    <n v="61"/>
    <n v="20144.05"/>
    <n v="1228787.05"/>
    <n v="2525.83"/>
    <n v="777"/>
    <x v="2"/>
    <x v="3"/>
    <n v="126955.32"/>
    <n v="4"/>
  </r>
  <r>
    <n v="5184"/>
    <s v="Monitor"/>
    <x v="1"/>
    <x v="0"/>
    <x v="1"/>
    <s v="2023-01-22"/>
    <s v="2023-02-06"/>
    <n v="1"/>
    <n v="36838.239999999998"/>
    <n v="36838.239999999998"/>
    <n v="1609.24"/>
    <n v="442"/>
    <x v="1"/>
    <x v="3"/>
    <n v="8536.6200000000008"/>
    <n v="15"/>
  </r>
  <r>
    <n v="5185"/>
    <s v="Printer"/>
    <x v="2"/>
    <x v="2"/>
    <x v="4"/>
    <s v="2023-11-02"/>
    <s v="2023-11-05"/>
    <n v="88"/>
    <n v="33914.769999999997"/>
    <n v="2984499.76"/>
    <n v="2579.61"/>
    <n v="753"/>
    <x v="1"/>
    <x v="1"/>
    <n v="244233.88"/>
    <n v="3"/>
  </r>
  <r>
    <n v="5186"/>
    <s v="Tablet"/>
    <x v="2"/>
    <x v="3"/>
    <x v="2"/>
    <s v="2023-05-19"/>
    <s v="2023-05-25"/>
    <n v="57"/>
    <n v="30775.53"/>
    <n v="1754205.21"/>
    <n v="1304.5899999999999"/>
    <n v="340"/>
    <x v="1"/>
    <x v="3"/>
    <n v="393264.21"/>
    <n v="6"/>
  </r>
  <r>
    <n v="5187"/>
    <s v="Printer"/>
    <x v="1"/>
    <x v="1"/>
    <x v="3"/>
    <s v="2023-09-12"/>
    <s v="2023-09-16"/>
    <n v="9"/>
    <n v="13311.54"/>
    <n v="119803.86"/>
    <n v="1434.34"/>
    <n v="535"/>
    <x v="0"/>
    <x v="4"/>
    <n v="21693.95"/>
    <n v="4"/>
  </r>
  <r>
    <n v="5188"/>
    <s v="Laptop"/>
    <x v="2"/>
    <x v="2"/>
    <x v="2"/>
    <s v="2023-07-01"/>
    <s v="2023-07-03"/>
    <n v="69"/>
    <n v="31381.33"/>
    <n v="2165311.77"/>
    <n v="3861.47"/>
    <n v="132"/>
    <x v="3"/>
    <x v="2"/>
    <n v="213132.83"/>
    <n v="2"/>
  </r>
  <r>
    <n v="5189"/>
    <s v="Tablet"/>
    <x v="1"/>
    <x v="0"/>
    <x v="0"/>
    <s v="2023-01-09"/>
    <s v="2023-01-17"/>
    <n v="92"/>
    <n v="13274.65"/>
    <n v="1221267.8"/>
    <n v="4778.08"/>
    <n v="90"/>
    <x v="2"/>
    <x v="0"/>
    <n v="262281.55"/>
    <n v="8"/>
  </r>
  <r>
    <n v="5190"/>
    <s v="Keyboard"/>
    <x v="0"/>
    <x v="1"/>
    <x v="0"/>
    <s v="2023-05-30"/>
    <s v="2023-06-14"/>
    <n v="25"/>
    <n v="5486.04"/>
    <n v="137151"/>
    <n v="417.25"/>
    <n v="970"/>
    <x v="2"/>
    <x v="4"/>
    <n v="34079.35"/>
    <n v="15"/>
  </r>
  <r>
    <n v="5191"/>
    <s v="Keyboard"/>
    <x v="2"/>
    <x v="4"/>
    <x v="4"/>
    <s v="2023-12-14"/>
    <s v="2023-12-18"/>
    <n v="75"/>
    <n v="35360.25"/>
    <n v="2652018.75"/>
    <n v="1721.58"/>
    <n v="194"/>
    <x v="0"/>
    <x v="4"/>
    <n v="511622.68"/>
    <n v="4"/>
  </r>
  <r>
    <n v="5192"/>
    <s v="Router"/>
    <x v="2"/>
    <x v="1"/>
    <x v="3"/>
    <s v="2023-02-28"/>
    <s v="2023-03-04"/>
    <n v="51"/>
    <n v="5013.29"/>
    <n v="255677.79"/>
    <n v="3991.23"/>
    <n v="919"/>
    <x v="1"/>
    <x v="1"/>
    <n v="21143.52"/>
    <n v="4"/>
  </r>
  <r>
    <n v="5193"/>
    <s v="Laptop"/>
    <x v="0"/>
    <x v="0"/>
    <x v="4"/>
    <s v="2023-01-04"/>
    <s v="2023-01-12"/>
    <n v="43"/>
    <n v="8732.36"/>
    <n v="375491.48"/>
    <n v="3887.63"/>
    <n v="923"/>
    <x v="0"/>
    <x v="1"/>
    <n v="75782.820000000007"/>
    <n v="8"/>
  </r>
  <r>
    <n v="5194"/>
    <s v="Router"/>
    <x v="2"/>
    <x v="4"/>
    <x v="2"/>
    <s v="2023-11-17"/>
    <s v="2023-12-01"/>
    <n v="33"/>
    <n v="22856.5"/>
    <n v="754264.5"/>
    <n v="4050.65"/>
    <n v="482"/>
    <x v="3"/>
    <x v="2"/>
    <n v="153046.82999999999"/>
    <n v="14"/>
  </r>
  <r>
    <n v="5195"/>
    <s v="Tablet"/>
    <x v="1"/>
    <x v="1"/>
    <x v="3"/>
    <s v="2023-05-20"/>
    <s v="2023-06-04"/>
    <n v="21"/>
    <n v="36605.86"/>
    <n v="768723.06"/>
    <n v="681.56"/>
    <n v="989"/>
    <x v="2"/>
    <x v="4"/>
    <n v="128329.17"/>
    <n v="15"/>
  </r>
  <r>
    <n v="5196"/>
    <s v="Keyboard"/>
    <x v="2"/>
    <x v="2"/>
    <x v="4"/>
    <s v="2023-08-03"/>
    <s v="2023-08-09"/>
    <n v="75"/>
    <n v="4242.75"/>
    <n v="318206.25"/>
    <n v="3761.22"/>
    <n v="267"/>
    <x v="1"/>
    <x v="0"/>
    <n v="61619.09"/>
    <n v="6"/>
  </r>
  <r>
    <n v="5197"/>
    <s v="Printer"/>
    <x v="2"/>
    <x v="0"/>
    <x v="1"/>
    <s v="2023-11-02"/>
    <s v="2023-11-03"/>
    <n v="86"/>
    <n v="47039.519999999997"/>
    <n v="4045398.72"/>
    <n v="4354.6000000000004"/>
    <n v="472"/>
    <x v="2"/>
    <x v="1"/>
    <n v="302696.37"/>
    <n v="1"/>
  </r>
  <r>
    <n v="5198"/>
    <s v="Router"/>
    <x v="1"/>
    <x v="4"/>
    <x v="3"/>
    <s v="2023-12-27"/>
    <s v="2023-12-31"/>
    <n v="75"/>
    <n v="918.02"/>
    <n v="68851.5"/>
    <n v="629.53"/>
    <n v="95"/>
    <x v="2"/>
    <x v="3"/>
    <n v="15909.09"/>
    <n v="4"/>
  </r>
  <r>
    <n v="5199"/>
    <s v="Router"/>
    <x v="1"/>
    <x v="3"/>
    <x v="4"/>
    <s v="2023-08-08"/>
    <s v="2023-08-14"/>
    <n v="100"/>
    <n v="33033.01"/>
    <n v="3303301"/>
    <n v="3589.06"/>
    <n v="426"/>
    <x v="3"/>
    <x v="0"/>
    <n v="353684.55"/>
    <n v="6"/>
  </r>
  <r>
    <n v="5200"/>
    <s v="Mobile"/>
    <x v="1"/>
    <x v="0"/>
    <x v="1"/>
    <s v="2023-03-14"/>
    <s v="2023-03-22"/>
    <n v="8"/>
    <n v="39480.83"/>
    <n v="315846.64"/>
    <n v="2564.56"/>
    <n v="816"/>
    <x v="2"/>
    <x v="2"/>
    <n v="70030.539999999994"/>
    <n v="8"/>
  </r>
  <r>
    <n v="5201"/>
    <s v="Mouse"/>
    <x v="1"/>
    <x v="4"/>
    <x v="0"/>
    <s v="2023-07-09"/>
    <s v="2023-07-11"/>
    <n v="91"/>
    <n v="584.33000000000004"/>
    <n v="53174.03"/>
    <n v="3048.47"/>
    <n v="949"/>
    <x v="3"/>
    <x v="3"/>
    <n v="11270.87"/>
    <n v="2"/>
  </r>
  <r>
    <n v="5202"/>
    <s v="Mobile"/>
    <x v="0"/>
    <x v="4"/>
    <x v="4"/>
    <s v="2023-09-24"/>
    <s v="2023-10-01"/>
    <n v="27"/>
    <n v="1065.4000000000001"/>
    <n v="28765.8"/>
    <n v="3496.25"/>
    <n v="627"/>
    <x v="3"/>
    <x v="4"/>
    <n v="5931.35"/>
    <n v="7"/>
  </r>
  <r>
    <n v="5203"/>
    <s v="Monitor"/>
    <x v="0"/>
    <x v="4"/>
    <x v="1"/>
    <s v="2023-06-08"/>
    <s v="2023-06-09"/>
    <n v="6"/>
    <n v="41983"/>
    <n v="251898"/>
    <n v="2992.18"/>
    <n v="375"/>
    <x v="0"/>
    <x v="2"/>
    <n v="34764.01"/>
    <n v="1"/>
  </r>
  <r>
    <n v="5204"/>
    <s v="Mouse"/>
    <x v="0"/>
    <x v="4"/>
    <x v="3"/>
    <s v="2023-05-18"/>
    <s v="2023-05-20"/>
    <n v="28"/>
    <n v="40342.51"/>
    <n v="1129590.28"/>
    <n v="1298.57"/>
    <n v="419"/>
    <x v="3"/>
    <x v="1"/>
    <n v="194743.15"/>
    <n v="2"/>
  </r>
  <r>
    <n v="5205"/>
    <s v="Mobile"/>
    <x v="1"/>
    <x v="1"/>
    <x v="2"/>
    <s v="2023-03-24"/>
    <s v="2023-03-25"/>
    <n v="76"/>
    <n v="39340.19"/>
    <n v="2989854.44"/>
    <n v="1099.08"/>
    <n v="302"/>
    <x v="0"/>
    <x v="4"/>
    <n v="318076.63"/>
    <n v="1"/>
  </r>
  <r>
    <n v="5206"/>
    <s v="Keyboard"/>
    <x v="2"/>
    <x v="2"/>
    <x v="3"/>
    <s v="2023-09-13"/>
    <s v="2023-09-14"/>
    <n v="31"/>
    <n v="43482.13"/>
    <n v="1347946.03"/>
    <n v="2062.27"/>
    <n v="895"/>
    <x v="3"/>
    <x v="4"/>
    <n v="138613.95000000001"/>
    <n v="1"/>
  </r>
  <r>
    <n v="5207"/>
    <s v="Keyboard"/>
    <x v="0"/>
    <x v="4"/>
    <x v="0"/>
    <s v="2023-11-11"/>
    <s v="2023-11-26"/>
    <n v="25"/>
    <n v="11266.8"/>
    <n v="281670"/>
    <n v="3994.19"/>
    <n v="457"/>
    <x v="1"/>
    <x v="1"/>
    <n v="34344.370000000003"/>
    <n v="15"/>
  </r>
  <r>
    <n v="5208"/>
    <s v="Mobile"/>
    <x v="1"/>
    <x v="0"/>
    <x v="1"/>
    <s v="2023-01-16"/>
    <s v="2023-01-19"/>
    <n v="32"/>
    <n v="11146.88"/>
    <n v="356700.15999999997"/>
    <n v="4255.84"/>
    <n v="98"/>
    <x v="3"/>
    <x v="3"/>
    <n v="88588.13"/>
    <n v="3"/>
  </r>
  <r>
    <n v="5209"/>
    <s v="Mouse"/>
    <x v="0"/>
    <x v="3"/>
    <x v="4"/>
    <s v="2023-08-14"/>
    <s v="2023-08-29"/>
    <n v="65"/>
    <n v="17059.86"/>
    <n v="1108890.8999999999"/>
    <n v="1953.23"/>
    <n v="275"/>
    <x v="1"/>
    <x v="3"/>
    <n v="184005.38"/>
    <n v="15"/>
  </r>
  <r>
    <n v="5210"/>
    <s v="Router"/>
    <x v="0"/>
    <x v="3"/>
    <x v="3"/>
    <s v="2023-10-24"/>
    <s v="2023-11-08"/>
    <n v="3"/>
    <n v="31221.97"/>
    <n v="93665.91"/>
    <n v="4880.3900000000003"/>
    <n v="58"/>
    <x v="3"/>
    <x v="4"/>
    <n v="5024.45"/>
    <n v="15"/>
  </r>
  <r>
    <n v="5211"/>
    <s v="Keyboard"/>
    <x v="2"/>
    <x v="0"/>
    <x v="3"/>
    <s v="2023-03-22"/>
    <s v="2023-03-26"/>
    <n v="1"/>
    <n v="47659.07"/>
    <n v="47659.07"/>
    <n v="3352.69"/>
    <n v="636"/>
    <x v="1"/>
    <x v="4"/>
    <n v="4638.32"/>
    <n v="4"/>
  </r>
  <r>
    <n v="5212"/>
    <s v="Router"/>
    <x v="1"/>
    <x v="3"/>
    <x v="3"/>
    <s v="2023-01-04"/>
    <s v="2023-01-15"/>
    <n v="98"/>
    <n v="3875.51"/>
    <n v="379799.98"/>
    <n v="3558.67"/>
    <n v="740"/>
    <x v="0"/>
    <x v="0"/>
    <n v="90449.58"/>
    <n v="11"/>
  </r>
  <r>
    <n v="5213"/>
    <s v="Keyboard"/>
    <x v="2"/>
    <x v="0"/>
    <x v="4"/>
    <s v="2023-09-08"/>
    <s v="2023-09-17"/>
    <n v="77"/>
    <n v="28609.72"/>
    <n v="2202948.44"/>
    <n v="3231.61"/>
    <n v="766"/>
    <x v="1"/>
    <x v="3"/>
    <n v="125769.81"/>
    <n v="9"/>
  </r>
  <r>
    <n v="5214"/>
    <s v="Monitor"/>
    <x v="0"/>
    <x v="1"/>
    <x v="4"/>
    <s v="2023-12-28"/>
    <s v="2024-01-05"/>
    <n v="87"/>
    <n v="23549.360000000001"/>
    <n v="2048794.32"/>
    <n v="2414.11"/>
    <n v="802"/>
    <x v="2"/>
    <x v="2"/>
    <n v="390242.36"/>
    <n v="8"/>
  </r>
  <r>
    <n v="5215"/>
    <s v="Mouse"/>
    <x v="0"/>
    <x v="0"/>
    <x v="0"/>
    <s v="2023-11-12"/>
    <s v="2023-11-14"/>
    <n v="98"/>
    <n v="33297.29"/>
    <n v="3263134.42"/>
    <n v="2942.43"/>
    <n v="657"/>
    <x v="2"/>
    <x v="2"/>
    <n v="495737.71"/>
    <n v="2"/>
  </r>
  <r>
    <n v="5216"/>
    <s v="Printer"/>
    <x v="1"/>
    <x v="1"/>
    <x v="1"/>
    <s v="2023-10-01"/>
    <s v="2023-10-14"/>
    <n v="37"/>
    <n v="4151.9399999999996"/>
    <n v="153621.78"/>
    <n v="2754.2"/>
    <n v="63"/>
    <x v="0"/>
    <x v="1"/>
    <n v="16656.419999999998"/>
    <n v="13"/>
  </r>
  <r>
    <n v="5217"/>
    <s v="Mouse"/>
    <x v="1"/>
    <x v="2"/>
    <x v="1"/>
    <s v="2023-06-04"/>
    <s v="2023-06-17"/>
    <n v="55"/>
    <n v="1733.95"/>
    <n v="95367.25"/>
    <n v="3504.34"/>
    <n v="658"/>
    <x v="0"/>
    <x v="4"/>
    <n v="6238.55"/>
    <n v="13"/>
  </r>
  <r>
    <n v="5218"/>
    <s v="Mobile"/>
    <x v="2"/>
    <x v="1"/>
    <x v="4"/>
    <s v="2023-03-21"/>
    <s v="2023-03-26"/>
    <n v="36"/>
    <n v="45132.72"/>
    <n v="1624777.92"/>
    <n v="1867.38"/>
    <n v="321"/>
    <x v="3"/>
    <x v="2"/>
    <n v="197590.23"/>
    <n v="5"/>
  </r>
  <r>
    <n v="5219"/>
    <s v="Printer"/>
    <x v="0"/>
    <x v="0"/>
    <x v="1"/>
    <s v="2023-07-31"/>
    <s v="2023-08-06"/>
    <n v="97"/>
    <n v="42923.68"/>
    <n v="4163596.96"/>
    <n v="2325.7800000000002"/>
    <n v="321"/>
    <x v="2"/>
    <x v="0"/>
    <n v="622479.18000000005"/>
    <n v="6"/>
  </r>
  <r>
    <n v="5220"/>
    <s v="Mouse"/>
    <x v="0"/>
    <x v="2"/>
    <x v="4"/>
    <s v="2023-07-12"/>
    <s v="2023-07-23"/>
    <n v="49"/>
    <n v="12906.12"/>
    <n v="632399.88"/>
    <n v="4252.71"/>
    <n v="570"/>
    <x v="1"/>
    <x v="1"/>
    <n v="117655.33"/>
    <n v="11"/>
  </r>
  <r>
    <n v="5221"/>
    <s v="Laptop"/>
    <x v="0"/>
    <x v="1"/>
    <x v="4"/>
    <s v="2023-08-27"/>
    <s v="2023-09-04"/>
    <n v="4"/>
    <n v="23223.46"/>
    <n v="92893.84"/>
    <n v="4292.45"/>
    <n v="710"/>
    <x v="1"/>
    <x v="1"/>
    <n v="19780.21"/>
    <n v="8"/>
  </r>
  <r>
    <n v="5222"/>
    <s v="Printer"/>
    <x v="0"/>
    <x v="4"/>
    <x v="0"/>
    <s v="2023-08-11"/>
    <s v="2023-08-26"/>
    <n v="88"/>
    <n v="24053.26"/>
    <n v="2116686.88"/>
    <n v="1715.12"/>
    <n v="103"/>
    <x v="0"/>
    <x v="1"/>
    <n v="427439.27"/>
    <n v="15"/>
  </r>
  <r>
    <n v="5223"/>
    <s v="Mobile"/>
    <x v="2"/>
    <x v="3"/>
    <x v="0"/>
    <s v="2023-01-24"/>
    <s v="2023-01-25"/>
    <n v="92"/>
    <n v="27023.66"/>
    <n v="2486176.7200000002"/>
    <n v="4792.7"/>
    <n v="381"/>
    <x v="1"/>
    <x v="4"/>
    <n v="590554.68999999994"/>
    <n v="1"/>
  </r>
  <r>
    <n v="5224"/>
    <s v="Keyboard"/>
    <x v="0"/>
    <x v="4"/>
    <x v="2"/>
    <s v="2023-12-09"/>
    <s v="2023-12-13"/>
    <n v="29"/>
    <n v="6639.12"/>
    <n v="192534.48"/>
    <n v="1026.98"/>
    <n v="496"/>
    <x v="1"/>
    <x v="0"/>
    <n v="47135.9"/>
    <n v="4"/>
  </r>
  <r>
    <n v="5225"/>
    <s v="Printer"/>
    <x v="0"/>
    <x v="0"/>
    <x v="2"/>
    <s v="2023-02-14"/>
    <s v="2023-02-27"/>
    <n v="61"/>
    <n v="5753.3"/>
    <n v="350951.3"/>
    <n v="4589.87"/>
    <n v="571"/>
    <x v="3"/>
    <x v="2"/>
    <n v="61980.98"/>
    <n v="13"/>
  </r>
  <r>
    <n v="5226"/>
    <s v="Printer"/>
    <x v="1"/>
    <x v="4"/>
    <x v="1"/>
    <s v="2023-01-30"/>
    <s v="2023-02-03"/>
    <n v="4"/>
    <n v="28103.65"/>
    <n v="112414.6"/>
    <n v="118.48"/>
    <n v="147"/>
    <x v="2"/>
    <x v="4"/>
    <n v="8028.9"/>
    <n v="4"/>
  </r>
  <r>
    <n v="5227"/>
    <s v="Printer"/>
    <x v="0"/>
    <x v="1"/>
    <x v="4"/>
    <s v="2023-11-09"/>
    <s v="2023-11-10"/>
    <n v="44"/>
    <n v="48728.57"/>
    <n v="2144057.08"/>
    <n v="1572.76"/>
    <n v="841"/>
    <x v="3"/>
    <x v="0"/>
    <n v="160481.97"/>
    <n v="1"/>
  </r>
  <r>
    <n v="5228"/>
    <s v="Tablet"/>
    <x v="0"/>
    <x v="3"/>
    <x v="2"/>
    <s v="2023-02-06"/>
    <s v="2023-02-08"/>
    <n v="69"/>
    <n v="20694.259999999998"/>
    <n v="1427903.94"/>
    <n v="2454.59"/>
    <n v="893"/>
    <x v="1"/>
    <x v="1"/>
    <n v="320095.21000000002"/>
    <n v="2"/>
  </r>
  <r>
    <n v="5229"/>
    <s v="Mobile"/>
    <x v="1"/>
    <x v="1"/>
    <x v="2"/>
    <s v="2023-09-05"/>
    <s v="2023-09-11"/>
    <n v="19"/>
    <n v="8745.7999999999993"/>
    <n v="166170.20000000001"/>
    <n v="4832.25"/>
    <n v="202"/>
    <x v="3"/>
    <x v="1"/>
    <n v="19449.64"/>
    <n v="6"/>
  </r>
  <r>
    <n v="5230"/>
    <s v="Router"/>
    <x v="0"/>
    <x v="0"/>
    <x v="1"/>
    <s v="2023-07-29"/>
    <s v="2023-08-03"/>
    <n v="33"/>
    <n v="23123.919999999998"/>
    <n v="763089.36"/>
    <n v="4118.59"/>
    <n v="571"/>
    <x v="0"/>
    <x v="1"/>
    <n v="136559.4"/>
    <n v="5"/>
  </r>
  <r>
    <n v="5231"/>
    <s v="Tablet"/>
    <x v="2"/>
    <x v="2"/>
    <x v="0"/>
    <s v="2023-06-20"/>
    <s v="2023-06-23"/>
    <n v="47"/>
    <n v="38581.78"/>
    <n v="1813343.66"/>
    <n v="1890.31"/>
    <n v="594"/>
    <x v="3"/>
    <x v="3"/>
    <n v="296847.34000000003"/>
    <n v="3"/>
  </r>
  <r>
    <n v="5232"/>
    <s v="Router"/>
    <x v="0"/>
    <x v="4"/>
    <x v="2"/>
    <s v="2023-07-02"/>
    <s v="2023-07-04"/>
    <n v="23"/>
    <n v="33327.07"/>
    <n v="766522.61"/>
    <n v="2287.37"/>
    <n v="551"/>
    <x v="2"/>
    <x v="3"/>
    <n v="129626.73"/>
    <n v="2"/>
  </r>
  <r>
    <n v="5233"/>
    <s v="Keyboard"/>
    <x v="0"/>
    <x v="3"/>
    <x v="0"/>
    <s v="2023-06-24"/>
    <s v="2023-06-30"/>
    <n v="7"/>
    <n v="38194.81"/>
    <n v="267363.67"/>
    <n v="1170.71"/>
    <n v="932"/>
    <x v="0"/>
    <x v="3"/>
    <n v="46842.54"/>
    <n v="6"/>
  </r>
  <r>
    <n v="5234"/>
    <s v="Keyboard"/>
    <x v="1"/>
    <x v="2"/>
    <x v="3"/>
    <s v="2023-11-29"/>
    <s v="2023-12-01"/>
    <n v="29"/>
    <n v="8267.5"/>
    <n v="239757.5"/>
    <n v="2018.42"/>
    <n v="996"/>
    <x v="1"/>
    <x v="0"/>
    <n v="28406.75"/>
    <n v="2"/>
  </r>
  <r>
    <n v="5235"/>
    <s v="Printer"/>
    <x v="2"/>
    <x v="0"/>
    <x v="1"/>
    <s v="2023-07-08"/>
    <s v="2023-07-16"/>
    <n v="76"/>
    <n v="5978.46"/>
    <n v="454362.96"/>
    <n v="2821.98"/>
    <n v="620"/>
    <x v="3"/>
    <x v="0"/>
    <n v="71931.58"/>
    <n v="8"/>
  </r>
  <r>
    <n v="5236"/>
    <s v="Monitor"/>
    <x v="2"/>
    <x v="0"/>
    <x v="1"/>
    <s v="2023-05-15"/>
    <s v="2023-05-17"/>
    <n v="49"/>
    <n v="47515.01"/>
    <n v="2328235.4900000002"/>
    <n v="885.85"/>
    <n v="323"/>
    <x v="3"/>
    <x v="0"/>
    <n v="121349.66"/>
    <n v="2"/>
  </r>
  <r>
    <n v="5237"/>
    <s v="Keyboard"/>
    <x v="2"/>
    <x v="3"/>
    <x v="0"/>
    <s v="2023-07-03"/>
    <s v="2023-07-17"/>
    <n v="48"/>
    <n v="3329.74"/>
    <n v="159827.51999999999"/>
    <n v="3545.64"/>
    <n v="785"/>
    <x v="2"/>
    <x v="3"/>
    <n v="17015.03"/>
    <n v="14"/>
  </r>
  <r>
    <n v="5238"/>
    <s v="Printer"/>
    <x v="0"/>
    <x v="1"/>
    <x v="4"/>
    <s v="2023-06-18"/>
    <s v="2023-07-01"/>
    <n v="53"/>
    <n v="44900.56"/>
    <n v="2379729.6800000002"/>
    <n v="4794.22"/>
    <n v="379"/>
    <x v="2"/>
    <x v="3"/>
    <n v="461699.98"/>
    <n v="13"/>
  </r>
  <r>
    <n v="5239"/>
    <s v="Keyboard"/>
    <x v="1"/>
    <x v="2"/>
    <x v="4"/>
    <s v="2023-08-25"/>
    <s v="2023-09-09"/>
    <n v="88"/>
    <n v="24475.439999999999"/>
    <n v="2153838.7200000002"/>
    <n v="823.4"/>
    <n v="750"/>
    <x v="1"/>
    <x v="4"/>
    <n v="185340.47"/>
    <n v="15"/>
  </r>
  <r>
    <n v="5240"/>
    <s v="Mobile"/>
    <x v="2"/>
    <x v="2"/>
    <x v="4"/>
    <s v="2023-08-31"/>
    <s v="2023-09-06"/>
    <n v="7"/>
    <n v="48121.52"/>
    <n v="336850.64"/>
    <n v="1900.15"/>
    <n v="393"/>
    <x v="3"/>
    <x v="3"/>
    <n v="35573.4"/>
    <n v="6"/>
  </r>
  <r>
    <n v="5241"/>
    <s v="Keyboard"/>
    <x v="0"/>
    <x v="2"/>
    <x v="0"/>
    <s v="2023-11-03"/>
    <s v="2023-11-06"/>
    <n v="88"/>
    <n v="47440.34"/>
    <n v="4174749.92"/>
    <n v="2045.33"/>
    <n v="528"/>
    <x v="2"/>
    <x v="3"/>
    <n v="820034.58"/>
    <n v="3"/>
  </r>
  <r>
    <n v="5242"/>
    <s v="Mouse"/>
    <x v="0"/>
    <x v="1"/>
    <x v="3"/>
    <s v="2023-11-06"/>
    <s v="2023-11-18"/>
    <n v="52"/>
    <n v="22526.799999999999"/>
    <n v="1171393.6000000001"/>
    <n v="1164.76"/>
    <n v="899"/>
    <x v="3"/>
    <x v="1"/>
    <n v="250825.36"/>
    <n v="12"/>
  </r>
  <r>
    <n v="5243"/>
    <s v="Mobile"/>
    <x v="2"/>
    <x v="2"/>
    <x v="1"/>
    <s v="2023-09-28"/>
    <s v="2023-10-01"/>
    <n v="26"/>
    <n v="21794"/>
    <n v="566644"/>
    <n v="2150.15"/>
    <n v="348"/>
    <x v="3"/>
    <x v="0"/>
    <n v="116062.31"/>
    <n v="3"/>
  </r>
  <r>
    <n v="5244"/>
    <s v="Router"/>
    <x v="1"/>
    <x v="4"/>
    <x v="3"/>
    <s v="2023-11-22"/>
    <s v="2023-11-23"/>
    <n v="60"/>
    <n v="10730.56"/>
    <n v="643833.59999999998"/>
    <n v="1749.06"/>
    <n v="647"/>
    <x v="3"/>
    <x v="4"/>
    <n v="150688.34"/>
    <n v="1"/>
  </r>
  <r>
    <n v="5245"/>
    <s v="Keyboard"/>
    <x v="1"/>
    <x v="2"/>
    <x v="3"/>
    <s v="2023-03-29"/>
    <s v="2023-04-10"/>
    <n v="32"/>
    <n v="5540.11"/>
    <n v="177283.52"/>
    <n v="974.76"/>
    <n v="892"/>
    <x v="3"/>
    <x v="2"/>
    <n v="42665.35"/>
    <n v="12"/>
  </r>
  <r>
    <n v="5246"/>
    <s v="Mobile"/>
    <x v="0"/>
    <x v="4"/>
    <x v="0"/>
    <s v="2023-08-22"/>
    <s v="2023-09-06"/>
    <n v="41"/>
    <n v="49900.75"/>
    <n v="2045930.75"/>
    <n v="998.92"/>
    <n v="759"/>
    <x v="2"/>
    <x v="4"/>
    <n v="382928.18"/>
    <n v="15"/>
  </r>
  <r>
    <n v="5247"/>
    <s v="Monitor"/>
    <x v="0"/>
    <x v="1"/>
    <x v="0"/>
    <s v="2023-01-14"/>
    <s v="2023-01-24"/>
    <n v="100"/>
    <n v="15973.26"/>
    <n v="1597326"/>
    <n v="3850.61"/>
    <n v="19"/>
    <x v="3"/>
    <x v="4"/>
    <n v="340795.84"/>
    <n v="10"/>
  </r>
  <r>
    <n v="5248"/>
    <s v="Monitor"/>
    <x v="2"/>
    <x v="3"/>
    <x v="0"/>
    <s v="2023-02-21"/>
    <s v="2023-02-24"/>
    <n v="100"/>
    <n v="21186.84"/>
    <n v="2118684"/>
    <n v="3923.57"/>
    <n v="863"/>
    <x v="2"/>
    <x v="3"/>
    <n v="204714.32"/>
    <n v="3"/>
  </r>
  <r>
    <n v="5249"/>
    <s v="Laptop"/>
    <x v="0"/>
    <x v="4"/>
    <x v="3"/>
    <s v="2023-08-31"/>
    <s v="2023-09-15"/>
    <n v="6"/>
    <n v="37575.94"/>
    <n v="225455.64"/>
    <n v="1017.49"/>
    <n v="802"/>
    <x v="3"/>
    <x v="4"/>
    <n v="29406.44"/>
    <n v="15"/>
  </r>
  <r>
    <n v="5250"/>
    <s v="Tablet"/>
    <x v="1"/>
    <x v="4"/>
    <x v="0"/>
    <s v="2023-02-01"/>
    <s v="2023-02-07"/>
    <n v="45"/>
    <n v="11307.3"/>
    <n v="508828.5"/>
    <n v="4942.05"/>
    <n v="801"/>
    <x v="2"/>
    <x v="4"/>
    <n v="78271.39"/>
    <n v="6"/>
  </r>
  <r>
    <n v="5251"/>
    <s v="Tablet"/>
    <x v="1"/>
    <x v="2"/>
    <x v="0"/>
    <s v="2023-09-21"/>
    <s v="2023-09-26"/>
    <n v="50"/>
    <n v="1354.45"/>
    <n v="67722.5"/>
    <n v="1615.19"/>
    <n v="947"/>
    <x v="1"/>
    <x v="2"/>
    <n v="6472.77"/>
    <n v="5"/>
  </r>
  <r>
    <n v="5252"/>
    <s v="Monitor"/>
    <x v="1"/>
    <x v="2"/>
    <x v="1"/>
    <s v="2023-06-12"/>
    <s v="2023-06-14"/>
    <n v="39"/>
    <n v="44741.45"/>
    <n v="1744916.55"/>
    <n v="4509.25"/>
    <n v="542"/>
    <x v="3"/>
    <x v="0"/>
    <n v="226557.56"/>
    <n v="2"/>
  </r>
  <r>
    <n v="5253"/>
    <s v="Keyboard"/>
    <x v="0"/>
    <x v="4"/>
    <x v="1"/>
    <s v="2023-10-31"/>
    <s v="2023-11-04"/>
    <n v="30"/>
    <n v="29564.5"/>
    <n v="886935"/>
    <n v="2705.1"/>
    <n v="507"/>
    <x v="3"/>
    <x v="1"/>
    <n v="195476.04"/>
    <n v="4"/>
  </r>
  <r>
    <n v="5254"/>
    <s v="Mouse"/>
    <x v="0"/>
    <x v="3"/>
    <x v="3"/>
    <s v="2023-12-14"/>
    <s v="2023-12-27"/>
    <n v="100"/>
    <n v="23189.14"/>
    <n v="2318914"/>
    <n v="736.76"/>
    <n v="921"/>
    <x v="3"/>
    <x v="1"/>
    <n v="219640.09"/>
    <n v="13"/>
  </r>
  <r>
    <n v="5255"/>
    <s v="Monitor"/>
    <x v="2"/>
    <x v="4"/>
    <x v="3"/>
    <s v="2023-05-14"/>
    <s v="2023-05-21"/>
    <n v="59"/>
    <n v="42704.91"/>
    <n v="2519589.69"/>
    <n v="3159.25"/>
    <n v="750"/>
    <x v="2"/>
    <x v="3"/>
    <n v="555160.32999999996"/>
    <n v="7"/>
  </r>
  <r>
    <n v="5256"/>
    <s v="Router"/>
    <x v="1"/>
    <x v="1"/>
    <x v="3"/>
    <s v="2023-03-16"/>
    <s v="2023-03-21"/>
    <n v="43"/>
    <n v="20026.87"/>
    <n v="861155.41"/>
    <n v="260.94"/>
    <n v="973"/>
    <x v="2"/>
    <x v="4"/>
    <n v="111310.63"/>
    <n v="5"/>
  </r>
  <r>
    <n v="5257"/>
    <s v="Printer"/>
    <x v="2"/>
    <x v="4"/>
    <x v="1"/>
    <s v="2023-08-31"/>
    <s v="2023-09-14"/>
    <n v="9"/>
    <n v="8856.9699999999993"/>
    <n v="79712.73"/>
    <n v="1468.04"/>
    <n v="238"/>
    <x v="1"/>
    <x v="0"/>
    <n v="15621.37"/>
    <n v="14"/>
  </r>
  <r>
    <n v="5258"/>
    <s v="Monitor"/>
    <x v="0"/>
    <x v="2"/>
    <x v="1"/>
    <s v="2023-10-21"/>
    <s v="2023-10-27"/>
    <n v="5"/>
    <n v="11315.26"/>
    <n v="56576.3"/>
    <n v="3325.6"/>
    <n v="998"/>
    <x v="3"/>
    <x v="1"/>
    <n v="12740.7"/>
    <n v="6"/>
  </r>
  <r>
    <n v="5259"/>
    <s v="Tablet"/>
    <x v="2"/>
    <x v="0"/>
    <x v="1"/>
    <s v="2023-07-17"/>
    <s v="2023-07-21"/>
    <n v="79"/>
    <n v="2828.7"/>
    <n v="223467.3"/>
    <n v="4877.03"/>
    <n v="233"/>
    <x v="3"/>
    <x v="2"/>
    <n v="55305.29"/>
    <n v="4"/>
  </r>
  <r>
    <n v="5260"/>
    <s v="Monitor"/>
    <x v="0"/>
    <x v="1"/>
    <x v="4"/>
    <s v="2023-01-10"/>
    <s v="2023-01-20"/>
    <n v="8"/>
    <n v="30935.18"/>
    <n v="247481.44"/>
    <n v="348.1"/>
    <n v="542"/>
    <x v="1"/>
    <x v="3"/>
    <n v="59688.5"/>
    <n v="10"/>
  </r>
  <r>
    <n v="5261"/>
    <s v="Monitor"/>
    <x v="1"/>
    <x v="3"/>
    <x v="1"/>
    <s v="2023-07-11"/>
    <s v="2023-07-25"/>
    <n v="27"/>
    <n v="39363.47"/>
    <n v="1062813.69"/>
    <n v="412.18"/>
    <n v="228"/>
    <x v="1"/>
    <x v="3"/>
    <n v="234955.12"/>
    <n v="14"/>
  </r>
  <r>
    <n v="5262"/>
    <s v="Tablet"/>
    <x v="0"/>
    <x v="0"/>
    <x v="4"/>
    <s v="2023-09-29"/>
    <s v="2023-10-13"/>
    <n v="23"/>
    <n v="16760.38"/>
    <n v="385488.74"/>
    <n v="103.76"/>
    <n v="355"/>
    <x v="2"/>
    <x v="3"/>
    <n v="84175.87"/>
    <n v="14"/>
  </r>
  <r>
    <n v="5263"/>
    <s v="Printer"/>
    <x v="1"/>
    <x v="3"/>
    <x v="3"/>
    <s v="2023-10-23"/>
    <s v="2023-11-03"/>
    <n v="2"/>
    <n v="35917.43"/>
    <n v="71834.86"/>
    <n v="1670.85"/>
    <n v="361"/>
    <x v="1"/>
    <x v="3"/>
    <n v="9066.9699999999993"/>
    <n v="11"/>
  </r>
  <r>
    <n v="5264"/>
    <s v="Mobile"/>
    <x v="0"/>
    <x v="0"/>
    <x v="2"/>
    <s v="2023-07-02"/>
    <s v="2023-07-05"/>
    <n v="84"/>
    <n v="27047.03"/>
    <n v="2271950.52"/>
    <n v="1257.4000000000001"/>
    <n v="531"/>
    <x v="0"/>
    <x v="1"/>
    <n v="386600.24"/>
    <n v="3"/>
  </r>
  <r>
    <n v="5265"/>
    <s v="Mouse"/>
    <x v="2"/>
    <x v="1"/>
    <x v="3"/>
    <s v="2023-11-25"/>
    <s v="2023-12-03"/>
    <n v="31"/>
    <n v="45676.04"/>
    <n v="1415957.24"/>
    <n v="3510.28"/>
    <n v="717"/>
    <x v="0"/>
    <x v="0"/>
    <n v="133392.99"/>
    <n v="8"/>
  </r>
  <r>
    <n v="5266"/>
    <s v="Mobile"/>
    <x v="0"/>
    <x v="4"/>
    <x v="3"/>
    <s v="2023-10-02"/>
    <s v="2023-10-15"/>
    <n v="99"/>
    <n v="29661.119999999999"/>
    <n v="2936450.88"/>
    <n v="4096.34"/>
    <n v="853"/>
    <x v="1"/>
    <x v="1"/>
    <n v="621834.26"/>
    <n v="13"/>
  </r>
  <r>
    <n v="5267"/>
    <s v="Keyboard"/>
    <x v="2"/>
    <x v="0"/>
    <x v="4"/>
    <s v="2023-01-14"/>
    <s v="2023-01-18"/>
    <n v="12"/>
    <n v="9501.7000000000007"/>
    <n v="114020.4"/>
    <n v="1736.59"/>
    <n v="854"/>
    <x v="3"/>
    <x v="3"/>
    <n v="24029.95"/>
    <n v="4"/>
  </r>
  <r>
    <n v="5268"/>
    <s v="Laptop"/>
    <x v="1"/>
    <x v="2"/>
    <x v="2"/>
    <s v="2023-07-05"/>
    <s v="2023-07-08"/>
    <n v="10"/>
    <n v="12159.98"/>
    <n v="121599.8"/>
    <n v="4006.06"/>
    <n v="768"/>
    <x v="0"/>
    <x v="3"/>
    <n v="17682.11"/>
    <n v="3"/>
  </r>
  <r>
    <n v="5269"/>
    <s v="Printer"/>
    <x v="2"/>
    <x v="1"/>
    <x v="3"/>
    <s v="2023-12-27"/>
    <s v="2023-12-30"/>
    <n v="57"/>
    <n v="9081.49"/>
    <n v="517644.93"/>
    <n v="3495.48"/>
    <n v="460"/>
    <x v="0"/>
    <x v="3"/>
    <n v="34291.839999999997"/>
    <n v="3"/>
  </r>
  <r>
    <n v="5270"/>
    <s v="Laptop"/>
    <x v="1"/>
    <x v="4"/>
    <x v="3"/>
    <s v="2023-11-12"/>
    <s v="2023-11-23"/>
    <n v="70"/>
    <n v="48766.49"/>
    <n v="3413654.3"/>
    <n v="4978.88"/>
    <n v="115"/>
    <x v="1"/>
    <x v="2"/>
    <n v="573573.49"/>
    <n v="11"/>
  </r>
  <r>
    <n v="5271"/>
    <s v="Tablet"/>
    <x v="1"/>
    <x v="2"/>
    <x v="0"/>
    <s v="2023-11-07"/>
    <s v="2023-11-21"/>
    <n v="31"/>
    <n v="32060.240000000002"/>
    <n v="993867.44"/>
    <n v="4548.1000000000004"/>
    <n v="544"/>
    <x v="3"/>
    <x v="4"/>
    <n v="188916.51"/>
    <n v="14"/>
  </r>
  <r>
    <n v="5272"/>
    <s v="Keyboard"/>
    <x v="2"/>
    <x v="0"/>
    <x v="4"/>
    <s v="2023-08-05"/>
    <s v="2023-08-18"/>
    <n v="95"/>
    <n v="15813.42"/>
    <n v="1502274.9"/>
    <n v="3914.29"/>
    <n v="693"/>
    <x v="0"/>
    <x v="1"/>
    <n v="182052.29"/>
    <n v="13"/>
  </r>
  <r>
    <n v="5273"/>
    <s v="Mobile"/>
    <x v="1"/>
    <x v="1"/>
    <x v="2"/>
    <s v="2023-03-03"/>
    <s v="2023-03-09"/>
    <n v="92"/>
    <n v="41031.42"/>
    <n v="3774890.64"/>
    <n v="2652.16"/>
    <n v="162"/>
    <x v="1"/>
    <x v="3"/>
    <n v="831243.84"/>
    <n v="6"/>
  </r>
  <r>
    <n v="5274"/>
    <s v="Mobile"/>
    <x v="2"/>
    <x v="1"/>
    <x v="0"/>
    <s v="2023-11-22"/>
    <s v="2023-12-05"/>
    <n v="73"/>
    <n v="24869.86"/>
    <n v="1815499.78"/>
    <n v="2640.62"/>
    <n v="107"/>
    <x v="1"/>
    <x v="0"/>
    <n v="352123.81"/>
    <n v="13"/>
  </r>
  <r>
    <n v="5275"/>
    <s v="Monitor"/>
    <x v="0"/>
    <x v="0"/>
    <x v="1"/>
    <s v="2023-08-16"/>
    <s v="2023-08-22"/>
    <n v="14"/>
    <n v="23349.8"/>
    <n v="326897.2"/>
    <n v="1775.6"/>
    <n v="587"/>
    <x v="0"/>
    <x v="0"/>
    <n v="76446.53"/>
    <n v="6"/>
  </r>
  <r>
    <n v="5276"/>
    <s v="Tablet"/>
    <x v="1"/>
    <x v="1"/>
    <x v="1"/>
    <s v="2023-08-20"/>
    <s v="2023-08-25"/>
    <n v="50"/>
    <n v="3800.27"/>
    <n v="190013.5"/>
    <n v="4751.03"/>
    <n v="412"/>
    <x v="1"/>
    <x v="4"/>
    <n v="23470.48"/>
    <n v="5"/>
  </r>
  <r>
    <n v="5277"/>
    <s v="Mobile"/>
    <x v="1"/>
    <x v="1"/>
    <x v="0"/>
    <s v="2023-06-20"/>
    <s v="2023-06-23"/>
    <n v="35"/>
    <n v="17979.25"/>
    <n v="629273.75"/>
    <n v="3342.79"/>
    <n v="652"/>
    <x v="0"/>
    <x v="3"/>
    <n v="67787.509999999995"/>
    <n v="3"/>
  </r>
  <r>
    <n v="5278"/>
    <s v="Monitor"/>
    <x v="2"/>
    <x v="1"/>
    <x v="3"/>
    <s v="2023-04-18"/>
    <s v="2023-04-28"/>
    <n v="59"/>
    <n v="30313.87"/>
    <n v="1788518.33"/>
    <n v="2078.4299999999998"/>
    <n v="165"/>
    <x v="0"/>
    <x v="1"/>
    <n v="170634.71"/>
    <n v="10"/>
  </r>
  <r>
    <n v="5279"/>
    <s v="Router"/>
    <x v="1"/>
    <x v="4"/>
    <x v="2"/>
    <s v="2023-02-17"/>
    <s v="2023-02-24"/>
    <n v="78"/>
    <n v="20288.77"/>
    <n v="1582524.06"/>
    <n v="3734.56"/>
    <n v="9"/>
    <x v="2"/>
    <x v="3"/>
    <n v="360382.32"/>
    <n v="7"/>
  </r>
  <r>
    <n v="5280"/>
    <s v="Keyboard"/>
    <x v="1"/>
    <x v="0"/>
    <x v="1"/>
    <s v="2023-07-20"/>
    <s v="2023-08-04"/>
    <n v="89"/>
    <n v="44096.59"/>
    <n v="3924596.51"/>
    <n v="4365.24"/>
    <n v="255"/>
    <x v="0"/>
    <x v="1"/>
    <n v="648120.30000000005"/>
    <n v="15"/>
  </r>
  <r>
    <n v="5281"/>
    <s v="Router"/>
    <x v="0"/>
    <x v="2"/>
    <x v="1"/>
    <s v="2023-05-05"/>
    <s v="2023-05-16"/>
    <n v="84"/>
    <n v="2880.34"/>
    <n v="241948.56"/>
    <n v="549.87"/>
    <n v="866"/>
    <x v="2"/>
    <x v="0"/>
    <n v="35215.93"/>
    <n v="11"/>
  </r>
  <r>
    <n v="5282"/>
    <s v="Printer"/>
    <x v="0"/>
    <x v="0"/>
    <x v="4"/>
    <s v="2023-04-08"/>
    <s v="2023-04-21"/>
    <n v="71"/>
    <n v="2667.48"/>
    <n v="189391.08"/>
    <n v="2310.77"/>
    <n v="732"/>
    <x v="1"/>
    <x v="0"/>
    <n v="38421.25"/>
    <n v="13"/>
  </r>
  <r>
    <n v="5283"/>
    <s v="Printer"/>
    <x v="2"/>
    <x v="3"/>
    <x v="2"/>
    <s v="2023-05-06"/>
    <s v="2023-05-16"/>
    <n v="72"/>
    <n v="17208.88"/>
    <n v="1239039.3600000001"/>
    <n v="4318.5600000000004"/>
    <n v="648"/>
    <x v="0"/>
    <x v="3"/>
    <n v="109922.36"/>
    <n v="10"/>
  </r>
  <r>
    <n v="5284"/>
    <s v="Mouse"/>
    <x v="1"/>
    <x v="4"/>
    <x v="0"/>
    <s v="2023-06-23"/>
    <s v="2023-06-25"/>
    <n v="7"/>
    <n v="23311.03"/>
    <n v="163177.21"/>
    <n v="4744.6899999999996"/>
    <n v="426"/>
    <x v="1"/>
    <x v="4"/>
    <n v="12665.39"/>
    <n v="2"/>
  </r>
  <r>
    <n v="5285"/>
    <s v="Keyboard"/>
    <x v="0"/>
    <x v="2"/>
    <x v="0"/>
    <s v="2023-07-20"/>
    <s v="2023-07-22"/>
    <n v="31"/>
    <n v="1314.58"/>
    <n v="40751.980000000003"/>
    <n v="3586.82"/>
    <n v="569"/>
    <x v="1"/>
    <x v="3"/>
    <n v="5218.1400000000003"/>
    <n v="2"/>
  </r>
  <r>
    <n v="5286"/>
    <s v="Monitor"/>
    <x v="0"/>
    <x v="0"/>
    <x v="2"/>
    <s v="2023-04-26"/>
    <s v="2023-05-10"/>
    <n v="60"/>
    <n v="47520.5"/>
    <n v="2851230"/>
    <n v="4485.41"/>
    <n v="882"/>
    <x v="1"/>
    <x v="1"/>
    <n v="629590"/>
    <n v="14"/>
  </r>
  <r>
    <n v="5287"/>
    <s v="Laptop"/>
    <x v="1"/>
    <x v="2"/>
    <x v="2"/>
    <s v="2023-09-18"/>
    <s v="2023-09-20"/>
    <n v="39"/>
    <n v="28181.02"/>
    <n v="1099059.78"/>
    <n v="101.6"/>
    <n v="567"/>
    <x v="3"/>
    <x v="3"/>
    <n v="164015.46"/>
    <n v="2"/>
  </r>
  <r>
    <n v="5288"/>
    <s v="Monitor"/>
    <x v="0"/>
    <x v="2"/>
    <x v="4"/>
    <s v="2023-07-12"/>
    <s v="2023-07-16"/>
    <n v="14"/>
    <n v="25571.040000000001"/>
    <n v="357994.56"/>
    <n v="1032.94"/>
    <n v="242"/>
    <x v="1"/>
    <x v="0"/>
    <n v="74437.22"/>
    <n v="4"/>
  </r>
  <r>
    <n v="5289"/>
    <s v="Laptop"/>
    <x v="2"/>
    <x v="2"/>
    <x v="4"/>
    <s v="2023-09-06"/>
    <s v="2023-09-19"/>
    <n v="94"/>
    <n v="8589.31"/>
    <n v="807395.14"/>
    <n v="3914.71"/>
    <n v="440"/>
    <x v="1"/>
    <x v="2"/>
    <n v="191152.16"/>
    <n v="13"/>
  </r>
  <r>
    <n v="5290"/>
    <s v="Router"/>
    <x v="2"/>
    <x v="2"/>
    <x v="1"/>
    <s v="2023-04-19"/>
    <s v="2023-05-01"/>
    <n v="52"/>
    <n v="6000.72"/>
    <n v="312037.44"/>
    <n v="1387.37"/>
    <n v="968"/>
    <x v="3"/>
    <x v="1"/>
    <n v="27543.54"/>
    <n v="12"/>
  </r>
  <r>
    <n v="5291"/>
    <s v="Laptop"/>
    <x v="1"/>
    <x v="0"/>
    <x v="4"/>
    <s v="2023-07-17"/>
    <s v="2023-07-20"/>
    <n v="77"/>
    <n v="9349.7999999999993"/>
    <n v="719934.6"/>
    <n v="4474.57"/>
    <n v="69"/>
    <x v="0"/>
    <x v="0"/>
    <n v="38750.5"/>
    <n v="3"/>
  </r>
  <r>
    <n v="5292"/>
    <s v="Laptop"/>
    <x v="1"/>
    <x v="0"/>
    <x v="0"/>
    <s v="2023-09-29"/>
    <s v="2023-10-06"/>
    <n v="80"/>
    <n v="32143.279999999999"/>
    <n v="2571462.4"/>
    <n v="4701.38"/>
    <n v="35"/>
    <x v="2"/>
    <x v="3"/>
    <n v="362500.03"/>
    <n v="7"/>
  </r>
  <r>
    <n v="5293"/>
    <s v="Router"/>
    <x v="2"/>
    <x v="2"/>
    <x v="2"/>
    <s v="2023-02-22"/>
    <s v="2023-03-03"/>
    <n v="84"/>
    <n v="40169.11"/>
    <n v="3374205.24"/>
    <n v="4852.7299999999996"/>
    <n v="641"/>
    <x v="1"/>
    <x v="2"/>
    <n v="361409.9"/>
    <n v="9"/>
  </r>
  <r>
    <n v="5294"/>
    <s v="Printer"/>
    <x v="1"/>
    <x v="4"/>
    <x v="0"/>
    <s v="2023-09-05"/>
    <s v="2023-09-20"/>
    <n v="83"/>
    <n v="5574.55"/>
    <n v="462687.65"/>
    <n v="759.02"/>
    <n v="380"/>
    <x v="0"/>
    <x v="0"/>
    <n v="26796.23"/>
    <n v="15"/>
  </r>
  <r>
    <n v="5295"/>
    <s v="Mouse"/>
    <x v="1"/>
    <x v="0"/>
    <x v="0"/>
    <s v="2023-07-25"/>
    <s v="2023-08-04"/>
    <n v="22"/>
    <n v="45275.72"/>
    <n v="996065.84"/>
    <n v="3327.58"/>
    <n v="386"/>
    <x v="2"/>
    <x v="3"/>
    <n v="240509.97"/>
    <n v="10"/>
  </r>
  <r>
    <n v="5296"/>
    <s v="Keyboard"/>
    <x v="2"/>
    <x v="3"/>
    <x v="1"/>
    <s v="2023-08-21"/>
    <s v="2023-09-04"/>
    <n v="50"/>
    <n v="7505.18"/>
    <n v="375259"/>
    <n v="3313.22"/>
    <n v="689"/>
    <x v="2"/>
    <x v="0"/>
    <n v="92379.15"/>
    <n v="14"/>
  </r>
  <r>
    <n v="5297"/>
    <s v="Monitor"/>
    <x v="0"/>
    <x v="0"/>
    <x v="1"/>
    <s v="2023-02-08"/>
    <s v="2023-02-11"/>
    <n v="15"/>
    <n v="28663.040000000001"/>
    <n v="429945.59999999998"/>
    <n v="4461.9799999999996"/>
    <n v="978"/>
    <x v="2"/>
    <x v="4"/>
    <n v="82722.2"/>
    <n v="3"/>
  </r>
  <r>
    <n v="5298"/>
    <s v="Mobile"/>
    <x v="0"/>
    <x v="2"/>
    <x v="0"/>
    <s v="2023-01-30"/>
    <s v="2023-02-13"/>
    <n v="89"/>
    <n v="11737.29"/>
    <n v="1044618.81"/>
    <n v="3797.91"/>
    <n v="763"/>
    <x v="0"/>
    <x v="0"/>
    <n v="58623.61"/>
    <n v="14"/>
  </r>
  <r>
    <n v="5299"/>
    <s v="Laptop"/>
    <x v="0"/>
    <x v="3"/>
    <x v="3"/>
    <s v="2023-06-23"/>
    <s v="2023-06-28"/>
    <n v="71"/>
    <n v="34325.980000000003"/>
    <n v="2437144.58"/>
    <n v="972.64"/>
    <n v="148"/>
    <x v="2"/>
    <x v="2"/>
    <n v="201545.14"/>
    <n v="5"/>
  </r>
  <r>
    <n v="5300"/>
    <s v="Tablet"/>
    <x v="0"/>
    <x v="1"/>
    <x v="2"/>
    <s v="2023-10-18"/>
    <s v="2023-10-31"/>
    <n v="94"/>
    <n v="5400.65"/>
    <n v="507661.1"/>
    <n v="4163.5"/>
    <n v="406"/>
    <x v="2"/>
    <x v="2"/>
    <n v="79391.5"/>
    <n v="13"/>
  </r>
  <r>
    <n v="5301"/>
    <s v="Keyboard"/>
    <x v="2"/>
    <x v="3"/>
    <x v="3"/>
    <s v="2023-12-09"/>
    <s v="2023-12-15"/>
    <n v="14"/>
    <n v="49690.89"/>
    <n v="695672.46"/>
    <n v="1743.32"/>
    <n v="275"/>
    <x v="0"/>
    <x v="1"/>
    <n v="93217.07"/>
    <n v="6"/>
  </r>
  <r>
    <n v="5302"/>
    <s v="Tablet"/>
    <x v="1"/>
    <x v="2"/>
    <x v="0"/>
    <s v="2023-01-02"/>
    <s v="2023-01-11"/>
    <n v="35"/>
    <n v="24117.58"/>
    <n v="844115.3"/>
    <n v="4139.28"/>
    <n v="757"/>
    <x v="0"/>
    <x v="4"/>
    <n v="112307.35"/>
    <n v="9"/>
  </r>
  <r>
    <n v="5303"/>
    <s v="Mobile"/>
    <x v="2"/>
    <x v="2"/>
    <x v="1"/>
    <s v="2023-07-14"/>
    <s v="2023-07-18"/>
    <n v="37"/>
    <n v="9870.57"/>
    <n v="365211.09"/>
    <n v="1670.88"/>
    <n v="956"/>
    <x v="2"/>
    <x v="0"/>
    <n v="89930.96"/>
    <n v="4"/>
  </r>
  <r>
    <n v="5304"/>
    <s v="Printer"/>
    <x v="2"/>
    <x v="1"/>
    <x v="2"/>
    <s v="2023-06-09"/>
    <s v="2023-06-23"/>
    <n v="6"/>
    <n v="23804.21"/>
    <n v="142825.26"/>
    <n v="4779.1499999999996"/>
    <n v="321"/>
    <x v="0"/>
    <x v="2"/>
    <n v="31108.63"/>
    <n v="14"/>
  </r>
  <r>
    <n v="5305"/>
    <s v="Printer"/>
    <x v="0"/>
    <x v="0"/>
    <x v="2"/>
    <s v="2023-11-26"/>
    <s v="2023-12-03"/>
    <n v="36"/>
    <n v="27726.32"/>
    <n v="998147.52"/>
    <n v="3919.94"/>
    <n v="835"/>
    <x v="2"/>
    <x v="1"/>
    <n v="132763.99"/>
    <n v="7"/>
  </r>
  <r>
    <n v="5306"/>
    <s v="Mouse"/>
    <x v="0"/>
    <x v="3"/>
    <x v="1"/>
    <s v="2023-10-20"/>
    <s v="2023-10-29"/>
    <n v="51"/>
    <n v="44482.21"/>
    <n v="2268592.71"/>
    <n v="1110.25"/>
    <n v="49"/>
    <x v="3"/>
    <x v="2"/>
    <n v="148905.49"/>
    <n v="9"/>
  </r>
  <r>
    <n v="5307"/>
    <s v="Laptop"/>
    <x v="2"/>
    <x v="2"/>
    <x v="4"/>
    <s v="2023-12-31"/>
    <s v="2024-01-07"/>
    <n v="3"/>
    <n v="38543.120000000003"/>
    <n v="115629.36"/>
    <n v="1184.3900000000001"/>
    <n v="497"/>
    <x v="0"/>
    <x v="2"/>
    <n v="6717.5"/>
    <n v="7"/>
  </r>
  <r>
    <n v="5308"/>
    <s v="Laptop"/>
    <x v="0"/>
    <x v="3"/>
    <x v="0"/>
    <s v="2023-11-05"/>
    <s v="2023-11-11"/>
    <n v="40"/>
    <n v="8807.82"/>
    <n v="352312.8"/>
    <n v="3172.03"/>
    <n v="328"/>
    <x v="1"/>
    <x v="3"/>
    <n v="74701.42"/>
    <n v="6"/>
  </r>
  <r>
    <n v="5309"/>
    <s v="Monitor"/>
    <x v="0"/>
    <x v="1"/>
    <x v="2"/>
    <s v="2023-04-13"/>
    <s v="2023-04-14"/>
    <n v="6"/>
    <n v="24680.639999999999"/>
    <n v="148083.84"/>
    <n v="4429.0200000000004"/>
    <n v="254"/>
    <x v="1"/>
    <x v="3"/>
    <n v="30642.85"/>
    <n v="1"/>
  </r>
  <r>
    <n v="5310"/>
    <s v="Mouse"/>
    <x v="2"/>
    <x v="3"/>
    <x v="3"/>
    <s v="2023-02-04"/>
    <s v="2023-02-05"/>
    <n v="76"/>
    <n v="3855.41"/>
    <n v="293011.15999999997"/>
    <n v="328.8"/>
    <n v="167"/>
    <x v="0"/>
    <x v="2"/>
    <n v="41453.370000000003"/>
    <n v="1"/>
  </r>
  <r>
    <n v="5311"/>
    <s v="Keyboard"/>
    <x v="0"/>
    <x v="2"/>
    <x v="1"/>
    <s v="2023-10-29"/>
    <s v="2023-11-12"/>
    <n v="80"/>
    <n v="22283.48"/>
    <n v="1782678.4"/>
    <n v="3757.62"/>
    <n v="749"/>
    <x v="1"/>
    <x v="2"/>
    <n v="312595.98"/>
    <n v="14"/>
  </r>
  <r>
    <n v="5312"/>
    <s v="Monitor"/>
    <x v="1"/>
    <x v="1"/>
    <x v="0"/>
    <s v="2023-02-02"/>
    <s v="2023-02-03"/>
    <n v="84"/>
    <n v="22629.63"/>
    <n v="1900888.92"/>
    <n v="925.87"/>
    <n v="720"/>
    <x v="0"/>
    <x v="0"/>
    <n v="355467.29"/>
    <n v="1"/>
  </r>
  <r>
    <n v="5313"/>
    <s v="Router"/>
    <x v="2"/>
    <x v="2"/>
    <x v="3"/>
    <s v="2023-10-04"/>
    <s v="2023-10-05"/>
    <n v="6"/>
    <n v="2270.09"/>
    <n v="13620.54"/>
    <n v="3810.31"/>
    <n v="84"/>
    <x v="1"/>
    <x v="4"/>
    <n v="2614.7600000000002"/>
    <n v="1"/>
  </r>
  <r>
    <n v="5314"/>
    <s v="Tablet"/>
    <x v="0"/>
    <x v="0"/>
    <x v="3"/>
    <s v="2023-12-02"/>
    <s v="2023-12-10"/>
    <n v="78"/>
    <n v="19561.98"/>
    <n v="1525834.44"/>
    <n v="4738.79"/>
    <n v="350"/>
    <x v="3"/>
    <x v="3"/>
    <n v="98405.74"/>
    <n v="8"/>
  </r>
  <r>
    <n v="5315"/>
    <s v="Keyboard"/>
    <x v="0"/>
    <x v="3"/>
    <x v="4"/>
    <s v="2023-11-07"/>
    <s v="2023-11-13"/>
    <n v="21"/>
    <n v="4103.8500000000004"/>
    <n v="86180.85"/>
    <n v="4914.4799999999996"/>
    <n v="615"/>
    <x v="1"/>
    <x v="4"/>
    <n v="11004.97"/>
    <n v="6"/>
  </r>
  <r>
    <n v="5316"/>
    <s v="Tablet"/>
    <x v="1"/>
    <x v="2"/>
    <x v="2"/>
    <s v="2023-10-27"/>
    <s v="2023-10-28"/>
    <n v="70"/>
    <n v="21756.71"/>
    <n v="1522969.7"/>
    <n v="3343.65"/>
    <n v="505"/>
    <x v="2"/>
    <x v="1"/>
    <n v="187542.45"/>
    <n v="1"/>
  </r>
  <r>
    <n v="5317"/>
    <s v="Mobile"/>
    <x v="2"/>
    <x v="1"/>
    <x v="4"/>
    <s v="2023-05-19"/>
    <s v="2023-05-28"/>
    <n v="26"/>
    <n v="2512.36"/>
    <n v="65321.36"/>
    <n v="4560.32"/>
    <n v="876"/>
    <x v="0"/>
    <x v="1"/>
    <n v="6581.89"/>
    <n v="9"/>
  </r>
  <r>
    <n v="5318"/>
    <s v="Monitor"/>
    <x v="0"/>
    <x v="0"/>
    <x v="2"/>
    <s v="2023-03-18"/>
    <s v="2023-03-28"/>
    <n v="4"/>
    <n v="12473.54"/>
    <n v="49894.16"/>
    <n v="1746.54"/>
    <n v="569"/>
    <x v="2"/>
    <x v="2"/>
    <n v="5679.45"/>
    <n v="10"/>
  </r>
  <r>
    <n v="5319"/>
    <s v="Mobile"/>
    <x v="2"/>
    <x v="3"/>
    <x v="1"/>
    <s v="2023-03-16"/>
    <s v="2023-03-30"/>
    <n v="2"/>
    <n v="20220.96"/>
    <n v="40441.919999999998"/>
    <n v="4993.25"/>
    <n v="926"/>
    <x v="1"/>
    <x v="4"/>
    <n v="9941.7999999999993"/>
    <n v="14"/>
  </r>
  <r>
    <n v="5320"/>
    <s v="Router"/>
    <x v="0"/>
    <x v="1"/>
    <x v="2"/>
    <s v="2023-11-26"/>
    <s v="2023-12-08"/>
    <n v="1"/>
    <n v="18678.099999999999"/>
    <n v="18678.099999999999"/>
    <n v="3738.8"/>
    <n v="950"/>
    <x v="2"/>
    <x v="3"/>
    <n v="3369.36"/>
    <n v="12"/>
  </r>
  <r>
    <n v="5321"/>
    <s v="Keyboard"/>
    <x v="1"/>
    <x v="1"/>
    <x v="2"/>
    <s v="2023-01-17"/>
    <s v="2023-01-23"/>
    <n v="26"/>
    <n v="20654.38"/>
    <n v="537013.88"/>
    <n v="4955.91"/>
    <n v="817"/>
    <x v="0"/>
    <x v="4"/>
    <n v="128724.79"/>
    <n v="6"/>
  </r>
  <r>
    <n v="5322"/>
    <s v="Keyboard"/>
    <x v="2"/>
    <x v="1"/>
    <x v="0"/>
    <s v="2023-08-09"/>
    <s v="2023-08-24"/>
    <n v="81"/>
    <n v="33507.879999999997"/>
    <n v="2714138.28"/>
    <n v="4669.41"/>
    <n v="549"/>
    <x v="2"/>
    <x v="1"/>
    <n v="612190.6"/>
    <n v="15"/>
  </r>
  <r>
    <n v="5323"/>
    <s v="Keyboard"/>
    <x v="2"/>
    <x v="3"/>
    <x v="0"/>
    <s v="2023-11-03"/>
    <s v="2023-11-05"/>
    <n v="44"/>
    <n v="20209.43"/>
    <n v="889214.92"/>
    <n v="3015.36"/>
    <n v="710"/>
    <x v="2"/>
    <x v="3"/>
    <n v="203119.69"/>
    <n v="2"/>
  </r>
  <r>
    <n v="5324"/>
    <s v="Router"/>
    <x v="1"/>
    <x v="3"/>
    <x v="3"/>
    <s v="2023-01-08"/>
    <s v="2023-01-13"/>
    <n v="28"/>
    <n v="47311.87"/>
    <n v="1324732.3600000001"/>
    <n v="3379.81"/>
    <n v="594"/>
    <x v="2"/>
    <x v="3"/>
    <n v="78083.039999999994"/>
    <n v="5"/>
  </r>
  <r>
    <n v="5325"/>
    <s v="Mobile"/>
    <x v="2"/>
    <x v="1"/>
    <x v="0"/>
    <s v="2023-07-08"/>
    <s v="2023-07-15"/>
    <n v="47"/>
    <n v="18647.3"/>
    <n v="876423.1"/>
    <n v="2605.33"/>
    <n v="667"/>
    <x v="0"/>
    <x v="2"/>
    <n v="210167.92"/>
    <n v="7"/>
  </r>
  <r>
    <n v="5326"/>
    <s v="Keyboard"/>
    <x v="0"/>
    <x v="2"/>
    <x v="0"/>
    <s v="2023-05-23"/>
    <s v="2023-06-05"/>
    <n v="21"/>
    <n v="5643.79"/>
    <n v="118519.59"/>
    <n v="3328.64"/>
    <n v="647"/>
    <x v="2"/>
    <x v="1"/>
    <n v="23677.88"/>
    <n v="13"/>
  </r>
  <r>
    <n v="5327"/>
    <s v="Tablet"/>
    <x v="2"/>
    <x v="0"/>
    <x v="4"/>
    <s v="2023-03-15"/>
    <s v="2023-03-21"/>
    <n v="38"/>
    <n v="35491.040000000001"/>
    <n v="1348659.52"/>
    <n v="1528.65"/>
    <n v="341"/>
    <x v="3"/>
    <x v="4"/>
    <n v="206986.93"/>
    <n v="6"/>
  </r>
  <r>
    <n v="5328"/>
    <s v="Laptop"/>
    <x v="1"/>
    <x v="3"/>
    <x v="1"/>
    <s v="2023-09-01"/>
    <s v="2023-09-09"/>
    <n v="77"/>
    <n v="12059.87"/>
    <n v="928609.99"/>
    <n v="4457.7299999999996"/>
    <n v="476"/>
    <x v="3"/>
    <x v="0"/>
    <n v="210775.09"/>
    <n v="8"/>
  </r>
  <r>
    <n v="5329"/>
    <s v="Mobile"/>
    <x v="0"/>
    <x v="3"/>
    <x v="2"/>
    <s v="2023-05-16"/>
    <s v="2023-05-31"/>
    <n v="76"/>
    <n v="40460.379999999997"/>
    <n v="3074988.88"/>
    <n v="3281.75"/>
    <n v="188"/>
    <x v="1"/>
    <x v="2"/>
    <n v="582145.22"/>
    <n v="15"/>
  </r>
  <r>
    <n v="5330"/>
    <s v="Printer"/>
    <x v="1"/>
    <x v="0"/>
    <x v="1"/>
    <s v="2023-10-27"/>
    <s v="2023-11-01"/>
    <n v="12"/>
    <n v="3751.99"/>
    <n v="45023.88"/>
    <n v="2373.96"/>
    <n v="805"/>
    <x v="2"/>
    <x v="4"/>
    <n v="6643.75"/>
    <n v="5"/>
  </r>
  <r>
    <n v="5331"/>
    <s v="Router"/>
    <x v="1"/>
    <x v="4"/>
    <x v="4"/>
    <s v="2023-05-02"/>
    <s v="2023-05-05"/>
    <n v="69"/>
    <n v="43530.28"/>
    <n v="3003589.32"/>
    <n v="491.08"/>
    <n v="131"/>
    <x v="0"/>
    <x v="1"/>
    <n v="713940.07"/>
    <n v="3"/>
  </r>
  <r>
    <n v="5332"/>
    <s v="Monitor"/>
    <x v="2"/>
    <x v="0"/>
    <x v="0"/>
    <s v="2023-01-28"/>
    <s v="2023-02-08"/>
    <n v="23"/>
    <n v="1192.1099999999999"/>
    <n v="27418.53"/>
    <n v="4845.68"/>
    <n v="639"/>
    <x v="1"/>
    <x v="3"/>
    <n v="6785.3"/>
    <n v="11"/>
  </r>
  <r>
    <n v="5333"/>
    <s v="Laptop"/>
    <x v="2"/>
    <x v="0"/>
    <x v="3"/>
    <s v="2023-07-02"/>
    <s v="2023-07-09"/>
    <n v="60"/>
    <n v="41109.99"/>
    <n v="2466599.4"/>
    <n v="2067.62"/>
    <n v="215"/>
    <x v="3"/>
    <x v="1"/>
    <n v="173319.64"/>
    <n v="7"/>
  </r>
  <r>
    <n v="5334"/>
    <s v="Mobile"/>
    <x v="1"/>
    <x v="3"/>
    <x v="3"/>
    <s v="2023-07-31"/>
    <s v="2023-08-11"/>
    <n v="44"/>
    <n v="6532.58"/>
    <n v="287433.52"/>
    <n v="1735.81"/>
    <n v="388"/>
    <x v="0"/>
    <x v="0"/>
    <n v="35516.65"/>
    <n v="11"/>
  </r>
  <r>
    <n v="5335"/>
    <s v="Mouse"/>
    <x v="2"/>
    <x v="0"/>
    <x v="2"/>
    <s v="2023-09-14"/>
    <s v="2023-09-20"/>
    <n v="32"/>
    <n v="43941.88"/>
    <n v="1406140.16"/>
    <n v="1288.58"/>
    <n v="734"/>
    <x v="3"/>
    <x v="0"/>
    <n v="155939.09"/>
    <n v="6"/>
  </r>
  <r>
    <n v="5336"/>
    <s v="Tablet"/>
    <x v="0"/>
    <x v="2"/>
    <x v="4"/>
    <s v="2023-10-26"/>
    <s v="2023-11-02"/>
    <n v="8"/>
    <n v="25020.75"/>
    <n v="200166"/>
    <n v="2870.23"/>
    <n v="243"/>
    <x v="0"/>
    <x v="1"/>
    <n v="19774.16"/>
    <n v="7"/>
  </r>
  <r>
    <n v="5337"/>
    <s v="Laptop"/>
    <x v="2"/>
    <x v="3"/>
    <x v="0"/>
    <s v="2023-01-02"/>
    <s v="2023-01-06"/>
    <n v="4"/>
    <n v="30438.400000000001"/>
    <n v="121753.60000000001"/>
    <n v="854.36"/>
    <n v="421"/>
    <x v="0"/>
    <x v="4"/>
    <n v="26098.12"/>
    <n v="4"/>
  </r>
  <r>
    <n v="5338"/>
    <s v="Tablet"/>
    <x v="2"/>
    <x v="3"/>
    <x v="2"/>
    <s v="2023-06-13"/>
    <s v="2023-06-26"/>
    <n v="79"/>
    <n v="23211.15"/>
    <n v="1833680.85"/>
    <n v="4094.23"/>
    <n v="822"/>
    <x v="3"/>
    <x v="1"/>
    <n v="168152.58"/>
    <n v="13"/>
  </r>
  <r>
    <n v="5339"/>
    <s v="Router"/>
    <x v="1"/>
    <x v="2"/>
    <x v="2"/>
    <s v="2023-12-21"/>
    <s v="2023-12-28"/>
    <n v="78"/>
    <n v="5038.99"/>
    <n v="393041.22"/>
    <n v="4527.6899999999996"/>
    <n v="670"/>
    <x v="3"/>
    <x v="3"/>
    <n v="29410.77"/>
    <n v="7"/>
  </r>
  <r>
    <n v="5340"/>
    <s v="Mobile"/>
    <x v="0"/>
    <x v="1"/>
    <x v="0"/>
    <s v="2023-01-05"/>
    <s v="2023-01-08"/>
    <n v="18"/>
    <n v="40655.599999999999"/>
    <n v="731800.8"/>
    <n v="1919.35"/>
    <n v="824"/>
    <x v="0"/>
    <x v="0"/>
    <n v="131190.32999999999"/>
    <n v="3"/>
  </r>
  <r>
    <n v="5341"/>
    <s v="Tablet"/>
    <x v="1"/>
    <x v="4"/>
    <x v="2"/>
    <s v="2023-11-23"/>
    <s v="2023-11-24"/>
    <n v="65"/>
    <n v="23906.07"/>
    <n v="1553894.55"/>
    <n v="533.25"/>
    <n v="968"/>
    <x v="2"/>
    <x v="4"/>
    <n v="246196.15"/>
    <n v="1"/>
  </r>
  <r>
    <n v="5342"/>
    <s v="Keyboard"/>
    <x v="0"/>
    <x v="4"/>
    <x v="0"/>
    <s v="2023-05-13"/>
    <s v="2023-05-18"/>
    <n v="58"/>
    <n v="37525.449999999997"/>
    <n v="2176476.1"/>
    <n v="3310.72"/>
    <n v="730"/>
    <x v="1"/>
    <x v="1"/>
    <n v="361294.99"/>
    <n v="5"/>
  </r>
  <r>
    <n v="5343"/>
    <s v="Mouse"/>
    <x v="1"/>
    <x v="3"/>
    <x v="1"/>
    <s v="2023-08-14"/>
    <s v="2023-08-21"/>
    <n v="2"/>
    <n v="1618.49"/>
    <n v="3236.98"/>
    <n v="3476.59"/>
    <n v="816"/>
    <x v="1"/>
    <x v="2"/>
    <n v="775.64"/>
    <n v="7"/>
  </r>
  <r>
    <n v="5344"/>
    <s v="Printer"/>
    <x v="0"/>
    <x v="2"/>
    <x v="2"/>
    <s v="2023-03-02"/>
    <s v="2023-03-08"/>
    <n v="22"/>
    <n v="41068.15"/>
    <n v="903499.3"/>
    <n v="4957.37"/>
    <n v="31"/>
    <x v="2"/>
    <x v="0"/>
    <n v="145415.67000000001"/>
    <n v="6"/>
  </r>
  <r>
    <n v="5345"/>
    <s v="Mobile"/>
    <x v="0"/>
    <x v="2"/>
    <x v="2"/>
    <s v="2023-10-30"/>
    <s v="2023-11-05"/>
    <n v="91"/>
    <n v="36265.79"/>
    <n v="3300186.89"/>
    <n v="131.13999999999999"/>
    <n v="189"/>
    <x v="1"/>
    <x v="3"/>
    <n v="680003.75"/>
    <n v="6"/>
  </r>
  <r>
    <n v="5346"/>
    <s v="Laptop"/>
    <x v="2"/>
    <x v="3"/>
    <x v="0"/>
    <s v="2023-12-27"/>
    <s v="2024-01-04"/>
    <n v="97"/>
    <n v="6202.92"/>
    <n v="601683.24"/>
    <n v="2530.13"/>
    <n v="672"/>
    <x v="3"/>
    <x v="1"/>
    <n v="126690.17"/>
    <n v="8"/>
  </r>
  <r>
    <n v="5347"/>
    <s v="Laptop"/>
    <x v="1"/>
    <x v="3"/>
    <x v="0"/>
    <s v="2023-03-06"/>
    <s v="2023-03-15"/>
    <n v="74"/>
    <n v="49522.09"/>
    <n v="3664634.66"/>
    <n v="2446.48"/>
    <n v="404"/>
    <x v="3"/>
    <x v="0"/>
    <n v="253053.86"/>
    <n v="9"/>
  </r>
  <r>
    <n v="5348"/>
    <s v="Mouse"/>
    <x v="2"/>
    <x v="3"/>
    <x v="4"/>
    <s v="2023-07-03"/>
    <s v="2023-07-15"/>
    <n v="18"/>
    <n v="25785.33"/>
    <n v="464135.94"/>
    <n v="1511.62"/>
    <n v="125"/>
    <x v="1"/>
    <x v="1"/>
    <n v="47299.46"/>
    <n v="12"/>
  </r>
  <r>
    <n v="5349"/>
    <s v="Router"/>
    <x v="2"/>
    <x v="3"/>
    <x v="4"/>
    <s v="2023-04-15"/>
    <s v="2023-04-28"/>
    <n v="39"/>
    <n v="33829.15"/>
    <n v="1319336.8500000001"/>
    <n v="2900.54"/>
    <n v="701"/>
    <x v="0"/>
    <x v="4"/>
    <n v="147026.12"/>
    <n v="13"/>
  </r>
  <r>
    <n v="5350"/>
    <s v="Printer"/>
    <x v="0"/>
    <x v="1"/>
    <x v="3"/>
    <s v="2023-04-05"/>
    <s v="2023-04-07"/>
    <n v="94"/>
    <n v="39154.47"/>
    <n v="3680520.18"/>
    <n v="4427.74"/>
    <n v="678"/>
    <x v="0"/>
    <x v="1"/>
    <n v="626051.31000000006"/>
    <n v="2"/>
  </r>
  <r>
    <n v="5351"/>
    <s v="Monitor"/>
    <x v="0"/>
    <x v="1"/>
    <x v="2"/>
    <s v="2023-11-22"/>
    <s v="2023-12-02"/>
    <n v="74"/>
    <n v="48414.57"/>
    <n v="3582678.18"/>
    <n v="2063"/>
    <n v="758"/>
    <x v="0"/>
    <x v="4"/>
    <n v="574626.53"/>
    <n v="10"/>
  </r>
  <r>
    <n v="5352"/>
    <s v="Laptop"/>
    <x v="2"/>
    <x v="4"/>
    <x v="3"/>
    <s v="2023-04-10"/>
    <s v="2023-04-22"/>
    <n v="63"/>
    <n v="34586.76"/>
    <n v="2178965.88"/>
    <n v="2304.62"/>
    <n v="825"/>
    <x v="3"/>
    <x v="4"/>
    <n v="274849.12"/>
    <n v="12"/>
  </r>
  <r>
    <n v="5353"/>
    <s v="Mouse"/>
    <x v="0"/>
    <x v="1"/>
    <x v="0"/>
    <s v="2023-05-04"/>
    <s v="2023-05-15"/>
    <n v="25"/>
    <n v="36547.050000000003"/>
    <n v="913676.25"/>
    <n v="4341.74"/>
    <n v="68"/>
    <x v="0"/>
    <x v="1"/>
    <n v="73314.350000000006"/>
    <n v="11"/>
  </r>
  <r>
    <n v="5354"/>
    <s v="Printer"/>
    <x v="0"/>
    <x v="4"/>
    <x v="1"/>
    <s v="2023-12-22"/>
    <s v="2023-12-31"/>
    <n v="78"/>
    <n v="39603.08"/>
    <n v="3089040.24"/>
    <n v="3277.25"/>
    <n v="862"/>
    <x v="2"/>
    <x v="4"/>
    <n v="305430.86"/>
    <n v="9"/>
  </r>
  <r>
    <n v="5355"/>
    <s v="Mouse"/>
    <x v="2"/>
    <x v="1"/>
    <x v="3"/>
    <s v="2023-07-31"/>
    <s v="2023-08-11"/>
    <n v="5"/>
    <n v="47784.639999999999"/>
    <n v="238923.2"/>
    <n v="630.84"/>
    <n v="426"/>
    <x v="3"/>
    <x v="3"/>
    <n v="54011.35"/>
    <n v="11"/>
  </r>
  <r>
    <n v="5356"/>
    <s v="Printer"/>
    <x v="2"/>
    <x v="0"/>
    <x v="2"/>
    <s v="2023-08-17"/>
    <s v="2023-08-21"/>
    <n v="34"/>
    <n v="44922.41"/>
    <n v="1527361.94"/>
    <n v="2362.14"/>
    <n v="125"/>
    <x v="0"/>
    <x v="3"/>
    <n v="245506.19"/>
    <n v="4"/>
  </r>
  <r>
    <n v="5357"/>
    <s v="Keyboard"/>
    <x v="0"/>
    <x v="3"/>
    <x v="3"/>
    <s v="2023-01-27"/>
    <s v="2023-01-30"/>
    <n v="64"/>
    <n v="39644.879999999997"/>
    <n v="2537272.3199999998"/>
    <n v="2123.39"/>
    <n v="46"/>
    <x v="0"/>
    <x v="2"/>
    <n v="390058.94"/>
    <n v="3"/>
  </r>
  <r>
    <n v="5358"/>
    <s v="Mobile"/>
    <x v="0"/>
    <x v="1"/>
    <x v="2"/>
    <s v="2023-11-04"/>
    <s v="2023-11-13"/>
    <n v="47"/>
    <n v="48872.27"/>
    <n v="2296996.69"/>
    <n v="4506.71"/>
    <n v="321"/>
    <x v="0"/>
    <x v="4"/>
    <n v="499353.87"/>
    <n v="9"/>
  </r>
  <r>
    <n v="5359"/>
    <s v="Router"/>
    <x v="0"/>
    <x v="0"/>
    <x v="0"/>
    <s v="2023-03-13"/>
    <s v="2023-03-19"/>
    <n v="59"/>
    <n v="3092.86"/>
    <n v="182478.74"/>
    <n v="3654.42"/>
    <n v="841"/>
    <x v="1"/>
    <x v="4"/>
    <n v="37751.78"/>
    <n v="6"/>
  </r>
  <r>
    <n v="5360"/>
    <s v="Router"/>
    <x v="2"/>
    <x v="0"/>
    <x v="0"/>
    <s v="2023-11-09"/>
    <s v="2023-11-18"/>
    <n v="77"/>
    <n v="44338.47"/>
    <n v="3414062.19"/>
    <n v="250.87"/>
    <n v="917"/>
    <x v="1"/>
    <x v="1"/>
    <n v="241152.72"/>
    <n v="9"/>
  </r>
  <r>
    <n v="5361"/>
    <s v="Printer"/>
    <x v="1"/>
    <x v="3"/>
    <x v="2"/>
    <s v="2023-06-15"/>
    <s v="2023-06-21"/>
    <n v="4"/>
    <n v="20479.259999999998"/>
    <n v="81917.039999999994"/>
    <n v="3284.75"/>
    <n v="580"/>
    <x v="1"/>
    <x v="2"/>
    <n v="12194.01"/>
    <n v="6"/>
  </r>
  <r>
    <n v="5362"/>
    <s v="Keyboard"/>
    <x v="2"/>
    <x v="1"/>
    <x v="0"/>
    <s v="2023-01-18"/>
    <s v="2023-01-24"/>
    <n v="84"/>
    <n v="31401.99"/>
    <n v="2637767.16"/>
    <n v="3767.39"/>
    <n v="161"/>
    <x v="0"/>
    <x v="3"/>
    <n v="273243.62"/>
    <n v="6"/>
  </r>
  <r>
    <n v="5363"/>
    <s v="Router"/>
    <x v="2"/>
    <x v="2"/>
    <x v="1"/>
    <s v="2023-09-27"/>
    <s v="2023-10-10"/>
    <n v="99"/>
    <n v="14992.6"/>
    <n v="1484267.4"/>
    <n v="1726.01"/>
    <n v="389"/>
    <x v="0"/>
    <x v="3"/>
    <n v="348317.54"/>
    <n v="13"/>
  </r>
  <r>
    <n v="5364"/>
    <s v="Keyboard"/>
    <x v="0"/>
    <x v="3"/>
    <x v="4"/>
    <s v="2023-03-04"/>
    <s v="2023-03-06"/>
    <n v="54"/>
    <n v="6887.75"/>
    <n v="371938.5"/>
    <n v="1375.74"/>
    <n v="494"/>
    <x v="0"/>
    <x v="0"/>
    <n v="31757.77"/>
    <n v="2"/>
  </r>
  <r>
    <n v="5365"/>
    <s v="Mouse"/>
    <x v="1"/>
    <x v="4"/>
    <x v="4"/>
    <s v="2023-09-14"/>
    <s v="2023-09-22"/>
    <n v="52"/>
    <n v="35508.339999999997"/>
    <n v="1846433.68"/>
    <n v="1133.9100000000001"/>
    <n v="536"/>
    <x v="1"/>
    <x v="4"/>
    <n v="251682.68"/>
    <n v="8"/>
  </r>
  <r>
    <n v="5366"/>
    <s v="Mouse"/>
    <x v="0"/>
    <x v="3"/>
    <x v="3"/>
    <s v="2023-08-21"/>
    <s v="2023-08-23"/>
    <n v="37"/>
    <n v="35790.15"/>
    <n v="1324235.55"/>
    <n v="3949.54"/>
    <n v="925"/>
    <x v="2"/>
    <x v="1"/>
    <n v="153149.71"/>
    <n v="2"/>
  </r>
  <r>
    <n v="5367"/>
    <s v="Printer"/>
    <x v="0"/>
    <x v="2"/>
    <x v="2"/>
    <s v="2023-01-27"/>
    <s v="2023-01-31"/>
    <n v="52"/>
    <n v="1723.85"/>
    <n v="89640.2"/>
    <n v="671"/>
    <n v="756"/>
    <x v="1"/>
    <x v="3"/>
    <n v="22297.56"/>
    <n v="4"/>
  </r>
  <r>
    <n v="5368"/>
    <s v="Router"/>
    <x v="2"/>
    <x v="1"/>
    <x v="0"/>
    <s v="2023-05-19"/>
    <s v="2023-05-30"/>
    <n v="99"/>
    <n v="37547.980000000003"/>
    <n v="3717250.02"/>
    <n v="2414.29"/>
    <n v="417"/>
    <x v="3"/>
    <x v="2"/>
    <n v="335403.25"/>
    <n v="11"/>
  </r>
  <r>
    <n v="5369"/>
    <s v="Mouse"/>
    <x v="0"/>
    <x v="0"/>
    <x v="4"/>
    <s v="2023-10-15"/>
    <s v="2023-10-18"/>
    <n v="55"/>
    <n v="24603.22"/>
    <n v="1353177.1"/>
    <n v="3049.79"/>
    <n v="167"/>
    <x v="2"/>
    <x v="4"/>
    <n v="284088.78999999998"/>
    <n v="3"/>
  </r>
  <r>
    <n v="5370"/>
    <s v="Router"/>
    <x v="2"/>
    <x v="3"/>
    <x v="0"/>
    <s v="2023-07-29"/>
    <s v="2023-08-05"/>
    <n v="36"/>
    <n v="5683.19"/>
    <n v="204594.84"/>
    <n v="593.63"/>
    <n v="788"/>
    <x v="2"/>
    <x v="3"/>
    <n v="33478.629999999997"/>
    <n v="7"/>
  </r>
  <r>
    <n v="5371"/>
    <s v="Router"/>
    <x v="1"/>
    <x v="3"/>
    <x v="4"/>
    <s v="2023-02-06"/>
    <s v="2023-02-20"/>
    <n v="53"/>
    <n v="10743.19"/>
    <n v="569389.06999999995"/>
    <n v="4560.3900000000003"/>
    <n v="776"/>
    <x v="2"/>
    <x v="3"/>
    <n v="123666.56"/>
    <n v="14"/>
  </r>
  <r>
    <n v="5372"/>
    <s v="Printer"/>
    <x v="2"/>
    <x v="2"/>
    <x v="0"/>
    <s v="2023-10-30"/>
    <s v="2023-11-09"/>
    <n v="82"/>
    <n v="4852.62"/>
    <n v="397914.84"/>
    <n v="2043.64"/>
    <n v="80"/>
    <x v="2"/>
    <x v="4"/>
    <n v="60666.41"/>
    <n v="10"/>
  </r>
  <r>
    <n v="5373"/>
    <s v="Laptop"/>
    <x v="2"/>
    <x v="2"/>
    <x v="1"/>
    <s v="2023-09-17"/>
    <s v="2023-09-28"/>
    <n v="43"/>
    <n v="47426.3"/>
    <n v="2039330.9"/>
    <n v="1330.99"/>
    <n v="328"/>
    <x v="0"/>
    <x v="0"/>
    <n v="250041.33"/>
    <n v="11"/>
  </r>
  <r>
    <n v="5374"/>
    <s v="Printer"/>
    <x v="0"/>
    <x v="1"/>
    <x v="4"/>
    <s v="2023-02-20"/>
    <s v="2023-03-06"/>
    <n v="12"/>
    <n v="3921.37"/>
    <n v="47056.44"/>
    <n v="1305.17"/>
    <n v="996"/>
    <x v="2"/>
    <x v="2"/>
    <n v="10672.38"/>
    <n v="14"/>
  </r>
  <r>
    <n v="5375"/>
    <s v="Printer"/>
    <x v="2"/>
    <x v="2"/>
    <x v="4"/>
    <s v="2023-04-09"/>
    <s v="2023-04-17"/>
    <n v="51"/>
    <n v="2842.92"/>
    <n v="144988.92000000001"/>
    <n v="1949.77"/>
    <n v="459"/>
    <x v="1"/>
    <x v="2"/>
    <n v="16607.63"/>
    <n v="8"/>
  </r>
  <r>
    <n v="5376"/>
    <s v="Mobile"/>
    <x v="2"/>
    <x v="4"/>
    <x v="1"/>
    <s v="2023-12-14"/>
    <s v="2023-12-28"/>
    <n v="5"/>
    <n v="25473.47"/>
    <n v="127367.35"/>
    <n v="3336.95"/>
    <n v="854"/>
    <x v="2"/>
    <x v="0"/>
    <n v="17552.23"/>
    <n v="14"/>
  </r>
  <r>
    <n v="5377"/>
    <s v="Keyboard"/>
    <x v="0"/>
    <x v="0"/>
    <x v="2"/>
    <s v="2023-06-20"/>
    <s v="2023-06-28"/>
    <n v="85"/>
    <n v="41856.400000000001"/>
    <n v="3557794"/>
    <n v="4778.8999999999996"/>
    <n v="277"/>
    <x v="2"/>
    <x v="2"/>
    <n v="779818"/>
    <n v="8"/>
  </r>
  <r>
    <n v="5378"/>
    <s v="Laptop"/>
    <x v="1"/>
    <x v="3"/>
    <x v="0"/>
    <s v="2023-08-26"/>
    <s v="2023-09-10"/>
    <n v="58"/>
    <n v="34947.22"/>
    <n v="2026938.76"/>
    <n v="2393.44"/>
    <n v="675"/>
    <x v="3"/>
    <x v="0"/>
    <n v="271057.56"/>
    <n v="15"/>
  </r>
  <r>
    <n v="5379"/>
    <s v="Laptop"/>
    <x v="1"/>
    <x v="1"/>
    <x v="2"/>
    <s v="2023-09-09"/>
    <s v="2023-09-19"/>
    <n v="72"/>
    <n v="17304.509999999998"/>
    <n v="1245924.72"/>
    <n v="2692.92"/>
    <n v="546"/>
    <x v="3"/>
    <x v="4"/>
    <n v="150723.51999999999"/>
    <n v="10"/>
  </r>
  <r>
    <n v="5380"/>
    <s v="Laptop"/>
    <x v="0"/>
    <x v="3"/>
    <x v="2"/>
    <s v="2023-07-25"/>
    <s v="2023-08-08"/>
    <n v="5"/>
    <n v="38251.65"/>
    <n v="191258.25"/>
    <n v="3876.6"/>
    <n v="581"/>
    <x v="0"/>
    <x v="1"/>
    <n v="28316.29"/>
    <n v="14"/>
  </r>
  <r>
    <n v="5381"/>
    <s v="Mouse"/>
    <x v="1"/>
    <x v="1"/>
    <x v="2"/>
    <s v="2023-05-11"/>
    <s v="2023-05-26"/>
    <n v="78"/>
    <n v="12414.04"/>
    <n v="968295.12"/>
    <n v="2886.54"/>
    <n v="404"/>
    <x v="2"/>
    <x v="3"/>
    <n v="103300.54"/>
    <n v="15"/>
  </r>
  <r>
    <n v="5382"/>
    <s v="Keyboard"/>
    <x v="1"/>
    <x v="0"/>
    <x v="1"/>
    <s v="2023-02-18"/>
    <s v="2023-02-24"/>
    <n v="9"/>
    <n v="47288.61"/>
    <n v="425597.49"/>
    <n v="4516.91"/>
    <n v="226"/>
    <x v="1"/>
    <x v="4"/>
    <n v="90981.06"/>
    <n v="6"/>
  </r>
  <r>
    <n v="5383"/>
    <s v="Printer"/>
    <x v="2"/>
    <x v="3"/>
    <x v="1"/>
    <s v="2023-01-15"/>
    <s v="2023-01-20"/>
    <n v="24"/>
    <n v="7592.78"/>
    <n v="182226.72"/>
    <n v="4615.78"/>
    <n v="706"/>
    <x v="3"/>
    <x v="0"/>
    <n v="32963.68"/>
    <n v="5"/>
  </r>
  <r>
    <n v="5384"/>
    <s v="Tablet"/>
    <x v="1"/>
    <x v="3"/>
    <x v="0"/>
    <s v="2023-08-16"/>
    <s v="2023-08-19"/>
    <n v="86"/>
    <n v="16856.349999999999"/>
    <n v="1449646.1"/>
    <n v="903.77"/>
    <n v="38"/>
    <x v="0"/>
    <x v="0"/>
    <n v="315871.21000000002"/>
    <n v="3"/>
  </r>
  <r>
    <n v="5385"/>
    <s v="Laptop"/>
    <x v="1"/>
    <x v="2"/>
    <x v="0"/>
    <s v="2023-03-30"/>
    <s v="2023-03-31"/>
    <n v="69"/>
    <n v="39678.9"/>
    <n v="2737844.1"/>
    <n v="1258.58"/>
    <n v="182"/>
    <x v="3"/>
    <x v="3"/>
    <n v="336049.91999999998"/>
    <n v="1"/>
  </r>
  <r>
    <n v="5386"/>
    <s v="Router"/>
    <x v="1"/>
    <x v="2"/>
    <x v="0"/>
    <s v="2023-11-10"/>
    <s v="2023-11-17"/>
    <n v="23"/>
    <n v="41513.019999999997"/>
    <n v="954799.46"/>
    <n v="617.59"/>
    <n v="626"/>
    <x v="3"/>
    <x v="1"/>
    <n v="220969.16"/>
    <n v="7"/>
  </r>
  <r>
    <n v="5387"/>
    <s v="Monitor"/>
    <x v="1"/>
    <x v="3"/>
    <x v="3"/>
    <s v="2023-06-08"/>
    <s v="2023-06-21"/>
    <n v="31"/>
    <n v="15700.13"/>
    <n v="486704.03"/>
    <n v="2429.0100000000002"/>
    <n v="274"/>
    <x v="0"/>
    <x v="4"/>
    <n v="68220.77"/>
    <n v="13"/>
  </r>
  <r>
    <n v="5388"/>
    <s v="Tablet"/>
    <x v="0"/>
    <x v="4"/>
    <x v="2"/>
    <s v="2023-03-10"/>
    <s v="2023-03-23"/>
    <n v="94"/>
    <n v="40290.28"/>
    <n v="3787286.32"/>
    <n v="1475.92"/>
    <n v="143"/>
    <x v="1"/>
    <x v="1"/>
    <n v="218156.01"/>
    <n v="13"/>
  </r>
  <r>
    <n v="5389"/>
    <s v="Router"/>
    <x v="2"/>
    <x v="0"/>
    <x v="2"/>
    <s v="2023-07-22"/>
    <s v="2023-08-04"/>
    <n v="73"/>
    <n v="23848.720000000001"/>
    <n v="1740956.56"/>
    <n v="221.02"/>
    <n v="364"/>
    <x v="1"/>
    <x v="3"/>
    <n v="187985.5"/>
    <n v="13"/>
  </r>
  <r>
    <n v="5390"/>
    <s v="Router"/>
    <x v="1"/>
    <x v="3"/>
    <x v="4"/>
    <s v="2023-12-06"/>
    <s v="2023-12-09"/>
    <n v="66"/>
    <n v="1285.4000000000001"/>
    <n v="84836.4"/>
    <n v="3812.07"/>
    <n v="288"/>
    <x v="2"/>
    <x v="3"/>
    <n v="11869.48"/>
    <n v="3"/>
  </r>
  <r>
    <n v="5391"/>
    <s v="Router"/>
    <x v="2"/>
    <x v="4"/>
    <x v="2"/>
    <s v="2023-03-03"/>
    <s v="2023-03-17"/>
    <n v="50"/>
    <n v="38585.39"/>
    <n v="1929269.5"/>
    <n v="1551.91"/>
    <n v="13"/>
    <x v="0"/>
    <x v="1"/>
    <n v="372953.99"/>
    <n v="14"/>
  </r>
  <r>
    <n v="5392"/>
    <s v="Router"/>
    <x v="2"/>
    <x v="4"/>
    <x v="3"/>
    <s v="2023-11-23"/>
    <s v="2023-12-06"/>
    <n v="100"/>
    <n v="14161.52"/>
    <n v="1416152"/>
    <n v="3159.26"/>
    <n v="974"/>
    <x v="1"/>
    <x v="2"/>
    <n v="212585.68"/>
    <n v="13"/>
  </r>
  <r>
    <n v="5393"/>
    <s v="Mobile"/>
    <x v="1"/>
    <x v="2"/>
    <x v="0"/>
    <s v="2023-08-17"/>
    <s v="2023-09-01"/>
    <n v="96"/>
    <n v="25221.37"/>
    <n v="2421251.52"/>
    <n v="1349.58"/>
    <n v="438"/>
    <x v="1"/>
    <x v="1"/>
    <n v="410965.54"/>
    <n v="15"/>
  </r>
  <r>
    <n v="5394"/>
    <s v="Router"/>
    <x v="0"/>
    <x v="0"/>
    <x v="1"/>
    <s v="2023-06-01"/>
    <s v="2023-06-09"/>
    <n v="8"/>
    <n v="9413.01"/>
    <n v="75304.08"/>
    <n v="4703.78"/>
    <n v="191"/>
    <x v="0"/>
    <x v="1"/>
    <n v="11654.67"/>
    <n v="8"/>
  </r>
  <r>
    <n v="5395"/>
    <s v="Keyboard"/>
    <x v="1"/>
    <x v="3"/>
    <x v="1"/>
    <s v="2023-08-16"/>
    <s v="2023-08-25"/>
    <n v="63"/>
    <n v="32945.03"/>
    <n v="2075536.89"/>
    <n v="2439.9499999999998"/>
    <n v="521"/>
    <x v="3"/>
    <x v="1"/>
    <n v="388240.75"/>
    <n v="9"/>
  </r>
  <r>
    <n v="5396"/>
    <s v="Tablet"/>
    <x v="1"/>
    <x v="2"/>
    <x v="3"/>
    <s v="2023-07-15"/>
    <s v="2023-07-26"/>
    <n v="43"/>
    <n v="33054.5"/>
    <n v="1421343.5"/>
    <n v="1731.79"/>
    <n v="323"/>
    <x v="3"/>
    <x v="4"/>
    <n v="275477.8"/>
    <n v="11"/>
  </r>
  <r>
    <n v="5397"/>
    <s v="Tablet"/>
    <x v="1"/>
    <x v="0"/>
    <x v="3"/>
    <s v="2023-10-20"/>
    <s v="2023-10-31"/>
    <n v="1"/>
    <n v="38928.04"/>
    <n v="38928.04"/>
    <n v="4175.1000000000004"/>
    <n v="656"/>
    <x v="3"/>
    <x v="0"/>
    <n v="5871.7"/>
    <n v="11"/>
  </r>
  <r>
    <n v="5398"/>
    <s v="Printer"/>
    <x v="0"/>
    <x v="4"/>
    <x v="0"/>
    <s v="2023-09-14"/>
    <s v="2023-09-27"/>
    <n v="5"/>
    <n v="27403.05"/>
    <n v="137015.25"/>
    <n v="1581.4"/>
    <n v="964"/>
    <x v="3"/>
    <x v="3"/>
    <n v="15318.92"/>
    <n v="13"/>
  </r>
  <r>
    <n v="5399"/>
    <s v="Router"/>
    <x v="1"/>
    <x v="1"/>
    <x v="4"/>
    <s v="2023-01-11"/>
    <s v="2023-01-22"/>
    <n v="13"/>
    <n v="32219.01"/>
    <n v="418847.13"/>
    <n v="2932.75"/>
    <n v="548"/>
    <x v="3"/>
    <x v="2"/>
    <n v="95035.97"/>
    <n v="11"/>
  </r>
  <r>
    <n v="5400"/>
    <s v="Keyboard"/>
    <x v="2"/>
    <x v="1"/>
    <x v="2"/>
    <s v="2023-09-10"/>
    <s v="2023-09-24"/>
    <n v="4"/>
    <n v="16670.25"/>
    <n v="66681"/>
    <n v="4509.1099999999997"/>
    <n v="394"/>
    <x v="1"/>
    <x v="3"/>
    <n v="9735.3799999999992"/>
    <n v="14"/>
  </r>
  <r>
    <n v="5401"/>
    <s v="Mouse"/>
    <x v="0"/>
    <x v="1"/>
    <x v="1"/>
    <s v="2023-10-06"/>
    <s v="2023-10-12"/>
    <n v="95"/>
    <n v="12478.88"/>
    <n v="1185493.6000000001"/>
    <n v="2533.62"/>
    <n v="679"/>
    <x v="0"/>
    <x v="0"/>
    <n v="109755.48"/>
    <n v="6"/>
  </r>
  <r>
    <n v="5402"/>
    <s v="Router"/>
    <x v="2"/>
    <x v="1"/>
    <x v="0"/>
    <s v="2023-07-28"/>
    <s v="2023-08-06"/>
    <n v="21"/>
    <n v="3471.49"/>
    <n v="72901.289999999994"/>
    <n v="2401.5500000000002"/>
    <n v="596"/>
    <x v="0"/>
    <x v="3"/>
    <n v="9410.61"/>
    <n v="9"/>
  </r>
  <r>
    <n v="5403"/>
    <s v="Router"/>
    <x v="1"/>
    <x v="2"/>
    <x v="0"/>
    <s v="2023-04-20"/>
    <s v="2023-05-03"/>
    <n v="49"/>
    <n v="14350.89"/>
    <n v="703193.61"/>
    <n v="4390.6000000000004"/>
    <n v="742"/>
    <x v="3"/>
    <x v="3"/>
    <n v="172075.37"/>
    <n v="13"/>
  </r>
  <r>
    <n v="5404"/>
    <s v="Router"/>
    <x v="0"/>
    <x v="2"/>
    <x v="0"/>
    <s v="2023-06-30"/>
    <s v="2023-07-07"/>
    <n v="96"/>
    <n v="8206.69"/>
    <n v="787842.24"/>
    <n v="4235.8599999999997"/>
    <n v="584"/>
    <x v="2"/>
    <x v="2"/>
    <n v="135397.75"/>
    <n v="7"/>
  </r>
  <r>
    <n v="5405"/>
    <s v="Mouse"/>
    <x v="2"/>
    <x v="0"/>
    <x v="3"/>
    <s v="2023-07-04"/>
    <s v="2023-07-06"/>
    <n v="91"/>
    <n v="32842.239999999998"/>
    <n v="2988643.84"/>
    <n v="3158.27"/>
    <n v="404"/>
    <x v="0"/>
    <x v="2"/>
    <n v="479886.14"/>
    <n v="2"/>
  </r>
  <r>
    <n v="5406"/>
    <s v="Mobile"/>
    <x v="2"/>
    <x v="4"/>
    <x v="4"/>
    <s v="2023-01-26"/>
    <s v="2023-02-07"/>
    <n v="56"/>
    <n v="827.57"/>
    <n v="46343.92"/>
    <n v="638.24"/>
    <n v="148"/>
    <x v="0"/>
    <x v="1"/>
    <n v="5611.03"/>
    <n v="12"/>
  </r>
  <r>
    <n v="5407"/>
    <s v="Mouse"/>
    <x v="0"/>
    <x v="0"/>
    <x v="3"/>
    <s v="2023-04-26"/>
    <s v="2023-05-08"/>
    <n v="9"/>
    <n v="1206.1300000000001"/>
    <n v="10855.17"/>
    <n v="4292.29"/>
    <n v="873"/>
    <x v="1"/>
    <x v="0"/>
    <n v="1446.67"/>
    <n v="12"/>
  </r>
  <r>
    <n v="5408"/>
    <s v="Mobile"/>
    <x v="2"/>
    <x v="2"/>
    <x v="0"/>
    <s v="2023-11-08"/>
    <s v="2023-11-21"/>
    <n v="2"/>
    <n v="3677.74"/>
    <n v="7355.48"/>
    <n v="2049.81"/>
    <n v="697"/>
    <x v="1"/>
    <x v="0"/>
    <n v="813.04"/>
    <n v="13"/>
  </r>
  <r>
    <n v="5409"/>
    <s v="Tablet"/>
    <x v="0"/>
    <x v="0"/>
    <x v="0"/>
    <s v="2023-12-11"/>
    <s v="2023-12-20"/>
    <n v="94"/>
    <n v="24321.97"/>
    <n v="2286265.1800000002"/>
    <n v="3731.56"/>
    <n v="750"/>
    <x v="1"/>
    <x v="2"/>
    <n v="144481.49"/>
    <n v="9"/>
  </r>
  <r>
    <n v="5410"/>
    <s v="Printer"/>
    <x v="2"/>
    <x v="3"/>
    <x v="3"/>
    <s v="2023-06-09"/>
    <s v="2023-06-24"/>
    <n v="95"/>
    <n v="4608.38"/>
    <n v="437796.1"/>
    <n v="952.5"/>
    <n v="761"/>
    <x v="1"/>
    <x v="0"/>
    <n v="27695.77"/>
    <n v="15"/>
  </r>
  <r>
    <n v="5411"/>
    <s v="Tablet"/>
    <x v="2"/>
    <x v="4"/>
    <x v="2"/>
    <s v="2023-01-10"/>
    <s v="2023-01-13"/>
    <n v="26"/>
    <n v="10666.1"/>
    <n v="277318.59999999998"/>
    <n v="3847.76"/>
    <n v="839"/>
    <x v="0"/>
    <x v="1"/>
    <n v="63602.89"/>
    <n v="3"/>
  </r>
  <r>
    <n v="5412"/>
    <s v="Mobile"/>
    <x v="2"/>
    <x v="3"/>
    <x v="4"/>
    <s v="2023-12-19"/>
    <s v="2024-01-01"/>
    <n v="63"/>
    <n v="25705.86"/>
    <n v="1619469.18"/>
    <n v="4228.3599999999997"/>
    <n v="506"/>
    <x v="2"/>
    <x v="1"/>
    <n v="121991.05"/>
    <n v="13"/>
  </r>
  <r>
    <n v="5413"/>
    <s v="Router"/>
    <x v="0"/>
    <x v="2"/>
    <x v="3"/>
    <s v="2023-12-15"/>
    <s v="2023-12-19"/>
    <n v="35"/>
    <n v="20703.080000000002"/>
    <n v="724607.8"/>
    <n v="288.95999999999998"/>
    <n v="213"/>
    <x v="1"/>
    <x v="1"/>
    <n v="118120.53"/>
    <n v="4"/>
  </r>
  <r>
    <n v="5414"/>
    <s v="Mouse"/>
    <x v="2"/>
    <x v="2"/>
    <x v="2"/>
    <s v="2023-04-13"/>
    <s v="2023-04-28"/>
    <n v="18"/>
    <n v="20685.009999999998"/>
    <n v="372330.18"/>
    <n v="158.91999999999999"/>
    <n v="805"/>
    <x v="1"/>
    <x v="0"/>
    <n v="31071.13"/>
    <n v="15"/>
  </r>
  <r>
    <n v="5415"/>
    <s v="Monitor"/>
    <x v="1"/>
    <x v="1"/>
    <x v="1"/>
    <s v="2023-09-11"/>
    <s v="2023-09-15"/>
    <n v="15"/>
    <n v="22697.97"/>
    <n v="340469.55"/>
    <n v="2571.64"/>
    <n v="866"/>
    <x v="2"/>
    <x v="4"/>
    <n v="85088.5"/>
    <n v="4"/>
  </r>
  <r>
    <n v="5416"/>
    <s v="Mobile"/>
    <x v="2"/>
    <x v="3"/>
    <x v="3"/>
    <s v="2023-05-16"/>
    <s v="2023-05-27"/>
    <n v="16"/>
    <n v="7520.15"/>
    <n v="120322.4"/>
    <n v="1053.3499999999999"/>
    <n v="384"/>
    <x v="3"/>
    <x v="3"/>
    <n v="17799.77"/>
    <n v="11"/>
  </r>
  <r>
    <n v="5417"/>
    <s v="Mobile"/>
    <x v="1"/>
    <x v="3"/>
    <x v="1"/>
    <s v="2023-09-14"/>
    <s v="2023-09-21"/>
    <n v="36"/>
    <n v="4246.24"/>
    <n v="152864.64000000001"/>
    <n v="982.99"/>
    <n v="915"/>
    <x v="2"/>
    <x v="1"/>
    <n v="34733.769999999997"/>
    <n v="7"/>
  </r>
  <r>
    <n v="5418"/>
    <s v="Mobile"/>
    <x v="1"/>
    <x v="4"/>
    <x v="2"/>
    <s v="2023-03-09"/>
    <s v="2023-03-15"/>
    <n v="22"/>
    <n v="28600.14"/>
    <n v="629203.07999999996"/>
    <n v="2695.57"/>
    <n v="832"/>
    <x v="1"/>
    <x v="0"/>
    <n v="120561.3"/>
    <n v="6"/>
  </r>
  <r>
    <n v="5419"/>
    <s v="Laptop"/>
    <x v="0"/>
    <x v="4"/>
    <x v="2"/>
    <s v="2023-01-19"/>
    <s v="2023-01-20"/>
    <n v="66"/>
    <n v="42906.45"/>
    <n v="2831825.7"/>
    <n v="4048.75"/>
    <n v="840"/>
    <x v="0"/>
    <x v="1"/>
    <n v="635091.18999999994"/>
    <n v="1"/>
  </r>
  <r>
    <n v="5420"/>
    <s v="Printer"/>
    <x v="2"/>
    <x v="1"/>
    <x v="3"/>
    <s v="2023-05-23"/>
    <s v="2023-05-25"/>
    <n v="67"/>
    <n v="35774.9"/>
    <n v="2396918.2999999998"/>
    <n v="4016.04"/>
    <n v="22"/>
    <x v="2"/>
    <x v="1"/>
    <n v="262017.75"/>
    <n v="2"/>
  </r>
  <r>
    <n v="5421"/>
    <s v="Printer"/>
    <x v="2"/>
    <x v="0"/>
    <x v="0"/>
    <s v="2023-12-09"/>
    <s v="2023-12-15"/>
    <n v="86"/>
    <n v="36664.29"/>
    <n v="3153128.94"/>
    <n v="1220.01"/>
    <n v="91"/>
    <x v="3"/>
    <x v="1"/>
    <n v="654599.5"/>
    <n v="6"/>
  </r>
  <r>
    <n v="5422"/>
    <s v="Printer"/>
    <x v="2"/>
    <x v="4"/>
    <x v="0"/>
    <s v="2023-11-14"/>
    <s v="2023-11-19"/>
    <n v="19"/>
    <n v="21792.36"/>
    <n v="414054.84"/>
    <n v="4780.7"/>
    <n v="642"/>
    <x v="3"/>
    <x v="2"/>
    <n v="63745.39"/>
    <n v="5"/>
  </r>
  <r>
    <n v="5423"/>
    <s v="Mobile"/>
    <x v="0"/>
    <x v="2"/>
    <x v="3"/>
    <s v="2023-03-22"/>
    <s v="2023-04-04"/>
    <n v="11"/>
    <n v="33383.129999999997"/>
    <n v="367214.43"/>
    <n v="4938.55"/>
    <n v="468"/>
    <x v="1"/>
    <x v="0"/>
    <n v="34674.980000000003"/>
    <n v="13"/>
  </r>
  <r>
    <n v="5424"/>
    <s v="Monitor"/>
    <x v="2"/>
    <x v="2"/>
    <x v="0"/>
    <s v="2023-08-14"/>
    <s v="2023-08-16"/>
    <n v="79"/>
    <n v="29855.55"/>
    <n v="2358588.4500000002"/>
    <n v="1858.31"/>
    <n v="247"/>
    <x v="0"/>
    <x v="3"/>
    <n v="248461.91"/>
    <n v="2"/>
  </r>
  <r>
    <n v="5425"/>
    <s v="Laptop"/>
    <x v="0"/>
    <x v="2"/>
    <x v="0"/>
    <s v="2023-05-07"/>
    <s v="2023-05-14"/>
    <n v="93"/>
    <n v="9350.44"/>
    <n v="869590.92"/>
    <n v="3810.88"/>
    <n v="949"/>
    <x v="3"/>
    <x v="1"/>
    <n v="193888.92"/>
    <n v="7"/>
  </r>
  <r>
    <n v="5426"/>
    <s v="Monitor"/>
    <x v="1"/>
    <x v="4"/>
    <x v="1"/>
    <s v="2023-02-27"/>
    <s v="2023-03-13"/>
    <n v="26"/>
    <n v="3180.66"/>
    <n v="82697.16"/>
    <n v="1858.6"/>
    <n v="420"/>
    <x v="1"/>
    <x v="0"/>
    <n v="14070.11"/>
    <n v="14"/>
  </r>
  <r>
    <n v="5427"/>
    <s v="Printer"/>
    <x v="2"/>
    <x v="3"/>
    <x v="1"/>
    <s v="2023-09-28"/>
    <s v="2023-09-30"/>
    <n v="16"/>
    <n v="876.98"/>
    <n v="14031.68"/>
    <n v="170.66"/>
    <n v="455"/>
    <x v="0"/>
    <x v="4"/>
    <n v="1969.79"/>
    <n v="2"/>
  </r>
  <r>
    <n v="5428"/>
    <s v="Keyboard"/>
    <x v="1"/>
    <x v="2"/>
    <x v="0"/>
    <s v="2023-12-14"/>
    <s v="2023-12-23"/>
    <n v="60"/>
    <n v="18210.91"/>
    <n v="1092654.6000000001"/>
    <n v="714.64"/>
    <n v="405"/>
    <x v="0"/>
    <x v="4"/>
    <n v="114087.9"/>
    <n v="9"/>
  </r>
  <r>
    <n v="5429"/>
    <s v="Router"/>
    <x v="2"/>
    <x v="2"/>
    <x v="1"/>
    <s v="2023-02-26"/>
    <s v="2023-03-13"/>
    <n v="49"/>
    <n v="8460.69"/>
    <n v="414573.81"/>
    <n v="3927.61"/>
    <n v="660"/>
    <x v="3"/>
    <x v="4"/>
    <n v="22608.79"/>
    <n v="15"/>
  </r>
  <r>
    <n v="5430"/>
    <s v="Laptop"/>
    <x v="2"/>
    <x v="0"/>
    <x v="0"/>
    <s v="2023-01-01"/>
    <s v="2023-01-02"/>
    <n v="67"/>
    <n v="49424.53"/>
    <n v="3311443.51"/>
    <n v="1134.08"/>
    <n v="447"/>
    <x v="3"/>
    <x v="2"/>
    <n v="767441.42"/>
    <n v="1"/>
  </r>
  <r>
    <n v="5431"/>
    <s v="Laptop"/>
    <x v="2"/>
    <x v="2"/>
    <x v="4"/>
    <s v="2023-05-14"/>
    <s v="2023-05-17"/>
    <n v="96"/>
    <n v="17942.88"/>
    <n v="1722516.48"/>
    <n v="1671.81"/>
    <n v="190"/>
    <x v="0"/>
    <x v="3"/>
    <n v="302851.09999999998"/>
    <n v="3"/>
  </r>
  <r>
    <n v="5432"/>
    <s v="Mouse"/>
    <x v="1"/>
    <x v="1"/>
    <x v="4"/>
    <s v="2023-07-15"/>
    <s v="2023-07-22"/>
    <n v="96"/>
    <n v="33508.980000000003"/>
    <n v="3216862.08"/>
    <n v="337.47"/>
    <n v="928"/>
    <x v="3"/>
    <x v="1"/>
    <n v="419970.59"/>
    <n v="7"/>
  </r>
  <r>
    <n v="5433"/>
    <s v="Router"/>
    <x v="2"/>
    <x v="4"/>
    <x v="1"/>
    <s v="2023-05-11"/>
    <s v="2023-05-13"/>
    <n v="56"/>
    <n v="4908.1400000000003"/>
    <n v="274855.84000000003"/>
    <n v="4727.8999999999996"/>
    <n v="614"/>
    <x v="2"/>
    <x v="3"/>
    <n v="59425.8"/>
    <n v="2"/>
  </r>
  <r>
    <n v="5434"/>
    <s v="Keyboard"/>
    <x v="1"/>
    <x v="4"/>
    <x v="2"/>
    <s v="2023-04-24"/>
    <s v="2023-05-08"/>
    <n v="80"/>
    <n v="29453.95"/>
    <n v="2356316"/>
    <n v="1091.5899999999999"/>
    <n v="654"/>
    <x v="2"/>
    <x v="4"/>
    <n v="346137.38"/>
    <n v="14"/>
  </r>
  <r>
    <n v="5435"/>
    <s v="Tablet"/>
    <x v="0"/>
    <x v="4"/>
    <x v="0"/>
    <s v="2023-11-14"/>
    <s v="2023-11-29"/>
    <n v="42"/>
    <n v="21383.85"/>
    <n v="898121.7"/>
    <n v="2191.75"/>
    <n v="880"/>
    <x v="3"/>
    <x v="2"/>
    <n v="98362.33"/>
    <n v="15"/>
  </r>
  <r>
    <n v="5436"/>
    <s v="Keyboard"/>
    <x v="1"/>
    <x v="1"/>
    <x v="3"/>
    <s v="2023-10-24"/>
    <s v="2023-10-30"/>
    <n v="80"/>
    <n v="26031.33"/>
    <n v="2082506.4"/>
    <n v="827.93"/>
    <n v="984"/>
    <x v="0"/>
    <x v="2"/>
    <n v="406895.93"/>
    <n v="6"/>
  </r>
  <r>
    <n v="5437"/>
    <s v="Mobile"/>
    <x v="2"/>
    <x v="2"/>
    <x v="4"/>
    <s v="2023-08-05"/>
    <s v="2023-08-11"/>
    <n v="20"/>
    <n v="13854.28"/>
    <n v="277085.59999999998"/>
    <n v="2116.91"/>
    <n v="501"/>
    <x v="0"/>
    <x v="0"/>
    <n v="50039.29"/>
    <n v="6"/>
  </r>
  <r>
    <n v="5438"/>
    <s v="Mobile"/>
    <x v="1"/>
    <x v="3"/>
    <x v="0"/>
    <s v="2023-12-14"/>
    <s v="2023-12-15"/>
    <n v="77"/>
    <n v="35517.47"/>
    <n v="2734845.19"/>
    <n v="659.9"/>
    <n v="952"/>
    <x v="0"/>
    <x v="3"/>
    <n v="267168.23"/>
    <n v="1"/>
  </r>
  <r>
    <n v="5439"/>
    <s v="Laptop"/>
    <x v="1"/>
    <x v="4"/>
    <x v="3"/>
    <s v="2023-04-30"/>
    <s v="2023-05-13"/>
    <n v="97"/>
    <n v="43145.36"/>
    <n v="4185099.92"/>
    <n v="3419.44"/>
    <n v="412"/>
    <x v="0"/>
    <x v="4"/>
    <n v="610807.29"/>
    <n v="13"/>
  </r>
  <r>
    <n v="5440"/>
    <s v="Router"/>
    <x v="0"/>
    <x v="2"/>
    <x v="4"/>
    <s v="2023-10-18"/>
    <s v="2023-10-24"/>
    <n v="89"/>
    <n v="4989.99"/>
    <n v="444109.11"/>
    <n v="475.08"/>
    <n v="584"/>
    <x v="3"/>
    <x v="1"/>
    <n v="61259.26"/>
    <n v="6"/>
  </r>
  <r>
    <n v="5441"/>
    <s v="Monitor"/>
    <x v="1"/>
    <x v="1"/>
    <x v="2"/>
    <s v="2023-03-12"/>
    <s v="2023-03-23"/>
    <n v="86"/>
    <n v="21254.69"/>
    <n v="1827903.34"/>
    <n v="3385.18"/>
    <n v="789"/>
    <x v="1"/>
    <x v="0"/>
    <n v="351127.03"/>
    <n v="11"/>
  </r>
  <r>
    <n v="5442"/>
    <s v="Keyboard"/>
    <x v="0"/>
    <x v="0"/>
    <x v="3"/>
    <s v="2023-02-08"/>
    <s v="2023-02-22"/>
    <n v="38"/>
    <n v="26058.28"/>
    <n v="990214.64"/>
    <n v="446.74"/>
    <n v="508"/>
    <x v="1"/>
    <x v="1"/>
    <n v="221002.2"/>
    <n v="14"/>
  </r>
  <r>
    <n v="5443"/>
    <s v="Tablet"/>
    <x v="2"/>
    <x v="4"/>
    <x v="0"/>
    <s v="2023-07-05"/>
    <s v="2023-07-10"/>
    <n v="24"/>
    <n v="45545.87"/>
    <n v="1093100.8799999999"/>
    <n v="3071.51"/>
    <n v="1000"/>
    <x v="3"/>
    <x v="3"/>
    <n v="233339.36"/>
    <n v="5"/>
  </r>
  <r>
    <n v="5444"/>
    <s v="Mouse"/>
    <x v="0"/>
    <x v="1"/>
    <x v="0"/>
    <s v="2023-03-01"/>
    <s v="2023-03-08"/>
    <n v="4"/>
    <n v="4852.25"/>
    <n v="19409"/>
    <n v="3807.77"/>
    <n v="708"/>
    <x v="1"/>
    <x v="2"/>
    <n v="4297.1400000000003"/>
    <n v="7"/>
  </r>
  <r>
    <n v="5445"/>
    <s v="Keyboard"/>
    <x v="0"/>
    <x v="2"/>
    <x v="0"/>
    <s v="2023-02-13"/>
    <s v="2023-02-24"/>
    <n v="71"/>
    <n v="43928.2"/>
    <n v="3118902.2"/>
    <n v="3247.27"/>
    <n v="43"/>
    <x v="2"/>
    <x v="4"/>
    <n v="664498.37"/>
    <n v="11"/>
  </r>
  <r>
    <n v="5446"/>
    <s v="Printer"/>
    <x v="1"/>
    <x v="2"/>
    <x v="2"/>
    <s v="2023-08-14"/>
    <s v="2023-08-29"/>
    <n v="58"/>
    <n v="41534.25"/>
    <n v="2408986.5"/>
    <n v="1550.39"/>
    <n v="900"/>
    <x v="1"/>
    <x v="2"/>
    <n v="351742.67"/>
    <n v="15"/>
  </r>
  <r>
    <n v="5447"/>
    <s v="Mouse"/>
    <x v="0"/>
    <x v="0"/>
    <x v="0"/>
    <s v="2023-07-05"/>
    <s v="2023-07-06"/>
    <n v="14"/>
    <n v="36253.25"/>
    <n v="507545.5"/>
    <n v="3138.76"/>
    <n v="711"/>
    <x v="0"/>
    <x v="4"/>
    <n v="47477.03"/>
    <n v="1"/>
  </r>
  <r>
    <n v="5448"/>
    <s v="Mobile"/>
    <x v="0"/>
    <x v="2"/>
    <x v="4"/>
    <s v="2023-05-24"/>
    <s v="2023-06-05"/>
    <n v="15"/>
    <n v="22089.27"/>
    <n v="331339.05"/>
    <n v="2100.23"/>
    <n v="293"/>
    <x v="1"/>
    <x v="3"/>
    <n v="42035.82"/>
    <n v="12"/>
  </r>
  <r>
    <n v="5449"/>
    <s v="Mobile"/>
    <x v="0"/>
    <x v="4"/>
    <x v="1"/>
    <s v="2023-08-04"/>
    <s v="2023-08-10"/>
    <n v="76"/>
    <n v="22279.75"/>
    <n v="1693261"/>
    <n v="878.93"/>
    <n v="980"/>
    <x v="2"/>
    <x v="2"/>
    <n v="199833.11"/>
    <n v="6"/>
  </r>
  <r>
    <n v="5450"/>
    <s v="Monitor"/>
    <x v="0"/>
    <x v="3"/>
    <x v="4"/>
    <s v="2023-07-05"/>
    <s v="2023-07-09"/>
    <n v="88"/>
    <n v="30488.3"/>
    <n v="2682970.4"/>
    <n v="2757.9"/>
    <n v="262"/>
    <x v="0"/>
    <x v="4"/>
    <n v="433081.81"/>
    <n v="4"/>
  </r>
  <r>
    <n v="5451"/>
    <s v="Keyboard"/>
    <x v="1"/>
    <x v="1"/>
    <x v="0"/>
    <s v="2023-02-04"/>
    <s v="2023-02-14"/>
    <n v="18"/>
    <n v="12203.57"/>
    <n v="219664.26"/>
    <n v="2019.09"/>
    <n v="669"/>
    <x v="0"/>
    <x v="2"/>
    <n v="16984.189999999999"/>
    <n v="10"/>
  </r>
  <r>
    <n v="5452"/>
    <s v="Mouse"/>
    <x v="0"/>
    <x v="1"/>
    <x v="2"/>
    <s v="2023-11-08"/>
    <s v="2023-11-22"/>
    <n v="24"/>
    <n v="29201.919999999998"/>
    <n v="700846.07999999996"/>
    <n v="4733.9799999999996"/>
    <n v="79"/>
    <x v="1"/>
    <x v="0"/>
    <n v="112456.14"/>
    <n v="14"/>
  </r>
  <r>
    <n v="5453"/>
    <s v="Tablet"/>
    <x v="1"/>
    <x v="2"/>
    <x v="1"/>
    <s v="2023-12-20"/>
    <s v="2024-01-01"/>
    <n v="7"/>
    <n v="21972.75"/>
    <n v="153809.25"/>
    <n v="4321.18"/>
    <n v="716"/>
    <x v="3"/>
    <x v="3"/>
    <n v="14558.65"/>
    <n v="12"/>
  </r>
  <r>
    <n v="5454"/>
    <s v="Laptop"/>
    <x v="2"/>
    <x v="2"/>
    <x v="3"/>
    <s v="2023-02-19"/>
    <s v="2023-03-03"/>
    <n v="28"/>
    <n v="15502.8"/>
    <n v="434078.4"/>
    <n v="3477.04"/>
    <n v="217"/>
    <x v="2"/>
    <x v="4"/>
    <n v="104138.42"/>
    <n v="12"/>
  </r>
  <r>
    <n v="5455"/>
    <s v="Printer"/>
    <x v="2"/>
    <x v="0"/>
    <x v="3"/>
    <s v="2023-03-11"/>
    <s v="2023-03-20"/>
    <n v="85"/>
    <n v="38361.550000000003"/>
    <n v="3260731.75"/>
    <n v="3938.6"/>
    <n v="767"/>
    <x v="2"/>
    <x v="2"/>
    <n v="501068.92"/>
    <n v="9"/>
  </r>
  <r>
    <n v="5456"/>
    <s v="Keyboard"/>
    <x v="0"/>
    <x v="1"/>
    <x v="4"/>
    <s v="2023-01-02"/>
    <s v="2023-01-03"/>
    <n v="20"/>
    <n v="9804.15"/>
    <n v="196083"/>
    <n v="727.33"/>
    <n v="788"/>
    <x v="0"/>
    <x v="1"/>
    <n v="31081.360000000001"/>
    <n v="1"/>
  </r>
  <r>
    <n v="5457"/>
    <s v="Laptop"/>
    <x v="0"/>
    <x v="1"/>
    <x v="4"/>
    <s v="2023-04-01"/>
    <s v="2023-04-07"/>
    <n v="78"/>
    <n v="17090.84"/>
    <n v="1333085.52"/>
    <n v="2031.56"/>
    <n v="542"/>
    <x v="1"/>
    <x v="3"/>
    <n v="282650.78000000003"/>
    <n v="6"/>
  </r>
  <r>
    <n v="5458"/>
    <s v="Keyboard"/>
    <x v="1"/>
    <x v="3"/>
    <x v="0"/>
    <s v="2023-09-30"/>
    <s v="2023-10-13"/>
    <n v="96"/>
    <n v="13285.51"/>
    <n v="1275408.96"/>
    <n v="4890.8900000000003"/>
    <n v="892"/>
    <x v="2"/>
    <x v="1"/>
    <n v="182758.73"/>
    <n v="13"/>
  </r>
  <r>
    <n v="5459"/>
    <s v="Router"/>
    <x v="2"/>
    <x v="4"/>
    <x v="3"/>
    <s v="2023-06-08"/>
    <s v="2023-06-09"/>
    <n v="79"/>
    <n v="46801.13"/>
    <n v="3697289.27"/>
    <n v="4439.8599999999997"/>
    <n v="386"/>
    <x v="1"/>
    <x v="0"/>
    <n v="466027.56"/>
    <n v="1"/>
  </r>
  <r>
    <n v="5460"/>
    <s v="Mobile"/>
    <x v="2"/>
    <x v="2"/>
    <x v="4"/>
    <s v="2023-11-24"/>
    <s v="2023-11-30"/>
    <n v="98"/>
    <n v="31927.05"/>
    <n v="3128850.9"/>
    <n v="772.2"/>
    <n v="690"/>
    <x v="2"/>
    <x v="4"/>
    <n v="284481.40000000002"/>
    <n v="6"/>
  </r>
  <r>
    <n v="5461"/>
    <s v="Mouse"/>
    <x v="2"/>
    <x v="4"/>
    <x v="1"/>
    <s v="2023-11-21"/>
    <s v="2023-12-03"/>
    <n v="69"/>
    <n v="26773.759999999998"/>
    <n v="1847389.44"/>
    <n v="2424.9499999999998"/>
    <n v="901"/>
    <x v="2"/>
    <x v="1"/>
    <n v="130399.46"/>
    <n v="12"/>
  </r>
  <r>
    <n v="5462"/>
    <s v="Router"/>
    <x v="1"/>
    <x v="0"/>
    <x v="2"/>
    <s v="2023-05-11"/>
    <s v="2023-05-25"/>
    <n v="100"/>
    <n v="16585.34"/>
    <n v="1658534"/>
    <n v="3060.51"/>
    <n v="502"/>
    <x v="0"/>
    <x v="0"/>
    <n v="85822.66"/>
    <n v="14"/>
  </r>
  <r>
    <n v="5463"/>
    <s v="Router"/>
    <x v="1"/>
    <x v="4"/>
    <x v="0"/>
    <s v="2023-06-21"/>
    <s v="2023-06-23"/>
    <n v="63"/>
    <n v="48826.080000000002"/>
    <n v="3076043.04"/>
    <n v="1064.3900000000001"/>
    <n v="672"/>
    <x v="3"/>
    <x v="2"/>
    <n v="402387.79"/>
    <n v="2"/>
  </r>
  <r>
    <n v="5464"/>
    <s v="Laptop"/>
    <x v="0"/>
    <x v="0"/>
    <x v="0"/>
    <s v="2023-09-13"/>
    <s v="2023-09-21"/>
    <n v="86"/>
    <n v="9157.6299999999992"/>
    <n v="787556.18"/>
    <n v="3058.21"/>
    <n v="301"/>
    <x v="1"/>
    <x v="1"/>
    <n v="177646.31"/>
    <n v="8"/>
  </r>
  <r>
    <n v="5465"/>
    <s v="Tablet"/>
    <x v="1"/>
    <x v="1"/>
    <x v="3"/>
    <s v="2023-01-05"/>
    <s v="2023-01-20"/>
    <n v="74"/>
    <n v="28342.2"/>
    <n v="2097322.7999999998"/>
    <n v="4957.6099999999997"/>
    <n v="449"/>
    <x v="1"/>
    <x v="4"/>
    <n v="404740.83"/>
    <n v="15"/>
  </r>
  <r>
    <n v="5466"/>
    <s v="Mouse"/>
    <x v="0"/>
    <x v="1"/>
    <x v="3"/>
    <s v="2023-04-05"/>
    <s v="2023-04-07"/>
    <n v="56"/>
    <n v="31500.73"/>
    <n v="1764040.88"/>
    <n v="4431.5"/>
    <n v="947"/>
    <x v="0"/>
    <x v="0"/>
    <n v="418007.32"/>
    <n v="2"/>
  </r>
  <r>
    <n v="5467"/>
    <s v="Mouse"/>
    <x v="2"/>
    <x v="4"/>
    <x v="1"/>
    <s v="2023-11-08"/>
    <s v="2023-11-19"/>
    <n v="72"/>
    <n v="30735.84"/>
    <n v="2212980.48"/>
    <n v="1482.74"/>
    <n v="298"/>
    <x v="3"/>
    <x v="2"/>
    <n v="240369.36"/>
    <n v="11"/>
  </r>
  <r>
    <n v="5468"/>
    <s v="Router"/>
    <x v="2"/>
    <x v="1"/>
    <x v="0"/>
    <s v="2023-08-14"/>
    <s v="2023-08-17"/>
    <n v="11"/>
    <n v="47332.05"/>
    <n v="520652.55"/>
    <n v="4201.5200000000004"/>
    <n v="391"/>
    <x v="0"/>
    <x v="1"/>
    <n v="97709.759999999995"/>
    <n v="3"/>
  </r>
  <r>
    <n v="5469"/>
    <s v="Keyboard"/>
    <x v="2"/>
    <x v="4"/>
    <x v="0"/>
    <s v="2023-05-26"/>
    <s v="2023-06-08"/>
    <n v="5"/>
    <n v="31367.13"/>
    <n v="156835.65"/>
    <n v="2843.01"/>
    <n v="277"/>
    <x v="3"/>
    <x v="0"/>
    <n v="9789.5400000000009"/>
    <n v="13"/>
  </r>
  <r>
    <n v="5470"/>
    <s v="Printer"/>
    <x v="1"/>
    <x v="1"/>
    <x v="4"/>
    <s v="2023-05-04"/>
    <s v="2023-05-08"/>
    <n v="82"/>
    <n v="8155.61"/>
    <n v="668760.02"/>
    <n v="3671.55"/>
    <n v="725"/>
    <x v="2"/>
    <x v="0"/>
    <n v="154313.95000000001"/>
    <n v="4"/>
  </r>
  <r>
    <n v="5471"/>
    <s v="Tablet"/>
    <x v="1"/>
    <x v="0"/>
    <x v="1"/>
    <s v="2023-09-17"/>
    <s v="2023-09-20"/>
    <n v="30"/>
    <n v="7759.65"/>
    <n v="232789.5"/>
    <n v="902.01"/>
    <n v="822"/>
    <x v="0"/>
    <x v="3"/>
    <n v="43902.77"/>
    <n v="3"/>
  </r>
  <r>
    <n v="5472"/>
    <s v="Router"/>
    <x v="1"/>
    <x v="3"/>
    <x v="0"/>
    <s v="2023-06-28"/>
    <s v="2023-07-05"/>
    <n v="65"/>
    <n v="12257.15"/>
    <n v="796714.75"/>
    <n v="2684.79"/>
    <n v="355"/>
    <x v="3"/>
    <x v="1"/>
    <n v="125952.61"/>
    <n v="7"/>
  </r>
  <r>
    <n v="5473"/>
    <s v="Mobile"/>
    <x v="0"/>
    <x v="4"/>
    <x v="4"/>
    <s v="2023-03-15"/>
    <s v="2023-03-23"/>
    <n v="18"/>
    <n v="2030.63"/>
    <n v="36551.339999999997"/>
    <n v="2140.08"/>
    <n v="78"/>
    <x v="0"/>
    <x v="1"/>
    <n v="5889.75"/>
    <n v="8"/>
  </r>
  <r>
    <n v="5474"/>
    <s v="Keyboard"/>
    <x v="2"/>
    <x v="4"/>
    <x v="3"/>
    <s v="2023-10-22"/>
    <s v="2023-11-06"/>
    <n v="15"/>
    <n v="21461.03"/>
    <n v="321915.45"/>
    <n v="4319.67"/>
    <n v="806"/>
    <x v="1"/>
    <x v="4"/>
    <n v="53597.79"/>
    <n v="15"/>
  </r>
  <r>
    <n v="5475"/>
    <s v="Router"/>
    <x v="0"/>
    <x v="3"/>
    <x v="2"/>
    <s v="2023-02-05"/>
    <s v="2023-02-14"/>
    <n v="5"/>
    <n v="41437.14"/>
    <n v="207185.7"/>
    <n v="4336.6000000000004"/>
    <n v="861"/>
    <x v="1"/>
    <x v="0"/>
    <n v="29111.9"/>
    <n v="9"/>
  </r>
  <r>
    <n v="5476"/>
    <s v="Mobile"/>
    <x v="0"/>
    <x v="3"/>
    <x v="4"/>
    <s v="2023-04-21"/>
    <s v="2023-05-04"/>
    <n v="90"/>
    <n v="17801.43"/>
    <n v="1602128.7"/>
    <n v="858.29"/>
    <n v="606"/>
    <x v="1"/>
    <x v="4"/>
    <n v="228304.47"/>
    <n v="13"/>
  </r>
  <r>
    <n v="5477"/>
    <s v="Mouse"/>
    <x v="2"/>
    <x v="2"/>
    <x v="4"/>
    <s v="2023-08-08"/>
    <s v="2023-08-12"/>
    <n v="10"/>
    <n v="33361.949999999997"/>
    <n v="333619.5"/>
    <n v="4382.68"/>
    <n v="126"/>
    <x v="0"/>
    <x v="1"/>
    <n v="42276.37"/>
    <n v="4"/>
  </r>
  <r>
    <n v="5478"/>
    <s v="Keyboard"/>
    <x v="0"/>
    <x v="4"/>
    <x v="0"/>
    <s v="2023-01-22"/>
    <s v="2023-01-24"/>
    <n v="60"/>
    <n v="602.19000000000005"/>
    <n v="36131.4"/>
    <n v="715.43"/>
    <n v="373"/>
    <x v="3"/>
    <x v="2"/>
    <n v="4814.2"/>
    <n v="2"/>
  </r>
  <r>
    <n v="5479"/>
    <s v="Mobile"/>
    <x v="2"/>
    <x v="2"/>
    <x v="0"/>
    <s v="2023-10-27"/>
    <s v="2023-10-29"/>
    <n v="11"/>
    <n v="36066.89"/>
    <n v="396735.79"/>
    <n v="4311.67"/>
    <n v="781"/>
    <x v="0"/>
    <x v="0"/>
    <n v="31731.17"/>
    <n v="2"/>
  </r>
  <r>
    <n v="5480"/>
    <s v="Mouse"/>
    <x v="0"/>
    <x v="0"/>
    <x v="0"/>
    <s v="2023-10-05"/>
    <s v="2023-10-08"/>
    <n v="15"/>
    <n v="34021.56"/>
    <n v="510323.4"/>
    <n v="735.04"/>
    <n v="455"/>
    <x v="3"/>
    <x v="3"/>
    <n v="35550"/>
    <n v="3"/>
  </r>
  <r>
    <n v="5481"/>
    <s v="Keyboard"/>
    <x v="2"/>
    <x v="2"/>
    <x v="2"/>
    <s v="2023-10-04"/>
    <s v="2023-10-15"/>
    <n v="17"/>
    <n v="13874.51"/>
    <n v="235866.67"/>
    <n v="4938.3900000000003"/>
    <n v="33"/>
    <x v="1"/>
    <x v="1"/>
    <n v="33501.660000000003"/>
    <n v="11"/>
  </r>
  <r>
    <n v="5482"/>
    <s v="Mobile"/>
    <x v="2"/>
    <x v="2"/>
    <x v="1"/>
    <s v="2023-09-01"/>
    <s v="2023-09-03"/>
    <n v="19"/>
    <n v="41885.980000000003"/>
    <n v="795833.62"/>
    <n v="1761.62"/>
    <n v="15"/>
    <x v="1"/>
    <x v="4"/>
    <n v="40242.58"/>
    <n v="2"/>
  </r>
  <r>
    <n v="5483"/>
    <s v="Keyboard"/>
    <x v="1"/>
    <x v="2"/>
    <x v="3"/>
    <s v="2023-05-06"/>
    <s v="2023-05-19"/>
    <n v="11"/>
    <n v="38028.5"/>
    <n v="418313.5"/>
    <n v="1274.29"/>
    <n v="134"/>
    <x v="3"/>
    <x v="2"/>
    <n v="74273.3"/>
    <n v="13"/>
  </r>
  <r>
    <n v="5484"/>
    <s v="Mouse"/>
    <x v="2"/>
    <x v="1"/>
    <x v="3"/>
    <s v="2023-02-26"/>
    <s v="2023-02-27"/>
    <n v="65"/>
    <n v="10634.58"/>
    <n v="691247.7"/>
    <n v="2989.63"/>
    <n v="262"/>
    <x v="0"/>
    <x v="2"/>
    <n v="136475.70000000001"/>
    <n v="1"/>
  </r>
  <r>
    <n v="5485"/>
    <s v="Mobile"/>
    <x v="0"/>
    <x v="3"/>
    <x v="3"/>
    <s v="2023-06-03"/>
    <s v="2023-06-18"/>
    <n v="99"/>
    <n v="15556.67"/>
    <n v="1540110.33"/>
    <n v="4991.6099999999997"/>
    <n v="531"/>
    <x v="2"/>
    <x v="0"/>
    <n v="182854.97"/>
    <n v="15"/>
  </r>
  <r>
    <n v="5486"/>
    <s v="Mobile"/>
    <x v="2"/>
    <x v="3"/>
    <x v="1"/>
    <s v="2023-05-01"/>
    <s v="2023-05-11"/>
    <n v="83"/>
    <n v="9247.7000000000007"/>
    <n v="767559.1"/>
    <n v="1881.21"/>
    <n v="134"/>
    <x v="3"/>
    <x v="3"/>
    <n v="55002.44"/>
    <n v="10"/>
  </r>
  <r>
    <n v="5487"/>
    <s v="Mouse"/>
    <x v="2"/>
    <x v="0"/>
    <x v="3"/>
    <s v="2023-06-15"/>
    <s v="2023-06-17"/>
    <n v="8"/>
    <n v="14519.57"/>
    <n v="116156.56"/>
    <n v="856.13"/>
    <n v="561"/>
    <x v="0"/>
    <x v="0"/>
    <n v="8765.1"/>
    <n v="2"/>
  </r>
  <r>
    <n v="5488"/>
    <s v="Tablet"/>
    <x v="1"/>
    <x v="0"/>
    <x v="4"/>
    <s v="2023-07-02"/>
    <s v="2023-07-14"/>
    <n v="47"/>
    <n v="47215.02"/>
    <n v="2219105.94"/>
    <n v="886.11"/>
    <n v="465"/>
    <x v="0"/>
    <x v="0"/>
    <n v="135439.12"/>
    <n v="12"/>
  </r>
  <r>
    <n v="5489"/>
    <s v="Tablet"/>
    <x v="2"/>
    <x v="1"/>
    <x v="1"/>
    <s v="2023-04-14"/>
    <s v="2023-04-18"/>
    <n v="97"/>
    <n v="45510.01"/>
    <n v="4414470.97"/>
    <n v="265.17"/>
    <n v="102"/>
    <x v="2"/>
    <x v="4"/>
    <n v="474006.59"/>
    <n v="4"/>
  </r>
  <r>
    <n v="5490"/>
    <s v="Router"/>
    <x v="1"/>
    <x v="4"/>
    <x v="4"/>
    <s v="2023-04-02"/>
    <s v="2023-04-17"/>
    <n v="30"/>
    <n v="577.72"/>
    <n v="17331.599999999999"/>
    <n v="4439.4799999999996"/>
    <n v="336"/>
    <x v="0"/>
    <x v="2"/>
    <n v="3898.9"/>
    <n v="15"/>
  </r>
  <r>
    <n v="5491"/>
    <s v="Router"/>
    <x v="2"/>
    <x v="2"/>
    <x v="1"/>
    <s v="2023-11-24"/>
    <s v="2023-12-03"/>
    <n v="36"/>
    <n v="25195.51"/>
    <n v="907038.36"/>
    <n v="970.5"/>
    <n v="451"/>
    <x v="2"/>
    <x v="2"/>
    <n v="191253.74"/>
    <n v="9"/>
  </r>
  <r>
    <n v="5492"/>
    <s v="Laptop"/>
    <x v="0"/>
    <x v="2"/>
    <x v="2"/>
    <s v="2023-08-18"/>
    <s v="2023-08-23"/>
    <n v="74"/>
    <n v="1571.96"/>
    <n v="116325.04"/>
    <n v="1956.07"/>
    <n v="290"/>
    <x v="0"/>
    <x v="2"/>
    <n v="11662.77"/>
    <n v="5"/>
  </r>
  <r>
    <n v="5493"/>
    <s v="Printer"/>
    <x v="0"/>
    <x v="3"/>
    <x v="4"/>
    <s v="2023-11-26"/>
    <s v="2023-12-06"/>
    <n v="4"/>
    <n v="15948.46"/>
    <n v="63793.84"/>
    <n v="4313.55"/>
    <n v="735"/>
    <x v="0"/>
    <x v="2"/>
    <n v="8217.5400000000009"/>
    <n v="10"/>
  </r>
  <r>
    <n v="5494"/>
    <s v="Keyboard"/>
    <x v="2"/>
    <x v="4"/>
    <x v="1"/>
    <s v="2023-09-25"/>
    <s v="2023-10-05"/>
    <n v="48"/>
    <n v="1109.32"/>
    <n v="53247.360000000001"/>
    <n v="3771.64"/>
    <n v="823"/>
    <x v="1"/>
    <x v="1"/>
    <n v="12819.69"/>
    <n v="10"/>
  </r>
  <r>
    <n v="5495"/>
    <s v="Laptop"/>
    <x v="2"/>
    <x v="4"/>
    <x v="2"/>
    <s v="2023-10-24"/>
    <s v="2023-10-28"/>
    <n v="60"/>
    <n v="9976.8700000000008"/>
    <n v="598612.19999999995"/>
    <n v="3954.26"/>
    <n v="771"/>
    <x v="1"/>
    <x v="2"/>
    <n v="39449.57"/>
    <n v="4"/>
  </r>
  <r>
    <n v="5496"/>
    <s v="Tablet"/>
    <x v="2"/>
    <x v="2"/>
    <x v="4"/>
    <s v="2023-07-15"/>
    <s v="2023-07-25"/>
    <n v="22"/>
    <n v="25418.720000000001"/>
    <n v="559211.84"/>
    <n v="4832.5200000000004"/>
    <n v="784"/>
    <x v="0"/>
    <x v="4"/>
    <n v="62330.81"/>
    <n v="10"/>
  </r>
  <r>
    <n v="5497"/>
    <s v="Router"/>
    <x v="2"/>
    <x v="2"/>
    <x v="4"/>
    <s v="2023-10-14"/>
    <s v="2023-10-27"/>
    <n v="69"/>
    <n v="5801.96"/>
    <n v="400335.24"/>
    <n v="4537.53"/>
    <n v="877"/>
    <x v="1"/>
    <x v="2"/>
    <n v="92133.18"/>
    <n v="13"/>
  </r>
  <r>
    <n v="5498"/>
    <s v="Keyboard"/>
    <x v="2"/>
    <x v="3"/>
    <x v="4"/>
    <s v="2023-07-19"/>
    <s v="2023-08-02"/>
    <n v="51"/>
    <n v="31975.439999999999"/>
    <n v="1630747.44"/>
    <n v="2179.42"/>
    <n v="865"/>
    <x v="3"/>
    <x v="3"/>
    <n v="237211.82"/>
    <n v="14"/>
  </r>
  <r>
    <n v="5499"/>
    <s v="Router"/>
    <x v="0"/>
    <x v="4"/>
    <x v="2"/>
    <s v="2023-08-16"/>
    <s v="2023-08-23"/>
    <n v="47"/>
    <n v="47518.84"/>
    <n v="2233385.48"/>
    <n v="3176.36"/>
    <n v="481"/>
    <x v="0"/>
    <x v="2"/>
    <n v="401420.13"/>
    <n v="7"/>
  </r>
  <r>
    <n v="5500"/>
    <s v="Laptop"/>
    <x v="1"/>
    <x v="2"/>
    <x v="2"/>
    <s v="2023-05-07"/>
    <s v="2023-05-17"/>
    <n v="92"/>
    <n v="12063.83"/>
    <n v="1109872.3600000001"/>
    <n v="2599.5500000000002"/>
    <n v="459"/>
    <x v="1"/>
    <x v="0"/>
    <n v="273543.23"/>
    <n v="10"/>
  </r>
  <r>
    <n v="5501"/>
    <s v="Mouse"/>
    <x v="1"/>
    <x v="0"/>
    <x v="4"/>
    <s v="2023-06-27"/>
    <s v="2023-07-01"/>
    <n v="21"/>
    <n v="2966.76"/>
    <n v="62301.96"/>
    <n v="4926.47"/>
    <n v="454"/>
    <x v="1"/>
    <x v="1"/>
    <n v="11450.45"/>
    <n v="4"/>
  </r>
  <r>
    <n v="5502"/>
    <s v="Printer"/>
    <x v="1"/>
    <x v="0"/>
    <x v="0"/>
    <s v="2023-09-10"/>
    <s v="2023-09-19"/>
    <n v="99"/>
    <n v="3588.27"/>
    <n v="355238.73"/>
    <n v="3254.8"/>
    <n v="469"/>
    <x v="3"/>
    <x v="0"/>
    <n v="24214.43"/>
    <n v="9"/>
  </r>
  <r>
    <n v="5503"/>
    <s v="Router"/>
    <x v="2"/>
    <x v="0"/>
    <x v="0"/>
    <s v="2023-02-20"/>
    <s v="2023-02-26"/>
    <n v="79"/>
    <n v="44328.59"/>
    <n v="3501958.61"/>
    <n v="1153.6400000000001"/>
    <n v="938"/>
    <x v="2"/>
    <x v="3"/>
    <n v="364184.66"/>
    <n v="6"/>
  </r>
  <r>
    <n v="5504"/>
    <s v="Keyboard"/>
    <x v="1"/>
    <x v="3"/>
    <x v="4"/>
    <s v="2023-04-10"/>
    <s v="2023-04-19"/>
    <n v="36"/>
    <n v="32023.69"/>
    <n v="1152852.8400000001"/>
    <n v="366.9"/>
    <n v="483"/>
    <x v="2"/>
    <x v="2"/>
    <n v="101847.79"/>
    <n v="9"/>
  </r>
  <r>
    <n v="5505"/>
    <s v="Keyboard"/>
    <x v="0"/>
    <x v="2"/>
    <x v="0"/>
    <s v="2023-08-22"/>
    <s v="2023-09-05"/>
    <n v="95"/>
    <n v="30323.29"/>
    <n v="2880712.55"/>
    <n v="216.1"/>
    <n v="545"/>
    <x v="3"/>
    <x v="3"/>
    <n v="235762.34"/>
    <n v="14"/>
  </r>
  <r>
    <n v="5506"/>
    <s v="Laptop"/>
    <x v="2"/>
    <x v="2"/>
    <x v="3"/>
    <s v="2023-05-05"/>
    <s v="2023-05-18"/>
    <n v="34"/>
    <n v="9506.69"/>
    <n v="323227.46000000002"/>
    <n v="1959.93"/>
    <n v="908"/>
    <x v="1"/>
    <x v="0"/>
    <n v="77469.14"/>
    <n v="13"/>
  </r>
  <r>
    <n v="5507"/>
    <s v="Tablet"/>
    <x v="0"/>
    <x v="4"/>
    <x v="3"/>
    <s v="2023-05-31"/>
    <s v="2023-06-03"/>
    <n v="41"/>
    <n v="46524.04"/>
    <n v="1907485.64"/>
    <n v="3228.3"/>
    <n v="496"/>
    <x v="3"/>
    <x v="4"/>
    <n v="320192.53000000003"/>
    <n v="3"/>
  </r>
  <r>
    <n v="5508"/>
    <s v="Mobile"/>
    <x v="2"/>
    <x v="3"/>
    <x v="4"/>
    <s v="2023-01-07"/>
    <s v="2023-01-20"/>
    <n v="78"/>
    <n v="892.94"/>
    <n v="69649.320000000007"/>
    <n v="4170.24"/>
    <n v="908"/>
    <x v="1"/>
    <x v="3"/>
    <n v="13950.29"/>
    <n v="13"/>
  </r>
  <r>
    <n v="5509"/>
    <s v="Mouse"/>
    <x v="2"/>
    <x v="2"/>
    <x v="0"/>
    <s v="2023-10-22"/>
    <s v="2023-10-29"/>
    <n v="75"/>
    <n v="4526.57"/>
    <n v="339492.75"/>
    <n v="613.12"/>
    <n v="537"/>
    <x v="0"/>
    <x v="4"/>
    <n v="80498.19"/>
    <n v="7"/>
  </r>
  <r>
    <n v="5510"/>
    <s v="Monitor"/>
    <x v="1"/>
    <x v="3"/>
    <x v="4"/>
    <s v="2023-02-22"/>
    <s v="2023-03-06"/>
    <n v="98"/>
    <n v="27648.9"/>
    <n v="2709592.2"/>
    <n v="2703.06"/>
    <n v="63"/>
    <x v="2"/>
    <x v="3"/>
    <n v="458109.41"/>
    <n v="12"/>
  </r>
  <r>
    <n v="5511"/>
    <s v="Printer"/>
    <x v="0"/>
    <x v="4"/>
    <x v="0"/>
    <s v="2023-02-03"/>
    <s v="2023-02-10"/>
    <n v="40"/>
    <n v="47617.32"/>
    <n v="1904692.8"/>
    <n v="178.93"/>
    <n v="532"/>
    <x v="1"/>
    <x v="3"/>
    <n v="462821.11"/>
    <n v="7"/>
  </r>
  <r>
    <n v="5512"/>
    <s v="Tablet"/>
    <x v="2"/>
    <x v="2"/>
    <x v="0"/>
    <s v="2023-10-05"/>
    <s v="2023-10-16"/>
    <n v="2"/>
    <n v="31732.400000000001"/>
    <n v="63464.800000000003"/>
    <n v="3743.77"/>
    <n v="251"/>
    <x v="3"/>
    <x v="4"/>
    <n v="8184.82"/>
    <n v="11"/>
  </r>
  <r>
    <n v="5513"/>
    <s v="Keyboard"/>
    <x v="2"/>
    <x v="3"/>
    <x v="2"/>
    <s v="2023-07-11"/>
    <s v="2023-07-17"/>
    <n v="78"/>
    <n v="6551.16"/>
    <n v="510990.48"/>
    <n v="2675.8"/>
    <n v="407"/>
    <x v="3"/>
    <x v="1"/>
    <n v="108116.16"/>
    <n v="6"/>
  </r>
  <r>
    <n v="5514"/>
    <s v="Router"/>
    <x v="0"/>
    <x v="0"/>
    <x v="0"/>
    <s v="2023-09-18"/>
    <s v="2023-09-24"/>
    <n v="31"/>
    <n v="18644.78"/>
    <n v="577988.18000000005"/>
    <n v="1124.49"/>
    <n v="554"/>
    <x v="1"/>
    <x v="2"/>
    <n v="79458.710000000006"/>
    <n v="6"/>
  </r>
  <r>
    <n v="5515"/>
    <s v="Laptop"/>
    <x v="2"/>
    <x v="0"/>
    <x v="1"/>
    <s v="2023-10-14"/>
    <s v="2023-10-16"/>
    <n v="30"/>
    <n v="44320.81"/>
    <n v="1329624.3"/>
    <n v="3908.58"/>
    <n v="457"/>
    <x v="0"/>
    <x v="2"/>
    <n v="184910.36"/>
    <n v="2"/>
  </r>
  <r>
    <n v="5516"/>
    <s v="Tablet"/>
    <x v="1"/>
    <x v="1"/>
    <x v="2"/>
    <s v="2023-09-05"/>
    <s v="2023-09-16"/>
    <n v="28"/>
    <n v="9404.6"/>
    <n v="263328.8"/>
    <n v="3830.43"/>
    <n v="25"/>
    <x v="2"/>
    <x v="3"/>
    <n v="18255.91"/>
    <n v="11"/>
  </r>
  <r>
    <n v="5517"/>
    <s v="Mobile"/>
    <x v="2"/>
    <x v="0"/>
    <x v="3"/>
    <s v="2023-05-25"/>
    <s v="2023-06-09"/>
    <n v="24"/>
    <n v="19594.650000000001"/>
    <n v="470271.6"/>
    <n v="1257.6500000000001"/>
    <n v="475"/>
    <x v="1"/>
    <x v="3"/>
    <n v="116727.4"/>
    <n v="15"/>
  </r>
  <r>
    <n v="5518"/>
    <s v="Tablet"/>
    <x v="0"/>
    <x v="0"/>
    <x v="2"/>
    <s v="2023-08-09"/>
    <s v="2023-08-17"/>
    <n v="99"/>
    <n v="48665.29"/>
    <n v="4817863.71"/>
    <n v="3093.92"/>
    <n v="158"/>
    <x v="0"/>
    <x v="0"/>
    <n v="432136.16"/>
    <n v="8"/>
  </r>
  <r>
    <n v="5519"/>
    <s v="Mouse"/>
    <x v="1"/>
    <x v="4"/>
    <x v="4"/>
    <s v="2023-08-29"/>
    <s v="2023-09-11"/>
    <n v="77"/>
    <n v="15670.9"/>
    <n v="1206659.3"/>
    <n v="2510.15"/>
    <n v="419"/>
    <x v="3"/>
    <x v="0"/>
    <n v="229310.26"/>
    <n v="13"/>
  </r>
  <r>
    <n v="5520"/>
    <s v="Mouse"/>
    <x v="1"/>
    <x v="3"/>
    <x v="3"/>
    <s v="2023-11-23"/>
    <s v="2023-11-30"/>
    <n v="10"/>
    <n v="39391.699999999997"/>
    <n v="393917"/>
    <n v="1309.75"/>
    <n v="211"/>
    <x v="3"/>
    <x v="3"/>
    <n v="48692.27"/>
    <n v="7"/>
  </r>
  <r>
    <n v="5521"/>
    <s v="Keyboard"/>
    <x v="2"/>
    <x v="4"/>
    <x v="3"/>
    <s v="2023-05-20"/>
    <s v="2023-05-22"/>
    <n v="89"/>
    <n v="49319.85"/>
    <n v="4389466.6500000004"/>
    <n v="1094.26"/>
    <n v="585"/>
    <x v="1"/>
    <x v="3"/>
    <n v="518053.4"/>
    <n v="2"/>
  </r>
  <r>
    <n v="5522"/>
    <s v="Printer"/>
    <x v="2"/>
    <x v="3"/>
    <x v="3"/>
    <s v="2023-06-01"/>
    <s v="2023-06-04"/>
    <n v="29"/>
    <n v="13814.28"/>
    <n v="400614.12"/>
    <n v="4123.9399999999996"/>
    <n v="15"/>
    <x v="3"/>
    <x v="1"/>
    <n v="88422.95"/>
    <n v="3"/>
  </r>
  <r>
    <n v="5523"/>
    <s v="Printer"/>
    <x v="1"/>
    <x v="1"/>
    <x v="4"/>
    <s v="2023-03-26"/>
    <s v="2023-04-09"/>
    <n v="9"/>
    <n v="4020.37"/>
    <n v="36183.33"/>
    <n v="4802.13"/>
    <n v="648"/>
    <x v="0"/>
    <x v="3"/>
    <n v="8199.2199999999993"/>
    <n v="14"/>
  </r>
  <r>
    <n v="5524"/>
    <s v="Tablet"/>
    <x v="1"/>
    <x v="3"/>
    <x v="1"/>
    <s v="2023-05-09"/>
    <s v="2023-05-14"/>
    <n v="85"/>
    <n v="47618.78"/>
    <n v="4047596.3"/>
    <n v="3386.1"/>
    <n v="544"/>
    <x v="3"/>
    <x v="1"/>
    <n v="322849.69"/>
    <n v="5"/>
  </r>
  <r>
    <n v="5525"/>
    <s v="Keyboard"/>
    <x v="2"/>
    <x v="0"/>
    <x v="0"/>
    <s v="2023-06-14"/>
    <s v="2023-06-17"/>
    <n v="63"/>
    <n v="47677.58"/>
    <n v="3003687.54"/>
    <n v="4085.72"/>
    <n v="944"/>
    <x v="2"/>
    <x v="2"/>
    <n v="474754.53"/>
    <n v="3"/>
  </r>
  <r>
    <n v="5526"/>
    <s v="Monitor"/>
    <x v="0"/>
    <x v="3"/>
    <x v="2"/>
    <s v="2023-01-17"/>
    <s v="2023-01-27"/>
    <n v="17"/>
    <n v="4525.0600000000004"/>
    <n v="76926.02"/>
    <n v="1630.47"/>
    <n v="193"/>
    <x v="2"/>
    <x v="2"/>
    <n v="6032.89"/>
    <n v="10"/>
  </r>
  <r>
    <n v="5527"/>
    <s v="Monitor"/>
    <x v="2"/>
    <x v="4"/>
    <x v="2"/>
    <s v="2023-04-17"/>
    <s v="2023-04-23"/>
    <n v="35"/>
    <n v="36491.019999999997"/>
    <n v="1277185.7"/>
    <n v="2928.84"/>
    <n v="685"/>
    <x v="0"/>
    <x v="0"/>
    <n v="285695.42"/>
    <n v="6"/>
  </r>
  <r>
    <n v="5528"/>
    <s v="Printer"/>
    <x v="2"/>
    <x v="0"/>
    <x v="2"/>
    <s v="2023-02-08"/>
    <s v="2023-02-09"/>
    <n v="51"/>
    <n v="47337.81"/>
    <n v="2414228.31"/>
    <n v="631.84"/>
    <n v="591"/>
    <x v="0"/>
    <x v="0"/>
    <n v="124269.02"/>
    <n v="1"/>
  </r>
  <r>
    <n v="5529"/>
    <s v="Keyboard"/>
    <x v="2"/>
    <x v="0"/>
    <x v="2"/>
    <s v="2023-06-19"/>
    <s v="2023-06-30"/>
    <n v="98"/>
    <n v="35340.370000000003"/>
    <n v="3463356.26"/>
    <n v="1789.59"/>
    <n v="343"/>
    <x v="3"/>
    <x v="2"/>
    <n v="605644.31000000006"/>
    <n v="11"/>
  </r>
  <r>
    <n v="5530"/>
    <s v="Printer"/>
    <x v="0"/>
    <x v="3"/>
    <x v="1"/>
    <s v="2023-04-01"/>
    <s v="2023-04-05"/>
    <n v="69"/>
    <n v="14474.88"/>
    <n v="998766.72"/>
    <n v="4087.76"/>
    <n v="610"/>
    <x v="3"/>
    <x v="2"/>
    <n v="194337.42"/>
    <n v="4"/>
  </r>
  <r>
    <n v="5531"/>
    <s v="Monitor"/>
    <x v="1"/>
    <x v="1"/>
    <x v="3"/>
    <s v="2023-02-16"/>
    <s v="2023-03-03"/>
    <n v="16"/>
    <n v="36877.26"/>
    <n v="590036.16"/>
    <n v="1274.6500000000001"/>
    <n v="129"/>
    <x v="1"/>
    <x v="3"/>
    <n v="47611.77"/>
    <n v="15"/>
  </r>
  <r>
    <n v="5532"/>
    <s v="Keyboard"/>
    <x v="2"/>
    <x v="3"/>
    <x v="4"/>
    <s v="2023-06-09"/>
    <s v="2023-06-20"/>
    <n v="69"/>
    <n v="38802.449999999997"/>
    <n v="2677369.0499999998"/>
    <n v="460.14"/>
    <n v="364"/>
    <x v="0"/>
    <x v="1"/>
    <n v="466087.73"/>
    <n v="11"/>
  </r>
  <r>
    <n v="5533"/>
    <s v="Monitor"/>
    <x v="1"/>
    <x v="3"/>
    <x v="4"/>
    <s v="2023-03-06"/>
    <s v="2023-03-14"/>
    <n v="94"/>
    <n v="20370.95"/>
    <n v="1914869.3"/>
    <n v="431.67"/>
    <n v="24"/>
    <x v="3"/>
    <x v="4"/>
    <n v="438055.97"/>
    <n v="8"/>
  </r>
  <r>
    <n v="5534"/>
    <s v="Printer"/>
    <x v="0"/>
    <x v="4"/>
    <x v="0"/>
    <s v="2023-07-20"/>
    <s v="2023-07-21"/>
    <n v="29"/>
    <n v="15099.47"/>
    <n v="437884.63"/>
    <n v="3309.57"/>
    <n v="792"/>
    <x v="2"/>
    <x v="1"/>
    <n v="88063.59"/>
    <n v="1"/>
  </r>
  <r>
    <n v="5535"/>
    <s v="Mobile"/>
    <x v="0"/>
    <x v="3"/>
    <x v="3"/>
    <s v="2023-03-21"/>
    <s v="2023-03-27"/>
    <n v="53"/>
    <n v="46666.400000000001"/>
    <n v="2473319.2000000002"/>
    <n v="1366.45"/>
    <n v="503"/>
    <x v="1"/>
    <x v="2"/>
    <n v="245014.75"/>
    <n v="6"/>
  </r>
  <r>
    <n v="5536"/>
    <s v="Router"/>
    <x v="2"/>
    <x v="0"/>
    <x v="0"/>
    <s v="2023-02-09"/>
    <s v="2023-02-23"/>
    <n v="86"/>
    <n v="557.63"/>
    <n v="47956.18"/>
    <n v="4269.8500000000004"/>
    <n v="795"/>
    <x v="1"/>
    <x v="1"/>
    <n v="6868.37"/>
    <n v="14"/>
  </r>
  <r>
    <n v="5537"/>
    <s v="Printer"/>
    <x v="2"/>
    <x v="1"/>
    <x v="1"/>
    <s v="2023-05-06"/>
    <s v="2023-05-15"/>
    <n v="7"/>
    <n v="35625.93"/>
    <n v="249381.51"/>
    <n v="3596.52"/>
    <n v="729"/>
    <x v="0"/>
    <x v="4"/>
    <n v="13401.71"/>
    <n v="9"/>
  </r>
  <r>
    <n v="5538"/>
    <s v="Router"/>
    <x v="1"/>
    <x v="1"/>
    <x v="4"/>
    <s v="2023-03-17"/>
    <s v="2023-03-29"/>
    <n v="2"/>
    <n v="43252.69"/>
    <n v="86505.38"/>
    <n v="1949.25"/>
    <n v="829"/>
    <x v="1"/>
    <x v="1"/>
    <n v="10696.7"/>
    <n v="12"/>
  </r>
  <r>
    <n v="5539"/>
    <s v="Mobile"/>
    <x v="0"/>
    <x v="3"/>
    <x v="4"/>
    <s v="2023-08-14"/>
    <s v="2023-08-28"/>
    <n v="6"/>
    <n v="32268.62"/>
    <n v="193611.72"/>
    <n v="1079.78"/>
    <n v="580"/>
    <x v="2"/>
    <x v="4"/>
    <n v="42236.19"/>
    <n v="14"/>
  </r>
  <r>
    <n v="5540"/>
    <s v="Router"/>
    <x v="2"/>
    <x v="3"/>
    <x v="0"/>
    <s v="2023-08-02"/>
    <s v="2023-08-05"/>
    <n v="12"/>
    <n v="37588.129999999997"/>
    <n v="451057.56"/>
    <n v="3236.91"/>
    <n v="456"/>
    <x v="2"/>
    <x v="4"/>
    <n v="58518.59"/>
    <n v="3"/>
  </r>
  <r>
    <n v="5541"/>
    <s v="Laptop"/>
    <x v="0"/>
    <x v="1"/>
    <x v="0"/>
    <s v="2023-05-07"/>
    <s v="2023-05-18"/>
    <n v="29"/>
    <n v="40875.71"/>
    <n v="1185395.5900000001"/>
    <n v="2076.27"/>
    <n v="207"/>
    <x v="1"/>
    <x v="4"/>
    <n v="97655.5"/>
    <n v="11"/>
  </r>
  <r>
    <n v="5542"/>
    <s v="Router"/>
    <x v="0"/>
    <x v="2"/>
    <x v="1"/>
    <s v="2023-02-23"/>
    <s v="2023-02-26"/>
    <n v="99"/>
    <n v="30995.06"/>
    <n v="3068510.94"/>
    <n v="4070.61"/>
    <n v="926"/>
    <x v="0"/>
    <x v="4"/>
    <n v="668710.88"/>
    <n v="3"/>
  </r>
  <r>
    <n v="5543"/>
    <s v="Tablet"/>
    <x v="2"/>
    <x v="3"/>
    <x v="1"/>
    <s v="2023-08-02"/>
    <s v="2023-08-06"/>
    <n v="75"/>
    <n v="32323.42"/>
    <n v="2424256.5"/>
    <n v="1500.38"/>
    <n v="621"/>
    <x v="0"/>
    <x v="2"/>
    <n v="255633.29"/>
    <n v="4"/>
  </r>
  <r>
    <n v="5544"/>
    <s v="Monitor"/>
    <x v="2"/>
    <x v="3"/>
    <x v="4"/>
    <s v="2023-01-17"/>
    <s v="2023-01-26"/>
    <n v="19"/>
    <n v="24198.240000000002"/>
    <n v="459766.56"/>
    <n v="2492.63"/>
    <n v="592"/>
    <x v="1"/>
    <x v="2"/>
    <n v="47170.06"/>
    <n v="9"/>
  </r>
  <r>
    <n v="5545"/>
    <s v="Printer"/>
    <x v="1"/>
    <x v="3"/>
    <x v="3"/>
    <s v="2023-12-30"/>
    <s v="2024-01-09"/>
    <n v="86"/>
    <n v="1508.14"/>
    <n v="129700.04"/>
    <n v="2537.0100000000002"/>
    <n v="969"/>
    <x v="3"/>
    <x v="1"/>
    <n v="9667.24"/>
    <n v="10"/>
  </r>
  <r>
    <n v="5546"/>
    <s v="Mobile"/>
    <x v="2"/>
    <x v="4"/>
    <x v="2"/>
    <s v="2023-08-13"/>
    <s v="2023-08-14"/>
    <n v="9"/>
    <n v="11246.46"/>
    <n v="101218.14"/>
    <n v="3280.23"/>
    <n v="568"/>
    <x v="3"/>
    <x v="1"/>
    <n v="16822.419999999998"/>
    <n v="1"/>
  </r>
  <r>
    <n v="5547"/>
    <s v="Tablet"/>
    <x v="2"/>
    <x v="1"/>
    <x v="4"/>
    <s v="2023-10-26"/>
    <s v="2023-10-27"/>
    <n v="72"/>
    <n v="10204.99"/>
    <n v="734759.28"/>
    <n v="568.83000000000004"/>
    <n v="504"/>
    <x v="2"/>
    <x v="3"/>
    <n v="95632.03"/>
    <n v="1"/>
  </r>
  <r>
    <n v="5548"/>
    <s v="Monitor"/>
    <x v="0"/>
    <x v="3"/>
    <x v="4"/>
    <s v="2023-04-05"/>
    <s v="2023-04-14"/>
    <n v="41"/>
    <n v="14338.91"/>
    <n v="587895.31000000006"/>
    <n v="3526.16"/>
    <n v="336"/>
    <x v="0"/>
    <x v="3"/>
    <n v="58646.39"/>
    <n v="9"/>
  </r>
  <r>
    <n v="5549"/>
    <s v="Laptop"/>
    <x v="0"/>
    <x v="4"/>
    <x v="4"/>
    <s v="2023-11-05"/>
    <s v="2023-11-16"/>
    <n v="35"/>
    <n v="25589.93"/>
    <n v="895647.55"/>
    <n v="2046.61"/>
    <n v="339"/>
    <x v="3"/>
    <x v="3"/>
    <n v="192980.49"/>
    <n v="11"/>
  </r>
  <r>
    <n v="5550"/>
    <s v="Laptop"/>
    <x v="0"/>
    <x v="0"/>
    <x v="0"/>
    <s v="2023-12-01"/>
    <s v="2023-12-08"/>
    <n v="2"/>
    <n v="32407.41"/>
    <n v="64814.82"/>
    <n v="917.82"/>
    <n v="416"/>
    <x v="3"/>
    <x v="1"/>
    <n v="8868.34"/>
    <n v="7"/>
  </r>
  <r>
    <n v="5551"/>
    <s v="Mobile"/>
    <x v="0"/>
    <x v="1"/>
    <x v="1"/>
    <s v="2023-07-16"/>
    <s v="2023-07-25"/>
    <n v="63"/>
    <n v="43693.01"/>
    <n v="2752659.63"/>
    <n v="1943.25"/>
    <n v="4"/>
    <x v="1"/>
    <x v="1"/>
    <n v="399270.72"/>
    <n v="9"/>
  </r>
  <r>
    <n v="5552"/>
    <s v="Printer"/>
    <x v="0"/>
    <x v="3"/>
    <x v="0"/>
    <s v="2023-04-14"/>
    <s v="2023-04-24"/>
    <n v="61"/>
    <n v="2776.36"/>
    <n v="169357.96"/>
    <n v="4815.49"/>
    <n v="439"/>
    <x v="0"/>
    <x v="3"/>
    <n v="38333.08"/>
    <n v="10"/>
  </r>
  <r>
    <n v="5553"/>
    <s v="Mouse"/>
    <x v="0"/>
    <x v="2"/>
    <x v="1"/>
    <s v="2023-06-28"/>
    <s v="2023-07-07"/>
    <n v="60"/>
    <n v="7326.45"/>
    <n v="439587"/>
    <n v="1457.29"/>
    <n v="331"/>
    <x v="0"/>
    <x v="2"/>
    <n v="63795.48"/>
    <n v="9"/>
  </r>
  <r>
    <n v="5554"/>
    <s v="Keyboard"/>
    <x v="1"/>
    <x v="2"/>
    <x v="3"/>
    <s v="2023-03-16"/>
    <s v="2023-03-21"/>
    <n v="56"/>
    <n v="21690.07"/>
    <n v="1214643.92"/>
    <n v="724.29"/>
    <n v="453"/>
    <x v="3"/>
    <x v="3"/>
    <n v="194274.28"/>
    <n v="5"/>
  </r>
  <r>
    <n v="5555"/>
    <s v="Laptop"/>
    <x v="2"/>
    <x v="3"/>
    <x v="4"/>
    <s v="2023-11-01"/>
    <s v="2023-11-04"/>
    <n v="29"/>
    <n v="30489.85"/>
    <n v="884205.65"/>
    <n v="1988.19"/>
    <n v="410"/>
    <x v="1"/>
    <x v="4"/>
    <n v="153199.25"/>
    <n v="3"/>
  </r>
  <r>
    <n v="5556"/>
    <s v="Monitor"/>
    <x v="2"/>
    <x v="2"/>
    <x v="3"/>
    <s v="2023-12-22"/>
    <s v="2023-12-24"/>
    <n v="15"/>
    <n v="41059.4"/>
    <n v="615891"/>
    <n v="2649.37"/>
    <n v="992"/>
    <x v="3"/>
    <x v="3"/>
    <n v="37876.43"/>
    <n v="2"/>
  </r>
  <r>
    <n v="5557"/>
    <s v="Router"/>
    <x v="0"/>
    <x v="4"/>
    <x v="2"/>
    <s v="2023-10-27"/>
    <s v="2023-10-30"/>
    <n v="15"/>
    <n v="11164.56"/>
    <n v="167468.4"/>
    <n v="4402.6400000000003"/>
    <n v="398"/>
    <x v="2"/>
    <x v="0"/>
    <n v="9258.01"/>
    <n v="3"/>
  </r>
  <r>
    <n v="5558"/>
    <s v="Tablet"/>
    <x v="2"/>
    <x v="0"/>
    <x v="1"/>
    <s v="2023-05-06"/>
    <s v="2023-05-09"/>
    <n v="95"/>
    <n v="5596.92"/>
    <n v="531707.4"/>
    <n v="2889.7"/>
    <n v="824"/>
    <x v="3"/>
    <x v="4"/>
    <n v="58705.06"/>
    <n v="3"/>
  </r>
  <r>
    <n v="5559"/>
    <s v="Tablet"/>
    <x v="2"/>
    <x v="3"/>
    <x v="3"/>
    <s v="2023-05-05"/>
    <s v="2023-05-16"/>
    <n v="39"/>
    <n v="41827.86"/>
    <n v="1631286.54"/>
    <n v="2002.11"/>
    <n v="277"/>
    <x v="0"/>
    <x v="0"/>
    <n v="204127.23"/>
    <n v="11"/>
  </r>
  <r>
    <n v="5560"/>
    <s v="Router"/>
    <x v="1"/>
    <x v="1"/>
    <x v="0"/>
    <s v="2023-11-17"/>
    <s v="2023-11-20"/>
    <n v="99"/>
    <n v="27775.09"/>
    <n v="2749733.91"/>
    <n v="2244.71"/>
    <n v="32"/>
    <x v="1"/>
    <x v="3"/>
    <n v="509639.43"/>
    <n v="3"/>
  </r>
  <r>
    <n v="5561"/>
    <s v="Mouse"/>
    <x v="0"/>
    <x v="4"/>
    <x v="1"/>
    <s v="2023-04-18"/>
    <s v="2023-04-28"/>
    <n v="59"/>
    <n v="6492.67"/>
    <n v="383067.53"/>
    <n v="3517.79"/>
    <n v="728"/>
    <x v="0"/>
    <x v="1"/>
    <n v="48852.75"/>
    <n v="10"/>
  </r>
  <r>
    <n v="5562"/>
    <s v="Mouse"/>
    <x v="1"/>
    <x v="3"/>
    <x v="4"/>
    <s v="2023-10-24"/>
    <s v="2023-11-01"/>
    <n v="43"/>
    <n v="1718.66"/>
    <n v="73902.38"/>
    <n v="2372.1799999999998"/>
    <n v="350"/>
    <x v="3"/>
    <x v="3"/>
    <n v="15499.54"/>
    <n v="8"/>
  </r>
  <r>
    <n v="5563"/>
    <s v="Printer"/>
    <x v="0"/>
    <x v="0"/>
    <x v="3"/>
    <s v="2023-01-18"/>
    <s v="2023-01-31"/>
    <n v="3"/>
    <n v="45123.21"/>
    <n v="135369.63"/>
    <n v="3896.62"/>
    <n v="258"/>
    <x v="3"/>
    <x v="3"/>
    <n v="21204.57"/>
    <n v="13"/>
  </r>
  <r>
    <n v="5564"/>
    <s v="Mobile"/>
    <x v="2"/>
    <x v="0"/>
    <x v="2"/>
    <s v="2023-12-17"/>
    <s v="2024-01-01"/>
    <n v="1"/>
    <n v="9610"/>
    <n v="9610"/>
    <n v="4701.58"/>
    <n v="46"/>
    <x v="2"/>
    <x v="2"/>
    <n v="1989.2"/>
    <n v="15"/>
  </r>
  <r>
    <n v="5565"/>
    <s v="Mobile"/>
    <x v="1"/>
    <x v="4"/>
    <x v="0"/>
    <s v="2023-12-20"/>
    <s v="2024-01-03"/>
    <n v="55"/>
    <n v="38503.35"/>
    <n v="2117684.25"/>
    <n v="4070.79"/>
    <n v="92"/>
    <x v="0"/>
    <x v="1"/>
    <n v="311225.28000000003"/>
    <n v="14"/>
  </r>
  <r>
    <n v="5566"/>
    <s v="Tablet"/>
    <x v="2"/>
    <x v="1"/>
    <x v="2"/>
    <s v="2023-09-16"/>
    <s v="2023-09-19"/>
    <n v="12"/>
    <n v="8511.49"/>
    <n v="102137.88"/>
    <n v="4516.07"/>
    <n v="860"/>
    <x v="2"/>
    <x v="1"/>
    <n v="23302.63"/>
    <n v="3"/>
  </r>
  <r>
    <n v="5567"/>
    <s v="Monitor"/>
    <x v="2"/>
    <x v="3"/>
    <x v="2"/>
    <s v="2023-03-30"/>
    <s v="2023-03-31"/>
    <n v="69"/>
    <n v="28010.61"/>
    <n v="1932732.09"/>
    <n v="3943.74"/>
    <n v="745"/>
    <x v="1"/>
    <x v="0"/>
    <n v="349808"/>
    <n v="1"/>
  </r>
  <r>
    <n v="5568"/>
    <s v="Router"/>
    <x v="1"/>
    <x v="3"/>
    <x v="4"/>
    <s v="2023-07-02"/>
    <s v="2023-07-14"/>
    <n v="42"/>
    <n v="45542.03"/>
    <n v="1912765.26"/>
    <n v="4804.6499999999996"/>
    <n v="187"/>
    <x v="1"/>
    <x v="0"/>
    <n v="240427.87"/>
    <n v="12"/>
  </r>
  <r>
    <n v="5569"/>
    <s v="Laptop"/>
    <x v="1"/>
    <x v="0"/>
    <x v="1"/>
    <s v="2023-04-27"/>
    <s v="2023-05-05"/>
    <n v="81"/>
    <n v="27549.73"/>
    <n v="2231528.13"/>
    <n v="2265.8200000000002"/>
    <n v="248"/>
    <x v="1"/>
    <x v="3"/>
    <n v="393073.24"/>
    <n v="8"/>
  </r>
  <r>
    <n v="5570"/>
    <s v="Printer"/>
    <x v="0"/>
    <x v="2"/>
    <x v="1"/>
    <s v="2023-01-06"/>
    <s v="2023-01-09"/>
    <n v="48"/>
    <n v="48664.97"/>
    <n v="2335918.56"/>
    <n v="1037.7"/>
    <n v="100"/>
    <x v="0"/>
    <x v="0"/>
    <n v="184323.54"/>
    <n v="3"/>
  </r>
  <r>
    <n v="5571"/>
    <s v="Tablet"/>
    <x v="1"/>
    <x v="3"/>
    <x v="3"/>
    <s v="2023-07-24"/>
    <s v="2023-07-29"/>
    <n v="38"/>
    <n v="15719.16"/>
    <n v="597328.07999999996"/>
    <n v="3991.7"/>
    <n v="10"/>
    <x v="1"/>
    <x v="1"/>
    <n v="56300.84"/>
    <n v="5"/>
  </r>
  <r>
    <n v="5572"/>
    <s v="Printer"/>
    <x v="0"/>
    <x v="3"/>
    <x v="1"/>
    <s v="2023-10-13"/>
    <s v="2023-10-25"/>
    <n v="60"/>
    <n v="37015.33"/>
    <n v="2220919.7999999998"/>
    <n v="711.58"/>
    <n v="513"/>
    <x v="0"/>
    <x v="3"/>
    <n v="511017.73"/>
    <n v="12"/>
  </r>
  <r>
    <n v="5573"/>
    <s v="Printer"/>
    <x v="0"/>
    <x v="4"/>
    <x v="1"/>
    <s v="2023-08-30"/>
    <s v="2023-09-05"/>
    <n v="21"/>
    <n v="49304.19"/>
    <n v="1035387.99"/>
    <n v="2609.88"/>
    <n v="15"/>
    <x v="0"/>
    <x v="2"/>
    <n v="60201.29"/>
    <n v="6"/>
  </r>
  <r>
    <n v="5574"/>
    <s v="Tablet"/>
    <x v="0"/>
    <x v="3"/>
    <x v="4"/>
    <s v="2023-11-26"/>
    <s v="2023-12-08"/>
    <n v="62"/>
    <n v="13327.16"/>
    <n v="826283.92"/>
    <n v="3166.49"/>
    <n v="530"/>
    <x v="2"/>
    <x v="1"/>
    <n v="83521"/>
    <n v="12"/>
  </r>
  <r>
    <n v="5575"/>
    <s v="Router"/>
    <x v="1"/>
    <x v="4"/>
    <x v="0"/>
    <s v="2023-02-13"/>
    <s v="2023-02-19"/>
    <n v="28"/>
    <n v="20933.02"/>
    <n v="586124.56000000006"/>
    <n v="456.18"/>
    <n v="976"/>
    <x v="3"/>
    <x v="1"/>
    <n v="80879.899999999994"/>
    <n v="6"/>
  </r>
  <r>
    <n v="5576"/>
    <s v="Laptop"/>
    <x v="2"/>
    <x v="2"/>
    <x v="0"/>
    <s v="2023-02-25"/>
    <s v="2023-03-06"/>
    <n v="60"/>
    <n v="44853.33"/>
    <n v="2691199.8"/>
    <n v="169.31"/>
    <n v="65"/>
    <x v="3"/>
    <x v="0"/>
    <n v="573742.63"/>
    <n v="9"/>
  </r>
  <r>
    <n v="5577"/>
    <s v="Tablet"/>
    <x v="1"/>
    <x v="4"/>
    <x v="3"/>
    <s v="2023-12-19"/>
    <s v="2023-12-22"/>
    <n v="13"/>
    <n v="49036.97"/>
    <n v="637480.61"/>
    <n v="3758.94"/>
    <n v="109"/>
    <x v="1"/>
    <x v="3"/>
    <n v="46218.52"/>
    <n v="3"/>
  </r>
  <r>
    <n v="5578"/>
    <s v="Keyboard"/>
    <x v="2"/>
    <x v="4"/>
    <x v="3"/>
    <s v="2023-04-04"/>
    <s v="2023-04-15"/>
    <n v="29"/>
    <n v="7788.72"/>
    <n v="225872.88"/>
    <n v="3061.63"/>
    <n v="816"/>
    <x v="1"/>
    <x v="2"/>
    <n v="38236.1"/>
    <n v="11"/>
  </r>
  <r>
    <n v="5579"/>
    <s v="Printer"/>
    <x v="2"/>
    <x v="2"/>
    <x v="0"/>
    <s v="2023-01-03"/>
    <s v="2023-01-06"/>
    <n v="12"/>
    <n v="13412.68"/>
    <n v="160952.16"/>
    <n v="2024.76"/>
    <n v="85"/>
    <x v="2"/>
    <x v="3"/>
    <n v="13705.57"/>
    <n v="3"/>
  </r>
  <r>
    <n v="5580"/>
    <s v="Router"/>
    <x v="0"/>
    <x v="0"/>
    <x v="1"/>
    <s v="2023-06-27"/>
    <s v="2023-07-01"/>
    <n v="28"/>
    <n v="12484.77"/>
    <n v="349573.56"/>
    <n v="1276.8599999999999"/>
    <n v="195"/>
    <x v="1"/>
    <x v="1"/>
    <n v="41157.65"/>
    <n v="4"/>
  </r>
  <r>
    <n v="5581"/>
    <s v="Tablet"/>
    <x v="0"/>
    <x v="1"/>
    <x v="2"/>
    <s v="2023-02-14"/>
    <s v="2023-02-25"/>
    <n v="55"/>
    <n v="39087.910000000003"/>
    <n v="2149835.0499999998"/>
    <n v="2160.7199999999998"/>
    <n v="478"/>
    <x v="0"/>
    <x v="3"/>
    <n v="434900.57"/>
    <n v="11"/>
  </r>
  <r>
    <n v="5582"/>
    <s v="Printer"/>
    <x v="0"/>
    <x v="3"/>
    <x v="0"/>
    <s v="2023-09-22"/>
    <s v="2023-09-28"/>
    <n v="38"/>
    <n v="44034.34"/>
    <n v="1673304.92"/>
    <n v="3199.1"/>
    <n v="156"/>
    <x v="2"/>
    <x v="1"/>
    <n v="173541.67"/>
    <n v="6"/>
  </r>
  <r>
    <n v="5583"/>
    <s v="Monitor"/>
    <x v="1"/>
    <x v="1"/>
    <x v="1"/>
    <s v="2023-11-10"/>
    <s v="2023-11-13"/>
    <n v="68"/>
    <n v="39863.43"/>
    <n v="2710713.24"/>
    <n v="2506.14"/>
    <n v="903"/>
    <x v="0"/>
    <x v="2"/>
    <n v="308686.3"/>
    <n v="3"/>
  </r>
  <r>
    <n v="5584"/>
    <s v="Tablet"/>
    <x v="0"/>
    <x v="2"/>
    <x v="3"/>
    <s v="2023-08-26"/>
    <s v="2023-09-04"/>
    <n v="19"/>
    <n v="24255.34"/>
    <n v="460851.46"/>
    <n v="4123.1400000000003"/>
    <n v="40"/>
    <x v="2"/>
    <x v="3"/>
    <n v="26307.26"/>
    <n v="9"/>
  </r>
  <r>
    <n v="5585"/>
    <s v="Router"/>
    <x v="1"/>
    <x v="2"/>
    <x v="1"/>
    <s v="2023-05-10"/>
    <s v="2023-05-17"/>
    <n v="87"/>
    <n v="49664.01"/>
    <n v="4320768.87"/>
    <n v="2626.86"/>
    <n v="54"/>
    <x v="3"/>
    <x v="2"/>
    <n v="956317.75"/>
    <n v="7"/>
  </r>
  <r>
    <n v="5586"/>
    <s v="Router"/>
    <x v="1"/>
    <x v="4"/>
    <x v="3"/>
    <s v="2023-08-31"/>
    <s v="2023-09-06"/>
    <n v="78"/>
    <n v="9674.11"/>
    <n v="754580.58"/>
    <n v="3923.42"/>
    <n v="163"/>
    <x v="1"/>
    <x v="4"/>
    <n v="84851.35"/>
    <n v="6"/>
  </r>
  <r>
    <n v="5587"/>
    <s v="Laptop"/>
    <x v="2"/>
    <x v="3"/>
    <x v="2"/>
    <s v="2023-10-28"/>
    <s v="2023-11-11"/>
    <n v="2"/>
    <n v="46305.85"/>
    <n v="92611.7"/>
    <n v="2102.67"/>
    <n v="780"/>
    <x v="2"/>
    <x v="1"/>
    <n v="17010.75"/>
    <n v="14"/>
  </r>
  <r>
    <n v="5588"/>
    <s v="Tablet"/>
    <x v="1"/>
    <x v="2"/>
    <x v="0"/>
    <s v="2023-06-29"/>
    <s v="2023-07-07"/>
    <n v="25"/>
    <n v="11433.25"/>
    <n v="285831.25"/>
    <n v="3149.83"/>
    <n v="393"/>
    <x v="3"/>
    <x v="3"/>
    <n v="38221.760000000002"/>
    <n v="8"/>
  </r>
  <r>
    <n v="5589"/>
    <s v="Tablet"/>
    <x v="1"/>
    <x v="2"/>
    <x v="1"/>
    <s v="2023-03-26"/>
    <s v="2023-04-06"/>
    <n v="25"/>
    <n v="14334.23"/>
    <n v="358355.75"/>
    <n v="4624.16"/>
    <n v="390"/>
    <x v="1"/>
    <x v="0"/>
    <n v="35679.1"/>
    <n v="11"/>
  </r>
  <r>
    <n v="5590"/>
    <s v="Monitor"/>
    <x v="0"/>
    <x v="1"/>
    <x v="3"/>
    <s v="2023-10-05"/>
    <s v="2023-10-16"/>
    <n v="95"/>
    <n v="26036.03"/>
    <n v="2473422.85"/>
    <n v="691.5"/>
    <n v="721"/>
    <x v="3"/>
    <x v="1"/>
    <n v="307265.62"/>
    <n v="11"/>
  </r>
  <r>
    <n v="5591"/>
    <s v="Mobile"/>
    <x v="1"/>
    <x v="2"/>
    <x v="3"/>
    <s v="2023-02-02"/>
    <s v="2023-02-03"/>
    <n v="25"/>
    <n v="40472.28"/>
    <n v="1011807"/>
    <n v="2751.97"/>
    <n v="776"/>
    <x v="3"/>
    <x v="0"/>
    <n v="109058.39"/>
    <n v="1"/>
  </r>
  <r>
    <n v="5592"/>
    <s v="Router"/>
    <x v="1"/>
    <x v="1"/>
    <x v="3"/>
    <s v="2023-12-21"/>
    <s v="2024-01-02"/>
    <n v="77"/>
    <n v="16726.349999999999"/>
    <n v="1287928.95"/>
    <n v="185.81"/>
    <n v="347"/>
    <x v="1"/>
    <x v="1"/>
    <n v="166303.09"/>
    <n v="12"/>
  </r>
  <r>
    <n v="5593"/>
    <s v="Tablet"/>
    <x v="1"/>
    <x v="3"/>
    <x v="1"/>
    <s v="2023-07-28"/>
    <s v="2023-07-30"/>
    <n v="19"/>
    <n v="24734.02"/>
    <n v="469946.38"/>
    <n v="4785.29"/>
    <n v="450"/>
    <x v="2"/>
    <x v="4"/>
    <n v="41709.550000000003"/>
    <n v="2"/>
  </r>
  <r>
    <n v="5594"/>
    <s v="Printer"/>
    <x v="1"/>
    <x v="4"/>
    <x v="1"/>
    <s v="2023-01-11"/>
    <s v="2023-01-21"/>
    <n v="53"/>
    <n v="30014.560000000001"/>
    <n v="1590771.68"/>
    <n v="4098.2"/>
    <n v="386"/>
    <x v="3"/>
    <x v="4"/>
    <n v="359555.09"/>
    <n v="10"/>
  </r>
  <r>
    <n v="5595"/>
    <s v="Router"/>
    <x v="0"/>
    <x v="1"/>
    <x v="0"/>
    <s v="2023-04-09"/>
    <s v="2023-04-21"/>
    <n v="44"/>
    <n v="45949.16"/>
    <n v="2021763.04"/>
    <n v="3690.83"/>
    <n v="298"/>
    <x v="1"/>
    <x v="1"/>
    <n v="146335.57999999999"/>
    <n v="12"/>
  </r>
  <r>
    <n v="5596"/>
    <s v="Router"/>
    <x v="1"/>
    <x v="0"/>
    <x v="3"/>
    <s v="2023-06-23"/>
    <s v="2023-06-29"/>
    <n v="92"/>
    <n v="1016.58"/>
    <n v="93525.36"/>
    <n v="1510.47"/>
    <n v="354"/>
    <x v="2"/>
    <x v="1"/>
    <n v="18527.95"/>
    <n v="6"/>
  </r>
  <r>
    <n v="5597"/>
    <s v="Router"/>
    <x v="2"/>
    <x v="1"/>
    <x v="4"/>
    <s v="2023-02-24"/>
    <s v="2023-03-09"/>
    <n v="100"/>
    <n v="10950.12"/>
    <n v="1095012"/>
    <n v="4423.93"/>
    <n v="62"/>
    <x v="2"/>
    <x v="1"/>
    <n v="83801.69"/>
    <n v="13"/>
  </r>
  <r>
    <n v="5598"/>
    <s v="Printer"/>
    <x v="1"/>
    <x v="0"/>
    <x v="2"/>
    <s v="2023-09-11"/>
    <s v="2023-09-25"/>
    <n v="6"/>
    <n v="8926.39"/>
    <n v="53558.34"/>
    <n v="4664.4399999999996"/>
    <n v="156"/>
    <x v="0"/>
    <x v="4"/>
    <n v="11780.84"/>
    <n v="14"/>
  </r>
  <r>
    <n v="5599"/>
    <s v="Mobile"/>
    <x v="1"/>
    <x v="3"/>
    <x v="0"/>
    <s v="2023-03-20"/>
    <s v="2023-03-27"/>
    <n v="61"/>
    <n v="31965.439999999999"/>
    <n v="1949891.84"/>
    <n v="2114.73"/>
    <n v="791"/>
    <x v="0"/>
    <x v="0"/>
    <n v="129390.74"/>
    <n v="7"/>
  </r>
  <r>
    <n v="5600"/>
    <s v="Mobile"/>
    <x v="1"/>
    <x v="1"/>
    <x v="1"/>
    <s v="2023-03-13"/>
    <s v="2023-03-22"/>
    <n v="82"/>
    <n v="36539.85"/>
    <n v="2996267.7"/>
    <n v="2775.62"/>
    <n v="364"/>
    <x v="2"/>
    <x v="0"/>
    <n v="707194.19"/>
    <n v="9"/>
  </r>
  <r>
    <n v="5601"/>
    <s v="Laptop"/>
    <x v="0"/>
    <x v="3"/>
    <x v="0"/>
    <s v="2023-09-14"/>
    <s v="2023-09-28"/>
    <n v="76"/>
    <n v="3430.1"/>
    <n v="260687.6"/>
    <n v="3318.33"/>
    <n v="349"/>
    <x v="3"/>
    <x v="3"/>
    <n v="33448.6"/>
    <n v="14"/>
  </r>
  <r>
    <n v="5602"/>
    <s v="Laptop"/>
    <x v="1"/>
    <x v="1"/>
    <x v="4"/>
    <s v="2023-04-02"/>
    <s v="2023-04-14"/>
    <n v="59"/>
    <n v="49978.89"/>
    <n v="2948754.51"/>
    <n v="4799.63"/>
    <n v="410"/>
    <x v="3"/>
    <x v="0"/>
    <n v="429881.17"/>
    <n v="12"/>
  </r>
  <r>
    <n v="5603"/>
    <s v="Printer"/>
    <x v="1"/>
    <x v="1"/>
    <x v="1"/>
    <s v="2023-09-28"/>
    <s v="2023-10-05"/>
    <n v="4"/>
    <n v="18414.169999999998"/>
    <n v="73656.679999999993"/>
    <n v="2716.19"/>
    <n v="793"/>
    <x v="2"/>
    <x v="4"/>
    <n v="5275.51"/>
    <n v="7"/>
  </r>
  <r>
    <n v="5604"/>
    <s v="Laptop"/>
    <x v="2"/>
    <x v="4"/>
    <x v="0"/>
    <s v="2023-08-23"/>
    <s v="2023-08-31"/>
    <n v="72"/>
    <n v="24866.63"/>
    <n v="1790397.36"/>
    <n v="4016.87"/>
    <n v="886"/>
    <x v="1"/>
    <x v="2"/>
    <n v="401332.86"/>
    <n v="8"/>
  </r>
  <r>
    <n v="5605"/>
    <s v="Router"/>
    <x v="2"/>
    <x v="3"/>
    <x v="1"/>
    <s v="2023-07-19"/>
    <s v="2023-07-20"/>
    <n v="13"/>
    <n v="47308.93"/>
    <n v="615016.09"/>
    <n v="3939.92"/>
    <n v="354"/>
    <x v="1"/>
    <x v="3"/>
    <n v="47706.89"/>
    <n v="1"/>
  </r>
  <r>
    <n v="5606"/>
    <s v="Router"/>
    <x v="0"/>
    <x v="3"/>
    <x v="4"/>
    <s v="2023-07-17"/>
    <s v="2023-07-27"/>
    <n v="77"/>
    <n v="33812.199999999997"/>
    <n v="2603539.4"/>
    <n v="3588.04"/>
    <n v="199"/>
    <x v="0"/>
    <x v="1"/>
    <n v="263361.53000000003"/>
    <n v="10"/>
  </r>
  <r>
    <n v="5607"/>
    <s v="Mouse"/>
    <x v="1"/>
    <x v="0"/>
    <x v="4"/>
    <s v="2023-03-22"/>
    <s v="2023-04-06"/>
    <n v="11"/>
    <n v="12421.08"/>
    <n v="136631.88"/>
    <n v="3230.23"/>
    <n v="161"/>
    <x v="1"/>
    <x v="0"/>
    <n v="23562.32"/>
    <n v="15"/>
  </r>
  <r>
    <n v="5608"/>
    <s v="Printer"/>
    <x v="2"/>
    <x v="1"/>
    <x v="0"/>
    <s v="2023-05-15"/>
    <s v="2023-05-23"/>
    <n v="69"/>
    <n v="31845.75"/>
    <n v="2197356.75"/>
    <n v="2800.91"/>
    <n v="195"/>
    <x v="2"/>
    <x v="0"/>
    <n v="507274.96"/>
    <n v="8"/>
  </r>
  <r>
    <n v="5609"/>
    <s v="Laptop"/>
    <x v="0"/>
    <x v="0"/>
    <x v="1"/>
    <s v="2023-03-05"/>
    <s v="2023-03-13"/>
    <n v="90"/>
    <n v="12494.6"/>
    <n v="1124514"/>
    <n v="1704.59"/>
    <n v="146"/>
    <x v="2"/>
    <x v="0"/>
    <n v="196225.94"/>
    <n v="8"/>
  </r>
  <r>
    <n v="5610"/>
    <s v="Printer"/>
    <x v="1"/>
    <x v="4"/>
    <x v="0"/>
    <s v="2023-12-02"/>
    <s v="2023-12-03"/>
    <n v="8"/>
    <n v="1564.88"/>
    <n v="12519.04"/>
    <n v="1386.6"/>
    <n v="540"/>
    <x v="1"/>
    <x v="4"/>
    <n v="2759.88"/>
    <n v="1"/>
  </r>
  <r>
    <n v="5611"/>
    <s v="Mouse"/>
    <x v="0"/>
    <x v="1"/>
    <x v="4"/>
    <s v="2023-02-05"/>
    <s v="2023-02-10"/>
    <n v="76"/>
    <n v="47236.94"/>
    <n v="3590007.44"/>
    <n v="1433.7"/>
    <n v="914"/>
    <x v="3"/>
    <x v="3"/>
    <n v="885727.61"/>
    <n v="5"/>
  </r>
  <r>
    <n v="5612"/>
    <s v="Mouse"/>
    <x v="2"/>
    <x v="2"/>
    <x v="2"/>
    <s v="2023-06-18"/>
    <s v="2023-07-01"/>
    <n v="57"/>
    <n v="48585.1"/>
    <n v="2769350.7"/>
    <n v="4622.88"/>
    <n v="76"/>
    <x v="1"/>
    <x v="0"/>
    <n v="475251.59"/>
    <n v="13"/>
  </r>
  <r>
    <n v="5613"/>
    <s v="Monitor"/>
    <x v="1"/>
    <x v="4"/>
    <x v="0"/>
    <s v="2023-02-10"/>
    <s v="2023-02-12"/>
    <n v="79"/>
    <n v="33466.959999999999"/>
    <n v="2643889.84"/>
    <n v="2605.2199999999998"/>
    <n v="323"/>
    <x v="2"/>
    <x v="0"/>
    <n v="255056.01"/>
    <n v="2"/>
  </r>
  <r>
    <n v="5614"/>
    <s v="Monitor"/>
    <x v="0"/>
    <x v="3"/>
    <x v="4"/>
    <s v="2023-09-30"/>
    <s v="2023-10-08"/>
    <n v="82"/>
    <n v="29158.76"/>
    <n v="2391018.3199999998"/>
    <n v="3593.1"/>
    <n v="493"/>
    <x v="0"/>
    <x v="4"/>
    <n v="298862.34999999998"/>
    <n v="8"/>
  </r>
  <r>
    <n v="5615"/>
    <s v="Mouse"/>
    <x v="1"/>
    <x v="1"/>
    <x v="0"/>
    <s v="2023-12-19"/>
    <s v="2023-12-22"/>
    <n v="6"/>
    <n v="17577.189999999999"/>
    <n v="105463.14"/>
    <n v="1632.31"/>
    <n v="117"/>
    <x v="2"/>
    <x v="2"/>
    <n v="24250.26"/>
    <n v="3"/>
  </r>
  <r>
    <n v="5616"/>
    <s v="Mouse"/>
    <x v="2"/>
    <x v="4"/>
    <x v="0"/>
    <s v="2023-02-28"/>
    <s v="2023-03-12"/>
    <n v="33"/>
    <n v="36439.68"/>
    <n v="1202509.44"/>
    <n v="869.55"/>
    <n v="32"/>
    <x v="3"/>
    <x v="4"/>
    <n v="250595.27"/>
    <n v="12"/>
  </r>
  <r>
    <n v="5617"/>
    <s v="Monitor"/>
    <x v="1"/>
    <x v="3"/>
    <x v="1"/>
    <s v="2023-07-07"/>
    <s v="2023-07-15"/>
    <n v="27"/>
    <n v="3799.15"/>
    <n v="102577.05"/>
    <n v="726.45"/>
    <n v="625"/>
    <x v="3"/>
    <x v="2"/>
    <n v="9695.2099999999991"/>
    <n v="8"/>
  </r>
  <r>
    <n v="5618"/>
    <s v="Printer"/>
    <x v="2"/>
    <x v="2"/>
    <x v="4"/>
    <s v="2023-03-14"/>
    <s v="2023-03-15"/>
    <n v="60"/>
    <n v="27778.09"/>
    <n v="1666685.4"/>
    <n v="4276.8"/>
    <n v="733"/>
    <x v="0"/>
    <x v="3"/>
    <n v="246062.52"/>
    <n v="1"/>
  </r>
  <r>
    <n v="5619"/>
    <s v="Laptop"/>
    <x v="2"/>
    <x v="1"/>
    <x v="4"/>
    <s v="2023-08-19"/>
    <s v="2023-08-26"/>
    <n v="26"/>
    <n v="41912"/>
    <n v="1089712"/>
    <n v="1627.69"/>
    <n v="596"/>
    <x v="2"/>
    <x v="0"/>
    <n v="192222.32"/>
    <n v="7"/>
  </r>
  <r>
    <n v="5620"/>
    <s v="Monitor"/>
    <x v="1"/>
    <x v="4"/>
    <x v="1"/>
    <s v="2023-11-27"/>
    <s v="2023-12-12"/>
    <n v="10"/>
    <n v="9080.44"/>
    <n v="90804.4"/>
    <n v="4569.7700000000004"/>
    <n v="327"/>
    <x v="2"/>
    <x v="3"/>
    <n v="22148.89"/>
    <n v="15"/>
  </r>
  <r>
    <n v="5621"/>
    <s v="Tablet"/>
    <x v="1"/>
    <x v="1"/>
    <x v="1"/>
    <s v="2023-03-22"/>
    <s v="2023-03-31"/>
    <n v="64"/>
    <n v="5752.29"/>
    <n v="368146.56"/>
    <n v="913.07"/>
    <n v="600"/>
    <x v="1"/>
    <x v="1"/>
    <n v="55572.23"/>
    <n v="9"/>
  </r>
  <r>
    <n v="5622"/>
    <s v="Mobile"/>
    <x v="0"/>
    <x v="3"/>
    <x v="1"/>
    <s v="2023-10-30"/>
    <s v="2023-11-08"/>
    <n v="92"/>
    <n v="42172.98"/>
    <n v="3879914.16"/>
    <n v="190.77"/>
    <n v="992"/>
    <x v="2"/>
    <x v="4"/>
    <n v="444017.83"/>
    <n v="9"/>
  </r>
  <r>
    <n v="5623"/>
    <s v="Laptop"/>
    <x v="1"/>
    <x v="2"/>
    <x v="1"/>
    <s v="2023-12-10"/>
    <s v="2023-12-23"/>
    <n v="5"/>
    <n v="27585.77"/>
    <n v="137928.85"/>
    <n v="2837.44"/>
    <n v="223"/>
    <x v="3"/>
    <x v="1"/>
    <n v="14982.8"/>
    <n v="13"/>
  </r>
  <r>
    <n v="5624"/>
    <s v="Mouse"/>
    <x v="1"/>
    <x v="3"/>
    <x v="2"/>
    <s v="2023-01-15"/>
    <s v="2023-01-30"/>
    <n v="52"/>
    <n v="3271.69"/>
    <n v="170127.88"/>
    <n v="1775.2"/>
    <n v="709"/>
    <x v="0"/>
    <x v="4"/>
    <n v="34331.97"/>
    <n v="15"/>
  </r>
  <r>
    <n v="5625"/>
    <s v="Printer"/>
    <x v="1"/>
    <x v="0"/>
    <x v="3"/>
    <s v="2023-02-23"/>
    <s v="2023-03-02"/>
    <n v="66"/>
    <n v="14346.49"/>
    <n v="946868.34"/>
    <n v="1648.63"/>
    <n v="459"/>
    <x v="2"/>
    <x v="2"/>
    <n v="60028.69"/>
    <n v="7"/>
  </r>
  <r>
    <n v="5626"/>
    <s v="Laptop"/>
    <x v="1"/>
    <x v="4"/>
    <x v="2"/>
    <s v="2023-01-25"/>
    <s v="2023-01-26"/>
    <n v="100"/>
    <n v="32505.119999999999"/>
    <n v="3250512"/>
    <n v="439.37"/>
    <n v="264"/>
    <x v="0"/>
    <x v="0"/>
    <n v="394682.76"/>
    <n v="1"/>
  </r>
  <r>
    <n v="5627"/>
    <s v="Mouse"/>
    <x v="0"/>
    <x v="3"/>
    <x v="2"/>
    <s v="2023-04-08"/>
    <s v="2023-04-19"/>
    <n v="24"/>
    <n v="4078.94"/>
    <n v="97894.56"/>
    <n v="1559.53"/>
    <n v="909"/>
    <x v="2"/>
    <x v="1"/>
    <n v="5260.16"/>
    <n v="11"/>
  </r>
  <r>
    <n v="5628"/>
    <s v="Mouse"/>
    <x v="2"/>
    <x v="4"/>
    <x v="3"/>
    <s v="2023-03-30"/>
    <s v="2023-04-11"/>
    <n v="99"/>
    <n v="9759.94"/>
    <n v="966234.06"/>
    <n v="186.92"/>
    <n v="517"/>
    <x v="0"/>
    <x v="0"/>
    <n v="180254.13"/>
    <n v="12"/>
  </r>
  <r>
    <n v="5629"/>
    <s v="Mobile"/>
    <x v="1"/>
    <x v="4"/>
    <x v="4"/>
    <s v="2023-06-22"/>
    <s v="2023-06-23"/>
    <n v="90"/>
    <n v="15164.99"/>
    <n v="1364849.1"/>
    <n v="4742.9799999999996"/>
    <n v="503"/>
    <x v="1"/>
    <x v="1"/>
    <n v="312694.18"/>
    <n v="1"/>
  </r>
  <r>
    <n v="5630"/>
    <s v="Keyboard"/>
    <x v="1"/>
    <x v="1"/>
    <x v="3"/>
    <s v="2023-04-22"/>
    <s v="2023-04-26"/>
    <n v="52"/>
    <n v="46974.07"/>
    <n v="2442651.64"/>
    <n v="2910.94"/>
    <n v="153"/>
    <x v="1"/>
    <x v="1"/>
    <n v="153828.04"/>
    <n v="4"/>
  </r>
  <r>
    <n v="5631"/>
    <s v="Keyboard"/>
    <x v="2"/>
    <x v="2"/>
    <x v="2"/>
    <s v="2023-03-31"/>
    <s v="2023-04-01"/>
    <n v="23"/>
    <n v="40702.17"/>
    <n v="936149.91"/>
    <n v="2488.8200000000002"/>
    <n v="114"/>
    <x v="1"/>
    <x v="4"/>
    <n v="71524.58"/>
    <n v="1"/>
  </r>
  <r>
    <n v="5632"/>
    <s v="Tablet"/>
    <x v="2"/>
    <x v="0"/>
    <x v="4"/>
    <s v="2023-07-12"/>
    <s v="2023-07-25"/>
    <n v="53"/>
    <n v="24700.55"/>
    <n v="1309129.1499999999"/>
    <n v="3555.88"/>
    <n v="695"/>
    <x v="0"/>
    <x v="4"/>
    <n v="294101.7"/>
    <n v="13"/>
  </r>
  <r>
    <n v="5633"/>
    <s v="Keyboard"/>
    <x v="2"/>
    <x v="3"/>
    <x v="0"/>
    <s v="2023-12-02"/>
    <s v="2023-12-03"/>
    <n v="98"/>
    <n v="40405.14"/>
    <n v="3959703.72"/>
    <n v="1493.05"/>
    <n v="575"/>
    <x v="1"/>
    <x v="0"/>
    <n v="510812.73"/>
    <n v="1"/>
  </r>
  <r>
    <n v="5634"/>
    <s v="Laptop"/>
    <x v="1"/>
    <x v="1"/>
    <x v="2"/>
    <s v="2023-08-11"/>
    <s v="2023-08-14"/>
    <n v="31"/>
    <n v="8442.6"/>
    <n v="261720.6"/>
    <n v="1350.5"/>
    <n v="355"/>
    <x v="3"/>
    <x v="4"/>
    <n v="37247.53"/>
    <n v="3"/>
  </r>
  <r>
    <n v="5635"/>
    <s v="Mouse"/>
    <x v="2"/>
    <x v="0"/>
    <x v="3"/>
    <s v="2023-08-28"/>
    <s v="2023-09-03"/>
    <n v="7"/>
    <n v="22478.62"/>
    <n v="157350.34"/>
    <n v="3745.19"/>
    <n v="624"/>
    <x v="2"/>
    <x v="3"/>
    <n v="25288.86"/>
    <n v="6"/>
  </r>
  <r>
    <n v="5636"/>
    <s v="Monitor"/>
    <x v="2"/>
    <x v="4"/>
    <x v="0"/>
    <s v="2023-06-15"/>
    <s v="2023-06-16"/>
    <n v="41"/>
    <n v="23436.79"/>
    <n v="960908.39"/>
    <n v="107.33"/>
    <n v="245"/>
    <x v="3"/>
    <x v="0"/>
    <n v="54580"/>
    <n v="1"/>
  </r>
  <r>
    <n v="5637"/>
    <s v="Keyboard"/>
    <x v="0"/>
    <x v="4"/>
    <x v="3"/>
    <s v="2023-09-29"/>
    <s v="2023-10-11"/>
    <n v="83"/>
    <n v="36633.550000000003"/>
    <n v="3040584.65"/>
    <n v="2484.0100000000002"/>
    <n v="976"/>
    <x v="3"/>
    <x v="3"/>
    <n v="167488.57"/>
    <n v="12"/>
  </r>
  <r>
    <n v="5638"/>
    <s v="Mouse"/>
    <x v="2"/>
    <x v="3"/>
    <x v="1"/>
    <s v="2023-05-29"/>
    <s v="2023-06-10"/>
    <n v="90"/>
    <n v="30894.400000000001"/>
    <n v="2780496"/>
    <n v="3639.05"/>
    <n v="797"/>
    <x v="2"/>
    <x v="3"/>
    <n v="231939.24"/>
    <n v="12"/>
  </r>
  <r>
    <n v="5639"/>
    <s v="Tablet"/>
    <x v="1"/>
    <x v="1"/>
    <x v="3"/>
    <s v="2023-04-12"/>
    <s v="2023-04-27"/>
    <n v="88"/>
    <n v="877.71"/>
    <n v="77238.48"/>
    <n v="3204.73"/>
    <n v="873"/>
    <x v="1"/>
    <x v="1"/>
    <n v="17605.099999999999"/>
    <n v="15"/>
  </r>
  <r>
    <n v="5640"/>
    <s v="Mobile"/>
    <x v="0"/>
    <x v="4"/>
    <x v="4"/>
    <s v="2023-11-09"/>
    <s v="2023-11-12"/>
    <n v="31"/>
    <n v="35771.199999999997"/>
    <n v="1108907.2"/>
    <n v="1547.28"/>
    <n v="798"/>
    <x v="2"/>
    <x v="4"/>
    <n v="86399.8"/>
    <n v="3"/>
  </r>
  <r>
    <n v="5641"/>
    <s v="Mouse"/>
    <x v="0"/>
    <x v="1"/>
    <x v="0"/>
    <s v="2023-09-16"/>
    <s v="2023-09-26"/>
    <n v="23"/>
    <n v="39534.800000000003"/>
    <n v="909300.4"/>
    <n v="4136.4399999999996"/>
    <n v="232"/>
    <x v="1"/>
    <x v="2"/>
    <n v="141825.9"/>
    <n v="10"/>
  </r>
  <r>
    <n v="5642"/>
    <s v="Mobile"/>
    <x v="2"/>
    <x v="0"/>
    <x v="2"/>
    <s v="2023-12-13"/>
    <s v="2023-12-23"/>
    <n v="11"/>
    <n v="41440"/>
    <n v="455840"/>
    <n v="3630.34"/>
    <n v="7"/>
    <x v="2"/>
    <x v="2"/>
    <n v="36477.65"/>
    <n v="10"/>
  </r>
  <r>
    <n v="5643"/>
    <s v="Mobile"/>
    <x v="0"/>
    <x v="1"/>
    <x v="3"/>
    <s v="2023-09-23"/>
    <s v="2023-09-30"/>
    <n v="38"/>
    <n v="49166.879999999997"/>
    <n v="1868341.44"/>
    <n v="4387.92"/>
    <n v="698"/>
    <x v="2"/>
    <x v="0"/>
    <n v="208122.08"/>
    <n v="7"/>
  </r>
  <r>
    <n v="5644"/>
    <s v="Printer"/>
    <x v="1"/>
    <x v="3"/>
    <x v="0"/>
    <s v="2023-07-28"/>
    <s v="2023-07-29"/>
    <n v="18"/>
    <n v="43791.7"/>
    <n v="788250.6"/>
    <n v="564.03"/>
    <n v="132"/>
    <x v="1"/>
    <x v="4"/>
    <n v="88024.28"/>
    <n v="1"/>
  </r>
  <r>
    <n v="5645"/>
    <s v="Mouse"/>
    <x v="0"/>
    <x v="0"/>
    <x v="1"/>
    <s v="2023-03-28"/>
    <s v="2023-04-12"/>
    <n v="59"/>
    <n v="26127.16"/>
    <n v="1541502.44"/>
    <n v="1952.1"/>
    <n v="474"/>
    <x v="3"/>
    <x v="0"/>
    <n v="119407.44"/>
    <n v="15"/>
  </r>
  <r>
    <n v="5646"/>
    <s v="Router"/>
    <x v="0"/>
    <x v="0"/>
    <x v="2"/>
    <s v="2023-07-25"/>
    <s v="2023-07-26"/>
    <n v="97"/>
    <n v="14146.85"/>
    <n v="1372244.45"/>
    <n v="1049.93"/>
    <n v="110"/>
    <x v="3"/>
    <x v="4"/>
    <n v="124971.3"/>
    <n v="1"/>
  </r>
  <r>
    <n v="5647"/>
    <s v="Laptop"/>
    <x v="0"/>
    <x v="1"/>
    <x v="0"/>
    <s v="2023-05-07"/>
    <s v="2023-05-18"/>
    <n v="18"/>
    <n v="13373.76"/>
    <n v="240727.67999999999"/>
    <n v="306.7"/>
    <n v="508"/>
    <x v="0"/>
    <x v="1"/>
    <n v="57905.88"/>
    <n v="11"/>
  </r>
  <r>
    <n v="5648"/>
    <s v="Keyboard"/>
    <x v="1"/>
    <x v="3"/>
    <x v="2"/>
    <s v="2023-03-01"/>
    <s v="2023-03-08"/>
    <n v="15"/>
    <n v="24519.07"/>
    <n v="367786.05"/>
    <n v="3274.89"/>
    <n v="636"/>
    <x v="3"/>
    <x v="1"/>
    <n v="20945.25"/>
    <n v="7"/>
  </r>
  <r>
    <n v="5649"/>
    <s v="Mobile"/>
    <x v="1"/>
    <x v="2"/>
    <x v="3"/>
    <s v="2023-10-18"/>
    <s v="2023-10-27"/>
    <n v="18"/>
    <n v="2492"/>
    <n v="44856"/>
    <n v="3362.97"/>
    <n v="162"/>
    <x v="2"/>
    <x v="4"/>
    <n v="3376.32"/>
    <n v="9"/>
  </r>
  <r>
    <n v="5650"/>
    <s v="Laptop"/>
    <x v="2"/>
    <x v="4"/>
    <x v="2"/>
    <s v="2023-12-12"/>
    <s v="2023-12-21"/>
    <n v="42"/>
    <n v="2289.33"/>
    <n v="96151.86"/>
    <n v="1184.54"/>
    <n v="479"/>
    <x v="0"/>
    <x v="4"/>
    <n v="10173.280000000001"/>
    <n v="9"/>
  </r>
  <r>
    <n v="5651"/>
    <s v="Mouse"/>
    <x v="0"/>
    <x v="2"/>
    <x v="1"/>
    <s v="2023-08-08"/>
    <s v="2023-08-23"/>
    <n v="54"/>
    <n v="6226.73"/>
    <n v="336243.42"/>
    <n v="4303.9799999999996"/>
    <n v="696"/>
    <x v="3"/>
    <x v="0"/>
    <n v="51858.75"/>
    <n v="15"/>
  </r>
  <r>
    <n v="5652"/>
    <s v="Mobile"/>
    <x v="0"/>
    <x v="2"/>
    <x v="4"/>
    <s v="2023-05-17"/>
    <s v="2023-05-22"/>
    <n v="76"/>
    <n v="2786.86"/>
    <n v="211801.36"/>
    <n v="2973.82"/>
    <n v="86"/>
    <x v="0"/>
    <x v="2"/>
    <n v="20503.29"/>
    <n v="5"/>
  </r>
  <r>
    <n v="5653"/>
    <s v="Printer"/>
    <x v="1"/>
    <x v="1"/>
    <x v="3"/>
    <s v="2023-09-01"/>
    <s v="2023-09-05"/>
    <n v="98"/>
    <n v="28429.1"/>
    <n v="2786051.8"/>
    <n v="2356.2600000000002"/>
    <n v="32"/>
    <x v="3"/>
    <x v="3"/>
    <n v="589089.93000000005"/>
    <n v="4"/>
  </r>
  <r>
    <n v="5654"/>
    <s v="Router"/>
    <x v="2"/>
    <x v="0"/>
    <x v="0"/>
    <s v="2023-11-07"/>
    <s v="2023-11-10"/>
    <n v="39"/>
    <n v="14017.5"/>
    <n v="546682.5"/>
    <n v="4262.0200000000004"/>
    <n v="317"/>
    <x v="0"/>
    <x v="1"/>
    <n v="106660.23"/>
    <n v="3"/>
  </r>
  <r>
    <n v="5655"/>
    <s v="Laptop"/>
    <x v="0"/>
    <x v="3"/>
    <x v="1"/>
    <s v="2023-02-05"/>
    <s v="2023-02-11"/>
    <n v="9"/>
    <n v="46962.41"/>
    <n v="422661.69"/>
    <n v="344.8"/>
    <n v="135"/>
    <x v="1"/>
    <x v="4"/>
    <n v="80588.38"/>
    <n v="6"/>
  </r>
  <r>
    <n v="5656"/>
    <s v="Tablet"/>
    <x v="0"/>
    <x v="2"/>
    <x v="0"/>
    <s v="2023-01-28"/>
    <s v="2023-02-09"/>
    <n v="41"/>
    <n v="21590.01"/>
    <n v="885190.41"/>
    <n v="1014.93"/>
    <n v="149"/>
    <x v="0"/>
    <x v="4"/>
    <n v="153096.95999999999"/>
    <n v="12"/>
  </r>
  <r>
    <n v="5657"/>
    <s v="Mouse"/>
    <x v="2"/>
    <x v="2"/>
    <x v="2"/>
    <s v="2023-08-14"/>
    <s v="2023-08-16"/>
    <n v="96"/>
    <n v="42165.97"/>
    <n v="4047933.12"/>
    <n v="616.57000000000005"/>
    <n v="900"/>
    <x v="3"/>
    <x v="1"/>
    <n v="728124.07"/>
    <n v="2"/>
  </r>
  <r>
    <n v="5658"/>
    <s v="Mouse"/>
    <x v="2"/>
    <x v="4"/>
    <x v="3"/>
    <s v="2023-01-02"/>
    <s v="2023-01-13"/>
    <n v="74"/>
    <n v="18135.689999999999"/>
    <n v="1342041.06"/>
    <n v="4524.3"/>
    <n v="752"/>
    <x v="1"/>
    <x v="1"/>
    <n v="330467.39"/>
    <n v="11"/>
  </r>
  <r>
    <n v="5659"/>
    <s v="Mobile"/>
    <x v="1"/>
    <x v="0"/>
    <x v="0"/>
    <s v="2023-09-25"/>
    <s v="2023-10-08"/>
    <n v="54"/>
    <n v="12639.51"/>
    <n v="682533.54"/>
    <n v="925.61"/>
    <n v="244"/>
    <x v="2"/>
    <x v="3"/>
    <n v="144652.07"/>
    <n v="13"/>
  </r>
  <r>
    <n v="5660"/>
    <s v="Monitor"/>
    <x v="1"/>
    <x v="1"/>
    <x v="1"/>
    <s v="2023-04-16"/>
    <s v="2023-05-01"/>
    <n v="4"/>
    <n v="16253.63"/>
    <n v="65014.52"/>
    <n v="3486.21"/>
    <n v="203"/>
    <x v="1"/>
    <x v="4"/>
    <n v="7065.77"/>
    <n v="15"/>
  </r>
  <r>
    <n v="5661"/>
    <s v="Tablet"/>
    <x v="1"/>
    <x v="0"/>
    <x v="2"/>
    <s v="2023-12-06"/>
    <s v="2023-12-07"/>
    <n v="94"/>
    <n v="43164.37"/>
    <n v="4057450.78"/>
    <n v="3297.77"/>
    <n v="128"/>
    <x v="1"/>
    <x v="3"/>
    <n v="591130.74"/>
    <n v="1"/>
  </r>
  <r>
    <n v="5662"/>
    <s v="Mobile"/>
    <x v="0"/>
    <x v="0"/>
    <x v="0"/>
    <s v="2023-04-19"/>
    <s v="2023-05-04"/>
    <n v="60"/>
    <n v="37475.81"/>
    <n v="2248548.6"/>
    <n v="813.54"/>
    <n v="253"/>
    <x v="2"/>
    <x v="0"/>
    <n v="156777.76999999999"/>
    <n v="15"/>
  </r>
  <r>
    <n v="5663"/>
    <s v="Laptop"/>
    <x v="0"/>
    <x v="4"/>
    <x v="1"/>
    <s v="2023-08-30"/>
    <s v="2023-09-10"/>
    <n v="26"/>
    <n v="46765.14"/>
    <n v="1215893.6399999999"/>
    <n v="2170.1799999999998"/>
    <n v="419"/>
    <x v="3"/>
    <x v="1"/>
    <n v="238179.12"/>
    <n v="11"/>
  </r>
  <r>
    <n v="5664"/>
    <s v="Laptop"/>
    <x v="0"/>
    <x v="4"/>
    <x v="0"/>
    <s v="2023-01-18"/>
    <s v="2023-01-26"/>
    <n v="33"/>
    <n v="35716.83"/>
    <n v="1178655.3899999999"/>
    <n v="1654.38"/>
    <n v="945"/>
    <x v="0"/>
    <x v="0"/>
    <n v="92941.75"/>
    <n v="8"/>
  </r>
  <r>
    <n v="5665"/>
    <s v="Keyboard"/>
    <x v="1"/>
    <x v="3"/>
    <x v="4"/>
    <s v="2023-10-09"/>
    <s v="2023-10-22"/>
    <n v="40"/>
    <n v="32587"/>
    <n v="1303480"/>
    <n v="4557.9399999999996"/>
    <n v="826"/>
    <x v="1"/>
    <x v="1"/>
    <n v="248188.84"/>
    <n v="13"/>
  </r>
  <r>
    <n v="5666"/>
    <s v="Mobile"/>
    <x v="0"/>
    <x v="2"/>
    <x v="2"/>
    <s v="2023-01-15"/>
    <s v="2023-01-17"/>
    <n v="82"/>
    <n v="30868.54"/>
    <n v="2531220.2799999998"/>
    <n v="2485.83"/>
    <n v="582"/>
    <x v="3"/>
    <x v="2"/>
    <n v="501401.71"/>
    <n v="2"/>
  </r>
  <r>
    <n v="5667"/>
    <s v="Mobile"/>
    <x v="1"/>
    <x v="1"/>
    <x v="2"/>
    <s v="2023-12-28"/>
    <s v="2024-01-10"/>
    <n v="36"/>
    <n v="18577.64"/>
    <n v="668795.04"/>
    <n v="4522.63"/>
    <n v="200"/>
    <x v="3"/>
    <x v="2"/>
    <n v="92928.09"/>
    <n v="13"/>
  </r>
  <r>
    <n v="5668"/>
    <s v="Laptop"/>
    <x v="1"/>
    <x v="4"/>
    <x v="1"/>
    <s v="2023-11-15"/>
    <s v="2023-11-22"/>
    <n v="29"/>
    <n v="23938.01"/>
    <n v="694202.29"/>
    <n v="3437.1"/>
    <n v="548"/>
    <x v="0"/>
    <x v="4"/>
    <n v="131686.06"/>
    <n v="7"/>
  </r>
  <r>
    <n v="5669"/>
    <s v="Router"/>
    <x v="1"/>
    <x v="3"/>
    <x v="3"/>
    <s v="2023-05-10"/>
    <s v="2023-05-20"/>
    <n v="95"/>
    <n v="26565.040000000001"/>
    <n v="2523678.7999999998"/>
    <n v="594.26"/>
    <n v="668"/>
    <x v="3"/>
    <x v="2"/>
    <n v="206249.58"/>
    <n v="10"/>
  </r>
  <r>
    <n v="5670"/>
    <s v="Router"/>
    <x v="2"/>
    <x v="4"/>
    <x v="2"/>
    <s v="2023-06-20"/>
    <s v="2023-07-02"/>
    <n v="57"/>
    <n v="16767.95"/>
    <n v="955773.15"/>
    <n v="2120.4499999999998"/>
    <n v="894"/>
    <x v="1"/>
    <x v="4"/>
    <n v="121547.99"/>
    <n v="12"/>
  </r>
  <r>
    <n v="5671"/>
    <s v="Router"/>
    <x v="0"/>
    <x v="2"/>
    <x v="4"/>
    <s v="2023-12-22"/>
    <s v="2024-01-04"/>
    <n v="76"/>
    <n v="44807.6"/>
    <n v="3405377.6"/>
    <n v="1989.51"/>
    <n v="838"/>
    <x v="2"/>
    <x v="2"/>
    <n v="671683.71"/>
    <n v="13"/>
  </r>
  <r>
    <n v="5672"/>
    <s v="Router"/>
    <x v="1"/>
    <x v="3"/>
    <x v="1"/>
    <s v="2023-07-06"/>
    <s v="2023-07-12"/>
    <n v="53"/>
    <n v="16252.88"/>
    <n v="861402.64"/>
    <n v="4592.63"/>
    <n v="918"/>
    <x v="1"/>
    <x v="4"/>
    <n v="66040.210000000006"/>
    <n v="6"/>
  </r>
  <r>
    <n v="5673"/>
    <s v="Printer"/>
    <x v="0"/>
    <x v="4"/>
    <x v="1"/>
    <s v="2023-02-22"/>
    <s v="2023-03-03"/>
    <n v="45"/>
    <n v="4388.1099999999997"/>
    <n v="197464.95"/>
    <n v="2297.5"/>
    <n v="907"/>
    <x v="2"/>
    <x v="1"/>
    <n v="12628.42"/>
    <n v="9"/>
  </r>
  <r>
    <n v="5674"/>
    <s v="Keyboard"/>
    <x v="1"/>
    <x v="4"/>
    <x v="0"/>
    <s v="2023-08-22"/>
    <s v="2023-08-23"/>
    <n v="68"/>
    <n v="9067.31"/>
    <n v="616577.07999999996"/>
    <n v="1492.85"/>
    <n v="431"/>
    <x v="1"/>
    <x v="1"/>
    <n v="72181.38"/>
    <n v="1"/>
  </r>
  <r>
    <n v="5675"/>
    <s v="Laptop"/>
    <x v="0"/>
    <x v="2"/>
    <x v="3"/>
    <s v="2023-05-11"/>
    <s v="2023-05-24"/>
    <n v="24"/>
    <n v="15390.22"/>
    <n v="369365.28"/>
    <n v="3055.51"/>
    <n v="152"/>
    <x v="2"/>
    <x v="2"/>
    <n v="42092.73"/>
    <n v="13"/>
  </r>
  <r>
    <n v="5676"/>
    <s v="Tablet"/>
    <x v="1"/>
    <x v="3"/>
    <x v="0"/>
    <s v="2023-06-22"/>
    <s v="2023-06-29"/>
    <n v="58"/>
    <n v="1018.66"/>
    <n v="59082.28"/>
    <n v="2482.38"/>
    <n v="230"/>
    <x v="0"/>
    <x v="4"/>
    <n v="10040.219999999999"/>
    <n v="7"/>
  </r>
  <r>
    <n v="5677"/>
    <s v="Tablet"/>
    <x v="2"/>
    <x v="1"/>
    <x v="3"/>
    <s v="2023-06-13"/>
    <s v="2023-06-26"/>
    <n v="78"/>
    <n v="20214.88"/>
    <n v="1576760.64"/>
    <n v="1543.47"/>
    <n v="974"/>
    <x v="3"/>
    <x v="2"/>
    <n v="298772.15000000002"/>
    <n v="13"/>
  </r>
  <r>
    <n v="5678"/>
    <s v="Printer"/>
    <x v="0"/>
    <x v="4"/>
    <x v="0"/>
    <s v="2023-11-12"/>
    <s v="2023-11-18"/>
    <n v="21"/>
    <n v="49847.92"/>
    <n v="1046806.32"/>
    <n v="2526.91"/>
    <n v="18"/>
    <x v="1"/>
    <x v="2"/>
    <n v="63199.88"/>
    <n v="6"/>
  </r>
  <r>
    <n v="5679"/>
    <s v="Tablet"/>
    <x v="2"/>
    <x v="3"/>
    <x v="3"/>
    <s v="2023-05-23"/>
    <s v="2023-06-02"/>
    <n v="14"/>
    <n v="14795.84"/>
    <n v="207141.76000000001"/>
    <n v="2470.8200000000002"/>
    <n v="63"/>
    <x v="2"/>
    <x v="1"/>
    <n v="38082.129999999997"/>
    <n v="10"/>
  </r>
  <r>
    <n v="5680"/>
    <s v="Printer"/>
    <x v="1"/>
    <x v="2"/>
    <x v="1"/>
    <s v="2023-10-25"/>
    <s v="2023-11-08"/>
    <n v="97"/>
    <n v="43274.77"/>
    <n v="4197652.6900000004"/>
    <n v="665.45"/>
    <n v="187"/>
    <x v="2"/>
    <x v="0"/>
    <n v="790857.27"/>
    <n v="14"/>
  </r>
  <r>
    <n v="5681"/>
    <s v="Mobile"/>
    <x v="1"/>
    <x v="2"/>
    <x v="1"/>
    <s v="2023-11-22"/>
    <s v="2023-12-03"/>
    <n v="47"/>
    <n v="27411.66"/>
    <n v="1288348.02"/>
    <n v="2294.2600000000002"/>
    <n v="302"/>
    <x v="2"/>
    <x v="0"/>
    <n v="293287.89"/>
    <n v="11"/>
  </r>
  <r>
    <n v="5682"/>
    <s v="Printer"/>
    <x v="2"/>
    <x v="1"/>
    <x v="0"/>
    <s v="2023-04-13"/>
    <s v="2023-04-16"/>
    <n v="45"/>
    <n v="19357.46"/>
    <n v="871085.7"/>
    <n v="2563.5"/>
    <n v="836"/>
    <x v="2"/>
    <x v="4"/>
    <n v="209384.92"/>
    <n v="3"/>
  </r>
  <r>
    <n v="5683"/>
    <s v="Laptop"/>
    <x v="0"/>
    <x v="1"/>
    <x v="1"/>
    <s v="2023-08-06"/>
    <s v="2023-08-21"/>
    <n v="72"/>
    <n v="24431.77"/>
    <n v="1759087.44"/>
    <n v="2471.75"/>
    <n v="795"/>
    <x v="3"/>
    <x v="2"/>
    <n v="390939.03"/>
    <n v="15"/>
  </r>
  <r>
    <n v="5684"/>
    <s v="Mobile"/>
    <x v="2"/>
    <x v="2"/>
    <x v="2"/>
    <s v="2023-03-27"/>
    <s v="2023-04-02"/>
    <n v="11"/>
    <n v="29562.32"/>
    <n v="325185.52"/>
    <n v="2884.65"/>
    <n v="15"/>
    <x v="3"/>
    <x v="1"/>
    <n v="28420.05"/>
    <n v="6"/>
  </r>
  <r>
    <n v="5685"/>
    <s v="Router"/>
    <x v="1"/>
    <x v="3"/>
    <x v="2"/>
    <s v="2023-06-13"/>
    <s v="2023-06-26"/>
    <n v="59"/>
    <n v="23052.15"/>
    <n v="1360076.85"/>
    <n v="3484.95"/>
    <n v="364"/>
    <x v="0"/>
    <x v="4"/>
    <n v="165481.54999999999"/>
    <n v="13"/>
  </r>
  <r>
    <n v="5686"/>
    <s v="Mobile"/>
    <x v="2"/>
    <x v="0"/>
    <x v="2"/>
    <s v="2023-09-27"/>
    <s v="2023-10-06"/>
    <n v="89"/>
    <n v="45795.08"/>
    <n v="4075762.12"/>
    <n v="914.41"/>
    <n v="136"/>
    <x v="2"/>
    <x v="2"/>
    <n v="644821.19999999995"/>
    <n v="9"/>
  </r>
  <r>
    <n v="5687"/>
    <s v="Router"/>
    <x v="1"/>
    <x v="2"/>
    <x v="2"/>
    <s v="2024-01-01"/>
    <s v="2024-01-14"/>
    <n v="45"/>
    <n v="32561.79"/>
    <n v="1465280.55"/>
    <n v="1334.76"/>
    <n v="50"/>
    <x v="0"/>
    <x v="3"/>
    <n v="301368.83"/>
    <n v="13"/>
  </r>
  <r>
    <n v="5688"/>
    <s v="Keyboard"/>
    <x v="0"/>
    <x v="4"/>
    <x v="2"/>
    <s v="2023-03-09"/>
    <s v="2023-03-21"/>
    <n v="23"/>
    <n v="29015.57"/>
    <n v="667358.11"/>
    <n v="440.7"/>
    <n v="656"/>
    <x v="0"/>
    <x v="4"/>
    <n v="97175.26"/>
    <n v="12"/>
  </r>
  <r>
    <n v="5689"/>
    <s v="Monitor"/>
    <x v="2"/>
    <x v="1"/>
    <x v="1"/>
    <s v="2023-07-29"/>
    <s v="2023-07-31"/>
    <n v="1"/>
    <n v="13005.67"/>
    <n v="13005.67"/>
    <n v="565.79999999999995"/>
    <n v="233"/>
    <x v="3"/>
    <x v="0"/>
    <n v="3111.39"/>
    <n v="2"/>
  </r>
  <r>
    <n v="5690"/>
    <s v="Printer"/>
    <x v="2"/>
    <x v="3"/>
    <x v="1"/>
    <s v="2023-07-18"/>
    <s v="2023-07-22"/>
    <n v="83"/>
    <n v="41728.879999999997"/>
    <n v="3463497.04"/>
    <n v="2433.15"/>
    <n v="695"/>
    <x v="2"/>
    <x v="1"/>
    <n v="753909.6"/>
    <n v="4"/>
  </r>
  <r>
    <n v="5691"/>
    <s v="Keyboard"/>
    <x v="0"/>
    <x v="1"/>
    <x v="0"/>
    <s v="2023-09-13"/>
    <s v="2023-09-24"/>
    <n v="15"/>
    <n v="14170.95"/>
    <n v="212564.25"/>
    <n v="4572.03"/>
    <n v="141"/>
    <x v="2"/>
    <x v="2"/>
    <n v="34127.75"/>
    <n v="11"/>
  </r>
  <r>
    <n v="5692"/>
    <s v="Laptop"/>
    <x v="0"/>
    <x v="3"/>
    <x v="3"/>
    <s v="2023-04-23"/>
    <s v="2023-04-24"/>
    <n v="78"/>
    <n v="2526.44"/>
    <n v="197062.32"/>
    <n v="764.42"/>
    <n v="496"/>
    <x v="3"/>
    <x v="0"/>
    <n v="40899.4"/>
    <n v="1"/>
  </r>
  <r>
    <n v="5693"/>
    <s v="Tablet"/>
    <x v="1"/>
    <x v="0"/>
    <x v="3"/>
    <s v="2023-11-17"/>
    <s v="2023-11-20"/>
    <n v="42"/>
    <n v="21992.82"/>
    <n v="923698.44"/>
    <n v="1252.71"/>
    <n v="746"/>
    <x v="0"/>
    <x v="4"/>
    <n v="133974.91"/>
    <n v="3"/>
  </r>
  <r>
    <n v="5694"/>
    <s v="Laptop"/>
    <x v="1"/>
    <x v="1"/>
    <x v="4"/>
    <s v="2023-07-21"/>
    <s v="2023-07-25"/>
    <n v="38"/>
    <n v="37146.29"/>
    <n v="1411559.02"/>
    <n v="4865.71"/>
    <n v="465"/>
    <x v="2"/>
    <x v="1"/>
    <n v="212206.01"/>
    <n v="4"/>
  </r>
  <r>
    <n v="5695"/>
    <s v="Mouse"/>
    <x v="1"/>
    <x v="2"/>
    <x v="4"/>
    <s v="2023-04-01"/>
    <s v="2023-04-09"/>
    <n v="96"/>
    <n v="6501.93"/>
    <n v="624185.28"/>
    <n v="1406.53"/>
    <n v="408"/>
    <x v="3"/>
    <x v="1"/>
    <n v="55936.12"/>
    <n v="8"/>
  </r>
  <r>
    <n v="5696"/>
    <s v="Printer"/>
    <x v="0"/>
    <x v="2"/>
    <x v="0"/>
    <s v="2023-05-14"/>
    <s v="2023-05-23"/>
    <n v="38"/>
    <n v="30614.15"/>
    <n v="1163337.7"/>
    <n v="961.18"/>
    <n v="541"/>
    <x v="3"/>
    <x v="4"/>
    <n v="141966.78"/>
    <n v="9"/>
  </r>
  <r>
    <n v="5697"/>
    <s v="Router"/>
    <x v="2"/>
    <x v="1"/>
    <x v="1"/>
    <s v="2023-08-27"/>
    <s v="2023-09-07"/>
    <n v="57"/>
    <n v="12138.7"/>
    <n v="691905.9"/>
    <n v="661.14"/>
    <n v="971"/>
    <x v="3"/>
    <x v="3"/>
    <n v="139824.41"/>
    <n v="11"/>
  </r>
  <r>
    <n v="5698"/>
    <s v="Laptop"/>
    <x v="0"/>
    <x v="1"/>
    <x v="4"/>
    <s v="2023-04-19"/>
    <s v="2023-04-29"/>
    <n v="74"/>
    <n v="11105.62"/>
    <n v="821815.88"/>
    <n v="1148.3499999999999"/>
    <n v="547"/>
    <x v="3"/>
    <x v="0"/>
    <n v="76764.679999999993"/>
    <n v="10"/>
  </r>
  <r>
    <n v="5699"/>
    <s v="Tablet"/>
    <x v="1"/>
    <x v="1"/>
    <x v="3"/>
    <s v="2023-12-14"/>
    <s v="2023-12-17"/>
    <n v="53"/>
    <n v="26658.52"/>
    <n v="1412901.56"/>
    <n v="1044.99"/>
    <n v="68"/>
    <x v="0"/>
    <x v="0"/>
    <n v="286492.02"/>
    <n v="3"/>
  </r>
  <r>
    <n v="5700"/>
    <s v="Laptop"/>
    <x v="0"/>
    <x v="1"/>
    <x v="4"/>
    <s v="2023-06-09"/>
    <s v="2023-06-22"/>
    <n v="38"/>
    <n v="41331.46"/>
    <n v="1570595.48"/>
    <n v="3314.94"/>
    <n v="799"/>
    <x v="2"/>
    <x v="2"/>
    <n v="307591.52"/>
    <n v="13"/>
  </r>
  <r>
    <n v="5701"/>
    <s v="Mobile"/>
    <x v="0"/>
    <x v="0"/>
    <x v="1"/>
    <s v="2023-02-09"/>
    <s v="2023-02-12"/>
    <n v="22"/>
    <n v="34693.11"/>
    <n v="763248.42"/>
    <n v="1101.58"/>
    <n v="45"/>
    <x v="2"/>
    <x v="0"/>
    <n v="85893.46"/>
    <n v="3"/>
  </r>
  <r>
    <n v="5702"/>
    <s v="Tablet"/>
    <x v="0"/>
    <x v="3"/>
    <x v="3"/>
    <s v="2023-10-03"/>
    <s v="2023-10-04"/>
    <n v="58"/>
    <n v="37729.89"/>
    <n v="2188333.62"/>
    <n v="1200.98"/>
    <n v="679"/>
    <x v="2"/>
    <x v="1"/>
    <n v="218700.1"/>
    <n v="1"/>
  </r>
  <r>
    <n v="5703"/>
    <s v="Router"/>
    <x v="1"/>
    <x v="4"/>
    <x v="0"/>
    <s v="2023-08-22"/>
    <s v="2023-09-02"/>
    <n v="32"/>
    <n v="12551.74"/>
    <n v="401655.68"/>
    <n v="4167.3599999999997"/>
    <n v="1"/>
    <x v="0"/>
    <x v="3"/>
    <n v="96810.84"/>
    <n v="11"/>
  </r>
  <r>
    <n v="5704"/>
    <s v="Monitor"/>
    <x v="0"/>
    <x v="1"/>
    <x v="1"/>
    <s v="2023-10-18"/>
    <s v="2023-10-30"/>
    <n v="6"/>
    <n v="1221.1500000000001"/>
    <n v="7326.9"/>
    <n v="3026.28"/>
    <n v="732"/>
    <x v="2"/>
    <x v="0"/>
    <n v="990.74"/>
    <n v="12"/>
  </r>
  <r>
    <n v="5705"/>
    <s v="Router"/>
    <x v="2"/>
    <x v="4"/>
    <x v="0"/>
    <s v="2023-08-27"/>
    <s v="2023-08-28"/>
    <n v="61"/>
    <n v="2602.56"/>
    <n v="158756.16"/>
    <n v="662"/>
    <n v="380"/>
    <x v="3"/>
    <x v="4"/>
    <n v="23707.89"/>
    <n v="1"/>
  </r>
  <r>
    <n v="5706"/>
    <s v="Keyboard"/>
    <x v="1"/>
    <x v="2"/>
    <x v="3"/>
    <s v="2023-08-14"/>
    <s v="2023-08-25"/>
    <n v="72"/>
    <n v="12879.62"/>
    <n v="927332.64"/>
    <n v="2696.27"/>
    <n v="209"/>
    <x v="0"/>
    <x v="0"/>
    <n v="223551.56"/>
    <n v="11"/>
  </r>
  <r>
    <n v="5707"/>
    <s v="Router"/>
    <x v="1"/>
    <x v="1"/>
    <x v="0"/>
    <s v="2023-10-14"/>
    <s v="2023-10-21"/>
    <n v="4"/>
    <n v="36958.71"/>
    <n v="147834.84"/>
    <n v="2638.75"/>
    <n v="898"/>
    <x v="2"/>
    <x v="1"/>
    <n v="17381.3"/>
    <n v="7"/>
  </r>
  <r>
    <n v="5708"/>
    <s v="Mouse"/>
    <x v="2"/>
    <x v="0"/>
    <x v="1"/>
    <s v="2023-04-09"/>
    <s v="2023-04-14"/>
    <n v="56"/>
    <n v="15553.32"/>
    <n v="870985.92"/>
    <n v="443.63"/>
    <n v="209"/>
    <x v="2"/>
    <x v="1"/>
    <n v="111068.37"/>
    <n v="5"/>
  </r>
  <r>
    <n v="5709"/>
    <s v="Mobile"/>
    <x v="0"/>
    <x v="2"/>
    <x v="3"/>
    <s v="2023-05-22"/>
    <s v="2023-06-06"/>
    <n v="95"/>
    <n v="25796.959999999999"/>
    <n v="2450711.2000000002"/>
    <n v="3003.15"/>
    <n v="575"/>
    <x v="3"/>
    <x v="4"/>
    <n v="324133.52"/>
    <n v="15"/>
  </r>
  <r>
    <n v="5710"/>
    <s v="Laptop"/>
    <x v="1"/>
    <x v="4"/>
    <x v="2"/>
    <s v="2023-12-09"/>
    <s v="2023-12-11"/>
    <n v="37"/>
    <n v="9092.07"/>
    <n v="336406.59"/>
    <n v="1615.34"/>
    <n v="725"/>
    <x v="3"/>
    <x v="0"/>
    <n v="21988.400000000001"/>
    <n v="2"/>
  </r>
  <r>
    <n v="5711"/>
    <s v="Laptop"/>
    <x v="1"/>
    <x v="3"/>
    <x v="3"/>
    <s v="2023-07-18"/>
    <s v="2023-07-27"/>
    <n v="29"/>
    <n v="30765.439999999999"/>
    <n v="892197.76"/>
    <n v="1153.23"/>
    <n v="802"/>
    <x v="0"/>
    <x v="4"/>
    <n v="138154.35999999999"/>
    <n v="9"/>
  </r>
  <r>
    <n v="5712"/>
    <s v="Laptop"/>
    <x v="0"/>
    <x v="3"/>
    <x v="4"/>
    <s v="2023-12-01"/>
    <s v="2023-12-09"/>
    <n v="2"/>
    <n v="4476.6000000000004"/>
    <n v="8953.2000000000007"/>
    <n v="4817"/>
    <n v="585"/>
    <x v="2"/>
    <x v="0"/>
    <n v="572.09"/>
    <n v="8"/>
  </r>
  <r>
    <n v="5713"/>
    <s v="Monitor"/>
    <x v="2"/>
    <x v="4"/>
    <x v="4"/>
    <s v="2023-05-31"/>
    <s v="2023-06-15"/>
    <n v="31"/>
    <n v="27470.45"/>
    <n v="851583.95"/>
    <n v="4788.13"/>
    <n v="625"/>
    <x v="0"/>
    <x v="3"/>
    <n v="110354.47"/>
    <n v="15"/>
  </r>
  <r>
    <n v="5714"/>
    <s v="Router"/>
    <x v="2"/>
    <x v="1"/>
    <x v="2"/>
    <s v="2023-06-26"/>
    <s v="2023-07-08"/>
    <n v="61"/>
    <n v="10252.61"/>
    <n v="625409.21"/>
    <n v="4885.09"/>
    <n v="185"/>
    <x v="3"/>
    <x v="1"/>
    <n v="141276.44"/>
    <n v="12"/>
  </r>
  <r>
    <n v="5715"/>
    <s v="Monitor"/>
    <x v="1"/>
    <x v="4"/>
    <x v="4"/>
    <s v="2023-01-18"/>
    <s v="2023-01-29"/>
    <n v="17"/>
    <n v="42274.09"/>
    <n v="718659.53"/>
    <n v="714.83"/>
    <n v="48"/>
    <x v="1"/>
    <x v="3"/>
    <n v="56200.99"/>
    <n v="11"/>
  </r>
  <r>
    <n v="5716"/>
    <s v="Mobile"/>
    <x v="0"/>
    <x v="0"/>
    <x v="4"/>
    <s v="2023-02-22"/>
    <s v="2023-03-04"/>
    <n v="61"/>
    <n v="31313.040000000001"/>
    <n v="1910095.44"/>
    <n v="911.77"/>
    <n v="354"/>
    <x v="2"/>
    <x v="2"/>
    <n v="165721.35999999999"/>
    <n v="10"/>
  </r>
  <r>
    <n v="5717"/>
    <s v="Tablet"/>
    <x v="0"/>
    <x v="0"/>
    <x v="2"/>
    <s v="2023-09-20"/>
    <s v="2023-10-05"/>
    <n v="33"/>
    <n v="44270.17"/>
    <n v="1460915.61"/>
    <n v="1338.03"/>
    <n v="306"/>
    <x v="2"/>
    <x v="3"/>
    <n v="105386.8"/>
    <n v="15"/>
  </r>
  <r>
    <n v="5718"/>
    <s v="Tablet"/>
    <x v="1"/>
    <x v="0"/>
    <x v="3"/>
    <s v="2023-05-20"/>
    <s v="2023-05-27"/>
    <n v="68"/>
    <n v="31217.919999999998"/>
    <n v="2122818.5600000001"/>
    <n v="4794.8"/>
    <n v="449"/>
    <x v="2"/>
    <x v="3"/>
    <n v="340788.59"/>
    <n v="7"/>
  </r>
  <r>
    <n v="5719"/>
    <s v="Keyboard"/>
    <x v="2"/>
    <x v="3"/>
    <x v="0"/>
    <s v="2023-11-07"/>
    <s v="2023-11-11"/>
    <n v="7"/>
    <n v="8516.39"/>
    <n v="59614.73"/>
    <n v="4628.79"/>
    <n v="692"/>
    <x v="3"/>
    <x v="4"/>
    <n v="14502.82"/>
    <n v="4"/>
  </r>
  <r>
    <n v="5720"/>
    <s v="Mobile"/>
    <x v="0"/>
    <x v="3"/>
    <x v="4"/>
    <s v="2023-07-21"/>
    <s v="2023-07-28"/>
    <n v="67"/>
    <n v="36698.32"/>
    <n v="2458787.44"/>
    <n v="594.07000000000005"/>
    <n v="772"/>
    <x v="3"/>
    <x v="3"/>
    <n v="549901.71"/>
    <n v="7"/>
  </r>
  <r>
    <n v="5721"/>
    <s v="Router"/>
    <x v="2"/>
    <x v="3"/>
    <x v="1"/>
    <s v="2023-05-22"/>
    <s v="2023-06-03"/>
    <n v="44"/>
    <n v="11123.13"/>
    <n v="489417.72"/>
    <n v="3162.38"/>
    <n v="114"/>
    <x v="2"/>
    <x v="0"/>
    <n v="75185.75"/>
    <n v="12"/>
  </r>
  <r>
    <n v="5722"/>
    <s v="Laptop"/>
    <x v="2"/>
    <x v="1"/>
    <x v="4"/>
    <s v="2023-03-17"/>
    <s v="2023-03-26"/>
    <n v="46"/>
    <n v="47120.08"/>
    <n v="2167523.6800000002"/>
    <n v="2141.75"/>
    <n v="821"/>
    <x v="0"/>
    <x v="3"/>
    <n v="311932.38"/>
    <n v="9"/>
  </r>
  <r>
    <n v="5723"/>
    <s v="Tablet"/>
    <x v="0"/>
    <x v="2"/>
    <x v="0"/>
    <s v="2023-09-03"/>
    <s v="2023-09-12"/>
    <n v="78"/>
    <n v="6975.69"/>
    <n v="544103.81999999995"/>
    <n v="3139.94"/>
    <n v="983"/>
    <x v="0"/>
    <x v="0"/>
    <n v="116842.41"/>
    <n v="9"/>
  </r>
  <r>
    <n v="5724"/>
    <s v="Monitor"/>
    <x v="0"/>
    <x v="0"/>
    <x v="4"/>
    <s v="2023-07-26"/>
    <s v="2023-08-09"/>
    <n v="29"/>
    <n v="16771.23"/>
    <n v="486365.67"/>
    <n v="1088.96"/>
    <n v="489"/>
    <x v="1"/>
    <x v="4"/>
    <n v="43400.65"/>
    <n v="14"/>
  </r>
  <r>
    <n v="5725"/>
    <s v="Keyboard"/>
    <x v="2"/>
    <x v="1"/>
    <x v="3"/>
    <s v="2023-11-12"/>
    <s v="2023-11-15"/>
    <n v="78"/>
    <n v="36227.769999999997"/>
    <n v="2825766.06"/>
    <n v="4969.5200000000004"/>
    <n v="39"/>
    <x v="3"/>
    <x v="1"/>
    <n v="575284.46"/>
    <n v="3"/>
  </r>
  <r>
    <n v="5726"/>
    <s v="Tablet"/>
    <x v="0"/>
    <x v="3"/>
    <x v="0"/>
    <s v="2023-08-19"/>
    <s v="2023-08-27"/>
    <n v="87"/>
    <n v="40693.21"/>
    <n v="3540309.27"/>
    <n v="3007.21"/>
    <n v="705"/>
    <x v="2"/>
    <x v="4"/>
    <n v="748196.69"/>
    <n v="8"/>
  </r>
  <r>
    <n v="5727"/>
    <s v="Laptop"/>
    <x v="1"/>
    <x v="4"/>
    <x v="3"/>
    <s v="2023-10-17"/>
    <s v="2023-10-23"/>
    <n v="44"/>
    <n v="29838.84"/>
    <n v="1312908.96"/>
    <n v="2504.34"/>
    <n v="281"/>
    <x v="0"/>
    <x v="0"/>
    <n v="82731.09"/>
    <n v="6"/>
  </r>
  <r>
    <n v="5728"/>
    <s v="Monitor"/>
    <x v="0"/>
    <x v="3"/>
    <x v="3"/>
    <s v="2023-01-31"/>
    <s v="2023-02-09"/>
    <n v="93"/>
    <n v="48755.92"/>
    <n v="4534300.5599999996"/>
    <n v="1322.8"/>
    <n v="324"/>
    <x v="3"/>
    <x v="4"/>
    <n v="323653.44"/>
    <n v="9"/>
  </r>
  <r>
    <n v="5729"/>
    <s v="Mobile"/>
    <x v="0"/>
    <x v="1"/>
    <x v="1"/>
    <s v="2023-02-03"/>
    <s v="2023-02-11"/>
    <n v="3"/>
    <n v="15432.91"/>
    <n v="46298.73"/>
    <n v="150.25"/>
    <n v="452"/>
    <x v="1"/>
    <x v="0"/>
    <n v="5392.68"/>
    <n v="8"/>
  </r>
  <r>
    <n v="5730"/>
    <s v="Keyboard"/>
    <x v="2"/>
    <x v="4"/>
    <x v="1"/>
    <s v="2023-05-04"/>
    <s v="2023-05-19"/>
    <n v="1"/>
    <n v="24070"/>
    <n v="24070"/>
    <n v="4043.95"/>
    <n v="591"/>
    <x v="2"/>
    <x v="4"/>
    <n v="1742.11"/>
    <n v="15"/>
  </r>
  <r>
    <n v="5731"/>
    <s v="Router"/>
    <x v="2"/>
    <x v="0"/>
    <x v="4"/>
    <s v="2023-09-29"/>
    <s v="2023-10-02"/>
    <n v="4"/>
    <n v="22650.81"/>
    <n v="90603.24"/>
    <n v="1759.97"/>
    <n v="291"/>
    <x v="1"/>
    <x v="2"/>
    <n v="6496.07"/>
    <n v="3"/>
  </r>
  <r>
    <n v="5732"/>
    <s v="Mobile"/>
    <x v="0"/>
    <x v="3"/>
    <x v="3"/>
    <s v="2023-12-26"/>
    <s v="2023-12-27"/>
    <n v="99"/>
    <n v="24741.599999999999"/>
    <n v="2449418.4"/>
    <n v="1706.96"/>
    <n v="362"/>
    <x v="1"/>
    <x v="1"/>
    <n v="391247.12"/>
    <n v="1"/>
  </r>
  <r>
    <n v="5733"/>
    <s v="Monitor"/>
    <x v="0"/>
    <x v="4"/>
    <x v="4"/>
    <s v="2023-05-13"/>
    <s v="2023-05-16"/>
    <n v="14"/>
    <n v="38319.82"/>
    <n v="536477.48"/>
    <n v="2085.02"/>
    <n v="616"/>
    <x v="2"/>
    <x v="0"/>
    <n v="35254.199999999997"/>
    <n v="3"/>
  </r>
  <r>
    <n v="5734"/>
    <s v="Keyboard"/>
    <x v="1"/>
    <x v="1"/>
    <x v="4"/>
    <s v="2023-01-10"/>
    <s v="2023-01-20"/>
    <n v="73"/>
    <n v="17963.88"/>
    <n v="1311363.24"/>
    <n v="3766.68"/>
    <n v="58"/>
    <x v="3"/>
    <x v="4"/>
    <n v="72818.3"/>
    <n v="10"/>
  </r>
  <r>
    <n v="5735"/>
    <s v="Printer"/>
    <x v="2"/>
    <x v="0"/>
    <x v="4"/>
    <s v="2023-12-03"/>
    <s v="2023-12-12"/>
    <n v="85"/>
    <n v="47742.73"/>
    <n v="4058132.05"/>
    <n v="4004.11"/>
    <n v="812"/>
    <x v="0"/>
    <x v="1"/>
    <n v="204578.85"/>
    <n v="9"/>
  </r>
  <r>
    <n v="5736"/>
    <s v="Keyboard"/>
    <x v="0"/>
    <x v="3"/>
    <x v="4"/>
    <s v="2023-07-22"/>
    <s v="2023-07-24"/>
    <n v="50"/>
    <n v="42284.93"/>
    <n v="2114246.5"/>
    <n v="1674.04"/>
    <n v="833"/>
    <x v="2"/>
    <x v="1"/>
    <n v="133127.63"/>
    <n v="2"/>
  </r>
  <r>
    <n v="5737"/>
    <s v="Keyboard"/>
    <x v="0"/>
    <x v="2"/>
    <x v="4"/>
    <s v="2023-10-31"/>
    <s v="2023-11-15"/>
    <n v="72"/>
    <n v="28190.880000000001"/>
    <n v="2029743.36"/>
    <n v="1850.61"/>
    <n v="678"/>
    <x v="0"/>
    <x v="2"/>
    <n v="502570.94"/>
    <n v="15"/>
  </r>
  <r>
    <n v="5738"/>
    <s v="Keyboard"/>
    <x v="0"/>
    <x v="1"/>
    <x v="4"/>
    <s v="2023-04-19"/>
    <s v="2023-04-29"/>
    <n v="85"/>
    <n v="25268.9"/>
    <n v="2147856.5"/>
    <n v="1826.66"/>
    <n v="951"/>
    <x v="2"/>
    <x v="1"/>
    <n v="158830.20000000001"/>
    <n v="10"/>
  </r>
  <r>
    <n v="5739"/>
    <s v="Printer"/>
    <x v="2"/>
    <x v="0"/>
    <x v="4"/>
    <s v="2023-03-11"/>
    <s v="2023-03-15"/>
    <n v="62"/>
    <n v="20509.349999999999"/>
    <n v="1271579.7"/>
    <n v="1188.98"/>
    <n v="765"/>
    <x v="0"/>
    <x v="3"/>
    <n v="222678.58"/>
    <n v="4"/>
  </r>
  <r>
    <n v="5740"/>
    <s v="Printer"/>
    <x v="2"/>
    <x v="2"/>
    <x v="4"/>
    <s v="2023-04-14"/>
    <s v="2023-04-20"/>
    <n v="76"/>
    <n v="28016.39"/>
    <n v="2129245.64"/>
    <n v="1525.36"/>
    <n v="128"/>
    <x v="1"/>
    <x v="3"/>
    <n v="341456.02"/>
    <n v="6"/>
  </r>
  <r>
    <n v="5741"/>
    <s v="Keyboard"/>
    <x v="1"/>
    <x v="2"/>
    <x v="0"/>
    <s v="2023-06-18"/>
    <s v="2023-07-01"/>
    <n v="38"/>
    <n v="40032.519999999997"/>
    <n v="1521235.76"/>
    <n v="3289.78"/>
    <n v="185"/>
    <x v="0"/>
    <x v="2"/>
    <n v="224513.67"/>
    <n v="13"/>
  </r>
  <r>
    <n v="5742"/>
    <s v="Keyboard"/>
    <x v="1"/>
    <x v="0"/>
    <x v="3"/>
    <s v="2023-06-28"/>
    <s v="2023-07-13"/>
    <n v="100"/>
    <n v="34865.49"/>
    <n v="3486549"/>
    <n v="1114.8800000000001"/>
    <n v="71"/>
    <x v="0"/>
    <x v="0"/>
    <n v="650055.54"/>
    <n v="15"/>
  </r>
  <r>
    <n v="5743"/>
    <s v="Tablet"/>
    <x v="1"/>
    <x v="3"/>
    <x v="0"/>
    <s v="2023-04-23"/>
    <s v="2023-05-02"/>
    <n v="92"/>
    <n v="33845.32"/>
    <n v="3113769.44"/>
    <n v="3989.77"/>
    <n v="139"/>
    <x v="3"/>
    <x v="1"/>
    <n v="606347.05000000005"/>
    <n v="9"/>
  </r>
  <r>
    <n v="5744"/>
    <s v="Mouse"/>
    <x v="2"/>
    <x v="1"/>
    <x v="4"/>
    <s v="2023-05-07"/>
    <s v="2023-05-18"/>
    <n v="46"/>
    <n v="12644.84"/>
    <n v="581662.64"/>
    <n v="1852.98"/>
    <n v="337"/>
    <x v="2"/>
    <x v="3"/>
    <n v="142630.76999999999"/>
    <n v="11"/>
  </r>
  <r>
    <n v="5745"/>
    <s v="Laptop"/>
    <x v="2"/>
    <x v="4"/>
    <x v="4"/>
    <s v="2023-02-28"/>
    <s v="2023-03-12"/>
    <n v="60"/>
    <n v="37679.620000000003"/>
    <n v="2260777.2000000002"/>
    <n v="4447.2299999999996"/>
    <n v="799"/>
    <x v="1"/>
    <x v="1"/>
    <n v="178560.9"/>
    <n v="12"/>
  </r>
  <r>
    <n v="5746"/>
    <s v="Mobile"/>
    <x v="2"/>
    <x v="1"/>
    <x v="2"/>
    <s v="2023-03-04"/>
    <s v="2023-03-06"/>
    <n v="15"/>
    <n v="41871.54"/>
    <n v="628073.1"/>
    <n v="2293.5300000000002"/>
    <n v="144"/>
    <x v="2"/>
    <x v="1"/>
    <n v="139536.97"/>
    <n v="2"/>
  </r>
  <r>
    <n v="5747"/>
    <s v="Mobile"/>
    <x v="1"/>
    <x v="2"/>
    <x v="0"/>
    <s v="2023-02-03"/>
    <s v="2023-02-09"/>
    <n v="62"/>
    <n v="3892.52"/>
    <n v="241336.24"/>
    <n v="1569.04"/>
    <n v="70"/>
    <x v="2"/>
    <x v="0"/>
    <n v="55498.81"/>
    <n v="6"/>
  </r>
  <r>
    <n v="5748"/>
    <s v="Keyboard"/>
    <x v="1"/>
    <x v="4"/>
    <x v="3"/>
    <s v="2023-11-12"/>
    <s v="2023-11-26"/>
    <n v="9"/>
    <n v="24677.45"/>
    <n v="222097.05"/>
    <n v="2850.47"/>
    <n v="304"/>
    <x v="2"/>
    <x v="1"/>
    <n v="25558.799999999999"/>
    <n v="14"/>
  </r>
  <r>
    <n v="5749"/>
    <s v="Router"/>
    <x v="0"/>
    <x v="4"/>
    <x v="4"/>
    <s v="2023-03-10"/>
    <s v="2023-03-12"/>
    <n v="8"/>
    <n v="12342.81"/>
    <n v="98742.48"/>
    <n v="4251.47"/>
    <n v="384"/>
    <x v="1"/>
    <x v="4"/>
    <n v="8815.82"/>
    <n v="2"/>
  </r>
  <r>
    <n v="5750"/>
    <s v="Router"/>
    <x v="1"/>
    <x v="1"/>
    <x v="3"/>
    <s v="2023-01-30"/>
    <s v="2023-02-10"/>
    <n v="28"/>
    <n v="1872.58"/>
    <n v="52432.24"/>
    <n v="2832.28"/>
    <n v="911"/>
    <x v="0"/>
    <x v="2"/>
    <n v="5709.92"/>
    <n v="11"/>
  </r>
  <r>
    <n v="5751"/>
    <s v="Keyboard"/>
    <x v="1"/>
    <x v="2"/>
    <x v="1"/>
    <s v="2023-11-03"/>
    <s v="2023-11-18"/>
    <n v="70"/>
    <n v="39277.07"/>
    <n v="2749394.9"/>
    <n v="4293.91"/>
    <n v="986"/>
    <x v="2"/>
    <x v="1"/>
    <n v="345999.48"/>
    <n v="15"/>
  </r>
  <r>
    <n v="5752"/>
    <s v="Laptop"/>
    <x v="1"/>
    <x v="4"/>
    <x v="1"/>
    <s v="2023-11-28"/>
    <s v="2023-12-05"/>
    <n v="16"/>
    <n v="16045.27"/>
    <n v="256724.32"/>
    <n v="1515.26"/>
    <n v="135"/>
    <x v="0"/>
    <x v="3"/>
    <n v="35874.44"/>
    <n v="7"/>
  </r>
  <r>
    <n v="5753"/>
    <s v="Monitor"/>
    <x v="2"/>
    <x v="4"/>
    <x v="4"/>
    <s v="2023-05-03"/>
    <s v="2023-05-10"/>
    <n v="41"/>
    <n v="42731.43"/>
    <n v="1751988.63"/>
    <n v="2394.8200000000002"/>
    <n v="659"/>
    <x v="0"/>
    <x v="2"/>
    <n v="94502.53"/>
    <n v="7"/>
  </r>
  <r>
    <n v="5754"/>
    <s v="Tablet"/>
    <x v="1"/>
    <x v="2"/>
    <x v="0"/>
    <s v="2023-10-12"/>
    <s v="2023-10-14"/>
    <n v="12"/>
    <n v="22212.41"/>
    <n v="266548.92"/>
    <n v="1680.02"/>
    <n v="80"/>
    <x v="1"/>
    <x v="0"/>
    <n v="39586.26"/>
    <n v="2"/>
  </r>
  <r>
    <n v="5755"/>
    <s v="Router"/>
    <x v="0"/>
    <x v="4"/>
    <x v="3"/>
    <s v="2023-08-05"/>
    <s v="2023-08-10"/>
    <n v="3"/>
    <n v="19736.68"/>
    <n v="59210.04"/>
    <n v="906.85"/>
    <n v="341"/>
    <x v="3"/>
    <x v="2"/>
    <n v="14068.96"/>
    <n v="5"/>
  </r>
  <r>
    <n v="5756"/>
    <s v="Mouse"/>
    <x v="0"/>
    <x v="0"/>
    <x v="4"/>
    <s v="2023-12-31"/>
    <s v="2024-01-03"/>
    <n v="22"/>
    <n v="12581.33"/>
    <n v="276789.26"/>
    <n v="643.03"/>
    <n v="57"/>
    <x v="2"/>
    <x v="4"/>
    <n v="34895.26"/>
    <n v="3"/>
  </r>
  <r>
    <n v="5757"/>
    <s v="Tablet"/>
    <x v="0"/>
    <x v="3"/>
    <x v="2"/>
    <s v="2023-05-07"/>
    <s v="2023-05-14"/>
    <n v="74"/>
    <n v="13370.83"/>
    <n v="989441.42"/>
    <n v="1933.97"/>
    <n v="916"/>
    <x v="3"/>
    <x v="0"/>
    <n v="240354.28"/>
    <n v="7"/>
  </r>
  <r>
    <n v="5758"/>
    <s v="Keyboard"/>
    <x v="0"/>
    <x v="1"/>
    <x v="1"/>
    <s v="2023-07-27"/>
    <s v="2023-08-09"/>
    <n v="87"/>
    <n v="36429.629999999997"/>
    <n v="3169377.81"/>
    <n v="2125.16"/>
    <n v="893"/>
    <x v="1"/>
    <x v="2"/>
    <n v="671966.93"/>
    <n v="13"/>
  </r>
  <r>
    <n v="5759"/>
    <s v="Monitor"/>
    <x v="0"/>
    <x v="2"/>
    <x v="3"/>
    <s v="2023-03-04"/>
    <s v="2023-03-14"/>
    <n v="15"/>
    <n v="18930.59"/>
    <n v="283958.84999999998"/>
    <n v="1673.05"/>
    <n v="311"/>
    <x v="1"/>
    <x v="3"/>
    <n v="56119.67"/>
    <n v="10"/>
  </r>
  <r>
    <n v="5760"/>
    <s v="Monitor"/>
    <x v="0"/>
    <x v="0"/>
    <x v="0"/>
    <s v="2023-01-24"/>
    <s v="2023-01-30"/>
    <n v="51"/>
    <n v="31894.3"/>
    <n v="1626609.3"/>
    <n v="4471.67"/>
    <n v="816"/>
    <x v="3"/>
    <x v="1"/>
    <n v="112211.34"/>
    <n v="6"/>
  </r>
  <r>
    <n v="5761"/>
    <s v="Tablet"/>
    <x v="0"/>
    <x v="2"/>
    <x v="1"/>
    <s v="2023-07-28"/>
    <s v="2023-08-07"/>
    <n v="26"/>
    <n v="41553.96"/>
    <n v="1080402.96"/>
    <n v="2225.4899999999998"/>
    <n v="242"/>
    <x v="2"/>
    <x v="3"/>
    <n v="167820.05"/>
    <n v="10"/>
  </r>
  <r>
    <n v="5762"/>
    <s v="Router"/>
    <x v="2"/>
    <x v="2"/>
    <x v="2"/>
    <s v="2023-10-10"/>
    <s v="2023-10-15"/>
    <n v="38"/>
    <n v="26605.49"/>
    <n v="1011008.62"/>
    <n v="2650.24"/>
    <n v="121"/>
    <x v="0"/>
    <x v="3"/>
    <n v="184341.24"/>
    <n v="5"/>
  </r>
  <r>
    <n v="5763"/>
    <s v="Printer"/>
    <x v="0"/>
    <x v="1"/>
    <x v="4"/>
    <s v="2023-05-31"/>
    <s v="2023-06-09"/>
    <n v="16"/>
    <n v="7934.7"/>
    <n v="126955.2"/>
    <n v="878.51"/>
    <n v="853"/>
    <x v="1"/>
    <x v="3"/>
    <n v="19914.98"/>
    <n v="9"/>
  </r>
  <r>
    <n v="5764"/>
    <s v="Router"/>
    <x v="1"/>
    <x v="2"/>
    <x v="2"/>
    <s v="2023-12-23"/>
    <s v="2024-01-07"/>
    <n v="5"/>
    <n v="40497.93"/>
    <n v="202489.65"/>
    <n v="1610.99"/>
    <n v="615"/>
    <x v="2"/>
    <x v="0"/>
    <n v="27270.97"/>
    <n v="15"/>
  </r>
  <r>
    <n v="5765"/>
    <s v="Router"/>
    <x v="0"/>
    <x v="3"/>
    <x v="1"/>
    <s v="2023-01-30"/>
    <s v="2023-02-03"/>
    <n v="16"/>
    <n v="22290.2"/>
    <n v="356643.2"/>
    <n v="3887.11"/>
    <n v="316"/>
    <x v="3"/>
    <x v="2"/>
    <n v="18228.91"/>
    <n v="4"/>
  </r>
  <r>
    <n v="5766"/>
    <s v="Mobile"/>
    <x v="0"/>
    <x v="0"/>
    <x v="2"/>
    <s v="2023-08-08"/>
    <s v="2023-08-21"/>
    <n v="70"/>
    <n v="49551.37"/>
    <n v="3468595.9"/>
    <n v="144.09"/>
    <n v="248"/>
    <x v="0"/>
    <x v="0"/>
    <n v="619491.32999999996"/>
    <n v="13"/>
  </r>
  <r>
    <n v="5767"/>
    <s v="Monitor"/>
    <x v="1"/>
    <x v="0"/>
    <x v="0"/>
    <s v="2023-02-22"/>
    <s v="2023-03-06"/>
    <n v="64"/>
    <n v="10047.780000000001"/>
    <n v="643057.92000000004"/>
    <n v="1051.6099999999999"/>
    <n v="753"/>
    <x v="1"/>
    <x v="0"/>
    <n v="49822.78"/>
    <n v="12"/>
  </r>
  <r>
    <n v="5768"/>
    <s v="Mobile"/>
    <x v="1"/>
    <x v="0"/>
    <x v="0"/>
    <s v="2023-11-30"/>
    <s v="2023-12-08"/>
    <n v="11"/>
    <n v="39389.89"/>
    <n v="433288.79"/>
    <n v="1249.05"/>
    <n v="819"/>
    <x v="2"/>
    <x v="2"/>
    <n v="87288.05"/>
    <n v="8"/>
  </r>
  <r>
    <n v="5769"/>
    <s v="Printer"/>
    <x v="0"/>
    <x v="4"/>
    <x v="1"/>
    <s v="2023-04-07"/>
    <s v="2023-04-17"/>
    <n v="96"/>
    <n v="7044.62"/>
    <n v="676283.52"/>
    <n v="1181.8900000000001"/>
    <n v="506"/>
    <x v="0"/>
    <x v="3"/>
    <n v="128009.77"/>
    <n v="10"/>
  </r>
  <r>
    <n v="5770"/>
    <s v="Printer"/>
    <x v="1"/>
    <x v="0"/>
    <x v="4"/>
    <s v="2023-02-03"/>
    <s v="2023-02-04"/>
    <n v="19"/>
    <n v="21396.51"/>
    <n v="406533.69"/>
    <n v="860.67"/>
    <n v="730"/>
    <x v="1"/>
    <x v="2"/>
    <n v="22730.01"/>
    <n v="1"/>
  </r>
  <r>
    <n v="5771"/>
    <s v="Mobile"/>
    <x v="1"/>
    <x v="4"/>
    <x v="2"/>
    <s v="2023-04-02"/>
    <s v="2023-04-05"/>
    <n v="20"/>
    <n v="10344.69"/>
    <n v="206893.8"/>
    <n v="1852.6"/>
    <n v="336"/>
    <x v="2"/>
    <x v="2"/>
    <n v="14510.33"/>
    <n v="3"/>
  </r>
  <r>
    <n v="5772"/>
    <s v="Monitor"/>
    <x v="2"/>
    <x v="2"/>
    <x v="1"/>
    <s v="2023-03-03"/>
    <s v="2023-03-10"/>
    <n v="9"/>
    <n v="16572.63"/>
    <n v="149153.67000000001"/>
    <n v="3614.11"/>
    <n v="320"/>
    <x v="1"/>
    <x v="1"/>
    <n v="25809.85"/>
    <n v="7"/>
  </r>
  <r>
    <n v="5773"/>
    <s v="Mobile"/>
    <x v="0"/>
    <x v="1"/>
    <x v="2"/>
    <s v="2023-01-04"/>
    <s v="2023-01-18"/>
    <n v="39"/>
    <n v="36200.36"/>
    <n v="1411814.04"/>
    <n v="2160.65"/>
    <n v="168"/>
    <x v="0"/>
    <x v="3"/>
    <n v="159904.76999999999"/>
    <n v="14"/>
  </r>
  <r>
    <n v="5774"/>
    <s v="Laptop"/>
    <x v="1"/>
    <x v="4"/>
    <x v="2"/>
    <s v="2023-09-17"/>
    <s v="2023-09-19"/>
    <n v="65"/>
    <n v="49282.5"/>
    <n v="3203362.5"/>
    <n v="4252.1400000000003"/>
    <n v="165"/>
    <x v="1"/>
    <x v="2"/>
    <n v="427512.8"/>
    <n v="2"/>
  </r>
  <r>
    <n v="5775"/>
    <s v="Mobile"/>
    <x v="0"/>
    <x v="2"/>
    <x v="0"/>
    <s v="2023-01-21"/>
    <s v="2023-02-05"/>
    <n v="39"/>
    <n v="38043.93"/>
    <n v="1483713.27"/>
    <n v="1987.57"/>
    <n v="767"/>
    <x v="3"/>
    <x v="1"/>
    <n v="235096.36"/>
    <n v="15"/>
  </r>
  <r>
    <n v="5776"/>
    <s v="Monitor"/>
    <x v="1"/>
    <x v="3"/>
    <x v="1"/>
    <s v="2023-04-06"/>
    <s v="2023-04-09"/>
    <n v="9"/>
    <n v="3992.76"/>
    <n v="35934.839999999997"/>
    <n v="4344.6099999999997"/>
    <n v="474"/>
    <x v="2"/>
    <x v="0"/>
    <n v="2345.02"/>
    <n v="3"/>
  </r>
  <r>
    <n v="5777"/>
    <s v="Monitor"/>
    <x v="0"/>
    <x v="4"/>
    <x v="2"/>
    <s v="2023-03-18"/>
    <s v="2023-04-01"/>
    <n v="66"/>
    <n v="25137.87"/>
    <n v="1659099.42"/>
    <n v="2000.04"/>
    <n v="165"/>
    <x v="1"/>
    <x v="4"/>
    <n v="316053.76000000001"/>
    <n v="14"/>
  </r>
  <r>
    <n v="5778"/>
    <s v="Mobile"/>
    <x v="2"/>
    <x v="4"/>
    <x v="4"/>
    <s v="2023-12-07"/>
    <s v="2023-12-15"/>
    <n v="87"/>
    <n v="882.37"/>
    <n v="76766.19"/>
    <n v="4304.2"/>
    <n v="335"/>
    <x v="1"/>
    <x v="3"/>
    <n v="10497.71"/>
    <n v="8"/>
  </r>
  <r>
    <n v="5779"/>
    <s v="Laptop"/>
    <x v="1"/>
    <x v="2"/>
    <x v="1"/>
    <s v="2023-11-20"/>
    <s v="2023-11-24"/>
    <n v="25"/>
    <n v="16437.93"/>
    <n v="410948.25"/>
    <n v="2794.81"/>
    <n v="393"/>
    <x v="1"/>
    <x v="2"/>
    <n v="89658.26"/>
    <n v="4"/>
  </r>
  <r>
    <n v="5780"/>
    <s v="Mouse"/>
    <x v="2"/>
    <x v="4"/>
    <x v="4"/>
    <s v="2023-11-05"/>
    <s v="2023-11-19"/>
    <n v="97"/>
    <n v="36585.14"/>
    <n v="3548758.58"/>
    <n v="2881.71"/>
    <n v="960"/>
    <x v="0"/>
    <x v="0"/>
    <n v="857346.65"/>
    <n v="14"/>
  </r>
  <r>
    <n v="5781"/>
    <s v="Laptop"/>
    <x v="2"/>
    <x v="3"/>
    <x v="3"/>
    <s v="2023-06-24"/>
    <s v="2023-07-07"/>
    <n v="64"/>
    <n v="10549.57"/>
    <n v="675172.48"/>
    <n v="1347"/>
    <n v="999"/>
    <x v="1"/>
    <x v="3"/>
    <n v="34497"/>
    <n v="13"/>
  </r>
  <r>
    <n v="5782"/>
    <s v="Mobile"/>
    <x v="2"/>
    <x v="2"/>
    <x v="1"/>
    <s v="2023-12-13"/>
    <s v="2023-12-16"/>
    <n v="20"/>
    <n v="17336.63"/>
    <n v="346732.6"/>
    <n v="4882.74"/>
    <n v="915"/>
    <x v="1"/>
    <x v="1"/>
    <n v="27714.67"/>
    <n v="3"/>
  </r>
  <r>
    <n v="5783"/>
    <s v="Tablet"/>
    <x v="0"/>
    <x v="2"/>
    <x v="1"/>
    <s v="2023-07-02"/>
    <s v="2023-07-16"/>
    <n v="40"/>
    <n v="10494.91"/>
    <n v="419796.4"/>
    <n v="3791.78"/>
    <n v="311"/>
    <x v="1"/>
    <x v="4"/>
    <n v="72235.14"/>
    <n v="14"/>
  </r>
  <r>
    <n v="5784"/>
    <s v="Tablet"/>
    <x v="1"/>
    <x v="0"/>
    <x v="1"/>
    <s v="2023-03-08"/>
    <s v="2023-03-10"/>
    <n v="22"/>
    <n v="27832.32"/>
    <n v="612311.04000000004"/>
    <n v="3609.9"/>
    <n v="449"/>
    <x v="3"/>
    <x v="0"/>
    <n v="33646.11"/>
    <n v="2"/>
  </r>
  <r>
    <n v="5785"/>
    <s v="Tablet"/>
    <x v="0"/>
    <x v="4"/>
    <x v="1"/>
    <s v="2023-04-17"/>
    <s v="2023-04-27"/>
    <n v="45"/>
    <n v="26802.16"/>
    <n v="1206097.2"/>
    <n v="920.9"/>
    <n v="358"/>
    <x v="3"/>
    <x v="3"/>
    <n v="69165.69"/>
    <n v="10"/>
  </r>
  <r>
    <n v="5786"/>
    <s v="Printer"/>
    <x v="1"/>
    <x v="1"/>
    <x v="4"/>
    <s v="2023-08-13"/>
    <s v="2023-08-14"/>
    <n v="56"/>
    <n v="26104.35"/>
    <n v="1461843.6"/>
    <n v="3208.35"/>
    <n v="429"/>
    <x v="0"/>
    <x v="3"/>
    <n v="346967.65"/>
    <n v="1"/>
  </r>
  <r>
    <n v="5787"/>
    <s v="Router"/>
    <x v="1"/>
    <x v="0"/>
    <x v="1"/>
    <s v="2023-04-13"/>
    <s v="2023-04-23"/>
    <n v="94"/>
    <n v="7932.81"/>
    <n v="745684.14"/>
    <n v="2363.41"/>
    <n v="483"/>
    <x v="1"/>
    <x v="2"/>
    <n v="173535.56"/>
    <n v="10"/>
  </r>
  <r>
    <n v="5788"/>
    <s v="Router"/>
    <x v="0"/>
    <x v="0"/>
    <x v="3"/>
    <s v="2023-03-24"/>
    <s v="2023-03-25"/>
    <n v="3"/>
    <n v="25961.02"/>
    <n v="77883.06"/>
    <n v="921.3"/>
    <n v="561"/>
    <x v="2"/>
    <x v="4"/>
    <n v="13751.01"/>
    <n v="1"/>
  </r>
  <r>
    <n v="5789"/>
    <s v="Monitor"/>
    <x v="2"/>
    <x v="2"/>
    <x v="1"/>
    <s v="2023-12-12"/>
    <s v="2023-12-20"/>
    <n v="99"/>
    <n v="45959.97"/>
    <n v="4550037.03"/>
    <n v="1542.62"/>
    <n v="875"/>
    <x v="1"/>
    <x v="4"/>
    <n v="767319.72"/>
    <n v="8"/>
  </r>
  <r>
    <n v="5790"/>
    <s v="Tablet"/>
    <x v="1"/>
    <x v="2"/>
    <x v="0"/>
    <s v="2023-03-11"/>
    <s v="2023-03-21"/>
    <n v="7"/>
    <n v="35349.4"/>
    <n v="247445.8"/>
    <n v="871.12"/>
    <n v="147"/>
    <x v="3"/>
    <x v="4"/>
    <n v="32321.47"/>
    <n v="10"/>
  </r>
  <r>
    <n v="5791"/>
    <s v="Laptop"/>
    <x v="2"/>
    <x v="1"/>
    <x v="4"/>
    <s v="2023-01-18"/>
    <s v="2023-01-22"/>
    <n v="55"/>
    <n v="4982"/>
    <n v="274010"/>
    <n v="1270.32"/>
    <n v="988"/>
    <x v="1"/>
    <x v="3"/>
    <n v="63466.58"/>
    <n v="4"/>
  </r>
  <r>
    <n v="5792"/>
    <s v="Tablet"/>
    <x v="2"/>
    <x v="4"/>
    <x v="2"/>
    <s v="2023-04-30"/>
    <s v="2023-05-13"/>
    <n v="45"/>
    <n v="15322.99"/>
    <n v="689534.55"/>
    <n v="4326.34"/>
    <n v="717"/>
    <x v="2"/>
    <x v="3"/>
    <n v="145370.9"/>
    <n v="13"/>
  </r>
  <r>
    <n v="5793"/>
    <s v="Monitor"/>
    <x v="2"/>
    <x v="2"/>
    <x v="1"/>
    <s v="2023-10-20"/>
    <s v="2023-11-02"/>
    <n v="26"/>
    <n v="8797.1299999999992"/>
    <n v="228725.38"/>
    <n v="3109.07"/>
    <n v="102"/>
    <x v="2"/>
    <x v="1"/>
    <n v="31733.63"/>
    <n v="13"/>
  </r>
  <r>
    <n v="5794"/>
    <s v="Monitor"/>
    <x v="2"/>
    <x v="4"/>
    <x v="2"/>
    <s v="2023-07-31"/>
    <s v="2023-08-07"/>
    <n v="89"/>
    <n v="16917.099999999999"/>
    <n v="1505621.9"/>
    <n v="2584.5300000000002"/>
    <n v="880"/>
    <x v="3"/>
    <x v="0"/>
    <n v="276330.90999999997"/>
    <n v="7"/>
  </r>
  <r>
    <n v="5795"/>
    <s v="Mouse"/>
    <x v="1"/>
    <x v="4"/>
    <x v="4"/>
    <s v="2023-12-19"/>
    <s v="2023-12-23"/>
    <n v="31"/>
    <n v="2853.48"/>
    <n v="88457.88"/>
    <n v="4921.29"/>
    <n v="787"/>
    <x v="2"/>
    <x v="2"/>
    <n v="6397.01"/>
    <n v="4"/>
  </r>
  <r>
    <n v="5796"/>
    <s v="Monitor"/>
    <x v="2"/>
    <x v="2"/>
    <x v="1"/>
    <s v="2023-03-25"/>
    <s v="2023-03-26"/>
    <n v="48"/>
    <n v="3597.69"/>
    <n v="172689.12"/>
    <n v="368.77"/>
    <n v="443"/>
    <x v="1"/>
    <x v="3"/>
    <n v="22198.63"/>
    <n v="1"/>
  </r>
  <r>
    <n v="5797"/>
    <s v="Keyboard"/>
    <x v="2"/>
    <x v="4"/>
    <x v="3"/>
    <s v="2023-04-04"/>
    <s v="2023-04-18"/>
    <n v="67"/>
    <n v="18303.689999999999"/>
    <n v="1226347.23"/>
    <n v="1479.02"/>
    <n v="536"/>
    <x v="2"/>
    <x v="2"/>
    <n v="63859.83"/>
    <n v="14"/>
  </r>
  <r>
    <n v="5798"/>
    <s v="Router"/>
    <x v="0"/>
    <x v="3"/>
    <x v="3"/>
    <s v="2023-01-25"/>
    <s v="2023-02-01"/>
    <n v="43"/>
    <n v="32590.7"/>
    <n v="1401400.1"/>
    <n v="4881.7299999999996"/>
    <n v="464"/>
    <x v="3"/>
    <x v="0"/>
    <n v="323184.63"/>
    <n v="7"/>
  </r>
  <r>
    <n v="5799"/>
    <s v="Keyboard"/>
    <x v="0"/>
    <x v="1"/>
    <x v="4"/>
    <s v="2023-10-01"/>
    <s v="2023-10-14"/>
    <n v="3"/>
    <n v="24231.74"/>
    <n v="72695.22"/>
    <n v="4703.21"/>
    <n v="935"/>
    <x v="0"/>
    <x v="2"/>
    <n v="6782.25"/>
    <n v="13"/>
  </r>
  <r>
    <n v="5800"/>
    <s v="Mouse"/>
    <x v="2"/>
    <x v="3"/>
    <x v="0"/>
    <s v="2023-07-12"/>
    <s v="2023-07-18"/>
    <n v="83"/>
    <n v="23475.21"/>
    <n v="1948442.43"/>
    <n v="1580.6"/>
    <n v="454"/>
    <x v="0"/>
    <x v="1"/>
    <n v="300939.65999999997"/>
    <n v="6"/>
  </r>
  <r>
    <n v="5801"/>
    <s v="Mobile"/>
    <x v="0"/>
    <x v="4"/>
    <x v="3"/>
    <s v="2023-02-24"/>
    <s v="2023-02-27"/>
    <n v="16"/>
    <n v="14584.39"/>
    <n v="233350.24"/>
    <n v="2655.88"/>
    <n v="393"/>
    <x v="1"/>
    <x v="1"/>
    <n v="24175.57"/>
    <n v="3"/>
  </r>
  <r>
    <n v="5802"/>
    <s v="Mobile"/>
    <x v="0"/>
    <x v="2"/>
    <x v="3"/>
    <s v="2023-08-04"/>
    <s v="2023-08-08"/>
    <n v="69"/>
    <n v="22007.25"/>
    <n v="1518500.25"/>
    <n v="4768.67"/>
    <n v="823"/>
    <x v="1"/>
    <x v="4"/>
    <n v="259419.93"/>
    <n v="4"/>
  </r>
  <r>
    <n v="5803"/>
    <s v="Printer"/>
    <x v="1"/>
    <x v="2"/>
    <x v="3"/>
    <s v="2023-07-12"/>
    <s v="2023-07-19"/>
    <n v="38"/>
    <n v="29402.73"/>
    <n v="1117303.74"/>
    <n v="3124.08"/>
    <n v="491"/>
    <x v="0"/>
    <x v="4"/>
    <n v="98751.39"/>
    <n v="7"/>
  </r>
  <r>
    <n v="5804"/>
    <s v="Mobile"/>
    <x v="1"/>
    <x v="3"/>
    <x v="3"/>
    <s v="2023-09-10"/>
    <s v="2023-09-12"/>
    <n v="58"/>
    <n v="4324.04"/>
    <n v="250794.32"/>
    <n v="917.55"/>
    <n v="446"/>
    <x v="1"/>
    <x v="0"/>
    <n v="14767.04"/>
    <n v="2"/>
  </r>
  <r>
    <n v="5805"/>
    <s v="Mobile"/>
    <x v="2"/>
    <x v="2"/>
    <x v="2"/>
    <s v="2023-02-02"/>
    <s v="2023-02-11"/>
    <n v="6"/>
    <n v="27455.53"/>
    <n v="164733.18"/>
    <n v="3640.87"/>
    <n v="974"/>
    <x v="3"/>
    <x v="1"/>
    <n v="24271.22"/>
    <n v="9"/>
  </r>
  <r>
    <n v="5806"/>
    <s v="Printer"/>
    <x v="0"/>
    <x v="4"/>
    <x v="3"/>
    <s v="2023-10-03"/>
    <s v="2023-10-15"/>
    <n v="26"/>
    <n v="33361.42"/>
    <n v="867396.92"/>
    <n v="1326.4"/>
    <n v="431"/>
    <x v="2"/>
    <x v="3"/>
    <n v="193969.22"/>
    <n v="12"/>
  </r>
  <r>
    <n v="5807"/>
    <s v="Laptop"/>
    <x v="0"/>
    <x v="4"/>
    <x v="4"/>
    <s v="2023-02-01"/>
    <s v="2023-02-13"/>
    <n v="20"/>
    <n v="40580.870000000003"/>
    <n v="811617.4"/>
    <n v="4811.66"/>
    <n v="161"/>
    <x v="0"/>
    <x v="0"/>
    <n v="198275.5"/>
    <n v="12"/>
  </r>
  <r>
    <n v="5808"/>
    <s v="Router"/>
    <x v="1"/>
    <x v="0"/>
    <x v="2"/>
    <s v="2023-08-10"/>
    <s v="2023-08-14"/>
    <n v="66"/>
    <n v="16079.11"/>
    <n v="1061221.26"/>
    <n v="2888.76"/>
    <n v="576"/>
    <x v="3"/>
    <x v="3"/>
    <n v="248594.23"/>
    <n v="4"/>
  </r>
  <r>
    <n v="5809"/>
    <s v="Mouse"/>
    <x v="1"/>
    <x v="0"/>
    <x v="1"/>
    <s v="2023-01-11"/>
    <s v="2023-01-15"/>
    <n v="27"/>
    <n v="27875.37"/>
    <n v="752634.99"/>
    <n v="3132.46"/>
    <n v="509"/>
    <x v="2"/>
    <x v="4"/>
    <n v="59020.21"/>
    <n v="4"/>
  </r>
  <r>
    <n v="5810"/>
    <s v="Monitor"/>
    <x v="2"/>
    <x v="3"/>
    <x v="0"/>
    <s v="2023-07-20"/>
    <s v="2023-08-02"/>
    <n v="48"/>
    <n v="15894.78"/>
    <n v="762949.44"/>
    <n v="3835.18"/>
    <n v="650"/>
    <x v="0"/>
    <x v="1"/>
    <n v="162981.43"/>
    <n v="13"/>
  </r>
  <r>
    <n v="5811"/>
    <s v="Mobile"/>
    <x v="2"/>
    <x v="1"/>
    <x v="1"/>
    <s v="2023-11-26"/>
    <s v="2023-12-01"/>
    <n v="77"/>
    <n v="25827.51"/>
    <n v="1988718.27"/>
    <n v="1932.4"/>
    <n v="417"/>
    <x v="2"/>
    <x v="0"/>
    <n v="229369.33"/>
    <n v="5"/>
  </r>
  <r>
    <n v="5812"/>
    <s v="Laptop"/>
    <x v="2"/>
    <x v="0"/>
    <x v="4"/>
    <s v="2023-02-07"/>
    <s v="2023-02-11"/>
    <n v="55"/>
    <n v="42746.54"/>
    <n v="2351059.7000000002"/>
    <n v="1225.17"/>
    <n v="543"/>
    <x v="3"/>
    <x v="4"/>
    <n v="311268.61"/>
    <n v="4"/>
  </r>
  <r>
    <n v="5813"/>
    <s v="Router"/>
    <x v="2"/>
    <x v="1"/>
    <x v="4"/>
    <s v="2023-02-24"/>
    <s v="2023-02-25"/>
    <n v="8"/>
    <n v="24691.759999999998"/>
    <n v="197534.07999999999"/>
    <n v="1752.99"/>
    <n v="830"/>
    <x v="3"/>
    <x v="3"/>
    <n v="41601.660000000003"/>
    <n v="1"/>
  </r>
  <r>
    <n v="5814"/>
    <s v="Laptop"/>
    <x v="0"/>
    <x v="0"/>
    <x v="4"/>
    <s v="2023-10-09"/>
    <s v="2023-10-22"/>
    <n v="49"/>
    <n v="10683.38"/>
    <n v="523485.62"/>
    <n v="2480.4699999999998"/>
    <n v="208"/>
    <x v="3"/>
    <x v="4"/>
    <n v="130156.42"/>
    <n v="13"/>
  </r>
  <r>
    <n v="5815"/>
    <s v="Laptop"/>
    <x v="0"/>
    <x v="2"/>
    <x v="0"/>
    <s v="2023-04-22"/>
    <s v="2023-04-29"/>
    <n v="100"/>
    <n v="41618.18"/>
    <n v="4161818"/>
    <n v="1339.07"/>
    <n v="658"/>
    <x v="3"/>
    <x v="2"/>
    <n v="883218.82"/>
    <n v="7"/>
  </r>
  <r>
    <n v="5816"/>
    <s v="Printer"/>
    <x v="1"/>
    <x v="3"/>
    <x v="2"/>
    <s v="2023-02-15"/>
    <s v="2023-02-17"/>
    <n v="28"/>
    <n v="33767.85"/>
    <n v="945499.8"/>
    <n v="3303.58"/>
    <n v="308"/>
    <x v="1"/>
    <x v="4"/>
    <n v="192794.22"/>
    <n v="2"/>
  </r>
  <r>
    <n v="5817"/>
    <s v="Printer"/>
    <x v="0"/>
    <x v="3"/>
    <x v="1"/>
    <s v="2023-09-09"/>
    <s v="2023-09-17"/>
    <n v="49"/>
    <n v="32517.46"/>
    <n v="1593355.54"/>
    <n v="4037.89"/>
    <n v="973"/>
    <x v="2"/>
    <x v="0"/>
    <n v="148283.51999999999"/>
    <n v="8"/>
  </r>
  <r>
    <n v="5818"/>
    <s v="Mouse"/>
    <x v="0"/>
    <x v="3"/>
    <x v="3"/>
    <s v="2023-11-19"/>
    <s v="2023-11-27"/>
    <n v="74"/>
    <n v="47579.64"/>
    <n v="3520893.36"/>
    <n v="2460.37"/>
    <n v="245"/>
    <x v="1"/>
    <x v="1"/>
    <n v="397249.19"/>
    <n v="8"/>
  </r>
  <r>
    <n v="5819"/>
    <s v="Router"/>
    <x v="2"/>
    <x v="2"/>
    <x v="2"/>
    <s v="2023-12-16"/>
    <s v="2023-12-17"/>
    <n v="6"/>
    <n v="10223.02"/>
    <n v="61338.12"/>
    <n v="4025.97"/>
    <n v="326"/>
    <x v="2"/>
    <x v="1"/>
    <n v="7787.45"/>
    <n v="1"/>
  </r>
  <r>
    <n v="5820"/>
    <s v="Mobile"/>
    <x v="1"/>
    <x v="0"/>
    <x v="4"/>
    <s v="2023-10-06"/>
    <s v="2023-10-14"/>
    <n v="20"/>
    <n v="23701.27"/>
    <n v="474025.4"/>
    <n v="4695.93"/>
    <n v="944"/>
    <x v="0"/>
    <x v="0"/>
    <n v="58157.5"/>
    <n v="8"/>
  </r>
  <r>
    <n v="5821"/>
    <s v="Keyboard"/>
    <x v="1"/>
    <x v="3"/>
    <x v="4"/>
    <s v="2023-04-29"/>
    <s v="2023-05-01"/>
    <n v="50"/>
    <n v="41045.35"/>
    <n v="2052267.5"/>
    <n v="439.28"/>
    <n v="109"/>
    <x v="1"/>
    <x v="4"/>
    <n v="143353"/>
    <n v="2"/>
  </r>
  <r>
    <n v="5822"/>
    <s v="Printer"/>
    <x v="0"/>
    <x v="1"/>
    <x v="1"/>
    <s v="2023-01-20"/>
    <s v="2023-01-31"/>
    <n v="56"/>
    <n v="47256.45"/>
    <n v="2646361.2000000002"/>
    <n v="281.97000000000003"/>
    <n v="792"/>
    <x v="1"/>
    <x v="1"/>
    <n v="463889.71"/>
    <n v="11"/>
  </r>
  <r>
    <n v="5823"/>
    <s v="Laptop"/>
    <x v="1"/>
    <x v="1"/>
    <x v="2"/>
    <s v="2023-10-08"/>
    <s v="2023-10-09"/>
    <n v="82"/>
    <n v="36050.18"/>
    <n v="2956114.76"/>
    <n v="3697.19"/>
    <n v="728"/>
    <x v="3"/>
    <x v="0"/>
    <n v="593735.43000000005"/>
    <n v="1"/>
  </r>
  <r>
    <n v="5824"/>
    <s v="Laptop"/>
    <x v="2"/>
    <x v="4"/>
    <x v="4"/>
    <s v="2023-12-30"/>
    <s v="2024-01-13"/>
    <n v="57"/>
    <n v="30311.72"/>
    <n v="1727768.04"/>
    <n v="2377.88"/>
    <n v="722"/>
    <x v="3"/>
    <x v="4"/>
    <n v="211036.92"/>
    <n v="14"/>
  </r>
  <r>
    <n v="5825"/>
    <s v="Mouse"/>
    <x v="1"/>
    <x v="4"/>
    <x v="1"/>
    <s v="2023-06-26"/>
    <s v="2023-07-10"/>
    <n v="57"/>
    <n v="46298.63"/>
    <n v="2639021.91"/>
    <n v="2232.86"/>
    <n v="383"/>
    <x v="2"/>
    <x v="0"/>
    <n v="167764.85"/>
    <n v="14"/>
  </r>
  <r>
    <n v="5826"/>
    <s v="Laptop"/>
    <x v="2"/>
    <x v="3"/>
    <x v="4"/>
    <s v="2023-10-15"/>
    <s v="2023-10-24"/>
    <n v="80"/>
    <n v="18998.169999999998"/>
    <n v="1519853.6"/>
    <n v="3757.9"/>
    <n v="960"/>
    <x v="1"/>
    <x v="1"/>
    <n v="143909.35"/>
    <n v="9"/>
  </r>
  <r>
    <n v="5827"/>
    <s v="Tablet"/>
    <x v="2"/>
    <x v="1"/>
    <x v="0"/>
    <s v="2023-01-30"/>
    <s v="2023-02-08"/>
    <n v="8"/>
    <n v="5780.93"/>
    <n v="46247.44"/>
    <n v="651.41999999999996"/>
    <n v="179"/>
    <x v="2"/>
    <x v="4"/>
    <n v="4456.1499999999996"/>
    <n v="9"/>
  </r>
  <r>
    <n v="5828"/>
    <s v="Monitor"/>
    <x v="1"/>
    <x v="2"/>
    <x v="1"/>
    <s v="2023-12-02"/>
    <s v="2023-12-03"/>
    <n v="87"/>
    <n v="23720.94"/>
    <n v="2063721.78"/>
    <n v="761.33"/>
    <n v="254"/>
    <x v="2"/>
    <x v="3"/>
    <n v="130390.99"/>
    <n v="1"/>
  </r>
  <r>
    <n v="5829"/>
    <s v="Mobile"/>
    <x v="2"/>
    <x v="4"/>
    <x v="3"/>
    <s v="2023-01-22"/>
    <s v="2023-01-27"/>
    <n v="82"/>
    <n v="4177.8599999999997"/>
    <n v="342584.52"/>
    <n v="1946.6"/>
    <n v="723"/>
    <x v="0"/>
    <x v="4"/>
    <n v="28053.45"/>
    <n v="5"/>
  </r>
  <r>
    <n v="5830"/>
    <s v="Laptop"/>
    <x v="1"/>
    <x v="0"/>
    <x v="1"/>
    <s v="2023-07-09"/>
    <s v="2023-07-16"/>
    <n v="67"/>
    <n v="42490.1"/>
    <n v="2846836.7"/>
    <n v="213.83"/>
    <n v="296"/>
    <x v="2"/>
    <x v="1"/>
    <n v="146544.31"/>
    <n v="7"/>
  </r>
  <r>
    <n v="5831"/>
    <s v="Monitor"/>
    <x v="1"/>
    <x v="2"/>
    <x v="4"/>
    <s v="2023-03-09"/>
    <s v="2023-03-13"/>
    <n v="72"/>
    <n v="18052.78"/>
    <n v="1299800.1599999999"/>
    <n v="643.69000000000005"/>
    <n v="615"/>
    <x v="2"/>
    <x v="4"/>
    <n v="305576.89"/>
    <n v="4"/>
  </r>
  <r>
    <n v="5832"/>
    <s v="Keyboard"/>
    <x v="0"/>
    <x v="3"/>
    <x v="1"/>
    <s v="2023-10-19"/>
    <s v="2023-10-31"/>
    <n v="54"/>
    <n v="25088.02"/>
    <n v="1354753.08"/>
    <n v="3775.88"/>
    <n v="597"/>
    <x v="0"/>
    <x v="3"/>
    <n v="109838.91"/>
    <n v="12"/>
  </r>
  <r>
    <n v="5833"/>
    <s v="Mobile"/>
    <x v="2"/>
    <x v="3"/>
    <x v="3"/>
    <s v="2023-04-20"/>
    <s v="2023-05-05"/>
    <n v="42"/>
    <n v="17805.759999999998"/>
    <n v="747841.92"/>
    <n v="1793.39"/>
    <n v="541"/>
    <x v="0"/>
    <x v="0"/>
    <n v="159051.6"/>
    <n v="15"/>
  </r>
  <r>
    <n v="5834"/>
    <s v="Mobile"/>
    <x v="2"/>
    <x v="2"/>
    <x v="1"/>
    <s v="2023-10-26"/>
    <s v="2023-10-28"/>
    <n v="37"/>
    <n v="10757.65"/>
    <n v="398033.05"/>
    <n v="3769.93"/>
    <n v="235"/>
    <x v="2"/>
    <x v="0"/>
    <n v="70142.240000000005"/>
    <n v="2"/>
  </r>
  <r>
    <n v="5835"/>
    <s v="Keyboard"/>
    <x v="0"/>
    <x v="3"/>
    <x v="0"/>
    <s v="2023-10-18"/>
    <s v="2023-10-25"/>
    <n v="52"/>
    <n v="21970.53"/>
    <n v="1142467.56"/>
    <n v="1226.78"/>
    <n v="750"/>
    <x v="3"/>
    <x v="2"/>
    <n v="210320.13"/>
    <n v="7"/>
  </r>
  <r>
    <n v="5836"/>
    <s v="Keyboard"/>
    <x v="0"/>
    <x v="4"/>
    <x v="1"/>
    <s v="2023-03-31"/>
    <s v="2023-04-02"/>
    <n v="30"/>
    <n v="2830.86"/>
    <n v="84925.8"/>
    <n v="1945.47"/>
    <n v="140"/>
    <x v="0"/>
    <x v="4"/>
    <n v="5207.29"/>
    <n v="2"/>
  </r>
  <r>
    <n v="5837"/>
    <s v="Mobile"/>
    <x v="0"/>
    <x v="0"/>
    <x v="3"/>
    <s v="2023-02-28"/>
    <s v="2023-03-15"/>
    <n v="88"/>
    <n v="36567.06"/>
    <n v="3217901.28"/>
    <n v="4462.59"/>
    <n v="640"/>
    <x v="1"/>
    <x v="2"/>
    <n v="613883.02"/>
    <n v="15"/>
  </r>
  <r>
    <n v="5838"/>
    <s v="Monitor"/>
    <x v="2"/>
    <x v="1"/>
    <x v="3"/>
    <s v="2023-10-26"/>
    <s v="2023-11-03"/>
    <n v="39"/>
    <n v="13395.39"/>
    <n v="522420.21"/>
    <n v="2681.47"/>
    <n v="782"/>
    <x v="3"/>
    <x v="4"/>
    <n v="40198.67"/>
    <n v="8"/>
  </r>
  <r>
    <n v="5839"/>
    <s v="Router"/>
    <x v="2"/>
    <x v="2"/>
    <x v="4"/>
    <s v="2023-05-17"/>
    <s v="2023-05-30"/>
    <n v="15"/>
    <n v="40075.54"/>
    <n v="601133.1"/>
    <n v="2215.7800000000002"/>
    <n v="13"/>
    <x v="2"/>
    <x v="3"/>
    <n v="123552.35"/>
    <n v="13"/>
  </r>
  <r>
    <n v="5840"/>
    <s v="Tablet"/>
    <x v="0"/>
    <x v="0"/>
    <x v="1"/>
    <s v="2023-05-07"/>
    <s v="2023-05-18"/>
    <n v="25"/>
    <n v="13376.26"/>
    <n v="334406.5"/>
    <n v="2439.46"/>
    <n v="906"/>
    <x v="2"/>
    <x v="0"/>
    <n v="17021.46"/>
    <n v="11"/>
  </r>
  <r>
    <n v="5841"/>
    <s v="Router"/>
    <x v="1"/>
    <x v="0"/>
    <x v="2"/>
    <s v="2023-06-22"/>
    <s v="2023-07-03"/>
    <n v="69"/>
    <n v="43479.79"/>
    <n v="3000105.51"/>
    <n v="2613.71"/>
    <n v="300"/>
    <x v="0"/>
    <x v="4"/>
    <n v="288366.61"/>
    <n v="11"/>
  </r>
  <r>
    <n v="5842"/>
    <s v="Tablet"/>
    <x v="2"/>
    <x v="3"/>
    <x v="3"/>
    <s v="2023-08-08"/>
    <s v="2023-08-10"/>
    <n v="36"/>
    <n v="46778.46"/>
    <n v="1684024.56"/>
    <n v="1195.95"/>
    <n v="349"/>
    <x v="3"/>
    <x v="2"/>
    <n v="167434.10999999999"/>
    <n v="2"/>
  </r>
  <r>
    <n v="5843"/>
    <s v="Monitor"/>
    <x v="1"/>
    <x v="2"/>
    <x v="1"/>
    <s v="2023-07-15"/>
    <s v="2023-07-22"/>
    <n v="88"/>
    <n v="15991.12"/>
    <n v="1407218.56"/>
    <n v="2561.92"/>
    <n v="450"/>
    <x v="0"/>
    <x v="1"/>
    <n v="313986.76"/>
    <n v="7"/>
  </r>
  <r>
    <n v="5844"/>
    <s v="Tablet"/>
    <x v="1"/>
    <x v="2"/>
    <x v="4"/>
    <s v="2023-07-24"/>
    <s v="2023-08-06"/>
    <n v="58"/>
    <n v="19849.05"/>
    <n v="1151244.8999999999"/>
    <n v="1449.75"/>
    <n v="481"/>
    <x v="3"/>
    <x v="2"/>
    <n v="262790.69"/>
    <n v="13"/>
  </r>
  <r>
    <n v="5845"/>
    <s v="Monitor"/>
    <x v="1"/>
    <x v="4"/>
    <x v="2"/>
    <s v="2023-06-28"/>
    <s v="2023-07-08"/>
    <n v="45"/>
    <n v="28063.87"/>
    <n v="1262874.1499999999"/>
    <n v="3324.49"/>
    <n v="677"/>
    <x v="2"/>
    <x v="0"/>
    <n v="298276.67"/>
    <n v="10"/>
  </r>
  <r>
    <n v="5846"/>
    <s v="Printer"/>
    <x v="0"/>
    <x v="1"/>
    <x v="0"/>
    <s v="2023-08-10"/>
    <s v="2023-08-12"/>
    <n v="64"/>
    <n v="2804.36"/>
    <n v="179479.04000000001"/>
    <n v="3289.36"/>
    <n v="586"/>
    <x v="2"/>
    <x v="4"/>
    <n v="42042.03"/>
    <n v="2"/>
  </r>
  <r>
    <n v="5847"/>
    <s v="Monitor"/>
    <x v="2"/>
    <x v="2"/>
    <x v="0"/>
    <s v="2023-08-12"/>
    <s v="2023-08-16"/>
    <n v="78"/>
    <n v="29640.39"/>
    <n v="2311950.42"/>
    <n v="998.58"/>
    <n v="401"/>
    <x v="3"/>
    <x v="1"/>
    <n v="498768.66"/>
    <n v="4"/>
  </r>
  <r>
    <n v="5848"/>
    <s v="Mouse"/>
    <x v="0"/>
    <x v="2"/>
    <x v="3"/>
    <s v="2023-03-15"/>
    <s v="2023-03-27"/>
    <n v="11"/>
    <n v="14268.58"/>
    <n v="156954.38"/>
    <n v="4443.0200000000004"/>
    <n v="508"/>
    <x v="0"/>
    <x v="2"/>
    <n v="37424.89"/>
    <n v="12"/>
  </r>
  <r>
    <n v="5849"/>
    <s v="Mobile"/>
    <x v="1"/>
    <x v="0"/>
    <x v="0"/>
    <s v="2023-03-27"/>
    <s v="2023-04-02"/>
    <n v="90"/>
    <n v="24574.68"/>
    <n v="2211721.2000000002"/>
    <n v="988.01"/>
    <n v="218"/>
    <x v="3"/>
    <x v="2"/>
    <n v="120077.94"/>
    <n v="6"/>
  </r>
  <r>
    <n v="5850"/>
    <s v="Router"/>
    <x v="0"/>
    <x v="1"/>
    <x v="1"/>
    <s v="2023-07-05"/>
    <s v="2023-07-16"/>
    <n v="67"/>
    <n v="49568.24"/>
    <n v="3321072.08"/>
    <n v="4701.13"/>
    <n v="870"/>
    <x v="3"/>
    <x v="3"/>
    <n v="321157.59000000003"/>
    <n v="11"/>
  </r>
  <r>
    <n v="5851"/>
    <s v="Monitor"/>
    <x v="2"/>
    <x v="4"/>
    <x v="3"/>
    <s v="2023-03-15"/>
    <s v="2023-03-24"/>
    <n v="64"/>
    <n v="3337.42"/>
    <n v="213594.88"/>
    <n v="2475.6"/>
    <n v="305"/>
    <x v="1"/>
    <x v="0"/>
    <n v="19344.16"/>
    <n v="9"/>
  </r>
  <r>
    <n v="5852"/>
    <s v="Monitor"/>
    <x v="2"/>
    <x v="0"/>
    <x v="0"/>
    <s v="2023-02-08"/>
    <s v="2023-02-15"/>
    <n v="19"/>
    <n v="46311.1"/>
    <n v="879910.9"/>
    <n v="2530.9"/>
    <n v="681"/>
    <x v="1"/>
    <x v="1"/>
    <n v="193502.41"/>
    <n v="7"/>
  </r>
  <r>
    <n v="5853"/>
    <s v="Laptop"/>
    <x v="0"/>
    <x v="1"/>
    <x v="0"/>
    <s v="2023-01-24"/>
    <s v="2023-01-30"/>
    <n v="68"/>
    <n v="11387.67"/>
    <n v="774361.56"/>
    <n v="631.19000000000005"/>
    <n v="817"/>
    <x v="1"/>
    <x v="2"/>
    <n v="163176.35"/>
    <n v="6"/>
  </r>
  <r>
    <n v="5854"/>
    <s v="Laptop"/>
    <x v="1"/>
    <x v="3"/>
    <x v="1"/>
    <s v="2023-10-06"/>
    <s v="2023-10-12"/>
    <n v="82"/>
    <n v="17794.34"/>
    <n v="1459135.88"/>
    <n v="1731.02"/>
    <n v="99"/>
    <x v="0"/>
    <x v="2"/>
    <n v="275458.78999999998"/>
    <n v="6"/>
  </r>
  <r>
    <n v="5855"/>
    <s v="Tablet"/>
    <x v="2"/>
    <x v="1"/>
    <x v="1"/>
    <s v="2023-08-31"/>
    <s v="2023-09-15"/>
    <n v="29"/>
    <n v="40371.360000000001"/>
    <n v="1170769.44"/>
    <n v="3570.91"/>
    <n v="449"/>
    <x v="2"/>
    <x v="2"/>
    <n v="213965.82"/>
    <n v="15"/>
  </r>
  <r>
    <n v="5856"/>
    <s v="Mouse"/>
    <x v="2"/>
    <x v="4"/>
    <x v="2"/>
    <s v="2023-03-15"/>
    <s v="2023-03-29"/>
    <n v="38"/>
    <n v="27485.57"/>
    <n v="1044451.66"/>
    <n v="2697.81"/>
    <n v="261"/>
    <x v="0"/>
    <x v="2"/>
    <n v="163836.91"/>
    <n v="14"/>
  </r>
  <r>
    <n v="5857"/>
    <s v="Router"/>
    <x v="1"/>
    <x v="2"/>
    <x v="0"/>
    <s v="2023-03-03"/>
    <s v="2023-03-14"/>
    <n v="43"/>
    <n v="25117.79"/>
    <n v="1080064.97"/>
    <n v="4156.5600000000004"/>
    <n v="334"/>
    <x v="0"/>
    <x v="1"/>
    <n v="62318.7"/>
    <n v="11"/>
  </r>
  <r>
    <n v="5858"/>
    <s v="Mobile"/>
    <x v="2"/>
    <x v="4"/>
    <x v="3"/>
    <s v="2023-12-08"/>
    <s v="2023-12-22"/>
    <n v="33"/>
    <n v="37802.61"/>
    <n v="1247486.1299999999"/>
    <n v="1178.49"/>
    <n v="742"/>
    <x v="2"/>
    <x v="4"/>
    <n v="114066.24000000001"/>
    <n v="14"/>
  </r>
  <r>
    <n v="5859"/>
    <s v="Monitor"/>
    <x v="2"/>
    <x v="0"/>
    <x v="0"/>
    <s v="2023-12-03"/>
    <s v="2023-12-17"/>
    <n v="71"/>
    <n v="21990.09"/>
    <n v="1561296.39"/>
    <n v="311.39"/>
    <n v="921"/>
    <x v="2"/>
    <x v="4"/>
    <n v="101900.63"/>
    <n v="14"/>
  </r>
  <r>
    <n v="5860"/>
    <s v="Laptop"/>
    <x v="1"/>
    <x v="4"/>
    <x v="1"/>
    <s v="2023-07-22"/>
    <s v="2023-08-04"/>
    <n v="90"/>
    <n v="21568.799999999999"/>
    <n v="1941192"/>
    <n v="3581.68"/>
    <n v="856"/>
    <x v="0"/>
    <x v="2"/>
    <n v="276950.62"/>
    <n v="13"/>
  </r>
  <r>
    <n v="5861"/>
    <s v="Tablet"/>
    <x v="1"/>
    <x v="4"/>
    <x v="1"/>
    <s v="2023-08-06"/>
    <s v="2023-08-13"/>
    <n v="47"/>
    <n v="20945.849999999999"/>
    <n v="984454.95"/>
    <n v="4878.88"/>
    <n v="348"/>
    <x v="2"/>
    <x v="2"/>
    <n v="192242.77"/>
    <n v="7"/>
  </r>
  <r>
    <n v="5862"/>
    <s v="Printer"/>
    <x v="1"/>
    <x v="0"/>
    <x v="1"/>
    <s v="2023-05-26"/>
    <s v="2023-06-07"/>
    <n v="12"/>
    <n v="5734.95"/>
    <n v="68819.399999999994"/>
    <n v="2188.54"/>
    <n v="568"/>
    <x v="0"/>
    <x v="2"/>
    <n v="8884.35"/>
    <n v="12"/>
  </r>
  <r>
    <n v="5863"/>
    <s v="Tablet"/>
    <x v="2"/>
    <x v="4"/>
    <x v="0"/>
    <s v="2023-05-22"/>
    <s v="2023-05-23"/>
    <n v="23"/>
    <n v="40522.050000000003"/>
    <n v="932007.15"/>
    <n v="3663.01"/>
    <n v="954"/>
    <x v="2"/>
    <x v="3"/>
    <n v="80280.800000000003"/>
    <n v="1"/>
  </r>
  <r>
    <n v="5864"/>
    <s v="Router"/>
    <x v="2"/>
    <x v="2"/>
    <x v="1"/>
    <s v="2023-01-28"/>
    <s v="2023-02-09"/>
    <n v="98"/>
    <n v="3950.77"/>
    <n v="387175.46"/>
    <n v="2723.96"/>
    <n v="610"/>
    <x v="1"/>
    <x v="4"/>
    <n v="72658.69"/>
    <n v="12"/>
  </r>
  <r>
    <n v="5865"/>
    <s v="Router"/>
    <x v="1"/>
    <x v="4"/>
    <x v="2"/>
    <s v="2023-02-26"/>
    <s v="2023-03-10"/>
    <n v="92"/>
    <n v="27056.94"/>
    <n v="2489238.48"/>
    <n v="364.86"/>
    <n v="367"/>
    <x v="3"/>
    <x v="1"/>
    <n v="434588.07"/>
    <n v="12"/>
  </r>
  <r>
    <n v="5866"/>
    <s v="Monitor"/>
    <x v="2"/>
    <x v="2"/>
    <x v="0"/>
    <s v="2023-03-13"/>
    <s v="2023-03-25"/>
    <n v="41"/>
    <n v="37524.120000000003"/>
    <n v="1538488.92"/>
    <n v="386.02"/>
    <n v="62"/>
    <x v="2"/>
    <x v="1"/>
    <n v="255345.07"/>
    <n v="12"/>
  </r>
  <r>
    <n v="5867"/>
    <s v="Mobile"/>
    <x v="1"/>
    <x v="4"/>
    <x v="3"/>
    <s v="2023-04-15"/>
    <s v="2023-04-17"/>
    <n v="47"/>
    <n v="37489.839999999997"/>
    <n v="1762022.48"/>
    <n v="2516.27"/>
    <n v="76"/>
    <x v="2"/>
    <x v="1"/>
    <n v="359943.59"/>
    <n v="2"/>
  </r>
  <r>
    <n v="5868"/>
    <s v="Keyboard"/>
    <x v="2"/>
    <x v="1"/>
    <x v="0"/>
    <s v="2023-10-15"/>
    <s v="2023-10-24"/>
    <n v="53"/>
    <n v="48078.41"/>
    <n v="2548155.73"/>
    <n v="2355.33"/>
    <n v="307"/>
    <x v="1"/>
    <x v="2"/>
    <n v="612363.75"/>
    <n v="9"/>
  </r>
  <r>
    <n v="5869"/>
    <s v="Tablet"/>
    <x v="0"/>
    <x v="3"/>
    <x v="2"/>
    <s v="2023-12-15"/>
    <s v="2023-12-25"/>
    <n v="49"/>
    <n v="12092.82"/>
    <n v="592548.18000000005"/>
    <n v="2049.5500000000002"/>
    <n v="735"/>
    <x v="2"/>
    <x v="0"/>
    <n v="116537.65"/>
    <n v="10"/>
  </r>
  <r>
    <n v="5870"/>
    <s v="Mouse"/>
    <x v="2"/>
    <x v="3"/>
    <x v="4"/>
    <s v="2023-04-01"/>
    <s v="2023-04-09"/>
    <n v="45"/>
    <n v="867.37"/>
    <n v="39031.65"/>
    <n v="4912.67"/>
    <n v="549"/>
    <x v="1"/>
    <x v="0"/>
    <n v="2078.3000000000002"/>
    <n v="8"/>
  </r>
  <r>
    <n v="5871"/>
    <s v="Tablet"/>
    <x v="1"/>
    <x v="4"/>
    <x v="0"/>
    <s v="2023-08-15"/>
    <s v="2023-08-29"/>
    <n v="24"/>
    <n v="23448.33"/>
    <n v="562759.92000000004"/>
    <n v="1082.5"/>
    <n v="530"/>
    <x v="2"/>
    <x v="1"/>
    <n v="49663.3"/>
    <n v="14"/>
  </r>
  <r>
    <n v="5872"/>
    <s v="Laptop"/>
    <x v="0"/>
    <x v="3"/>
    <x v="1"/>
    <s v="2023-06-29"/>
    <s v="2023-07-08"/>
    <n v="84"/>
    <n v="5052.55"/>
    <n v="424414.2"/>
    <n v="3773.35"/>
    <n v="987"/>
    <x v="0"/>
    <x v="3"/>
    <n v="67325.09"/>
    <n v="9"/>
  </r>
  <r>
    <n v="5873"/>
    <s v="Laptop"/>
    <x v="0"/>
    <x v="0"/>
    <x v="2"/>
    <s v="2023-04-04"/>
    <s v="2023-04-18"/>
    <n v="12"/>
    <n v="18317.77"/>
    <n v="219813.24"/>
    <n v="2683.44"/>
    <n v="796"/>
    <x v="2"/>
    <x v="1"/>
    <n v="50731.42"/>
    <n v="14"/>
  </r>
  <r>
    <n v="5874"/>
    <s v="Monitor"/>
    <x v="2"/>
    <x v="3"/>
    <x v="1"/>
    <s v="2023-11-25"/>
    <s v="2023-12-07"/>
    <n v="14"/>
    <n v="14146.67"/>
    <n v="198053.38"/>
    <n v="2596.83"/>
    <n v="521"/>
    <x v="3"/>
    <x v="2"/>
    <n v="33815.160000000003"/>
    <n v="12"/>
  </r>
  <r>
    <n v="5875"/>
    <s v="Mobile"/>
    <x v="0"/>
    <x v="4"/>
    <x v="3"/>
    <s v="2023-08-24"/>
    <s v="2023-09-03"/>
    <n v="15"/>
    <n v="43339.7"/>
    <n v="650095.5"/>
    <n v="2888.19"/>
    <n v="657"/>
    <x v="1"/>
    <x v="2"/>
    <n v="141393.96"/>
    <n v="10"/>
  </r>
  <r>
    <n v="5876"/>
    <s v="Keyboard"/>
    <x v="2"/>
    <x v="1"/>
    <x v="1"/>
    <s v="2023-02-15"/>
    <s v="2023-02-18"/>
    <n v="2"/>
    <n v="1519.72"/>
    <n v="3039.44"/>
    <n v="1073.8699999999999"/>
    <n v="103"/>
    <x v="3"/>
    <x v="2"/>
    <n v="408.49"/>
    <n v="3"/>
  </r>
  <r>
    <n v="5877"/>
    <s v="Monitor"/>
    <x v="2"/>
    <x v="2"/>
    <x v="4"/>
    <s v="2023-12-27"/>
    <s v="2024-01-10"/>
    <n v="74"/>
    <n v="17583.580000000002"/>
    <n v="1301184.92"/>
    <n v="618.72"/>
    <n v="854"/>
    <x v="1"/>
    <x v="1"/>
    <n v="313996.73"/>
    <n v="14"/>
  </r>
  <r>
    <n v="5878"/>
    <s v="Keyboard"/>
    <x v="1"/>
    <x v="0"/>
    <x v="4"/>
    <s v="2023-09-14"/>
    <s v="2023-09-22"/>
    <n v="4"/>
    <n v="15475.43"/>
    <n v="61901.72"/>
    <n v="4907.05"/>
    <n v="239"/>
    <x v="2"/>
    <x v="1"/>
    <n v="15442.09"/>
    <n v="8"/>
  </r>
  <r>
    <n v="5879"/>
    <s v="Mobile"/>
    <x v="1"/>
    <x v="4"/>
    <x v="1"/>
    <s v="2023-12-08"/>
    <s v="2023-12-10"/>
    <n v="9"/>
    <n v="31878.75"/>
    <n v="286908.75"/>
    <n v="4756.25"/>
    <n v="498"/>
    <x v="3"/>
    <x v="1"/>
    <n v="56195.12"/>
    <n v="2"/>
  </r>
  <r>
    <n v="5880"/>
    <s v="Monitor"/>
    <x v="2"/>
    <x v="3"/>
    <x v="1"/>
    <s v="2023-10-08"/>
    <s v="2023-10-19"/>
    <n v="15"/>
    <n v="36115.589999999997"/>
    <n v="541733.85"/>
    <n v="1976.74"/>
    <n v="544"/>
    <x v="3"/>
    <x v="3"/>
    <n v="110805.86"/>
    <n v="11"/>
  </r>
  <r>
    <n v="5881"/>
    <s v="Monitor"/>
    <x v="1"/>
    <x v="3"/>
    <x v="4"/>
    <s v="2023-12-15"/>
    <s v="2023-12-29"/>
    <n v="69"/>
    <n v="1373.07"/>
    <n v="94741.83"/>
    <n v="992.75"/>
    <n v="635"/>
    <x v="0"/>
    <x v="1"/>
    <n v="19117.009999999998"/>
    <n v="14"/>
  </r>
  <r>
    <n v="5882"/>
    <s v="Printer"/>
    <x v="0"/>
    <x v="4"/>
    <x v="2"/>
    <s v="2023-12-28"/>
    <s v="2024-01-12"/>
    <n v="67"/>
    <n v="42081.3"/>
    <n v="2819447.1"/>
    <n v="673.42"/>
    <n v="857"/>
    <x v="0"/>
    <x v="4"/>
    <n v="426029.83"/>
    <n v="15"/>
  </r>
  <r>
    <n v="5883"/>
    <s v="Keyboard"/>
    <x v="0"/>
    <x v="4"/>
    <x v="2"/>
    <s v="2023-04-06"/>
    <s v="2023-04-08"/>
    <n v="42"/>
    <n v="24178.67"/>
    <n v="1015504.14"/>
    <n v="1213.0899999999999"/>
    <n v="649"/>
    <x v="0"/>
    <x v="4"/>
    <n v="95910.51"/>
    <n v="2"/>
  </r>
  <r>
    <n v="5884"/>
    <s v="Tablet"/>
    <x v="1"/>
    <x v="0"/>
    <x v="1"/>
    <s v="2023-04-19"/>
    <s v="2023-04-27"/>
    <n v="66"/>
    <n v="6762.57"/>
    <n v="446329.62"/>
    <n v="956.6"/>
    <n v="758"/>
    <x v="2"/>
    <x v="1"/>
    <n v="60433.72"/>
    <n v="8"/>
  </r>
  <r>
    <n v="5885"/>
    <s v="Printer"/>
    <x v="0"/>
    <x v="1"/>
    <x v="4"/>
    <s v="2023-02-07"/>
    <s v="2023-02-15"/>
    <n v="82"/>
    <n v="33780.03"/>
    <n v="2769962.46"/>
    <n v="4940.7"/>
    <n v="743"/>
    <x v="1"/>
    <x v="1"/>
    <n v="484515.89"/>
    <n v="8"/>
  </r>
  <r>
    <n v="5886"/>
    <s v="Laptop"/>
    <x v="2"/>
    <x v="4"/>
    <x v="0"/>
    <s v="2023-12-11"/>
    <s v="2023-12-13"/>
    <n v="65"/>
    <n v="37144.699999999997"/>
    <n v="2414405.5"/>
    <n v="1463.62"/>
    <n v="463"/>
    <x v="2"/>
    <x v="2"/>
    <n v="182066.26"/>
    <n v="2"/>
  </r>
  <r>
    <n v="5887"/>
    <s v="Monitor"/>
    <x v="0"/>
    <x v="4"/>
    <x v="1"/>
    <s v="2023-06-21"/>
    <s v="2023-07-03"/>
    <n v="17"/>
    <n v="24177.97"/>
    <n v="411025.49"/>
    <n v="190.28"/>
    <n v="466"/>
    <x v="2"/>
    <x v="3"/>
    <n v="80966.67"/>
    <n v="12"/>
  </r>
  <r>
    <n v="5888"/>
    <s v="Monitor"/>
    <x v="0"/>
    <x v="4"/>
    <x v="4"/>
    <s v="2023-01-14"/>
    <s v="2023-01-23"/>
    <n v="24"/>
    <n v="4686.6400000000003"/>
    <n v="112479.36"/>
    <n v="4697.79"/>
    <n v="794"/>
    <x v="2"/>
    <x v="2"/>
    <n v="10693.89"/>
    <n v="9"/>
  </r>
  <r>
    <n v="5889"/>
    <s v="Laptop"/>
    <x v="1"/>
    <x v="3"/>
    <x v="1"/>
    <s v="2023-01-16"/>
    <s v="2023-01-18"/>
    <n v="60"/>
    <n v="33010.07"/>
    <n v="1980604.2"/>
    <n v="1116.05"/>
    <n v="100"/>
    <x v="2"/>
    <x v="2"/>
    <n v="99368.49"/>
    <n v="2"/>
  </r>
  <r>
    <n v="5890"/>
    <s v="Mobile"/>
    <x v="0"/>
    <x v="2"/>
    <x v="3"/>
    <s v="2023-03-16"/>
    <s v="2023-03-30"/>
    <n v="50"/>
    <n v="24620.78"/>
    <n v="1231039"/>
    <n v="4316.3500000000004"/>
    <n v="245"/>
    <x v="0"/>
    <x v="3"/>
    <n v="94298.8"/>
    <n v="14"/>
  </r>
  <r>
    <n v="5891"/>
    <s v="Keyboard"/>
    <x v="1"/>
    <x v="1"/>
    <x v="1"/>
    <s v="2023-07-17"/>
    <s v="2023-07-23"/>
    <n v="60"/>
    <n v="7731.34"/>
    <n v="463880.4"/>
    <n v="1619.87"/>
    <n v="131"/>
    <x v="0"/>
    <x v="2"/>
    <n v="83385.81"/>
    <n v="6"/>
  </r>
  <r>
    <n v="5892"/>
    <s v="Keyboard"/>
    <x v="0"/>
    <x v="4"/>
    <x v="2"/>
    <s v="2023-01-25"/>
    <s v="2023-02-04"/>
    <n v="33"/>
    <n v="3407.76"/>
    <n v="112456.08"/>
    <n v="1617.55"/>
    <n v="832"/>
    <x v="2"/>
    <x v="1"/>
    <n v="8609.23"/>
    <n v="10"/>
  </r>
  <r>
    <n v="5893"/>
    <s v="Monitor"/>
    <x v="2"/>
    <x v="2"/>
    <x v="3"/>
    <s v="2023-11-02"/>
    <s v="2023-11-10"/>
    <n v="71"/>
    <n v="29802.15"/>
    <n v="2115952.65"/>
    <n v="2250.9699999999998"/>
    <n v="197"/>
    <x v="2"/>
    <x v="0"/>
    <n v="372889.56"/>
    <n v="8"/>
  </r>
  <r>
    <n v="5894"/>
    <s v="Keyboard"/>
    <x v="1"/>
    <x v="1"/>
    <x v="1"/>
    <s v="2023-10-01"/>
    <s v="2023-10-08"/>
    <n v="43"/>
    <n v="48812.82"/>
    <n v="2098951.2599999998"/>
    <n v="3606.78"/>
    <n v="291"/>
    <x v="2"/>
    <x v="3"/>
    <n v="449353.18"/>
    <n v="7"/>
  </r>
  <r>
    <n v="5895"/>
    <s v="Printer"/>
    <x v="0"/>
    <x v="2"/>
    <x v="4"/>
    <s v="2023-10-31"/>
    <s v="2023-11-01"/>
    <n v="12"/>
    <n v="28113.74"/>
    <n v="337364.88"/>
    <n v="4079.88"/>
    <n v="204"/>
    <x v="0"/>
    <x v="4"/>
    <n v="21936.71"/>
    <n v="1"/>
  </r>
  <r>
    <n v="5896"/>
    <s v="Mobile"/>
    <x v="2"/>
    <x v="1"/>
    <x v="0"/>
    <s v="2023-02-26"/>
    <s v="2023-02-27"/>
    <n v="100"/>
    <n v="30993.119999999999"/>
    <n v="3099312"/>
    <n v="2030.02"/>
    <n v="914"/>
    <x v="3"/>
    <x v="1"/>
    <n v="399766.64"/>
    <n v="1"/>
  </r>
  <r>
    <n v="5897"/>
    <s v="Mobile"/>
    <x v="0"/>
    <x v="2"/>
    <x v="0"/>
    <s v="2023-05-20"/>
    <s v="2023-05-25"/>
    <n v="91"/>
    <n v="5610.23"/>
    <n v="510530.93"/>
    <n v="1308.8900000000001"/>
    <n v="724"/>
    <x v="3"/>
    <x v="3"/>
    <n v="27086.03"/>
    <n v="5"/>
  </r>
  <r>
    <n v="5898"/>
    <s v="Tablet"/>
    <x v="1"/>
    <x v="1"/>
    <x v="4"/>
    <s v="2023-11-03"/>
    <s v="2023-11-18"/>
    <n v="28"/>
    <n v="48269.61"/>
    <n v="1351549.08"/>
    <n v="4900.26"/>
    <n v="930"/>
    <x v="2"/>
    <x v="4"/>
    <n v="326434.88"/>
    <n v="15"/>
  </r>
  <r>
    <n v="5899"/>
    <s v="Keyboard"/>
    <x v="1"/>
    <x v="1"/>
    <x v="2"/>
    <s v="2023-03-31"/>
    <s v="2023-04-11"/>
    <n v="26"/>
    <n v="3561.07"/>
    <n v="92587.82"/>
    <n v="4375.63"/>
    <n v="534"/>
    <x v="0"/>
    <x v="3"/>
    <n v="11916.84"/>
    <n v="11"/>
  </r>
  <r>
    <n v="5900"/>
    <s v="Mouse"/>
    <x v="2"/>
    <x v="4"/>
    <x v="0"/>
    <s v="2023-06-30"/>
    <s v="2023-07-10"/>
    <n v="88"/>
    <n v="34937.56"/>
    <n v="3074505.28"/>
    <n v="254.8"/>
    <n v="607"/>
    <x v="0"/>
    <x v="3"/>
    <n v="681175.32"/>
    <n v="10"/>
  </r>
  <r>
    <n v="5901"/>
    <s v="Mobile"/>
    <x v="2"/>
    <x v="1"/>
    <x v="1"/>
    <s v="2023-03-21"/>
    <s v="2023-03-31"/>
    <n v="100"/>
    <n v="42844.3"/>
    <n v="4284430"/>
    <n v="2271.44"/>
    <n v="930"/>
    <x v="1"/>
    <x v="0"/>
    <n v="274544.89"/>
    <n v="10"/>
  </r>
  <r>
    <n v="5902"/>
    <s v="Mobile"/>
    <x v="2"/>
    <x v="0"/>
    <x v="2"/>
    <s v="2023-09-10"/>
    <s v="2023-09-19"/>
    <n v="37"/>
    <n v="28274.560000000001"/>
    <n v="1046158.72"/>
    <n v="3723.12"/>
    <n v="114"/>
    <x v="2"/>
    <x v="4"/>
    <n v="116243.16"/>
    <n v="9"/>
  </r>
  <r>
    <n v="5903"/>
    <s v="Mobile"/>
    <x v="0"/>
    <x v="3"/>
    <x v="1"/>
    <s v="2023-07-20"/>
    <s v="2023-07-26"/>
    <n v="33"/>
    <n v="1022.63"/>
    <n v="33746.79"/>
    <n v="2821.22"/>
    <n v="104"/>
    <x v="0"/>
    <x v="2"/>
    <n v="2278.3000000000002"/>
    <n v="6"/>
  </r>
  <r>
    <n v="5904"/>
    <s v="Mobile"/>
    <x v="0"/>
    <x v="0"/>
    <x v="3"/>
    <s v="2023-04-08"/>
    <s v="2023-04-23"/>
    <n v="5"/>
    <n v="7304.6"/>
    <n v="36523"/>
    <n v="4067.6"/>
    <n v="163"/>
    <x v="2"/>
    <x v="2"/>
    <n v="7162.86"/>
    <n v="15"/>
  </r>
  <r>
    <n v="5905"/>
    <s v="Laptop"/>
    <x v="0"/>
    <x v="4"/>
    <x v="3"/>
    <s v="2023-06-14"/>
    <s v="2023-06-22"/>
    <n v="56"/>
    <n v="38907.46"/>
    <n v="2178817.7599999998"/>
    <n v="2141.96"/>
    <n v="982"/>
    <x v="1"/>
    <x v="2"/>
    <n v="296960.14"/>
    <n v="8"/>
  </r>
  <r>
    <n v="5906"/>
    <s v="Router"/>
    <x v="0"/>
    <x v="1"/>
    <x v="0"/>
    <s v="2023-11-01"/>
    <s v="2023-11-14"/>
    <n v="72"/>
    <n v="4819.5"/>
    <n v="347004"/>
    <n v="4703.03"/>
    <n v="799"/>
    <x v="3"/>
    <x v="2"/>
    <n v="35979.29"/>
    <n v="13"/>
  </r>
  <r>
    <n v="5907"/>
    <s v="Mouse"/>
    <x v="0"/>
    <x v="4"/>
    <x v="2"/>
    <s v="2023-03-14"/>
    <s v="2023-03-15"/>
    <n v="12"/>
    <n v="1459.6"/>
    <n v="17515.2"/>
    <n v="2459.83"/>
    <n v="98"/>
    <x v="0"/>
    <x v="2"/>
    <n v="1413.06"/>
    <n v="1"/>
  </r>
  <r>
    <n v="5908"/>
    <s v="Monitor"/>
    <x v="1"/>
    <x v="2"/>
    <x v="4"/>
    <s v="2023-07-18"/>
    <s v="2023-07-27"/>
    <n v="89"/>
    <n v="8441.98"/>
    <n v="751336.22"/>
    <n v="4957.93"/>
    <n v="863"/>
    <x v="3"/>
    <x v="1"/>
    <n v="145617.99"/>
    <n v="9"/>
  </r>
  <r>
    <n v="5909"/>
    <s v="Mouse"/>
    <x v="2"/>
    <x v="4"/>
    <x v="2"/>
    <s v="2023-05-05"/>
    <s v="2023-05-16"/>
    <n v="8"/>
    <n v="3998.53"/>
    <n v="31988.240000000002"/>
    <n v="4180.6899999999996"/>
    <n v="330"/>
    <x v="1"/>
    <x v="4"/>
    <n v="5198.08"/>
    <n v="11"/>
  </r>
  <r>
    <n v="5910"/>
    <s v="Mouse"/>
    <x v="1"/>
    <x v="1"/>
    <x v="1"/>
    <s v="2023-09-13"/>
    <s v="2023-09-18"/>
    <n v="99"/>
    <n v="16822.28"/>
    <n v="1665405.72"/>
    <n v="1033.79"/>
    <n v="373"/>
    <x v="1"/>
    <x v="4"/>
    <n v="291971.78000000003"/>
    <n v="5"/>
  </r>
  <r>
    <n v="5911"/>
    <s v="Mobile"/>
    <x v="0"/>
    <x v="2"/>
    <x v="3"/>
    <s v="2023-10-14"/>
    <s v="2023-10-16"/>
    <n v="23"/>
    <n v="8718.8700000000008"/>
    <n v="200534.01"/>
    <n v="3489.23"/>
    <n v="613"/>
    <x v="0"/>
    <x v="1"/>
    <n v="47344.49"/>
    <n v="2"/>
  </r>
  <r>
    <n v="5912"/>
    <s v="Laptop"/>
    <x v="2"/>
    <x v="2"/>
    <x v="1"/>
    <s v="2023-08-10"/>
    <s v="2023-08-20"/>
    <n v="68"/>
    <n v="38928.21"/>
    <n v="2647118.2799999998"/>
    <n v="3942.9"/>
    <n v="22"/>
    <x v="2"/>
    <x v="3"/>
    <n v="336075.15"/>
    <n v="10"/>
  </r>
  <r>
    <n v="5913"/>
    <s v="Monitor"/>
    <x v="1"/>
    <x v="3"/>
    <x v="0"/>
    <s v="2023-04-20"/>
    <s v="2023-04-21"/>
    <n v="72"/>
    <n v="8750.1200000000008"/>
    <n v="630008.64"/>
    <n v="152.91"/>
    <n v="433"/>
    <x v="1"/>
    <x v="1"/>
    <n v="59322.75"/>
    <n v="1"/>
  </r>
  <r>
    <n v="5914"/>
    <s v="Router"/>
    <x v="1"/>
    <x v="1"/>
    <x v="2"/>
    <s v="2023-01-21"/>
    <s v="2023-02-03"/>
    <n v="75"/>
    <n v="47245.62"/>
    <n v="3543421.5"/>
    <n v="4116.95"/>
    <n v="570"/>
    <x v="3"/>
    <x v="0"/>
    <n v="377653.63"/>
    <n v="13"/>
  </r>
  <r>
    <n v="5915"/>
    <s v="Router"/>
    <x v="2"/>
    <x v="3"/>
    <x v="4"/>
    <s v="2023-07-15"/>
    <s v="2023-07-17"/>
    <n v="21"/>
    <n v="21324.48"/>
    <n v="447814.08"/>
    <n v="3573.35"/>
    <n v="337"/>
    <x v="0"/>
    <x v="2"/>
    <n v="96365.29"/>
    <n v="2"/>
  </r>
  <r>
    <n v="5916"/>
    <s v="Laptop"/>
    <x v="1"/>
    <x v="0"/>
    <x v="2"/>
    <s v="2023-01-08"/>
    <s v="2023-01-11"/>
    <n v="68"/>
    <n v="4831.29"/>
    <n v="328527.71999999997"/>
    <n v="4325.5600000000004"/>
    <n v="988"/>
    <x v="3"/>
    <x v="0"/>
    <n v="62427.7"/>
    <n v="3"/>
  </r>
  <r>
    <n v="5917"/>
    <s v="Laptop"/>
    <x v="1"/>
    <x v="4"/>
    <x v="3"/>
    <s v="2023-04-14"/>
    <s v="2023-04-27"/>
    <n v="75"/>
    <n v="23318.91"/>
    <n v="1748918.25"/>
    <n v="1539.94"/>
    <n v="546"/>
    <x v="2"/>
    <x v="0"/>
    <n v="158725.94"/>
    <n v="13"/>
  </r>
  <r>
    <n v="5918"/>
    <s v="Keyboard"/>
    <x v="0"/>
    <x v="0"/>
    <x v="3"/>
    <s v="2023-06-14"/>
    <s v="2023-06-18"/>
    <n v="20"/>
    <n v="29386.080000000002"/>
    <n v="587721.6"/>
    <n v="1210.48"/>
    <n v="592"/>
    <x v="0"/>
    <x v="0"/>
    <n v="115798.14"/>
    <n v="4"/>
  </r>
  <r>
    <n v="5919"/>
    <s v="Printer"/>
    <x v="2"/>
    <x v="2"/>
    <x v="2"/>
    <s v="2023-09-25"/>
    <s v="2023-10-03"/>
    <n v="72"/>
    <n v="12407.97"/>
    <n v="893373.84"/>
    <n v="4970.82"/>
    <n v="992"/>
    <x v="3"/>
    <x v="1"/>
    <n v="217595.02"/>
    <n v="8"/>
  </r>
  <r>
    <n v="5920"/>
    <s v="Laptop"/>
    <x v="1"/>
    <x v="2"/>
    <x v="0"/>
    <s v="2023-10-13"/>
    <s v="2023-10-23"/>
    <n v="45"/>
    <n v="20591.169999999998"/>
    <n v="926602.65"/>
    <n v="2856.12"/>
    <n v="632"/>
    <x v="0"/>
    <x v="1"/>
    <n v="166854.24"/>
    <n v="10"/>
  </r>
  <r>
    <n v="5921"/>
    <s v="Printer"/>
    <x v="1"/>
    <x v="0"/>
    <x v="2"/>
    <s v="2023-11-14"/>
    <s v="2023-11-25"/>
    <n v="43"/>
    <n v="22025.89"/>
    <n v="947113.27"/>
    <n v="510.07"/>
    <n v="1"/>
    <x v="0"/>
    <x v="2"/>
    <n v="180033.67"/>
    <n v="11"/>
  </r>
  <r>
    <n v="5922"/>
    <s v="Keyboard"/>
    <x v="0"/>
    <x v="3"/>
    <x v="1"/>
    <s v="2023-04-06"/>
    <s v="2023-04-21"/>
    <n v="6"/>
    <n v="20427.04"/>
    <n v="122562.24000000001"/>
    <n v="1714.74"/>
    <n v="591"/>
    <x v="3"/>
    <x v="3"/>
    <n v="8872.52"/>
    <n v="15"/>
  </r>
  <r>
    <n v="5923"/>
    <s v="Mouse"/>
    <x v="2"/>
    <x v="1"/>
    <x v="4"/>
    <s v="2023-10-07"/>
    <s v="2023-10-20"/>
    <n v="24"/>
    <n v="35343.620000000003"/>
    <n v="848246.88"/>
    <n v="407.49"/>
    <n v="105"/>
    <x v="2"/>
    <x v="0"/>
    <n v="157339.95000000001"/>
    <n v="13"/>
  </r>
  <r>
    <n v="5924"/>
    <s v="Router"/>
    <x v="0"/>
    <x v="3"/>
    <x v="4"/>
    <s v="2023-05-13"/>
    <s v="2023-05-27"/>
    <n v="82"/>
    <n v="13876.56"/>
    <n v="1137877.92"/>
    <n v="116.16"/>
    <n v="478"/>
    <x v="2"/>
    <x v="2"/>
    <n v="144370.01999999999"/>
    <n v="14"/>
  </r>
  <r>
    <n v="5925"/>
    <s v="Laptop"/>
    <x v="2"/>
    <x v="2"/>
    <x v="0"/>
    <s v="2023-12-23"/>
    <s v="2023-12-27"/>
    <n v="77"/>
    <n v="13723.29"/>
    <n v="1056693.33"/>
    <n v="2474.0300000000002"/>
    <n v="783"/>
    <x v="3"/>
    <x v="0"/>
    <n v="159319.53"/>
    <n v="4"/>
  </r>
  <r>
    <n v="5926"/>
    <s v="Keyboard"/>
    <x v="1"/>
    <x v="2"/>
    <x v="3"/>
    <s v="2023-05-02"/>
    <s v="2023-05-03"/>
    <n v="44"/>
    <n v="38670.46"/>
    <n v="1701500.24"/>
    <n v="4396.43"/>
    <n v="84"/>
    <x v="3"/>
    <x v="3"/>
    <n v="116103.56"/>
    <n v="1"/>
  </r>
  <r>
    <n v="5927"/>
    <s v="Monitor"/>
    <x v="0"/>
    <x v="4"/>
    <x v="3"/>
    <s v="2023-07-11"/>
    <s v="2023-07-17"/>
    <n v="35"/>
    <n v="21282.17"/>
    <n v="744875.95"/>
    <n v="4441.76"/>
    <n v="25"/>
    <x v="0"/>
    <x v="2"/>
    <n v="42176.5"/>
    <n v="6"/>
  </r>
  <r>
    <n v="5928"/>
    <s v="Printer"/>
    <x v="1"/>
    <x v="2"/>
    <x v="4"/>
    <s v="2023-11-23"/>
    <s v="2023-12-04"/>
    <n v="85"/>
    <n v="4255.1499999999996"/>
    <n v="361687.75"/>
    <n v="1091.23"/>
    <n v="503"/>
    <x v="2"/>
    <x v="3"/>
    <n v="80308.639999999999"/>
    <n v="11"/>
  </r>
  <r>
    <n v="5929"/>
    <s v="Tablet"/>
    <x v="1"/>
    <x v="0"/>
    <x v="3"/>
    <s v="2023-11-08"/>
    <s v="2023-11-11"/>
    <n v="44"/>
    <n v="26915.63"/>
    <n v="1184287.72"/>
    <n v="2300.6"/>
    <n v="79"/>
    <x v="1"/>
    <x v="0"/>
    <n v="156398.12"/>
    <n v="3"/>
  </r>
  <r>
    <n v="5930"/>
    <s v="Laptop"/>
    <x v="0"/>
    <x v="1"/>
    <x v="2"/>
    <s v="2023-12-15"/>
    <s v="2023-12-29"/>
    <n v="72"/>
    <n v="5583.92"/>
    <n v="402042.24"/>
    <n v="2451.1999999999998"/>
    <n v="431"/>
    <x v="2"/>
    <x v="2"/>
    <n v="62427"/>
    <n v="14"/>
  </r>
  <r>
    <n v="5931"/>
    <s v="Printer"/>
    <x v="1"/>
    <x v="1"/>
    <x v="1"/>
    <s v="2023-11-04"/>
    <s v="2023-11-16"/>
    <n v="98"/>
    <n v="10206.219999999999"/>
    <n v="1000209.56"/>
    <n v="2121.5500000000002"/>
    <n v="940"/>
    <x v="0"/>
    <x v="0"/>
    <n v="154873.66"/>
    <n v="12"/>
  </r>
  <r>
    <n v="5932"/>
    <s v="Laptop"/>
    <x v="0"/>
    <x v="1"/>
    <x v="0"/>
    <s v="2023-02-05"/>
    <s v="2023-02-20"/>
    <n v="41"/>
    <n v="28952.75"/>
    <n v="1187062.75"/>
    <n v="3616.6"/>
    <n v="556"/>
    <x v="0"/>
    <x v="2"/>
    <n v="181735.83"/>
    <n v="15"/>
  </r>
  <r>
    <n v="5933"/>
    <s v="Mobile"/>
    <x v="2"/>
    <x v="0"/>
    <x v="4"/>
    <s v="2023-08-29"/>
    <s v="2023-09-09"/>
    <n v="83"/>
    <n v="8996.92"/>
    <n v="746744.36"/>
    <n v="2900.06"/>
    <n v="685"/>
    <x v="2"/>
    <x v="1"/>
    <n v="109876.64"/>
    <n v="11"/>
  </r>
  <r>
    <n v="5934"/>
    <s v="Laptop"/>
    <x v="2"/>
    <x v="1"/>
    <x v="0"/>
    <s v="2023-08-08"/>
    <s v="2023-08-10"/>
    <n v="63"/>
    <n v="8446.41"/>
    <n v="532123.82999999996"/>
    <n v="3868.57"/>
    <n v="825"/>
    <x v="2"/>
    <x v="4"/>
    <n v="72173.33"/>
    <n v="2"/>
  </r>
  <r>
    <n v="5935"/>
    <s v="Router"/>
    <x v="1"/>
    <x v="3"/>
    <x v="4"/>
    <s v="2023-03-21"/>
    <s v="2023-03-29"/>
    <n v="86"/>
    <n v="36545.199999999997"/>
    <n v="3142887.2"/>
    <n v="3412.58"/>
    <n v="750"/>
    <x v="3"/>
    <x v="0"/>
    <n v="755588"/>
    <n v="8"/>
  </r>
  <r>
    <n v="5936"/>
    <s v="Mobile"/>
    <x v="2"/>
    <x v="1"/>
    <x v="0"/>
    <s v="2023-07-08"/>
    <s v="2023-07-19"/>
    <n v="1"/>
    <n v="6893.76"/>
    <n v="6893.76"/>
    <n v="3989.26"/>
    <n v="47"/>
    <x v="2"/>
    <x v="3"/>
    <n v="898.06"/>
    <n v="11"/>
  </r>
  <r>
    <n v="5937"/>
    <s v="Printer"/>
    <x v="2"/>
    <x v="0"/>
    <x v="2"/>
    <s v="2023-12-23"/>
    <s v="2024-01-03"/>
    <n v="11"/>
    <n v="23465.77"/>
    <n v="258123.47"/>
    <n v="1526.9"/>
    <n v="50"/>
    <x v="0"/>
    <x v="0"/>
    <n v="16292.61"/>
    <n v="11"/>
  </r>
  <r>
    <n v="5938"/>
    <s v="Mobile"/>
    <x v="1"/>
    <x v="0"/>
    <x v="3"/>
    <s v="2023-06-09"/>
    <s v="2023-06-13"/>
    <n v="40"/>
    <n v="30093.71"/>
    <n v="1203748.3999999999"/>
    <n v="2455.4899999999998"/>
    <n v="676"/>
    <x v="1"/>
    <x v="3"/>
    <n v="130022.51"/>
    <n v="4"/>
  </r>
  <r>
    <n v="5939"/>
    <s v="Router"/>
    <x v="2"/>
    <x v="0"/>
    <x v="4"/>
    <s v="2023-04-13"/>
    <s v="2023-04-14"/>
    <n v="45"/>
    <n v="2324.12"/>
    <n v="104585.4"/>
    <n v="3279.13"/>
    <n v="193"/>
    <x v="0"/>
    <x v="4"/>
    <n v="20127.46"/>
    <n v="1"/>
  </r>
  <r>
    <n v="5940"/>
    <s v="Monitor"/>
    <x v="2"/>
    <x v="3"/>
    <x v="4"/>
    <s v="2023-06-14"/>
    <s v="2023-06-19"/>
    <n v="59"/>
    <n v="30513.78"/>
    <n v="1800313.02"/>
    <n v="4365.43"/>
    <n v="834"/>
    <x v="0"/>
    <x v="1"/>
    <n v="399928.26"/>
    <n v="5"/>
  </r>
  <r>
    <n v="5941"/>
    <s v="Router"/>
    <x v="1"/>
    <x v="2"/>
    <x v="2"/>
    <s v="2023-06-17"/>
    <s v="2023-06-21"/>
    <n v="61"/>
    <n v="16896.509999999998"/>
    <n v="1030687.11"/>
    <n v="3041.86"/>
    <n v="271"/>
    <x v="2"/>
    <x v="4"/>
    <n v="234051.1"/>
    <n v="4"/>
  </r>
  <r>
    <n v="5942"/>
    <s v="Laptop"/>
    <x v="0"/>
    <x v="4"/>
    <x v="4"/>
    <s v="2023-09-26"/>
    <s v="2023-09-28"/>
    <n v="77"/>
    <n v="29132.09"/>
    <n v="2243170.9300000002"/>
    <n v="2519.42"/>
    <n v="937"/>
    <x v="0"/>
    <x v="3"/>
    <n v="280495.76"/>
    <n v="2"/>
  </r>
  <r>
    <n v="5943"/>
    <s v="Tablet"/>
    <x v="1"/>
    <x v="0"/>
    <x v="2"/>
    <s v="2023-09-02"/>
    <s v="2023-09-12"/>
    <n v="55"/>
    <n v="28659.26"/>
    <n v="1576259.3"/>
    <n v="1605.35"/>
    <n v="872"/>
    <x v="2"/>
    <x v="0"/>
    <n v="318603.53000000003"/>
    <n v="10"/>
  </r>
  <r>
    <n v="5944"/>
    <s v="Laptop"/>
    <x v="1"/>
    <x v="1"/>
    <x v="3"/>
    <s v="2023-06-04"/>
    <s v="2023-06-15"/>
    <n v="9"/>
    <n v="11440.64"/>
    <n v="102965.75999999999"/>
    <n v="4272.59"/>
    <n v="24"/>
    <x v="3"/>
    <x v="4"/>
    <n v="16980.75"/>
    <n v="11"/>
  </r>
  <r>
    <n v="5945"/>
    <s v="Laptop"/>
    <x v="0"/>
    <x v="2"/>
    <x v="2"/>
    <s v="2023-04-23"/>
    <s v="2023-05-06"/>
    <n v="59"/>
    <n v="21109.42"/>
    <n v="1245455.78"/>
    <n v="2538.14"/>
    <n v="822"/>
    <x v="0"/>
    <x v="0"/>
    <n v="124886.01"/>
    <n v="13"/>
  </r>
  <r>
    <n v="5946"/>
    <s v="Monitor"/>
    <x v="1"/>
    <x v="0"/>
    <x v="3"/>
    <s v="2023-07-01"/>
    <s v="2023-07-11"/>
    <n v="20"/>
    <n v="15792.14"/>
    <n v="315842.8"/>
    <n v="228.22"/>
    <n v="649"/>
    <x v="1"/>
    <x v="2"/>
    <n v="44365.63"/>
    <n v="10"/>
  </r>
  <r>
    <n v="5947"/>
    <s v="Monitor"/>
    <x v="0"/>
    <x v="4"/>
    <x v="2"/>
    <s v="2023-03-24"/>
    <s v="2023-04-08"/>
    <n v="44"/>
    <n v="4712.7299999999996"/>
    <n v="207360.12"/>
    <n v="2998.81"/>
    <n v="17"/>
    <x v="3"/>
    <x v="4"/>
    <n v="14682.59"/>
    <n v="15"/>
  </r>
  <r>
    <n v="5948"/>
    <s v="Mouse"/>
    <x v="0"/>
    <x v="0"/>
    <x v="0"/>
    <s v="2023-08-07"/>
    <s v="2023-08-10"/>
    <n v="9"/>
    <n v="6878.7"/>
    <n v="61908.3"/>
    <n v="3337.86"/>
    <n v="87"/>
    <x v="3"/>
    <x v="0"/>
    <n v="10759.93"/>
    <n v="3"/>
  </r>
  <r>
    <n v="5949"/>
    <s v="Router"/>
    <x v="1"/>
    <x v="4"/>
    <x v="0"/>
    <s v="2023-06-10"/>
    <s v="2023-06-15"/>
    <n v="58"/>
    <n v="7707.99"/>
    <n v="447063.42"/>
    <n v="4388.91"/>
    <n v="887"/>
    <x v="2"/>
    <x v="4"/>
    <n v="91959.62"/>
    <n v="5"/>
  </r>
  <r>
    <n v="5950"/>
    <s v="Tablet"/>
    <x v="1"/>
    <x v="4"/>
    <x v="3"/>
    <s v="2023-01-07"/>
    <s v="2023-01-10"/>
    <n v="66"/>
    <n v="19552.43"/>
    <n v="1290460.3799999999"/>
    <n v="1970.42"/>
    <n v="23"/>
    <x v="0"/>
    <x v="4"/>
    <n v="193113.86"/>
    <n v="3"/>
  </r>
  <r>
    <n v="5951"/>
    <s v="Tablet"/>
    <x v="2"/>
    <x v="1"/>
    <x v="4"/>
    <s v="2023-08-11"/>
    <s v="2023-08-19"/>
    <n v="60"/>
    <n v="46891.38"/>
    <n v="2813482.8"/>
    <n v="3625.95"/>
    <n v="934"/>
    <x v="3"/>
    <x v="2"/>
    <n v="355624.88"/>
    <n v="8"/>
  </r>
  <r>
    <n v="5952"/>
    <s v="Keyboard"/>
    <x v="0"/>
    <x v="4"/>
    <x v="2"/>
    <s v="2023-04-19"/>
    <s v="2023-05-04"/>
    <n v="76"/>
    <n v="39907.71"/>
    <n v="3032985.96"/>
    <n v="748.55"/>
    <n v="149"/>
    <x v="3"/>
    <x v="1"/>
    <n v="520310.38"/>
    <n v="15"/>
  </r>
  <r>
    <n v="5953"/>
    <s v="Keyboard"/>
    <x v="1"/>
    <x v="3"/>
    <x v="0"/>
    <s v="2023-07-17"/>
    <s v="2023-07-22"/>
    <n v="34"/>
    <n v="43654.18"/>
    <n v="1484242.12"/>
    <n v="815.18"/>
    <n v="896"/>
    <x v="2"/>
    <x v="0"/>
    <n v="128345.94"/>
    <n v="5"/>
  </r>
  <r>
    <n v="5954"/>
    <s v="Mouse"/>
    <x v="2"/>
    <x v="4"/>
    <x v="1"/>
    <s v="2023-09-14"/>
    <s v="2023-09-24"/>
    <n v="28"/>
    <n v="46570.73"/>
    <n v="1303980.44"/>
    <n v="2679.57"/>
    <n v="824"/>
    <x v="1"/>
    <x v="0"/>
    <n v="265253.81"/>
    <n v="10"/>
  </r>
  <r>
    <n v="5955"/>
    <s v="Mobile"/>
    <x v="2"/>
    <x v="1"/>
    <x v="4"/>
    <s v="2023-08-17"/>
    <s v="2023-08-31"/>
    <n v="5"/>
    <n v="38953.360000000001"/>
    <n v="194766.8"/>
    <n v="1178.17"/>
    <n v="700"/>
    <x v="2"/>
    <x v="3"/>
    <n v="23825.61"/>
    <n v="14"/>
  </r>
  <r>
    <n v="5956"/>
    <s v="Router"/>
    <x v="1"/>
    <x v="4"/>
    <x v="3"/>
    <s v="2023-01-25"/>
    <s v="2023-01-31"/>
    <n v="100"/>
    <n v="19758.23"/>
    <n v="1975823"/>
    <n v="1865.69"/>
    <n v="19"/>
    <x v="3"/>
    <x v="4"/>
    <n v="243375.63"/>
    <n v="6"/>
  </r>
  <r>
    <n v="5957"/>
    <s v="Tablet"/>
    <x v="1"/>
    <x v="1"/>
    <x v="3"/>
    <s v="2023-02-13"/>
    <s v="2023-02-19"/>
    <n v="90"/>
    <n v="23892.71"/>
    <n v="2150343.9"/>
    <n v="368.86"/>
    <n v="201"/>
    <x v="1"/>
    <x v="2"/>
    <n v="495317.81"/>
    <n v="6"/>
  </r>
  <r>
    <n v="5958"/>
    <s v="Laptop"/>
    <x v="2"/>
    <x v="2"/>
    <x v="2"/>
    <s v="2023-08-07"/>
    <s v="2023-08-10"/>
    <n v="22"/>
    <n v="43675.09"/>
    <n v="960851.98"/>
    <n v="2872.42"/>
    <n v="470"/>
    <x v="3"/>
    <x v="0"/>
    <n v="62623.98"/>
    <n v="3"/>
  </r>
  <r>
    <n v="5959"/>
    <s v="Laptop"/>
    <x v="1"/>
    <x v="4"/>
    <x v="4"/>
    <s v="2023-09-14"/>
    <s v="2023-09-15"/>
    <n v="70"/>
    <n v="7975.85"/>
    <n v="558309.5"/>
    <n v="3735.66"/>
    <n v="309"/>
    <x v="1"/>
    <x v="4"/>
    <n v="61713.21"/>
    <n v="1"/>
  </r>
  <r>
    <n v="5960"/>
    <s v="Monitor"/>
    <x v="1"/>
    <x v="0"/>
    <x v="1"/>
    <s v="2023-06-06"/>
    <s v="2023-06-08"/>
    <n v="39"/>
    <n v="35706.5"/>
    <n v="1392553.5"/>
    <n v="2698.71"/>
    <n v="762"/>
    <x v="2"/>
    <x v="4"/>
    <n v="109684.02"/>
    <n v="2"/>
  </r>
  <r>
    <n v="5961"/>
    <s v="Router"/>
    <x v="2"/>
    <x v="0"/>
    <x v="1"/>
    <s v="2023-03-22"/>
    <s v="2023-04-02"/>
    <n v="36"/>
    <n v="48241.81"/>
    <n v="1736705.16"/>
    <n v="3750.5"/>
    <n v="697"/>
    <x v="2"/>
    <x v="4"/>
    <n v="98819.37"/>
    <n v="11"/>
  </r>
  <r>
    <n v="5962"/>
    <s v="Keyboard"/>
    <x v="2"/>
    <x v="4"/>
    <x v="1"/>
    <s v="2023-04-16"/>
    <s v="2023-04-26"/>
    <n v="86"/>
    <n v="36304.89"/>
    <n v="3122220.54"/>
    <n v="311.19"/>
    <n v="991"/>
    <x v="3"/>
    <x v="2"/>
    <n v="385003.29"/>
    <n v="10"/>
  </r>
  <r>
    <n v="5963"/>
    <s v="Keyboard"/>
    <x v="2"/>
    <x v="4"/>
    <x v="3"/>
    <s v="2023-03-05"/>
    <s v="2023-03-11"/>
    <n v="89"/>
    <n v="39110.379999999997"/>
    <n v="3480823.82"/>
    <n v="4927.82"/>
    <n v="828"/>
    <x v="2"/>
    <x v="4"/>
    <n v="192912.37"/>
    <n v="6"/>
  </r>
  <r>
    <n v="5964"/>
    <s v="Mouse"/>
    <x v="0"/>
    <x v="0"/>
    <x v="2"/>
    <s v="2023-09-28"/>
    <s v="2023-10-12"/>
    <n v="40"/>
    <n v="32814.49"/>
    <n v="1312579.6000000001"/>
    <n v="1679.87"/>
    <n v="934"/>
    <x v="3"/>
    <x v="3"/>
    <n v="107546.78"/>
    <n v="14"/>
  </r>
  <r>
    <n v="5965"/>
    <s v="Tablet"/>
    <x v="0"/>
    <x v="3"/>
    <x v="2"/>
    <s v="2023-06-19"/>
    <s v="2023-07-04"/>
    <n v="51"/>
    <n v="9810.81"/>
    <n v="500351.31"/>
    <n v="4414.3900000000003"/>
    <n v="746"/>
    <x v="2"/>
    <x v="1"/>
    <n v="118072.66"/>
    <n v="15"/>
  </r>
  <r>
    <n v="5966"/>
    <s v="Monitor"/>
    <x v="0"/>
    <x v="4"/>
    <x v="4"/>
    <s v="2023-03-06"/>
    <s v="2023-03-12"/>
    <n v="44"/>
    <n v="8927.51"/>
    <n v="392810.44"/>
    <n v="734.18"/>
    <n v="53"/>
    <x v="0"/>
    <x v="0"/>
    <n v="91315.29"/>
    <n v="6"/>
  </r>
  <r>
    <n v="5967"/>
    <s v="Keyboard"/>
    <x v="2"/>
    <x v="0"/>
    <x v="2"/>
    <s v="2023-12-26"/>
    <s v="2023-12-31"/>
    <n v="91"/>
    <n v="7342.18"/>
    <n v="668138.38"/>
    <n v="2721.43"/>
    <n v="1000"/>
    <x v="2"/>
    <x v="1"/>
    <n v="132186.57"/>
    <n v="5"/>
  </r>
  <r>
    <n v="5968"/>
    <s v="Monitor"/>
    <x v="2"/>
    <x v="3"/>
    <x v="3"/>
    <s v="2023-06-30"/>
    <s v="2023-07-14"/>
    <n v="37"/>
    <n v="7219.52"/>
    <n v="267122.24"/>
    <n v="4633.63"/>
    <n v="310"/>
    <x v="0"/>
    <x v="1"/>
    <n v="50893.53"/>
    <n v="14"/>
  </r>
  <r>
    <n v="5969"/>
    <s v="Mouse"/>
    <x v="1"/>
    <x v="0"/>
    <x v="0"/>
    <s v="2023-01-20"/>
    <s v="2023-02-01"/>
    <n v="49"/>
    <n v="2261.21"/>
    <n v="110799.29"/>
    <n v="1235.28"/>
    <n v="50"/>
    <x v="1"/>
    <x v="0"/>
    <n v="11491.42"/>
    <n v="12"/>
  </r>
  <r>
    <n v="5970"/>
    <s v="Mobile"/>
    <x v="2"/>
    <x v="4"/>
    <x v="3"/>
    <s v="2023-12-04"/>
    <s v="2023-12-11"/>
    <n v="66"/>
    <n v="18700.310000000001"/>
    <n v="1234220.46"/>
    <n v="357.77"/>
    <n v="697"/>
    <x v="0"/>
    <x v="0"/>
    <n v="253751.29"/>
    <n v="7"/>
  </r>
  <r>
    <n v="5971"/>
    <s v="Keyboard"/>
    <x v="0"/>
    <x v="2"/>
    <x v="1"/>
    <s v="2023-10-31"/>
    <s v="2023-11-01"/>
    <n v="77"/>
    <n v="26424.34"/>
    <n v="2034674.18"/>
    <n v="3876.68"/>
    <n v="228"/>
    <x v="2"/>
    <x v="1"/>
    <n v="217745.84"/>
    <n v="1"/>
  </r>
  <r>
    <n v="5972"/>
    <s v="Keyboard"/>
    <x v="2"/>
    <x v="4"/>
    <x v="1"/>
    <s v="2023-03-23"/>
    <s v="2023-04-07"/>
    <n v="48"/>
    <n v="12005.74"/>
    <n v="576275.52"/>
    <n v="4281.96"/>
    <n v="278"/>
    <x v="1"/>
    <x v="3"/>
    <n v="56707"/>
    <n v="15"/>
  </r>
  <r>
    <n v="5973"/>
    <s v="Mouse"/>
    <x v="1"/>
    <x v="1"/>
    <x v="4"/>
    <s v="2023-09-01"/>
    <s v="2023-09-10"/>
    <n v="5"/>
    <n v="35147.800000000003"/>
    <n v="175739"/>
    <n v="3744.27"/>
    <n v="135"/>
    <x v="2"/>
    <x v="0"/>
    <n v="31763.93"/>
    <n v="9"/>
  </r>
  <r>
    <n v="5974"/>
    <s v="Monitor"/>
    <x v="2"/>
    <x v="2"/>
    <x v="2"/>
    <s v="2023-12-24"/>
    <s v="2024-01-01"/>
    <n v="97"/>
    <n v="19746.72"/>
    <n v="1915431.84"/>
    <n v="4423.6000000000004"/>
    <n v="513"/>
    <x v="3"/>
    <x v="0"/>
    <n v="386802.5"/>
    <n v="8"/>
  </r>
  <r>
    <n v="5975"/>
    <s v="Printer"/>
    <x v="0"/>
    <x v="2"/>
    <x v="4"/>
    <s v="2023-01-06"/>
    <s v="2023-01-07"/>
    <n v="42"/>
    <n v="29672.18"/>
    <n v="1246231.56"/>
    <n v="2834.1"/>
    <n v="258"/>
    <x v="0"/>
    <x v="3"/>
    <n v="157216.82"/>
    <n v="1"/>
  </r>
  <r>
    <n v="5976"/>
    <s v="Mouse"/>
    <x v="0"/>
    <x v="2"/>
    <x v="2"/>
    <s v="2023-04-21"/>
    <s v="2023-04-24"/>
    <n v="55"/>
    <n v="40764.6"/>
    <n v="2242053"/>
    <n v="3232.86"/>
    <n v="40"/>
    <x v="2"/>
    <x v="2"/>
    <n v="132041.07999999999"/>
    <n v="3"/>
  </r>
  <r>
    <n v="5977"/>
    <s v="Tablet"/>
    <x v="2"/>
    <x v="3"/>
    <x v="0"/>
    <s v="2023-08-09"/>
    <s v="2023-08-21"/>
    <n v="44"/>
    <n v="9379.5"/>
    <n v="412698"/>
    <n v="995.07"/>
    <n v="960"/>
    <x v="1"/>
    <x v="3"/>
    <n v="83834.02"/>
    <n v="12"/>
  </r>
  <r>
    <n v="5978"/>
    <s v="Printer"/>
    <x v="1"/>
    <x v="2"/>
    <x v="0"/>
    <s v="2023-09-13"/>
    <s v="2023-09-16"/>
    <n v="86"/>
    <n v="29999.21"/>
    <n v="2579932.06"/>
    <n v="2231.1999999999998"/>
    <n v="553"/>
    <x v="2"/>
    <x v="1"/>
    <n v="280510.63"/>
    <n v="3"/>
  </r>
  <r>
    <n v="5979"/>
    <s v="Mobile"/>
    <x v="2"/>
    <x v="4"/>
    <x v="2"/>
    <s v="2023-11-05"/>
    <s v="2023-11-15"/>
    <n v="6"/>
    <n v="39190.58"/>
    <n v="235143.48"/>
    <n v="2708.64"/>
    <n v="413"/>
    <x v="0"/>
    <x v="2"/>
    <n v="45662.47"/>
    <n v="10"/>
  </r>
  <r>
    <n v="5980"/>
    <s v="Keyboard"/>
    <x v="0"/>
    <x v="1"/>
    <x v="4"/>
    <s v="2023-07-15"/>
    <s v="2023-07-30"/>
    <n v="62"/>
    <n v="48081.16"/>
    <n v="2981031.92"/>
    <n v="562.77"/>
    <n v="655"/>
    <x v="3"/>
    <x v="2"/>
    <n v="303182.92"/>
    <n v="15"/>
  </r>
  <r>
    <n v="5981"/>
    <s v="Router"/>
    <x v="1"/>
    <x v="3"/>
    <x v="1"/>
    <s v="2023-12-11"/>
    <s v="2023-12-13"/>
    <n v="67"/>
    <n v="14431.52"/>
    <n v="966911.84"/>
    <n v="4646.2299999999996"/>
    <n v="810"/>
    <x v="0"/>
    <x v="4"/>
    <n v="235551.09"/>
    <n v="2"/>
  </r>
  <r>
    <n v="5982"/>
    <s v="Router"/>
    <x v="0"/>
    <x v="0"/>
    <x v="0"/>
    <s v="2023-09-06"/>
    <s v="2023-09-19"/>
    <n v="59"/>
    <n v="22919.56"/>
    <n v="1352254.04"/>
    <n v="4318.51"/>
    <n v="286"/>
    <x v="0"/>
    <x v="1"/>
    <n v="185682.79"/>
    <n v="13"/>
  </r>
  <r>
    <n v="5983"/>
    <s v="Monitor"/>
    <x v="1"/>
    <x v="1"/>
    <x v="1"/>
    <s v="2023-10-01"/>
    <s v="2023-10-12"/>
    <n v="92"/>
    <n v="6641.19"/>
    <n v="610989.48"/>
    <n v="3231.07"/>
    <n v="188"/>
    <x v="2"/>
    <x v="3"/>
    <n v="112261.79"/>
    <n v="11"/>
  </r>
  <r>
    <n v="5984"/>
    <s v="Router"/>
    <x v="0"/>
    <x v="2"/>
    <x v="2"/>
    <s v="2023-03-18"/>
    <s v="2023-03-24"/>
    <n v="64"/>
    <n v="36511.129999999997"/>
    <n v="2336712.3199999998"/>
    <n v="414.16"/>
    <n v="232"/>
    <x v="1"/>
    <x v="0"/>
    <n v="282649.07"/>
    <n v="6"/>
  </r>
  <r>
    <n v="5985"/>
    <s v="Keyboard"/>
    <x v="1"/>
    <x v="0"/>
    <x v="0"/>
    <s v="2023-08-28"/>
    <s v="2023-09-04"/>
    <n v="54"/>
    <n v="25259.99"/>
    <n v="1364039.46"/>
    <n v="3573.94"/>
    <n v="977"/>
    <x v="3"/>
    <x v="3"/>
    <n v="78810.47"/>
    <n v="7"/>
  </r>
  <r>
    <n v="5986"/>
    <s v="Mobile"/>
    <x v="2"/>
    <x v="1"/>
    <x v="2"/>
    <s v="2023-02-05"/>
    <s v="2023-02-18"/>
    <n v="9"/>
    <n v="44470.26"/>
    <n v="400232.34"/>
    <n v="3677.04"/>
    <n v="464"/>
    <x v="1"/>
    <x v="2"/>
    <n v="94235.76"/>
    <n v="13"/>
  </r>
  <r>
    <n v="5987"/>
    <s v="Monitor"/>
    <x v="1"/>
    <x v="4"/>
    <x v="4"/>
    <s v="2023-01-15"/>
    <s v="2023-01-30"/>
    <n v="78"/>
    <n v="1879.56"/>
    <n v="146605.68"/>
    <n v="3477.81"/>
    <n v="636"/>
    <x v="2"/>
    <x v="0"/>
    <n v="7894.38"/>
    <n v="15"/>
  </r>
  <r>
    <n v="5988"/>
    <s v="Monitor"/>
    <x v="1"/>
    <x v="0"/>
    <x v="2"/>
    <s v="2023-04-14"/>
    <s v="2023-04-26"/>
    <n v="68"/>
    <n v="49716.09"/>
    <n v="3380694.12"/>
    <n v="4376.1400000000003"/>
    <n v="544"/>
    <x v="2"/>
    <x v="2"/>
    <n v="370495.94"/>
    <n v="12"/>
  </r>
  <r>
    <n v="5989"/>
    <s v="Mouse"/>
    <x v="0"/>
    <x v="0"/>
    <x v="3"/>
    <s v="2023-06-09"/>
    <s v="2023-06-23"/>
    <n v="97"/>
    <n v="27411.89"/>
    <n v="2658953.33"/>
    <n v="2353.5100000000002"/>
    <n v="995"/>
    <x v="3"/>
    <x v="2"/>
    <n v="335999"/>
    <n v="14"/>
  </r>
  <r>
    <n v="5990"/>
    <s v="Laptop"/>
    <x v="0"/>
    <x v="3"/>
    <x v="1"/>
    <s v="2023-07-25"/>
    <s v="2023-07-28"/>
    <n v="98"/>
    <n v="21422.25"/>
    <n v="2099380.5"/>
    <n v="2121.48"/>
    <n v="796"/>
    <x v="0"/>
    <x v="1"/>
    <n v="263013.78999999998"/>
    <n v="3"/>
  </r>
  <r>
    <n v="5991"/>
    <s v="Tablet"/>
    <x v="2"/>
    <x v="0"/>
    <x v="0"/>
    <s v="2023-02-06"/>
    <s v="2023-02-16"/>
    <n v="92"/>
    <n v="16692.849999999999"/>
    <n v="1535742.2"/>
    <n v="594.16"/>
    <n v="4"/>
    <x v="3"/>
    <x v="2"/>
    <n v="339982.22"/>
    <n v="10"/>
  </r>
  <r>
    <n v="5992"/>
    <s v="Keyboard"/>
    <x v="0"/>
    <x v="1"/>
    <x v="1"/>
    <s v="2023-10-26"/>
    <s v="2023-11-06"/>
    <n v="58"/>
    <n v="3930"/>
    <n v="227940"/>
    <n v="1332.99"/>
    <n v="473"/>
    <x v="2"/>
    <x v="2"/>
    <n v="35570.839999999997"/>
    <n v="11"/>
  </r>
  <r>
    <n v="5993"/>
    <s v="Mouse"/>
    <x v="2"/>
    <x v="0"/>
    <x v="2"/>
    <s v="2023-05-21"/>
    <s v="2023-05-27"/>
    <n v="15"/>
    <n v="510.81"/>
    <n v="7662.15"/>
    <n v="3316.57"/>
    <n v="954"/>
    <x v="1"/>
    <x v="4"/>
    <n v="1404.61"/>
    <n v="6"/>
  </r>
  <r>
    <n v="5994"/>
    <s v="Tablet"/>
    <x v="2"/>
    <x v="3"/>
    <x v="0"/>
    <s v="2023-10-07"/>
    <s v="2023-10-10"/>
    <n v="89"/>
    <n v="47160.25"/>
    <n v="4197262.25"/>
    <n v="2265.29"/>
    <n v="433"/>
    <x v="2"/>
    <x v="1"/>
    <n v="773674.82"/>
    <n v="3"/>
  </r>
  <r>
    <n v="5995"/>
    <s v="Router"/>
    <x v="1"/>
    <x v="2"/>
    <x v="1"/>
    <s v="2023-07-07"/>
    <s v="2023-07-19"/>
    <n v="11"/>
    <n v="31946.38"/>
    <n v="351410.18"/>
    <n v="4834.97"/>
    <n v="401"/>
    <x v="3"/>
    <x v="4"/>
    <n v="51463.7"/>
    <n v="12"/>
  </r>
  <r>
    <n v="5996"/>
    <s v="Monitor"/>
    <x v="2"/>
    <x v="3"/>
    <x v="4"/>
    <s v="2023-01-12"/>
    <s v="2023-01-27"/>
    <n v="42"/>
    <n v="49604.56"/>
    <n v="2083391.52"/>
    <n v="2128.44"/>
    <n v="834"/>
    <x v="0"/>
    <x v="2"/>
    <n v="467549.09"/>
    <n v="15"/>
  </r>
  <r>
    <n v="5997"/>
    <s v="Keyboard"/>
    <x v="0"/>
    <x v="3"/>
    <x v="2"/>
    <s v="2023-01-12"/>
    <s v="2023-01-14"/>
    <n v="10"/>
    <n v="33442.67"/>
    <n v="334426.7"/>
    <n v="1231.58"/>
    <n v="524"/>
    <x v="3"/>
    <x v="2"/>
    <n v="59872.6"/>
    <n v="2"/>
  </r>
  <r>
    <n v="5998"/>
    <s v="Tablet"/>
    <x v="2"/>
    <x v="1"/>
    <x v="3"/>
    <s v="2023-06-18"/>
    <s v="2023-07-02"/>
    <n v="23"/>
    <n v="5197.6400000000003"/>
    <n v="119545.72"/>
    <n v="738.53"/>
    <n v="488"/>
    <x v="2"/>
    <x v="3"/>
    <n v="23297.5"/>
    <n v="14"/>
  </r>
  <r>
    <n v="5999"/>
    <s v="Keyboard"/>
    <x v="2"/>
    <x v="4"/>
    <x v="4"/>
    <s v="2023-11-27"/>
    <s v="2023-12-11"/>
    <n v="62"/>
    <n v="37164.58"/>
    <n v="2304203.96"/>
    <n v="1549.19"/>
    <n v="886"/>
    <x v="1"/>
    <x v="0"/>
    <n v="352818.28"/>
    <n v="14"/>
  </r>
  <r>
    <n v="6000"/>
    <s v="Mobile"/>
    <x v="0"/>
    <x v="3"/>
    <x v="1"/>
    <s v="2023-06-14"/>
    <s v="2023-06-17"/>
    <n v="56"/>
    <n v="28294.98"/>
    <n v="1584518.88"/>
    <n v="1584.67"/>
    <n v="771"/>
    <x v="2"/>
    <x v="3"/>
    <n v="380155.5"/>
    <n v="3"/>
  </r>
  <r>
    <n v="6001"/>
    <s v="Printer"/>
    <x v="1"/>
    <x v="3"/>
    <x v="2"/>
    <s v="2023-02-04"/>
    <s v="2023-02-11"/>
    <n v="67"/>
    <n v="30532.27"/>
    <n v="2045662.09"/>
    <n v="3004.25"/>
    <n v="229"/>
    <x v="2"/>
    <x v="2"/>
    <n v="425697.98"/>
    <n v="7"/>
  </r>
  <r>
    <n v="6002"/>
    <s v="Router"/>
    <x v="1"/>
    <x v="2"/>
    <x v="2"/>
    <s v="2023-03-22"/>
    <s v="2023-03-25"/>
    <n v="89"/>
    <n v="47154.97"/>
    <n v="4196792.33"/>
    <n v="3972.28"/>
    <n v="896"/>
    <x v="3"/>
    <x v="1"/>
    <n v="474257.43"/>
    <n v="3"/>
  </r>
  <r>
    <n v="6003"/>
    <s v="Tablet"/>
    <x v="2"/>
    <x v="2"/>
    <x v="3"/>
    <s v="2023-08-05"/>
    <s v="2023-08-11"/>
    <n v="82"/>
    <n v="2979.64"/>
    <n v="244330.48"/>
    <n v="586.19000000000005"/>
    <n v="554"/>
    <x v="2"/>
    <x v="2"/>
    <n v="36184.54"/>
    <n v="6"/>
  </r>
  <r>
    <n v="6004"/>
    <s v="Mouse"/>
    <x v="0"/>
    <x v="0"/>
    <x v="0"/>
    <s v="2023-01-31"/>
    <s v="2023-02-14"/>
    <n v="35"/>
    <n v="32638.97"/>
    <n v="1142363.95"/>
    <n v="3975.75"/>
    <n v="521"/>
    <x v="2"/>
    <x v="1"/>
    <n v="223941.9"/>
    <n v="14"/>
  </r>
  <r>
    <n v="6005"/>
    <s v="Tablet"/>
    <x v="2"/>
    <x v="2"/>
    <x v="4"/>
    <s v="2023-03-30"/>
    <s v="2023-04-03"/>
    <n v="98"/>
    <n v="13206.37"/>
    <n v="1294224.26"/>
    <n v="1253.57"/>
    <n v="63"/>
    <x v="1"/>
    <x v="1"/>
    <n v="125428.66"/>
    <n v="4"/>
  </r>
  <r>
    <n v="6006"/>
    <s v="Router"/>
    <x v="0"/>
    <x v="2"/>
    <x v="4"/>
    <s v="2023-10-08"/>
    <s v="2023-10-21"/>
    <n v="12"/>
    <n v="24575.96"/>
    <n v="294911.52"/>
    <n v="2880.35"/>
    <n v="271"/>
    <x v="0"/>
    <x v="1"/>
    <n v="70725.98"/>
    <n v="13"/>
  </r>
  <r>
    <n v="6007"/>
    <s v="Laptop"/>
    <x v="2"/>
    <x v="3"/>
    <x v="1"/>
    <s v="2023-05-01"/>
    <s v="2023-05-15"/>
    <n v="37"/>
    <n v="21830.39"/>
    <n v="807724.43"/>
    <n v="2924.73"/>
    <n v="250"/>
    <x v="0"/>
    <x v="0"/>
    <n v="145577.17000000001"/>
    <n v="14"/>
  </r>
  <r>
    <n v="6008"/>
    <s v="Keyboard"/>
    <x v="0"/>
    <x v="2"/>
    <x v="1"/>
    <s v="2023-03-25"/>
    <s v="2023-04-07"/>
    <n v="46"/>
    <n v="34928.839999999997"/>
    <n v="1606726.64"/>
    <n v="2741.2"/>
    <n v="65"/>
    <x v="3"/>
    <x v="3"/>
    <n v="310583.78000000003"/>
    <n v="13"/>
  </r>
  <r>
    <n v="6009"/>
    <s v="Laptop"/>
    <x v="2"/>
    <x v="3"/>
    <x v="2"/>
    <s v="2023-02-12"/>
    <s v="2023-02-26"/>
    <n v="71"/>
    <n v="30572.87"/>
    <n v="2170673.77"/>
    <n v="4718.34"/>
    <n v="113"/>
    <x v="0"/>
    <x v="1"/>
    <n v="425125.88"/>
    <n v="14"/>
  </r>
  <r>
    <n v="6010"/>
    <s v="Printer"/>
    <x v="0"/>
    <x v="0"/>
    <x v="4"/>
    <s v="2023-07-17"/>
    <s v="2023-08-01"/>
    <n v="87"/>
    <n v="23988.46"/>
    <n v="2086996.02"/>
    <n v="1683.69"/>
    <n v="803"/>
    <x v="3"/>
    <x v="3"/>
    <n v="371254.23"/>
    <n v="15"/>
  </r>
  <r>
    <n v="6011"/>
    <s v="Keyboard"/>
    <x v="2"/>
    <x v="0"/>
    <x v="3"/>
    <s v="2023-08-09"/>
    <s v="2023-08-15"/>
    <n v="38"/>
    <n v="32368.81"/>
    <n v="1230014.78"/>
    <n v="3308.94"/>
    <n v="646"/>
    <x v="1"/>
    <x v="1"/>
    <n v="246139.54"/>
    <n v="6"/>
  </r>
  <r>
    <n v="6012"/>
    <s v="Router"/>
    <x v="1"/>
    <x v="2"/>
    <x v="0"/>
    <s v="2023-01-05"/>
    <s v="2023-01-18"/>
    <n v="69"/>
    <n v="7889.64"/>
    <n v="544385.16"/>
    <n v="874.09"/>
    <n v="567"/>
    <x v="1"/>
    <x v="4"/>
    <n v="56666.16"/>
    <n v="13"/>
  </r>
  <r>
    <n v="6013"/>
    <s v="Printer"/>
    <x v="0"/>
    <x v="2"/>
    <x v="1"/>
    <s v="2023-05-20"/>
    <s v="2023-05-25"/>
    <n v="6"/>
    <n v="9038.77"/>
    <n v="54232.62"/>
    <n v="358.38"/>
    <n v="895"/>
    <x v="3"/>
    <x v="1"/>
    <n v="5194.1899999999996"/>
    <n v="5"/>
  </r>
  <r>
    <n v="6014"/>
    <s v="Mouse"/>
    <x v="0"/>
    <x v="4"/>
    <x v="2"/>
    <s v="2023-03-27"/>
    <s v="2023-03-31"/>
    <n v="24"/>
    <n v="47246.92"/>
    <n v="1133926.08"/>
    <n v="1668.41"/>
    <n v="271"/>
    <x v="0"/>
    <x v="3"/>
    <n v="180678.52"/>
    <n v="4"/>
  </r>
  <r>
    <n v="6015"/>
    <s v="Mouse"/>
    <x v="0"/>
    <x v="2"/>
    <x v="2"/>
    <s v="2023-02-28"/>
    <s v="2023-03-15"/>
    <n v="95"/>
    <n v="25514.42"/>
    <n v="2423869.9"/>
    <n v="1249.4000000000001"/>
    <n v="740"/>
    <x v="1"/>
    <x v="0"/>
    <n v="591506.97"/>
    <n v="15"/>
  </r>
  <r>
    <n v="6016"/>
    <s v="Printer"/>
    <x v="1"/>
    <x v="1"/>
    <x v="1"/>
    <s v="2023-12-02"/>
    <s v="2023-12-12"/>
    <n v="39"/>
    <n v="27533.85"/>
    <n v="1073820.1499999999"/>
    <n v="3967.69"/>
    <n v="880"/>
    <x v="3"/>
    <x v="0"/>
    <n v="224513.48"/>
    <n v="10"/>
  </r>
  <r>
    <n v="6017"/>
    <s v="Monitor"/>
    <x v="0"/>
    <x v="2"/>
    <x v="4"/>
    <s v="2023-12-28"/>
    <s v="2024-01-06"/>
    <n v="37"/>
    <n v="33992.959999999999"/>
    <n v="1257739.52"/>
    <n v="3288.84"/>
    <n v="134"/>
    <x v="3"/>
    <x v="0"/>
    <n v="77248.820000000007"/>
    <n v="9"/>
  </r>
  <r>
    <n v="6018"/>
    <s v="Tablet"/>
    <x v="2"/>
    <x v="0"/>
    <x v="0"/>
    <s v="2023-09-25"/>
    <s v="2023-09-29"/>
    <n v="11"/>
    <n v="39120.47"/>
    <n v="430325.17"/>
    <n v="4438.63"/>
    <n v="500"/>
    <x v="2"/>
    <x v="1"/>
    <n v="65182.96"/>
    <n v="4"/>
  </r>
  <r>
    <n v="6019"/>
    <s v="Monitor"/>
    <x v="0"/>
    <x v="2"/>
    <x v="3"/>
    <s v="2023-06-15"/>
    <s v="2023-06-19"/>
    <n v="97"/>
    <n v="715.91"/>
    <n v="69443.27"/>
    <n v="2089.8200000000002"/>
    <n v="792"/>
    <x v="0"/>
    <x v="2"/>
    <n v="8270.75"/>
    <n v="4"/>
  </r>
  <r>
    <n v="6020"/>
    <s v="Mouse"/>
    <x v="2"/>
    <x v="4"/>
    <x v="1"/>
    <s v="2023-07-19"/>
    <s v="2023-07-28"/>
    <n v="83"/>
    <n v="11205.46"/>
    <n v="930053.18"/>
    <n v="1817.48"/>
    <n v="124"/>
    <x v="2"/>
    <x v="4"/>
    <n v="213532.6"/>
    <n v="9"/>
  </r>
  <r>
    <n v="6021"/>
    <s v="Mobile"/>
    <x v="0"/>
    <x v="4"/>
    <x v="1"/>
    <s v="2023-10-20"/>
    <s v="2023-10-29"/>
    <n v="69"/>
    <n v="49767.06"/>
    <n v="3433927.14"/>
    <n v="2763.06"/>
    <n v="259"/>
    <x v="3"/>
    <x v="2"/>
    <n v="517474.11"/>
    <n v="9"/>
  </r>
  <r>
    <n v="6022"/>
    <s v="Router"/>
    <x v="1"/>
    <x v="4"/>
    <x v="3"/>
    <s v="2023-10-24"/>
    <s v="2023-11-05"/>
    <n v="2"/>
    <n v="4586.49"/>
    <n v="9172.98"/>
    <n v="2288.6"/>
    <n v="509"/>
    <x v="0"/>
    <x v="1"/>
    <n v="1165.25"/>
    <n v="12"/>
  </r>
  <r>
    <n v="6023"/>
    <s v="Laptop"/>
    <x v="0"/>
    <x v="1"/>
    <x v="1"/>
    <s v="2023-04-24"/>
    <s v="2023-04-27"/>
    <n v="79"/>
    <n v="20805.07"/>
    <n v="1643600.53"/>
    <n v="2848.95"/>
    <n v="950"/>
    <x v="1"/>
    <x v="2"/>
    <n v="88511.38"/>
    <n v="3"/>
  </r>
  <r>
    <n v="6024"/>
    <s v="Monitor"/>
    <x v="1"/>
    <x v="0"/>
    <x v="3"/>
    <s v="2023-03-06"/>
    <s v="2023-03-07"/>
    <n v="76"/>
    <n v="43351.99"/>
    <n v="3294751.24"/>
    <n v="3572.21"/>
    <n v="101"/>
    <x v="3"/>
    <x v="3"/>
    <n v="798453.03"/>
    <n v="1"/>
  </r>
  <r>
    <n v="6025"/>
    <s v="Tablet"/>
    <x v="1"/>
    <x v="3"/>
    <x v="0"/>
    <s v="2023-10-13"/>
    <s v="2023-10-26"/>
    <n v="78"/>
    <n v="28216.44"/>
    <n v="2200882.3199999998"/>
    <n v="4209.47"/>
    <n v="813"/>
    <x v="0"/>
    <x v="0"/>
    <n v="294164.25"/>
    <n v="13"/>
  </r>
  <r>
    <n v="6026"/>
    <s v="Laptop"/>
    <x v="2"/>
    <x v="0"/>
    <x v="1"/>
    <s v="2023-05-06"/>
    <s v="2023-05-19"/>
    <n v="59"/>
    <n v="27967.07"/>
    <n v="1650057.13"/>
    <n v="3299.15"/>
    <n v="139"/>
    <x v="0"/>
    <x v="4"/>
    <n v="210307.81"/>
    <n v="13"/>
  </r>
  <r>
    <n v="6027"/>
    <s v="Printer"/>
    <x v="1"/>
    <x v="4"/>
    <x v="1"/>
    <s v="2023-07-26"/>
    <s v="2023-07-30"/>
    <n v="41"/>
    <n v="44353.2"/>
    <n v="1818481.2"/>
    <n v="3713.24"/>
    <n v="271"/>
    <x v="3"/>
    <x v="4"/>
    <n v="178028.41"/>
    <n v="4"/>
  </r>
  <r>
    <n v="6028"/>
    <s v="Printer"/>
    <x v="0"/>
    <x v="2"/>
    <x v="4"/>
    <s v="2023-07-16"/>
    <s v="2023-07-28"/>
    <n v="90"/>
    <n v="8548.61"/>
    <n v="769374.9"/>
    <n v="4877.43"/>
    <n v="406"/>
    <x v="2"/>
    <x v="3"/>
    <n v="157914.71"/>
    <n v="12"/>
  </r>
  <r>
    <n v="6029"/>
    <s v="Mouse"/>
    <x v="1"/>
    <x v="3"/>
    <x v="3"/>
    <s v="2023-03-04"/>
    <s v="2023-03-09"/>
    <n v="69"/>
    <n v="10022.94"/>
    <n v="691582.86"/>
    <n v="3856.32"/>
    <n v="444"/>
    <x v="1"/>
    <x v="4"/>
    <n v="108597.48"/>
    <n v="5"/>
  </r>
  <r>
    <n v="6030"/>
    <s v="Tablet"/>
    <x v="2"/>
    <x v="1"/>
    <x v="2"/>
    <s v="2023-01-03"/>
    <s v="2023-01-11"/>
    <n v="27"/>
    <n v="38605.19"/>
    <n v="1042340.13"/>
    <n v="1775.8"/>
    <n v="715"/>
    <x v="1"/>
    <x v="1"/>
    <n v="56498.09"/>
    <n v="8"/>
  </r>
  <r>
    <n v="6031"/>
    <s v="Keyboard"/>
    <x v="1"/>
    <x v="0"/>
    <x v="4"/>
    <s v="2023-02-21"/>
    <s v="2023-02-25"/>
    <n v="31"/>
    <n v="22868.67"/>
    <n v="708928.77"/>
    <n v="1624.88"/>
    <n v="419"/>
    <x v="2"/>
    <x v="4"/>
    <n v="61031.39"/>
    <n v="4"/>
  </r>
  <r>
    <n v="6032"/>
    <s v="Monitor"/>
    <x v="0"/>
    <x v="4"/>
    <x v="0"/>
    <s v="2023-11-28"/>
    <s v="2023-12-07"/>
    <n v="36"/>
    <n v="47158.51"/>
    <n v="1697706.36"/>
    <n v="1668.6"/>
    <n v="895"/>
    <x v="1"/>
    <x v="0"/>
    <n v="170884.75"/>
    <n v="9"/>
  </r>
  <r>
    <n v="6033"/>
    <s v="Router"/>
    <x v="0"/>
    <x v="1"/>
    <x v="3"/>
    <s v="2023-09-22"/>
    <s v="2023-09-28"/>
    <n v="20"/>
    <n v="42726.78"/>
    <n v="854535.6"/>
    <n v="1207.8499999999999"/>
    <n v="763"/>
    <x v="1"/>
    <x v="2"/>
    <n v="154433.85"/>
    <n v="6"/>
  </r>
  <r>
    <n v="6034"/>
    <s v="Printer"/>
    <x v="1"/>
    <x v="4"/>
    <x v="2"/>
    <s v="2023-11-23"/>
    <s v="2023-11-28"/>
    <n v="6"/>
    <n v="3807.29"/>
    <n v="22843.74"/>
    <n v="1079.04"/>
    <n v="461"/>
    <x v="0"/>
    <x v="1"/>
    <n v="1499.81"/>
    <n v="5"/>
  </r>
  <r>
    <n v="6035"/>
    <s v="Router"/>
    <x v="2"/>
    <x v="0"/>
    <x v="1"/>
    <s v="2023-04-14"/>
    <s v="2023-04-26"/>
    <n v="14"/>
    <n v="7436.56"/>
    <n v="104111.84"/>
    <n v="3670.51"/>
    <n v="974"/>
    <x v="2"/>
    <x v="3"/>
    <n v="16867.099999999999"/>
    <n v="12"/>
  </r>
  <r>
    <n v="6036"/>
    <s v="Router"/>
    <x v="1"/>
    <x v="0"/>
    <x v="4"/>
    <s v="2023-06-10"/>
    <s v="2023-06-24"/>
    <n v="95"/>
    <n v="40762.19"/>
    <n v="3872408.05"/>
    <n v="2666.6"/>
    <n v="722"/>
    <x v="0"/>
    <x v="4"/>
    <n v="378346.77"/>
    <n v="14"/>
  </r>
  <r>
    <n v="6037"/>
    <s v="Printer"/>
    <x v="1"/>
    <x v="1"/>
    <x v="2"/>
    <s v="2023-11-10"/>
    <s v="2023-11-23"/>
    <n v="38"/>
    <n v="1443.85"/>
    <n v="54866.3"/>
    <n v="2489.96"/>
    <n v="154"/>
    <x v="1"/>
    <x v="3"/>
    <n v="12124.93"/>
    <n v="13"/>
  </r>
  <r>
    <n v="6038"/>
    <s v="Keyboard"/>
    <x v="0"/>
    <x v="1"/>
    <x v="0"/>
    <s v="2023-06-30"/>
    <s v="2023-07-02"/>
    <n v="25"/>
    <n v="823.02"/>
    <n v="20575.5"/>
    <n v="1516.02"/>
    <n v="222"/>
    <x v="1"/>
    <x v="3"/>
    <n v="3028.01"/>
    <n v="2"/>
  </r>
  <r>
    <n v="6039"/>
    <s v="Keyboard"/>
    <x v="1"/>
    <x v="3"/>
    <x v="2"/>
    <s v="2023-08-25"/>
    <s v="2023-09-02"/>
    <n v="89"/>
    <n v="12399.96"/>
    <n v="1103596.44"/>
    <n v="4315.4399999999996"/>
    <n v="216"/>
    <x v="1"/>
    <x v="2"/>
    <n v="119863.74"/>
    <n v="8"/>
  </r>
  <r>
    <n v="6040"/>
    <s v="Keyboard"/>
    <x v="2"/>
    <x v="3"/>
    <x v="1"/>
    <s v="2023-06-24"/>
    <s v="2023-06-27"/>
    <n v="34"/>
    <n v="29339.67"/>
    <n v="997548.78"/>
    <n v="4176.49"/>
    <n v="339"/>
    <x v="1"/>
    <x v="3"/>
    <n v="144560.85999999999"/>
    <n v="3"/>
  </r>
  <r>
    <n v="6041"/>
    <s v="Monitor"/>
    <x v="2"/>
    <x v="2"/>
    <x v="1"/>
    <s v="2023-09-07"/>
    <s v="2023-09-11"/>
    <n v="20"/>
    <n v="25813.79"/>
    <n v="516275.8"/>
    <n v="3795.44"/>
    <n v="426"/>
    <x v="1"/>
    <x v="1"/>
    <n v="114667.07"/>
    <n v="4"/>
  </r>
  <r>
    <n v="6042"/>
    <s v="Router"/>
    <x v="0"/>
    <x v="1"/>
    <x v="1"/>
    <s v="2023-10-30"/>
    <s v="2023-11-14"/>
    <n v="94"/>
    <n v="6518.06"/>
    <n v="612697.64"/>
    <n v="3236.83"/>
    <n v="628"/>
    <x v="3"/>
    <x v="4"/>
    <n v="140871.93"/>
    <n v="15"/>
  </r>
  <r>
    <n v="6043"/>
    <s v="Router"/>
    <x v="1"/>
    <x v="0"/>
    <x v="0"/>
    <s v="2023-01-17"/>
    <s v="2023-01-27"/>
    <n v="99"/>
    <n v="13124.05"/>
    <n v="1299280.95"/>
    <n v="2158.94"/>
    <n v="698"/>
    <x v="2"/>
    <x v="3"/>
    <n v="142526.87"/>
    <n v="10"/>
  </r>
  <r>
    <n v="6044"/>
    <s v="Laptop"/>
    <x v="1"/>
    <x v="2"/>
    <x v="3"/>
    <s v="2023-06-27"/>
    <s v="2023-06-29"/>
    <n v="20"/>
    <n v="49249.07"/>
    <n v="984981.4"/>
    <n v="3668.68"/>
    <n v="100"/>
    <x v="0"/>
    <x v="2"/>
    <n v="113367.19"/>
    <n v="2"/>
  </r>
  <r>
    <n v="6045"/>
    <s v="Monitor"/>
    <x v="1"/>
    <x v="4"/>
    <x v="1"/>
    <s v="2023-07-19"/>
    <s v="2023-07-31"/>
    <n v="23"/>
    <n v="11337.1"/>
    <n v="260753.3"/>
    <n v="584.36"/>
    <n v="778"/>
    <x v="2"/>
    <x v="0"/>
    <n v="34451.32"/>
    <n v="12"/>
  </r>
  <r>
    <n v="6046"/>
    <s v="Laptop"/>
    <x v="1"/>
    <x v="1"/>
    <x v="3"/>
    <s v="2023-07-07"/>
    <s v="2023-07-09"/>
    <n v="51"/>
    <n v="16418.38"/>
    <n v="837337.38"/>
    <n v="1151.6600000000001"/>
    <n v="83"/>
    <x v="2"/>
    <x v="3"/>
    <n v="174464.96"/>
    <n v="2"/>
  </r>
  <r>
    <n v="6047"/>
    <s v="Printer"/>
    <x v="1"/>
    <x v="1"/>
    <x v="2"/>
    <s v="2023-11-13"/>
    <s v="2023-11-28"/>
    <n v="13"/>
    <n v="4895.25"/>
    <n v="63638.25"/>
    <n v="4546.41"/>
    <n v="283"/>
    <x v="1"/>
    <x v="3"/>
    <n v="7340.13"/>
    <n v="15"/>
  </r>
  <r>
    <n v="6048"/>
    <s v="Laptop"/>
    <x v="1"/>
    <x v="3"/>
    <x v="0"/>
    <s v="2023-01-06"/>
    <s v="2023-01-15"/>
    <n v="12"/>
    <n v="23122.21"/>
    <n v="277466.52"/>
    <n v="866.98"/>
    <n v="684"/>
    <x v="0"/>
    <x v="4"/>
    <n v="49815.76"/>
    <n v="9"/>
  </r>
  <r>
    <n v="6049"/>
    <s v="Printer"/>
    <x v="2"/>
    <x v="3"/>
    <x v="4"/>
    <s v="2023-06-04"/>
    <s v="2023-06-12"/>
    <n v="99"/>
    <n v="14091.56"/>
    <n v="1395064.44"/>
    <n v="729.88"/>
    <n v="265"/>
    <x v="2"/>
    <x v="0"/>
    <n v="138331.45000000001"/>
    <n v="8"/>
  </r>
  <r>
    <n v="6050"/>
    <s v="Keyboard"/>
    <x v="2"/>
    <x v="4"/>
    <x v="1"/>
    <s v="2023-12-27"/>
    <s v="2024-01-11"/>
    <n v="16"/>
    <n v="35439.160000000003"/>
    <n v="567026.56000000006"/>
    <n v="2639.49"/>
    <n v="252"/>
    <x v="2"/>
    <x v="3"/>
    <n v="85627.57"/>
    <n v="15"/>
  </r>
  <r>
    <n v="6051"/>
    <s v="Printer"/>
    <x v="0"/>
    <x v="2"/>
    <x v="3"/>
    <s v="2023-09-30"/>
    <s v="2023-10-10"/>
    <n v="44"/>
    <n v="23232.3"/>
    <n v="1022221.2"/>
    <n v="711.9"/>
    <n v="764"/>
    <x v="3"/>
    <x v="1"/>
    <n v="160228.03"/>
    <n v="10"/>
  </r>
  <r>
    <n v="6052"/>
    <s v="Router"/>
    <x v="1"/>
    <x v="4"/>
    <x v="0"/>
    <s v="2023-01-29"/>
    <s v="2023-02-11"/>
    <n v="79"/>
    <n v="8674.82"/>
    <n v="685310.78"/>
    <n v="4110.45"/>
    <n v="294"/>
    <x v="2"/>
    <x v="0"/>
    <n v="37809.14"/>
    <n v="13"/>
  </r>
  <r>
    <n v="6053"/>
    <s v="Keyboard"/>
    <x v="0"/>
    <x v="0"/>
    <x v="4"/>
    <s v="2023-01-30"/>
    <s v="2023-02-11"/>
    <n v="70"/>
    <n v="23862.53"/>
    <n v="1670377.1"/>
    <n v="4544.05"/>
    <n v="543"/>
    <x v="0"/>
    <x v="3"/>
    <n v="203112.25"/>
    <n v="12"/>
  </r>
  <r>
    <n v="6054"/>
    <s v="Tablet"/>
    <x v="2"/>
    <x v="0"/>
    <x v="0"/>
    <s v="2023-04-05"/>
    <s v="2023-04-12"/>
    <n v="70"/>
    <n v="48293.95"/>
    <n v="3380576.5"/>
    <n v="2788.86"/>
    <n v="620"/>
    <x v="2"/>
    <x v="4"/>
    <n v="500863.69"/>
    <n v="7"/>
  </r>
  <r>
    <n v="6055"/>
    <s v="Keyboard"/>
    <x v="1"/>
    <x v="1"/>
    <x v="3"/>
    <s v="2023-10-11"/>
    <s v="2023-10-23"/>
    <n v="100"/>
    <n v="42553.49"/>
    <n v="4255349"/>
    <n v="579.36"/>
    <n v="401"/>
    <x v="1"/>
    <x v="0"/>
    <n v="952102.79"/>
    <n v="12"/>
  </r>
  <r>
    <n v="6056"/>
    <s v="Monitor"/>
    <x v="1"/>
    <x v="0"/>
    <x v="0"/>
    <s v="2023-04-08"/>
    <s v="2023-04-19"/>
    <n v="28"/>
    <n v="21106.07"/>
    <n v="590969.96"/>
    <n v="158.97999999999999"/>
    <n v="317"/>
    <x v="0"/>
    <x v="3"/>
    <n v="32465.3"/>
    <n v="11"/>
  </r>
  <r>
    <n v="6057"/>
    <s v="Mobile"/>
    <x v="0"/>
    <x v="3"/>
    <x v="0"/>
    <s v="2023-10-16"/>
    <s v="2023-10-19"/>
    <n v="28"/>
    <n v="24959.67"/>
    <n v="698870.76"/>
    <n v="3437.12"/>
    <n v="701"/>
    <x v="2"/>
    <x v="4"/>
    <n v="147390.57"/>
    <n v="3"/>
  </r>
  <r>
    <n v="6058"/>
    <s v="Mobile"/>
    <x v="1"/>
    <x v="4"/>
    <x v="2"/>
    <s v="2023-06-22"/>
    <s v="2023-07-07"/>
    <n v="9"/>
    <n v="6476.96"/>
    <n v="58292.639999999999"/>
    <n v="4630.24"/>
    <n v="817"/>
    <x v="0"/>
    <x v="0"/>
    <n v="11336.7"/>
    <n v="15"/>
  </r>
  <r>
    <n v="6059"/>
    <s v="Keyboard"/>
    <x v="2"/>
    <x v="0"/>
    <x v="1"/>
    <s v="2023-09-13"/>
    <s v="2023-09-19"/>
    <n v="94"/>
    <n v="17656.14"/>
    <n v="1659677.16"/>
    <n v="1457.54"/>
    <n v="837"/>
    <x v="0"/>
    <x v="4"/>
    <n v="243782.67"/>
    <n v="6"/>
  </r>
  <r>
    <n v="6060"/>
    <s v="Monitor"/>
    <x v="1"/>
    <x v="1"/>
    <x v="0"/>
    <s v="2023-09-25"/>
    <s v="2023-09-26"/>
    <n v="93"/>
    <n v="3042.21"/>
    <n v="282925.53000000003"/>
    <n v="1849.57"/>
    <n v="208"/>
    <x v="1"/>
    <x v="0"/>
    <n v="14769.34"/>
    <n v="1"/>
  </r>
  <r>
    <n v="6061"/>
    <s v="Mobile"/>
    <x v="0"/>
    <x v="4"/>
    <x v="0"/>
    <s v="2023-05-22"/>
    <s v="2023-05-24"/>
    <n v="57"/>
    <n v="32528.74"/>
    <n v="1854138.18"/>
    <n v="1705.82"/>
    <n v="336"/>
    <x v="3"/>
    <x v="1"/>
    <n v="355118.34"/>
    <n v="2"/>
  </r>
  <r>
    <n v="6062"/>
    <s v="Keyboard"/>
    <x v="1"/>
    <x v="1"/>
    <x v="0"/>
    <s v="2023-08-17"/>
    <s v="2023-08-19"/>
    <n v="15"/>
    <n v="47522.61"/>
    <n v="712839.15"/>
    <n v="2367.86"/>
    <n v="85"/>
    <x v="2"/>
    <x v="4"/>
    <n v="131826.60999999999"/>
    <n v="2"/>
  </r>
  <r>
    <n v="6063"/>
    <s v="Mouse"/>
    <x v="1"/>
    <x v="0"/>
    <x v="4"/>
    <s v="2023-09-20"/>
    <s v="2023-09-28"/>
    <n v="49"/>
    <n v="22424.13"/>
    <n v="1098782.3700000001"/>
    <n v="4951.97"/>
    <n v="134"/>
    <x v="3"/>
    <x v="3"/>
    <n v="218091.95"/>
    <n v="8"/>
  </r>
  <r>
    <n v="6064"/>
    <s v="Mouse"/>
    <x v="2"/>
    <x v="1"/>
    <x v="0"/>
    <s v="2023-10-29"/>
    <s v="2023-11-07"/>
    <n v="29"/>
    <n v="14488.02"/>
    <n v="420152.58"/>
    <n v="448.49"/>
    <n v="68"/>
    <x v="3"/>
    <x v="3"/>
    <n v="69817.34"/>
    <n v="9"/>
  </r>
  <r>
    <n v="6065"/>
    <s v="Keyboard"/>
    <x v="0"/>
    <x v="4"/>
    <x v="0"/>
    <s v="2023-03-04"/>
    <s v="2023-03-17"/>
    <n v="91"/>
    <n v="36842.58"/>
    <n v="3352674.78"/>
    <n v="2384.46"/>
    <n v="798"/>
    <x v="0"/>
    <x v="4"/>
    <n v="497044.66"/>
    <n v="13"/>
  </r>
  <r>
    <n v="6066"/>
    <s v="Tablet"/>
    <x v="1"/>
    <x v="4"/>
    <x v="1"/>
    <s v="2023-08-05"/>
    <s v="2023-08-20"/>
    <n v="46"/>
    <n v="31635.77"/>
    <n v="1455245.42"/>
    <n v="1835.27"/>
    <n v="876"/>
    <x v="1"/>
    <x v="2"/>
    <n v="149974.35"/>
    <n v="15"/>
  </r>
  <r>
    <n v="6067"/>
    <s v="Keyboard"/>
    <x v="0"/>
    <x v="1"/>
    <x v="2"/>
    <s v="2023-06-21"/>
    <s v="2023-06-25"/>
    <n v="19"/>
    <n v="29173.64"/>
    <n v="554299.16"/>
    <n v="1646.35"/>
    <n v="620"/>
    <x v="3"/>
    <x v="2"/>
    <n v="124298.71"/>
    <n v="4"/>
  </r>
  <r>
    <n v="6068"/>
    <s v="Mobile"/>
    <x v="1"/>
    <x v="4"/>
    <x v="0"/>
    <s v="2023-02-14"/>
    <s v="2023-02-28"/>
    <n v="17"/>
    <n v="45928.6"/>
    <n v="780786.2"/>
    <n v="2774.19"/>
    <n v="965"/>
    <x v="3"/>
    <x v="1"/>
    <n v="82171.94"/>
    <n v="14"/>
  </r>
  <r>
    <n v="6069"/>
    <s v="Mobile"/>
    <x v="1"/>
    <x v="1"/>
    <x v="3"/>
    <s v="2023-06-13"/>
    <s v="2023-06-23"/>
    <n v="32"/>
    <n v="22695.81"/>
    <n v="726265.92"/>
    <n v="1578.33"/>
    <n v="197"/>
    <x v="0"/>
    <x v="4"/>
    <n v="63348.9"/>
    <n v="10"/>
  </r>
  <r>
    <n v="6070"/>
    <s v="Printer"/>
    <x v="2"/>
    <x v="4"/>
    <x v="1"/>
    <s v="2023-03-21"/>
    <s v="2023-03-27"/>
    <n v="12"/>
    <n v="48383.58"/>
    <n v="580602.96"/>
    <n v="527.86"/>
    <n v="382"/>
    <x v="1"/>
    <x v="1"/>
    <n v="88096.35"/>
    <n v="6"/>
  </r>
  <r>
    <n v="6071"/>
    <s v="Router"/>
    <x v="2"/>
    <x v="1"/>
    <x v="1"/>
    <s v="2023-03-20"/>
    <s v="2023-03-31"/>
    <n v="91"/>
    <n v="6357.54"/>
    <n v="578536.14"/>
    <n v="3749.96"/>
    <n v="907"/>
    <x v="1"/>
    <x v="4"/>
    <n v="90325.68"/>
    <n v="11"/>
  </r>
  <r>
    <n v="6072"/>
    <s v="Tablet"/>
    <x v="2"/>
    <x v="1"/>
    <x v="3"/>
    <s v="2023-08-09"/>
    <s v="2023-08-21"/>
    <n v="56"/>
    <n v="39241.120000000003"/>
    <n v="2197502.7200000002"/>
    <n v="3109.23"/>
    <n v="849"/>
    <x v="0"/>
    <x v="3"/>
    <n v="131756.07"/>
    <n v="12"/>
  </r>
  <r>
    <n v="6073"/>
    <s v="Mouse"/>
    <x v="1"/>
    <x v="1"/>
    <x v="3"/>
    <s v="2023-08-18"/>
    <s v="2023-09-02"/>
    <n v="88"/>
    <n v="42198.55"/>
    <n v="3713472.4"/>
    <n v="2823.44"/>
    <n v="456"/>
    <x v="1"/>
    <x v="1"/>
    <n v="525794.18999999994"/>
    <n v="15"/>
  </r>
  <r>
    <n v="6074"/>
    <s v="Mouse"/>
    <x v="2"/>
    <x v="4"/>
    <x v="1"/>
    <s v="2023-01-01"/>
    <s v="2023-01-09"/>
    <n v="50"/>
    <n v="21378.23"/>
    <n v="1068911.5"/>
    <n v="1667.88"/>
    <n v="683"/>
    <x v="1"/>
    <x v="0"/>
    <n v="134278.84"/>
    <n v="8"/>
  </r>
  <r>
    <n v="6075"/>
    <s v="Keyboard"/>
    <x v="1"/>
    <x v="1"/>
    <x v="4"/>
    <s v="2024-01-01"/>
    <s v="2024-01-08"/>
    <n v="10"/>
    <n v="24082.16"/>
    <n v="240821.6"/>
    <n v="1462.49"/>
    <n v="875"/>
    <x v="0"/>
    <x v="4"/>
    <n v="34603.230000000003"/>
    <n v="7"/>
  </r>
  <r>
    <n v="6076"/>
    <s v="Laptop"/>
    <x v="1"/>
    <x v="2"/>
    <x v="4"/>
    <s v="2023-01-14"/>
    <s v="2023-01-24"/>
    <n v="18"/>
    <n v="3321.77"/>
    <n v="59791.86"/>
    <n v="3245.51"/>
    <n v="221"/>
    <x v="2"/>
    <x v="1"/>
    <n v="8049.04"/>
    <n v="10"/>
  </r>
  <r>
    <n v="6077"/>
    <s v="Mouse"/>
    <x v="1"/>
    <x v="2"/>
    <x v="0"/>
    <s v="2023-08-13"/>
    <s v="2023-08-17"/>
    <n v="8"/>
    <n v="41622.910000000003"/>
    <n v="332983.28000000003"/>
    <n v="4142.37"/>
    <n v="151"/>
    <x v="0"/>
    <x v="2"/>
    <n v="69347.45"/>
    <n v="4"/>
  </r>
  <r>
    <n v="6078"/>
    <s v="Monitor"/>
    <x v="0"/>
    <x v="2"/>
    <x v="3"/>
    <s v="2023-12-25"/>
    <s v="2024-01-03"/>
    <n v="31"/>
    <n v="26692.77"/>
    <n v="827475.87"/>
    <n v="2768.32"/>
    <n v="340"/>
    <x v="2"/>
    <x v="4"/>
    <n v="98979.43"/>
    <n v="9"/>
  </r>
  <r>
    <n v="6079"/>
    <s v="Tablet"/>
    <x v="1"/>
    <x v="0"/>
    <x v="1"/>
    <s v="2023-11-21"/>
    <s v="2023-11-27"/>
    <n v="10"/>
    <n v="39664.01"/>
    <n v="396640.1"/>
    <n v="809.66"/>
    <n v="233"/>
    <x v="1"/>
    <x v="4"/>
    <n v="39530.9"/>
    <n v="6"/>
  </r>
  <r>
    <n v="6080"/>
    <s v="Keyboard"/>
    <x v="0"/>
    <x v="2"/>
    <x v="1"/>
    <s v="2023-03-02"/>
    <s v="2023-03-07"/>
    <n v="95"/>
    <n v="1770.66"/>
    <n v="168212.7"/>
    <n v="4639.18"/>
    <n v="948"/>
    <x v="2"/>
    <x v="0"/>
    <n v="39020.400000000001"/>
    <n v="5"/>
  </r>
  <r>
    <n v="6081"/>
    <s v="Keyboard"/>
    <x v="1"/>
    <x v="4"/>
    <x v="4"/>
    <s v="2023-01-15"/>
    <s v="2023-01-25"/>
    <n v="13"/>
    <n v="16791.86"/>
    <n v="218294.18"/>
    <n v="4062.29"/>
    <n v="345"/>
    <x v="3"/>
    <x v="0"/>
    <n v="33942.410000000003"/>
    <n v="10"/>
  </r>
  <r>
    <n v="6082"/>
    <s v="Mouse"/>
    <x v="2"/>
    <x v="1"/>
    <x v="2"/>
    <s v="2023-03-11"/>
    <s v="2023-03-12"/>
    <n v="34"/>
    <n v="19666.419999999998"/>
    <n v="668658.28"/>
    <n v="285.8"/>
    <n v="884"/>
    <x v="1"/>
    <x v="3"/>
    <n v="59552.75"/>
    <n v="1"/>
  </r>
  <r>
    <n v="6083"/>
    <s v="Keyboard"/>
    <x v="0"/>
    <x v="0"/>
    <x v="2"/>
    <s v="2023-12-04"/>
    <s v="2023-12-09"/>
    <n v="40"/>
    <n v="14420.47"/>
    <n v="576818.80000000005"/>
    <n v="3974.95"/>
    <n v="283"/>
    <x v="1"/>
    <x v="0"/>
    <n v="80565.7"/>
    <n v="5"/>
  </r>
  <r>
    <n v="6084"/>
    <s v="Printer"/>
    <x v="1"/>
    <x v="1"/>
    <x v="2"/>
    <s v="2023-03-27"/>
    <s v="2023-04-11"/>
    <n v="65"/>
    <n v="13781.82"/>
    <n v="895818.3"/>
    <n v="2053.21"/>
    <n v="920"/>
    <x v="1"/>
    <x v="4"/>
    <n v="87033.25"/>
    <n v="15"/>
  </r>
  <r>
    <n v="6085"/>
    <s v="Mobile"/>
    <x v="1"/>
    <x v="2"/>
    <x v="0"/>
    <s v="2023-11-10"/>
    <s v="2023-11-15"/>
    <n v="55"/>
    <n v="45245.33"/>
    <n v="2488493.15"/>
    <n v="2899.23"/>
    <n v="858"/>
    <x v="1"/>
    <x v="1"/>
    <n v="131552.44"/>
    <n v="5"/>
  </r>
  <r>
    <n v="6086"/>
    <s v="Keyboard"/>
    <x v="1"/>
    <x v="2"/>
    <x v="2"/>
    <s v="2023-04-28"/>
    <s v="2023-05-01"/>
    <n v="37"/>
    <n v="22802.44"/>
    <n v="843690.28"/>
    <n v="4310.6099999999997"/>
    <n v="287"/>
    <x v="3"/>
    <x v="3"/>
    <n v="61997.61"/>
    <n v="3"/>
  </r>
  <r>
    <n v="6087"/>
    <s v="Router"/>
    <x v="1"/>
    <x v="1"/>
    <x v="4"/>
    <s v="2023-11-30"/>
    <s v="2023-12-10"/>
    <n v="73"/>
    <n v="17298.73"/>
    <n v="1262807.29"/>
    <n v="356.47"/>
    <n v="500"/>
    <x v="3"/>
    <x v="3"/>
    <n v="78871.14"/>
    <n v="10"/>
  </r>
  <r>
    <n v="6088"/>
    <s v="Monitor"/>
    <x v="1"/>
    <x v="3"/>
    <x v="4"/>
    <s v="2023-07-13"/>
    <s v="2023-07-25"/>
    <n v="59"/>
    <n v="27220.51"/>
    <n v="1606010.09"/>
    <n v="4476.12"/>
    <n v="648"/>
    <x v="0"/>
    <x v="3"/>
    <n v="367502.87"/>
    <n v="12"/>
  </r>
  <r>
    <n v="6089"/>
    <s v="Monitor"/>
    <x v="0"/>
    <x v="2"/>
    <x v="1"/>
    <s v="2023-03-31"/>
    <s v="2023-04-13"/>
    <n v="50"/>
    <n v="3014.17"/>
    <n v="150708.5"/>
    <n v="2450.1"/>
    <n v="638"/>
    <x v="3"/>
    <x v="0"/>
    <n v="14960.74"/>
    <n v="13"/>
  </r>
  <r>
    <n v="6090"/>
    <s v="Keyboard"/>
    <x v="0"/>
    <x v="3"/>
    <x v="4"/>
    <s v="2023-05-18"/>
    <s v="2023-06-02"/>
    <n v="84"/>
    <n v="34463.25"/>
    <n v="2894913"/>
    <n v="3678.52"/>
    <n v="45"/>
    <x v="3"/>
    <x v="3"/>
    <n v="281170.52"/>
    <n v="15"/>
  </r>
  <r>
    <n v="6091"/>
    <s v="Tablet"/>
    <x v="1"/>
    <x v="4"/>
    <x v="2"/>
    <s v="2023-02-12"/>
    <s v="2023-02-23"/>
    <n v="23"/>
    <n v="18388.45"/>
    <n v="422934.35"/>
    <n v="526.29"/>
    <n v="32"/>
    <x v="1"/>
    <x v="2"/>
    <n v="42089.96"/>
    <n v="11"/>
  </r>
  <r>
    <n v="6092"/>
    <s v="Mobile"/>
    <x v="2"/>
    <x v="0"/>
    <x v="1"/>
    <s v="2023-10-12"/>
    <s v="2023-10-23"/>
    <n v="19"/>
    <n v="3146.88"/>
    <n v="59790.720000000001"/>
    <n v="4831.75"/>
    <n v="260"/>
    <x v="0"/>
    <x v="0"/>
    <n v="11569.95"/>
    <n v="11"/>
  </r>
  <r>
    <n v="6093"/>
    <s v="Monitor"/>
    <x v="0"/>
    <x v="0"/>
    <x v="4"/>
    <s v="2023-01-05"/>
    <s v="2023-01-13"/>
    <n v="21"/>
    <n v="2231.17"/>
    <n v="46854.57"/>
    <n v="4189.33"/>
    <n v="990"/>
    <x v="2"/>
    <x v="0"/>
    <n v="8672.39"/>
    <n v="8"/>
  </r>
  <r>
    <n v="6094"/>
    <s v="Monitor"/>
    <x v="0"/>
    <x v="4"/>
    <x v="2"/>
    <s v="2023-10-22"/>
    <s v="2023-10-31"/>
    <n v="97"/>
    <n v="30081.18"/>
    <n v="2917874.46"/>
    <n v="3534.6"/>
    <n v="931"/>
    <x v="3"/>
    <x v="1"/>
    <n v="507484.64"/>
    <n v="9"/>
  </r>
  <r>
    <n v="6095"/>
    <s v="Keyboard"/>
    <x v="1"/>
    <x v="1"/>
    <x v="0"/>
    <s v="2023-04-26"/>
    <s v="2023-05-01"/>
    <n v="36"/>
    <n v="27881.46"/>
    <n v="1003732.56"/>
    <n v="3132.29"/>
    <n v="21"/>
    <x v="1"/>
    <x v="4"/>
    <n v="73609.06"/>
    <n v="5"/>
  </r>
  <r>
    <n v="6096"/>
    <s v="Tablet"/>
    <x v="0"/>
    <x v="2"/>
    <x v="2"/>
    <s v="2023-09-01"/>
    <s v="2023-09-07"/>
    <n v="93"/>
    <n v="47324.800000000003"/>
    <n v="4401206.4000000004"/>
    <n v="1607.44"/>
    <n v="306"/>
    <x v="1"/>
    <x v="0"/>
    <n v="320742.65999999997"/>
    <n v="6"/>
  </r>
  <r>
    <n v="6097"/>
    <s v="Printer"/>
    <x v="1"/>
    <x v="3"/>
    <x v="2"/>
    <s v="2023-08-24"/>
    <s v="2023-09-02"/>
    <n v="70"/>
    <n v="47307.97"/>
    <n v="3311557.9"/>
    <n v="1796.42"/>
    <n v="966"/>
    <x v="0"/>
    <x v="0"/>
    <n v="283254.09999999998"/>
    <n v="9"/>
  </r>
  <r>
    <n v="6098"/>
    <s v="Laptop"/>
    <x v="1"/>
    <x v="1"/>
    <x v="4"/>
    <s v="2023-12-16"/>
    <s v="2023-12-18"/>
    <n v="92"/>
    <n v="44607.199999999997"/>
    <n v="4103862.4"/>
    <n v="2321.63"/>
    <n v="562"/>
    <x v="0"/>
    <x v="0"/>
    <n v="836450.7"/>
    <n v="2"/>
  </r>
  <r>
    <n v="6099"/>
    <s v="Router"/>
    <x v="0"/>
    <x v="4"/>
    <x v="4"/>
    <s v="2023-09-28"/>
    <s v="2023-10-06"/>
    <n v="33"/>
    <n v="49537.81"/>
    <n v="1634747.73"/>
    <n v="4529.13"/>
    <n v="120"/>
    <x v="3"/>
    <x v="4"/>
    <n v="360100.72"/>
    <n v="8"/>
  </r>
  <r>
    <n v="6100"/>
    <s v="Router"/>
    <x v="2"/>
    <x v="3"/>
    <x v="4"/>
    <s v="2023-04-27"/>
    <s v="2023-05-06"/>
    <n v="60"/>
    <n v="20667.27"/>
    <n v="1240036.2"/>
    <n v="557.04"/>
    <n v="784"/>
    <x v="0"/>
    <x v="0"/>
    <n v="84704.43"/>
    <n v="9"/>
  </r>
  <r>
    <n v="6101"/>
    <s v="Laptop"/>
    <x v="2"/>
    <x v="4"/>
    <x v="3"/>
    <s v="2023-08-23"/>
    <s v="2023-08-26"/>
    <n v="60"/>
    <n v="35683.19"/>
    <n v="2140991.4"/>
    <n v="132.93"/>
    <n v="175"/>
    <x v="0"/>
    <x v="2"/>
    <n v="332748.94"/>
    <n v="3"/>
  </r>
  <r>
    <n v="6102"/>
    <s v="Monitor"/>
    <x v="2"/>
    <x v="4"/>
    <x v="2"/>
    <s v="2023-11-29"/>
    <s v="2023-12-05"/>
    <n v="60"/>
    <n v="30004.85"/>
    <n v="1800291"/>
    <n v="1591.1"/>
    <n v="308"/>
    <x v="1"/>
    <x v="0"/>
    <n v="275828.68"/>
    <n v="6"/>
  </r>
  <r>
    <n v="6103"/>
    <s v="Keyboard"/>
    <x v="0"/>
    <x v="3"/>
    <x v="3"/>
    <s v="2023-08-16"/>
    <s v="2023-08-18"/>
    <n v="17"/>
    <n v="42774.94"/>
    <n v="727173.98"/>
    <n v="473.41"/>
    <n v="286"/>
    <x v="1"/>
    <x v="4"/>
    <n v="44665.440000000002"/>
    <n v="2"/>
  </r>
  <r>
    <n v="6104"/>
    <s v="Monitor"/>
    <x v="0"/>
    <x v="4"/>
    <x v="2"/>
    <s v="2023-05-07"/>
    <s v="2023-05-14"/>
    <n v="51"/>
    <n v="7517.25"/>
    <n v="383379.75"/>
    <n v="3247.64"/>
    <n v="519"/>
    <x v="0"/>
    <x v="4"/>
    <n v="39577.49"/>
    <n v="7"/>
  </r>
  <r>
    <n v="6105"/>
    <s v="Laptop"/>
    <x v="1"/>
    <x v="0"/>
    <x v="3"/>
    <s v="2023-12-27"/>
    <s v="2023-12-31"/>
    <n v="16"/>
    <n v="31240.09"/>
    <n v="499841.44"/>
    <n v="3681.87"/>
    <n v="333"/>
    <x v="3"/>
    <x v="0"/>
    <n v="110473.25"/>
    <n v="4"/>
  </r>
  <r>
    <n v="6106"/>
    <s v="Monitor"/>
    <x v="0"/>
    <x v="2"/>
    <x v="0"/>
    <s v="2023-03-21"/>
    <s v="2023-04-04"/>
    <n v="36"/>
    <n v="37969.97"/>
    <n v="1366918.92"/>
    <n v="3085.57"/>
    <n v="630"/>
    <x v="0"/>
    <x v="2"/>
    <n v="151718.88"/>
    <n v="14"/>
  </r>
  <r>
    <n v="6107"/>
    <s v="Monitor"/>
    <x v="0"/>
    <x v="4"/>
    <x v="0"/>
    <s v="2023-10-25"/>
    <s v="2023-11-06"/>
    <n v="92"/>
    <n v="43379.66"/>
    <n v="3990928.72"/>
    <n v="3567.5"/>
    <n v="85"/>
    <x v="0"/>
    <x v="1"/>
    <n v="621892.28"/>
    <n v="12"/>
  </r>
  <r>
    <n v="6108"/>
    <s v="Monitor"/>
    <x v="2"/>
    <x v="0"/>
    <x v="0"/>
    <s v="2023-11-12"/>
    <s v="2023-11-17"/>
    <n v="10"/>
    <n v="2555.33"/>
    <n v="25553.3"/>
    <n v="743.71"/>
    <n v="250"/>
    <x v="2"/>
    <x v="1"/>
    <n v="2367.39"/>
    <n v="5"/>
  </r>
  <r>
    <n v="6109"/>
    <s v="Tablet"/>
    <x v="1"/>
    <x v="0"/>
    <x v="2"/>
    <s v="2023-10-21"/>
    <s v="2023-11-03"/>
    <n v="30"/>
    <n v="36286.15"/>
    <n v="1088584.5"/>
    <n v="2158.25"/>
    <n v="514"/>
    <x v="3"/>
    <x v="0"/>
    <n v="54473.760000000002"/>
    <n v="13"/>
  </r>
  <r>
    <n v="6110"/>
    <s v="Router"/>
    <x v="2"/>
    <x v="2"/>
    <x v="1"/>
    <s v="2023-04-08"/>
    <s v="2023-04-20"/>
    <n v="48"/>
    <n v="18207.25"/>
    <n v="873948"/>
    <n v="1558.85"/>
    <n v="941"/>
    <x v="3"/>
    <x v="0"/>
    <n v="105728.66"/>
    <n v="12"/>
  </r>
  <r>
    <n v="6111"/>
    <s v="Printer"/>
    <x v="0"/>
    <x v="3"/>
    <x v="2"/>
    <s v="2023-10-05"/>
    <s v="2023-10-12"/>
    <n v="71"/>
    <n v="10768.78"/>
    <n v="764583.38"/>
    <n v="1134.8499999999999"/>
    <n v="699"/>
    <x v="2"/>
    <x v="2"/>
    <n v="171868.22"/>
    <n v="7"/>
  </r>
  <r>
    <n v="6112"/>
    <s v="Monitor"/>
    <x v="0"/>
    <x v="4"/>
    <x v="1"/>
    <s v="2023-07-18"/>
    <s v="2023-07-25"/>
    <n v="78"/>
    <n v="25552.14"/>
    <n v="1993066.92"/>
    <n v="4899.76"/>
    <n v="583"/>
    <x v="1"/>
    <x v="3"/>
    <n v="284474.11"/>
    <n v="7"/>
  </r>
  <r>
    <n v="6113"/>
    <s v="Printer"/>
    <x v="2"/>
    <x v="4"/>
    <x v="4"/>
    <s v="2023-09-25"/>
    <s v="2023-10-10"/>
    <n v="60"/>
    <n v="26737.45"/>
    <n v="1604247"/>
    <n v="260.10000000000002"/>
    <n v="140"/>
    <x v="3"/>
    <x v="1"/>
    <n v="113339.34"/>
    <n v="15"/>
  </r>
  <r>
    <n v="6114"/>
    <s v="Mobile"/>
    <x v="1"/>
    <x v="0"/>
    <x v="1"/>
    <s v="2023-01-10"/>
    <s v="2023-01-14"/>
    <n v="92"/>
    <n v="42797.93"/>
    <n v="3937409.56"/>
    <n v="592.48"/>
    <n v="567"/>
    <x v="0"/>
    <x v="3"/>
    <n v="426221.15"/>
    <n v="4"/>
  </r>
  <r>
    <n v="6115"/>
    <s v="Printer"/>
    <x v="0"/>
    <x v="4"/>
    <x v="3"/>
    <s v="2023-05-23"/>
    <s v="2023-06-04"/>
    <n v="66"/>
    <n v="7797.34"/>
    <n v="514624.44"/>
    <n v="2728.07"/>
    <n v="167"/>
    <x v="0"/>
    <x v="2"/>
    <n v="44622.5"/>
    <n v="12"/>
  </r>
  <r>
    <n v="6116"/>
    <s v="Mouse"/>
    <x v="1"/>
    <x v="0"/>
    <x v="4"/>
    <s v="2023-09-14"/>
    <s v="2023-09-24"/>
    <n v="68"/>
    <n v="1628.9"/>
    <n v="110765.2"/>
    <n v="1365.74"/>
    <n v="988"/>
    <x v="3"/>
    <x v="3"/>
    <n v="14335.95"/>
    <n v="10"/>
  </r>
  <r>
    <n v="6117"/>
    <s v="Router"/>
    <x v="0"/>
    <x v="3"/>
    <x v="4"/>
    <s v="2023-06-10"/>
    <s v="2023-06-12"/>
    <n v="15"/>
    <n v="1153.81"/>
    <n v="17307.150000000001"/>
    <n v="1770.5"/>
    <n v="522"/>
    <x v="3"/>
    <x v="0"/>
    <n v="3618.57"/>
    <n v="2"/>
  </r>
  <r>
    <n v="6118"/>
    <s v="Mobile"/>
    <x v="0"/>
    <x v="3"/>
    <x v="4"/>
    <s v="2023-01-06"/>
    <s v="2023-01-09"/>
    <n v="10"/>
    <n v="43528.75"/>
    <n v="435287.5"/>
    <n v="4545.9799999999996"/>
    <n v="619"/>
    <x v="1"/>
    <x v="3"/>
    <n v="60203.41"/>
    <n v="3"/>
  </r>
  <r>
    <n v="6119"/>
    <s v="Monitor"/>
    <x v="2"/>
    <x v="0"/>
    <x v="1"/>
    <s v="2023-04-19"/>
    <s v="2023-04-29"/>
    <n v="27"/>
    <n v="5345.53"/>
    <n v="144329.31"/>
    <n v="2590.6"/>
    <n v="301"/>
    <x v="0"/>
    <x v="4"/>
    <n v="23732.45"/>
    <n v="10"/>
  </r>
  <r>
    <n v="6120"/>
    <s v="Router"/>
    <x v="2"/>
    <x v="1"/>
    <x v="2"/>
    <s v="2023-11-23"/>
    <s v="2023-11-30"/>
    <n v="72"/>
    <n v="23405.22"/>
    <n v="1685175.84"/>
    <n v="1873.67"/>
    <n v="829"/>
    <x v="3"/>
    <x v="4"/>
    <n v="237996.99"/>
    <n v="7"/>
  </r>
  <r>
    <n v="6121"/>
    <s v="Keyboard"/>
    <x v="2"/>
    <x v="4"/>
    <x v="0"/>
    <s v="2023-04-11"/>
    <s v="2023-04-23"/>
    <n v="1"/>
    <n v="8240.4699999999993"/>
    <n v="8240.4699999999993"/>
    <n v="4167.67"/>
    <n v="99"/>
    <x v="2"/>
    <x v="3"/>
    <n v="1873.29"/>
    <n v="12"/>
  </r>
  <r>
    <n v="6122"/>
    <s v="Router"/>
    <x v="0"/>
    <x v="0"/>
    <x v="1"/>
    <s v="2023-11-21"/>
    <s v="2023-11-29"/>
    <n v="47"/>
    <n v="3837.28"/>
    <n v="180352.16"/>
    <n v="3993.82"/>
    <n v="702"/>
    <x v="0"/>
    <x v="0"/>
    <n v="11074.71"/>
    <n v="8"/>
  </r>
  <r>
    <n v="6123"/>
    <s v="Mouse"/>
    <x v="1"/>
    <x v="1"/>
    <x v="2"/>
    <s v="2023-02-25"/>
    <s v="2023-02-26"/>
    <n v="27"/>
    <n v="7615.21"/>
    <n v="205610.67"/>
    <n v="2415.04"/>
    <n v="834"/>
    <x v="2"/>
    <x v="3"/>
    <n v="11084.13"/>
    <n v="1"/>
  </r>
  <r>
    <n v="6124"/>
    <s v="Keyboard"/>
    <x v="0"/>
    <x v="1"/>
    <x v="2"/>
    <s v="2023-09-22"/>
    <s v="2023-09-28"/>
    <n v="5"/>
    <n v="33626.230000000003"/>
    <n v="168131.15"/>
    <n v="3339.91"/>
    <n v="681"/>
    <x v="1"/>
    <x v="2"/>
    <n v="19967.22"/>
    <n v="6"/>
  </r>
  <r>
    <n v="6125"/>
    <s v="Mouse"/>
    <x v="1"/>
    <x v="1"/>
    <x v="3"/>
    <s v="2023-07-03"/>
    <s v="2023-07-16"/>
    <n v="10"/>
    <n v="21591.94"/>
    <n v="215919.4"/>
    <n v="1879.26"/>
    <n v="675"/>
    <x v="2"/>
    <x v="0"/>
    <n v="13194.1"/>
    <n v="13"/>
  </r>
  <r>
    <n v="6126"/>
    <s v="Router"/>
    <x v="1"/>
    <x v="2"/>
    <x v="4"/>
    <s v="2023-05-15"/>
    <s v="2023-05-28"/>
    <n v="39"/>
    <n v="23647.919999999998"/>
    <n v="922268.88"/>
    <n v="702.88"/>
    <n v="734"/>
    <x v="1"/>
    <x v="2"/>
    <n v="159509.76999999999"/>
    <n v="13"/>
  </r>
  <r>
    <n v="6127"/>
    <s v="Mobile"/>
    <x v="1"/>
    <x v="0"/>
    <x v="4"/>
    <s v="2023-11-20"/>
    <s v="2023-11-23"/>
    <n v="58"/>
    <n v="49990.19"/>
    <n v="2899431.02"/>
    <n v="699.62"/>
    <n v="965"/>
    <x v="1"/>
    <x v="0"/>
    <n v="157969.43"/>
    <n v="3"/>
  </r>
  <r>
    <n v="6128"/>
    <s v="Laptop"/>
    <x v="0"/>
    <x v="4"/>
    <x v="1"/>
    <s v="2023-01-26"/>
    <s v="2023-01-30"/>
    <n v="8"/>
    <n v="23749.32"/>
    <n v="189994.56"/>
    <n v="2998.05"/>
    <n v="181"/>
    <x v="3"/>
    <x v="2"/>
    <n v="25115.74"/>
    <n v="4"/>
  </r>
  <r>
    <n v="6129"/>
    <s v="Monitor"/>
    <x v="0"/>
    <x v="2"/>
    <x v="3"/>
    <s v="2023-04-12"/>
    <s v="2023-04-17"/>
    <n v="23"/>
    <n v="11143.9"/>
    <n v="256309.7"/>
    <n v="4386.05"/>
    <n v="776"/>
    <x v="3"/>
    <x v="2"/>
    <n v="53500.86"/>
    <n v="5"/>
  </r>
  <r>
    <n v="6130"/>
    <s v="Monitor"/>
    <x v="0"/>
    <x v="4"/>
    <x v="3"/>
    <s v="2023-01-19"/>
    <s v="2023-02-03"/>
    <n v="85"/>
    <n v="15997.65"/>
    <n v="1359800.25"/>
    <n v="3744.26"/>
    <n v="371"/>
    <x v="2"/>
    <x v="3"/>
    <n v="230218.58"/>
    <n v="15"/>
  </r>
  <r>
    <n v="6131"/>
    <s v="Router"/>
    <x v="2"/>
    <x v="3"/>
    <x v="0"/>
    <s v="2023-12-13"/>
    <s v="2023-12-18"/>
    <n v="93"/>
    <n v="42515.98"/>
    <n v="3953986.14"/>
    <n v="4659.1400000000003"/>
    <n v="849"/>
    <x v="0"/>
    <x v="1"/>
    <n v="806441.15"/>
    <n v="5"/>
  </r>
  <r>
    <n v="6132"/>
    <s v="Tablet"/>
    <x v="0"/>
    <x v="2"/>
    <x v="3"/>
    <s v="2023-02-20"/>
    <s v="2023-02-21"/>
    <n v="54"/>
    <n v="1080.4100000000001"/>
    <n v="58342.14"/>
    <n v="1985.24"/>
    <n v="353"/>
    <x v="0"/>
    <x v="3"/>
    <n v="9515.41"/>
    <n v="1"/>
  </r>
  <r>
    <n v="6133"/>
    <s v="Printer"/>
    <x v="1"/>
    <x v="3"/>
    <x v="4"/>
    <s v="2023-05-13"/>
    <s v="2023-05-18"/>
    <n v="100"/>
    <n v="13722.03"/>
    <n v="1372203"/>
    <n v="2004.11"/>
    <n v="279"/>
    <x v="1"/>
    <x v="1"/>
    <n v="248213.6"/>
    <n v="5"/>
  </r>
  <r>
    <n v="6134"/>
    <s v="Mouse"/>
    <x v="2"/>
    <x v="4"/>
    <x v="4"/>
    <s v="2023-02-25"/>
    <s v="2023-03-01"/>
    <n v="63"/>
    <n v="41683.82"/>
    <n v="2626080.66"/>
    <n v="2617.86"/>
    <n v="445"/>
    <x v="1"/>
    <x v="2"/>
    <n v="330272.87"/>
    <n v="4"/>
  </r>
  <r>
    <n v="6135"/>
    <s v="Monitor"/>
    <x v="0"/>
    <x v="1"/>
    <x v="4"/>
    <s v="2023-03-03"/>
    <s v="2023-03-13"/>
    <n v="21"/>
    <n v="33215.72"/>
    <n v="697530.12"/>
    <n v="631.39"/>
    <n v="83"/>
    <x v="1"/>
    <x v="4"/>
    <n v="89721.74"/>
    <n v="10"/>
  </r>
  <r>
    <n v="6136"/>
    <s v="Keyboard"/>
    <x v="0"/>
    <x v="1"/>
    <x v="2"/>
    <s v="2023-12-12"/>
    <s v="2023-12-22"/>
    <n v="48"/>
    <n v="7178.93"/>
    <n v="344588.64"/>
    <n v="3070.71"/>
    <n v="370"/>
    <x v="3"/>
    <x v="1"/>
    <n v="32507.83"/>
    <n v="10"/>
  </r>
  <r>
    <n v="6137"/>
    <s v="Laptop"/>
    <x v="2"/>
    <x v="4"/>
    <x v="0"/>
    <s v="2023-06-26"/>
    <s v="2023-07-10"/>
    <n v="79"/>
    <n v="47941.15"/>
    <n v="3787350.85"/>
    <n v="1339.9"/>
    <n v="585"/>
    <x v="2"/>
    <x v="2"/>
    <n v="493087.06"/>
    <n v="14"/>
  </r>
  <r>
    <n v="6138"/>
    <s v="Monitor"/>
    <x v="1"/>
    <x v="2"/>
    <x v="0"/>
    <s v="2023-04-28"/>
    <s v="2023-05-06"/>
    <n v="73"/>
    <n v="24185.61"/>
    <n v="1765549.53"/>
    <n v="4975.13"/>
    <n v="523"/>
    <x v="0"/>
    <x v="2"/>
    <n v="412497.13"/>
    <n v="8"/>
  </r>
  <r>
    <n v="6139"/>
    <s v="Keyboard"/>
    <x v="1"/>
    <x v="4"/>
    <x v="1"/>
    <s v="2023-10-29"/>
    <s v="2023-11-05"/>
    <n v="8"/>
    <n v="47652.1"/>
    <n v="381216.8"/>
    <n v="4121.1899999999996"/>
    <n v="840"/>
    <x v="0"/>
    <x v="0"/>
    <n v="81155.59"/>
    <n v="7"/>
  </r>
  <r>
    <n v="6140"/>
    <s v="Monitor"/>
    <x v="0"/>
    <x v="0"/>
    <x v="3"/>
    <s v="2023-07-20"/>
    <s v="2023-07-26"/>
    <n v="19"/>
    <n v="37069.71"/>
    <n v="704324.49"/>
    <n v="1126.1400000000001"/>
    <n v="215"/>
    <x v="0"/>
    <x v="0"/>
    <n v="86074.16"/>
    <n v="6"/>
  </r>
  <r>
    <n v="6141"/>
    <s v="Mobile"/>
    <x v="1"/>
    <x v="0"/>
    <x v="2"/>
    <s v="2023-08-05"/>
    <s v="2023-08-11"/>
    <n v="7"/>
    <n v="46441.89"/>
    <n v="325093.23"/>
    <n v="983.32"/>
    <n v="700"/>
    <x v="2"/>
    <x v="1"/>
    <n v="26515.9"/>
    <n v="6"/>
  </r>
  <r>
    <n v="6142"/>
    <s v="Printer"/>
    <x v="1"/>
    <x v="0"/>
    <x v="3"/>
    <s v="2023-08-09"/>
    <s v="2023-08-20"/>
    <n v="82"/>
    <n v="1588.85"/>
    <n v="130285.7"/>
    <n v="3660.42"/>
    <n v="429"/>
    <x v="3"/>
    <x v="0"/>
    <n v="20510.59"/>
    <n v="11"/>
  </r>
  <r>
    <n v="6143"/>
    <s v="Laptop"/>
    <x v="2"/>
    <x v="3"/>
    <x v="3"/>
    <s v="2023-10-21"/>
    <s v="2023-10-31"/>
    <n v="70"/>
    <n v="18847.669999999998"/>
    <n v="1319336.8999999999"/>
    <n v="678.92"/>
    <n v="284"/>
    <x v="0"/>
    <x v="2"/>
    <n v="112349.65"/>
    <n v="10"/>
  </r>
  <r>
    <n v="6144"/>
    <s v="Tablet"/>
    <x v="0"/>
    <x v="2"/>
    <x v="3"/>
    <s v="2023-03-22"/>
    <s v="2023-03-28"/>
    <n v="9"/>
    <n v="49365.08"/>
    <n v="444285.72"/>
    <n v="3994.42"/>
    <n v="899"/>
    <x v="3"/>
    <x v="3"/>
    <n v="43725.21"/>
    <n v="6"/>
  </r>
  <r>
    <n v="6145"/>
    <s v="Tablet"/>
    <x v="0"/>
    <x v="3"/>
    <x v="2"/>
    <s v="2023-01-27"/>
    <s v="2023-02-07"/>
    <n v="67"/>
    <n v="42865.66"/>
    <n v="2871999.22"/>
    <n v="3821.93"/>
    <n v="852"/>
    <x v="3"/>
    <x v="1"/>
    <n v="186392.1"/>
    <n v="11"/>
  </r>
  <r>
    <n v="6146"/>
    <s v="Mobile"/>
    <x v="1"/>
    <x v="4"/>
    <x v="0"/>
    <s v="2023-05-12"/>
    <s v="2023-05-13"/>
    <n v="35"/>
    <n v="18258.810000000001"/>
    <n v="639058.35"/>
    <n v="1276.6300000000001"/>
    <n v="866"/>
    <x v="1"/>
    <x v="4"/>
    <n v="121613.6"/>
    <n v="1"/>
  </r>
  <r>
    <n v="6147"/>
    <s v="Keyboard"/>
    <x v="2"/>
    <x v="3"/>
    <x v="3"/>
    <s v="2023-06-02"/>
    <s v="2023-06-14"/>
    <n v="41"/>
    <n v="1564.88"/>
    <n v="64160.08"/>
    <n v="3231.36"/>
    <n v="757"/>
    <x v="1"/>
    <x v="4"/>
    <n v="4956.03"/>
    <n v="12"/>
  </r>
  <r>
    <n v="6148"/>
    <s v="Laptop"/>
    <x v="2"/>
    <x v="0"/>
    <x v="1"/>
    <s v="2023-10-04"/>
    <s v="2023-10-05"/>
    <n v="23"/>
    <n v="1548.16"/>
    <n v="35607.68"/>
    <n v="1040.67"/>
    <n v="163"/>
    <x v="1"/>
    <x v="0"/>
    <n v="3849.35"/>
    <n v="1"/>
  </r>
  <r>
    <n v="6149"/>
    <s v="Laptop"/>
    <x v="2"/>
    <x v="0"/>
    <x v="1"/>
    <s v="2023-03-08"/>
    <s v="2023-03-16"/>
    <n v="74"/>
    <n v="11143.89"/>
    <n v="824647.86"/>
    <n v="3335.62"/>
    <n v="904"/>
    <x v="3"/>
    <x v="1"/>
    <n v="187414.79"/>
    <n v="8"/>
  </r>
  <r>
    <n v="6150"/>
    <s v="Monitor"/>
    <x v="0"/>
    <x v="1"/>
    <x v="0"/>
    <s v="2023-07-31"/>
    <s v="2023-08-08"/>
    <n v="42"/>
    <n v="22920.84"/>
    <n v="962675.28"/>
    <n v="736.08"/>
    <n v="701"/>
    <x v="3"/>
    <x v="2"/>
    <n v="168404.14"/>
    <n v="8"/>
  </r>
  <r>
    <n v="6151"/>
    <s v="Laptop"/>
    <x v="2"/>
    <x v="2"/>
    <x v="2"/>
    <s v="2023-07-21"/>
    <s v="2023-07-22"/>
    <n v="80"/>
    <n v="28598.51"/>
    <n v="2287880.7999999998"/>
    <n v="1201.81"/>
    <n v="149"/>
    <x v="0"/>
    <x v="4"/>
    <n v="409043.31"/>
    <n v="1"/>
  </r>
  <r>
    <n v="6152"/>
    <s v="Mobile"/>
    <x v="0"/>
    <x v="4"/>
    <x v="3"/>
    <s v="2023-08-13"/>
    <s v="2023-08-16"/>
    <n v="12"/>
    <n v="39355.35"/>
    <n v="472264.2"/>
    <n v="3744.01"/>
    <n v="783"/>
    <x v="2"/>
    <x v="4"/>
    <n v="56160.44"/>
    <n v="3"/>
  </r>
  <r>
    <n v="6153"/>
    <s v="Keyboard"/>
    <x v="2"/>
    <x v="2"/>
    <x v="2"/>
    <s v="2023-07-05"/>
    <s v="2023-07-18"/>
    <n v="3"/>
    <n v="35157.43"/>
    <n v="105472.29"/>
    <n v="4158.8100000000004"/>
    <n v="80"/>
    <x v="2"/>
    <x v="0"/>
    <n v="17703.330000000002"/>
    <n v="13"/>
  </r>
  <r>
    <n v="6154"/>
    <s v="Mobile"/>
    <x v="2"/>
    <x v="3"/>
    <x v="3"/>
    <s v="2023-10-26"/>
    <s v="2023-10-31"/>
    <n v="10"/>
    <n v="49007.519999999997"/>
    <n v="490075.2"/>
    <n v="4689.62"/>
    <n v="682"/>
    <x v="3"/>
    <x v="0"/>
    <n v="117058.5"/>
    <n v="5"/>
  </r>
  <r>
    <n v="6155"/>
    <s v="Mobile"/>
    <x v="2"/>
    <x v="1"/>
    <x v="1"/>
    <s v="2023-08-19"/>
    <s v="2023-09-03"/>
    <n v="68"/>
    <n v="33703.410000000003"/>
    <n v="2291831.88"/>
    <n v="2487.87"/>
    <n v="790"/>
    <x v="3"/>
    <x v="2"/>
    <n v="299763.56"/>
    <n v="15"/>
  </r>
  <r>
    <n v="6156"/>
    <s v="Mobile"/>
    <x v="0"/>
    <x v="2"/>
    <x v="1"/>
    <s v="2023-08-22"/>
    <s v="2023-08-30"/>
    <n v="84"/>
    <n v="23499.3"/>
    <n v="1973941.2"/>
    <n v="995.06"/>
    <n v="780"/>
    <x v="0"/>
    <x v="4"/>
    <n v="179224.54"/>
    <n v="8"/>
  </r>
  <r>
    <n v="6157"/>
    <s v="Mouse"/>
    <x v="2"/>
    <x v="1"/>
    <x v="4"/>
    <s v="2023-06-02"/>
    <s v="2023-06-04"/>
    <n v="48"/>
    <n v="21130.71"/>
    <n v="1014274.08"/>
    <n v="2694.41"/>
    <n v="274"/>
    <x v="0"/>
    <x v="2"/>
    <n v="194116.73"/>
    <n v="2"/>
  </r>
  <r>
    <n v="6158"/>
    <s v="Mobile"/>
    <x v="2"/>
    <x v="1"/>
    <x v="1"/>
    <s v="2023-04-11"/>
    <s v="2023-04-23"/>
    <n v="98"/>
    <n v="8747.59"/>
    <n v="857263.82"/>
    <n v="4601.01"/>
    <n v="404"/>
    <x v="0"/>
    <x v="4"/>
    <n v="125588.33"/>
    <n v="12"/>
  </r>
  <r>
    <n v="6159"/>
    <s v="Printer"/>
    <x v="1"/>
    <x v="3"/>
    <x v="3"/>
    <s v="2023-12-17"/>
    <s v="2023-12-21"/>
    <n v="16"/>
    <n v="49814.96"/>
    <n v="797039.36"/>
    <n v="4244.95"/>
    <n v="314"/>
    <x v="3"/>
    <x v="1"/>
    <n v="173458.91"/>
    <n v="4"/>
  </r>
  <r>
    <n v="6160"/>
    <s v="Printer"/>
    <x v="0"/>
    <x v="2"/>
    <x v="2"/>
    <s v="2023-07-20"/>
    <s v="2023-08-04"/>
    <n v="47"/>
    <n v="2471.85"/>
    <n v="116176.95"/>
    <n v="4564.7700000000004"/>
    <n v="399"/>
    <x v="0"/>
    <x v="1"/>
    <n v="25646.85"/>
    <n v="15"/>
  </r>
  <r>
    <n v="6161"/>
    <s v="Router"/>
    <x v="2"/>
    <x v="0"/>
    <x v="4"/>
    <s v="2023-08-31"/>
    <s v="2023-09-02"/>
    <n v="36"/>
    <n v="11691.34"/>
    <n v="420888.24"/>
    <n v="1609.73"/>
    <n v="98"/>
    <x v="1"/>
    <x v="2"/>
    <n v="75712.03"/>
    <n v="2"/>
  </r>
  <r>
    <n v="6162"/>
    <s v="Laptop"/>
    <x v="1"/>
    <x v="1"/>
    <x v="2"/>
    <s v="2023-09-12"/>
    <s v="2023-09-18"/>
    <n v="56"/>
    <n v="22754.75"/>
    <n v="1274266"/>
    <n v="1687.01"/>
    <n v="693"/>
    <x v="1"/>
    <x v="2"/>
    <n v="240914.23"/>
    <n v="6"/>
  </r>
  <r>
    <n v="6163"/>
    <s v="Printer"/>
    <x v="1"/>
    <x v="2"/>
    <x v="0"/>
    <s v="2023-04-16"/>
    <s v="2023-04-30"/>
    <n v="89"/>
    <n v="46663.7"/>
    <n v="4153069.3"/>
    <n v="892.1"/>
    <n v="198"/>
    <x v="3"/>
    <x v="0"/>
    <n v="836547.03"/>
    <n v="14"/>
  </r>
  <r>
    <n v="6164"/>
    <s v="Mobile"/>
    <x v="2"/>
    <x v="4"/>
    <x v="2"/>
    <s v="2023-04-21"/>
    <s v="2023-05-06"/>
    <n v="11"/>
    <n v="48770.66"/>
    <n v="536477.26"/>
    <n v="4294.18"/>
    <n v="249"/>
    <x v="3"/>
    <x v="1"/>
    <n v="94221.119999999995"/>
    <n v="15"/>
  </r>
  <r>
    <n v="6165"/>
    <s v="Printer"/>
    <x v="0"/>
    <x v="0"/>
    <x v="2"/>
    <s v="2023-05-23"/>
    <s v="2023-06-03"/>
    <n v="36"/>
    <n v="25805.08"/>
    <n v="928982.88"/>
    <n v="2550.54"/>
    <n v="668"/>
    <x v="3"/>
    <x v="3"/>
    <n v="51438.62"/>
    <n v="11"/>
  </r>
  <r>
    <n v="6166"/>
    <s v="Router"/>
    <x v="1"/>
    <x v="1"/>
    <x v="3"/>
    <s v="2023-05-27"/>
    <s v="2023-05-30"/>
    <n v="34"/>
    <n v="32162.400000000001"/>
    <n v="1093521.6000000001"/>
    <n v="1339.3"/>
    <n v="408"/>
    <x v="3"/>
    <x v="2"/>
    <n v="190881.23"/>
    <n v="3"/>
  </r>
  <r>
    <n v="6167"/>
    <s v="Printer"/>
    <x v="0"/>
    <x v="1"/>
    <x v="0"/>
    <s v="2023-06-05"/>
    <s v="2023-06-06"/>
    <n v="49"/>
    <n v="35183.21"/>
    <n v="1723977.29"/>
    <n v="2720.74"/>
    <n v="15"/>
    <x v="3"/>
    <x v="2"/>
    <n v="283939.67"/>
    <n v="1"/>
  </r>
  <r>
    <n v="6168"/>
    <s v="Tablet"/>
    <x v="0"/>
    <x v="1"/>
    <x v="0"/>
    <s v="2023-03-28"/>
    <s v="2023-04-04"/>
    <n v="17"/>
    <n v="14123.51"/>
    <n v="240099.67"/>
    <n v="1142.3"/>
    <n v="422"/>
    <x v="1"/>
    <x v="3"/>
    <n v="19334.5"/>
    <n v="7"/>
  </r>
  <r>
    <n v="6169"/>
    <s v="Mouse"/>
    <x v="1"/>
    <x v="3"/>
    <x v="2"/>
    <s v="2023-02-06"/>
    <s v="2023-02-18"/>
    <n v="99"/>
    <n v="36808.29"/>
    <n v="3644020.71"/>
    <n v="2508.9299999999998"/>
    <n v="78"/>
    <x v="3"/>
    <x v="3"/>
    <n v="588611.23"/>
    <n v="12"/>
  </r>
  <r>
    <n v="6170"/>
    <s v="Monitor"/>
    <x v="2"/>
    <x v="2"/>
    <x v="3"/>
    <s v="2023-07-17"/>
    <s v="2023-07-27"/>
    <n v="7"/>
    <n v="15744.65"/>
    <n v="110212.55"/>
    <n v="1960.77"/>
    <n v="107"/>
    <x v="1"/>
    <x v="4"/>
    <n v="8248.57"/>
    <n v="10"/>
  </r>
  <r>
    <n v="6171"/>
    <s v="Monitor"/>
    <x v="1"/>
    <x v="2"/>
    <x v="4"/>
    <s v="2023-11-27"/>
    <s v="2023-12-01"/>
    <n v="31"/>
    <n v="40707.26"/>
    <n v="1261925.06"/>
    <n v="3110.33"/>
    <n v="42"/>
    <x v="2"/>
    <x v="0"/>
    <n v="274972.46999999997"/>
    <n v="4"/>
  </r>
  <r>
    <n v="6172"/>
    <s v="Keyboard"/>
    <x v="1"/>
    <x v="3"/>
    <x v="2"/>
    <s v="2023-09-29"/>
    <s v="2023-10-09"/>
    <n v="10"/>
    <n v="34444.800000000003"/>
    <n v="344448"/>
    <n v="4920.91"/>
    <n v="129"/>
    <x v="0"/>
    <x v="1"/>
    <n v="82875.34"/>
    <n v="10"/>
  </r>
  <r>
    <n v="6173"/>
    <s v="Keyboard"/>
    <x v="1"/>
    <x v="3"/>
    <x v="0"/>
    <s v="2023-05-28"/>
    <s v="2023-06-10"/>
    <n v="55"/>
    <n v="40934.82"/>
    <n v="2251415.1"/>
    <n v="3567.66"/>
    <n v="959"/>
    <x v="2"/>
    <x v="3"/>
    <n v="276812.37"/>
    <n v="13"/>
  </r>
  <r>
    <n v="6174"/>
    <s v="Monitor"/>
    <x v="0"/>
    <x v="0"/>
    <x v="4"/>
    <s v="2023-08-04"/>
    <s v="2023-08-09"/>
    <n v="48"/>
    <n v="5255.99"/>
    <n v="252287.52"/>
    <n v="3244.6"/>
    <n v="382"/>
    <x v="0"/>
    <x v="4"/>
    <n v="44331.25"/>
    <n v="5"/>
  </r>
  <r>
    <n v="6175"/>
    <s v="Tablet"/>
    <x v="1"/>
    <x v="0"/>
    <x v="1"/>
    <s v="2023-04-27"/>
    <s v="2023-05-11"/>
    <n v="37"/>
    <n v="45758.25"/>
    <n v="1693055.25"/>
    <n v="990.4"/>
    <n v="285"/>
    <x v="2"/>
    <x v="1"/>
    <n v="271109.01"/>
    <n v="14"/>
  </r>
  <r>
    <n v="6176"/>
    <s v="Monitor"/>
    <x v="1"/>
    <x v="0"/>
    <x v="3"/>
    <s v="2023-04-09"/>
    <s v="2023-04-14"/>
    <n v="84"/>
    <n v="5322.95"/>
    <n v="447127.8"/>
    <n v="4476.51"/>
    <n v="156"/>
    <x v="3"/>
    <x v="2"/>
    <n v="57237.08"/>
    <n v="5"/>
  </r>
  <r>
    <n v="6177"/>
    <s v="Keyboard"/>
    <x v="0"/>
    <x v="2"/>
    <x v="3"/>
    <s v="2023-09-23"/>
    <s v="2023-10-06"/>
    <n v="41"/>
    <n v="6609.85"/>
    <n v="271003.84999999998"/>
    <n v="4005.87"/>
    <n v="324"/>
    <x v="1"/>
    <x v="0"/>
    <n v="55053.03"/>
    <n v="13"/>
  </r>
  <r>
    <n v="6178"/>
    <s v="Laptop"/>
    <x v="0"/>
    <x v="4"/>
    <x v="4"/>
    <s v="2023-11-02"/>
    <s v="2023-11-17"/>
    <n v="77"/>
    <n v="24574.9"/>
    <n v="1892267.3"/>
    <n v="4042.49"/>
    <n v="612"/>
    <x v="3"/>
    <x v="3"/>
    <n v="213238.96"/>
    <n v="15"/>
  </r>
  <r>
    <n v="6179"/>
    <s v="Printer"/>
    <x v="2"/>
    <x v="0"/>
    <x v="1"/>
    <s v="2023-05-13"/>
    <s v="2023-05-17"/>
    <n v="57"/>
    <n v="27068.48"/>
    <n v="1542903.36"/>
    <n v="3538.68"/>
    <n v="42"/>
    <x v="1"/>
    <x v="4"/>
    <n v="88986.65"/>
    <n v="4"/>
  </r>
  <r>
    <n v="6180"/>
    <s v="Router"/>
    <x v="1"/>
    <x v="2"/>
    <x v="4"/>
    <s v="2023-12-02"/>
    <s v="2023-12-03"/>
    <n v="76"/>
    <n v="12419.93"/>
    <n v="943914.68"/>
    <n v="2260.85"/>
    <n v="366"/>
    <x v="0"/>
    <x v="2"/>
    <n v="132181.31"/>
    <n v="1"/>
  </r>
  <r>
    <n v="6181"/>
    <s v="Mobile"/>
    <x v="0"/>
    <x v="2"/>
    <x v="3"/>
    <s v="2023-09-23"/>
    <s v="2023-10-01"/>
    <n v="42"/>
    <n v="12354.18"/>
    <n v="518875.56"/>
    <n v="2495.16"/>
    <n v="260"/>
    <x v="0"/>
    <x v="0"/>
    <n v="28182.14"/>
    <n v="8"/>
  </r>
  <r>
    <n v="6182"/>
    <s v="Keyboard"/>
    <x v="0"/>
    <x v="3"/>
    <x v="0"/>
    <s v="2023-10-25"/>
    <s v="2023-11-08"/>
    <n v="51"/>
    <n v="6760.65"/>
    <n v="344793.15"/>
    <n v="3313.67"/>
    <n v="464"/>
    <x v="1"/>
    <x v="2"/>
    <n v="48611.98"/>
    <n v="14"/>
  </r>
  <r>
    <n v="6183"/>
    <s v="Mouse"/>
    <x v="2"/>
    <x v="4"/>
    <x v="4"/>
    <s v="2023-01-09"/>
    <s v="2023-01-10"/>
    <n v="18"/>
    <n v="40452.85"/>
    <n v="728151.3"/>
    <n v="516.19000000000005"/>
    <n v="279"/>
    <x v="2"/>
    <x v="0"/>
    <n v="128103.32"/>
    <n v="1"/>
  </r>
  <r>
    <n v="6184"/>
    <s v="Tablet"/>
    <x v="1"/>
    <x v="1"/>
    <x v="0"/>
    <s v="2023-05-27"/>
    <s v="2023-05-28"/>
    <n v="47"/>
    <n v="31489.19"/>
    <n v="1479991.93"/>
    <n v="2513.91"/>
    <n v="569"/>
    <x v="2"/>
    <x v="0"/>
    <n v="286884.09999999998"/>
    <n v="1"/>
  </r>
  <r>
    <n v="6185"/>
    <s v="Mouse"/>
    <x v="2"/>
    <x v="4"/>
    <x v="4"/>
    <s v="2023-06-21"/>
    <s v="2023-07-04"/>
    <n v="80"/>
    <n v="48570.22"/>
    <n v="3885617.6"/>
    <n v="2985.47"/>
    <n v="50"/>
    <x v="1"/>
    <x v="4"/>
    <n v="904518.07"/>
    <n v="13"/>
  </r>
  <r>
    <n v="6186"/>
    <s v="Printer"/>
    <x v="2"/>
    <x v="2"/>
    <x v="4"/>
    <s v="2023-12-12"/>
    <s v="2023-12-17"/>
    <n v="78"/>
    <n v="40135.620000000003"/>
    <n v="3130578.36"/>
    <n v="4490.2"/>
    <n v="92"/>
    <x v="0"/>
    <x v="4"/>
    <n v="458479.57"/>
    <n v="5"/>
  </r>
  <r>
    <n v="6187"/>
    <s v="Printer"/>
    <x v="1"/>
    <x v="4"/>
    <x v="0"/>
    <s v="2023-01-08"/>
    <s v="2023-01-11"/>
    <n v="84"/>
    <n v="6685.82"/>
    <n v="561608.88"/>
    <n v="4629.47"/>
    <n v="191"/>
    <x v="1"/>
    <x v="4"/>
    <n v="30751.119999999999"/>
    <n v="3"/>
  </r>
  <r>
    <n v="6188"/>
    <s v="Keyboard"/>
    <x v="1"/>
    <x v="2"/>
    <x v="3"/>
    <s v="2023-10-19"/>
    <s v="2023-11-02"/>
    <n v="16"/>
    <n v="36971.949999999997"/>
    <n v="591551.19999999995"/>
    <n v="4923.51"/>
    <n v="835"/>
    <x v="2"/>
    <x v="3"/>
    <n v="78378.460000000006"/>
    <n v="14"/>
  </r>
  <r>
    <n v="6189"/>
    <s v="Router"/>
    <x v="0"/>
    <x v="0"/>
    <x v="4"/>
    <s v="2023-01-09"/>
    <s v="2023-01-15"/>
    <n v="84"/>
    <n v="43997.42"/>
    <n v="3695783.28"/>
    <n v="349.73"/>
    <n v="414"/>
    <x v="0"/>
    <x v="3"/>
    <n v="819076.57"/>
    <n v="6"/>
  </r>
  <r>
    <n v="6190"/>
    <s v="Printer"/>
    <x v="2"/>
    <x v="3"/>
    <x v="0"/>
    <s v="2023-11-09"/>
    <s v="2023-11-15"/>
    <n v="24"/>
    <n v="34303.129999999997"/>
    <n v="823275.12"/>
    <n v="4090.01"/>
    <n v="102"/>
    <x v="0"/>
    <x v="2"/>
    <n v="145846.85"/>
    <n v="6"/>
  </r>
  <r>
    <n v="6191"/>
    <s v="Laptop"/>
    <x v="0"/>
    <x v="4"/>
    <x v="0"/>
    <s v="2023-10-01"/>
    <s v="2023-10-07"/>
    <n v="8"/>
    <n v="13403.83"/>
    <n v="107230.64"/>
    <n v="4082.85"/>
    <n v="477"/>
    <x v="0"/>
    <x v="2"/>
    <n v="13242.03"/>
    <n v="6"/>
  </r>
  <r>
    <n v="6192"/>
    <s v="Laptop"/>
    <x v="2"/>
    <x v="3"/>
    <x v="2"/>
    <s v="2023-08-11"/>
    <s v="2023-08-25"/>
    <n v="36"/>
    <n v="30987.11"/>
    <n v="1115535.96"/>
    <n v="3814.28"/>
    <n v="469"/>
    <x v="0"/>
    <x v="4"/>
    <n v="145969.60000000001"/>
    <n v="14"/>
  </r>
  <r>
    <n v="6193"/>
    <s v="Tablet"/>
    <x v="1"/>
    <x v="3"/>
    <x v="4"/>
    <s v="2023-10-21"/>
    <s v="2023-11-03"/>
    <n v="21"/>
    <n v="7454.57"/>
    <n v="156545.97"/>
    <n v="2637.79"/>
    <n v="694"/>
    <x v="2"/>
    <x v="0"/>
    <n v="26392.01"/>
    <n v="13"/>
  </r>
  <r>
    <n v="6194"/>
    <s v="Mobile"/>
    <x v="0"/>
    <x v="3"/>
    <x v="4"/>
    <s v="2023-12-22"/>
    <s v="2024-01-01"/>
    <n v="46"/>
    <n v="44228.27"/>
    <n v="2034500.42"/>
    <n v="3678.28"/>
    <n v="555"/>
    <x v="1"/>
    <x v="1"/>
    <n v="398894.03"/>
    <n v="10"/>
  </r>
  <r>
    <n v="6195"/>
    <s v="Router"/>
    <x v="0"/>
    <x v="0"/>
    <x v="3"/>
    <s v="2023-06-25"/>
    <s v="2023-07-01"/>
    <n v="28"/>
    <n v="2400.19"/>
    <n v="67205.320000000007"/>
    <n v="748.66"/>
    <n v="560"/>
    <x v="0"/>
    <x v="1"/>
    <n v="9493.24"/>
    <n v="6"/>
  </r>
  <r>
    <n v="6196"/>
    <s v="Laptop"/>
    <x v="0"/>
    <x v="1"/>
    <x v="1"/>
    <s v="2023-04-08"/>
    <s v="2023-04-20"/>
    <n v="68"/>
    <n v="27844.91"/>
    <n v="1893453.88"/>
    <n v="2036.46"/>
    <n v="636"/>
    <x v="1"/>
    <x v="4"/>
    <n v="180306.65"/>
    <n v="12"/>
  </r>
  <r>
    <n v="6197"/>
    <s v="Router"/>
    <x v="2"/>
    <x v="3"/>
    <x v="0"/>
    <s v="2023-10-29"/>
    <s v="2023-10-31"/>
    <n v="80"/>
    <n v="35473.74"/>
    <n v="2837899.2"/>
    <n v="4535.76"/>
    <n v="954"/>
    <x v="1"/>
    <x v="2"/>
    <n v="594903.54"/>
    <n v="2"/>
  </r>
  <r>
    <n v="6198"/>
    <s v="Printer"/>
    <x v="1"/>
    <x v="4"/>
    <x v="1"/>
    <s v="2023-09-09"/>
    <s v="2023-09-11"/>
    <n v="14"/>
    <n v="29462.31"/>
    <n v="412472.34"/>
    <n v="388.9"/>
    <n v="600"/>
    <x v="0"/>
    <x v="2"/>
    <n v="43849.58"/>
    <n v="2"/>
  </r>
  <r>
    <n v="6199"/>
    <s v="Laptop"/>
    <x v="1"/>
    <x v="2"/>
    <x v="2"/>
    <s v="2023-08-24"/>
    <s v="2023-09-01"/>
    <n v="4"/>
    <n v="35711.22"/>
    <n v="142844.88"/>
    <n v="480.94"/>
    <n v="121"/>
    <x v="1"/>
    <x v="1"/>
    <n v="30104.86"/>
    <n v="8"/>
  </r>
  <r>
    <n v="6200"/>
    <s v="Router"/>
    <x v="1"/>
    <x v="2"/>
    <x v="2"/>
    <s v="2023-05-24"/>
    <s v="2023-06-06"/>
    <n v="73"/>
    <n v="42291.57"/>
    <n v="3087284.61"/>
    <n v="1612.84"/>
    <n v="11"/>
    <x v="1"/>
    <x v="3"/>
    <n v="631306.28"/>
    <n v="13"/>
  </r>
  <r>
    <n v="6201"/>
    <s v="Router"/>
    <x v="1"/>
    <x v="3"/>
    <x v="4"/>
    <s v="2023-03-23"/>
    <s v="2023-04-04"/>
    <n v="61"/>
    <n v="33529.42"/>
    <n v="2045294.62"/>
    <n v="3976.02"/>
    <n v="953"/>
    <x v="1"/>
    <x v="2"/>
    <n v="282957.52"/>
    <n v="12"/>
  </r>
  <r>
    <n v="6202"/>
    <s v="Mobile"/>
    <x v="0"/>
    <x v="0"/>
    <x v="4"/>
    <s v="2023-06-03"/>
    <s v="2023-06-15"/>
    <n v="4"/>
    <n v="28865.55"/>
    <n v="115462.2"/>
    <n v="3279.53"/>
    <n v="602"/>
    <x v="2"/>
    <x v="2"/>
    <n v="9953.02"/>
    <n v="12"/>
  </r>
  <r>
    <n v="6203"/>
    <s v="Printer"/>
    <x v="0"/>
    <x v="0"/>
    <x v="2"/>
    <s v="2023-05-21"/>
    <s v="2023-05-29"/>
    <n v="11"/>
    <n v="27815.52"/>
    <n v="305970.71999999997"/>
    <n v="4264.16"/>
    <n v="894"/>
    <x v="2"/>
    <x v="3"/>
    <n v="51692.44"/>
    <n v="8"/>
  </r>
  <r>
    <n v="6204"/>
    <s v="Mobile"/>
    <x v="0"/>
    <x v="2"/>
    <x v="4"/>
    <s v="2023-06-27"/>
    <s v="2023-07-04"/>
    <n v="86"/>
    <n v="33449.24"/>
    <n v="2876634.64"/>
    <n v="4441.38"/>
    <n v="494"/>
    <x v="1"/>
    <x v="2"/>
    <n v="324191.07"/>
    <n v="7"/>
  </r>
  <r>
    <n v="6205"/>
    <s v="Monitor"/>
    <x v="1"/>
    <x v="4"/>
    <x v="0"/>
    <s v="2023-08-19"/>
    <s v="2023-08-22"/>
    <n v="17"/>
    <n v="21900.880000000001"/>
    <n v="372314.96"/>
    <n v="3763.35"/>
    <n v="546"/>
    <x v="3"/>
    <x v="3"/>
    <n v="70083.94"/>
    <n v="3"/>
  </r>
  <r>
    <n v="6206"/>
    <s v="Router"/>
    <x v="1"/>
    <x v="2"/>
    <x v="2"/>
    <s v="2023-09-21"/>
    <s v="2023-09-24"/>
    <n v="19"/>
    <n v="43877.75"/>
    <n v="833677.25"/>
    <n v="3600.86"/>
    <n v="839"/>
    <x v="3"/>
    <x v="4"/>
    <n v="160929.04999999999"/>
    <n v="3"/>
  </r>
  <r>
    <n v="6207"/>
    <s v="Laptop"/>
    <x v="1"/>
    <x v="0"/>
    <x v="2"/>
    <s v="2023-04-12"/>
    <s v="2023-04-19"/>
    <n v="77"/>
    <n v="49190.22"/>
    <n v="3787646.94"/>
    <n v="723.28"/>
    <n v="17"/>
    <x v="1"/>
    <x v="4"/>
    <n v="193091.16"/>
    <n v="7"/>
  </r>
  <r>
    <n v="6208"/>
    <s v="Printer"/>
    <x v="1"/>
    <x v="2"/>
    <x v="0"/>
    <s v="2023-07-01"/>
    <s v="2023-07-10"/>
    <n v="57"/>
    <n v="46483.1"/>
    <n v="2649536.7000000002"/>
    <n v="1873.79"/>
    <n v="242"/>
    <x v="1"/>
    <x v="1"/>
    <n v="653121.76"/>
    <n v="9"/>
  </r>
  <r>
    <n v="6209"/>
    <s v="Tablet"/>
    <x v="1"/>
    <x v="0"/>
    <x v="3"/>
    <s v="2023-12-17"/>
    <s v="2023-12-22"/>
    <n v="57"/>
    <n v="32567.08"/>
    <n v="1856323.56"/>
    <n v="4553.0600000000004"/>
    <n v="905"/>
    <x v="1"/>
    <x v="4"/>
    <n v="159483.73000000001"/>
    <n v="5"/>
  </r>
  <r>
    <n v="6210"/>
    <s v="Laptop"/>
    <x v="1"/>
    <x v="2"/>
    <x v="3"/>
    <s v="2023-05-23"/>
    <s v="2023-05-28"/>
    <n v="22"/>
    <n v="20555.490000000002"/>
    <n v="452220.78"/>
    <n v="4348.9799999999996"/>
    <n v="840"/>
    <x v="2"/>
    <x v="4"/>
    <n v="27157.5"/>
    <n v="5"/>
  </r>
  <r>
    <n v="6211"/>
    <s v="Monitor"/>
    <x v="1"/>
    <x v="3"/>
    <x v="3"/>
    <s v="2023-01-31"/>
    <s v="2023-02-04"/>
    <n v="83"/>
    <n v="9290.9699999999993"/>
    <n v="771150.51"/>
    <n v="3339.62"/>
    <n v="228"/>
    <x v="3"/>
    <x v="0"/>
    <n v="96286.81"/>
    <n v="4"/>
  </r>
  <r>
    <n v="6212"/>
    <s v="Mobile"/>
    <x v="1"/>
    <x v="1"/>
    <x v="0"/>
    <s v="2023-11-25"/>
    <s v="2023-12-06"/>
    <n v="20"/>
    <n v="8739.43"/>
    <n v="174788.6"/>
    <n v="1625.55"/>
    <n v="644"/>
    <x v="0"/>
    <x v="0"/>
    <n v="21286.98"/>
    <n v="11"/>
  </r>
  <r>
    <n v="6213"/>
    <s v="Laptop"/>
    <x v="2"/>
    <x v="4"/>
    <x v="0"/>
    <s v="2023-09-06"/>
    <s v="2023-09-14"/>
    <n v="73"/>
    <n v="11509.04"/>
    <n v="840159.92"/>
    <n v="1288.5999999999999"/>
    <n v="649"/>
    <x v="3"/>
    <x v="3"/>
    <n v="189095.3"/>
    <n v="8"/>
  </r>
  <r>
    <n v="6214"/>
    <s v="Printer"/>
    <x v="0"/>
    <x v="3"/>
    <x v="0"/>
    <s v="2023-05-31"/>
    <s v="2023-06-05"/>
    <n v="28"/>
    <n v="7186.41"/>
    <n v="201219.48"/>
    <n v="1967.5"/>
    <n v="331"/>
    <x v="2"/>
    <x v="4"/>
    <n v="41973.63"/>
    <n v="5"/>
  </r>
  <r>
    <n v="6215"/>
    <s v="Tablet"/>
    <x v="0"/>
    <x v="4"/>
    <x v="4"/>
    <s v="2023-09-30"/>
    <s v="2023-10-08"/>
    <n v="85"/>
    <n v="24822.51"/>
    <n v="2109913.35"/>
    <n v="1180.48"/>
    <n v="90"/>
    <x v="1"/>
    <x v="4"/>
    <n v="152188.93"/>
    <n v="8"/>
  </r>
  <r>
    <n v="6216"/>
    <s v="Router"/>
    <x v="0"/>
    <x v="1"/>
    <x v="1"/>
    <s v="2023-03-06"/>
    <s v="2023-03-21"/>
    <n v="20"/>
    <n v="4355.63"/>
    <n v="87112.6"/>
    <n v="1055.19"/>
    <n v="192"/>
    <x v="2"/>
    <x v="0"/>
    <n v="17765.13"/>
    <n v="15"/>
  </r>
  <r>
    <n v="6217"/>
    <s v="Tablet"/>
    <x v="2"/>
    <x v="2"/>
    <x v="4"/>
    <s v="2023-07-09"/>
    <s v="2023-07-19"/>
    <n v="76"/>
    <n v="43519.19"/>
    <n v="3307458.44"/>
    <n v="2480.87"/>
    <n v="22"/>
    <x v="0"/>
    <x v="3"/>
    <n v="824299.31"/>
    <n v="10"/>
  </r>
  <r>
    <n v="6218"/>
    <s v="Monitor"/>
    <x v="2"/>
    <x v="1"/>
    <x v="3"/>
    <s v="2023-08-30"/>
    <s v="2023-09-07"/>
    <n v="93"/>
    <n v="28043.22"/>
    <n v="2608019.46"/>
    <n v="3340.96"/>
    <n v="210"/>
    <x v="1"/>
    <x v="4"/>
    <n v="205782.54"/>
    <n v="8"/>
  </r>
  <r>
    <n v="6219"/>
    <s v="Keyboard"/>
    <x v="1"/>
    <x v="2"/>
    <x v="2"/>
    <s v="2023-02-21"/>
    <s v="2023-02-22"/>
    <n v="48"/>
    <n v="35260.81"/>
    <n v="1692518.88"/>
    <n v="4834.0600000000004"/>
    <n v="988"/>
    <x v="3"/>
    <x v="3"/>
    <n v="410804.83"/>
    <n v="1"/>
  </r>
  <r>
    <n v="6220"/>
    <s v="Router"/>
    <x v="0"/>
    <x v="2"/>
    <x v="3"/>
    <s v="2023-09-05"/>
    <s v="2023-09-06"/>
    <n v="66"/>
    <n v="45750.67"/>
    <n v="3019544.22"/>
    <n v="1096.51"/>
    <n v="804"/>
    <x v="3"/>
    <x v="2"/>
    <n v="644165.32999999996"/>
    <n v="1"/>
  </r>
  <r>
    <n v="6221"/>
    <s v="Mobile"/>
    <x v="0"/>
    <x v="2"/>
    <x v="3"/>
    <s v="2023-10-08"/>
    <s v="2023-10-23"/>
    <n v="24"/>
    <n v="45852.79"/>
    <n v="1100466.96"/>
    <n v="323.88"/>
    <n v="680"/>
    <x v="0"/>
    <x v="4"/>
    <n v="85118.55"/>
    <n v="15"/>
  </r>
  <r>
    <n v="6222"/>
    <s v="Monitor"/>
    <x v="0"/>
    <x v="1"/>
    <x v="3"/>
    <s v="2023-05-26"/>
    <s v="2023-05-31"/>
    <n v="70"/>
    <n v="36117.93"/>
    <n v="2528255.1"/>
    <n v="2390.5700000000002"/>
    <n v="175"/>
    <x v="3"/>
    <x v="4"/>
    <n v="505031.02"/>
    <n v="5"/>
  </r>
  <r>
    <n v="6223"/>
    <s v="Mobile"/>
    <x v="2"/>
    <x v="4"/>
    <x v="1"/>
    <s v="2023-05-03"/>
    <s v="2023-05-05"/>
    <n v="23"/>
    <n v="19619.8"/>
    <n v="451255.4"/>
    <n v="2830.08"/>
    <n v="609"/>
    <x v="2"/>
    <x v="0"/>
    <n v="62419.47"/>
    <n v="2"/>
  </r>
  <r>
    <n v="6224"/>
    <s v="Laptop"/>
    <x v="0"/>
    <x v="4"/>
    <x v="0"/>
    <s v="2023-11-18"/>
    <s v="2023-11-23"/>
    <n v="59"/>
    <n v="44639.83"/>
    <n v="2633749.9700000002"/>
    <n v="1453.7"/>
    <n v="123"/>
    <x v="2"/>
    <x v="3"/>
    <n v="440520.33"/>
    <n v="5"/>
  </r>
  <r>
    <n v="6225"/>
    <s v="Printer"/>
    <x v="2"/>
    <x v="1"/>
    <x v="4"/>
    <s v="2023-02-15"/>
    <s v="2023-03-02"/>
    <n v="72"/>
    <n v="1140.1600000000001"/>
    <n v="82091.520000000004"/>
    <n v="2959.96"/>
    <n v="516"/>
    <x v="1"/>
    <x v="1"/>
    <n v="9706.44"/>
    <n v="15"/>
  </r>
  <r>
    <n v="6226"/>
    <s v="Router"/>
    <x v="0"/>
    <x v="0"/>
    <x v="1"/>
    <s v="2023-05-16"/>
    <s v="2023-05-21"/>
    <n v="87"/>
    <n v="24192.68"/>
    <n v="2104763.16"/>
    <n v="517.47"/>
    <n v="695"/>
    <x v="3"/>
    <x v="3"/>
    <n v="383668.13"/>
    <n v="5"/>
  </r>
  <r>
    <n v="6227"/>
    <s v="Tablet"/>
    <x v="0"/>
    <x v="2"/>
    <x v="2"/>
    <s v="2023-11-16"/>
    <s v="2023-11-29"/>
    <n v="79"/>
    <n v="49564.42"/>
    <n v="3915589.18"/>
    <n v="1582.32"/>
    <n v="104"/>
    <x v="3"/>
    <x v="2"/>
    <n v="258181.47"/>
    <n v="13"/>
  </r>
  <r>
    <n v="6228"/>
    <s v="Printer"/>
    <x v="1"/>
    <x v="4"/>
    <x v="1"/>
    <s v="2023-08-06"/>
    <s v="2023-08-07"/>
    <n v="34"/>
    <n v="25736.69"/>
    <n v="875047.46"/>
    <n v="809.63"/>
    <n v="377"/>
    <x v="1"/>
    <x v="4"/>
    <n v="98857.47"/>
    <n v="1"/>
  </r>
  <r>
    <n v="6229"/>
    <s v="Tablet"/>
    <x v="0"/>
    <x v="4"/>
    <x v="1"/>
    <s v="2023-11-18"/>
    <s v="2023-11-21"/>
    <n v="37"/>
    <n v="7900.06"/>
    <n v="292302.21999999997"/>
    <n v="3664.71"/>
    <n v="122"/>
    <x v="3"/>
    <x v="4"/>
    <n v="63074.13"/>
    <n v="3"/>
  </r>
  <r>
    <n v="6230"/>
    <s v="Router"/>
    <x v="0"/>
    <x v="1"/>
    <x v="3"/>
    <s v="2023-01-24"/>
    <s v="2023-01-25"/>
    <n v="22"/>
    <n v="48662.27"/>
    <n v="1070569.94"/>
    <n v="448.55"/>
    <n v="285"/>
    <x v="1"/>
    <x v="1"/>
    <n v="106019.51"/>
    <n v="1"/>
  </r>
  <r>
    <n v="6231"/>
    <s v="Monitor"/>
    <x v="1"/>
    <x v="0"/>
    <x v="4"/>
    <s v="2023-10-15"/>
    <s v="2023-10-29"/>
    <n v="23"/>
    <n v="34822.22"/>
    <n v="800911.06"/>
    <n v="3664.52"/>
    <n v="88"/>
    <x v="2"/>
    <x v="3"/>
    <n v="76650.59"/>
    <n v="14"/>
  </r>
  <r>
    <n v="6232"/>
    <s v="Keyboard"/>
    <x v="0"/>
    <x v="3"/>
    <x v="1"/>
    <s v="2023-06-08"/>
    <s v="2023-06-10"/>
    <n v="97"/>
    <n v="47178.64"/>
    <n v="4576328.08"/>
    <n v="1425.51"/>
    <n v="73"/>
    <x v="3"/>
    <x v="2"/>
    <n v="506409.64"/>
    <n v="2"/>
  </r>
  <r>
    <n v="6233"/>
    <s v="Mouse"/>
    <x v="1"/>
    <x v="1"/>
    <x v="3"/>
    <s v="2023-07-26"/>
    <s v="2023-07-29"/>
    <n v="61"/>
    <n v="2541.69"/>
    <n v="155043.09"/>
    <n v="3896.24"/>
    <n v="298"/>
    <x v="1"/>
    <x v="2"/>
    <n v="34567.949999999997"/>
    <n v="3"/>
  </r>
  <r>
    <n v="6234"/>
    <s v="Mobile"/>
    <x v="1"/>
    <x v="1"/>
    <x v="4"/>
    <s v="2023-05-25"/>
    <s v="2023-05-26"/>
    <n v="81"/>
    <n v="3189.15"/>
    <n v="258321.15"/>
    <n v="4272.42"/>
    <n v="430"/>
    <x v="3"/>
    <x v="4"/>
    <n v="20305.310000000001"/>
    <n v="1"/>
  </r>
  <r>
    <n v="6235"/>
    <s v="Tablet"/>
    <x v="0"/>
    <x v="1"/>
    <x v="2"/>
    <s v="2023-08-27"/>
    <s v="2023-09-05"/>
    <n v="10"/>
    <n v="10526.69"/>
    <n v="105266.9"/>
    <n v="4479.12"/>
    <n v="1000"/>
    <x v="2"/>
    <x v="3"/>
    <n v="10263.85"/>
    <n v="9"/>
  </r>
  <r>
    <n v="6236"/>
    <s v="Laptop"/>
    <x v="2"/>
    <x v="3"/>
    <x v="1"/>
    <s v="2023-09-15"/>
    <s v="2023-09-24"/>
    <n v="77"/>
    <n v="18507.66"/>
    <n v="1425089.82"/>
    <n v="4201.1899999999996"/>
    <n v="261"/>
    <x v="0"/>
    <x v="4"/>
    <n v="81067.259999999995"/>
    <n v="9"/>
  </r>
  <r>
    <n v="6237"/>
    <s v="Laptop"/>
    <x v="2"/>
    <x v="2"/>
    <x v="3"/>
    <s v="2023-01-16"/>
    <s v="2023-01-22"/>
    <n v="38"/>
    <n v="42708.71"/>
    <n v="1622930.98"/>
    <n v="2886.06"/>
    <n v="914"/>
    <x v="3"/>
    <x v="4"/>
    <n v="207892.82"/>
    <n v="6"/>
  </r>
  <r>
    <n v="6238"/>
    <s v="Laptop"/>
    <x v="2"/>
    <x v="1"/>
    <x v="3"/>
    <s v="2023-12-07"/>
    <s v="2023-12-13"/>
    <n v="79"/>
    <n v="9566.0300000000007"/>
    <n v="755716.37"/>
    <n v="1172.3399999999999"/>
    <n v="795"/>
    <x v="3"/>
    <x v="3"/>
    <n v="127036.25"/>
    <n v="6"/>
  </r>
  <r>
    <n v="6239"/>
    <s v="Mouse"/>
    <x v="2"/>
    <x v="1"/>
    <x v="4"/>
    <s v="2023-10-02"/>
    <s v="2023-10-12"/>
    <n v="15"/>
    <n v="34315.32"/>
    <n v="514729.8"/>
    <n v="500.57"/>
    <n v="401"/>
    <x v="3"/>
    <x v="3"/>
    <n v="45725.18"/>
    <n v="10"/>
  </r>
  <r>
    <n v="6240"/>
    <s v="Mouse"/>
    <x v="2"/>
    <x v="1"/>
    <x v="0"/>
    <s v="2023-10-18"/>
    <s v="2023-10-21"/>
    <n v="69"/>
    <n v="20738.68"/>
    <n v="1430968.92"/>
    <n v="1805.21"/>
    <n v="875"/>
    <x v="1"/>
    <x v="4"/>
    <n v="158912.60999999999"/>
    <n v="3"/>
  </r>
  <r>
    <n v="6241"/>
    <s v="Mouse"/>
    <x v="2"/>
    <x v="3"/>
    <x v="3"/>
    <s v="2023-11-12"/>
    <s v="2023-11-27"/>
    <n v="34"/>
    <n v="19919.439999999999"/>
    <n v="677260.96"/>
    <n v="1741.99"/>
    <n v="816"/>
    <x v="2"/>
    <x v="4"/>
    <n v="48307.87"/>
    <n v="15"/>
  </r>
  <r>
    <n v="6242"/>
    <s v="Router"/>
    <x v="1"/>
    <x v="3"/>
    <x v="4"/>
    <s v="2023-09-25"/>
    <s v="2023-09-26"/>
    <n v="35"/>
    <n v="3960.85"/>
    <n v="138629.75"/>
    <n v="1088.96"/>
    <n v="813"/>
    <x v="1"/>
    <x v="3"/>
    <n v="9406.7199999999993"/>
    <n v="1"/>
  </r>
  <r>
    <n v="6243"/>
    <s v="Mouse"/>
    <x v="0"/>
    <x v="3"/>
    <x v="0"/>
    <s v="2023-03-09"/>
    <s v="2023-03-15"/>
    <n v="5"/>
    <n v="1268.57"/>
    <n v="6342.85"/>
    <n v="1876.44"/>
    <n v="998"/>
    <x v="3"/>
    <x v="3"/>
    <n v="423.3"/>
    <n v="6"/>
  </r>
  <r>
    <n v="6244"/>
    <s v="Laptop"/>
    <x v="2"/>
    <x v="0"/>
    <x v="4"/>
    <s v="2023-12-04"/>
    <s v="2023-12-18"/>
    <n v="79"/>
    <n v="10730.83"/>
    <n v="847735.57"/>
    <n v="4850.57"/>
    <n v="394"/>
    <x v="0"/>
    <x v="3"/>
    <n v="43025.84"/>
    <n v="14"/>
  </r>
  <r>
    <n v="6245"/>
    <s v="Mouse"/>
    <x v="0"/>
    <x v="0"/>
    <x v="2"/>
    <s v="2023-01-25"/>
    <s v="2023-01-26"/>
    <n v="70"/>
    <n v="12359.48"/>
    <n v="865163.6"/>
    <n v="1747.06"/>
    <n v="879"/>
    <x v="3"/>
    <x v="3"/>
    <n v="141464.24"/>
    <n v="1"/>
  </r>
  <r>
    <n v="6246"/>
    <s v="Tablet"/>
    <x v="0"/>
    <x v="2"/>
    <x v="3"/>
    <s v="2023-04-20"/>
    <s v="2023-04-25"/>
    <n v="95"/>
    <n v="27848.560000000001"/>
    <n v="2645613.2000000002"/>
    <n v="1550.2"/>
    <n v="185"/>
    <x v="0"/>
    <x v="3"/>
    <n v="524669.98"/>
    <n v="5"/>
  </r>
  <r>
    <n v="6247"/>
    <s v="Keyboard"/>
    <x v="0"/>
    <x v="0"/>
    <x v="2"/>
    <s v="2023-08-05"/>
    <s v="2023-08-09"/>
    <n v="39"/>
    <n v="28341.63"/>
    <n v="1105323.57"/>
    <n v="3516.28"/>
    <n v="905"/>
    <x v="3"/>
    <x v="2"/>
    <n v="141207.1"/>
    <n v="4"/>
  </r>
  <r>
    <n v="6248"/>
    <s v="Mobile"/>
    <x v="1"/>
    <x v="2"/>
    <x v="3"/>
    <s v="2023-11-10"/>
    <s v="2023-11-19"/>
    <n v="30"/>
    <n v="11624.35"/>
    <n v="348730.5"/>
    <n v="3366.65"/>
    <n v="716"/>
    <x v="3"/>
    <x v="0"/>
    <n v="65145"/>
    <n v="9"/>
  </r>
  <r>
    <n v="6249"/>
    <s v="Router"/>
    <x v="1"/>
    <x v="4"/>
    <x v="1"/>
    <s v="2023-08-01"/>
    <s v="2023-08-15"/>
    <n v="61"/>
    <n v="16597.5"/>
    <n v="1012447.5"/>
    <n v="593.55999999999995"/>
    <n v="701"/>
    <x v="3"/>
    <x v="2"/>
    <n v="59345.32"/>
    <n v="14"/>
  </r>
  <r>
    <n v="6250"/>
    <s v="Laptop"/>
    <x v="2"/>
    <x v="0"/>
    <x v="0"/>
    <s v="2023-08-14"/>
    <s v="2023-08-21"/>
    <n v="85"/>
    <n v="16237.63"/>
    <n v="1380198.55"/>
    <n v="1124.31"/>
    <n v="463"/>
    <x v="3"/>
    <x v="4"/>
    <n v="229421.06"/>
    <n v="7"/>
  </r>
  <r>
    <n v="6251"/>
    <s v="Keyboard"/>
    <x v="1"/>
    <x v="3"/>
    <x v="3"/>
    <s v="2023-07-26"/>
    <s v="2023-08-07"/>
    <n v="41"/>
    <n v="3706.49"/>
    <n v="151966.09"/>
    <n v="4508.22"/>
    <n v="168"/>
    <x v="1"/>
    <x v="1"/>
    <n v="34247.94"/>
    <n v="12"/>
  </r>
  <r>
    <n v="6252"/>
    <s v="Router"/>
    <x v="2"/>
    <x v="4"/>
    <x v="1"/>
    <s v="2023-04-12"/>
    <s v="2023-04-15"/>
    <n v="46"/>
    <n v="5177.09"/>
    <n v="238146.14"/>
    <n v="2491.09"/>
    <n v="167"/>
    <x v="0"/>
    <x v="0"/>
    <n v="43469.43"/>
    <n v="3"/>
  </r>
  <r>
    <n v="6253"/>
    <s v="Monitor"/>
    <x v="2"/>
    <x v="1"/>
    <x v="0"/>
    <s v="2023-02-16"/>
    <s v="2023-02-22"/>
    <n v="13"/>
    <n v="41060.410000000003"/>
    <n v="533785.32999999996"/>
    <n v="3161.19"/>
    <n v="311"/>
    <x v="2"/>
    <x v="1"/>
    <n v="84722.38"/>
    <n v="6"/>
  </r>
  <r>
    <n v="6254"/>
    <s v="Printer"/>
    <x v="1"/>
    <x v="2"/>
    <x v="1"/>
    <s v="2023-03-07"/>
    <s v="2023-03-21"/>
    <n v="42"/>
    <n v="12867.06"/>
    <n v="540416.52"/>
    <n v="861.56"/>
    <n v="314"/>
    <x v="3"/>
    <x v="4"/>
    <n v="121364.58"/>
    <n v="14"/>
  </r>
  <r>
    <n v="6255"/>
    <s v="Tablet"/>
    <x v="0"/>
    <x v="4"/>
    <x v="2"/>
    <s v="2023-12-09"/>
    <s v="2023-12-17"/>
    <n v="52"/>
    <n v="10893.63"/>
    <n v="566468.76"/>
    <n v="3510.67"/>
    <n v="184"/>
    <x v="2"/>
    <x v="0"/>
    <n v="32330.55"/>
    <n v="8"/>
  </r>
  <r>
    <n v="6256"/>
    <s v="Laptop"/>
    <x v="2"/>
    <x v="2"/>
    <x v="2"/>
    <s v="2023-02-02"/>
    <s v="2023-02-08"/>
    <n v="75"/>
    <n v="26837.26"/>
    <n v="2012794.5"/>
    <n v="4304.51"/>
    <n v="273"/>
    <x v="0"/>
    <x v="4"/>
    <n v="436868.89"/>
    <n v="6"/>
  </r>
  <r>
    <n v="6257"/>
    <s v="Laptop"/>
    <x v="2"/>
    <x v="4"/>
    <x v="1"/>
    <s v="2023-01-06"/>
    <s v="2023-01-21"/>
    <n v="52"/>
    <n v="42339.31"/>
    <n v="2201644.12"/>
    <n v="145.38999999999999"/>
    <n v="779"/>
    <x v="3"/>
    <x v="2"/>
    <n v="443318.3"/>
    <n v="15"/>
  </r>
  <r>
    <n v="6258"/>
    <s v="Monitor"/>
    <x v="2"/>
    <x v="2"/>
    <x v="0"/>
    <s v="2023-06-02"/>
    <s v="2023-06-04"/>
    <n v="76"/>
    <n v="28673.22"/>
    <n v="2179164.7200000002"/>
    <n v="2884.82"/>
    <n v="265"/>
    <x v="2"/>
    <x v="4"/>
    <n v="120752.33"/>
    <n v="2"/>
  </r>
  <r>
    <n v="6259"/>
    <s v="Router"/>
    <x v="0"/>
    <x v="0"/>
    <x v="0"/>
    <s v="2023-10-26"/>
    <s v="2023-11-09"/>
    <n v="17"/>
    <n v="3362.82"/>
    <n v="57167.94"/>
    <n v="1441.85"/>
    <n v="223"/>
    <x v="0"/>
    <x v="1"/>
    <n v="3828.9"/>
    <n v="14"/>
  </r>
  <r>
    <n v="6260"/>
    <s v="Printer"/>
    <x v="2"/>
    <x v="0"/>
    <x v="2"/>
    <s v="2023-02-04"/>
    <s v="2023-02-18"/>
    <n v="18"/>
    <n v="43066.080000000002"/>
    <n v="775189.44"/>
    <n v="3213.59"/>
    <n v="909"/>
    <x v="0"/>
    <x v="0"/>
    <n v="111838.52"/>
    <n v="14"/>
  </r>
  <r>
    <n v="6261"/>
    <s v="Mobile"/>
    <x v="1"/>
    <x v="2"/>
    <x v="4"/>
    <s v="2023-04-23"/>
    <s v="2023-04-28"/>
    <n v="85"/>
    <n v="46714.93"/>
    <n v="3970769.05"/>
    <n v="331.73"/>
    <n v="597"/>
    <x v="3"/>
    <x v="3"/>
    <n v="920776.65"/>
    <n v="5"/>
  </r>
  <r>
    <n v="6262"/>
    <s v="Monitor"/>
    <x v="2"/>
    <x v="1"/>
    <x v="1"/>
    <s v="2023-03-27"/>
    <s v="2023-03-30"/>
    <n v="4"/>
    <n v="12364.2"/>
    <n v="49456.800000000003"/>
    <n v="1256.3599999999999"/>
    <n v="695"/>
    <x v="1"/>
    <x v="3"/>
    <n v="5021.1099999999997"/>
    <n v="3"/>
  </r>
  <r>
    <n v="6263"/>
    <s v="Tablet"/>
    <x v="1"/>
    <x v="2"/>
    <x v="3"/>
    <s v="2023-08-11"/>
    <s v="2023-08-12"/>
    <n v="14"/>
    <n v="22642.63"/>
    <n v="316996.82"/>
    <n v="977.45"/>
    <n v="178"/>
    <x v="0"/>
    <x v="0"/>
    <n v="77443.91"/>
    <n v="1"/>
  </r>
  <r>
    <n v="6264"/>
    <s v="Tablet"/>
    <x v="0"/>
    <x v="0"/>
    <x v="2"/>
    <s v="2023-10-24"/>
    <s v="2023-11-01"/>
    <n v="36"/>
    <n v="9229.26"/>
    <n v="332253.36"/>
    <n v="3936.13"/>
    <n v="804"/>
    <x v="0"/>
    <x v="2"/>
    <n v="52290.58"/>
    <n v="8"/>
  </r>
  <r>
    <n v="6265"/>
    <s v="Printer"/>
    <x v="1"/>
    <x v="4"/>
    <x v="2"/>
    <s v="2023-05-04"/>
    <s v="2023-05-05"/>
    <n v="19"/>
    <n v="5164.2299999999996"/>
    <n v="98120.37"/>
    <n v="1322.25"/>
    <n v="34"/>
    <x v="1"/>
    <x v="3"/>
    <n v="13662.86"/>
    <n v="1"/>
  </r>
  <r>
    <n v="6266"/>
    <s v="Laptop"/>
    <x v="2"/>
    <x v="1"/>
    <x v="4"/>
    <s v="2023-01-04"/>
    <s v="2023-01-16"/>
    <n v="60"/>
    <n v="19977.060000000001"/>
    <n v="1198623.6000000001"/>
    <n v="1419.84"/>
    <n v="39"/>
    <x v="1"/>
    <x v="3"/>
    <n v="290569.8"/>
    <n v="12"/>
  </r>
  <r>
    <n v="6267"/>
    <s v="Mouse"/>
    <x v="0"/>
    <x v="3"/>
    <x v="1"/>
    <s v="2023-07-15"/>
    <s v="2023-07-28"/>
    <n v="2"/>
    <n v="41419.58"/>
    <n v="82839.16"/>
    <n v="3285.38"/>
    <n v="794"/>
    <x v="2"/>
    <x v="4"/>
    <n v="20567.560000000001"/>
    <n v="13"/>
  </r>
  <r>
    <n v="6268"/>
    <s v="Router"/>
    <x v="2"/>
    <x v="1"/>
    <x v="1"/>
    <s v="2023-02-04"/>
    <s v="2023-02-11"/>
    <n v="48"/>
    <n v="26133.43"/>
    <n v="1254404.6399999999"/>
    <n v="2313.67"/>
    <n v="910"/>
    <x v="3"/>
    <x v="3"/>
    <n v="288486.08"/>
    <n v="7"/>
  </r>
  <r>
    <n v="6269"/>
    <s v="Tablet"/>
    <x v="1"/>
    <x v="0"/>
    <x v="3"/>
    <s v="2023-07-16"/>
    <s v="2023-07-19"/>
    <n v="43"/>
    <n v="24011.46"/>
    <n v="1032492.78"/>
    <n v="4479.68"/>
    <n v="881"/>
    <x v="1"/>
    <x v="3"/>
    <n v="119099.03"/>
    <n v="3"/>
  </r>
  <r>
    <n v="6270"/>
    <s v="Keyboard"/>
    <x v="1"/>
    <x v="2"/>
    <x v="4"/>
    <s v="2023-06-13"/>
    <s v="2023-06-16"/>
    <n v="35"/>
    <n v="2010.35"/>
    <n v="70362.25"/>
    <n v="2214.66"/>
    <n v="579"/>
    <x v="3"/>
    <x v="2"/>
    <n v="10616.77"/>
    <n v="3"/>
  </r>
  <r>
    <n v="6271"/>
    <s v="Router"/>
    <x v="0"/>
    <x v="4"/>
    <x v="1"/>
    <s v="2023-09-02"/>
    <s v="2023-09-04"/>
    <n v="44"/>
    <n v="26873.26"/>
    <n v="1182423.44"/>
    <n v="1566.51"/>
    <n v="940"/>
    <x v="3"/>
    <x v="1"/>
    <n v="80342.7"/>
    <n v="2"/>
  </r>
  <r>
    <n v="6272"/>
    <s v="Keyboard"/>
    <x v="1"/>
    <x v="4"/>
    <x v="3"/>
    <s v="2023-12-17"/>
    <s v="2023-12-25"/>
    <n v="31"/>
    <n v="32186.57"/>
    <n v="997783.67"/>
    <n v="4522.0200000000004"/>
    <n v="172"/>
    <x v="3"/>
    <x v="3"/>
    <n v="190312.78"/>
    <n v="8"/>
  </r>
  <r>
    <n v="6273"/>
    <s v="Monitor"/>
    <x v="1"/>
    <x v="2"/>
    <x v="1"/>
    <s v="2023-11-21"/>
    <s v="2023-12-01"/>
    <n v="62"/>
    <n v="32156.880000000001"/>
    <n v="1993726.56"/>
    <n v="2345.44"/>
    <n v="980"/>
    <x v="3"/>
    <x v="1"/>
    <n v="485905.87"/>
    <n v="10"/>
  </r>
  <r>
    <n v="6274"/>
    <s v="Laptop"/>
    <x v="2"/>
    <x v="1"/>
    <x v="2"/>
    <s v="2023-02-16"/>
    <s v="2023-02-18"/>
    <n v="39"/>
    <n v="33621.69"/>
    <n v="1311245.9099999999"/>
    <n v="1093.05"/>
    <n v="431"/>
    <x v="2"/>
    <x v="2"/>
    <n v="145693.57999999999"/>
    <n v="2"/>
  </r>
  <r>
    <n v="6275"/>
    <s v="Laptop"/>
    <x v="0"/>
    <x v="0"/>
    <x v="2"/>
    <s v="2023-01-24"/>
    <s v="2023-01-28"/>
    <n v="9"/>
    <n v="28181.02"/>
    <n v="253629.18"/>
    <n v="3379.23"/>
    <n v="971"/>
    <x v="1"/>
    <x v="0"/>
    <n v="40322.83"/>
    <n v="4"/>
  </r>
  <r>
    <n v="6276"/>
    <s v="Tablet"/>
    <x v="1"/>
    <x v="2"/>
    <x v="4"/>
    <s v="2023-03-03"/>
    <s v="2023-03-04"/>
    <n v="6"/>
    <n v="8448.09"/>
    <n v="50688.54"/>
    <n v="530.29"/>
    <n v="69"/>
    <x v="2"/>
    <x v="0"/>
    <n v="5548.51"/>
    <n v="1"/>
  </r>
  <r>
    <n v="6277"/>
    <s v="Monitor"/>
    <x v="2"/>
    <x v="0"/>
    <x v="2"/>
    <s v="2023-03-02"/>
    <s v="2023-03-05"/>
    <n v="29"/>
    <n v="45195.47"/>
    <n v="1310668.6299999999"/>
    <n v="1095.78"/>
    <n v="931"/>
    <x v="1"/>
    <x v="1"/>
    <n v="79772.539999999994"/>
    <n v="3"/>
  </r>
  <r>
    <n v="6278"/>
    <s v="Laptop"/>
    <x v="2"/>
    <x v="2"/>
    <x v="2"/>
    <s v="2023-05-08"/>
    <s v="2023-05-23"/>
    <n v="33"/>
    <n v="32668.36"/>
    <n v="1078055.8799999999"/>
    <n v="2499.2399999999998"/>
    <n v="812"/>
    <x v="0"/>
    <x v="1"/>
    <n v="179327.07"/>
    <n v="15"/>
  </r>
  <r>
    <n v="6279"/>
    <s v="Tablet"/>
    <x v="1"/>
    <x v="0"/>
    <x v="3"/>
    <s v="2023-01-16"/>
    <s v="2023-01-17"/>
    <n v="47"/>
    <n v="19418.36"/>
    <n v="912662.92"/>
    <n v="1472.1"/>
    <n v="409"/>
    <x v="0"/>
    <x v="1"/>
    <n v="52611.82"/>
    <n v="1"/>
  </r>
  <r>
    <n v="6280"/>
    <s v="Mouse"/>
    <x v="2"/>
    <x v="3"/>
    <x v="3"/>
    <s v="2023-07-09"/>
    <s v="2023-07-19"/>
    <n v="67"/>
    <n v="27923.58"/>
    <n v="1870879.86"/>
    <n v="899.49"/>
    <n v="79"/>
    <x v="1"/>
    <x v="1"/>
    <n v="111050.29"/>
    <n v="10"/>
  </r>
  <r>
    <n v="6281"/>
    <s v="Laptop"/>
    <x v="1"/>
    <x v="2"/>
    <x v="0"/>
    <s v="2023-08-25"/>
    <s v="2023-08-29"/>
    <n v="52"/>
    <n v="819.65"/>
    <n v="42621.8"/>
    <n v="2432.7600000000002"/>
    <n v="148"/>
    <x v="3"/>
    <x v="2"/>
    <n v="8107.5"/>
    <n v="4"/>
  </r>
  <r>
    <n v="6282"/>
    <s v="Printer"/>
    <x v="2"/>
    <x v="3"/>
    <x v="1"/>
    <s v="2023-09-22"/>
    <s v="2023-09-24"/>
    <n v="62"/>
    <n v="8001.45"/>
    <n v="496089.9"/>
    <n v="1746.66"/>
    <n v="710"/>
    <x v="1"/>
    <x v="1"/>
    <n v="114855.03999999999"/>
    <n v="2"/>
  </r>
  <r>
    <n v="6283"/>
    <s v="Mouse"/>
    <x v="0"/>
    <x v="1"/>
    <x v="4"/>
    <s v="2023-08-31"/>
    <s v="2023-09-11"/>
    <n v="79"/>
    <n v="23095.54"/>
    <n v="1824547.66"/>
    <n v="1997.99"/>
    <n v="599"/>
    <x v="0"/>
    <x v="1"/>
    <n v="147967.12"/>
    <n v="11"/>
  </r>
  <r>
    <n v="6284"/>
    <s v="Printer"/>
    <x v="1"/>
    <x v="4"/>
    <x v="4"/>
    <s v="2023-12-20"/>
    <s v="2023-12-27"/>
    <n v="43"/>
    <n v="32305.88"/>
    <n v="1389152.84"/>
    <n v="1681.39"/>
    <n v="254"/>
    <x v="3"/>
    <x v="2"/>
    <n v="84973.57"/>
    <n v="7"/>
  </r>
  <r>
    <n v="6285"/>
    <s v="Router"/>
    <x v="2"/>
    <x v="0"/>
    <x v="1"/>
    <s v="2023-12-06"/>
    <s v="2023-12-17"/>
    <n v="75"/>
    <n v="19152.060000000001"/>
    <n v="1436404.5"/>
    <n v="534.05999999999995"/>
    <n v="872"/>
    <x v="3"/>
    <x v="3"/>
    <n v="109755.66"/>
    <n v="11"/>
  </r>
  <r>
    <n v="6286"/>
    <s v="Router"/>
    <x v="0"/>
    <x v="1"/>
    <x v="4"/>
    <s v="2023-07-26"/>
    <s v="2023-08-07"/>
    <n v="28"/>
    <n v="46683.32"/>
    <n v="1307132.96"/>
    <n v="3136.67"/>
    <n v="451"/>
    <x v="1"/>
    <x v="3"/>
    <n v="94628.46"/>
    <n v="12"/>
  </r>
  <r>
    <n v="6287"/>
    <s v="Keyboard"/>
    <x v="1"/>
    <x v="0"/>
    <x v="4"/>
    <s v="2023-07-30"/>
    <s v="2023-08-06"/>
    <n v="16"/>
    <n v="20446.84"/>
    <n v="327149.44"/>
    <n v="374.75"/>
    <n v="733"/>
    <x v="1"/>
    <x v="1"/>
    <n v="52561.51"/>
    <n v="7"/>
  </r>
  <r>
    <n v="6288"/>
    <s v="Keyboard"/>
    <x v="1"/>
    <x v="0"/>
    <x v="2"/>
    <s v="2023-06-05"/>
    <s v="2023-06-11"/>
    <n v="26"/>
    <n v="557.02"/>
    <n v="14482.52"/>
    <n v="1238.43"/>
    <n v="800"/>
    <x v="3"/>
    <x v="4"/>
    <n v="1948.9"/>
    <n v="6"/>
  </r>
  <r>
    <n v="6289"/>
    <s v="Mouse"/>
    <x v="0"/>
    <x v="2"/>
    <x v="4"/>
    <s v="2023-12-26"/>
    <s v="2024-01-09"/>
    <n v="37"/>
    <n v="17942.71"/>
    <n v="663880.27"/>
    <n v="4452.3500000000004"/>
    <n v="185"/>
    <x v="1"/>
    <x v="1"/>
    <n v="37784.47"/>
    <n v="14"/>
  </r>
  <r>
    <n v="6290"/>
    <s v="Mobile"/>
    <x v="1"/>
    <x v="3"/>
    <x v="1"/>
    <s v="2023-10-19"/>
    <s v="2023-11-01"/>
    <n v="58"/>
    <n v="28343.99"/>
    <n v="1643951.42"/>
    <n v="2703.5"/>
    <n v="646"/>
    <x v="2"/>
    <x v="3"/>
    <n v="344407.42"/>
    <n v="13"/>
  </r>
  <r>
    <n v="6291"/>
    <s v="Printer"/>
    <x v="1"/>
    <x v="2"/>
    <x v="2"/>
    <s v="2023-06-02"/>
    <s v="2023-06-03"/>
    <n v="50"/>
    <n v="22354.57"/>
    <n v="1117728.5"/>
    <n v="4659.8999999999996"/>
    <n v="875"/>
    <x v="1"/>
    <x v="3"/>
    <n v="196251.84"/>
    <n v="1"/>
  </r>
  <r>
    <n v="6292"/>
    <s v="Mobile"/>
    <x v="1"/>
    <x v="0"/>
    <x v="3"/>
    <s v="2023-05-03"/>
    <s v="2023-05-11"/>
    <n v="30"/>
    <n v="28577.56"/>
    <n v="857326.8"/>
    <n v="3653.98"/>
    <n v="980"/>
    <x v="1"/>
    <x v="4"/>
    <n v="94099.12"/>
    <n v="8"/>
  </r>
  <r>
    <n v="6293"/>
    <s v="Printer"/>
    <x v="0"/>
    <x v="3"/>
    <x v="4"/>
    <s v="2023-08-01"/>
    <s v="2023-08-03"/>
    <n v="73"/>
    <n v="42979.49"/>
    <n v="3137502.77"/>
    <n v="2182.96"/>
    <n v="16"/>
    <x v="0"/>
    <x v="4"/>
    <n v="183239.83"/>
    <n v="2"/>
  </r>
  <r>
    <n v="6294"/>
    <s v="Monitor"/>
    <x v="0"/>
    <x v="3"/>
    <x v="3"/>
    <s v="2023-06-25"/>
    <s v="2023-06-29"/>
    <n v="18"/>
    <n v="5182.26"/>
    <n v="93280.68"/>
    <n v="397.14"/>
    <n v="555"/>
    <x v="0"/>
    <x v="4"/>
    <n v="12269.7"/>
    <n v="4"/>
  </r>
  <r>
    <n v="6295"/>
    <s v="Keyboard"/>
    <x v="2"/>
    <x v="0"/>
    <x v="0"/>
    <s v="2023-10-23"/>
    <s v="2023-11-02"/>
    <n v="65"/>
    <n v="13194.12"/>
    <n v="857617.8"/>
    <n v="3321.59"/>
    <n v="790"/>
    <x v="0"/>
    <x v="2"/>
    <n v="104828.59"/>
    <n v="10"/>
  </r>
  <r>
    <n v="6296"/>
    <s v="Monitor"/>
    <x v="1"/>
    <x v="3"/>
    <x v="1"/>
    <s v="2023-05-23"/>
    <s v="2023-06-03"/>
    <n v="65"/>
    <n v="15776.56"/>
    <n v="1025476.4"/>
    <n v="1851.57"/>
    <n v="934"/>
    <x v="2"/>
    <x v="0"/>
    <n v="77678.34"/>
    <n v="11"/>
  </r>
  <r>
    <n v="6297"/>
    <s v="Mobile"/>
    <x v="2"/>
    <x v="1"/>
    <x v="3"/>
    <s v="2023-07-05"/>
    <s v="2023-07-11"/>
    <n v="3"/>
    <n v="28504.65"/>
    <n v="85513.95"/>
    <n v="2956.76"/>
    <n v="519"/>
    <x v="3"/>
    <x v="4"/>
    <n v="19058.86"/>
    <n v="6"/>
  </r>
  <r>
    <n v="6298"/>
    <s v="Mobile"/>
    <x v="0"/>
    <x v="2"/>
    <x v="3"/>
    <s v="2023-03-02"/>
    <s v="2023-03-14"/>
    <n v="30"/>
    <n v="3470.81"/>
    <n v="104124.3"/>
    <n v="1748.29"/>
    <n v="296"/>
    <x v="2"/>
    <x v="3"/>
    <n v="14857.41"/>
    <n v="12"/>
  </r>
  <r>
    <n v="6299"/>
    <s v="Printer"/>
    <x v="0"/>
    <x v="0"/>
    <x v="4"/>
    <s v="2023-09-11"/>
    <s v="2023-09-24"/>
    <n v="61"/>
    <n v="15802.44"/>
    <n v="963948.84"/>
    <n v="3915.05"/>
    <n v="389"/>
    <x v="1"/>
    <x v="4"/>
    <n v="235823.55"/>
    <n v="13"/>
  </r>
  <r>
    <n v="6300"/>
    <s v="Keyboard"/>
    <x v="2"/>
    <x v="3"/>
    <x v="1"/>
    <s v="2023-12-13"/>
    <s v="2023-12-28"/>
    <n v="80"/>
    <n v="23743.5"/>
    <n v="1899480"/>
    <n v="317.39"/>
    <n v="397"/>
    <x v="3"/>
    <x v="2"/>
    <n v="233464.94"/>
    <n v="15"/>
  </r>
  <r>
    <n v="6301"/>
    <s v="Keyboard"/>
    <x v="2"/>
    <x v="0"/>
    <x v="2"/>
    <s v="2023-03-06"/>
    <s v="2023-03-11"/>
    <n v="13"/>
    <n v="4268.43"/>
    <n v="55489.59"/>
    <n v="1692.77"/>
    <n v="637"/>
    <x v="1"/>
    <x v="4"/>
    <n v="9788.98"/>
    <n v="5"/>
  </r>
  <r>
    <n v="6302"/>
    <s v="Keyboard"/>
    <x v="2"/>
    <x v="0"/>
    <x v="1"/>
    <s v="2023-06-23"/>
    <s v="2023-07-04"/>
    <n v="25"/>
    <n v="36396.639999999999"/>
    <n v="909916"/>
    <n v="1561.45"/>
    <n v="504"/>
    <x v="0"/>
    <x v="1"/>
    <n v="164101.26999999999"/>
    <n v="11"/>
  </r>
  <r>
    <n v="6303"/>
    <s v="Monitor"/>
    <x v="0"/>
    <x v="2"/>
    <x v="1"/>
    <s v="2023-06-30"/>
    <s v="2023-07-11"/>
    <n v="53"/>
    <n v="47074.29"/>
    <n v="2494937.37"/>
    <n v="3212.28"/>
    <n v="531"/>
    <x v="1"/>
    <x v="2"/>
    <n v="304606.48"/>
    <n v="11"/>
  </r>
  <r>
    <n v="6304"/>
    <s v="Laptop"/>
    <x v="0"/>
    <x v="2"/>
    <x v="3"/>
    <s v="2023-09-04"/>
    <s v="2023-09-11"/>
    <n v="14"/>
    <n v="21620.13"/>
    <n v="302681.82"/>
    <n v="941.78"/>
    <n v="69"/>
    <x v="1"/>
    <x v="4"/>
    <n v="43277.35"/>
    <n v="7"/>
  </r>
  <r>
    <n v="6305"/>
    <s v="Monitor"/>
    <x v="0"/>
    <x v="3"/>
    <x v="4"/>
    <s v="2023-09-26"/>
    <s v="2023-10-10"/>
    <n v="85"/>
    <n v="28876.12"/>
    <n v="2454470.2000000002"/>
    <n v="147.84"/>
    <n v="962"/>
    <x v="0"/>
    <x v="4"/>
    <n v="479197.51"/>
    <n v="14"/>
  </r>
  <r>
    <n v="6306"/>
    <s v="Mouse"/>
    <x v="2"/>
    <x v="2"/>
    <x v="0"/>
    <s v="2023-06-19"/>
    <s v="2023-06-22"/>
    <n v="91"/>
    <n v="6392.1"/>
    <n v="581681.1"/>
    <n v="2109.37"/>
    <n v="122"/>
    <x v="1"/>
    <x v="2"/>
    <n v="73641.429999999993"/>
    <n v="3"/>
  </r>
  <r>
    <n v="6307"/>
    <s v="Mobile"/>
    <x v="0"/>
    <x v="4"/>
    <x v="4"/>
    <s v="2023-02-10"/>
    <s v="2023-02-25"/>
    <n v="23"/>
    <n v="35849.410000000003"/>
    <n v="824536.43"/>
    <n v="218.02"/>
    <n v="668"/>
    <x v="1"/>
    <x v="0"/>
    <n v="92768.59"/>
    <n v="15"/>
  </r>
  <r>
    <n v="6308"/>
    <s v="Keyboard"/>
    <x v="1"/>
    <x v="4"/>
    <x v="4"/>
    <s v="2023-04-25"/>
    <s v="2023-05-07"/>
    <n v="4"/>
    <n v="1129.46"/>
    <n v="4517.84"/>
    <n v="124.43"/>
    <n v="877"/>
    <x v="3"/>
    <x v="4"/>
    <n v="959.51"/>
    <n v="12"/>
  </r>
  <r>
    <n v="6309"/>
    <s v="Tablet"/>
    <x v="1"/>
    <x v="4"/>
    <x v="1"/>
    <s v="2023-07-07"/>
    <s v="2023-07-10"/>
    <n v="16"/>
    <n v="21131.57"/>
    <n v="338105.12"/>
    <n v="3313.04"/>
    <n v="495"/>
    <x v="2"/>
    <x v="4"/>
    <n v="58009.58"/>
    <n v="3"/>
  </r>
  <r>
    <n v="6310"/>
    <s v="Laptop"/>
    <x v="0"/>
    <x v="0"/>
    <x v="1"/>
    <s v="2023-07-31"/>
    <s v="2023-08-12"/>
    <n v="23"/>
    <n v="36417.33"/>
    <n v="837598.59"/>
    <n v="1621.05"/>
    <n v="992"/>
    <x v="1"/>
    <x v="0"/>
    <n v="42997.599999999999"/>
    <n v="12"/>
  </r>
  <r>
    <n v="6311"/>
    <s v="Mobile"/>
    <x v="2"/>
    <x v="1"/>
    <x v="2"/>
    <s v="2023-01-30"/>
    <s v="2023-02-07"/>
    <n v="11"/>
    <n v="49123.4"/>
    <n v="540357.4"/>
    <n v="3987.61"/>
    <n v="862"/>
    <x v="0"/>
    <x v="4"/>
    <n v="29167.279999999999"/>
    <n v="8"/>
  </r>
  <r>
    <n v="6312"/>
    <s v="Mobile"/>
    <x v="2"/>
    <x v="0"/>
    <x v="3"/>
    <s v="2023-09-29"/>
    <s v="2023-10-08"/>
    <n v="43"/>
    <n v="3775.65"/>
    <n v="162352.95000000001"/>
    <n v="4843.3"/>
    <n v="351"/>
    <x v="1"/>
    <x v="1"/>
    <n v="13592.69"/>
    <n v="9"/>
  </r>
  <r>
    <n v="6313"/>
    <s v="Monitor"/>
    <x v="0"/>
    <x v="1"/>
    <x v="3"/>
    <s v="2023-12-21"/>
    <s v="2023-12-26"/>
    <n v="11"/>
    <n v="25868.92"/>
    <n v="284558.12"/>
    <n v="1735.88"/>
    <n v="209"/>
    <x v="1"/>
    <x v="1"/>
    <n v="34857.54"/>
    <n v="5"/>
  </r>
  <r>
    <n v="6314"/>
    <s v="Laptop"/>
    <x v="2"/>
    <x v="2"/>
    <x v="0"/>
    <s v="2023-02-22"/>
    <s v="2023-03-02"/>
    <n v="61"/>
    <n v="44240.07"/>
    <n v="2698644.27"/>
    <n v="1694.33"/>
    <n v="3"/>
    <x v="2"/>
    <x v="4"/>
    <n v="152993.65"/>
    <n v="8"/>
  </r>
  <r>
    <n v="6315"/>
    <s v="Printer"/>
    <x v="2"/>
    <x v="2"/>
    <x v="0"/>
    <s v="2023-11-29"/>
    <s v="2023-12-06"/>
    <n v="18"/>
    <n v="31813.43"/>
    <n v="572641.74"/>
    <n v="861.16"/>
    <n v="202"/>
    <x v="1"/>
    <x v="3"/>
    <n v="104924.59"/>
    <n v="7"/>
  </r>
  <r>
    <n v="6316"/>
    <s v="Keyboard"/>
    <x v="2"/>
    <x v="4"/>
    <x v="0"/>
    <s v="2023-03-03"/>
    <s v="2023-03-13"/>
    <n v="80"/>
    <n v="48299.28"/>
    <n v="3863942.4"/>
    <n v="1942.56"/>
    <n v="698"/>
    <x v="1"/>
    <x v="3"/>
    <n v="457279.7"/>
    <n v="10"/>
  </r>
  <r>
    <n v="6317"/>
    <s v="Keyboard"/>
    <x v="2"/>
    <x v="4"/>
    <x v="2"/>
    <s v="2023-01-03"/>
    <s v="2023-01-11"/>
    <n v="56"/>
    <n v="6203.78"/>
    <n v="347411.68"/>
    <n v="4211.22"/>
    <n v="678"/>
    <x v="0"/>
    <x v="4"/>
    <n v="30549.77"/>
    <n v="8"/>
  </r>
  <r>
    <n v="6318"/>
    <s v="Router"/>
    <x v="1"/>
    <x v="1"/>
    <x v="0"/>
    <s v="2023-02-22"/>
    <s v="2023-02-24"/>
    <n v="68"/>
    <n v="48242.05"/>
    <n v="3280459.4"/>
    <n v="2803.15"/>
    <n v="374"/>
    <x v="3"/>
    <x v="4"/>
    <n v="354058.06"/>
    <n v="2"/>
  </r>
  <r>
    <n v="6319"/>
    <s v="Tablet"/>
    <x v="0"/>
    <x v="3"/>
    <x v="4"/>
    <s v="2023-05-13"/>
    <s v="2023-05-21"/>
    <n v="1"/>
    <n v="21228.33"/>
    <n v="21228.33"/>
    <n v="828.8"/>
    <n v="592"/>
    <x v="0"/>
    <x v="0"/>
    <n v="2307.38"/>
    <n v="8"/>
  </r>
  <r>
    <n v="6320"/>
    <s v="Keyboard"/>
    <x v="0"/>
    <x v="0"/>
    <x v="2"/>
    <s v="2023-08-12"/>
    <s v="2023-08-24"/>
    <n v="68"/>
    <n v="47634.48"/>
    <n v="3239144.64"/>
    <n v="2876.48"/>
    <n v="551"/>
    <x v="3"/>
    <x v="1"/>
    <n v="715312.15"/>
    <n v="12"/>
  </r>
  <r>
    <n v="6321"/>
    <s v="Mouse"/>
    <x v="0"/>
    <x v="4"/>
    <x v="0"/>
    <s v="2023-08-06"/>
    <s v="2023-08-11"/>
    <n v="27"/>
    <n v="11035.36"/>
    <n v="297954.71999999997"/>
    <n v="3711.96"/>
    <n v="980"/>
    <x v="3"/>
    <x v="4"/>
    <n v="30489.46"/>
    <n v="5"/>
  </r>
  <r>
    <n v="6322"/>
    <s v="Printer"/>
    <x v="0"/>
    <x v="0"/>
    <x v="0"/>
    <s v="2023-09-14"/>
    <s v="2023-09-28"/>
    <n v="12"/>
    <n v="44986.720000000001"/>
    <n v="539840.64"/>
    <n v="4536.4799999999996"/>
    <n v="385"/>
    <x v="2"/>
    <x v="4"/>
    <n v="45960.37"/>
    <n v="14"/>
  </r>
  <r>
    <n v="6323"/>
    <s v="Mobile"/>
    <x v="0"/>
    <x v="4"/>
    <x v="1"/>
    <s v="2023-09-28"/>
    <s v="2023-10-07"/>
    <n v="51"/>
    <n v="7485.78"/>
    <n v="381774.78"/>
    <n v="2837"/>
    <n v="639"/>
    <x v="1"/>
    <x v="0"/>
    <n v="77771.31"/>
    <n v="9"/>
  </r>
  <r>
    <n v="6324"/>
    <s v="Mobile"/>
    <x v="2"/>
    <x v="2"/>
    <x v="4"/>
    <s v="2023-08-11"/>
    <s v="2023-08-15"/>
    <n v="6"/>
    <n v="40463.57"/>
    <n v="242781.42"/>
    <n v="530.19000000000005"/>
    <n v="787"/>
    <x v="1"/>
    <x v="4"/>
    <n v="29395.5"/>
    <n v="4"/>
  </r>
  <r>
    <n v="6325"/>
    <s v="Printer"/>
    <x v="0"/>
    <x v="1"/>
    <x v="3"/>
    <s v="2023-12-04"/>
    <s v="2023-12-13"/>
    <n v="64"/>
    <n v="14838.93"/>
    <n v="949691.52"/>
    <n v="3913.94"/>
    <n v="647"/>
    <x v="1"/>
    <x v="0"/>
    <n v="143930.78"/>
    <n v="9"/>
  </r>
  <r>
    <n v="6326"/>
    <s v="Mouse"/>
    <x v="0"/>
    <x v="4"/>
    <x v="2"/>
    <s v="2023-06-15"/>
    <s v="2023-06-26"/>
    <n v="19"/>
    <n v="12096.38"/>
    <n v="229831.22"/>
    <n v="2025.41"/>
    <n v="235"/>
    <x v="3"/>
    <x v="2"/>
    <n v="37371.96"/>
    <n v="11"/>
  </r>
  <r>
    <n v="6327"/>
    <s v="Mouse"/>
    <x v="1"/>
    <x v="1"/>
    <x v="3"/>
    <s v="2023-09-17"/>
    <s v="2023-09-21"/>
    <n v="84"/>
    <n v="17555.55"/>
    <n v="1474666.2"/>
    <n v="1778.38"/>
    <n v="472"/>
    <x v="2"/>
    <x v="4"/>
    <n v="125873.34"/>
    <n v="4"/>
  </r>
  <r>
    <n v="6328"/>
    <s v="Laptop"/>
    <x v="0"/>
    <x v="4"/>
    <x v="1"/>
    <s v="2023-03-08"/>
    <s v="2023-03-15"/>
    <n v="67"/>
    <n v="9984.26"/>
    <n v="668945.42000000004"/>
    <n v="4223.01"/>
    <n v="937"/>
    <x v="0"/>
    <x v="2"/>
    <n v="84765.41"/>
    <n v="7"/>
  </r>
  <r>
    <n v="6329"/>
    <s v="Mobile"/>
    <x v="1"/>
    <x v="1"/>
    <x v="4"/>
    <s v="2023-07-31"/>
    <s v="2023-08-05"/>
    <n v="52"/>
    <n v="41509.79"/>
    <n v="2158509.08"/>
    <n v="3790.72"/>
    <n v="333"/>
    <x v="1"/>
    <x v="3"/>
    <n v="364708.52"/>
    <n v="5"/>
  </r>
  <r>
    <n v="6330"/>
    <s v="Printer"/>
    <x v="2"/>
    <x v="2"/>
    <x v="2"/>
    <s v="2023-03-02"/>
    <s v="2023-03-09"/>
    <n v="26"/>
    <n v="4105.8"/>
    <n v="106750.8"/>
    <n v="4268.55"/>
    <n v="492"/>
    <x v="2"/>
    <x v="0"/>
    <n v="22700.69"/>
    <n v="7"/>
  </r>
  <r>
    <n v="6331"/>
    <s v="Mobile"/>
    <x v="1"/>
    <x v="2"/>
    <x v="0"/>
    <s v="2023-10-25"/>
    <s v="2023-11-08"/>
    <n v="31"/>
    <n v="32653.94"/>
    <n v="1012272.14"/>
    <n v="2188.5500000000002"/>
    <n v="150"/>
    <x v="3"/>
    <x v="3"/>
    <n v="97383.29"/>
    <n v="14"/>
  </r>
  <r>
    <n v="6332"/>
    <s v="Monitor"/>
    <x v="2"/>
    <x v="0"/>
    <x v="0"/>
    <s v="2023-01-20"/>
    <s v="2023-01-28"/>
    <n v="30"/>
    <n v="12668.77"/>
    <n v="380063.1"/>
    <n v="1315.53"/>
    <n v="78"/>
    <x v="0"/>
    <x v="2"/>
    <n v="56417.56"/>
    <n v="8"/>
  </r>
  <r>
    <n v="6333"/>
    <s v="Mouse"/>
    <x v="0"/>
    <x v="1"/>
    <x v="1"/>
    <s v="2023-11-14"/>
    <s v="2023-11-15"/>
    <n v="98"/>
    <n v="14292.77"/>
    <n v="1400691.46"/>
    <n v="458.36"/>
    <n v="570"/>
    <x v="3"/>
    <x v="0"/>
    <n v="229292.91"/>
    <n v="1"/>
  </r>
  <r>
    <n v="6334"/>
    <s v="Mobile"/>
    <x v="1"/>
    <x v="3"/>
    <x v="0"/>
    <s v="2023-10-14"/>
    <s v="2023-10-27"/>
    <n v="61"/>
    <n v="36306.03"/>
    <n v="2214667.83"/>
    <n v="2032.35"/>
    <n v="507"/>
    <x v="3"/>
    <x v="1"/>
    <n v="551497.36"/>
    <n v="13"/>
  </r>
  <r>
    <n v="6335"/>
    <s v="Monitor"/>
    <x v="0"/>
    <x v="1"/>
    <x v="1"/>
    <s v="2023-12-12"/>
    <s v="2023-12-15"/>
    <n v="81"/>
    <n v="4426.1400000000003"/>
    <n v="358517.34"/>
    <n v="3953.45"/>
    <n v="773"/>
    <x v="0"/>
    <x v="4"/>
    <n v="18270.060000000001"/>
    <n v="3"/>
  </r>
  <r>
    <n v="6336"/>
    <s v="Printer"/>
    <x v="1"/>
    <x v="1"/>
    <x v="0"/>
    <s v="2023-09-30"/>
    <s v="2023-10-04"/>
    <n v="11"/>
    <n v="11706.42"/>
    <n v="128770.62"/>
    <n v="1279.1500000000001"/>
    <n v="432"/>
    <x v="0"/>
    <x v="1"/>
    <n v="27586.45"/>
    <n v="4"/>
  </r>
  <r>
    <n v="6337"/>
    <s v="Printer"/>
    <x v="0"/>
    <x v="0"/>
    <x v="1"/>
    <s v="2023-11-19"/>
    <s v="2023-12-03"/>
    <n v="37"/>
    <n v="23194.639999999999"/>
    <n v="858201.68"/>
    <n v="215.96"/>
    <n v="74"/>
    <x v="3"/>
    <x v="3"/>
    <n v="95870.399999999994"/>
    <n v="14"/>
  </r>
  <r>
    <n v="6338"/>
    <s v="Mobile"/>
    <x v="0"/>
    <x v="4"/>
    <x v="3"/>
    <s v="2023-05-30"/>
    <s v="2023-06-14"/>
    <n v="84"/>
    <n v="27720.37"/>
    <n v="2328511.08"/>
    <n v="2789.75"/>
    <n v="176"/>
    <x v="0"/>
    <x v="0"/>
    <n v="180563.87"/>
    <n v="15"/>
  </r>
  <r>
    <n v="6339"/>
    <s v="Tablet"/>
    <x v="2"/>
    <x v="2"/>
    <x v="2"/>
    <s v="2023-06-13"/>
    <s v="2023-06-21"/>
    <n v="18"/>
    <n v="13655.01"/>
    <n v="245790.18"/>
    <n v="2668.73"/>
    <n v="425"/>
    <x v="3"/>
    <x v="4"/>
    <n v="27502.15"/>
    <n v="8"/>
  </r>
  <r>
    <n v="6340"/>
    <s v="Printer"/>
    <x v="2"/>
    <x v="1"/>
    <x v="3"/>
    <s v="2023-09-07"/>
    <s v="2023-09-22"/>
    <n v="25"/>
    <n v="25134.19"/>
    <n v="628354.75"/>
    <n v="4219.1499999999996"/>
    <n v="51"/>
    <x v="1"/>
    <x v="3"/>
    <n v="49499.55"/>
    <n v="15"/>
  </r>
  <r>
    <n v="6341"/>
    <s v="Mobile"/>
    <x v="0"/>
    <x v="4"/>
    <x v="4"/>
    <s v="2023-07-21"/>
    <s v="2023-07-25"/>
    <n v="3"/>
    <n v="4292.62"/>
    <n v="12877.86"/>
    <n v="1439.12"/>
    <n v="60"/>
    <x v="2"/>
    <x v="2"/>
    <n v="3003.83"/>
    <n v="4"/>
  </r>
  <r>
    <n v="6342"/>
    <s v="Tablet"/>
    <x v="1"/>
    <x v="4"/>
    <x v="2"/>
    <s v="2023-01-15"/>
    <s v="2023-01-25"/>
    <n v="24"/>
    <n v="5462.47"/>
    <n v="131099.28"/>
    <n v="260.37"/>
    <n v="43"/>
    <x v="0"/>
    <x v="3"/>
    <n v="18475.95"/>
    <n v="10"/>
  </r>
  <r>
    <n v="6343"/>
    <s v="Tablet"/>
    <x v="2"/>
    <x v="0"/>
    <x v="2"/>
    <s v="2023-01-21"/>
    <s v="2023-01-26"/>
    <n v="96"/>
    <n v="38735.160000000003"/>
    <n v="3718575.36"/>
    <n v="2078.5"/>
    <n v="933"/>
    <x v="3"/>
    <x v="1"/>
    <n v="740660.22"/>
    <n v="5"/>
  </r>
  <r>
    <n v="6344"/>
    <s v="Router"/>
    <x v="2"/>
    <x v="0"/>
    <x v="1"/>
    <s v="2023-09-04"/>
    <s v="2023-09-19"/>
    <n v="54"/>
    <n v="31778.51"/>
    <n v="1716039.54"/>
    <n v="4158.43"/>
    <n v="80"/>
    <x v="3"/>
    <x v="3"/>
    <n v="272237.96000000002"/>
    <n v="15"/>
  </r>
  <r>
    <n v="6345"/>
    <s v="Laptop"/>
    <x v="1"/>
    <x v="2"/>
    <x v="3"/>
    <s v="2023-08-17"/>
    <s v="2023-08-25"/>
    <n v="38"/>
    <n v="2723.82"/>
    <n v="103505.16"/>
    <n v="3963.7"/>
    <n v="211"/>
    <x v="1"/>
    <x v="0"/>
    <n v="17514.28"/>
    <n v="8"/>
  </r>
  <r>
    <n v="6346"/>
    <s v="Mouse"/>
    <x v="1"/>
    <x v="0"/>
    <x v="3"/>
    <s v="2023-11-23"/>
    <s v="2023-11-28"/>
    <n v="72"/>
    <n v="38558.199999999997"/>
    <n v="2776190.4"/>
    <n v="2752.17"/>
    <n v="265"/>
    <x v="1"/>
    <x v="2"/>
    <n v="641184.67000000004"/>
    <n v="5"/>
  </r>
  <r>
    <n v="6347"/>
    <s v="Mobile"/>
    <x v="1"/>
    <x v="2"/>
    <x v="2"/>
    <s v="2023-04-25"/>
    <s v="2023-04-29"/>
    <n v="69"/>
    <n v="28307.45"/>
    <n v="1953214.05"/>
    <n v="4963.8900000000003"/>
    <n v="308"/>
    <x v="1"/>
    <x v="3"/>
    <n v="341945.92"/>
    <n v="4"/>
  </r>
  <r>
    <n v="6348"/>
    <s v="Printer"/>
    <x v="2"/>
    <x v="3"/>
    <x v="2"/>
    <s v="2023-12-21"/>
    <s v="2023-12-28"/>
    <n v="80"/>
    <n v="1349.98"/>
    <n v="107998.39999999999"/>
    <n v="2266.9"/>
    <n v="854"/>
    <x v="0"/>
    <x v="3"/>
    <n v="23242.53"/>
    <n v="7"/>
  </r>
  <r>
    <n v="6349"/>
    <s v="Router"/>
    <x v="2"/>
    <x v="1"/>
    <x v="1"/>
    <s v="2023-05-18"/>
    <s v="2023-05-31"/>
    <n v="29"/>
    <n v="49817.85"/>
    <n v="1444717.65"/>
    <n v="4999.25"/>
    <n v="712"/>
    <x v="1"/>
    <x v="2"/>
    <n v="170995.51"/>
    <n v="13"/>
  </r>
  <r>
    <n v="6350"/>
    <s v="Mouse"/>
    <x v="2"/>
    <x v="0"/>
    <x v="0"/>
    <s v="2023-01-02"/>
    <s v="2023-01-07"/>
    <n v="8"/>
    <n v="510.81"/>
    <n v="4086.48"/>
    <n v="3801.24"/>
    <n v="849"/>
    <x v="0"/>
    <x v="4"/>
    <n v="595.19000000000005"/>
    <n v="5"/>
  </r>
  <r>
    <n v="6351"/>
    <s v="Mobile"/>
    <x v="1"/>
    <x v="1"/>
    <x v="0"/>
    <s v="2023-05-19"/>
    <s v="2023-05-30"/>
    <n v="78"/>
    <n v="17165.240000000002"/>
    <n v="1338888.72"/>
    <n v="4452.09"/>
    <n v="345"/>
    <x v="3"/>
    <x v="3"/>
    <n v="316650.46000000002"/>
    <n v="11"/>
  </r>
  <r>
    <n v="6352"/>
    <s v="Laptop"/>
    <x v="0"/>
    <x v="3"/>
    <x v="0"/>
    <s v="2023-02-21"/>
    <s v="2023-02-24"/>
    <n v="52"/>
    <n v="2199.44"/>
    <n v="114370.88"/>
    <n v="3067.16"/>
    <n v="612"/>
    <x v="2"/>
    <x v="3"/>
    <n v="13512.58"/>
    <n v="3"/>
  </r>
  <r>
    <n v="6353"/>
    <s v="Router"/>
    <x v="1"/>
    <x v="1"/>
    <x v="3"/>
    <s v="2023-04-15"/>
    <s v="2023-04-23"/>
    <n v="98"/>
    <n v="13920"/>
    <n v="1364160"/>
    <n v="1943.52"/>
    <n v="874"/>
    <x v="1"/>
    <x v="2"/>
    <n v="85990.03"/>
    <n v="8"/>
  </r>
  <r>
    <n v="6354"/>
    <s v="Monitor"/>
    <x v="0"/>
    <x v="3"/>
    <x v="4"/>
    <s v="2023-05-31"/>
    <s v="2023-06-03"/>
    <n v="93"/>
    <n v="3929.86"/>
    <n v="365476.98"/>
    <n v="791.51"/>
    <n v="298"/>
    <x v="0"/>
    <x v="4"/>
    <n v="23210.63"/>
    <n v="3"/>
  </r>
  <r>
    <n v="6355"/>
    <s v="Monitor"/>
    <x v="2"/>
    <x v="0"/>
    <x v="1"/>
    <s v="2023-12-26"/>
    <s v="2024-01-03"/>
    <n v="48"/>
    <n v="12501.82"/>
    <n v="600087.36"/>
    <n v="4797.66"/>
    <n v="397"/>
    <x v="2"/>
    <x v="0"/>
    <n v="134857.42000000001"/>
    <n v="8"/>
  </r>
  <r>
    <n v="6356"/>
    <s v="Mouse"/>
    <x v="1"/>
    <x v="0"/>
    <x v="2"/>
    <s v="2023-12-21"/>
    <s v="2023-12-30"/>
    <n v="45"/>
    <n v="28032.29"/>
    <n v="1261453.05"/>
    <n v="194.59"/>
    <n v="574"/>
    <x v="0"/>
    <x v="4"/>
    <n v="204752.17"/>
    <n v="9"/>
  </r>
  <r>
    <n v="6357"/>
    <s v="Mouse"/>
    <x v="2"/>
    <x v="1"/>
    <x v="3"/>
    <s v="2023-02-14"/>
    <s v="2023-02-28"/>
    <n v="44"/>
    <n v="4062.82"/>
    <n v="178764.08"/>
    <n v="2521.48"/>
    <n v="732"/>
    <x v="2"/>
    <x v="4"/>
    <n v="24679.07"/>
    <n v="14"/>
  </r>
  <r>
    <n v="6358"/>
    <s v="Keyboard"/>
    <x v="2"/>
    <x v="3"/>
    <x v="1"/>
    <s v="2023-12-14"/>
    <s v="2023-12-15"/>
    <n v="88"/>
    <n v="24927.93"/>
    <n v="2193657.84"/>
    <n v="2517.89"/>
    <n v="897"/>
    <x v="3"/>
    <x v="4"/>
    <n v="470741.39"/>
    <n v="1"/>
  </r>
  <r>
    <n v="6359"/>
    <s v="Monitor"/>
    <x v="1"/>
    <x v="0"/>
    <x v="0"/>
    <s v="2023-06-05"/>
    <s v="2023-06-13"/>
    <n v="52"/>
    <n v="29092.91"/>
    <n v="1512831.32"/>
    <n v="2715.91"/>
    <n v="962"/>
    <x v="0"/>
    <x v="3"/>
    <n v="175561.73"/>
    <n v="8"/>
  </r>
  <r>
    <n v="6360"/>
    <s v="Laptop"/>
    <x v="1"/>
    <x v="3"/>
    <x v="2"/>
    <s v="2023-06-15"/>
    <s v="2023-06-17"/>
    <n v="83"/>
    <n v="17993.330000000002"/>
    <n v="1493446.39"/>
    <n v="3946.49"/>
    <n v="893"/>
    <x v="3"/>
    <x v="1"/>
    <n v="352174.08000000002"/>
    <n v="2"/>
  </r>
  <r>
    <n v="6361"/>
    <s v="Mobile"/>
    <x v="1"/>
    <x v="3"/>
    <x v="2"/>
    <s v="2023-11-13"/>
    <s v="2023-11-19"/>
    <n v="43"/>
    <n v="8863.2800000000007"/>
    <n v="381121.04"/>
    <n v="1683.64"/>
    <n v="799"/>
    <x v="3"/>
    <x v="2"/>
    <n v="62813.78"/>
    <n v="6"/>
  </r>
  <r>
    <n v="6362"/>
    <s v="Keyboard"/>
    <x v="0"/>
    <x v="1"/>
    <x v="3"/>
    <s v="2023-09-05"/>
    <s v="2023-09-17"/>
    <n v="78"/>
    <n v="48910.53"/>
    <n v="3815021.34"/>
    <n v="1940.48"/>
    <n v="245"/>
    <x v="3"/>
    <x v="2"/>
    <n v="728051.86"/>
    <n v="12"/>
  </r>
  <r>
    <n v="6363"/>
    <s v="Laptop"/>
    <x v="0"/>
    <x v="4"/>
    <x v="4"/>
    <s v="2023-03-31"/>
    <s v="2023-04-10"/>
    <n v="26"/>
    <n v="42763.43"/>
    <n v="1111849.18"/>
    <n v="2608.77"/>
    <n v="433"/>
    <x v="0"/>
    <x v="4"/>
    <n v="72935.55"/>
    <n v="10"/>
  </r>
  <r>
    <n v="6364"/>
    <s v="Laptop"/>
    <x v="0"/>
    <x v="0"/>
    <x v="0"/>
    <s v="2023-10-13"/>
    <s v="2023-10-26"/>
    <n v="62"/>
    <n v="6398.45"/>
    <n v="396703.9"/>
    <n v="657.96"/>
    <n v="21"/>
    <x v="3"/>
    <x v="1"/>
    <n v="55869.17"/>
    <n v="13"/>
  </r>
  <r>
    <n v="6365"/>
    <s v="Printer"/>
    <x v="1"/>
    <x v="3"/>
    <x v="4"/>
    <s v="2023-12-09"/>
    <s v="2023-12-21"/>
    <n v="25"/>
    <n v="13159.49"/>
    <n v="328987.25"/>
    <n v="4977.3900000000003"/>
    <n v="486"/>
    <x v="0"/>
    <x v="1"/>
    <n v="49738.83"/>
    <n v="12"/>
  </r>
  <r>
    <n v="6366"/>
    <s v="Laptop"/>
    <x v="0"/>
    <x v="4"/>
    <x v="0"/>
    <s v="2023-12-15"/>
    <s v="2023-12-17"/>
    <n v="62"/>
    <n v="27308.94"/>
    <n v="1693154.28"/>
    <n v="536.71"/>
    <n v="285"/>
    <x v="3"/>
    <x v="0"/>
    <n v="128836.02"/>
    <n v="2"/>
  </r>
  <r>
    <n v="6367"/>
    <s v="Printer"/>
    <x v="0"/>
    <x v="2"/>
    <x v="4"/>
    <s v="2023-05-04"/>
    <s v="2023-05-14"/>
    <n v="32"/>
    <n v="41044.44"/>
    <n v="1313422.08"/>
    <n v="4794.6400000000003"/>
    <n v="750"/>
    <x v="1"/>
    <x v="3"/>
    <n v="112442.58"/>
    <n v="10"/>
  </r>
  <r>
    <n v="6368"/>
    <s v="Laptop"/>
    <x v="1"/>
    <x v="4"/>
    <x v="0"/>
    <s v="2023-05-30"/>
    <s v="2023-06-03"/>
    <n v="96"/>
    <n v="6753.85"/>
    <n v="648369.6"/>
    <n v="771.75"/>
    <n v="403"/>
    <x v="3"/>
    <x v="1"/>
    <n v="85563.61"/>
    <n v="4"/>
  </r>
  <r>
    <n v="6369"/>
    <s v="Keyboard"/>
    <x v="2"/>
    <x v="0"/>
    <x v="3"/>
    <s v="2023-06-19"/>
    <s v="2023-06-20"/>
    <n v="86"/>
    <n v="39576.97"/>
    <n v="3403619.42"/>
    <n v="1575.72"/>
    <n v="926"/>
    <x v="1"/>
    <x v="3"/>
    <n v="595407.59"/>
    <n v="1"/>
  </r>
  <r>
    <n v="6370"/>
    <s v="Monitor"/>
    <x v="0"/>
    <x v="2"/>
    <x v="3"/>
    <s v="2023-11-08"/>
    <s v="2023-11-12"/>
    <n v="65"/>
    <n v="3996.95"/>
    <n v="259801.75"/>
    <n v="3785.38"/>
    <n v="594"/>
    <x v="2"/>
    <x v="0"/>
    <n v="35311.800000000003"/>
    <n v="4"/>
  </r>
  <r>
    <n v="6371"/>
    <s v="Laptop"/>
    <x v="1"/>
    <x v="4"/>
    <x v="3"/>
    <s v="2023-03-25"/>
    <s v="2023-04-07"/>
    <n v="5"/>
    <n v="21244.9"/>
    <n v="106224.5"/>
    <n v="405.05"/>
    <n v="239"/>
    <x v="1"/>
    <x v="1"/>
    <n v="14201.04"/>
    <n v="13"/>
  </r>
  <r>
    <n v="6372"/>
    <s v="Laptop"/>
    <x v="1"/>
    <x v="3"/>
    <x v="4"/>
    <s v="2023-09-05"/>
    <s v="2023-09-06"/>
    <n v="83"/>
    <n v="38557.21"/>
    <n v="3200248.43"/>
    <n v="2250.1799999999998"/>
    <n v="571"/>
    <x v="2"/>
    <x v="1"/>
    <n v="643659.99"/>
    <n v="1"/>
  </r>
  <r>
    <n v="6373"/>
    <s v="Mouse"/>
    <x v="1"/>
    <x v="2"/>
    <x v="1"/>
    <s v="2023-09-21"/>
    <s v="2023-10-04"/>
    <n v="74"/>
    <n v="48194.99"/>
    <n v="3566429.26"/>
    <n v="2427.0100000000002"/>
    <n v="606"/>
    <x v="3"/>
    <x v="1"/>
    <n v="695748.15"/>
    <n v="13"/>
  </r>
  <r>
    <n v="6374"/>
    <s v="Mouse"/>
    <x v="0"/>
    <x v="4"/>
    <x v="1"/>
    <s v="2023-04-18"/>
    <s v="2023-04-22"/>
    <n v="76"/>
    <n v="43271.75"/>
    <n v="3288653"/>
    <n v="4612.45"/>
    <n v="421"/>
    <x v="0"/>
    <x v="0"/>
    <n v="763796.43"/>
    <n v="4"/>
  </r>
  <r>
    <n v="6375"/>
    <s v="Printer"/>
    <x v="1"/>
    <x v="1"/>
    <x v="2"/>
    <s v="2023-09-23"/>
    <s v="2023-10-06"/>
    <n v="71"/>
    <n v="10304.76"/>
    <n v="731637.96"/>
    <n v="4354.97"/>
    <n v="310"/>
    <x v="1"/>
    <x v="4"/>
    <n v="120619.32"/>
    <n v="13"/>
  </r>
  <r>
    <n v="6376"/>
    <s v="Monitor"/>
    <x v="2"/>
    <x v="3"/>
    <x v="1"/>
    <s v="2023-01-02"/>
    <s v="2023-01-06"/>
    <n v="47"/>
    <n v="11002.44"/>
    <n v="517114.68"/>
    <n v="1000.74"/>
    <n v="28"/>
    <x v="3"/>
    <x v="1"/>
    <n v="114545.68"/>
    <n v="4"/>
  </r>
  <r>
    <n v="6377"/>
    <s v="Tablet"/>
    <x v="2"/>
    <x v="1"/>
    <x v="2"/>
    <s v="2023-05-18"/>
    <s v="2023-05-23"/>
    <n v="58"/>
    <n v="46430.38"/>
    <n v="2692962.04"/>
    <n v="1400.01"/>
    <n v="0"/>
    <x v="1"/>
    <x v="4"/>
    <n v="417210.32"/>
    <n v="5"/>
  </r>
  <r>
    <n v="6378"/>
    <s v="Keyboard"/>
    <x v="1"/>
    <x v="0"/>
    <x v="1"/>
    <s v="2023-02-18"/>
    <s v="2023-02-28"/>
    <n v="49"/>
    <n v="36945.550000000003"/>
    <n v="1810331.95"/>
    <n v="726.19"/>
    <n v="554"/>
    <x v="3"/>
    <x v="2"/>
    <n v="218480.37"/>
    <n v="10"/>
  </r>
  <r>
    <n v="6379"/>
    <s v="Tablet"/>
    <x v="2"/>
    <x v="3"/>
    <x v="2"/>
    <s v="2023-03-17"/>
    <s v="2023-03-27"/>
    <n v="42"/>
    <n v="2697.02"/>
    <n v="113274.84"/>
    <n v="4084.26"/>
    <n v="785"/>
    <x v="3"/>
    <x v="3"/>
    <n v="21261.57"/>
    <n v="10"/>
  </r>
  <r>
    <n v="6380"/>
    <s v="Monitor"/>
    <x v="2"/>
    <x v="4"/>
    <x v="0"/>
    <s v="2023-06-04"/>
    <s v="2023-06-19"/>
    <n v="48"/>
    <n v="5026.25"/>
    <n v="241260"/>
    <n v="2162.7399999999998"/>
    <n v="944"/>
    <x v="1"/>
    <x v="4"/>
    <n v="42690.46"/>
    <n v="15"/>
  </r>
  <r>
    <n v="6381"/>
    <s v="Monitor"/>
    <x v="0"/>
    <x v="0"/>
    <x v="0"/>
    <s v="2023-05-05"/>
    <s v="2023-05-13"/>
    <n v="11"/>
    <n v="33265.68"/>
    <n v="365922.48"/>
    <n v="3512.4"/>
    <n v="549"/>
    <x v="3"/>
    <x v="3"/>
    <n v="45679.33"/>
    <n v="8"/>
  </r>
  <r>
    <n v="6382"/>
    <s v="Mouse"/>
    <x v="2"/>
    <x v="4"/>
    <x v="2"/>
    <s v="2023-03-10"/>
    <s v="2023-03-15"/>
    <n v="54"/>
    <n v="39994.230000000003"/>
    <n v="2159688.42"/>
    <n v="1633.17"/>
    <n v="355"/>
    <x v="2"/>
    <x v="4"/>
    <n v="225066.68"/>
    <n v="5"/>
  </r>
  <r>
    <n v="6383"/>
    <s v="Monitor"/>
    <x v="2"/>
    <x v="0"/>
    <x v="4"/>
    <s v="2023-03-31"/>
    <s v="2023-04-02"/>
    <n v="75"/>
    <n v="4920.72"/>
    <n v="369054"/>
    <n v="3957.3"/>
    <n v="40"/>
    <x v="1"/>
    <x v="0"/>
    <n v="51774.03"/>
    <n v="2"/>
  </r>
  <r>
    <n v="6384"/>
    <s v="Mouse"/>
    <x v="2"/>
    <x v="4"/>
    <x v="0"/>
    <s v="2023-01-30"/>
    <s v="2023-02-05"/>
    <n v="72"/>
    <n v="6069.63"/>
    <n v="437013.36"/>
    <n v="3886.15"/>
    <n v="205"/>
    <x v="3"/>
    <x v="0"/>
    <n v="75950.92"/>
    <n v="6"/>
  </r>
  <r>
    <n v="6385"/>
    <s v="Tablet"/>
    <x v="0"/>
    <x v="2"/>
    <x v="2"/>
    <s v="2023-05-28"/>
    <s v="2023-05-29"/>
    <n v="91"/>
    <n v="14813.24"/>
    <n v="1348004.84"/>
    <n v="3068.1"/>
    <n v="414"/>
    <x v="3"/>
    <x v="0"/>
    <n v="106386.7"/>
    <n v="1"/>
  </r>
  <r>
    <n v="6386"/>
    <s v="Laptop"/>
    <x v="1"/>
    <x v="4"/>
    <x v="1"/>
    <s v="2023-09-09"/>
    <s v="2023-09-11"/>
    <n v="76"/>
    <n v="18427.98"/>
    <n v="1400526.48"/>
    <n v="2151.4"/>
    <n v="138"/>
    <x v="2"/>
    <x v="0"/>
    <n v="123245.28"/>
    <n v="2"/>
  </r>
  <r>
    <n v="6387"/>
    <s v="Mobile"/>
    <x v="1"/>
    <x v="0"/>
    <x v="0"/>
    <s v="2023-03-09"/>
    <s v="2023-03-18"/>
    <n v="64"/>
    <n v="42892.91"/>
    <n v="2745146.24"/>
    <n v="2860.12"/>
    <n v="551"/>
    <x v="3"/>
    <x v="4"/>
    <n v="581148.96"/>
    <n v="9"/>
  </r>
  <r>
    <n v="6388"/>
    <s v="Mobile"/>
    <x v="1"/>
    <x v="3"/>
    <x v="4"/>
    <s v="2023-02-12"/>
    <s v="2023-02-26"/>
    <n v="28"/>
    <n v="37345.51"/>
    <n v="1045674.28"/>
    <n v="554.64"/>
    <n v="498"/>
    <x v="0"/>
    <x v="0"/>
    <n v="234212.2"/>
    <n v="14"/>
  </r>
  <r>
    <n v="6389"/>
    <s v="Keyboard"/>
    <x v="2"/>
    <x v="3"/>
    <x v="2"/>
    <s v="2023-12-08"/>
    <s v="2023-12-22"/>
    <n v="88"/>
    <n v="12086.98"/>
    <n v="1063654.24"/>
    <n v="4155.87"/>
    <n v="816"/>
    <x v="2"/>
    <x v="2"/>
    <n v="252859.87"/>
    <n v="14"/>
  </r>
  <r>
    <n v="6390"/>
    <s v="Keyboard"/>
    <x v="1"/>
    <x v="3"/>
    <x v="1"/>
    <s v="2023-02-02"/>
    <s v="2023-02-11"/>
    <n v="22"/>
    <n v="31483.360000000001"/>
    <n v="692633.92"/>
    <n v="4443.28"/>
    <n v="970"/>
    <x v="0"/>
    <x v="2"/>
    <n v="81039.47"/>
    <n v="9"/>
  </r>
  <r>
    <n v="6391"/>
    <s v="Router"/>
    <x v="2"/>
    <x v="1"/>
    <x v="3"/>
    <s v="2023-07-01"/>
    <s v="2023-07-15"/>
    <n v="43"/>
    <n v="44350.6"/>
    <n v="1907075.8"/>
    <n v="2196.1"/>
    <n v="307"/>
    <x v="3"/>
    <x v="4"/>
    <n v="368214.56"/>
    <n v="14"/>
  </r>
  <r>
    <n v="6392"/>
    <s v="Router"/>
    <x v="0"/>
    <x v="2"/>
    <x v="2"/>
    <s v="2023-07-27"/>
    <s v="2023-08-08"/>
    <n v="19"/>
    <n v="31499.38"/>
    <n v="598488.22"/>
    <n v="3611.65"/>
    <n v="454"/>
    <x v="1"/>
    <x v="3"/>
    <n v="94427.85"/>
    <n v="12"/>
  </r>
  <r>
    <n v="6393"/>
    <s v="Router"/>
    <x v="2"/>
    <x v="4"/>
    <x v="4"/>
    <s v="2023-10-02"/>
    <s v="2023-10-09"/>
    <n v="100"/>
    <n v="29051.89"/>
    <n v="2905189"/>
    <n v="1995.02"/>
    <n v="415"/>
    <x v="1"/>
    <x v="4"/>
    <n v="545996.71"/>
    <n v="7"/>
  </r>
  <r>
    <n v="6394"/>
    <s v="Keyboard"/>
    <x v="1"/>
    <x v="1"/>
    <x v="0"/>
    <s v="2023-01-23"/>
    <s v="2023-02-01"/>
    <n v="32"/>
    <n v="33765.5"/>
    <n v="1080496"/>
    <n v="1479.75"/>
    <n v="809"/>
    <x v="1"/>
    <x v="3"/>
    <n v="162961.13"/>
    <n v="9"/>
  </r>
  <r>
    <n v="6395"/>
    <s v="Laptop"/>
    <x v="1"/>
    <x v="0"/>
    <x v="0"/>
    <s v="2023-12-04"/>
    <s v="2023-12-07"/>
    <n v="62"/>
    <n v="14468.99"/>
    <n v="897077.38"/>
    <n v="1471.43"/>
    <n v="500"/>
    <x v="2"/>
    <x v="3"/>
    <n v="114160.3"/>
    <n v="3"/>
  </r>
  <r>
    <n v="6396"/>
    <s v="Keyboard"/>
    <x v="1"/>
    <x v="3"/>
    <x v="0"/>
    <s v="2023-03-30"/>
    <s v="2023-04-10"/>
    <n v="81"/>
    <n v="45611.76"/>
    <n v="3694552.56"/>
    <n v="3859.78"/>
    <n v="201"/>
    <x v="0"/>
    <x v="3"/>
    <n v="888785.95"/>
    <n v="11"/>
  </r>
  <r>
    <n v="6397"/>
    <s v="Mouse"/>
    <x v="2"/>
    <x v="1"/>
    <x v="1"/>
    <s v="2023-06-21"/>
    <s v="2023-07-06"/>
    <n v="24"/>
    <n v="28390.31"/>
    <n v="681367.44"/>
    <n v="4092.91"/>
    <n v="55"/>
    <x v="0"/>
    <x v="2"/>
    <n v="69198.12"/>
    <n v="15"/>
  </r>
  <r>
    <n v="6398"/>
    <s v="Mouse"/>
    <x v="0"/>
    <x v="2"/>
    <x v="4"/>
    <s v="2023-04-09"/>
    <s v="2023-04-20"/>
    <n v="39"/>
    <n v="30017.56"/>
    <n v="1170684.8400000001"/>
    <n v="1603.08"/>
    <n v="572"/>
    <x v="3"/>
    <x v="0"/>
    <n v="114696.77"/>
    <n v="11"/>
  </r>
  <r>
    <n v="6399"/>
    <s v="Mobile"/>
    <x v="1"/>
    <x v="4"/>
    <x v="2"/>
    <s v="2023-03-09"/>
    <s v="2023-03-10"/>
    <n v="42"/>
    <n v="41538.980000000003"/>
    <n v="1744637.16"/>
    <n v="3149.7"/>
    <n v="314"/>
    <x v="2"/>
    <x v="1"/>
    <n v="286594.57"/>
    <n v="1"/>
  </r>
  <r>
    <n v="6400"/>
    <s v="Monitor"/>
    <x v="1"/>
    <x v="1"/>
    <x v="0"/>
    <s v="2023-07-17"/>
    <s v="2023-07-26"/>
    <n v="26"/>
    <n v="36928.75"/>
    <n v="960147.5"/>
    <n v="1681.95"/>
    <n v="772"/>
    <x v="2"/>
    <x v="2"/>
    <n v="94149.78"/>
    <n v="9"/>
  </r>
  <r>
    <n v="6401"/>
    <s v="Mouse"/>
    <x v="1"/>
    <x v="1"/>
    <x v="2"/>
    <s v="2023-08-28"/>
    <s v="2023-09-04"/>
    <n v="9"/>
    <n v="44227.64"/>
    <n v="398048.76"/>
    <n v="2219.8200000000002"/>
    <n v="773"/>
    <x v="2"/>
    <x v="3"/>
    <n v="26846.89"/>
    <n v="7"/>
  </r>
  <r>
    <n v="6402"/>
    <s v="Tablet"/>
    <x v="1"/>
    <x v="3"/>
    <x v="1"/>
    <s v="2023-05-15"/>
    <s v="2023-05-22"/>
    <n v="4"/>
    <n v="7029.49"/>
    <n v="28117.96"/>
    <n v="1062.56"/>
    <n v="137"/>
    <x v="3"/>
    <x v="0"/>
    <n v="2992.8"/>
    <n v="7"/>
  </r>
  <r>
    <n v="6403"/>
    <s v="Tablet"/>
    <x v="2"/>
    <x v="4"/>
    <x v="4"/>
    <s v="2023-06-02"/>
    <s v="2023-06-10"/>
    <n v="72"/>
    <n v="31950.25"/>
    <n v="2300418"/>
    <n v="1810.32"/>
    <n v="863"/>
    <x v="0"/>
    <x v="0"/>
    <n v="435301.67"/>
    <n v="8"/>
  </r>
  <r>
    <n v="6404"/>
    <s v="Keyboard"/>
    <x v="2"/>
    <x v="1"/>
    <x v="4"/>
    <s v="2023-03-06"/>
    <s v="2023-03-12"/>
    <n v="75"/>
    <n v="21769.11"/>
    <n v="1632683.25"/>
    <n v="1639.74"/>
    <n v="434"/>
    <x v="3"/>
    <x v="1"/>
    <n v="245071.44"/>
    <n v="6"/>
  </r>
  <r>
    <n v="6405"/>
    <s v="Monitor"/>
    <x v="1"/>
    <x v="4"/>
    <x v="3"/>
    <s v="2023-07-09"/>
    <s v="2023-07-19"/>
    <n v="96"/>
    <n v="22388.7"/>
    <n v="2149315.2000000002"/>
    <n v="2098.0700000000002"/>
    <n v="824"/>
    <x v="0"/>
    <x v="2"/>
    <n v="327279.94"/>
    <n v="10"/>
  </r>
  <r>
    <n v="6406"/>
    <s v="Router"/>
    <x v="2"/>
    <x v="2"/>
    <x v="0"/>
    <s v="2023-11-08"/>
    <s v="2023-11-21"/>
    <n v="30"/>
    <n v="22130.04"/>
    <n v="663901.19999999995"/>
    <n v="2536.79"/>
    <n v="411"/>
    <x v="2"/>
    <x v="1"/>
    <n v="46743.1"/>
    <n v="13"/>
  </r>
  <r>
    <n v="6407"/>
    <s v="Laptop"/>
    <x v="1"/>
    <x v="4"/>
    <x v="1"/>
    <s v="2023-09-07"/>
    <s v="2023-09-15"/>
    <n v="82"/>
    <n v="19529.02"/>
    <n v="1601379.64"/>
    <n v="4802.0600000000004"/>
    <n v="297"/>
    <x v="0"/>
    <x v="0"/>
    <n v="156133.26999999999"/>
    <n v="8"/>
  </r>
  <r>
    <n v="6408"/>
    <s v="Laptop"/>
    <x v="0"/>
    <x v="2"/>
    <x v="3"/>
    <s v="2023-07-05"/>
    <s v="2023-07-14"/>
    <n v="36"/>
    <n v="33242.42"/>
    <n v="1196727.1200000001"/>
    <n v="754.8"/>
    <n v="768"/>
    <x v="0"/>
    <x v="4"/>
    <n v="235866.06"/>
    <n v="9"/>
  </r>
  <r>
    <n v="6409"/>
    <s v="Router"/>
    <x v="1"/>
    <x v="0"/>
    <x v="1"/>
    <s v="2023-12-28"/>
    <s v="2024-01-07"/>
    <n v="22"/>
    <n v="1529.82"/>
    <n v="33656.04"/>
    <n v="4775.7700000000004"/>
    <n v="625"/>
    <x v="3"/>
    <x v="2"/>
    <n v="4775.76"/>
    <n v="10"/>
  </r>
  <r>
    <n v="6410"/>
    <s v="Mouse"/>
    <x v="1"/>
    <x v="0"/>
    <x v="1"/>
    <s v="2023-07-26"/>
    <s v="2023-07-27"/>
    <n v="28"/>
    <n v="22165.61"/>
    <n v="620637.07999999996"/>
    <n v="4963.2299999999996"/>
    <n v="364"/>
    <x v="2"/>
    <x v="2"/>
    <n v="53395.92"/>
    <n v="1"/>
  </r>
  <r>
    <n v="6411"/>
    <s v="Tablet"/>
    <x v="1"/>
    <x v="1"/>
    <x v="4"/>
    <s v="2023-01-06"/>
    <s v="2023-01-09"/>
    <n v="84"/>
    <n v="3175.57"/>
    <n v="266747.88"/>
    <n v="2808.94"/>
    <n v="796"/>
    <x v="3"/>
    <x v="0"/>
    <n v="33015.68"/>
    <n v="3"/>
  </r>
  <r>
    <n v="6412"/>
    <s v="Mouse"/>
    <x v="1"/>
    <x v="1"/>
    <x v="0"/>
    <s v="2023-12-21"/>
    <s v="2024-01-04"/>
    <n v="47"/>
    <n v="34566.97"/>
    <n v="1624647.59"/>
    <n v="3207.09"/>
    <n v="433"/>
    <x v="0"/>
    <x v="2"/>
    <n v="164408.57"/>
    <n v="14"/>
  </r>
  <r>
    <n v="6413"/>
    <s v="Router"/>
    <x v="2"/>
    <x v="4"/>
    <x v="0"/>
    <s v="2023-07-27"/>
    <s v="2023-07-30"/>
    <n v="30"/>
    <n v="35448.800000000003"/>
    <n v="1063464"/>
    <n v="1467.52"/>
    <n v="299"/>
    <x v="0"/>
    <x v="3"/>
    <n v="230645.46"/>
    <n v="3"/>
  </r>
  <r>
    <n v="6414"/>
    <s v="Laptop"/>
    <x v="1"/>
    <x v="1"/>
    <x v="3"/>
    <s v="2023-03-15"/>
    <s v="2023-03-27"/>
    <n v="46"/>
    <n v="34790.519999999997"/>
    <n v="1600363.92"/>
    <n v="2633.55"/>
    <n v="509"/>
    <x v="1"/>
    <x v="1"/>
    <n v="213164.87"/>
    <n v="12"/>
  </r>
  <r>
    <n v="6415"/>
    <s v="Printer"/>
    <x v="1"/>
    <x v="4"/>
    <x v="2"/>
    <s v="2023-04-17"/>
    <s v="2023-04-27"/>
    <n v="92"/>
    <n v="34060.620000000003"/>
    <n v="3133577.04"/>
    <n v="2649.21"/>
    <n v="850"/>
    <x v="1"/>
    <x v="4"/>
    <n v="427924.92"/>
    <n v="10"/>
  </r>
  <r>
    <n v="6416"/>
    <s v="Laptop"/>
    <x v="0"/>
    <x v="0"/>
    <x v="3"/>
    <s v="2023-10-10"/>
    <s v="2023-10-11"/>
    <n v="78"/>
    <n v="4961.82"/>
    <n v="387021.96"/>
    <n v="1358.3"/>
    <n v="202"/>
    <x v="2"/>
    <x v="1"/>
    <n v="53421"/>
    <n v="1"/>
  </r>
  <r>
    <n v="6417"/>
    <s v="Keyboard"/>
    <x v="2"/>
    <x v="4"/>
    <x v="3"/>
    <s v="2023-05-01"/>
    <s v="2023-05-13"/>
    <n v="3"/>
    <n v="14469.72"/>
    <n v="43409.16"/>
    <n v="1596.75"/>
    <n v="202"/>
    <x v="1"/>
    <x v="4"/>
    <n v="4303.7299999999996"/>
    <n v="12"/>
  </r>
  <r>
    <n v="6418"/>
    <s v="Keyboard"/>
    <x v="1"/>
    <x v="3"/>
    <x v="4"/>
    <s v="2023-12-29"/>
    <s v="2024-01-09"/>
    <n v="7"/>
    <n v="2199.4299999999998"/>
    <n v="15396.01"/>
    <n v="4819.17"/>
    <n v="409"/>
    <x v="1"/>
    <x v="0"/>
    <n v="3004.78"/>
    <n v="11"/>
  </r>
  <r>
    <n v="6419"/>
    <s v="Printer"/>
    <x v="0"/>
    <x v="2"/>
    <x v="4"/>
    <s v="2023-12-04"/>
    <s v="2023-12-13"/>
    <n v="43"/>
    <n v="16376.88"/>
    <n v="704205.84"/>
    <n v="4227.8999999999996"/>
    <n v="931"/>
    <x v="0"/>
    <x v="4"/>
    <n v="105610.9"/>
    <n v="9"/>
  </r>
  <r>
    <n v="6420"/>
    <s v="Router"/>
    <x v="1"/>
    <x v="2"/>
    <x v="0"/>
    <s v="2023-09-25"/>
    <s v="2023-10-07"/>
    <n v="90"/>
    <n v="38872.639999999999"/>
    <n v="3498537.6"/>
    <n v="4572.9799999999996"/>
    <n v="423"/>
    <x v="1"/>
    <x v="2"/>
    <n v="339909.76"/>
    <n v="12"/>
  </r>
  <r>
    <n v="6421"/>
    <s v="Mouse"/>
    <x v="2"/>
    <x v="4"/>
    <x v="0"/>
    <s v="2023-04-29"/>
    <s v="2023-05-05"/>
    <n v="6"/>
    <n v="37147.19"/>
    <n v="222883.14"/>
    <n v="3813.91"/>
    <n v="367"/>
    <x v="2"/>
    <x v="4"/>
    <n v="25343.88"/>
    <n v="6"/>
  </r>
  <r>
    <n v="6422"/>
    <s v="Router"/>
    <x v="1"/>
    <x v="1"/>
    <x v="1"/>
    <s v="2023-01-05"/>
    <s v="2023-01-08"/>
    <n v="68"/>
    <n v="48339.68"/>
    <n v="3287098.24"/>
    <n v="2977.24"/>
    <n v="811"/>
    <x v="3"/>
    <x v="3"/>
    <n v="468267.25"/>
    <n v="3"/>
  </r>
  <r>
    <n v="6423"/>
    <s v="Keyboard"/>
    <x v="1"/>
    <x v="2"/>
    <x v="0"/>
    <s v="2023-05-26"/>
    <s v="2023-06-10"/>
    <n v="69"/>
    <n v="41800.019999999997"/>
    <n v="2884201.38"/>
    <n v="1642.38"/>
    <n v="264"/>
    <x v="3"/>
    <x v="0"/>
    <n v="250255.33"/>
    <n v="15"/>
  </r>
  <r>
    <n v="6424"/>
    <s v="Printer"/>
    <x v="2"/>
    <x v="3"/>
    <x v="2"/>
    <s v="2023-02-04"/>
    <s v="2023-02-06"/>
    <n v="13"/>
    <n v="40054.839999999997"/>
    <n v="520712.92"/>
    <n v="324.45999999999998"/>
    <n v="839"/>
    <x v="0"/>
    <x v="3"/>
    <n v="59150.41"/>
    <n v="2"/>
  </r>
  <r>
    <n v="6425"/>
    <s v="Mouse"/>
    <x v="2"/>
    <x v="2"/>
    <x v="0"/>
    <s v="2023-11-18"/>
    <s v="2023-11-25"/>
    <n v="37"/>
    <n v="40418.839999999997"/>
    <n v="1495497.08"/>
    <n v="4722.1400000000003"/>
    <n v="377"/>
    <x v="3"/>
    <x v="0"/>
    <n v="178380.07"/>
    <n v="7"/>
  </r>
  <r>
    <n v="6426"/>
    <s v="Tablet"/>
    <x v="1"/>
    <x v="4"/>
    <x v="2"/>
    <s v="2023-06-22"/>
    <s v="2023-06-30"/>
    <n v="95"/>
    <n v="38123.19"/>
    <n v="3621703.05"/>
    <n v="3616.52"/>
    <n v="855"/>
    <x v="1"/>
    <x v="1"/>
    <n v="576371.44999999995"/>
    <n v="8"/>
  </r>
  <r>
    <n v="6427"/>
    <s v="Tablet"/>
    <x v="1"/>
    <x v="4"/>
    <x v="1"/>
    <s v="2023-02-07"/>
    <s v="2023-02-22"/>
    <n v="23"/>
    <n v="25689.22"/>
    <n v="590852.06000000006"/>
    <n v="4864.41"/>
    <n v="674"/>
    <x v="2"/>
    <x v="3"/>
    <n v="105678.93"/>
    <n v="15"/>
  </r>
  <r>
    <n v="6428"/>
    <s v="Monitor"/>
    <x v="2"/>
    <x v="1"/>
    <x v="2"/>
    <s v="2023-11-21"/>
    <s v="2023-12-04"/>
    <n v="31"/>
    <n v="47105.87"/>
    <n v="1460281.97"/>
    <n v="4800.45"/>
    <n v="310"/>
    <x v="3"/>
    <x v="2"/>
    <n v="292985.62"/>
    <n v="13"/>
  </r>
  <r>
    <n v="6429"/>
    <s v="Tablet"/>
    <x v="2"/>
    <x v="4"/>
    <x v="1"/>
    <s v="2023-09-03"/>
    <s v="2023-09-13"/>
    <n v="30"/>
    <n v="4174.97"/>
    <n v="125249.1"/>
    <n v="1092.55"/>
    <n v="396"/>
    <x v="1"/>
    <x v="0"/>
    <n v="18774.09"/>
    <n v="10"/>
  </r>
  <r>
    <n v="6430"/>
    <s v="Router"/>
    <x v="1"/>
    <x v="3"/>
    <x v="0"/>
    <s v="2023-11-08"/>
    <s v="2023-11-23"/>
    <n v="6"/>
    <n v="30866.82"/>
    <n v="185200.92"/>
    <n v="229.82"/>
    <n v="297"/>
    <x v="2"/>
    <x v="1"/>
    <n v="12047.45"/>
    <n v="15"/>
  </r>
  <r>
    <n v="6431"/>
    <s v="Keyboard"/>
    <x v="2"/>
    <x v="3"/>
    <x v="0"/>
    <s v="2023-09-23"/>
    <s v="2023-10-03"/>
    <n v="77"/>
    <n v="36491.71"/>
    <n v="2809861.67"/>
    <n v="1140.19"/>
    <n v="364"/>
    <x v="1"/>
    <x v="3"/>
    <n v="471197.63"/>
    <n v="10"/>
  </r>
  <r>
    <n v="6432"/>
    <s v="Router"/>
    <x v="2"/>
    <x v="1"/>
    <x v="4"/>
    <s v="2023-12-17"/>
    <s v="2023-12-31"/>
    <n v="9"/>
    <n v="10653.59"/>
    <n v="95882.31"/>
    <n v="2581.09"/>
    <n v="247"/>
    <x v="2"/>
    <x v="2"/>
    <n v="19496.18"/>
    <n v="14"/>
  </r>
  <r>
    <n v="6433"/>
    <s v="Keyboard"/>
    <x v="0"/>
    <x v="4"/>
    <x v="1"/>
    <s v="2023-09-19"/>
    <s v="2023-09-20"/>
    <n v="9"/>
    <n v="48068.26"/>
    <n v="432614.34"/>
    <n v="4434.95"/>
    <n v="367"/>
    <x v="2"/>
    <x v="2"/>
    <n v="63936.09"/>
    <n v="1"/>
  </r>
  <r>
    <n v="6434"/>
    <s v="Router"/>
    <x v="1"/>
    <x v="1"/>
    <x v="2"/>
    <s v="2023-07-21"/>
    <s v="2023-07-23"/>
    <n v="15"/>
    <n v="16574.57"/>
    <n v="248618.55"/>
    <n v="1017.69"/>
    <n v="827"/>
    <x v="3"/>
    <x v="4"/>
    <n v="59518.74"/>
    <n v="2"/>
  </r>
  <r>
    <n v="6435"/>
    <s v="Mouse"/>
    <x v="1"/>
    <x v="0"/>
    <x v="4"/>
    <s v="2023-07-03"/>
    <s v="2023-07-07"/>
    <n v="35"/>
    <n v="49331.06"/>
    <n v="1726587.1"/>
    <n v="3890.02"/>
    <n v="403"/>
    <x v="3"/>
    <x v="0"/>
    <n v="236163.28"/>
    <n v="4"/>
  </r>
  <r>
    <n v="6436"/>
    <s v="Monitor"/>
    <x v="0"/>
    <x v="0"/>
    <x v="2"/>
    <s v="2023-09-06"/>
    <s v="2023-09-08"/>
    <n v="70"/>
    <n v="34369.379999999997"/>
    <n v="2405856.6"/>
    <n v="505.23"/>
    <n v="981"/>
    <x v="1"/>
    <x v="3"/>
    <n v="551153.65"/>
    <n v="2"/>
  </r>
  <r>
    <n v="6437"/>
    <s v="Keyboard"/>
    <x v="0"/>
    <x v="0"/>
    <x v="0"/>
    <s v="2023-06-03"/>
    <s v="2023-06-09"/>
    <n v="10"/>
    <n v="45810.33"/>
    <n v="458103.3"/>
    <n v="906.08"/>
    <n v="974"/>
    <x v="1"/>
    <x v="4"/>
    <n v="31937.94"/>
    <n v="6"/>
  </r>
  <r>
    <n v="6438"/>
    <s v="Mouse"/>
    <x v="1"/>
    <x v="4"/>
    <x v="1"/>
    <s v="2023-07-05"/>
    <s v="2023-07-19"/>
    <n v="44"/>
    <n v="8863.5499999999993"/>
    <n v="389996.2"/>
    <n v="718.8"/>
    <n v="466"/>
    <x v="1"/>
    <x v="4"/>
    <n v="31827.68"/>
    <n v="14"/>
  </r>
  <r>
    <n v="6439"/>
    <s v="Mobile"/>
    <x v="2"/>
    <x v="0"/>
    <x v="0"/>
    <s v="2023-07-30"/>
    <s v="2023-08-10"/>
    <n v="85"/>
    <n v="44863.74"/>
    <n v="3813417.9"/>
    <n v="4580.03"/>
    <n v="257"/>
    <x v="0"/>
    <x v="4"/>
    <n v="489096.24"/>
    <n v="11"/>
  </r>
  <r>
    <n v="6440"/>
    <s v="Tablet"/>
    <x v="1"/>
    <x v="4"/>
    <x v="3"/>
    <s v="2023-08-17"/>
    <s v="2023-08-24"/>
    <n v="69"/>
    <n v="6459.43"/>
    <n v="445700.67"/>
    <n v="478.57"/>
    <n v="144"/>
    <x v="1"/>
    <x v="3"/>
    <n v="96207.43"/>
    <n v="7"/>
  </r>
  <r>
    <n v="6441"/>
    <s v="Keyboard"/>
    <x v="2"/>
    <x v="3"/>
    <x v="1"/>
    <s v="2023-07-01"/>
    <s v="2023-07-15"/>
    <n v="56"/>
    <n v="36919.1"/>
    <n v="2067469.6"/>
    <n v="607.4"/>
    <n v="88"/>
    <x v="0"/>
    <x v="2"/>
    <n v="112419.9"/>
    <n v="14"/>
  </r>
  <r>
    <n v="6442"/>
    <s v="Printer"/>
    <x v="2"/>
    <x v="3"/>
    <x v="2"/>
    <s v="2023-11-30"/>
    <s v="2023-12-08"/>
    <n v="89"/>
    <n v="20487.669999999998"/>
    <n v="1823402.63"/>
    <n v="1970.78"/>
    <n v="408"/>
    <x v="3"/>
    <x v="0"/>
    <n v="348488.37"/>
    <n v="8"/>
  </r>
  <r>
    <n v="6443"/>
    <s v="Printer"/>
    <x v="0"/>
    <x v="2"/>
    <x v="2"/>
    <s v="2023-12-14"/>
    <s v="2023-12-21"/>
    <n v="36"/>
    <n v="20608.169999999998"/>
    <n v="741894.12"/>
    <n v="2517.9"/>
    <n v="323"/>
    <x v="0"/>
    <x v="0"/>
    <n v="53617.77"/>
    <n v="7"/>
  </r>
  <r>
    <n v="6444"/>
    <s v="Keyboard"/>
    <x v="0"/>
    <x v="4"/>
    <x v="0"/>
    <s v="2023-12-22"/>
    <s v="2023-12-30"/>
    <n v="63"/>
    <n v="25294.1"/>
    <n v="1593528.3"/>
    <n v="1600.66"/>
    <n v="522"/>
    <x v="2"/>
    <x v="2"/>
    <n v="143905.56"/>
    <n v="8"/>
  </r>
  <r>
    <n v="6445"/>
    <s v="Monitor"/>
    <x v="2"/>
    <x v="2"/>
    <x v="2"/>
    <s v="2023-02-22"/>
    <s v="2023-02-26"/>
    <n v="22"/>
    <n v="49567.13"/>
    <n v="1090476.8600000001"/>
    <n v="3140.93"/>
    <n v="478"/>
    <x v="0"/>
    <x v="1"/>
    <n v="250917.33"/>
    <n v="4"/>
  </r>
  <r>
    <n v="6446"/>
    <s v="Printer"/>
    <x v="2"/>
    <x v="4"/>
    <x v="4"/>
    <s v="2023-10-27"/>
    <s v="2023-11-02"/>
    <n v="85"/>
    <n v="45912.38"/>
    <n v="3902552.3"/>
    <n v="4407.01"/>
    <n v="595"/>
    <x v="3"/>
    <x v="0"/>
    <n v="305708.36"/>
    <n v="6"/>
  </r>
  <r>
    <n v="6447"/>
    <s v="Monitor"/>
    <x v="0"/>
    <x v="4"/>
    <x v="1"/>
    <s v="2023-05-02"/>
    <s v="2023-05-07"/>
    <n v="71"/>
    <n v="44393.23"/>
    <n v="3151919.33"/>
    <n v="888.97"/>
    <n v="277"/>
    <x v="0"/>
    <x v="2"/>
    <n v="302339.98"/>
    <n v="5"/>
  </r>
  <r>
    <n v="6448"/>
    <s v="Mouse"/>
    <x v="1"/>
    <x v="0"/>
    <x v="3"/>
    <s v="2023-07-06"/>
    <s v="2023-07-09"/>
    <n v="10"/>
    <n v="1480.13"/>
    <n v="14801.3"/>
    <n v="1939.02"/>
    <n v="922"/>
    <x v="2"/>
    <x v="1"/>
    <n v="2063.6"/>
    <n v="3"/>
  </r>
  <r>
    <n v="6449"/>
    <s v="Monitor"/>
    <x v="0"/>
    <x v="1"/>
    <x v="1"/>
    <s v="2023-11-18"/>
    <s v="2023-11-25"/>
    <n v="68"/>
    <n v="9959.9500000000007"/>
    <n v="677276.6"/>
    <n v="2339.39"/>
    <n v="760"/>
    <x v="0"/>
    <x v="2"/>
    <n v="106525.65"/>
    <n v="7"/>
  </r>
  <r>
    <n v="6450"/>
    <s v="Keyboard"/>
    <x v="0"/>
    <x v="2"/>
    <x v="3"/>
    <s v="2023-12-27"/>
    <s v="2023-12-28"/>
    <n v="77"/>
    <n v="24341.22"/>
    <n v="1874273.94"/>
    <n v="1010.72"/>
    <n v="914"/>
    <x v="1"/>
    <x v="0"/>
    <n v="140881.39000000001"/>
    <n v="1"/>
  </r>
  <r>
    <n v="6451"/>
    <s v="Router"/>
    <x v="2"/>
    <x v="1"/>
    <x v="1"/>
    <s v="2023-05-18"/>
    <s v="2023-05-28"/>
    <n v="57"/>
    <n v="6204.32"/>
    <n v="353646.24"/>
    <n v="4264.05"/>
    <n v="935"/>
    <x v="3"/>
    <x v="4"/>
    <n v="19654.64"/>
    <n v="10"/>
  </r>
  <r>
    <n v="6452"/>
    <s v="Router"/>
    <x v="0"/>
    <x v="1"/>
    <x v="0"/>
    <s v="2023-11-18"/>
    <s v="2023-11-24"/>
    <n v="76"/>
    <n v="47269.89"/>
    <n v="3592511.64"/>
    <n v="4676.49"/>
    <n v="822"/>
    <x v="3"/>
    <x v="3"/>
    <n v="407232.86"/>
    <n v="6"/>
  </r>
  <r>
    <n v="6453"/>
    <s v="Printer"/>
    <x v="2"/>
    <x v="3"/>
    <x v="4"/>
    <s v="2023-06-30"/>
    <s v="2023-07-01"/>
    <n v="30"/>
    <n v="24050.48"/>
    <n v="721514.4"/>
    <n v="2316.44"/>
    <n v="293"/>
    <x v="3"/>
    <x v="1"/>
    <n v="48766.73"/>
    <n v="1"/>
  </r>
  <r>
    <n v="6454"/>
    <s v="Mobile"/>
    <x v="2"/>
    <x v="3"/>
    <x v="0"/>
    <s v="2023-12-13"/>
    <s v="2023-12-25"/>
    <n v="8"/>
    <n v="9731.2900000000009"/>
    <n v="77850.320000000007"/>
    <n v="1478.54"/>
    <n v="974"/>
    <x v="0"/>
    <x v="4"/>
    <n v="8895.7199999999993"/>
    <n v="12"/>
  </r>
  <r>
    <n v="6455"/>
    <s v="Mouse"/>
    <x v="2"/>
    <x v="4"/>
    <x v="2"/>
    <s v="2023-02-12"/>
    <s v="2023-02-26"/>
    <n v="38"/>
    <n v="28558.95"/>
    <n v="1085240.1000000001"/>
    <n v="3019.49"/>
    <n v="193"/>
    <x v="1"/>
    <x v="4"/>
    <n v="160542.01999999999"/>
    <n v="14"/>
  </r>
  <r>
    <n v="6456"/>
    <s v="Mouse"/>
    <x v="0"/>
    <x v="0"/>
    <x v="4"/>
    <s v="2023-12-06"/>
    <s v="2023-12-16"/>
    <n v="33"/>
    <n v="24900.89"/>
    <n v="821729.37"/>
    <n v="4264.37"/>
    <n v="810"/>
    <x v="2"/>
    <x v="4"/>
    <n v="179708.24"/>
    <n v="10"/>
  </r>
  <r>
    <n v="6457"/>
    <s v="Router"/>
    <x v="1"/>
    <x v="0"/>
    <x v="1"/>
    <s v="2023-11-14"/>
    <s v="2023-11-25"/>
    <n v="82"/>
    <n v="8342.74"/>
    <n v="684104.68"/>
    <n v="1786.02"/>
    <n v="48"/>
    <x v="1"/>
    <x v="3"/>
    <n v="44685.72"/>
    <n v="11"/>
  </r>
  <r>
    <n v="6458"/>
    <s v="Monitor"/>
    <x v="1"/>
    <x v="3"/>
    <x v="4"/>
    <s v="2023-03-25"/>
    <s v="2023-04-05"/>
    <n v="96"/>
    <n v="9062.5499999999993"/>
    <n v="870004.8"/>
    <n v="1887.88"/>
    <n v="583"/>
    <x v="2"/>
    <x v="0"/>
    <n v="78783.149999999994"/>
    <n v="11"/>
  </r>
  <r>
    <n v="6459"/>
    <s v="Mobile"/>
    <x v="2"/>
    <x v="0"/>
    <x v="3"/>
    <s v="2023-09-17"/>
    <s v="2023-09-26"/>
    <n v="89"/>
    <n v="3369.93"/>
    <n v="299923.77"/>
    <n v="1464.88"/>
    <n v="758"/>
    <x v="0"/>
    <x v="2"/>
    <n v="58344.63"/>
    <n v="9"/>
  </r>
  <r>
    <n v="6460"/>
    <s v="Mouse"/>
    <x v="0"/>
    <x v="2"/>
    <x v="2"/>
    <s v="2023-02-12"/>
    <s v="2023-02-25"/>
    <n v="75"/>
    <n v="8904.3799999999992"/>
    <n v="667828.5"/>
    <n v="3294.05"/>
    <n v="790"/>
    <x v="3"/>
    <x v="1"/>
    <n v="133749.1"/>
    <n v="13"/>
  </r>
  <r>
    <n v="6461"/>
    <s v="Keyboard"/>
    <x v="1"/>
    <x v="3"/>
    <x v="0"/>
    <s v="2023-08-23"/>
    <s v="2023-08-31"/>
    <n v="26"/>
    <n v="9508.5400000000009"/>
    <n v="247222.04"/>
    <n v="631.85"/>
    <n v="103"/>
    <x v="1"/>
    <x v="2"/>
    <n v="39677.9"/>
    <n v="8"/>
  </r>
  <r>
    <n v="6462"/>
    <s v="Mobile"/>
    <x v="1"/>
    <x v="4"/>
    <x v="1"/>
    <s v="2023-06-18"/>
    <s v="2023-06-20"/>
    <n v="58"/>
    <n v="11516.04"/>
    <n v="667930.31999999995"/>
    <n v="1963.8"/>
    <n v="262"/>
    <x v="2"/>
    <x v="4"/>
    <n v="60174.17"/>
    <n v="2"/>
  </r>
  <r>
    <n v="6463"/>
    <s v="Laptop"/>
    <x v="0"/>
    <x v="0"/>
    <x v="3"/>
    <s v="2023-07-13"/>
    <s v="2023-07-18"/>
    <n v="29"/>
    <n v="14014.67"/>
    <n v="406425.43"/>
    <n v="554.47"/>
    <n v="881"/>
    <x v="0"/>
    <x v="0"/>
    <n v="87723.53"/>
    <n v="5"/>
  </r>
  <r>
    <n v="6464"/>
    <s v="Mouse"/>
    <x v="2"/>
    <x v="3"/>
    <x v="0"/>
    <s v="2023-06-16"/>
    <s v="2023-06-18"/>
    <n v="61"/>
    <n v="42130.99"/>
    <n v="2569990.39"/>
    <n v="4778.1000000000004"/>
    <n v="646"/>
    <x v="3"/>
    <x v="1"/>
    <n v="587070.54"/>
    <n v="2"/>
  </r>
  <r>
    <n v="6465"/>
    <s v="Tablet"/>
    <x v="1"/>
    <x v="3"/>
    <x v="4"/>
    <s v="2023-05-03"/>
    <s v="2023-05-10"/>
    <n v="48"/>
    <n v="17180.490000000002"/>
    <n v="824663.52"/>
    <n v="1742.01"/>
    <n v="95"/>
    <x v="0"/>
    <x v="3"/>
    <n v="83408.67"/>
    <n v="7"/>
  </r>
  <r>
    <n v="6466"/>
    <s v="Laptop"/>
    <x v="1"/>
    <x v="2"/>
    <x v="2"/>
    <s v="2023-04-01"/>
    <s v="2023-04-11"/>
    <n v="48"/>
    <n v="7818.87"/>
    <n v="375305.76"/>
    <n v="254.88"/>
    <n v="987"/>
    <x v="2"/>
    <x v="2"/>
    <n v="31511.24"/>
    <n v="10"/>
  </r>
  <r>
    <n v="6467"/>
    <s v="Router"/>
    <x v="0"/>
    <x v="4"/>
    <x v="2"/>
    <s v="2023-12-08"/>
    <s v="2023-12-15"/>
    <n v="19"/>
    <n v="31694.81"/>
    <n v="602201.39"/>
    <n v="3964.65"/>
    <n v="502"/>
    <x v="0"/>
    <x v="3"/>
    <n v="73955.8"/>
    <n v="7"/>
  </r>
  <r>
    <n v="6468"/>
    <s v="Keyboard"/>
    <x v="2"/>
    <x v="2"/>
    <x v="4"/>
    <s v="2023-06-18"/>
    <s v="2023-06-24"/>
    <n v="44"/>
    <n v="29479.13"/>
    <n v="1297081.72"/>
    <n v="2778.63"/>
    <n v="928"/>
    <x v="1"/>
    <x v="1"/>
    <n v="266444.75"/>
    <n v="6"/>
  </r>
  <r>
    <n v="6469"/>
    <s v="Mouse"/>
    <x v="0"/>
    <x v="0"/>
    <x v="0"/>
    <s v="2023-01-13"/>
    <s v="2023-01-14"/>
    <n v="25"/>
    <n v="26838.82"/>
    <n v="670970.5"/>
    <n v="2023.4"/>
    <n v="378"/>
    <x v="0"/>
    <x v="4"/>
    <n v="132344.82999999999"/>
    <n v="1"/>
  </r>
  <r>
    <n v="6470"/>
    <s v="Router"/>
    <x v="0"/>
    <x v="3"/>
    <x v="0"/>
    <s v="2023-05-25"/>
    <s v="2023-06-06"/>
    <n v="5"/>
    <n v="44568.82"/>
    <n v="222844.1"/>
    <n v="1703.94"/>
    <n v="654"/>
    <x v="3"/>
    <x v="0"/>
    <n v="51575.89"/>
    <n v="12"/>
  </r>
  <r>
    <n v="6471"/>
    <s v="Mouse"/>
    <x v="0"/>
    <x v="0"/>
    <x v="3"/>
    <s v="2023-10-04"/>
    <s v="2023-10-06"/>
    <n v="69"/>
    <n v="10828.5"/>
    <n v="747166.5"/>
    <n v="4258.8"/>
    <n v="559"/>
    <x v="1"/>
    <x v="3"/>
    <n v="169731.99"/>
    <n v="2"/>
  </r>
  <r>
    <n v="6472"/>
    <s v="Laptop"/>
    <x v="1"/>
    <x v="2"/>
    <x v="2"/>
    <s v="2023-06-20"/>
    <s v="2023-06-27"/>
    <n v="69"/>
    <n v="23005.52"/>
    <n v="1587380.88"/>
    <n v="4949.3999999999996"/>
    <n v="868"/>
    <x v="0"/>
    <x v="4"/>
    <n v="292425.78000000003"/>
    <n v="7"/>
  </r>
  <r>
    <n v="6473"/>
    <s v="Monitor"/>
    <x v="2"/>
    <x v="0"/>
    <x v="0"/>
    <s v="2023-05-01"/>
    <s v="2023-05-02"/>
    <n v="79"/>
    <n v="42550.66"/>
    <n v="3361502.14"/>
    <n v="1502.03"/>
    <n v="12"/>
    <x v="0"/>
    <x v="3"/>
    <n v="758815.5"/>
    <n v="1"/>
  </r>
  <r>
    <n v="6474"/>
    <s v="Mobile"/>
    <x v="2"/>
    <x v="3"/>
    <x v="3"/>
    <s v="2023-12-18"/>
    <s v="2023-12-22"/>
    <n v="63"/>
    <n v="11586.72"/>
    <n v="729963.36"/>
    <n v="4957.71"/>
    <n v="343"/>
    <x v="3"/>
    <x v="3"/>
    <n v="69687.75"/>
    <n v="4"/>
  </r>
  <r>
    <n v="6475"/>
    <s v="Laptop"/>
    <x v="1"/>
    <x v="2"/>
    <x v="1"/>
    <s v="2023-02-24"/>
    <s v="2023-03-06"/>
    <n v="94"/>
    <n v="2066.84"/>
    <n v="194282.96"/>
    <n v="3496.6"/>
    <n v="996"/>
    <x v="2"/>
    <x v="1"/>
    <n v="13889.66"/>
    <n v="10"/>
  </r>
  <r>
    <n v="6476"/>
    <s v="Monitor"/>
    <x v="0"/>
    <x v="3"/>
    <x v="1"/>
    <s v="2023-05-19"/>
    <s v="2023-05-23"/>
    <n v="17"/>
    <n v="46112.5"/>
    <n v="783912.5"/>
    <n v="1034.6199999999999"/>
    <n v="397"/>
    <x v="3"/>
    <x v="2"/>
    <n v="173518.02"/>
    <n v="4"/>
  </r>
  <r>
    <n v="6477"/>
    <s v="Keyboard"/>
    <x v="0"/>
    <x v="3"/>
    <x v="2"/>
    <s v="2023-05-29"/>
    <s v="2023-06-05"/>
    <n v="7"/>
    <n v="20509.79"/>
    <n v="143568.53"/>
    <n v="3519.63"/>
    <n v="882"/>
    <x v="3"/>
    <x v="4"/>
    <n v="29546.52"/>
    <n v="7"/>
  </r>
  <r>
    <n v="6478"/>
    <s v="Mouse"/>
    <x v="0"/>
    <x v="3"/>
    <x v="4"/>
    <s v="2023-11-26"/>
    <s v="2023-11-28"/>
    <n v="96"/>
    <n v="26648.080000000002"/>
    <n v="2558215.6800000002"/>
    <n v="1047.78"/>
    <n v="979"/>
    <x v="2"/>
    <x v="4"/>
    <n v="263189.38"/>
    <n v="2"/>
  </r>
  <r>
    <n v="6479"/>
    <s v="Monitor"/>
    <x v="2"/>
    <x v="0"/>
    <x v="0"/>
    <s v="2023-11-26"/>
    <s v="2023-11-27"/>
    <n v="40"/>
    <n v="45802.02"/>
    <n v="1832080.8"/>
    <n v="1854.32"/>
    <n v="797"/>
    <x v="2"/>
    <x v="4"/>
    <n v="373714.3"/>
    <n v="1"/>
  </r>
  <r>
    <n v="6480"/>
    <s v="Keyboard"/>
    <x v="1"/>
    <x v="3"/>
    <x v="1"/>
    <s v="2023-06-25"/>
    <s v="2023-06-29"/>
    <n v="31"/>
    <n v="13922.57"/>
    <n v="431599.67"/>
    <n v="2941.28"/>
    <n v="277"/>
    <x v="1"/>
    <x v="3"/>
    <n v="56384.65"/>
    <n v="4"/>
  </r>
  <r>
    <n v="6481"/>
    <s v="Mobile"/>
    <x v="0"/>
    <x v="2"/>
    <x v="1"/>
    <s v="2023-12-13"/>
    <s v="2023-12-16"/>
    <n v="18"/>
    <n v="13262.81"/>
    <n v="238730.58"/>
    <n v="324.12"/>
    <n v="652"/>
    <x v="3"/>
    <x v="1"/>
    <n v="34394.370000000003"/>
    <n v="3"/>
  </r>
  <r>
    <n v="6482"/>
    <s v="Tablet"/>
    <x v="0"/>
    <x v="0"/>
    <x v="0"/>
    <s v="2023-03-31"/>
    <s v="2023-04-13"/>
    <n v="46"/>
    <n v="33941"/>
    <n v="1561286"/>
    <n v="3420.6"/>
    <n v="104"/>
    <x v="3"/>
    <x v="0"/>
    <n v="309944.14"/>
    <n v="13"/>
  </r>
  <r>
    <n v="6483"/>
    <s v="Laptop"/>
    <x v="2"/>
    <x v="4"/>
    <x v="1"/>
    <s v="2023-09-24"/>
    <s v="2023-10-01"/>
    <n v="46"/>
    <n v="48786.37"/>
    <n v="2244173.02"/>
    <n v="214.43"/>
    <n v="524"/>
    <x v="3"/>
    <x v="1"/>
    <n v="217566.11"/>
    <n v="7"/>
  </r>
  <r>
    <n v="6484"/>
    <s v="Mouse"/>
    <x v="2"/>
    <x v="2"/>
    <x v="0"/>
    <s v="2023-10-08"/>
    <s v="2023-10-14"/>
    <n v="16"/>
    <n v="31890.77"/>
    <n v="510252.32"/>
    <n v="4655.26"/>
    <n v="597"/>
    <x v="3"/>
    <x v="1"/>
    <n v="78384.52"/>
    <n v="6"/>
  </r>
  <r>
    <n v="6485"/>
    <s v="Mouse"/>
    <x v="2"/>
    <x v="3"/>
    <x v="4"/>
    <s v="2023-02-14"/>
    <s v="2023-02-23"/>
    <n v="17"/>
    <n v="13400.76"/>
    <n v="227812.92"/>
    <n v="3006.56"/>
    <n v="159"/>
    <x v="0"/>
    <x v="1"/>
    <n v="28382.15"/>
    <n v="9"/>
  </r>
  <r>
    <n v="6486"/>
    <s v="Mobile"/>
    <x v="2"/>
    <x v="0"/>
    <x v="3"/>
    <s v="2023-07-17"/>
    <s v="2023-07-23"/>
    <n v="1"/>
    <n v="34475.339999999997"/>
    <n v="34475.339999999997"/>
    <n v="2589.88"/>
    <n v="361"/>
    <x v="2"/>
    <x v="0"/>
    <n v="3311.53"/>
    <n v="6"/>
  </r>
  <r>
    <n v="6487"/>
    <s v="Mouse"/>
    <x v="1"/>
    <x v="3"/>
    <x v="4"/>
    <s v="2023-11-12"/>
    <s v="2023-11-27"/>
    <n v="8"/>
    <n v="45351.4"/>
    <n v="362811.2"/>
    <n v="2383.52"/>
    <n v="147"/>
    <x v="0"/>
    <x v="3"/>
    <n v="73181.62"/>
    <n v="15"/>
  </r>
  <r>
    <n v="6488"/>
    <s v="Tablet"/>
    <x v="2"/>
    <x v="2"/>
    <x v="3"/>
    <s v="2023-02-26"/>
    <s v="2023-03-06"/>
    <n v="5"/>
    <n v="8435.65"/>
    <n v="42178.25"/>
    <n v="1968.92"/>
    <n v="879"/>
    <x v="2"/>
    <x v="1"/>
    <n v="7160.3"/>
    <n v="8"/>
  </r>
  <r>
    <n v="6489"/>
    <s v="Mouse"/>
    <x v="0"/>
    <x v="4"/>
    <x v="1"/>
    <s v="2023-02-04"/>
    <s v="2023-02-09"/>
    <n v="90"/>
    <n v="7969.88"/>
    <n v="717289.2"/>
    <n v="548.92999999999995"/>
    <n v="816"/>
    <x v="1"/>
    <x v="2"/>
    <n v="65029.57"/>
    <n v="5"/>
  </r>
  <r>
    <n v="6490"/>
    <s v="Router"/>
    <x v="1"/>
    <x v="2"/>
    <x v="1"/>
    <s v="2023-02-06"/>
    <s v="2023-02-15"/>
    <n v="16"/>
    <n v="5722.94"/>
    <n v="91567.039999999994"/>
    <n v="1268.8599999999999"/>
    <n v="178"/>
    <x v="2"/>
    <x v="1"/>
    <n v="8667.31"/>
    <n v="9"/>
  </r>
  <r>
    <n v="6491"/>
    <s v="Mouse"/>
    <x v="0"/>
    <x v="1"/>
    <x v="1"/>
    <s v="2023-03-02"/>
    <s v="2023-03-05"/>
    <n v="68"/>
    <n v="44794.85"/>
    <n v="3046049.8"/>
    <n v="2655.32"/>
    <n v="690"/>
    <x v="3"/>
    <x v="0"/>
    <n v="407463.72"/>
    <n v="3"/>
  </r>
  <r>
    <n v="6492"/>
    <s v="Laptop"/>
    <x v="2"/>
    <x v="3"/>
    <x v="1"/>
    <s v="2023-02-08"/>
    <s v="2023-02-16"/>
    <n v="28"/>
    <n v="36471.56"/>
    <n v="1021203.68"/>
    <n v="1271.3499999999999"/>
    <n v="330"/>
    <x v="1"/>
    <x v="2"/>
    <n v="156838.01999999999"/>
    <n v="8"/>
  </r>
  <r>
    <n v="6493"/>
    <s v="Mouse"/>
    <x v="0"/>
    <x v="2"/>
    <x v="0"/>
    <s v="2023-10-06"/>
    <s v="2023-10-14"/>
    <n v="40"/>
    <n v="3080.36"/>
    <n v="123214.39999999999"/>
    <n v="4283.96"/>
    <n v="738"/>
    <x v="1"/>
    <x v="4"/>
    <n v="21786.6"/>
    <n v="8"/>
  </r>
  <r>
    <n v="6494"/>
    <s v="Mobile"/>
    <x v="1"/>
    <x v="3"/>
    <x v="4"/>
    <s v="2023-01-08"/>
    <s v="2023-01-22"/>
    <n v="1"/>
    <n v="14713.89"/>
    <n v="14713.89"/>
    <n v="3107.7"/>
    <n v="695"/>
    <x v="2"/>
    <x v="1"/>
    <n v="3644.65"/>
    <n v="14"/>
  </r>
  <r>
    <n v="6495"/>
    <s v="Keyboard"/>
    <x v="0"/>
    <x v="3"/>
    <x v="1"/>
    <s v="2023-08-12"/>
    <s v="2023-08-17"/>
    <n v="41"/>
    <n v="14214.82"/>
    <n v="582807.62"/>
    <n v="3298.87"/>
    <n v="302"/>
    <x v="2"/>
    <x v="0"/>
    <n v="71346.929999999993"/>
    <n v="5"/>
  </r>
  <r>
    <n v="6496"/>
    <s v="Printer"/>
    <x v="2"/>
    <x v="1"/>
    <x v="2"/>
    <s v="2023-12-15"/>
    <s v="2023-12-22"/>
    <n v="84"/>
    <n v="12080.43"/>
    <n v="1014756.12"/>
    <n v="4293.9799999999996"/>
    <n v="280"/>
    <x v="0"/>
    <x v="4"/>
    <n v="165238.15"/>
    <n v="7"/>
  </r>
  <r>
    <n v="6497"/>
    <s v="Router"/>
    <x v="1"/>
    <x v="1"/>
    <x v="4"/>
    <s v="2023-02-12"/>
    <s v="2023-02-26"/>
    <n v="23"/>
    <n v="43127.32"/>
    <n v="991928.36"/>
    <n v="2906.35"/>
    <n v="530"/>
    <x v="0"/>
    <x v="4"/>
    <n v="190430.89"/>
    <n v="14"/>
  </r>
  <r>
    <n v="6498"/>
    <s v="Printer"/>
    <x v="2"/>
    <x v="1"/>
    <x v="3"/>
    <s v="2023-01-19"/>
    <s v="2023-01-20"/>
    <n v="2"/>
    <n v="34381.93"/>
    <n v="68763.86"/>
    <n v="769"/>
    <n v="527"/>
    <x v="2"/>
    <x v="1"/>
    <n v="6265.86"/>
    <n v="1"/>
  </r>
  <r>
    <n v="6499"/>
    <s v="Laptop"/>
    <x v="2"/>
    <x v="2"/>
    <x v="3"/>
    <s v="2023-05-16"/>
    <s v="2023-05-25"/>
    <n v="19"/>
    <n v="2078.34"/>
    <n v="39488.46"/>
    <n v="1200.73"/>
    <n v="834"/>
    <x v="1"/>
    <x v="4"/>
    <n v="6898.14"/>
    <n v="9"/>
  </r>
  <r>
    <n v="6500"/>
    <s v="Router"/>
    <x v="2"/>
    <x v="1"/>
    <x v="4"/>
    <s v="2023-12-25"/>
    <s v="2024-01-07"/>
    <n v="84"/>
    <n v="30254.62"/>
    <n v="2541388.08"/>
    <n v="4669.24"/>
    <n v="247"/>
    <x v="1"/>
    <x v="4"/>
    <n v="404597.97"/>
    <n v="13"/>
  </r>
  <r>
    <n v="6501"/>
    <s v="Mouse"/>
    <x v="2"/>
    <x v="3"/>
    <x v="3"/>
    <s v="2023-04-18"/>
    <s v="2023-04-25"/>
    <n v="12"/>
    <n v="16248.4"/>
    <n v="194980.8"/>
    <n v="1908.7"/>
    <n v="123"/>
    <x v="1"/>
    <x v="1"/>
    <n v="15748.46"/>
    <n v="7"/>
  </r>
  <r>
    <n v="6502"/>
    <s v="Laptop"/>
    <x v="0"/>
    <x v="1"/>
    <x v="3"/>
    <s v="2023-04-16"/>
    <s v="2023-04-25"/>
    <n v="84"/>
    <n v="40563.93"/>
    <n v="3407370.12"/>
    <n v="3132.99"/>
    <n v="78"/>
    <x v="3"/>
    <x v="0"/>
    <n v="465632.68"/>
    <n v="9"/>
  </r>
  <r>
    <n v="6503"/>
    <s v="Mobile"/>
    <x v="1"/>
    <x v="2"/>
    <x v="1"/>
    <s v="2023-01-31"/>
    <s v="2023-02-11"/>
    <n v="98"/>
    <n v="28824.52"/>
    <n v="2824802.96"/>
    <n v="3615.92"/>
    <n v="856"/>
    <x v="0"/>
    <x v="4"/>
    <n v="434537.23"/>
    <n v="11"/>
  </r>
  <r>
    <n v="6504"/>
    <s v="Laptop"/>
    <x v="1"/>
    <x v="4"/>
    <x v="0"/>
    <s v="2023-06-13"/>
    <s v="2023-06-26"/>
    <n v="22"/>
    <n v="18615.5"/>
    <n v="409541"/>
    <n v="4094.6"/>
    <n v="165"/>
    <x v="2"/>
    <x v="3"/>
    <n v="76757.899999999994"/>
    <n v="13"/>
  </r>
  <r>
    <n v="6505"/>
    <s v="Router"/>
    <x v="0"/>
    <x v="3"/>
    <x v="2"/>
    <s v="2023-08-11"/>
    <s v="2023-08-22"/>
    <n v="59"/>
    <n v="39515.58"/>
    <n v="2331419.2200000002"/>
    <n v="2438.11"/>
    <n v="68"/>
    <x v="3"/>
    <x v="1"/>
    <n v="150900.82999999999"/>
    <n v="11"/>
  </r>
  <r>
    <n v="6506"/>
    <s v="Mouse"/>
    <x v="2"/>
    <x v="0"/>
    <x v="3"/>
    <s v="2023-03-15"/>
    <s v="2023-03-30"/>
    <n v="43"/>
    <n v="23165.33"/>
    <n v="996109.19"/>
    <n v="1190.75"/>
    <n v="823"/>
    <x v="1"/>
    <x v="3"/>
    <n v="96456.17"/>
    <n v="15"/>
  </r>
  <r>
    <n v="6507"/>
    <s v="Router"/>
    <x v="1"/>
    <x v="2"/>
    <x v="0"/>
    <s v="2023-02-20"/>
    <s v="2023-03-07"/>
    <n v="75"/>
    <n v="15803.73"/>
    <n v="1185279.75"/>
    <n v="3953"/>
    <n v="226"/>
    <x v="0"/>
    <x v="4"/>
    <n v="157278.82"/>
    <n v="15"/>
  </r>
  <r>
    <n v="6508"/>
    <s v="Monitor"/>
    <x v="1"/>
    <x v="4"/>
    <x v="4"/>
    <s v="2023-09-01"/>
    <s v="2023-09-16"/>
    <n v="12"/>
    <n v="17867.97"/>
    <n v="214415.64"/>
    <n v="1159.98"/>
    <n v="359"/>
    <x v="0"/>
    <x v="3"/>
    <n v="30902.83"/>
    <n v="15"/>
  </r>
  <r>
    <n v="6509"/>
    <s v="Tablet"/>
    <x v="2"/>
    <x v="2"/>
    <x v="2"/>
    <s v="2023-11-02"/>
    <s v="2023-11-15"/>
    <n v="68"/>
    <n v="17729.41"/>
    <n v="1205599.8799999999"/>
    <n v="2590.58"/>
    <n v="327"/>
    <x v="1"/>
    <x v="3"/>
    <n v="131452.73000000001"/>
    <n v="13"/>
  </r>
  <r>
    <n v="6510"/>
    <s v="Keyboard"/>
    <x v="2"/>
    <x v="0"/>
    <x v="1"/>
    <s v="2023-03-06"/>
    <s v="2023-03-17"/>
    <n v="16"/>
    <n v="38362.839999999997"/>
    <n v="613805.43999999994"/>
    <n v="2297.94"/>
    <n v="529"/>
    <x v="3"/>
    <x v="2"/>
    <n v="40221.5"/>
    <n v="11"/>
  </r>
  <r>
    <n v="6511"/>
    <s v="Keyboard"/>
    <x v="2"/>
    <x v="0"/>
    <x v="4"/>
    <s v="2023-11-24"/>
    <s v="2023-11-28"/>
    <n v="50"/>
    <n v="18481.21"/>
    <n v="924060.5"/>
    <n v="4518.33"/>
    <n v="867"/>
    <x v="0"/>
    <x v="0"/>
    <n v="79935.97"/>
    <n v="4"/>
  </r>
  <r>
    <n v="6512"/>
    <s v="Laptop"/>
    <x v="2"/>
    <x v="4"/>
    <x v="3"/>
    <s v="2023-03-22"/>
    <s v="2023-04-02"/>
    <n v="85"/>
    <n v="14497.53"/>
    <n v="1232290.05"/>
    <n v="509.03"/>
    <n v="489"/>
    <x v="1"/>
    <x v="2"/>
    <n v="305865.82"/>
    <n v="11"/>
  </r>
  <r>
    <n v="6513"/>
    <s v="Keyboard"/>
    <x v="1"/>
    <x v="2"/>
    <x v="1"/>
    <s v="2023-03-04"/>
    <s v="2023-03-06"/>
    <n v="35"/>
    <n v="3083.17"/>
    <n v="107910.95"/>
    <n v="1014.47"/>
    <n v="31"/>
    <x v="3"/>
    <x v="1"/>
    <n v="22053.56"/>
    <n v="2"/>
  </r>
  <r>
    <n v="6514"/>
    <s v="Keyboard"/>
    <x v="2"/>
    <x v="2"/>
    <x v="2"/>
    <s v="2023-03-01"/>
    <s v="2023-03-12"/>
    <n v="70"/>
    <n v="27323.09"/>
    <n v="1912616.3"/>
    <n v="1829.44"/>
    <n v="602"/>
    <x v="3"/>
    <x v="0"/>
    <n v="146760.85999999999"/>
    <n v="11"/>
  </r>
  <r>
    <n v="6515"/>
    <s v="Mobile"/>
    <x v="2"/>
    <x v="0"/>
    <x v="3"/>
    <s v="2023-09-10"/>
    <s v="2023-09-19"/>
    <n v="32"/>
    <n v="41859.93"/>
    <n v="1339517.76"/>
    <n v="738.04"/>
    <n v="287"/>
    <x v="2"/>
    <x v="0"/>
    <n v="325968.37"/>
    <n v="9"/>
  </r>
  <r>
    <n v="6516"/>
    <s v="Laptop"/>
    <x v="1"/>
    <x v="0"/>
    <x v="4"/>
    <s v="2023-07-24"/>
    <s v="2023-08-03"/>
    <n v="99"/>
    <n v="28606.5"/>
    <n v="2832043.5"/>
    <n v="1025.5999999999999"/>
    <n v="426"/>
    <x v="2"/>
    <x v="1"/>
    <n v="643624.1"/>
    <n v="10"/>
  </r>
  <r>
    <n v="6517"/>
    <s v="Monitor"/>
    <x v="2"/>
    <x v="4"/>
    <x v="3"/>
    <s v="2023-09-19"/>
    <s v="2023-09-22"/>
    <n v="73"/>
    <n v="11939.93"/>
    <n v="871614.89"/>
    <n v="2759.11"/>
    <n v="132"/>
    <x v="2"/>
    <x v="0"/>
    <n v="129741.08"/>
    <n v="3"/>
  </r>
  <r>
    <n v="6518"/>
    <s v="Mobile"/>
    <x v="0"/>
    <x v="3"/>
    <x v="4"/>
    <s v="2023-03-08"/>
    <s v="2023-03-10"/>
    <n v="96"/>
    <n v="32833.39"/>
    <n v="3152005.44"/>
    <n v="526.86"/>
    <n v="232"/>
    <x v="0"/>
    <x v="3"/>
    <n v="191432.56"/>
    <n v="2"/>
  </r>
  <r>
    <n v="6519"/>
    <s v="Laptop"/>
    <x v="0"/>
    <x v="3"/>
    <x v="2"/>
    <s v="2023-10-02"/>
    <s v="2023-10-11"/>
    <n v="24"/>
    <n v="7802.43"/>
    <n v="187258.32"/>
    <n v="4152.18"/>
    <n v="879"/>
    <x v="3"/>
    <x v="0"/>
    <n v="25417.48"/>
    <n v="9"/>
  </r>
  <r>
    <n v="6520"/>
    <s v="Monitor"/>
    <x v="1"/>
    <x v="2"/>
    <x v="0"/>
    <s v="2023-04-04"/>
    <s v="2023-04-15"/>
    <n v="87"/>
    <n v="42591.48"/>
    <n v="3705458.76"/>
    <n v="2393.87"/>
    <n v="143"/>
    <x v="0"/>
    <x v="0"/>
    <n v="585936.05000000005"/>
    <n v="11"/>
  </r>
  <r>
    <n v="6521"/>
    <s v="Printer"/>
    <x v="2"/>
    <x v="1"/>
    <x v="3"/>
    <s v="2023-11-05"/>
    <s v="2023-11-14"/>
    <n v="27"/>
    <n v="48194.51"/>
    <n v="1301251.77"/>
    <n v="616.59"/>
    <n v="493"/>
    <x v="0"/>
    <x v="2"/>
    <n v="94988.29"/>
    <n v="9"/>
  </r>
  <r>
    <n v="6522"/>
    <s v="Monitor"/>
    <x v="2"/>
    <x v="2"/>
    <x v="2"/>
    <s v="2023-04-15"/>
    <s v="2023-04-20"/>
    <n v="72"/>
    <n v="48086.22"/>
    <n v="3462207.84"/>
    <n v="3506.55"/>
    <n v="856"/>
    <x v="1"/>
    <x v="4"/>
    <n v="676884.2"/>
    <n v="5"/>
  </r>
  <r>
    <n v="6523"/>
    <s v="Tablet"/>
    <x v="0"/>
    <x v="0"/>
    <x v="0"/>
    <s v="2023-07-24"/>
    <s v="2023-08-02"/>
    <n v="83"/>
    <n v="20848.060000000001"/>
    <n v="1730388.98"/>
    <n v="1205.48"/>
    <n v="61"/>
    <x v="2"/>
    <x v="3"/>
    <n v="413075.62"/>
    <n v="9"/>
  </r>
  <r>
    <n v="6524"/>
    <s v="Laptop"/>
    <x v="0"/>
    <x v="0"/>
    <x v="3"/>
    <s v="2023-03-28"/>
    <s v="2023-04-09"/>
    <n v="74"/>
    <n v="5056.87"/>
    <n v="374208.38"/>
    <n v="3165.48"/>
    <n v="688"/>
    <x v="1"/>
    <x v="0"/>
    <n v="74019.92"/>
    <n v="12"/>
  </r>
  <r>
    <n v="6525"/>
    <s v="Laptop"/>
    <x v="1"/>
    <x v="0"/>
    <x v="1"/>
    <s v="2023-05-25"/>
    <s v="2023-06-03"/>
    <n v="62"/>
    <n v="34947.870000000003"/>
    <n v="2166767.94"/>
    <n v="2999.94"/>
    <n v="950"/>
    <x v="0"/>
    <x v="4"/>
    <n v="300693.43"/>
    <n v="9"/>
  </r>
  <r>
    <n v="6526"/>
    <s v="Monitor"/>
    <x v="0"/>
    <x v="0"/>
    <x v="0"/>
    <s v="2023-01-30"/>
    <s v="2023-02-05"/>
    <n v="56"/>
    <n v="5104.32"/>
    <n v="285841.91999999998"/>
    <n v="3223.8"/>
    <n v="647"/>
    <x v="3"/>
    <x v="1"/>
    <n v="56415.45"/>
    <n v="6"/>
  </r>
  <r>
    <n v="6527"/>
    <s v="Printer"/>
    <x v="0"/>
    <x v="4"/>
    <x v="3"/>
    <s v="2023-10-20"/>
    <s v="2023-10-30"/>
    <n v="26"/>
    <n v="44838.58"/>
    <n v="1165803.08"/>
    <n v="1097.1300000000001"/>
    <n v="204"/>
    <x v="2"/>
    <x v="3"/>
    <n v="179472.46"/>
    <n v="10"/>
  </r>
  <r>
    <n v="6528"/>
    <s v="Keyboard"/>
    <x v="1"/>
    <x v="2"/>
    <x v="4"/>
    <s v="2023-09-24"/>
    <s v="2023-09-25"/>
    <n v="26"/>
    <n v="40149.199999999997"/>
    <n v="1043879.2"/>
    <n v="3795.66"/>
    <n v="349"/>
    <x v="2"/>
    <x v="0"/>
    <n v="179628.95"/>
    <n v="1"/>
  </r>
  <r>
    <n v="6529"/>
    <s v="Tablet"/>
    <x v="1"/>
    <x v="3"/>
    <x v="4"/>
    <s v="2023-08-19"/>
    <s v="2023-08-28"/>
    <n v="60"/>
    <n v="28058.07"/>
    <n v="1683484.2"/>
    <n v="2661.78"/>
    <n v="73"/>
    <x v="2"/>
    <x v="1"/>
    <n v="262314.63"/>
    <n v="9"/>
  </r>
  <r>
    <n v="6530"/>
    <s v="Tablet"/>
    <x v="2"/>
    <x v="2"/>
    <x v="0"/>
    <s v="2023-10-14"/>
    <s v="2023-10-25"/>
    <n v="9"/>
    <n v="39435.26"/>
    <n v="354917.34"/>
    <n v="3255.16"/>
    <n v="442"/>
    <x v="2"/>
    <x v="2"/>
    <n v="82382.960000000006"/>
    <n v="11"/>
  </r>
  <r>
    <n v="6531"/>
    <s v="Laptop"/>
    <x v="0"/>
    <x v="1"/>
    <x v="0"/>
    <s v="2023-02-10"/>
    <s v="2023-02-20"/>
    <n v="1"/>
    <n v="38634.25"/>
    <n v="38634.25"/>
    <n v="4504.26"/>
    <n v="971"/>
    <x v="3"/>
    <x v="1"/>
    <n v="3532.03"/>
    <n v="10"/>
  </r>
  <r>
    <n v="6532"/>
    <s v="Printer"/>
    <x v="0"/>
    <x v="0"/>
    <x v="0"/>
    <s v="2023-08-05"/>
    <s v="2023-08-18"/>
    <n v="67"/>
    <n v="5364.76"/>
    <n v="359438.92"/>
    <n v="2907.13"/>
    <n v="156"/>
    <x v="2"/>
    <x v="2"/>
    <n v="53788.7"/>
    <n v="13"/>
  </r>
  <r>
    <n v="6533"/>
    <s v="Mouse"/>
    <x v="0"/>
    <x v="0"/>
    <x v="2"/>
    <s v="2023-07-22"/>
    <s v="2023-07-25"/>
    <n v="58"/>
    <n v="30147.439999999999"/>
    <n v="1748551.52"/>
    <n v="342.96"/>
    <n v="305"/>
    <x v="3"/>
    <x v="1"/>
    <n v="353934.65"/>
    <n v="3"/>
  </r>
  <r>
    <n v="6534"/>
    <s v="Router"/>
    <x v="2"/>
    <x v="3"/>
    <x v="0"/>
    <s v="2023-09-19"/>
    <s v="2023-09-22"/>
    <n v="29"/>
    <n v="40717.279999999999"/>
    <n v="1180801.1200000001"/>
    <n v="2351.71"/>
    <n v="458"/>
    <x v="0"/>
    <x v="0"/>
    <n v="202872.51"/>
    <n v="3"/>
  </r>
  <r>
    <n v="6535"/>
    <s v="Router"/>
    <x v="2"/>
    <x v="4"/>
    <x v="2"/>
    <s v="2023-09-24"/>
    <s v="2023-09-30"/>
    <n v="60"/>
    <n v="26274.99"/>
    <n v="1576499.4"/>
    <n v="4956.32"/>
    <n v="871"/>
    <x v="0"/>
    <x v="3"/>
    <n v="97949.73"/>
    <n v="6"/>
  </r>
  <r>
    <n v="6536"/>
    <s v="Mouse"/>
    <x v="2"/>
    <x v="1"/>
    <x v="4"/>
    <s v="2023-03-27"/>
    <s v="2023-04-04"/>
    <n v="57"/>
    <n v="16697.45"/>
    <n v="951754.65"/>
    <n v="4436.6499999999996"/>
    <n v="433"/>
    <x v="2"/>
    <x v="4"/>
    <n v="117486.64"/>
    <n v="8"/>
  </r>
  <r>
    <n v="6537"/>
    <s v="Mobile"/>
    <x v="1"/>
    <x v="3"/>
    <x v="3"/>
    <s v="2023-02-07"/>
    <s v="2023-02-09"/>
    <n v="63"/>
    <n v="15950.76"/>
    <n v="1004897.88"/>
    <n v="139.26"/>
    <n v="689"/>
    <x v="3"/>
    <x v="0"/>
    <n v="131368.54"/>
    <n v="2"/>
  </r>
  <r>
    <n v="6538"/>
    <s v="Router"/>
    <x v="0"/>
    <x v="4"/>
    <x v="0"/>
    <s v="2023-01-17"/>
    <s v="2023-01-28"/>
    <n v="87"/>
    <n v="19930.16"/>
    <n v="1733923.92"/>
    <n v="2148.85"/>
    <n v="370"/>
    <x v="0"/>
    <x v="0"/>
    <n v="223255.76"/>
    <n v="11"/>
  </r>
  <r>
    <n v="6539"/>
    <s v="Monitor"/>
    <x v="2"/>
    <x v="3"/>
    <x v="0"/>
    <s v="2023-10-21"/>
    <s v="2023-10-30"/>
    <n v="18"/>
    <n v="35729.19"/>
    <n v="643125.42000000004"/>
    <n v="3779.68"/>
    <n v="498"/>
    <x v="2"/>
    <x v="0"/>
    <n v="121961.01"/>
    <n v="9"/>
  </r>
  <r>
    <n v="6540"/>
    <s v="Router"/>
    <x v="1"/>
    <x v="2"/>
    <x v="3"/>
    <s v="2023-10-02"/>
    <s v="2023-10-04"/>
    <n v="2"/>
    <n v="39761.629999999997"/>
    <n v="79523.259999999995"/>
    <n v="1572.82"/>
    <n v="778"/>
    <x v="1"/>
    <x v="0"/>
    <n v="15479.69"/>
    <n v="2"/>
  </r>
  <r>
    <n v="6541"/>
    <s v="Mobile"/>
    <x v="2"/>
    <x v="0"/>
    <x v="2"/>
    <s v="2023-11-04"/>
    <s v="2023-11-15"/>
    <n v="33"/>
    <n v="4610.79"/>
    <n v="152156.07"/>
    <n v="2332.5"/>
    <n v="557"/>
    <x v="3"/>
    <x v="1"/>
    <n v="35415.760000000002"/>
    <n v="11"/>
  </r>
  <r>
    <n v="6542"/>
    <s v="Router"/>
    <x v="2"/>
    <x v="3"/>
    <x v="4"/>
    <s v="2023-08-17"/>
    <s v="2023-08-24"/>
    <n v="100"/>
    <n v="34447.089999999997"/>
    <n v="3444709"/>
    <n v="1634.67"/>
    <n v="210"/>
    <x v="0"/>
    <x v="2"/>
    <n v="712876.58"/>
    <n v="7"/>
  </r>
  <r>
    <n v="6543"/>
    <s v="Tablet"/>
    <x v="0"/>
    <x v="4"/>
    <x v="4"/>
    <s v="2023-01-05"/>
    <s v="2023-01-08"/>
    <n v="66"/>
    <n v="4229.24"/>
    <n v="279129.84000000003"/>
    <n v="595.14"/>
    <n v="804"/>
    <x v="1"/>
    <x v="2"/>
    <n v="65360.9"/>
    <n v="3"/>
  </r>
  <r>
    <n v="6544"/>
    <s v="Mobile"/>
    <x v="1"/>
    <x v="0"/>
    <x v="3"/>
    <s v="2023-12-01"/>
    <s v="2023-12-03"/>
    <n v="80"/>
    <n v="30421.86"/>
    <n v="2433748.7999999998"/>
    <n v="4891.82"/>
    <n v="108"/>
    <x v="0"/>
    <x v="0"/>
    <n v="536837.17000000004"/>
    <n v="2"/>
  </r>
  <r>
    <n v="6545"/>
    <s v="Laptop"/>
    <x v="1"/>
    <x v="4"/>
    <x v="2"/>
    <s v="2023-12-23"/>
    <s v="2024-01-04"/>
    <n v="19"/>
    <n v="20413.189999999999"/>
    <n v="387850.61"/>
    <n v="3393.54"/>
    <n v="449"/>
    <x v="0"/>
    <x v="4"/>
    <n v="46597.3"/>
    <n v="12"/>
  </r>
  <r>
    <n v="6546"/>
    <s v="Laptop"/>
    <x v="1"/>
    <x v="4"/>
    <x v="3"/>
    <s v="2023-05-22"/>
    <s v="2023-05-28"/>
    <n v="62"/>
    <n v="20461.689999999999"/>
    <n v="1268624.78"/>
    <n v="479.02"/>
    <n v="329"/>
    <x v="2"/>
    <x v="3"/>
    <n v="176304.3"/>
    <n v="6"/>
  </r>
  <r>
    <n v="6547"/>
    <s v="Keyboard"/>
    <x v="0"/>
    <x v="3"/>
    <x v="1"/>
    <s v="2023-06-19"/>
    <s v="2023-07-01"/>
    <n v="40"/>
    <n v="7251.54"/>
    <n v="290061.59999999998"/>
    <n v="1628.59"/>
    <n v="49"/>
    <x v="3"/>
    <x v="4"/>
    <n v="46800"/>
    <n v="12"/>
  </r>
  <r>
    <n v="6548"/>
    <s v="Laptop"/>
    <x v="0"/>
    <x v="3"/>
    <x v="4"/>
    <s v="2023-02-26"/>
    <s v="2023-02-27"/>
    <n v="55"/>
    <n v="9317.27"/>
    <n v="512449.85"/>
    <n v="2176.5300000000002"/>
    <n v="494"/>
    <x v="0"/>
    <x v="2"/>
    <n v="116214.15"/>
    <n v="1"/>
  </r>
  <r>
    <n v="6549"/>
    <s v="Mouse"/>
    <x v="2"/>
    <x v="0"/>
    <x v="0"/>
    <s v="2023-05-01"/>
    <s v="2023-05-11"/>
    <n v="92"/>
    <n v="48727.45"/>
    <n v="4482925.4000000004"/>
    <n v="2961.91"/>
    <n v="372"/>
    <x v="0"/>
    <x v="4"/>
    <n v="616169.36"/>
    <n v="10"/>
  </r>
  <r>
    <n v="6550"/>
    <s v="Monitor"/>
    <x v="0"/>
    <x v="4"/>
    <x v="0"/>
    <s v="2023-05-21"/>
    <s v="2023-05-24"/>
    <n v="59"/>
    <n v="12511.87"/>
    <n v="738200.33"/>
    <n v="3778.76"/>
    <n v="632"/>
    <x v="0"/>
    <x v="3"/>
    <n v="45379.68"/>
    <n v="3"/>
  </r>
  <r>
    <n v="6551"/>
    <s v="Tablet"/>
    <x v="1"/>
    <x v="3"/>
    <x v="1"/>
    <s v="2023-09-15"/>
    <s v="2023-09-23"/>
    <n v="43"/>
    <n v="34663.089999999997"/>
    <n v="1490512.87"/>
    <n v="1864.33"/>
    <n v="737"/>
    <x v="2"/>
    <x v="3"/>
    <n v="315745.59999999998"/>
    <n v="8"/>
  </r>
  <r>
    <n v="6552"/>
    <s v="Tablet"/>
    <x v="2"/>
    <x v="3"/>
    <x v="4"/>
    <s v="2023-03-25"/>
    <s v="2023-04-09"/>
    <n v="72"/>
    <n v="34323.550000000003"/>
    <n v="2471295.6"/>
    <n v="1639.52"/>
    <n v="505"/>
    <x v="2"/>
    <x v="0"/>
    <n v="543820.39"/>
    <n v="15"/>
  </r>
  <r>
    <n v="6553"/>
    <s v="Mouse"/>
    <x v="1"/>
    <x v="4"/>
    <x v="0"/>
    <s v="2023-07-19"/>
    <s v="2023-07-24"/>
    <n v="22"/>
    <n v="40152.47"/>
    <n v="883354.34"/>
    <n v="4129.16"/>
    <n v="632"/>
    <x v="1"/>
    <x v="3"/>
    <n v="57446.69"/>
    <n v="5"/>
  </r>
  <r>
    <n v="6554"/>
    <s v="Mobile"/>
    <x v="0"/>
    <x v="2"/>
    <x v="3"/>
    <s v="2023-01-18"/>
    <s v="2023-01-21"/>
    <n v="94"/>
    <n v="44712.57"/>
    <n v="4202981.58"/>
    <n v="1399.71"/>
    <n v="469"/>
    <x v="2"/>
    <x v="3"/>
    <n v="343607.06"/>
    <n v="3"/>
  </r>
  <r>
    <n v="6555"/>
    <s v="Keyboard"/>
    <x v="2"/>
    <x v="0"/>
    <x v="1"/>
    <s v="2023-02-11"/>
    <s v="2023-02-26"/>
    <n v="61"/>
    <n v="15214.5"/>
    <n v="928084.5"/>
    <n v="2963.09"/>
    <n v="310"/>
    <x v="0"/>
    <x v="1"/>
    <n v="71338.61"/>
    <n v="15"/>
  </r>
  <r>
    <n v="6556"/>
    <s v="Tablet"/>
    <x v="1"/>
    <x v="4"/>
    <x v="4"/>
    <s v="2023-01-08"/>
    <s v="2023-01-12"/>
    <n v="93"/>
    <n v="16650.490000000002"/>
    <n v="1548495.57"/>
    <n v="2716.71"/>
    <n v="538"/>
    <x v="3"/>
    <x v="2"/>
    <n v="323951.34999999998"/>
    <n v="4"/>
  </r>
  <r>
    <n v="6557"/>
    <s v="Router"/>
    <x v="1"/>
    <x v="1"/>
    <x v="1"/>
    <s v="2023-06-18"/>
    <s v="2023-06-23"/>
    <n v="9"/>
    <n v="48850.04"/>
    <n v="439650.36"/>
    <n v="769.21"/>
    <n v="485"/>
    <x v="3"/>
    <x v="0"/>
    <n v="39345.39"/>
    <n v="5"/>
  </r>
  <r>
    <n v="6558"/>
    <s v="Laptop"/>
    <x v="2"/>
    <x v="2"/>
    <x v="1"/>
    <s v="2023-05-19"/>
    <s v="2023-05-29"/>
    <n v="39"/>
    <n v="21909.22"/>
    <n v="854459.58"/>
    <n v="1307.67"/>
    <n v="776"/>
    <x v="2"/>
    <x v="3"/>
    <n v="143186.5"/>
    <n v="10"/>
  </r>
  <r>
    <n v="6559"/>
    <s v="Printer"/>
    <x v="0"/>
    <x v="3"/>
    <x v="4"/>
    <s v="2023-12-22"/>
    <s v="2023-12-27"/>
    <n v="78"/>
    <n v="24490.12"/>
    <n v="1910229.36"/>
    <n v="4357.91"/>
    <n v="318"/>
    <x v="2"/>
    <x v="3"/>
    <n v="288289.13"/>
    <n v="5"/>
  </r>
  <r>
    <n v="6560"/>
    <s v="Router"/>
    <x v="1"/>
    <x v="0"/>
    <x v="2"/>
    <s v="2023-04-04"/>
    <s v="2023-04-13"/>
    <n v="14"/>
    <n v="24480.33"/>
    <n v="342724.62"/>
    <n v="2762.04"/>
    <n v="713"/>
    <x v="3"/>
    <x v="2"/>
    <n v="59859"/>
    <n v="9"/>
  </r>
  <r>
    <n v="6561"/>
    <s v="Tablet"/>
    <x v="1"/>
    <x v="4"/>
    <x v="4"/>
    <s v="2023-05-01"/>
    <s v="2023-05-13"/>
    <n v="7"/>
    <n v="6223.11"/>
    <n v="43561.77"/>
    <n v="313"/>
    <n v="214"/>
    <x v="2"/>
    <x v="4"/>
    <n v="5168.05"/>
    <n v="12"/>
  </r>
  <r>
    <n v="6562"/>
    <s v="Router"/>
    <x v="1"/>
    <x v="2"/>
    <x v="1"/>
    <s v="2023-06-18"/>
    <s v="2023-07-02"/>
    <n v="38"/>
    <n v="34586.11"/>
    <n v="1314272.18"/>
    <n v="2302.34"/>
    <n v="590"/>
    <x v="1"/>
    <x v="0"/>
    <n v="155164.66"/>
    <n v="14"/>
  </r>
  <r>
    <n v="6563"/>
    <s v="Mobile"/>
    <x v="0"/>
    <x v="0"/>
    <x v="0"/>
    <s v="2023-05-31"/>
    <s v="2023-06-08"/>
    <n v="18"/>
    <n v="22032.93"/>
    <n v="396592.74"/>
    <n v="1632.79"/>
    <n v="894"/>
    <x v="1"/>
    <x v="1"/>
    <n v="91730.38"/>
    <n v="8"/>
  </r>
  <r>
    <n v="6564"/>
    <s v="Printer"/>
    <x v="2"/>
    <x v="1"/>
    <x v="4"/>
    <s v="2023-06-29"/>
    <s v="2023-07-06"/>
    <n v="83"/>
    <n v="43624.21"/>
    <n v="3620809.43"/>
    <n v="2579.29"/>
    <n v="535"/>
    <x v="2"/>
    <x v="4"/>
    <n v="460349.64"/>
    <n v="7"/>
  </r>
  <r>
    <n v="6565"/>
    <s v="Mobile"/>
    <x v="1"/>
    <x v="2"/>
    <x v="3"/>
    <s v="2023-06-09"/>
    <s v="2023-06-21"/>
    <n v="22"/>
    <n v="41346.559999999998"/>
    <n v="909624.31999999995"/>
    <n v="1504.33"/>
    <n v="62"/>
    <x v="0"/>
    <x v="3"/>
    <n v="146342.48000000001"/>
    <n v="12"/>
  </r>
  <r>
    <n v="6566"/>
    <s v="Mobile"/>
    <x v="2"/>
    <x v="1"/>
    <x v="0"/>
    <s v="2023-05-11"/>
    <s v="2023-05-12"/>
    <n v="20"/>
    <n v="41181.699999999997"/>
    <n v="823634"/>
    <n v="1661.61"/>
    <n v="280"/>
    <x v="1"/>
    <x v="3"/>
    <n v="130536.9"/>
    <n v="1"/>
  </r>
  <r>
    <n v="6567"/>
    <s v="Mouse"/>
    <x v="1"/>
    <x v="1"/>
    <x v="2"/>
    <s v="2023-01-03"/>
    <s v="2023-01-12"/>
    <n v="22"/>
    <n v="10725.65"/>
    <n v="235964.3"/>
    <n v="1919.79"/>
    <n v="572"/>
    <x v="1"/>
    <x v="3"/>
    <n v="19994.650000000001"/>
    <n v="9"/>
  </r>
  <r>
    <n v="6568"/>
    <s v="Tablet"/>
    <x v="1"/>
    <x v="3"/>
    <x v="1"/>
    <s v="2023-05-28"/>
    <s v="2023-06-09"/>
    <n v="10"/>
    <n v="6133.97"/>
    <n v="61339.7"/>
    <n v="2479.44"/>
    <n v="427"/>
    <x v="2"/>
    <x v="3"/>
    <n v="9846.8700000000008"/>
    <n v="12"/>
  </r>
  <r>
    <n v="6569"/>
    <s v="Mobile"/>
    <x v="1"/>
    <x v="3"/>
    <x v="1"/>
    <s v="2023-10-01"/>
    <s v="2023-10-08"/>
    <n v="98"/>
    <n v="3988.21"/>
    <n v="390844.58"/>
    <n v="4083.65"/>
    <n v="688"/>
    <x v="3"/>
    <x v="0"/>
    <n v="94957.7"/>
    <n v="7"/>
  </r>
  <r>
    <n v="6570"/>
    <s v="Router"/>
    <x v="2"/>
    <x v="3"/>
    <x v="1"/>
    <s v="2023-11-28"/>
    <s v="2023-12-02"/>
    <n v="20"/>
    <n v="3473.1"/>
    <n v="69462"/>
    <n v="2443.4299999999998"/>
    <n v="64"/>
    <x v="3"/>
    <x v="1"/>
    <n v="6306.96"/>
    <n v="4"/>
  </r>
  <r>
    <n v="6571"/>
    <s v="Mobile"/>
    <x v="2"/>
    <x v="2"/>
    <x v="4"/>
    <s v="2023-09-15"/>
    <s v="2023-09-26"/>
    <n v="43"/>
    <n v="47245"/>
    <n v="2031535"/>
    <n v="2662.59"/>
    <n v="542"/>
    <x v="3"/>
    <x v="2"/>
    <n v="374670.02"/>
    <n v="11"/>
  </r>
  <r>
    <n v="6572"/>
    <s v="Mobile"/>
    <x v="0"/>
    <x v="2"/>
    <x v="3"/>
    <s v="2023-11-08"/>
    <s v="2023-11-13"/>
    <n v="32"/>
    <n v="40180.67"/>
    <n v="1285781.44"/>
    <n v="2862.86"/>
    <n v="908"/>
    <x v="1"/>
    <x v="3"/>
    <n v="207691.93"/>
    <n v="5"/>
  </r>
  <r>
    <n v="6573"/>
    <s v="Laptop"/>
    <x v="0"/>
    <x v="0"/>
    <x v="4"/>
    <s v="2023-04-07"/>
    <s v="2023-04-18"/>
    <n v="99"/>
    <n v="18124.87"/>
    <n v="1794362.13"/>
    <n v="3469.43"/>
    <n v="47"/>
    <x v="2"/>
    <x v="1"/>
    <n v="358729.49"/>
    <n v="11"/>
  </r>
  <r>
    <n v="6574"/>
    <s v="Keyboard"/>
    <x v="0"/>
    <x v="4"/>
    <x v="3"/>
    <s v="2023-05-15"/>
    <s v="2023-05-28"/>
    <n v="47"/>
    <n v="30081.65"/>
    <n v="1413837.55"/>
    <n v="824.21"/>
    <n v="946"/>
    <x v="1"/>
    <x v="0"/>
    <n v="157932.17000000001"/>
    <n v="13"/>
  </r>
  <r>
    <n v="6575"/>
    <s v="Tablet"/>
    <x v="0"/>
    <x v="0"/>
    <x v="1"/>
    <s v="2023-10-05"/>
    <s v="2023-10-14"/>
    <n v="1"/>
    <n v="22514.31"/>
    <n v="22514.31"/>
    <n v="2157.8200000000002"/>
    <n v="430"/>
    <x v="2"/>
    <x v="3"/>
    <n v="3453.48"/>
    <n v="9"/>
  </r>
  <r>
    <n v="6576"/>
    <s v="Printer"/>
    <x v="0"/>
    <x v="0"/>
    <x v="3"/>
    <s v="2023-05-05"/>
    <s v="2023-05-19"/>
    <n v="40"/>
    <n v="28358.34"/>
    <n v="1134333.6000000001"/>
    <n v="2766.2"/>
    <n v="148"/>
    <x v="2"/>
    <x v="1"/>
    <n v="139689.14000000001"/>
    <n v="14"/>
  </r>
  <r>
    <n v="6577"/>
    <s v="Tablet"/>
    <x v="0"/>
    <x v="0"/>
    <x v="1"/>
    <s v="2023-04-29"/>
    <s v="2023-05-14"/>
    <n v="75"/>
    <n v="30602.25"/>
    <n v="2295168.75"/>
    <n v="3743.28"/>
    <n v="98"/>
    <x v="1"/>
    <x v="2"/>
    <n v="202522.26"/>
    <n v="15"/>
  </r>
  <r>
    <n v="6578"/>
    <s v="Router"/>
    <x v="2"/>
    <x v="4"/>
    <x v="4"/>
    <s v="2023-12-19"/>
    <s v="2023-12-23"/>
    <n v="44"/>
    <n v="23293.03"/>
    <n v="1024893.32"/>
    <n v="3738.63"/>
    <n v="128"/>
    <x v="2"/>
    <x v="2"/>
    <n v="253986.42"/>
    <n v="4"/>
  </r>
  <r>
    <n v="6579"/>
    <s v="Printer"/>
    <x v="0"/>
    <x v="2"/>
    <x v="4"/>
    <s v="2023-04-11"/>
    <s v="2023-04-15"/>
    <n v="2"/>
    <n v="41007.96"/>
    <n v="82015.92"/>
    <n v="797.31"/>
    <n v="730"/>
    <x v="0"/>
    <x v="3"/>
    <n v="14759.31"/>
    <n v="4"/>
  </r>
  <r>
    <n v="6580"/>
    <s v="Tablet"/>
    <x v="0"/>
    <x v="3"/>
    <x v="1"/>
    <s v="2023-05-28"/>
    <s v="2023-06-02"/>
    <n v="39"/>
    <n v="6713.68"/>
    <n v="261833.52"/>
    <n v="1270.9000000000001"/>
    <n v="703"/>
    <x v="3"/>
    <x v="2"/>
    <n v="35946.379999999997"/>
    <n v="5"/>
  </r>
  <r>
    <n v="6581"/>
    <s v="Monitor"/>
    <x v="1"/>
    <x v="1"/>
    <x v="2"/>
    <s v="2023-11-21"/>
    <s v="2023-11-24"/>
    <n v="22"/>
    <n v="49748.67"/>
    <n v="1094470.74"/>
    <n v="1930.45"/>
    <n v="292"/>
    <x v="2"/>
    <x v="0"/>
    <n v="177390.7"/>
    <n v="3"/>
  </r>
  <r>
    <n v="6582"/>
    <s v="Printer"/>
    <x v="2"/>
    <x v="2"/>
    <x v="1"/>
    <s v="2023-12-07"/>
    <s v="2023-12-17"/>
    <n v="39"/>
    <n v="24193.39"/>
    <n v="943542.21"/>
    <n v="4604.4799999999996"/>
    <n v="34"/>
    <x v="3"/>
    <x v="3"/>
    <n v="220531.03"/>
    <n v="10"/>
  </r>
  <r>
    <n v="6583"/>
    <s v="Monitor"/>
    <x v="1"/>
    <x v="2"/>
    <x v="0"/>
    <s v="2023-02-22"/>
    <s v="2023-03-03"/>
    <n v="33"/>
    <n v="33237.64"/>
    <n v="1096842.1200000001"/>
    <n v="2563.21"/>
    <n v="992"/>
    <x v="0"/>
    <x v="0"/>
    <n v="105082.73"/>
    <n v="9"/>
  </r>
  <r>
    <n v="6584"/>
    <s v="Router"/>
    <x v="1"/>
    <x v="0"/>
    <x v="2"/>
    <s v="2023-05-26"/>
    <s v="2023-06-04"/>
    <n v="91"/>
    <n v="9610.09"/>
    <n v="874518.19"/>
    <n v="1346.83"/>
    <n v="844"/>
    <x v="3"/>
    <x v="0"/>
    <n v="119465.51"/>
    <n v="9"/>
  </r>
  <r>
    <n v="6585"/>
    <s v="Router"/>
    <x v="2"/>
    <x v="4"/>
    <x v="2"/>
    <s v="2023-05-10"/>
    <s v="2023-05-22"/>
    <n v="88"/>
    <n v="17257.990000000002"/>
    <n v="1518703.12"/>
    <n v="642.58000000000004"/>
    <n v="960"/>
    <x v="1"/>
    <x v="3"/>
    <n v="272306.28000000003"/>
    <n v="12"/>
  </r>
  <r>
    <n v="6586"/>
    <s v="Printer"/>
    <x v="1"/>
    <x v="2"/>
    <x v="4"/>
    <s v="2023-06-03"/>
    <s v="2023-06-16"/>
    <n v="42"/>
    <n v="3055.14"/>
    <n v="128315.88"/>
    <n v="1008.69"/>
    <n v="560"/>
    <x v="1"/>
    <x v="4"/>
    <n v="9574.32"/>
    <n v="13"/>
  </r>
  <r>
    <n v="6587"/>
    <s v="Mouse"/>
    <x v="0"/>
    <x v="0"/>
    <x v="3"/>
    <s v="2023-07-25"/>
    <s v="2023-07-31"/>
    <n v="7"/>
    <n v="12334.5"/>
    <n v="86341.5"/>
    <n v="1551.37"/>
    <n v="913"/>
    <x v="2"/>
    <x v="0"/>
    <n v="7615.8"/>
    <n v="6"/>
  </r>
  <r>
    <n v="6588"/>
    <s v="Keyboard"/>
    <x v="2"/>
    <x v="3"/>
    <x v="0"/>
    <s v="2023-04-07"/>
    <s v="2023-04-20"/>
    <n v="78"/>
    <n v="15199.43"/>
    <n v="1185555.54"/>
    <n v="3827.04"/>
    <n v="371"/>
    <x v="3"/>
    <x v="1"/>
    <n v="106146.89"/>
    <n v="13"/>
  </r>
  <r>
    <n v="6589"/>
    <s v="Laptop"/>
    <x v="2"/>
    <x v="4"/>
    <x v="3"/>
    <s v="2023-09-29"/>
    <s v="2023-10-10"/>
    <n v="90"/>
    <n v="5320.08"/>
    <n v="478807.2"/>
    <n v="1529.94"/>
    <n v="237"/>
    <x v="2"/>
    <x v="1"/>
    <n v="61764.19"/>
    <n v="11"/>
  </r>
  <r>
    <n v="6590"/>
    <s v="Router"/>
    <x v="2"/>
    <x v="4"/>
    <x v="0"/>
    <s v="2024-01-01"/>
    <s v="2024-01-10"/>
    <n v="73"/>
    <n v="45267.73"/>
    <n v="3304544.29"/>
    <n v="4034.22"/>
    <n v="154"/>
    <x v="3"/>
    <x v="4"/>
    <n v="537961.9"/>
    <n v="9"/>
  </r>
  <r>
    <n v="6591"/>
    <s v="Keyboard"/>
    <x v="1"/>
    <x v="2"/>
    <x v="2"/>
    <s v="2023-01-24"/>
    <s v="2023-01-26"/>
    <n v="59"/>
    <n v="48918.07"/>
    <n v="2886166.13"/>
    <n v="4242.95"/>
    <n v="965"/>
    <x v="2"/>
    <x v="4"/>
    <n v="437170.32"/>
    <n v="2"/>
  </r>
  <r>
    <n v="6592"/>
    <s v="Monitor"/>
    <x v="1"/>
    <x v="2"/>
    <x v="3"/>
    <s v="2023-11-30"/>
    <s v="2023-12-09"/>
    <n v="39"/>
    <n v="38060.79"/>
    <n v="1484370.81"/>
    <n v="1232.54"/>
    <n v="596"/>
    <x v="3"/>
    <x v="3"/>
    <n v="85061.41"/>
    <n v="9"/>
  </r>
  <r>
    <n v="6593"/>
    <s v="Monitor"/>
    <x v="0"/>
    <x v="2"/>
    <x v="2"/>
    <s v="2023-11-26"/>
    <s v="2023-12-04"/>
    <n v="28"/>
    <n v="36650.019999999997"/>
    <n v="1026200.56"/>
    <n v="4460.5"/>
    <n v="476"/>
    <x v="3"/>
    <x v="2"/>
    <n v="73568.31"/>
    <n v="8"/>
  </r>
  <r>
    <n v="6594"/>
    <s v="Router"/>
    <x v="2"/>
    <x v="1"/>
    <x v="3"/>
    <s v="2023-07-23"/>
    <s v="2023-08-03"/>
    <n v="24"/>
    <n v="14168.18"/>
    <n v="340036.32"/>
    <n v="4253.12"/>
    <n v="833"/>
    <x v="1"/>
    <x v="1"/>
    <n v="80022.009999999995"/>
    <n v="11"/>
  </r>
  <r>
    <n v="6595"/>
    <s v="Tablet"/>
    <x v="0"/>
    <x v="1"/>
    <x v="2"/>
    <s v="2023-04-06"/>
    <s v="2023-04-07"/>
    <n v="71"/>
    <n v="14615.11"/>
    <n v="1037672.81"/>
    <n v="204.55"/>
    <n v="915"/>
    <x v="2"/>
    <x v="3"/>
    <n v="94305.89"/>
    <n v="1"/>
  </r>
  <r>
    <n v="6596"/>
    <s v="Mobile"/>
    <x v="1"/>
    <x v="1"/>
    <x v="3"/>
    <s v="2023-06-21"/>
    <s v="2023-06-22"/>
    <n v="53"/>
    <n v="46572.95"/>
    <n v="2468366.35"/>
    <n v="3845.23"/>
    <n v="488"/>
    <x v="3"/>
    <x v="2"/>
    <n v="355319.79"/>
    <n v="1"/>
  </r>
  <r>
    <n v="6597"/>
    <s v="Tablet"/>
    <x v="0"/>
    <x v="0"/>
    <x v="4"/>
    <s v="2023-07-13"/>
    <s v="2023-07-18"/>
    <n v="69"/>
    <n v="15224.63"/>
    <n v="1050499.47"/>
    <n v="1822.2"/>
    <n v="947"/>
    <x v="3"/>
    <x v="1"/>
    <n v="225729.14"/>
    <n v="5"/>
  </r>
  <r>
    <n v="6598"/>
    <s v="Printer"/>
    <x v="2"/>
    <x v="4"/>
    <x v="2"/>
    <s v="2023-11-11"/>
    <s v="2023-11-14"/>
    <n v="2"/>
    <n v="24676.84"/>
    <n v="49353.68"/>
    <n v="751.58"/>
    <n v="679"/>
    <x v="3"/>
    <x v="1"/>
    <n v="8863.42"/>
    <n v="3"/>
  </r>
  <r>
    <n v="6599"/>
    <s v="Printer"/>
    <x v="2"/>
    <x v="4"/>
    <x v="1"/>
    <s v="2023-05-28"/>
    <s v="2023-05-31"/>
    <n v="73"/>
    <n v="4397.18"/>
    <n v="320994.14"/>
    <n v="4529.3999999999996"/>
    <n v="517"/>
    <x v="1"/>
    <x v="2"/>
    <n v="27594.959999999999"/>
    <n v="3"/>
  </r>
  <r>
    <n v="6600"/>
    <s v="Router"/>
    <x v="0"/>
    <x v="3"/>
    <x v="1"/>
    <s v="2023-12-23"/>
    <s v="2024-01-03"/>
    <n v="79"/>
    <n v="46063.92"/>
    <n v="3639049.68"/>
    <n v="1904.68"/>
    <n v="828"/>
    <x v="3"/>
    <x v="2"/>
    <n v="684478.21"/>
    <n v="11"/>
  </r>
  <r>
    <n v="6601"/>
    <s v="Printer"/>
    <x v="0"/>
    <x v="4"/>
    <x v="3"/>
    <s v="2023-04-25"/>
    <s v="2023-05-01"/>
    <n v="25"/>
    <n v="44018.36"/>
    <n v="1100459"/>
    <n v="1305.58"/>
    <n v="268"/>
    <x v="0"/>
    <x v="1"/>
    <n v="58883.41"/>
    <n v="6"/>
  </r>
  <r>
    <n v="6602"/>
    <s v="Tablet"/>
    <x v="2"/>
    <x v="1"/>
    <x v="1"/>
    <s v="2023-03-02"/>
    <s v="2023-03-03"/>
    <n v="96"/>
    <n v="33174.97"/>
    <n v="3184797.12"/>
    <n v="1213.74"/>
    <n v="340"/>
    <x v="2"/>
    <x v="4"/>
    <n v="626670.94999999995"/>
    <n v="1"/>
  </r>
  <r>
    <n v="6603"/>
    <s v="Tablet"/>
    <x v="1"/>
    <x v="0"/>
    <x v="3"/>
    <s v="2023-06-12"/>
    <s v="2023-06-18"/>
    <n v="94"/>
    <n v="36166.730000000003"/>
    <n v="3399672.62"/>
    <n v="4359.49"/>
    <n v="345"/>
    <x v="3"/>
    <x v="1"/>
    <n v="831631.49"/>
    <n v="6"/>
  </r>
  <r>
    <n v="6604"/>
    <s v="Mouse"/>
    <x v="0"/>
    <x v="4"/>
    <x v="4"/>
    <s v="2023-08-09"/>
    <s v="2023-08-18"/>
    <n v="30"/>
    <n v="10059.19"/>
    <n v="301775.7"/>
    <n v="2742.98"/>
    <n v="54"/>
    <x v="1"/>
    <x v="2"/>
    <n v="41338.910000000003"/>
    <n v="9"/>
  </r>
  <r>
    <n v="6605"/>
    <s v="Tablet"/>
    <x v="1"/>
    <x v="4"/>
    <x v="1"/>
    <s v="2023-08-02"/>
    <s v="2023-08-03"/>
    <n v="84"/>
    <n v="19098"/>
    <n v="1604232"/>
    <n v="3400.47"/>
    <n v="84"/>
    <x v="3"/>
    <x v="1"/>
    <n v="208189.75"/>
    <n v="1"/>
  </r>
  <r>
    <n v="6606"/>
    <s v="Mouse"/>
    <x v="1"/>
    <x v="0"/>
    <x v="0"/>
    <s v="2023-01-21"/>
    <s v="2023-02-02"/>
    <n v="84"/>
    <n v="42344.22"/>
    <n v="3556914.48"/>
    <n v="716.1"/>
    <n v="773"/>
    <x v="1"/>
    <x v="3"/>
    <n v="360328.48"/>
    <n v="12"/>
  </r>
  <r>
    <n v="6607"/>
    <s v="Router"/>
    <x v="1"/>
    <x v="4"/>
    <x v="2"/>
    <s v="2023-03-01"/>
    <s v="2023-03-14"/>
    <n v="64"/>
    <n v="15375.49"/>
    <n v="984031.36"/>
    <n v="1280.8699999999999"/>
    <n v="874"/>
    <x v="0"/>
    <x v="4"/>
    <n v="149993.35"/>
    <n v="13"/>
  </r>
  <r>
    <n v="6608"/>
    <s v="Router"/>
    <x v="2"/>
    <x v="1"/>
    <x v="2"/>
    <s v="2023-06-24"/>
    <s v="2023-07-05"/>
    <n v="74"/>
    <n v="48505.89"/>
    <n v="3589435.86"/>
    <n v="1037.9000000000001"/>
    <n v="195"/>
    <x v="1"/>
    <x v="0"/>
    <n v="690121.31"/>
    <n v="11"/>
  </r>
  <r>
    <n v="6609"/>
    <s v="Printer"/>
    <x v="2"/>
    <x v="0"/>
    <x v="0"/>
    <s v="2023-01-08"/>
    <s v="2023-01-20"/>
    <n v="91"/>
    <n v="16659.79"/>
    <n v="1516040.89"/>
    <n v="4256.03"/>
    <n v="183"/>
    <x v="0"/>
    <x v="2"/>
    <n v="350234.02"/>
    <n v="12"/>
  </r>
  <r>
    <n v="6610"/>
    <s v="Router"/>
    <x v="0"/>
    <x v="0"/>
    <x v="4"/>
    <s v="2023-11-02"/>
    <s v="2023-11-06"/>
    <n v="93"/>
    <n v="17041.87"/>
    <n v="1584893.91"/>
    <n v="2614.2199999999998"/>
    <n v="586"/>
    <x v="2"/>
    <x v="2"/>
    <n v="182540.75"/>
    <n v="4"/>
  </r>
  <r>
    <n v="6611"/>
    <s v="Printer"/>
    <x v="1"/>
    <x v="0"/>
    <x v="1"/>
    <s v="2023-06-22"/>
    <s v="2023-07-07"/>
    <n v="89"/>
    <n v="7319.32"/>
    <n v="651419.48"/>
    <n v="690.94"/>
    <n v="598"/>
    <x v="2"/>
    <x v="3"/>
    <n v="149780.25"/>
    <n v="15"/>
  </r>
  <r>
    <n v="6612"/>
    <s v="Keyboard"/>
    <x v="2"/>
    <x v="3"/>
    <x v="3"/>
    <s v="2023-06-19"/>
    <s v="2023-06-22"/>
    <n v="92"/>
    <n v="9350.4599999999991"/>
    <n v="860242.32"/>
    <n v="677.7"/>
    <n v="680"/>
    <x v="0"/>
    <x v="2"/>
    <n v="175586.42"/>
    <n v="3"/>
  </r>
  <r>
    <n v="6613"/>
    <s v="Laptop"/>
    <x v="1"/>
    <x v="3"/>
    <x v="3"/>
    <s v="2023-09-20"/>
    <s v="2023-10-04"/>
    <n v="11"/>
    <n v="2205.0100000000002"/>
    <n v="24255.11"/>
    <n v="2997.02"/>
    <n v="623"/>
    <x v="1"/>
    <x v="0"/>
    <n v="2981.67"/>
    <n v="14"/>
  </r>
  <r>
    <n v="6614"/>
    <s v="Router"/>
    <x v="1"/>
    <x v="3"/>
    <x v="1"/>
    <s v="2023-10-31"/>
    <s v="2023-11-14"/>
    <n v="96"/>
    <n v="2062.33"/>
    <n v="197983.68"/>
    <n v="1939"/>
    <n v="948"/>
    <x v="3"/>
    <x v="4"/>
    <n v="31018.16"/>
    <n v="14"/>
  </r>
  <r>
    <n v="6615"/>
    <s v="Mouse"/>
    <x v="1"/>
    <x v="2"/>
    <x v="3"/>
    <s v="2023-11-11"/>
    <s v="2023-11-15"/>
    <n v="19"/>
    <n v="7508.87"/>
    <n v="142668.53"/>
    <n v="1190.5"/>
    <n v="118"/>
    <x v="0"/>
    <x v="4"/>
    <n v="27601.18"/>
    <n v="4"/>
  </r>
  <r>
    <n v="6616"/>
    <s v="Mobile"/>
    <x v="1"/>
    <x v="2"/>
    <x v="2"/>
    <s v="2023-12-08"/>
    <s v="2023-12-14"/>
    <n v="36"/>
    <n v="24504.83"/>
    <n v="882173.88"/>
    <n v="2805.73"/>
    <n v="167"/>
    <x v="0"/>
    <x v="1"/>
    <n v="176901"/>
    <n v="6"/>
  </r>
  <r>
    <n v="6617"/>
    <s v="Printer"/>
    <x v="2"/>
    <x v="0"/>
    <x v="3"/>
    <s v="2023-08-11"/>
    <s v="2023-08-20"/>
    <n v="71"/>
    <n v="17491.66"/>
    <n v="1241907.8600000001"/>
    <n v="630.97"/>
    <n v="991"/>
    <x v="2"/>
    <x v="4"/>
    <n v="210675.58"/>
    <n v="9"/>
  </r>
  <r>
    <n v="6618"/>
    <s v="Mobile"/>
    <x v="2"/>
    <x v="3"/>
    <x v="0"/>
    <s v="2023-12-18"/>
    <s v="2023-12-27"/>
    <n v="49"/>
    <n v="24926.54"/>
    <n v="1221400.46"/>
    <n v="4535.59"/>
    <n v="276"/>
    <x v="2"/>
    <x v="2"/>
    <n v="113193.74"/>
    <n v="9"/>
  </r>
  <r>
    <n v="6619"/>
    <s v="Tablet"/>
    <x v="1"/>
    <x v="4"/>
    <x v="1"/>
    <s v="2023-11-02"/>
    <s v="2023-11-07"/>
    <n v="45"/>
    <n v="28135.69"/>
    <n v="1266106.05"/>
    <n v="682.59"/>
    <n v="971"/>
    <x v="1"/>
    <x v="2"/>
    <n v="283271.65000000002"/>
    <n v="5"/>
  </r>
  <r>
    <n v="6620"/>
    <s v="Router"/>
    <x v="2"/>
    <x v="0"/>
    <x v="1"/>
    <s v="2023-01-17"/>
    <s v="2023-01-20"/>
    <n v="79"/>
    <n v="37749.46"/>
    <n v="2982207.34"/>
    <n v="4175.29"/>
    <n v="77"/>
    <x v="2"/>
    <x v="4"/>
    <n v="557454.32999999996"/>
    <n v="3"/>
  </r>
  <r>
    <n v="6621"/>
    <s v="Monitor"/>
    <x v="0"/>
    <x v="4"/>
    <x v="1"/>
    <s v="2023-11-04"/>
    <s v="2023-11-06"/>
    <n v="83"/>
    <n v="9957.98"/>
    <n v="826512.34"/>
    <n v="287.08"/>
    <n v="99"/>
    <x v="2"/>
    <x v="4"/>
    <n v="67655.86"/>
    <n v="2"/>
  </r>
  <r>
    <n v="6622"/>
    <s v="Keyboard"/>
    <x v="1"/>
    <x v="1"/>
    <x v="0"/>
    <s v="2023-02-27"/>
    <s v="2023-03-07"/>
    <n v="13"/>
    <n v="46446.44"/>
    <n v="603803.72"/>
    <n v="2263.8200000000002"/>
    <n v="444"/>
    <x v="2"/>
    <x v="4"/>
    <n v="68452.600000000006"/>
    <n v="8"/>
  </r>
  <r>
    <n v="6623"/>
    <s v="Printer"/>
    <x v="2"/>
    <x v="4"/>
    <x v="4"/>
    <s v="2023-05-14"/>
    <s v="2023-05-20"/>
    <n v="60"/>
    <n v="511.23"/>
    <n v="30673.8"/>
    <n v="859.88"/>
    <n v="665"/>
    <x v="1"/>
    <x v="0"/>
    <n v="7012.08"/>
    <n v="6"/>
  </r>
  <r>
    <n v="6624"/>
    <s v="Mouse"/>
    <x v="1"/>
    <x v="4"/>
    <x v="4"/>
    <s v="2023-10-09"/>
    <s v="2023-10-15"/>
    <n v="71"/>
    <n v="46601.41"/>
    <n v="3308700.11"/>
    <n v="4054.98"/>
    <n v="7"/>
    <x v="1"/>
    <x v="1"/>
    <n v="370815.17"/>
    <n v="6"/>
  </r>
  <r>
    <n v="6625"/>
    <s v="Router"/>
    <x v="1"/>
    <x v="3"/>
    <x v="4"/>
    <s v="2023-02-06"/>
    <s v="2023-02-08"/>
    <n v="28"/>
    <n v="13736.11"/>
    <n v="384611.08"/>
    <n v="409.49"/>
    <n v="898"/>
    <x v="1"/>
    <x v="1"/>
    <n v="52639.28"/>
    <n v="2"/>
  </r>
  <r>
    <n v="6626"/>
    <s v="Mobile"/>
    <x v="0"/>
    <x v="1"/>
    <x v="3"/>
    <s v="2023-07-06"/>
    <s v="2023-07-07"/>
    <n v="79"/>
    <n v="49385.31"/>
    <n v="3901439.49"/>
    <n v="1992.55"/>
    <n v="764"/>
    <x v="3"/>
    <x v="1"/>
    <n v="597412.19999999995"/>
    <n v="1"/>
  </r>
  <r>
    <n v="6627"/>
    <s v="Tablet"/>
    <x v="2"/>
    <x v="1"/>
    <x v="4"/>
    <s v="2023-04-11"/>
    <s v="2023-04-14"/>
    <n v="90"/>
    <n v="31984.43"/>
    <n v="2878598.7"/>
    <n v="3620.05"/>
    <n v="971"/>
    <x v="2"/>
    <x v="2"/>
    <n v="575156.17000000004"/>
    <n v="3"/>
  </r>
  <r>
    <n v="6628"/>
    <s v="Laptop"/>
    <x v="2"/>
    <x v="0"/>
    <x v="2"/>
    <s v="2023-12-17"/>
    <s v="2023-12-28"/>
    <n v="8"/>
    <n v="2582.16"/>
    <n v="20657.28"/>
    <n v="2658.01"/>
    <n v="334"/>
    <x v="1"/>
    <x v="3"/>
    <n v="2913.26"/>
    <n v="11"/>
  </r>
  <r>
    <n v="6629"/>
    <s v="Mouse"/>
    <x v="2"/>
    <x v="2"/>
    <x v="2"/>
    <s v="2023-05-14"/>
    <s v="2023-05-16"/>
    <n v="33"/>
    <n v="5327.93"/>
    <n v="175821.69"/>
    <n v="2621.35"/>
    <n v="821"/>
    <x v="2"/>
    <x v="0"/>
    <n v="21114"/>
    <n v="2"/>
  </r>
  <r>
    <n v="6630"/>
    <s v="Printer"/>
    <x v="2"/>
    <x v="3"/>
    <x v="1"/>
    <s v="2023-05-25"/>
    <s v="2023-06-07"/>
    <n v="15"/>
    <n v="3413.25"/>
    <n v="51198.75"/>
    <n v="3566.18"/>
    <n v="123"/>
    <x v="0"/>
    <x v="0"/>
    <n v="8336.07"/>
    <n v="13"/>
  </r>
  <r>
    <n v="6631"/>
    <s v="Laptop"/>
    <x v="1"/>
    <x v="1"/>
    <x v="4"/>
    <s v="2023-02-06"/>
    <s v="2023-02-07"/>
    <n v="71"/>
    <n v="13366.04"/>
    <n v="948988.84"/>
    <n v="1386.81"/>
    <n v="935"/>
    <x v="0"/>
    <x v="4"/>
    <n v="215353.5"/>
    <n v="1"/>
  </r>
  <r>
    <n v="6632"/>
    <s v="Keyboard"/>
    <x v="2"/>
    <x v="3"/>
    <x v="4"/>
    <s v="2023-03-16"/>
    <s v="2023-03-24"/>
    <n v="8"/>
    <n v="7486.82"/>
    <n v="59894.559999999998"/>
    <n v="1517.02"/>
    <n v="913"/>
    <x v="0"/>
    <x v="2"/>
    <n v="8241.2000000000007"/>
    <n v="8"/>
  </r>
  <r>
    <n v="6633"/>
    <s v="Keyboard"/>
    <x v="2"/>
    <x v="2"/>
    <x v="2"/>
    <s v="2023-03-30"/>
    <s v="2023-04-09"/>
    <n v="54"/>
    <n v="31020.42"/>
    <n v="1675102.68"/>
    <n v="4219.3900000000003"/>
    <n v="611"/>
    <x v="2"/>
    <x v="2"/>
    <n v="384250.95"/>
    <n v="10"/>
  </r>
  <r>
    <n v="6634"/>
    <s v="Keyboard"/>
    <x v="0"/>
    <x v="4"/>
    <x v="1"/>
    <s v="2023-01-27"/>
    <s v="2023-02-01"/>
    <n v="89"/>
    <n v="28128.46"/>
    <n v="2503432.94"/>
    <n v="2530.75"/>
    <n v="33"/>
    <x v="0"/>
    <x v="2"/>
    <n v="392665.18"/>
    <n v="5"/>
  </r>
  <r>
    <n v="6635"/>
    <s v="Monitor"/>
    <x v="2"/>
    <x v="0"/>
    <x v="1"/>
    <s v="2023-10-26"/>
    <s v="2023-11-06"/>
    <n v="81"/>
    <n v="41207.519999999997"/>
    <n v="3337809.12"/>
    <n v="1780.27"/>
    <n v="761"/>
    <x v="3"/>
    <x v="1"/>
    <n v="399346.43"/>
    <n v="11"/>
  </r>
  <r>
    <n v="6636"/>
    <s v="Router"/>
    <x v="2"/>
    <x v="2"/>
    <x v="2"/>
    <s v="2023-07-24"/>
    <s v="2023-07-27"/>
    <n v="8"/>
    <n v="6885.83"/>
    <n v="55086.64"/>
    <n v="2410.35"/>
    <n v="866"/>
    <x v="0"/>
    <x v="0"/>
    <n v="9642.91"/>
    <n v="3"/>
  </r>
  <r>
    <n v="6637"/>
    <s v="Monitor"/>
    <x v="0"/>
    <x v="4"/>
    <x v="2"/>
    <s v="2023-01-18"/>
    <s v="2023-01-25"/>
    <n v="70"/>
    <n v="47692.95"/>
    <n v="3338506.5"/>
    <n v="341.72"/>
    <n v="750"/>
    <x v="0"/>
    <x v="1"/>
    <n v="689844.08"/>
    <n v="7"/>
  </r>
  <r>
    <n v="6638"/>
    <s v="Printer"/>
    <x v="2"/>
    <x v="4"/>
    <x v="4"/>
    <s v="2023-05-01"/>
    <s v="2023-05-14"/>
    <n v="23"/>
    <n v="12870.71"/>
    <n v="296026.33"/>
    <n v="635.16"/>
    <n v="470"/>
    <x v="1"/>
    <x v="4"/>
    <n v="21620.99"/>
    <n v="13"/>
  </r>
  <r>
    <n v="6639"/>
    <s v="Router"/>
    <x v="1"/>
    <x v="1"/>
    <x v="2"/>
    <s v="2023-02-12"/>
    <s v="2023-02-18"/>
    <n v="2"/>
    <n v="18429.3"/>
    <n v="36858.6"/>
    <n v="4244.12"/>
    <n v="412"/>
    <x v="3"/>
    <x v="2"/>
    <n v="8833.23"/>
    <n v="6"/>
  </r>
  <r>
    <n v="6640"/>
    <s v="Mouse"/>
    <x v="2"/>
    <x v="2"/>
    <x v="2"/>
    <s v="2023-10-03"/>
    <s v="2023-10-15"/>
    <n v="76"/>
    <n v="32078.66"/>
    <n v="2437978.16"/>
    <n v="1969.47"/>
    <n v="117"/>
    <x v="3"/>
    <x v="1"/>
    <n v="599642.48"/>
    <n v="12"/>
  </r>
  <r>
    <n v="6641"/>
    <s v="Laptop"/>
    <x v="2"/>
    <x v="0"/>
    <x v="2"/>
    <s v="2023-04-29"/>
    <s v="2023-05-02"/>
    <n v="58"/>
    <n v="16391.05"/>
    <n v="950680.9"/>
    <n v="3838.41"/>
    <n v="803"/>
    <x v="2"/>
    <x v="3"/>
    <n v="149488.54999999999"/>
    <n v="3"/>
  </r>
  <r>
    <n v="6642"/>
    <s v="Printer"/>
    <x v="1"/>
    <x v="3"/>
    <x v="4"/>
    <s v="2023-05-23"/>
    <s v="2023-06-07"/>
    <n v="7"/>
    <n v="26485.29"/>
    <n v="185397.03"/>
    <n v="3642.32"/>
    <n v="660"/>
    <x v="0"/>
    <x v="2"/>
    <n v="31255.81"/>
    <n v="15"/>
  </r>
  <r>
    <n v="6643"/>
    <s v="Mobile"/>
    <x v="1"/>
    <x v="4"/>
    <x v="0"/>
    <s v="2023-03-24"/>
    <s v="2023-03-30"/>
    <n v="11"/>
    <n v="34054.44"/>
    <n v="374598.84"/>
    <n v="3160.06"/>
    <n v="502"/>
    <x v="2"/>
    <x v="0"/>
    <n v="48712.41"/>
    <n v="6"/>
  </r>
  <r>
    <n v="6644"/>
    <s v="Keyboard"/>
    <x v="0"/>
    <x v="1"/>
    <x v="4"/>
    <s v="2023-02-08"/>
    <s v="2023-02-13"/>
    <n v="98"/>
    <n v="13729.91"/>
    <n v="1345531.18"/>
    <n v="3858.04"/>
    <n v="24"/>
    <x v="3"/>
    <x v="3"/>
    <n v="247279.62"/>
    <n v="5"/>
  </r>
  <r>
    <n v="6645"/>
    <s v="Mobile"/>
    <x v="2"/>
    <x v="2"/>
    <x v="1"/>
    <s v="2023-06-14"/>
    <s v="2023-06-19"/>
    <n v="84"/>
    <n v="19620.57"/>
    <n v="1648127.88"/>
    <n v="3484.91"/>
    <n v="654"/>
    <x v="0"/>
    <x v="0"/>
    <n v="276924.23"/>
    <n v="5"/>
  </r>
  <r>
    <n v="6646"/>
    <s v="Mouse"/>
    <x v="2"/>
    <x v="0"/>
    <x v="0"/>
    <s v="2023-03-07"/>
    <s v="2023-03-10"/>
    <n v="18"/>
    <n v="36869.68"/>
    <n v="663654.24"/>
    <n v="2076.4899999999998"/>
    <n v="331"/>
    <x v="0"/>
    <x v="0"/>
    <n v="55900.23"/>
    <n v="3"/>
  </r>
  <r>
    <n v="6647"/>
    <s v="Keyboard"/>
    <x v="2"/>
    <x v="1"/>
    <x v="3"/>
    <s v="2023-08-10"/>
    <s v="2023-08-13"/>
    <n v="59"/>
    <n v="46568.34"/>
    <n v="2747532.06"/>
    <n v="3946.86"/>
    <n v="985"/>
    <x v="3"/>
    <x v="2"/>
    <n v="220895.39"/>
    <n v="3"/>
  </r>
  <r>
    <n v="6648"/>
    <s v="Monitor"/>
    <x v="2"/>
    <x v="1"/>
    <x v="1"/>
    <s v="2023-01-25"/>
    <s v="2023-02-09"/>
    <n v="84"/>
    <n v="19206.52"/>
    <n v="1613347.68"/>
    <n v="3003.56"/>
    <n v="455"/>
    <x v="0"/>
    <x v="3"/>
    <n v="299021.7"/>
    <n v="15"/>
  </r>
  <r>
    <n v="6649"/>
    <s v="Mobile"/>
    <x v="0"/>
    <x v="2"/>
    <x v="1"/>
    <s v="2023-11-18"/>
    <s v="2023-12-01"/>
    <n v="89"/>
    <n v="13950.36"/>
    <n v="1241582.04"/>
    <n v="2497.0300000000002"/>
    <n v="806"/>
    <x v="0"/>
    <x v="0"/>
    <n v="255751.87"/>
    <n v="13"/>
  </r>
  <r>
    <n v="6650"/>
    <s v="Router"/>
    <x v="0"/>
    <x v="1"/>
    <x v="2"/>
    <s v="2023-12-27"/>
    <s v="2024-01-11"/>
    <n v="43"/>
    <n v="30679.85"/>
    <n v="1319233.55"/>
    <n v="4957.63"/>
    <n v="841"/>
    <x v="1"/>
    <x v="1"/>
    <n v="112014.41"/>
    <n v="15"/>
  </r>
  <r>
    <n v="6651"/>
    <s v="Mouse"/>
    <x v="1"/>
    <x v="0"/>
    <x v="1"/>
    <s v="2023-10-25"/>
    <s v="2023-10-31"/>
    <n v="92"/>
    <n v="16918.57"/>
    <n v="1556508.44"/>
    <n v="963.45"/>
    <n v="110"/>
    <x v="1"/>
    <x v="0"/>
    <n v="193957.26"/>
    <n v="6"/>
  </r>
  <r>
    <n v="6652"/>
    <s v="Router"/>
    <x v="1"/>
    <x v="2"/>
    <x v="1"/>
    <s v="2023-11-23"/>
    <s v="2023-12-06"/>
    <n v="93"/>
    <n v="10098.64"/>
    <n v="939173.52"/>
    <n v="2214.2199999999998"/>
    <n v="591"/>
    <x v="0"/>
    <x v="3"/>
    <n v="117726.54"/>
    <n v="13"/>
  </r>
  <r>
    <n v="6653"/>
    <s v="Monitor"/>
    <x v="1"/>
    <x v="2"/>
    <x v="1"/>
    <s v="2023-08-18"/>
    <s v="2023-08-29"/>
    <n v="21"/>
    <n v="32456.81"/>
    <n v="681593.01"/>
    <n v="2985.49"/>
    <n v="62"/>
    <x v="1"/>
    <x v="2"/>
    <n v="39502.449999999997"/>
    <n v="11"/>
  </r>
  <r>
    <n v="6654"/>
    <s v="Mouse"/>
    <x v="0"/>
    <x v="2"/>
    <x v="2"/>
    <s v="2023-09-05"/>
    <s v="2023-09-13"/>
    <n v="92"/>
    <n v="16429.560000000001"/>
    <n v="1511519.52"/>
    <n v="2409.02"/>
    <n v="743"/>
    <x v="0"/>
    <x v="3"/>
    <n v="166492.9"/>
    <n v="8"/>
  </r>
  <r>
    <n v="6655"/>
    <s v="Mouse"/>
    <x v="2"/>
    <x v="4"/>
    <x v="3"/>
    <s v="2023-02-19"/>
    <s v="2023-02-26"/>
    <n v="17"/>
    <n v="3089.13"/>
    <n v="52515.21"/>
    <n v="4335.72"/>
    <n v="957"/>
    <x v="3"/>
    <x v="1"/>
    <n v="4845.4799999999996"/>
    <n v="7"/>
  </r>
  <r>
    <n v="6656"/>
    <s v="Laptop"/>
    <x v="2"/>
    <x v="3"/>
    <x v="0"/>
    <s v="2023-04-29"/>
    <s v="2023-05-02"/>
    <n v="53"/>
    <n v="39273.29"/>
    <n v="2081484.37"/>
    <n v="2045.34"/>
    <n v="103"/>
    <x v="2"/>
    <x v="3"/>
    <n v="320393.11"/>
    <n v="3"/>
  </r>
  <r>
    <n v="6657"/>
    <s v="Mouse"/>
    <x v="2"/>
    <x v="0"/>
    <x v="2"/>
    <s v="2023-01-01"/>
    <s v="2023-01-06"/>
    <n v="87"/>
    <n v="19596.16"/>
    <n v="1704865.92"/>
    <n v="2881.53"/>
    <n v="917"/>
    <x v="0"/>
    <x v="3"/>
    <n v="274283.11"/>
    <n v="5"/>
  </r>
  <r>
    <n v="6658"/>
    <s v="Laptop"/>
    <x v="2"/>
    <x v="1"/>
    <x v="0"/>
    <s v="2023-01-03"/>
    <s v="2023-01-06"/>
    <n v="66"/>
    <n v="24821.77"/>
    <n v="1638236.82"/>
    <n v="4525.6400000000003"/>
    <n v="410"/>
    <x v="2"/>
    <x v="4"/>
    <n v="239694.28"/>
    <n v="3"/>
  </r>
  <r>
    <n v="6659"/>
    <s v="Mobile"/>
    <x v="0"/>
    <x v="1"/>
    <x v="0"/>
    <s v="2023-12-02"/>
    <s v="2023-12-15"/>
    <n v="65"/>
    <n v="45142.98"/>
    <n v="2934293.7"/>
    <n v="4796.57"/>
    <n v="933"/>
    <x v="0"/>
    <x v="0"/>
    <n v="380051.15"/>
    <n v="13"/>
  </r>
  <r>
    <n v="6660"/>
    <s v="Laptop"/>
    <x v="1"/>
    <x v="1"/>
    <x v="1"/>
    <s v="2023-10-11"/>
    <s v="2023-10-12"/>
    <n v="1"/>
    <n v="47760"/>
    <n v="47760"/>
    <n v="521.83000000000004"/>
    <n v="666"/>
    <x v="1"/>
    <x v="3"/>
    <n v="2955.15"/>
    <n v="1"/>
  </r>
  <r>
    <n v="6661"/>
    <s v="Mobile"/>
    <x v="0"/>
    <x v="0"/>
    <x v="3"/>
    <s v="2023-06-03"/>
    <s v="2023-06-08"/>
    <n v="4"/>
    <n v="24004.39"/>
    <n v="96017.56"/>
    <n v="4113.4799999999996"/>
    <n v="853"/>
    <x v="1"/>
    <x v="2"/>
    <n v="23731.4"/>
    <n v="5"/>
  </r>
  <r>
    <n v="6662"/>
    <s v="Keyboard"/>
    <x v="1"/>
    <x v="3"/>
    <x v="2"/>
    <s v="2023-12-18"/>
    <s v="2023-12-22"/>
    <n v="86"/>
    <n v="18173.09"/>
    <n v="1562885.74"/>
    <n v="1266.73"/>
    <n v="702"/>
    <x v="1"/>
    <x v="0"/>
    <n v="82269"/>
    <n v="4"/>
  </r>
  <r>
    <n v="6663"/>
    <s v="Mouse"/>
    <x v="0"/>
    <x v="0"/>
    <x v="4"/>
    <s v="2023-09-03"/>
    <s v="2023-09-16"/>
    <n v="51"/>
    <n v="3870.61"/>
    <n v="197401.11"/>
    <n v="2236.04"/>
    <n v="590"/>
    <x v="0"/>
    <x v="0"/>
    <n v="32510.86"/>
    <n v="13"/>
  </r>
  <r>
    <n v="6664"/>
    <s v="Router"/>
    <x v="2"/>
    <x v="3"/>
    <x v="0"/>
    <s v="2023-05-13"/>
    <s v="2023-05-18"/>
    <n v="45"/>
    <n v="35309.199999999997"/>
    <n v="1588914"/>
    <n v="1684.01"/>
    <n v="199"/>
    <x v="2"/>
    <x v="3"/>
    <n v="185709.46"/>
    <n v="5"/>
  </r>
  <r>
    <n v="6665"/>
    <s v="Mouse"/>
    <x v="0"/>
    <x v="1"/>
    <x v="2"/>
    <s v="2023-03-03"/>
    <s v="2023-03-16"/>
    <n v="69"/>
    <n v="34142.089999999997"/>
    <n v="2355804.21"/>
    <n v="4465.46"/>
    <n v="273"/>
    <x v="2"/>
    <x v="0"/>
    <n v="465302.22"/>
    <n v="13"/>
  </r>
  <r>
    <n v="6666"/>
    <s v="Router"/>
    <x v="1"/>
    <x v="3"/>
    <x v="1"/>
    <s v="2023-12-18"/>
    <s v="2024-01-02"/>
    <n v="30"/>
    <n v="21095.18"/>
    <n v="632855.4"/>
    <n v="1677.32"/>
    <n v="457"/>
    <x v="1"/>
    <x v="0"/>
    <n v="86971.91"/>
    <n v="15"/>
  </r>
  <r>
    <n v="6667"/>
    <s v="Keyboard"/>
    <x v="1"/>
    <x v="4"/>
    <x v="0"/>
    <s v="2023-04-11"/>
    <s v="2023-04-19"/>
    <n v="28"/>
    <n v="32164.77"/>
    <n v="900613.56"/>
    <n v="2805.18"/>
    <n v="405"/>
    <x v="2"/>
    <x v="1"/>
    <n v="161252.74"/>
    <n v="8"/>
  </r>
  <r>
    <n v="6668"/>
    <s v="Router"/>
    <x v="1"/>
    <x v="3"/>
    <x v="3"/>
    <s v="2023-12-20"/>
    <s v="2023-12-31"/>
    <n v="28"/>
    <n v="4270.09"/>
    <n v="119562.52"/>
    <n v="2990.47"/>
    <n v="393"/>
    <x v="1"/>
    <x v="0"/>
    <n v="25342.23"/>
    <n v="11"/>
  </r>
  <r>
    <n v="6669"/>
    <s v="Mobile"/>
    <x v="2"/>
    <x v="1"/>
    <x v="4"/>
    <s v="2023-09-16"/>
    <s v="2023-09-25"/>
    <n v="33"/>
    <n v="45053.120000000003"/>
    <n v="1486752.96"/>
    <n v="4319.49"/>
    <n v="690"/>
    <x v="0"/>
    <x v="0"/>
    <n v="295553.43"/>
    <n v="9"/>
  </r>
  <r>
    <n v="6670"/>
    <s v="Keyboard"/>
    <x v="2"/>
    <x v="3"/>
    <x v="3"/>
    <s v="2023-08-22"/>
    <s v="2023-09-01"/>
    <n v="8"/>
    <n v="6765.66"/>
    <n v="54125.279999999999"/>
    <n v="4273.32"/>
    <n v="239"/>
    <x v="1"/>
    <x v="0"/>
    <n v="2881.61"/>
    <n v="10"/>
  </r>
  <r>
    <n v="6671"/>
    <s v="Router"/>
    <x v="1"/>
    <x v="0"/>
    <x v="4"/>
    <s v="2023-05-24"/>
    <s v="2023-05-31"/>
    <n v="56"/>
    <n v="35474.83"/>
    <n v="1986590.48"/>
    <n v="3912.24"/>
    <n v="415"/>
    <x v="1"/>
    <x v="0"/>
    <n v="299092.64"/>
    <n v="7"/>
  </r>
  <r>
    <n v="6672"/>
    <s v="Tablet"/>
    <x v="1"/>
    <x v="2"/>
    <x v="0"/>
    <s v="2023-10-05"/>
    <s v="2023-10-11"/>
    <n v="20"/>
    <n v="6018.55"/>
    <n v="120371"/>
    <n v="3297.03"/>
    <n v="507"/>
    <x v="1"/>
    <x v="3"/>
    <n v="29600.47"/>
    <n v="6"/>
  </r>
  <r>
    <n v="6673"/>
    <s v="Laptop"/>
    <x v="0"/>
    <x v="2"/>
    <x v="4"/>
    <s v="2023-05-16"/>
    <s v="2023-05-23"/>
    <n v="58"/>
    <n v="46172.24"/>
    <n v="2677989.92"/>
    <n v="128.18"/>
    <n v="921"/>
    <x v="0"/>
    <x v="0"/>
    <n v="257002.23999999999"/>
    <n v="7"/>
  </r>
  <r>
    <n v="6674"/>
    <s v="Mobile"/>
    <x v="0"/>
    <x v="4"/>
    <x v="0"/>
    <s v="2023-07-07"/>
    <s v="2023-07-19"/>
    <n v="88"/>
    <n v="14722.21"/>
    <n v="1295554.48"/>
    <n v="4333.7299999999996"/>
    <n v="282"/>
    <x v="2"/>
    <x v="0"/>
    <n v="161326.57"/>
    <n v="12"/>
  </r>
  <r>
    <n v="6675"/>
    <s v="Keyboard"/>
    <x v="1"/>
    <x v="2"/>
    <x v="4"/>
    <s v="2023-10-03"/>
    <s v="2023-10-11"/>
    <n v="90"/>
    <n v="14210.65"/>
    <n v="1278958.5"/>
    <n v="4340.21"/>
    <n v="365"/>
    <x v="0"/>
    <x v="1"/>
    <n v="199352.41"/>
    <n v="8"/>
  </r>
  <r>
    <n v="6676"/>
    <s v="Tablet"/>
    <x v="1"/>
    <x v="3"/>
    <x v="1"/>
    <s v="2023-11-21"/>
    <s v="2023-11-27"/>
    <n v="47"/>
    <n v="43153.63"/>
    <n v="2028220.61"/>
    <n v="3471.06"/>
    <n v="4"/>
    <x v="0"/>
    <x v="0"/>
    <n v="256453.34"/>
    <n v="6"/>
  </r>
  <r>
    <n v="6677"/>
    <s v="Keyboard"/>
    <x v="2"/>
    <x v="4"/>
    <x v="3"/>
    <s v="2023-02-17"/>
    <s v="2023-02-22"/>
    <n v="74"/>
    <n v="43212.75"/>
    <n v="3197743.5"/>
    <n v="1962.01"/>
    <n v="448"/>
    <x v="2"/>
    <x v="4"/>
    <n v="664092.57999999996"/>
    <n v="5"/>
  </r>
  <r>
    <n v="6678"/>
    <s v="Router"/>
    <x v="1"/>
    <x v="3"/>
    <x v="0"/>
    <s v="2023-12-02"/>
    <s v="2023-12-06"/>
    <n v="64"/>
    <n v="17373.13"/>
    <n v="1111880.32"/>
    <n v="4401.1499999999996"/>
    <n v="551"/>
    <x v="3"/>
    <x v="3"/>
    <n v="133414.35999999999"/>
    <n v="4"/>
  </r>
  <r>
    <n v="6679"/>
    <s v="Monitor"/>
    <x v="1"/>
    <x v="1"/>
    <x v="2"/>
    <s v="2023-06-17"/>
    <s v="2023-06-29"/>
    <n v="21"/>
    <n v="17504.740000000002"/>
    <n v="367599.54"/>
    <n v="4655.57"/>
    <n v="385"/>
    <x v="1"/>
    <x v="2"/>
    <n v="40698.980000000003"/>
    <n v="12"/>
  </r>
  <r>
    <n v="6680"/>
    <s v="Mouse"/>
    <x v="0"/>
    <x v="2"/>
    <x v="3"/>
    <s v="2023-10-19"/>
    <s v="2023-10-30"/>
    <n v="12"/>
    <n v="33239.9"/>
    <n v="398878.8"/>
    <n v="4825.66"/>
    <n v="185"/>
    <x v="3"/>
    <x v="3"/>
    <n v="72833.91"/>
    <n v="11"/>
  </r>
  <r>
    <n v="6681"/>
    <s v="Keyboard"/>
    <x v="2"/>
    <x v="1"/>
    <x v="0"/>
    <s v="2023-09-10"/>
    <s v="2023-09-17"/>
    <n v="85"/>
    <n v="20386.23"/>
    <n v="1732829.55"/>
    <n v="1241.19"/>
    <n v="520"/>
    <x v="1"/>
    <x v="1"/>
    <n v="349206.07"/>
    <n v="7"/>
  </r>
  <r>
    <n v="6682"/>
    <s v="Tablet"/>
    <x v="0"/>
    <x v="2"/>
    <x v="0"/>
    <s v="2023-10-12"/>
    <s v="2023-10-21"/>
    <n v="63"/>
    <n v="32899.33"/>
    <n v="2072657.79"/>
    <n v="1068.97"/>
    <n v="514"/>
    <x v="1"/>
    <x v="1"/>
    <n v="162078.72"/>
    <n v="9"/>
  </r>
  <r>
    <n v="6683"/>
    <s v="Mouse"/>
    <x v="1"/>
    <x v="3"/>
    <x v="4"/>
    <s v="2023-06-06"/>
    <s v="2023-06-09"/>
    <n v="54"/>
    <n v="27504.1"/>
    <n v="1485221.4"/>
    <n v="1055.4100000000001"/>
    <n v="340"/>
    <x v="2"/>
    <x v="0"/>
    <n v="300355.40999999997"/>
    <n v="3"/>
  </r>
  <r>
    <n v="6684"/>
    <s v="Laptop"/>
    <x v="1"/>
    <x v="3"/>
    <x v="2"/>
    <s v="2023-04-08"/>
    <s v="2023-04-22"/>
    <n v="15"/>
    <n v="27580.52"/>
    <n v="413707.8"/>
    <n v="3211.92"/>
    <n v="228"/>
    <x v="0"/>
    <x v="2"/>
    <n v="21283.23"/>
    <n v="14"/>
  </r>
  <r>
    <n v="6685"/>
    <s v="Tablet"/>
    <x v="1"/>
    <x v="2"/>
    <x v="1"/>
    <s v="2023-03-12"/>
    <s v="2023-03-21"/>
    <n v="16"/>
    <n v="36202.269999999997"/>
    <n v="579236.31999999995"/>
    <n v="2728.18"/>
    <n v="644"/>
    <x v="2"/>
    <x v="2"/>
    <n v="77222.009999999995"/>
    <n v="9"/>
  </r>
  <r>
    <n v="6686"/>
    <s v="Printer"/>
    <x v="2"/>
    <x v="0"/>
    <x v="0"/>
    <s v="2023-04-05"/>
    <s v="2023-04-09"/>
    <n v="70"/>
    <n v="49868.959999999999"/>
    <n v="3490827.2"/>
    <n v="214.85"/>
    <n v="731"/>
    <x v="0"/>
    <x v="0"/>
    <n v="523381.98"/>
    <n v="4"/>
  </r>
  <r>
    <n v="6687"/>
    <s v="Keyboard"/>
    <x v="2"/>
    <x v="1"/>
    <x v="4"/>
    <s v="2023-06-22"/>
    <s v="2023-06-27"/>
    <n v="39"/>
    <n v="13249.17"/>
    <n v="516717.63"/>
    <n v="3162.07"/>
    <n v="587"/>
    <x v="0"/>
    <x v="0"/>
    <n v="110339.69"/>
    <n v="5"/>
  </r>
  <r>
    <n v="6688"/>
    <s v="Mobile"/>
    <x v="1"/>
    <x v="2"/>
    <x v="0"/>
    <s v="2023-07-06"/>
    <s v="2023-07-12"/>
    <n v="50"/>
    <n v="31354.69"/>
    <n v="1567734.5"/>
    <n v="3253.31"/>
    <n v="727"/>
    <x v="1"/>
    <x v="4"/>
    <n v="388398.96"/>
    <n v="6"/>
  </r>
  <r>
    <n v="6689"/>
    <s v="Laptop"/>
    <x v="2"/>
    <x v="4"/>
    <x v="0"/>
    <s v="2023-05-06"/>
    <s v="2023-05-21"/>
    <n v="88"/>
    <n v="9113.48"/>
    <n v="801986.24"/>
    <n v="2486.23"/>
    <n v="856"/>
    <x v="0"/>
    <x v="1"/>
    <n v="75077.75"/>
    <n v="15"/>
  </r>
  <r>
    <n v="6690"/>
    <s v="Keyboard"/>
    <x v="0"/>
    <x v="4"/>
    <x v="0"/>
    <s v="2023-01-25"/>
    <s v="2023-01-26"/>
    <n v="94"/>
    <n v="20758.89"/>
    <n v="1951335.66"/>
    <n v="1940.99"/>
    <n v="405"/>
    <x v="3"/>
    <x v="2"/>
    <n v="153676.24"/>
    <n v="1"/>
  </r>
  <r>
    <n v="6691"/>
    <s v="Monitor"/>
    <x v="0"/>
    <x v="3"/>
    <x v="1"/>
    <s v="2023-12-14"/>
    <s v="2023-12-15"/>
    <n v="1"/>
    <n v="37364.79"/>
    <n v="37364.79"/>
    <n v="3775.68"/>
    <n v="23"/>
    <x v="3"/>
    <x v="1"/>
    <n v="5328.32"/>
    <n v="1"/>
  </r>
  <r>
    <n v="6692"/>
    <s v="Mobile"/>
    <x v="1"/>
    <x v="4"/>
    <x v="1"/>
    <s v="2023-03-10"/>
    <s v="2023-03-13"/>
    <n v="77"/>
    <n v="8847.61"/>
    <n v="681265.97"/>
    <n v="4543.6499999999996"/>
    <n v="133"/>
    <x v="3"/>
    <x v="2"/>
    <n v="144622.59"/>
    <n v="3"/>
  </r>
  <r>
    <n v="6693"/>
    <s v="Monitor"/>
    <x v="0"/>
    <x v="3"/>
    <x v="1"/>
    <s v="2023-01-25"/>
    <s v="2023-02-04"/>
    <n v="43"/>
    <n v="6392.1"/>
    <n v="274860.3"/>
    <n v="4271.71"/>
    <n v="40"/>
    <x v="3"/>
    <x v="0"/>
    <n v="15104.04"/>
    <n v="10"/>
  </r>
  <r>
    <n v="6694"/>
    <s v="Tablet"/>
    <x v="1"/>
    <x v="4"/>
    <x v="0"/>
    <s v="2023-02-13"/>
    <s v="2023-02-14"/>
    <n v="26"/>
    <n v="12676.37"/>
    <n v="329585.62"/>
    <n v="2267.77"/>
    <n v="6"/>
    <x v="0"/>
    <x v="4"/>
    <n v="55262.64"/>
    <n v="1"/>
  </r>
  <r>
    <n v="6695"/>
    <s v="Laptop"/>
    <x v="2"/>
    <x v="1"/>
    <x v="3"/>
    <s v="2023-05-08"/>
    <s v="2023-05-17"/>
    <n v="5"/>
    <n v="38776.449999999997"/>
    <n v="193882.25"/>
    <n v="1320.76"/>
    <n v="38"/>
    <x v="2"/>
    <x v="0"/>
    <n v="23395.61"/>
    <n v="9"/>
  </r>
  <r>
    <n v="6696"/>
    <s v="Printer"/>
    <x v="0"/>
    <x v="3"/>
    <x v="0"/>
    <s v="2023-04-22"/>
    <s v="2023-05-01"/>
    <n v="86"/>
    <n v="33033.78"/>
    <n v="2840905.08"/>
    <n v="2758.96"/>
    <n v="277"/>
    <x v="2"/>
    <x v="3"/>
    <n v="592449.93000000005"/>
    <n v="9"/>
  </r>
  <r>
    <n v="6697"/>
    <s v="Tablet"/>
    <x v="2"/>
    <x v="3"/>
    <x v="0"/>
    <s v="2023-10-17"/>
    <s v="2023-10-20"/>
    <n v="92"/>
    <n v="8824.08"/>
    <n v="811815.36"/>
    <n v="2301.39"/>
    <n v="546"/>
    <x v="2"/>
    <x v="2"/>
    <n v="66650.789999999994"/>
    <n v="3"/>
  </r>
  <r>
    <n v="6698"/>
    <s v="Mobile"/>
    <x v="0"/>
    <x v="2"/>
    <x v="2"/>
    <s v="2023-08-30"/>
    <s v="2023-08-31"/>
    <n v="9"/>
    <n v="40022.910000000003"/>
    <n v="360206.19"/>
    <n v="4388.59"/>
    <n v="741"/>
    <x v="3"/>
    <x v="4"/>
    <n v="32821.839999999997"/>
    <n v="1"/>
  </r>
  <r>
    <n v="6699"/>
    <s v="Laptop"/>
    <x v="1"/>
    <x v="0"/>
    <x v="0"/>
    <s v="2023-03-15"/>
    <s v="2023-03-17"/>
    <n v="23"/>
    <n v="49636.52"/>
    <n v="1141639.96"/>
    <n v="435.46"/>
    <n v="993"/>
    <x v="2"/>
    <x v="3"/>
    <n v="104548.56"/>
    <n v="2"/>
  </r>
  <r>
    <n v="6700"/>
    <s v="Laptop"/>
    <x v="2"/>
    <x v="3"/>
    <x v="3"/>
    <s v="2023-11-19"/>
    <s v="2023-11-30"/>
    <n v="78"/>
    <n v="48386.81"/>
    <n v="3774171.18"/>
    <n v="496.95"/>
    <n v="69"/>
    <x v="2"/>
    <x v="3"/>
    <n v="622664.81999999995"/>
    <n v="11"/>
  </r>
  <r>
    <n v="6701"/>
    <s v="Printer"/>
    <x v="0"/>
    <x v="3"/>
    <x v="2"/>
    <s v="2023-12-09"/>
    <s v="2023-12-12"/>
    <n v="56"/>
    <n v="2335.3200000000002"/>
    <n v="130777.92"/>
    <n v="1753.35"/>
    <n v="629"/>
    <x v="2"/>
    <x v="1"/>
    <n v="9943.9699999999993"/>
    <n v="3"/>
  </r>
  <r>
    <n v="6702"/>
    <s v="Monitor"/>
    <x v="0"/>
    <x v="1"/>
    <x v="3"/>
    <s v="2023-06-29"/>
    <s v="2023-07-04"/>
    <n v="40"/>
    <n v="17114.63"/>
    <n v="684585.2"/>
    <n v="4200.38"/>
    <n v="317"/>
    <x v="2"/>
    <x v="0"/>
    <n v="110471.32"/>
    <n v="5"/>
  </r>
  <r>
    <n v="6703"/>
    <s v="Mobile"/>
    <x v="1"/>
    <x v="4"/>
    <x v="1"/>
    <s v="2023-08-02"/>
    <s v="2023-08-10"/>
    <n v="79"/>
    <n v="17480.14"/>
    <n v="1380931.06"/>
    <n v="3316.78"/>
    <n v="395"/>
    <x v="3"/>
    <x v="2"/>
    <n v="159348.9"/>
    <n v="8"/>
  </r>
  <r>
    <n v="6704"/>
    <s v="Keyboard"/>
    <x v="0"/>
    <x v="4"/>
    <x v="0"/>
    <s v="2023-04-26"/>
    <s v="2023-05-01"/>
    <n v="6"/>
    <n v="37147.74"/>
    <n v="222886.44"/>
    <n v="2936.57"/>
    <n v="532"/>
    <x v="1"/>
    <x v="3"/>
    <n v="52202.43"/>
    <n v="5"/>
  </r>
  <r>
    <n v="6705"/>
    <s v="Mouse"/>
    <x v="0"/>
    <x v="3"/>
    <x v="0"/>
    <s v="2023-08-21"/>
    <s v="2023-08-27"/>
    <n v="97"/>
    <n v="47961.43"/>
    <n v="4652258.71"/>
    <n v="1174.58"/>
    <n v="654"/>
    <x v="0"/>
    <x v="4"/>
    <n v="251122.59"/>
    <n v="6"/>
  </r>
  <r>
    <n v="6706"/>
    <s v="Printer"/>
    <x v="2"/>
    <x v="0"/>
    <x v="4"/>
    <s v="2023-07-18"/>
    <s v="2023-07-27"/>
    <n v="66"/>
    <n v="17451.88"/>
    <n v="1151824.08"/>
    <n v="466.26"/>
    <n v="268"/>
    <x v="1"/>
    <x v="1"/>
    <n v="199836.04"/>
    <n v="9"/>
  </r>
  <r>
    <n v="6707"/>
    <s v="Mobile"/>
    <x v="2"/>
    <x v="1"/>
    <x v="3"/>
    <s v="2023-02-24"/>
    <s v="2023-03-09"/>
    <n v="40"/>
    <n v="9028.15"/>
    <n v="361126"/>
    <n v="281.32"/>
    <n v="292"/>
    <x v="2"/>
    <x v="4"/>
    <n v="50304.11"/>
    <n v="13"/>
  </r>
  <r>
    <n v="6708"/>
    <s v="Mobile"/>
    <x v="2"/>
    <x v="2"/>
    <x v="1"/>
    <s v="2023-11-11"/>
    <s v="2023-11-23"/>
    <n v="2"/>
    <n v="4903.1099999999997"/>
    <n v="9806.2199999999993"/>
    <n v="2551.7800000000002"/>
    <n v="166"/>
    <x v="2"/>
    <x v="4"/>
    <n v="1109.53"/>
    <n v="12"/>
  </r>
  <r>
    <n v="6709"/>
    <s v="Router"/>
    <x v="1"/>
    <x v="3"/>
    <x v="3"/>
    <s v="2023-01-01"/>
    <s v="2023-01-10"/>
    <n v="80"/>
    <n v="37600.949999999997"/>
    <n v="3008076"/>
    <n v="1554.75"/>
    <n v="659"/>
    <x v="3"/>
    <x v="0"/>
    <n v="381985.79"/>
    <n v="9"/>
  </r>
  <r>
    <n v="6710"/>
    <s v="Mobile"/>
    <x v="0"/>
    <x v="0"/>
    <x v="3"/>
    <s v="2023-09-15"/>
    <s v="2023-09-21"/>
    <n v="48"/>
    <n v="34417.949999999997"/>
    <n v="1652061.6"/>
    <n v="4045.52"/>
    <n v="597"/>
    <x v="0"/>
    <x v="2"/>
    <n v="224324.97"/>
    <n v="6"/>
  </r>
  <r>
    <n v="6711"/>
    <s v="Printer"/>
    <x v="0"/>
    <x v="2"/>
    <x v="1"/>
    <s v="2023-02-12"/>
    <s v="2023-02-19"/>
    <n v="9"/>
    <n v="46289.919999999998"/>
    <n v="416609.28000000003"/>
    <n v="714.78"/>
    <n v="578"/>
    <x v="0"/>
    <x v="2"/>
    <n v="72827.58"/>
    <n v="7"/>
  </r>
  <r>
    <n v="6712"/>
    <s v="Tablet"/>
    <x v="1"/>
    <x v="0"/>
    <x v="2"/>
    <s v="2023-03-17"/>
    <s v="2023-03-31"/>
    <n v="73"/>
    <n v="23285.93"/>
    <n v="1699872.89"/>
    <n v="321.14"/>
    <n v="32"/>
    <x v="2"/>
    <x v="4"/>
    <n v="89442.5"/>
    <n v="14"/>
  </r>
  <r>
    <n v="6713"/>
    <s v="Mouse"/>
    <x v="1"/>
    <x v="1"/>
    <x v="1"/>
    <s v="2023-04-08"/>
    <s v="2023-04-16"/>
    <n v="53"/>
    <n v="16636.75"/>
    <n v="881747.75"/>
    <n v="2947.71"/>
    <n v="833"/>
    <x v="0"/>
    <x v="2"/>
    <n v="166573.68"/>
    <n v="8"/>
  </r>
  <r>
    <n v="6714"/>
    <s v="Router"/>
    <x v="0"/>
    <x v="1"/>
    <x v="2"/>
    <s v="2023-08-27"/>
    <s v="2023-09-09"/>
    <n v="92"/>
    <n v="33216.660000000003"/>
    <n v="3055932.72"/>
    <n v="2650.03"/>
    <n v="51"/>
    <x v="0"/>
    <x v="4"/>
    <n v="756836.47"/>
    <n v="13"/>
  </r>
  <r>
    <n v="6715"/>
    <s v="Tablet"/>
    <x v="0"/>
    <x v="2"/>
    <x v="2"/>
    <s v="2023-07-28"/>
    <s v="2023-08-11"/>
    <n v="6"/>
    <n v="35027.1"/>
    <n v="210162.6"/>
    <n v="2013.23"/>
    <n v="59"/>
    <x v="3"/>
    <x v="2"/>
    <n v="24856.93"/>
    <n v="14"/>
  </r>
  <r>
    <n v="6716"/>
    <s v="Laptop"/>
    <x v="2"/>
    <x v="4"/>
    <x v="1"/>
    <s v="2023-08-07"/>
    <s v="2023-08-10"/>
    <n v="91"/>
    <n v="6712.98"/>
    <n v="610881.18000000005"/>
    <n v="4532.21"/>
    <n v="191"/>
    <x v="0"/>
    <x v="3"/>
    <n v="110699.3"/>
    <n v="3"/>
  </r>
  <r>
    <n v="6717"/>
    <s v="Monitor"/>
    <x v="0"/>
    <x v="1"/>
    <x v="3"/>
    <s v="2023-02-27"/>
    <s v="2023-03-12"/>
    <n v="100"/>
    <n v="26591.759999999998"/>
    <n v="2659176"/>
    <n v="1395.58"/>
    <n v="116"/>
    <x v="2"/>
    <x v="2"/>
    <n v="156294.59"/>
    <n v="13"/>
  </r>
  <r>
    <n v="6718"/>
    <s v="Printer"/>
    <x v="0"/>
    <x v="4"/>
    <x v="1"/>
    <s v="2023-07-13"/>
    <s v="2023-07-19"/>
    <n v="62"/>
    <n v="15785.27"/>
    <n v="978686.74"/>
    <n v="863.49"/>
    <n v="425"/>
    <x v="0"/>
    <x v="1"/>
    <n v="194272.28"/>
    <n v="6"/>
  </r>
  <r>
    <n v="6719"/>
    <s v="Router"/>
    <x v="0"/>
    <x v="3"/>
    <x v="2"/>
    <s v="2023-02-16"/>
    <s v="2023-02-21"/>
    <n v="94"/>
    <n v="48614.78"/>
    <n v="4569789.32"/>
    <n v="2431.2800000000002"/>
    <n v="863"/>
    <x v="3"/>
    <x v="4"/>
    <n v="781436.15"/>
    <n v="5"/>
  </r>
  <r>
    <n v="6720"/>
    <s v="Printer"/>
    <x v="1"/>
    <x v="4"/>
    <x v="4"/>
    <s v="2023-10-29"/>
    <s v="2023-11-06"/>
    <n v="12"/>
    <n v="20202.91"/>
    <n v="242434.92"/>
    <n v="1917.66"/>
    <n v="671"/>
    <x v="2"/>
    <x v="4"/>
    <n v="29517.599999999999"/>
    <n v="8"/>
  </r>
  <r>
    <n v="6721"/>
    <s v="Tablet"/>
    <x v="2"/>
    <x v="1"/>
    <x v="2"/>
    <s v="2023-04-02"/>
    <s v="2023-04-10"/>
    <n v="36"/>
    <n v="9724.67"/>
    <n v="350088.12"/>
    <n v="4312.3999999999996"/>
    <n v="594"/>
    <x v="3"/>
    <x v="4"/>
    <n v="44352.67"/>
    <n v="8"/>
  </r>
  <r>
    <n v="6722"/>
    <s v="Mouse"/>
    <x v="1"/>
    <x v="4"/>
    <x v="3"/>
    <s v="2023-06-20"/>
    <s v="2023-07-04"/>
    <n v="97"/>
    <n v="25203.57"/>
    <n v="2444746.29"/>
    <n v="3860.6"/>
    <n v="513"/>
    <x v="3"/>
    <x v="2"/>
    <n v="574555.26"/>
    <n v="14"/>
  </r>
  <r>
    <n v="6723"/>
    <s v="Printer"/>
    <x v="0"/>
    <x v="3"/>
    <x v="3"/>
    <s v="2023-01-28"/>
    <s v="2023-02-09"/>
    <n v="18"/>
    <n v="22506.54"/>
    <n v="405117.72"/>
    <n v="2255.84"/>
    <n v="301"/>
    <x v="3"/>
    <x v="2"/>
    <n v="77697.039999999994"/>
    <n v="12"/>
  </r>
  <r>
    <n v="6724"/>
    <s v="Router"/>
    <x v="2"/>
    <x v="0"/>
    <x v="4"/>
    <s v="2023-10-21"/>
    <s v="2023-11-05"/>
    <n v="55"/>
    <n v="19382.22"/>
    <n v="1066022.1000000001"/>
    <n v="4657.63"/>
    <n v="59"/>
    <x v="2"/>
    <x v="2"/>
    <n v="154614.94"/>
    <n v="15"/>
  </r>
  <r>
    <n v="6725"/>
    <s v="Monitor"/>
    <x v="0"/>
    <x v="4"/>
    <x v="1"/>
    <s v="2023-04-17"/>
    <s v="2023-04-20"/>
    <n v="78"/>
    <n v="23395.09"/>
    <n v="1824817.02"/>
    <n v="2293.8200000000002"/>
    <n v="146"/>
    <x v="3"/>
    <x v="4"/>
    <n v="297282.39"/>
    <n v="3"/>
  </r>
  <r>
    <n v="6726"/>
    <s v="Laptop"/>
    <x v="2"/>
    <x v="3"/>
    <x v="2"/>
    <s v="2023-08-15"/>
    <s v="2023-08-24"/>
    <n v="97"/>
    <n v="36291.32"/>
    <n v="3520258.04"/>
    <n v="4933.84"/>
    <n v="10"/>
    <x v="1"/>
    <x v="1"/>
    <n v="657045.62"/>
    <n v="9"/>
  </r>
  <r>
    <n v="6727"/>
    <s v="Mouse"/>
    <x v="2"/>
    <x v="3"/>
    <x v="3"/>
    <s v="2023-12-06"/>
    <s v="2023-12-18"/>
    <n v="15"/>
    <n v="41256.33"/>
    <n v="618844.94999999995"/>
    <n v="468.99"/>
    <n v="664"/>
    <x v="2"/>
    <x v="4"/>
    <n v="74382.02"/>
    <n v="12"/>
  </r>
  <r>
    <n v="6728"/>
    <s v="Mobile"/>
    <x v="1"/>
    <x v="2"/>
    <x v="2"/>
    <s v="2023-05-01"/>
    <s v="2023-05-04"/>
    <n v="90"/>
    <n v="49297.83"/>
    <n v="4436804.7"/>
    <n v="524.65"/>
    <n v="128"/>
    <x v="0"/>
    <x v="3"/>
    <n v="491734.2"/>
    <n v="3"/>
  </r>
  <r>
    <n v="6729"/>
    <s v="Mobile"/>
    <x v="2"/>
    <x v="0"/>
    <x v="4"/>
    <s v="2023-02-07"/>
    <s v="2023-02-14"/>
    <n v="63"/>
    <n v="18486.98"/>
    <n v="1164679.74"/>
    <n v="4213.46"/>
    <n v="265"/>
    <x v="0"/>
    <x v="2"/>
    <n v="190373.82"/>
    <n v="7"/>
  </r>
  <r>
    <n v="6730"/>
    <s v="Monitor"/>
    <x v="1"/>
    <x v="2"/>
    <x v="3"/>
    <s v="2023-03-31"/>
    <s v="2023-04-04"/>
    <n v="74"/>
    <n v="9701.2199999999993"/>
    <n v="717890.28"/>
    <n v="2438.6"/>
    <n v="814"/>
    <x v="2"/>
    <x v="1"/>
    <n v="145335"/>
    <n v="4"/>
  </r>
  <r>
    <n v="6731"/>
    <s v="Router"/>
    <x v="0"/>
    <x v="3"/>
    <x v="1"/>
    <s v="2023-01-13"/>
    <s v="2023-01-18"/>
    <n v="14"/>
    <n v="38682.07"/>
    <n v="541548.98"/>
    <n v="2070.04"/>
    <n v="615"/>
    <x v="2"/>
    <x v="1"/>
    <n v="130418.05"/>
    <n v="5"/>
  </r>
  <r>
    <n v="6732"/>
    <s v="Keyboard"/>
    <x v="0"/>
    <x v="1"/>
    <x v="2"/>
    <s v="2023-03-04"/>
    <s v="2023-03-05"/>
    <n v="95"/>
    <n v="42593.68"/>
    <n v="4046399.6"/>
    <n v="567.59"/>
    <n v="171"/>
    <x v="2"/>
    <x v="1"/>
    <n v="511843.38"/>
    <n v="1"/>
  </r>
  <r>
    <n v="6733"/>
    <s v="Tablet"/>
    <x v="0"/>
    <x v="0"/>
    <x v="4"/>
    <s v="2023-12-02"/>
    <s v="2023-12-17"/>
    <n v="68"/>
    <n v="39198.550000000003"/>
    <n v="2665501.4"/>
    <n v="3329.51"/>
    <n v="984"/>
    <x v="1"/>
    <x v="0"/>
    <n v="269045.77"/>
    <n v="15"/>
  </r>
  <r>
    <n v="6734"/>
    <s v="Mouse"/>
    <x v="0"/>
    <x v="1"/>
    <x v="2"/>
    <s v="2023-09-23"/>
    <s v="2023-10-08"/>
    <n v="94"/>
    <n v="45383.78"/>
    <n v="4266075.32"/>
    <n v="4016.91"/>
    <n v="837"/>
    <x v="1"/>
    <x v="3"/>
    <n v="1004669.51"/>
    <n v="15"/>
  </r>
  <r>
    <n v="6735"/>
    <s v="Mobile"/>
    <x v="0"/>
    <x v="2"/>
    <x v="1"/>
    <s v="2023-08-18"/>
    <s v="2023-08-19"/>
    <n v="80"/>
    <n v="40652.31"/>
    <n v="3252184.8"/>
    <n v="1280.83"/>
    <n v="306"/>
    <x v="2"/>
    <x v="0"/>
    <n v="691195.79"/>
    <n v="1"/>
  </r>
  <r>
    <n v="6736"/>
    <s v="Tablet"/>
    <x v="1"/>
    <x v="2"/>
    <x v="3"/>
    <s v="2023-06-18"/>
    <s v="2023-07-01"/>
    <n v="79"/>
    <n v="19908.91"/>
    <n v="1572803.89"/>
    <n v="2319.48"/>
    <n v="542"/>
    <x v="1"/>
    <x v="2"/>
    <n v="379095.99"/>
    <n v="13"/>
  </r>
  <r>
    <n v="6737"/>
    <s v="Tablet"/>
    <x v="2"/>
    <x v="0"/>
    <x v="1"/>
    <s v="2023-03-15"/>
    <s v="2023-03-20"/>
    <n v="84"/>
    <n v="21153.89"/>
    <n v="1776926.76"/>
    <n v="2077.9299999999998"/>
    <n v="773"/>
    <x v="1"/>
    <x v="0"/>
    <n v="440860.77"/>
    <n v="5"/>
  </r>
  <r>
    <n v="6738"/>
    <s v="Tablet"/>
    <x v="2"/>
    <x v="3"/>
    <x v="3"/>
    <s v="2023-06-13"/>
    <s v="2023-06-23"/>
    <n v="84"/>
    <n v="47676.47"/>
    <n v="4004823.48"/>
    <n v="4864.38"/>
    <n v="691"/>
    <x v="3"/>
    <x v="2"/>
    <n v="785719.78"/>
    <n v="10"/>
  </r>
  <r>
    <n v="6739"/>
    <s v="Mouse"/>
    <x v="2"/>
    <x v="4"/>
    <x v="1"/>
    <s v="2023-09-17"/>
    <s v="2023-10-02"/>
    <n v="34"/>
    <n v="29182.78"/>
    <n v="992214.52"/>
    <n v="4177.24"/>
    <n v="715"/>
    <x v="0"/>
    <x v="4"/>
    <n v="114986.45"/>
    <n v="15"/>
  </r>
  <r>
    <n v="6740"/>
    <s v="Keyboard"/>
    <x v="1"/>
    <x v="3"/>
    <x v="0"/>
    <s v="2023-06-21"/>
    <s v="2023-07-05"/>
    <n v="33"/>
    <n v="7929.58"/>
    <n v="261676.14"/>
    <n v="4600.95"/>
    <n v="207"/>
    <x v="1"/>
    <x v="3"/>
    <n v="29947.97"/>
    <n v="14"/>
  </r>
  <r>
    <n v="6741"/>
    <s v="Laptop"/>
    <x v="0"/>
    <x v="1"/>
    <x v="2"/>
    <s v="2023-07-03"/>
    <s v="2023-07-18"/>
    <n v="21"/>
    <n v="10102.879999999999"/>
    <n v="212160.48"/>
    <n v="184.06"/>
    <n v="617"/>
    <x v="1"/>
    <x v="3"/>
    <n v="28512.82"/>
    <n v="15"/>
  </r>
  <r>
    <n v="6742"/>
    <s v="Monitor"/>
    <x v="0"/>
    <x v="1"/>
    <x v="4"/>
    <s v="2023-09-10"/>
    <s v="2023-09-20"/>
    <n v="78"/>
    <n v="558.32000000000005"/>
    <n v="43548.959999999999"/>
    <n v="3103.91"/>
    <n v="506"/>
    <x v="0"/>
    <x v="3"/>
    <n v="2282.37"/>
    <n v="10"/>
  </r>
  <r>
    <n v="6743"/>
    <s v="Keyboard"/>
    <x v="1"/>
    <x v="3"/>
    <x v="1"/>
    <s v="2023-03-31"/>
    <s v="2023-04-15"/>
    <n v="95"/>
    <n v="22585.040000000001"/>
    <n v="2145578.7999999998"/>
    <n v="154.83000000000001"/>
    <n v="513"/>
    <x v="0"/>
    <x v="1"/>
    <n v="349535.23"/>
    <n v="15"/>
  </r>
  <r>
    <n v="6744"/>
    <s v="Mobile"/>
    <x v="1"/>
    <x v="4"/>
    <x v="2"/>
    <s v="2023-07-23"/>
    <s v="2023-07-30"/>
    <n v="94"/>
    <n v="9882"/>
    <n v="928908"/>
    <n v="1573.08"/>
    <n v="525"/>
    <x v="0"/>
    <x v="1"/>
    <n v="57645.37"/>
    <n v="7"/>
  </r>
  <r>
    <n v="6745"/>
    <s v="Router"/>
    <x v="1"/>
    <x v="1"/>
    <x v="2"/>
    <s v="2023-07-04"/>
    <s v="2023-07-07"/>
    <n v="86"/>
    <n v="45427.56"/>
    <n v="3906770.16"/>
    <n v="3295.58"/>
    <n v="248"/>
    <x v="2"/>
    <x v="1"/>
    <n v="857516.43"/>
    <n v="3"/>
  </r>
  <r>
    <n v="6746"/>
    <s v="Router"/>
    <x v="2"/>
    <x v="1"/>
    <x v="1"/>
    <s v="2023-02-06"/>
    <s v="2023-02-13"/>
    <n v="16"/>
    <n v="29855.26"/>
    <n v="477684.16"/>
    <n v="4492.8599999999997"/>
    <n v="927"/>
    <x v="3"/>
    <x v="2"/>
    <n v="70850"/>
    <n v="7"/>
  </r>
  <r>
    <n v="6747"/>
    <s v="Monitor"/>
    <x v="2"/>
    <x v="3"/>
    <x v="0"/>
    <s v="2023-12-02"/>
    <s v="2023-12-14"/>
    <n v="26"/>
    <n v="34032.78"/>
    <n v="884852.28"/>
    <n v="1064.2"/>
    <n v="252"/>
    <x v="0"/>
    <x v="4"/>
    <n v="44513.71"/>
    <n v="12"/>
  </r>
  <r>
    <n v="6748"/>
    <s v="Laptop"/>
    <x v="1"/>
    <x v="1"/>
    <x v="3"/>
    <s v="2023-08-17"/>
    <s v="2023-08-23"/>
    <n v="65"/>
    <n v="15808.29"/>
    <n v="1027538.85"/>
    <n v="2132.08"/>
    <n v="404"/>
    <x v="1"/>
    <x v="4"/>
    <n v="63490.34"/>
    <n v="6"/>
  </r>
  <r>
    <n v="6749"/>
    <s v="Tablet"/>
    <x v="0"/>
    <x v="2"/>
    <x v="3"/>
    <s v="2023-12-13"/>
    <s v="2023-12-19"/>
    <n v="92"/>
    <n v="30327.41"/>
    <n v="2790121.72"/>
    <n v="1124.7"/>
    <n v="638"/>
    <x v="3"/>
    <x v="4"/>
    <n v="561623.63"/>
    <n v="6"/>
  </r>
  <r>
    <n v="6750"/>
    <s v="Router"/>
    <x v="0"/>
    <x v="4"/>
    <x v="1"/>
    <s v="2023-10-15"/>
    <s v="2023-10-19"/>
    <n v="44"/>
    <n v="25291.98"/>
    <n v="1112847.1200000001"/>
    <n v="4249.32"/>
    <n v="758"/>
    <x v="3"/>
    <x v="4"/>
    <n v="228007.75"/>
    <n v="4"/>
  </r>
  <r>
    <n v="6751"/>
    <s v="Mouse"/>
    <x v="0"/>
    <x v="1"/>
    <x v="2"/>
    <s v="2023-12-23"/>
    <s v="2024-01-07"/>
    <n v="75"/>
    <n v="8488.8799999999992"/>
    <n v="636666"/>
    <n v="3771.74"/>
    <n v="804"/>
    <x v="1"/>
    <x v="3"/>
    <n v="77195.72"/>
    <n v="15"/>
  </r>
  <r>
    <n v="6752"/>
    <s v="Laptop"/>
    <x v="0"/>
    <x v="1"/>
    <x v="2"/>
    <s v="2023-06-08"/>
    <s v="2023-06-12"/>
    <n v="62"/>
    <n v="12355.09"/>
    <n v="766015.58"/>
    <n v="2792.72"/>
    <n v="497"/>
    <x v="2"/>
    <x v="0"/>
    <n v="62046.29"/>
    <n v="4"/>
  </r>
  <r>
    <n v="6753"/>
    <s v="Mobile"/>
    <x v="0"/>
    <x v="1"/>
    <x v="0"/>
    <s v="2023-02-01"/>
    <s v="2023-02-16"/>
    <n v="2"/>
    <n v="12510.45"/>
    <n v="25020.9"/>
    <n v="585.07000000000005"/>
    <n v="961"/>
    <x v="0"/>
    <x v="1"/>
    <n v="2232.59"/>
    <n v="15"/>
  </r>
  <r>
    <n v="6754"/>
    <s v="Monitor"/>
    <x v="1"/>
    <x v="0"/>
    <x v="3"/>
    <s v="2023-05-27"/>
    <s v="2023-06-03"/>
    <n v="67"/>
    <n v="8081.32"/>
    <n v="541448.43999999994"/>
    <n v="3538.43"/>
    <n v="333"/>
    <x v="2"/>
    <x v="1"/>
    <n v="126332.7"/>
    <n v="7"/>
  </r>
  <r>
    <n v="6755"/>
    <s v="Keyboard"/>
    <x v="0"/>
    <x v="3"/>
    <x v="0"/>
    <s v="2023-04-17"/>
    <s v="2023-04-22"/>
    <n v="70"/>
    <n v="16149.5"/>
    <n v="1130465"/>
    <n v="3338.63"/>
    <n v="778"/>
    <x v="3"/>
    <x v="1"/>
    <n v="125043.55"/>
    <n v="5"/>
  </r>
  <r>
    <n v="6756"/>
    <s v="Tablet"/>
    <x v="2"/>
    <x v="2"/>
    <x v="4"/>
    <s v="2023-07-02"/>
    <s v="2023-07-07"/>
    <n v="3"/>
    <n v="46429.57"/>
    <n v="139288.71"/>
    <n v="3283.38"/>
    <n v="611"/>
    <x v="1"/>
    <x v="3"/>
    <n v="30200.71"/>
    <n v="5"/>
  </r>
  <r>
    <n v="6757"/>
    <s v="Monitor"/>
    <x v="1"/>
    <x v="1"/>
    <x v="1"/>
    <s v="2023-10-31"/>
    <s v="2023-11-08"/>
    <n v="12"/>
    <n v="45319.93"/>
    <n v="543839.16"/>
    <n v="2604.52"/>
    <n v="812"/>
    <x v="3"/>
    <x v="4"/>
    <n v="61596.11"/>
    <n v="8"/>
  </r>
  <r>
    <n v="6758"/>
    <s v="Mobile"/>
    <x v="0"/>
    <x v="2"/>
    <x v="3"/>
    <s v="2023-12-21"/>
    <s v="2024-01-05"/>
    <n v="50"/>
    <n v="35870.89"/>
    <n v="1793544.5"/>
    <n v="2718.92"/>
    <n v="745"/>
    <x v="1"/>
    <x v="2"/>
    <n v="93500.35"/>
    <n v="15"/>
  </r>
  <r>
    <n v="6759"/>
    <s v="Keyboard"/>
    <x v="0"/>
    <x v="4"/>
    <x v="1"/>
    <s v="2023-04-18"/>
    <s v="2023-04-19"/>
    <n v="30"/>
    <n v="20605.060000000001"/>
    <n v="618151.80000000005"/>
    <n v="4855.2"/>
    <n v="15"/>
    <x v="0"/>
    <x v="0"/>
    <n v="119373.84"/>
    <n v="1"/>
  </r>
  <r>
    <n v="6760"/>
    <s v="Mouse"/>
    <x v="0"/>
    <x v="0"/>
    <x v="3"/>
    <s v="2023-07-30"/>
    <s v="2023-08-05"/>
    <n v="10"/>
    <n v="19114.8"/>
    <n v="191148"/>
    <n v="595.37"/>
    <n v="424"/>
    <x v="3"/>
    <x v="2"/>
    <n v="41170.5"/>
    <n v="6"/>
  </r>
  <r>
    <n v="6761"/>
    <s v="Monitor"/>
    <x v="0"/>
    <x v="2"/>
    <x v="1"/>
    <s v="2023-10-23"/>
    <s v="2023-10-27"/>
    <n v="89"/>
    <n v="19693.2"/>
    <n v="1752694.8"/>
    <n v="1196.3800000000001"/>
    <n v="708"/>
    <x v="3"/>
    <x v="4"/>
    <n v="117794.85"/>
    <n v="4"/>
  </r>
  <r>
    <n v="6762"/>
    <s v="Mouse"/>
    <x v="0"/>
    <x v="1"/>
    <x v="1"/>
    <s v="2023-04-03"/>
    <s v="2023-04-11"/>
    <n v="6"/>
    <n v="23111.67"/>
    <n v="138670.01999999999"/>
    <n v="3470.37"/>
    <n v="894"/>
    <x v="1"/>
    <x v="2"/>
    <n v="16216.15"/>
    <n v="8"/>
  </r>
  <r>
    <n v="6763"/>
    <s v="Printer"/>
    <x v="0"/>
    <x v="2"/>
    <x v="1"/>
    <s v="2023-04-25"/>
    <s v="2023-05-03"/>
    <n v="7"/>
    <n v="1220.3599999999999"/>
    <n v="8542.52"/>
    <n v="1920.44"/>
    <n v="657"/>
    <x v="0"/>
    <x v="3"/>
    <n v="611.25"/>
    <n v="8"/>
  </r>
  <r>
    <n v="6764"/>
    <s v="Keyboard"/>
    <x v="1"/>
    <x v="0"/>
    <x v="0"/>
    <s v="2023-10-11"/>
    <s v="2023-10-19"/>
    <n v="77"/>
    <n v="6031.3"/>
    <n v="464410.1"/>
    <n v="4235.67"/>
    <n v="790"/>
    <x v="0"/>
    <x v="2"/>
    <n v="76682.92"/>
    <n v="8"/>
  </r>
  <r>
    <n v="6765"/>
    <s v="Printer"/>
    <x v="0"/>
    <x v="2"/>
    <x v="3"/>
    <s v="2023-06-02"/>
    <s v="2023-06-08"/>
    <n v="89"/>
    <n v="44017.66"/>
    <n v="3917571.74"/>
    <n v="462.54"/>
    <n v="697"/>
    <x v="1"/>
    <x v="4"/>
    <n v="288087.08"/>
    <n v="6"/>
  </r>
  <r>
    <n v="6766"/>
    <s v="Laptop"/>
    <x v="2"/>
    <x v="0"/>
    <x v="3"/>
    <s v="2023-05-20"/>
    <s v="2023-05-26"/>
    <n v="89"/>
    <n v="1064.72"/>
    <n v="94760.08"/>
    <n v="1257.5899999999999"/>
    <n v="234"/>
    <x v="2"/>
    <x v="4"/>
    <n v="7560.95"/>
    <n v="6"/>
  </r>
  <r>
    <n v="6767"/>
    <s v="Laptop"/>
    <x v="0"/>
    <x v="4"/>
    <x v="0"/>
    <s v="2023-10-07"/>
    <s v="2023-10-22"/>
    <n v="53"/>
    <n v="12634.51"/>
    <n v="669629.03"/>
    <n v="3484.18"/>
    <n v="287"/>
    <x v="2"/>
    <x v="2"/>
    <n v="131973.03"/>
    <n v="15"/>
  </r>
  <r>
    <n v="6768"/>
    <s v="Printer"/>
    <x v="1"/>
    <x v="0"/>
    <x v="0"/>
    <s v="2023-06-21"/>
    <s v="2023-06-25"/>
    <n v="72"/>
    <n v="7469.14"/>
    <n v="537778.07999999996"/>
    <n v="1839.52"/>
    <n v="578"/>
    <x v="2"/>
    <x v="2"/>
    <n v="92199.94"/>
    <n v="4"/>
  </r>
  <r>
    <n v="6769"/>
    <s v="Printer"/>
    <x v="2"/>
    <x v="1"/>
    <x v="4"/>
    <s v="2023-05-12"/>
    <s v="2023-05-13"/>
    <n v="78"/>
    <n v="9346.17"/>
    <n v="729001.26"/>
    <n v="4129.7"/>
    <n v="942"/>
    <x v="3"/>
    <x v="0"/>
    <n v="101000.87"/>
    <n v="1"/>
  </r>
  <r>
    <n v="6770"/>
    <s v="Router"/>
    <x v="2"/>
    <x v="3"/>
    <x v="2"/>
    <s v="2023-12-21"/>
    <s v="2023-12-30"/>
    <n v="48"/>
    <n v="10887.79"/>
    <n v="522613.92"/>
    <n v="4140.09"/>
    <n v="483"/>
    <x v="3"/>
    <x v="4"/>
    <n v="40498.370000000003"/>
    <n v="9"/>
  </r>
  <r>
    <n v="6771"/>
    <s v="Router"/>
    <x v="1"/>
    <x v="3"/>
    <x v="3"/>
    <s v="2023-07-05"/>
    <s v="2023-07-06"/>
    <n v="64"/>
    <n v="42352.25"/>
    <n v="2710544"/>
    <n v="3740.53"/>
    <n v="168"/>
    <x v="2"/>
    <x v="2"/>
    <n v="392790.55"/>
    <n v="1"/>
  </r>
  <r>
    <n v="6772"/>
    <s v="Mobile"/>
    <x v="2"/>
    <x v="3"/>
    <x v="4"/>
    <s v="2023-06-09"/>
    <s v="2023-06-16"/>
    <n v="88"/>
    <n v="3980.8"/>
    <n v="350310.40000000002"/>
    <n v="2414.88"/>
    <n v="28"/>
    <x v="0"/>
    <x v="4"/>
    <n v="38038.53"/>
    <n v="7"/>
  </r>
  <r>
    <n v="6773"/>
    <s v="Mouse"/>
    <x v="0"/>
    <x v="0"/>
    <x v="3"/>
    <s v="2023-05-24"/>
    <s v="2023-05-30"/>
    <n v="56"/>
    <n v="5589.95"/>
    <n v="313037.2"/>
    <n v="4478.37"/>
    <n v="329"/>
    <x v="0"/>
    <x v="2"/>
    <n v="17126.39"/>
    <n v="6"/>
  </r>
  <r>
    <n v="6774"/>
    <s v="Tablet"/>
    <x v="1"/>
    <x v="1"/>
    <x v="0"/>
    <s v="2023-03-07"/>
    <s v="2023-03-09"/>
    <n v="73"/>
    <n v="8517.8799999999992"/>
    <n v="621805.24"/>
    <n v="3205.05"/>
    <n v="586"/>
    <x v="1"/>
    <x v="2"/>
    <n v="139272.29"/>
    <n v="2"/>
  </r>
  <r>
    <n v="6775"/>
    <s v="Monitor"/>
    <x v="1"/>
    <x v="1"/>
    <x v="4"/>
    <s v="2023-08-26"/>
    <s v="2023-09-01"/>
    <n v="28"/>
    <n v="2101.64"/>
    <n v="58845.919999999998"/>
    <n v="2788.81"/>
    <n v="802"/>
    <x v="3"/>
    <x v="0"/>
    <n v="3554.99"/>
    <n v="6"/>
  </r>
  <r>
    <n v="6776"/>
    <s v="Keyboard"/>
    <x v="0"/>
    <x v="4"/>
    <x v="3"/>
    <s v="2023-10-09"/>
    <s v="2023-10-23"/>
    <n v="75"/>
    <n v="31872.59"/>
    <n v="2390444.25"/>
    <n v="658.26"/>
    <n v="169"/>
    <x v="2"/>
    <x v="4"/>
    <n v="571131.61"/>
    <n v="14"/>
  </r>
  <r>
    <n v="6777"/>
    <s v="Laptop"/>
    <x v="2"/>
    <x v="3"/>
    <x v="4"/>
    <s v="2023-11-20"/>
    <s v="2023-11-27"/>
    <n v="61"/>
    <n v="24286.63"/>
    <n v="1481484.43"/>
    <n v="2159.08"/>
    <n v="550"/>
    <x v="2"/>
    <x v="2"/>
    <n v="133050.47"/>
    <n v="7"/>
  </r>
  <r>
    <n v="6778"/>
    <s v="Keyboard"/>
    <x v="1"/>
    <x v="4"/>
    <x v="2"/>
    <s v="2023-12-18"/>
    <s v="2024-01-01"/>
    <n v="21"/>
    <n v="2175.6999999999998"/>
    <n v="45689.7"/>
    <n v="2082.19"/>
    <n v="676"/>
    <x v="0"/>
    <x v="4"/>
    <n v="7130.02"/>
    <n v="14"/>
  </r>
  <r>
    <n v="6779"/>
    <s v="Monitor"/>
    <x v="0"/>
    <x v="1"/>
    <x v="1"/>
    <s v="2023-08-12"/>
    <s v="2023-08-26"/>
    <n v="83"/>
    <n v="46690.59"/>
    <n v="3875318.97"/>
    <n v="461.86"/>
    <n v="409"/>
    <x v="3"/>
    <x v="3"/>
    <n v="811401.97"/>
    <n v="14"/>
  </r>
  <r>
    <n v="6780"/>
    <s v="Mobile"/>
    <x v="1"/>
    <x v="2"/>
    <x v="3"/>
    <s v="2023-09-06"/>
    <s v="2023-09-21"/>
    <n v="85"/>
    <n v="11755.21"/>
    <n v="999192.85"/>
    <n v="2278.2600000000002"/>
    <n v="311"/>
    <x v="1"/>
    <x v="0"/>
    <n v="161220.54"/>
    <n v="15"/>
  </r>
  <r>
    <n v="6781"/>
    <s v="Mobile"/>
    <x v="0"/>
    <x v="1"/>
    <x v="2"/>
    <s v="2023-03-15"/>
    <s v="2023-03-20"/>
    <n v="52"/>
    <n v="37392.300000000003"/>
    <n v="1944399.6"/>
    <n v="4099.83"/>
    <n v="623"/>
    <x v="0"/>
    <x v="0"/>
    <n v="453402.76"/>
    <n v="5"/>
  </r>
  <r>
    <n v="6782"/>
    <s v="Tablet"/>
    <x v="1"/>
    <x v="1"/>
    <x v="0"/>
    <s v="2023-11-05"/>
    <s v="2023-11-09"/>
    <n v="29"/>
    <n v="35638.61"/>
    <n v="1033519.69"/>
    <n v="3726.04"/>
    <n v="818"/>
    <x v="3"/>
    <x v="0"/>
    <n v="199394.76"/>
    <n v="4"/>
  </r>
  <r>
    <n v="6783"/>
    <s v="Tablet"/>
    <x v="1"/>
    <x v="0"/>
    <x v="0"/>
    <s v="2023-12-12"/>
    <s v="2023-12-14"/>
    <n v="63"/>
    <n v="22906.240000000002"/>
    <n v="1443093.12"/>
    <n v="1884.52"/>
    <n v="369"/>
    <x v="1"/>
    <x v="4"/>
    <n v="240396.79999999999"/>
    <n v="2"/>
  </r>
  <r>
    <n v="6784"/>
    <s v="Mobile"/>
    <x v="2"/>
    <x v="2"/>
    <x v="0"/>
    <s v="2023-04-02"/>
    <s v="2023-04-13"/>
    <n v="95"/>
    <n v="33632.89"/>
    <n v="3195124.55"/>
    <n v="3338.13"/>
    <n v="693"/>
    <x v="0"/>
    <x v="2"/>
    <n v="309989.49"/>
    <n v="11"/>
  </r>
  <r>
    <n v="6785"/>
    <s v="Mouse"/>
    <x v="0"/>
    <x v="1"/>
    <x v="3"/>
    <s v="2023-12-01"/>
    <s v="2023-12-09"/>
    <n v="9"/>
    <n v="38771.54"/>
    <n v="348943.86"/>
    <n v="1012.54"/>
    <n v="782"/>
    <x v="2"/>
    <x v="4"/>
    <n v="39284.720000000001"/>
    <n v="8"/>
  </r>
  <r>
    <n v="6786"/>
    <s v="Mouse"/>
    <x v="1"/>
    <x v="1"/>
    <x v="1"/>
    <s v="2023-11-15"/>
    <s v="2023-11-25"/>
    <n v="45"/>
    <n v="21378.32"/>
    <n v="962024.4"/>
    <n v="2149.4899999999998"/>
    <n v="950"/>
    <x v="2"/>
    <x v="1"/>
    <n v="153607.88"/>
    <n v="10"/>
  </r>
  <r>
    <n v="6787"/>
    <s v="Printer"/>
    <x v="1"/>
    <x v="3"/>
    <x v="2"/>
    <s v="2023-01-15"/>
    <s v="2023-01-18"/>
    <n v="35"/>
    <n v="44600.43"/>
    <n v="1561015.05"/>
    <n v="1324.02"/>
    <n v="483"/>
    <x v="3"/>
    <x v="4"/>
    <n v="144088.49"/>
    <n v="3"/>
  </r>
  <r>
    <n v="6788"/>
    <s v="Keyboard"/>
    <x v="0"/>
    <x v="1"/>
    <x v="3"/>
    <s v="2023-09-05"/>
    <s v="2023-09-10"/>
    <n v="66"/>
    <n v="19174.87"/>
    <n v="1265541.42"/>
    <n v="337.58"/>
    <n v="471"/>
    <x v="1"/>
    <x v="2"/>
    <n v="195119.24"/>
    <n v="5"/>
  </r>
  <r>
    <n v="6789"/>
    <s v="Tablet"/>
    <x v="1"/>
    <x v="3"/>
    <x v="3"/>
    <s v="2023-04-13"/>
    <s v="2023-04-15"/>
    <n v="5"/>
    <n v="40735.440000000002"/>
    <n v="203677.2"/>
    <n v="2368.83"/>
    <n v="384"/>
    <x v="3"/>
    <x v="0"/>
    <n v="27095.63"/>
    <n v="2"/>
  </r>
  <r>
    <n v="6790"/>
    <s v="Router"/>
    <x v="0"/>
    <x v="0"/>
    <x v="0"/>
    <s v="2023-12-18"/>
    <s v="2023-12-30"/>
    <n v="26"/>
    <n v="8811.24"/>
    <n v="229092.24"/>
    <n v="4813.22"/>
    <n v="976"/>
    <x v="0"/>
    <x v="1"/>
    <n v="41406.03"/>
    <n v="12"/>
  </r>
  <r>
    <n v="6791"/>
    <s v="Monitor"/>
    <x v="1"/>
    <x v="2"/>
    <x v="3"/>
    <s v="2023-06-25"/>
    <s v="2023-07-08"/>
    <n v="1"/>
    <n v="48772.17"/>
    <n v="48772.17"/>
    <n v="2824.06"/>
    <n v="943"/>
    <x v="3"/>
    <x v="1"/>
    <n v="12094.52"/>
    <n v="13"/>
  </r>
  <r>
    <n v="6792"/>
    <s v="Laptop"/>
    <x v="1"/>
    <x v="3"/>
    <x v="4"/>
    <s v="2023-04-26"/>
    <s v="2023-05-01"/>
    <n v="99"/>
    <n v="26494.04"/>
    <n v="2622909.96"/>
    <n v="199.43"/>
    <n v="161"/>
    <x v="2"/>
    <x v="0"/>
    <n v="406517.8"/>
    <n v="5"/>
  </r>
  <r>
    <n v="6793"/>
    <s v="Printer"/>
    <x v="1"/>
    <x v="3"/>
    <x v="1"/>
    <s v="2023-01-04"/>
    <s v="2023-01-09"/>
    <n v="54"/>
    <n v="24970.33"/>
    <n v="1348397.82"/>
    <n v="2766"/>
    <n v="161"/>
    <x v="1"/>
    <x v="0"/>
    <n v="273875.20000000001"/>
    <n v="5"/>
  </r>
  <r>
    <n v="6794"/>
    <s v="Mouse"/>
    <x v="1"/>
    <x v="4"/>
    <x v="2"/>
    <s v="2023-03-24"/>
    <s v="2023-04-02"/>
    <n v="58"/>
    <n v="46346.400000000001"/>
    <n v="2688091.2"/>
    <n v="1263.43"/>
    <n v="180"/>
    <x v="1"/>
    <x v="1"/>
    <n v="659393.67000000004"/>
    <n v="9"/>
  </r>
  <r>
    <n v="6795"/>
    <s v="Router"/>
    <x v="2"/>
    <x v="4"/>
    <x v="3"/>
    <s v="2023-07-13"/>
    <s v="2023-07-23"/>
    <n v="69"/>
    <n v="17297.759999999998"/>
    <n v="1193545.44"/>
    <n v="1167.1199999999999"/>
    <n v="514"/>
    <x v="3"/>
    <x v="1"/>
    <n v="101309.73"/>
    <n v="10"/>
  </r>
  <r>
    <n v="6796"/>
    <s v="Mobile"/>
    <x v="0"/>
    <x v="1"/>
    <x v="2"/>
    <s v="2023-09-19"/>
    <s v="2023-09-24"/>
    <n v="75"/>
    <n v="24272.71"/>
    <n v="1820453.25"/>
    <n v="2687.48"/>
    <n v="189"/>
    <x v="2"/>
    <x v="1"/>
    <n v="282510.21000000002"/>
    <n v="5"/>
  </r>
  <r>
    <n v="6797"/>
    <s v="Mouse"/>
    <x v="2"/>
    <x v="2"/>
    <x v="0"/>
    <s v="2023-05-22"/>
    <s v="2023-05-23"/>
    <n v="52"/>
    <n v="20686.54"/>
    <n v="1075700.08"/>
    <n v="946.41"/>
    <n v="17"/>
    <x v="0"/>
    <x v="3"/>
    <n v="204722.94"/>
    <n v="1"/>
  </r>
  <r>
    <n v="6798"/>
    <s v="Printer"/>
    <x v="2"/>
    <x v="2"/>
    <x v="2"/>
    <s v="2023-06-25"/>
    <s v="2023-06-27"/>
    <n v="61"/>
    <n v="48001.5"/>
    <n v="2928091.5"/>
    <n v="4549.03"/>
    <n v="809"/>
    <x v="3"/>
    <x v="4"/>
    <n v="708741.35"/>
    <n v="2"/>
  </r>
  <r>
    <n v="6799"/>
    <s v="Laptop"/>
    <x v="1"/>
    <x v="3"/>
    <x v="4"/>
    <s v="2023-11-29"/>
    <s v="2023-12-05"/>
    <n v="31"/>
    <n v="8709.44"/>
    <n v="269992.64"/>
    <n v="4610.45"/>
    <n v="249"/>
    <x v="1"/>
    <x v="0"/>
    <n v="42717.37"/>
    <n v="6"/>
  </r>
  <r>
    <n v="6800"/>
    <s v="Mobile"/>
    <x v="0"/>
    <x v="3"/>
    <x v="4"/>
    <s v="2023-09-20"/>
    <s v="2023-09-21"/>
    <n v="5"/>
    <n v="29177.31"/>
    <n v="145886.54999999999"/>
    <n v="1194.82"/>
    <n v="225"/>
    <x v="2"/>
    <x v="1"/>
    <n v="16044.11"/>
    <n v="1"/>
  </r>
  <r>
    <n v="6801"/>
    <s v="Mobile"/>
    <x v="2"/>
    <x v="0"/>
    <x v="2"/>
    <s v="2023-01-31"/>
    <s v="2023-02-06"/>
    <n v="97"/>
    <n v="1147.22"/>
    <n v="111280.34"/>
    <n v="2331.73"/>
    <n v="533"/>
    <x v="0"/>
    <x v="0"/>
    <n v="25295.87"/>
    <n v="6"/>
  </r>
  <r>
    <n v="6802"/>
    <s v="Monitor"/>
    <x v="0"/>
    <x v="3"/>
    <x v="1"/>
    <s v="2023-06-13"/>
    <s v="2023-06-28"/>
    <n v="94"/>
    <n v="6777.97"/>
    <n v="637129.18000000005"/>
    <n v="2880.97"/>
    <n v="663"/>
    <x v="2"/>
    <x v="4"/>
    <n v="68116.95"/>
    <n v="15"/>
  </r>
  <r>
    <n v="6803"/>
    <s v="Keyboard"/>
    <x v="1"/>
    <x v="4"/>
    <x v="0"/>
    <s v="2023-04-13"/>
    <s v="2023-04-27"/>
    <n v="22"/>
    <n v="12237.66"/>
    <n v="269228.52"/>
    <n v="1546.08"/>
    <n v="564"/>
    <x v="3"/>
    <x v="2"/>
    <n v="35477.78"/>
    <n v="14"/>
  </r>
  <r>
    <n v="6804"/>
    <s v="Laptop"/>
    <x v="2"/>
    <x v="1"/>
    <x v="4"/>
    <s v="2023-02-22"/>
    <s v="2023-02-23"/>
    <n v="52"/>
    <n v="12019.49"/>
    <n v="625013.48"/>
    <n v="4921.97"/>
    <n v="262"/>
    <x v="3"/>
    <x v="0"/>
    <n v="35425.360000000001"/>
    <n v="1"/>
  </r>
  <r>
    <n v="6805"/>
    <s v="Printer"/>
    <x v="1"/>
    <x v="3"/>
    <x v="2"/>
    <s v="2023-12-18"/>
    <s v="2023-12-21"/>
    <n v="38"/>
    <n v="18673.34"/>
    <n v="709586.92"/>
    <n v="4534.04"/>
    <n v="800"/>
    <x v="1"/>
    <x v="1"/>
    <n v="70374"/>
    <n v="3"/>
  </r>
  <r>
    <n v="6806"/>
    <s v="Keyboard"/>
    <x v="2"/>
    <x v="3"/>
    <x v="0"/>
    <s v="2023-10-02"/>
    <s v="2023-10-16"/>
    <n v="3"/>
    <n v="45931.28"/>
    <n v="137793.84"/>
    <n v="1856.59"/>
    <n v="994"/>
    <x v="3"/>
    <x v="0"/>
    <n v="12184.77"/>
    <n v="14"/>
  </r>
  <r>
    <n v="6807"/>
    <s v="Mouse"/>
    <x v="2"/>
    <x v="4"/>
    <x v="4"/>
    <s v="2023-01-07"/>
    <s v="2023-01-12"/>
    <n v="20"/>
    <n v="21173.06"/>
    <n v="423461.2"/>
    <n v="2259.66"/>
    <n v="577"/>
    <x v="2"/>
    <x v="1"/>
    <n v="56793.09"/>
    <n v="5"/>
  </r>
  <r>
    <n v="6808"/>
    <s v="Laptop"/>
    <x v="0"/>
    <x v="3"/>
    <x v="2"/>
    <s v="2023-12-08"/>
    <s v="2023-12-21"/>
    <n v="75"/>
    <n v="31430.59"/>
    <n v="2357294.25"/>
    <n v="3122.47"/>
    <n v="800"/>
    <x v="2"/>
    <x v="0"/>
    <n v="159053.28"/>
    <n v="13"/>
  </r>
  <r>
    <n v="6809"/>
    <s v="Keyboard"/>
    <x v="2"/>
    <x v="0"/>
    <x v="0"/>
    <s v="2023-01-27"/>
    <s v="2023-02-08"/>
    <n v="69"/>
    <n v="40399.67"/>
    <n v="2787577.23"/>
    <n v="1581.9"/>
    <n v="346"/>
    <x v="3"/>
    <x v="2"/>
    <n v="629832.37"/>
    <n v="12"/>
  </r>
  <r>
    <n v="6810"/>
    <s v="Laptop"/>
    <x v="0"/>
    <x v="0"/>
    <x v="3"/>
    <s v="2023-04-01"/>
    <s v="2023-04-16"/>
    <n v="16"/>
    <n v="11964.84"/>
    <n v="191437.44"/>
    <n v="381.66"/>
    <n v="834"/>
    <x v="1"/>
    <x v="4"/>
    <n v="14984.56"/>
    <n v="15"/>
  </r>
  <r>
    <n v="6811"/>
    <s v="Mobile"/>
    <x v="0"/>
    <x v="1"/>
    <x v="4"/>
    <s v="2023-03-25"/>
    <s v="2023-04-02"/>
    <n v="94"/>
    <n v="9844.83"/>
    <n v="925414.02"/>
    <n v="1972.52"/>
    <n v="323"/>
    <x v="1"/>
    <x v="2"/>
    <n v="190671.42"/>
    <n v="8"/>
  </r>
  <r>
    <n v="6812"/>
    <s v="Monitor"/>
    <x v="1"/>
    <x v="2"/>
    <x v="0"/>
    <s v="2023-01-04"/>
    <s v="2023-01-16"/>
    <n v="39"/>
    <n v="21269.18"/>
    <n v="829498.02"/>
    <n v="2273.85"/>
    <n v="116"/>
    <x v="1"/>
    <x v="1"/>
    <n v="101596.21"/>
    <n v="12"/>
  </r>
  <r>
    <n v="6813"/>
    <s v="Router"/>
    <x v="0"/>
    <x v="0"/>
    <x v="1"/>
    <s v="2023-12-16"/>
    <s v="2023-12-26"/>
    <n v="18"/>
    <n v="12397.33"/>
    <n v="223151.94"/>
    <n v="3832.11"/>
    <n v="825"/>
    <x v="1"/>
    <x v="0"/>
    <n v="31133.66"/>
    <n v="10"/>
  </r>
  <r>
    <n v="6814"/>
    <s v="Monitor"/>
    <x v="1"/>
    <x v="4"/>
    <x v="0"/>
    <s v="2023-03-20"/>
    <s v="2023-03-21"/>
    <n v="77"/>
    <n v="34132.5"/>
    <n v="2628202.5"/>
    <n v="2311.0300000000002"/>
    <n v="360"/>
    <x v="2"/>
    <x v="2"/>
    <n v="599855.15"/>
    <n v="1"/>
  </r>
  <r>
    <n v="6815"/>
    <s v="Monitor"/>
    <x v="2"/>
    <x v="0"/>
    <x v="3"/>
    <s v="2023-11-06"/>
    <s v="2023-11-08"/>
    <n v="43"/>
    <n v="26980.34"/>
    <n v="1160154.6200000001"/>
    <n v="3433.61"/>
    <n v="700"/>
    <x v="2"/>
    <x v="3"/>
    <n v="157805.79999999999"/>
    <n v="2"/>
  </r>
  <r>
    <n v="6816"/>
    <s v="Monitor"/>
    <x v="2"/>
    <x v="3"/>
    <x v="3"/>
    <s v="2023-12-13"/>
    <s v="2023-12-23"/>
    <n v="11"/>
    <n v="40692.81"/>
    <n v="447620.91"/>
    <n v="4663.6899999999996"/>
    <n v="514"/>
    <x v="2"/>
    <x v="2"/>
    <n v="91126.25"/>
    <n v="10"/>
  </r>
  <r>
    <n v="6817"/>
    <s v="Laptop"/>
    <x v="0"/>
    <x v="0"/>
    <x v="1"/>
    <s v="2023-08-07"/>
    <s v="2023-08-10"/>
    <n v="17"/>
    <n v="40159.24"/>
    <n v="682707.08"/>
    <n v="2896.82"/>
    <n v="762"/>
    <x v="2"/>
    <x v="4"/>
    <n v="110966.77"/>
    <n v="3"/>
  </r>
  <r>
    <n v="6818"/>
    <s v="Tablet"/>
    <x v="1"/>
    <x v="2"/>
    <x v="3"/>
    <s v="2023-10-13"/>
    <s v="2023-10-28"/>
    <n v="85"/>
    <n v="40906.6"/>
    <n v="3477061"/>
    <n v="2776.81"/>
    <n v="861"/>
    <x v="0"/>
    <x v="4"/>
    <n v="825345.35"/>
    <n v="15"/>
  </r>
  <r>
    <n v="6819"/>
    <s v="Laptop"/>
    <x v="0"/>
    <x v="3"/>
    <x v="2"/>
    <s v="2023-10-10"/>
    <s v="2023-10-21"/>
    <n v="7"/>
    <n v="35242.400000000001"/>
    <n v="246696.8"/>
    <n v="1253.8399999999999"/>
    <n v="690"/>
    <x v="1"/>
    <x v="4"/>
    <n v="57037.9"/>
    <n v="11"/>
  </r>
  <r>
    <n v="6820"/>
    <s v="Monitor"/>
    <x v="1"/>
    <x v="1"/>
    <x v="1"/>
    <s v="2023-11-07"/>
    <s v="2023-11-17"/>
    <n v="51"/>
    <n v="25508.49"/>
    <n v="1300932.99"/>
    <n v="4150.3599999999997"/>
    <n v="347"/>
    <x v="1"/>
    <x v="4"/>
    <n v="295377.63"/>
    <n v="10"/>
  </r>
  <r>
    <n v="6821"/>
    <s v="Printer"/>
    <x v="2"/>
    <x v="0"/>
    <x v="3"/>
    <s v="2023-01-06"/>
    <s v="2023-01-10"/>
    <n v="95"/>
    <n v="40200.660000000003"/>
    <n v="3819062.7"/>
    <n v="994"/>
    <n v="269"/>
    <x v="0"/>
    <x v="1"/>
    <n v="781419.7"/>
    <n v="4"/>
  </r>
  <r>
    <n v="6822"/>
    <s v="Printer"/>
    <x v="0"/>
    <x v="1"/>
    <x v="3"/>
    <s v="2023-11-24"/>
    <s v="2023-11-25"/>
    <n v="42"/>
    <n v="8504.73"/>
    <n v="357198.66"/>
    <n v="3450.65"/>
    <n v="671"/>
    <x v="3"/>
    <x v="3"/>
    <n v="61301.95"/>
    <n v="1"/>
  </r>
  <r>
    <n v="6823"/>
    <s v="Printer"/>
    <x v="0"/>
    <x v="3"/>
    <x v="2"/>
    <s v="2023-09-18"/>
    <s v="2023-10-03"/>
    <n v="66"/>
    <n v="41736.81"/>
    <n v="2754629.46"/>
    <n v="1567.06"/>
    <n v="155"/>
    <x v="0"/>
    <x v="1"/>
    <n v="345112.62"/>
    <n v="15"/>
  </r>
  <r>
    <n v="6824"/>
    <s v="Monitor"/>
    <x v="2"/>
    <x v="2"/>
    <x v="1"/>
    <s v="2023-07-23"/>
    <s v="2023-08-01"/>
    <n v="77"/>
    <n v="31944.240000000002"/>
    <n v="2459706.48"/>
    <n v="4677.34"/>
    <n v="535"/>
    <x v="2"/>
    <x v="2"/>
    <n v="544541.93999999994"/>
    <n v="9"/>
  </r>
  <r>
    <n v="6825"/>
    <s v="Router"/>
    <x v="2"/>
    <x v="0"/>
    <x v="2"/>
    <s v="2023-03-26"/>
    <s v="2023-04-02"/>
    <n v="25"/>
    <n v="8709.06"/>
    <n v="217726.5"/>
    <n v="1443.88"/>
    <n v="143"/>
    <x v="1"/>
    <x v="4"/>
    <n v="43355.98"/>
    <n v="7"/>
  </r>
  <r>
    <n v="6826"/>
    <s v="Laptop"/>
    <x v="2"/>
    <x v="1"/>
    <x v="1"/>
    <s v="2023-11-06"/>
    <s v="2023-11-11"/>
    <n v="85"/>
    <n v="11160.26"/>
    <n v="948622.1"/>
    <n v="576.94000000000005"/>
    <n v="425"/>
    <x v="3"/>
    <x v="3"/>
    <n v="197572.76"/>
    <n v="5"/>
  </r>
  <r>
    <n v="6827"/>
    <s v="Keyboard"/>
    <x v="1"/>
    <x v="1"/>
    <x v="4"/>
    <s v="2023-02-15"/>
    <s v="2023-02-16"/>
    <n v="3"/>
    <n v="6454.25"/>
    <n v="19362.75"/>
    <n v="4879.6099999999997"/>
    <n v="928"/>
    <x v="2"/>
    <x v="2"/>
    <n v="2254.0300000000002"/>
    <n v="1"/>
  </r>
  <r>
    <n v="6828"/>
    <s v="Mouse"/>
    <x v="0"/>
    <x v="1"/>
    <x v="1"/>
    <s v="2023-03-20"/>
    <s v="2023-03-27"/>
    <n v="78"/>
    <n v="39793.11"/>
    <n v="3103862.58"/>
    <n v="1436.54"/>
    <n v="906"/>
    <x v="1"/>
    <x v="2"/>
    <n v="512798.31"/>
    <n v="7"/>
  </r>
  <r>
    <n v="6829"/>
    <s v="Monitor"/>
    <x v="2"/>
    <x v="3"/>
    <x v="4"/>
    <s v="2023-12-28"/>
    <s v="2023-12-29"/>
    <n v="19"/>
    <n v="33147.269999999997"/>
    <n v="629798.13"/>
    <n v="3919.69"/>
    <n v="727"/>
    <x v="0"/>
    <x v="3"/>
    <n v="153601.79999999999"/>
    <n v="1"/>
  </r>
  <r>
    <n v="6830"/>
    <s v="Mobile"/>
    <x v="0"/>
    <x v="2"/>
    <x v="3"/>
    <s v="2023-08-19"/>
    <s v="2023-09-01"/>
    <n v="28"/>
    <n v="9983.24"/>
    <n v="279530.71999999997"/>
    <n v="1843.06"/>
    <n v="43"/>
    <x v="1"/>
    <x v="3"/>
    <n v="15101.99"/>
    <n v="13"/>
  </r>
  <r>
    <n v="6831"/>
    <s v="Laptop"/>
    <x v="1"/>
    <x v="0"/>
    <x v="2"/>
    <s v="2023-05-08"/>
    <s v="2023-05-19"/>
    <n v="34"/>
    <n v="39165.69"/>
    <n v="1331633.46"/>
    <n v="2334.0700000000002"/>
    <n v="846"/>
    <x v="3"/>
    <x v="2"/>
    <n v="243689.71"/>
    <n v="11"/>
  </r>
  <r>
    <n v="6832"/>
    <s v="Mobile"/>
    <x v="1"/>
    <x v="4"/>
    <x v="2"/>
    <s v="2023-01-12"/>
    <s v="2023-01-27"/>
    <n v="41"/>
    <n v="757.45"/>
    <n v="31055.45"/>
    <n v="1967.75"/>
    <n v="20"/>
    <x v="1"/>
    <x v="3"/>
    <n v="7442.88"/>
    <n v="15"/>
  </r>
  <r>
    <n v="6833"/>
    <s v="Router"/>
    <x v="1"/>
    <x v="3"/>
    <x v="2"/>
    <s v="2023-08-22"/>
    <s v="2023-08-25"/>
    <n v="76"/>
    <n v="32767.35"/>
    <n v="2490318.6"/>
    <n v="4405.12"/>
    <n v="202"/>
    <x v="1"/>
    <x v="2"/>
    <n v="595115.24"/>
    <n v="3"/>
  </r>
  <r>
    <n v="6834"/>
    <s v="Laptop"/>
    <x v="1"/>
    <x v="0"/>
    <x v="3"/>
    <s v="2023-06-17"/>
    <s v="2023-06-20"/>
    <n v="63"/>
    <n v="35604.85"/>
    <n v="2243105.5499999998"/>
    <n v="4984.7700000000004"/>
    <n v="65"/>
    <x v="1"/>
    <x v="2"/>
    <n v="251690.09"/>
    <n v="3"/>
  </r>
  <r>
    <n v="6835"/>
    <s v="Laptop"/>
    <x v="0"/>
    <x v="0"/>
    <x v="1"/>
    <s v="2023-08-27"/>
    <s v="2023-09-01"/>
    <n v="76"/>
    <n v="31372.77"/>
    <n v="2384330.52"/>
    <n v="4846.5200000000004"/>
    <n v="78"/>
    <x v="1"/>
    <x v="3"/>
    <n v="547111.5"/>
    <n v="5"/>
  </r>
  <r>
    <n v="6836"/>
    <s v="Monitor"/>
    <x v="0"/>
    <x v="2"/>
    <x v="1"/>
    <s v="2023-09-11"/>
    <s v="2023-09-26"/>
    <n v="43"/>
    <n v="30214.04"/>
    <n v="1299203.72"/>
    <n v="4151.17"/>
    <n v="912"/>
    <x v="0"/>
    <x v="0"/>
    <n v="268072.86"/>
    <n v="15"/>
  </r>
  <r>
    <n v="6837"/>
    <s v="Mobile"/>
    <x v="0"/>
    <x v="3"/>
    <x v="0"/>
    <s v="2023-05-21"/>
    <s v="2023-05-27"/>
    <n v="36"/>
    <n v="16100.29"/>
    <n v="579610.43999999994"/>
    <n v="3225.04"/>
    <n v="30"/>
    <x v="1"/>
    <x v="1"/>
    <n v="98150.53"/>
    <n v="6"/>
  </r>
  <r>
    <n v="6838"/>
    <s v="Printer"/>
    <x v="0"/>
    <x v="1"/>
    <x v="1"/>
    <s v="2023-10-04"/>
    <s v="2023-10-18"/>
    <n v="57"/>
    <n v="46070.98"/>
    <n v="2626045.86"/>
    <n v="4249.1400000000003"/>
    <n v="993"/>
    <x v="1"/>
    <x v="1"/>
    <n v="402322.26"/>
    <n v="14"/>
  </r>
  <r>
    <n v="6839"/>
    <s v="Printer"/>
    <x v="0"/>
    <x v="4"/>
    <x v="0"/>
    <s v="2023-06-15"/>
    <s v="2023-06-16"/>
    <n v="90"/>
    <n v="45431.72"/>
    <n v="4088854.8"/>
    <n v="4495.01"/>
    <n v="421"/>
    <x v="3"/>
    <x v="1"/>
    <n v="574142.80000000005"/>
    <n v="1"/>
  </r>
  <r>
    <n v="6840"/>
    <s v="Mouse"/>
    <x v="2"/>
    <x v="4"/>
    <x v="3"/>
    <s v="2023-03-13"/>
    <s v="2023-03-25"/>
    <n v="5"/>
    <n v="1990.05"/>
    <n v="9950.25"/>
    <n v="141.02000000000001"/>
    <n v="821"/>
    <x v="1"/>
    <x v="0"/>
    <n v="2016.81"/>
    <n v="12"/>
  </r>
  <r>
    <n v="6841"/>
    <s v="Tablet"/>
    <x v="2"/>
    <x v="3"/>
    <x v="4"/>
    <s v="2023-02-18"/>
    <s v="2023-02-26"/>
    <n v="25"/>
    <n v="804.91"/>
    <n v="20122.75"/>
    <n v="1231.3"/>
    <n v="526"/>
    <x v="0"/>
    <x v="3"/>
    <n v="4332.53"/>
    <n v="8"/>
  </r>
  <r>
    <n v="6842"/>
    <s v="Printer"/>
    <x v="2"/>
    <x v="0"/>
    <x v="4"/>
    <s v="2023-05-15"/>
    <s v="2023-05-23"/>
    <n v="63"/>
    <n v="31707.94"/>
    <n v="1997600.22"/>
    <n v="4224.58"/>
    <n v="726"/>
    <x v="0"/>
    <x v="4"/>
    <n v="446027.76"/>
    <n v="8"/>
  </r>
  <r>
    <n v="6843"/>
    <s v="Tablet"/>
    <x v="2"/>
    <x v="4"/>
    <x v="0"/>
    <s v="2023-06-13"/>
    <s v="2023-06-21"/>
    <n v="3"/>
    <n v="33749.089999999997"/>
    <n v="101247.27"/>
    <n v="4327.71"/>
    <n v="474"/>
    <x v="2"/>
    <x v="1"/>
    <n v="24185.17"/>
    <n v="8"/>
  </r>
  <r>
    <n v="6844"/>
    <s v="Printer"/>
    <x v="0"/>
    <x v="4"/>
    <x v="2"/>
    <s v="2023-02-21"/>
    <s v="2023-03-01"/>
    <n v="66"/>
    <n v="41462.699999999997"/>
    <n v="2736538.2"/>
    <n v="3760.74"/>
    <n v="703"/>
    <x v="1"/>
    <x v="2"/>
    <n v="656635.96"/>
    <n v="8"/>
  </r>
  <r>
    <n v="6845"/>
    <s v="Mouse"/>
    <x v="1"/>
    <x v="4"/>
    <x v="2"/>
    <s v="2023-08-05"/>
    <s v="2023-08-12"/>
    <n v="20"/>
    <n v="15031.78"/>
    <n v="300635.59999999998"/>
    <n v="3522.77"/>
    <n v="380"/>
    <x v="3"/>
    <x v="0"/>
    <n v="28561.57"/>
    <n v="7"/>
  </r>
  <r>
    <n v="6846"/>
    <s v="Laptop"/>
    <x v="0"/>
    <x v="0"/>
    <x v="3"/>
    <s v="2023-06-05"/>
    <s v="2023-06-09"/>
    <n v="9"/>
    <n v="21846.66"/>
    <n v="196619.94"/>
    <n v="2940.04"/>
    <n v="464"/>
    <x v="1"/>
    <x v="1"/>
    <n v="45349.95"/>
    <n v="4"/>
  </r>
  <r>
    <n v="6847"/>
    <s v="Router"/>
    <x v="0"/>
    <x v="3"/>
    <x v="1"/>
    <s v="2023-02-19"/>
    <s v="2023-02-20"/>
    <n v="9"/>
    <n v="27358.59"/>
    <n v="246227.31"/>
    <n v="3194.15"/>
    <n v="798"/>
    <x v="0"/>
    <x v="2"/>
    <n v="40342.46"/>
    <n v="1"/>
  </r>
  <r>
    <n v="6848"/>
    <s v="Monitor"/>
    <x v="0"/>
    <x v="4"/>
    <x v="3"/>
    <s v="2023-02-23"/>
    <s v="2023-02-25"/>
    <n v="83"/>
    <n v="22954.76"/>
    <n v="1905245.08"/>
    <n v="2837.43"/>
    <n v="79"/>
    <x v="2"/>
    <x v="2"/>
    <n v="411461.47"/>
    <n v="2"/>
  </r>
  <r>
    <n v="6849"/>
    <s v="Mouse"/>
    <x v="2"/>
    <x v="4"/>
    <x v="4"/>
    <s v="2023-11-20"/>
    <s v="2023-12-02"/>
    <n v="12"/>
    <n v="46737.7"/>
    <n v="560852.4"/>
    <n v="2807.21"/>
    <n v="296"/>
    <x v="2"/>
    <x v="4"/>
    <n v="104965.41"/>
    <n v="12"/>
  </r>
  <r>
    <n v="6850"/>
    <s v="Tablet"/>
    <x v="1"/>
    <x v="1"/>
    <x v="1"/>
    <s v="2023-09-09"/>
    <s v="2023-09-16"/>
    <n v="7"/>
    <n v="46127.66"/>
    <n v="322893.62"/>
    <n v="4200.88"/>
    <n v="495"/>
    <x v="3"/>
    <x v="1"/>
    <n v="30112.81"/>
    <n v="7"/>
  </r>
  <r>
    <n v="6851"/>
    <s v="Printer"/>
    <x v="0"/>
    <x v="3"/>
    <x v="2"/>
    <s v="2023-03-07"/>
    <s v="2023-03-18"/>
    <n v="33"/>
    <n v="10523.35"/>
    <n v="347270.55"/>
    <n v="1253.69"/>
    <n v="621"/>
    <x v="0"/>
    <x v="0"/>
    <n v="59347.18"/>
    <n v="11"/>
  </r>
  <r>
    <n v="6852"/>
    <s v="Mouse"/>
    <x v="0"/>
    <x v="0"/>
    <x v="3"/>
    <s v="2023-04-06"/>
    <s v="2023-04-16"/>
    <n v="60"/>
    <n v="14896.26"/>
    <n v="893775.6"/>
    <n v="3478.79"/>
    <n v="420"/>
    <x v="1"/>
    <x v="0"/>
    <n v="203293.8"/>
    <n v="10"/>
  </r>
  <r>
    <n v="6853"/>
    <s v="Router"/>
    <x v="1"/>
    <x v="2"/>
    <x v="1"/>
    <s v="2023-06-23"/>
    <s v="2023-07-07"/>
    <n v="75"/>
    <n v="19826.05"/>
    <n v="1486953.75"/>
    <n v="1626.49"/>
    <n v="4"/>
    <x v="0"/>
    <x v="1"/>
    <n v="148746.75"/>
    <n v="14"/>
  </r>
  <r>
    <n v="6854"/>
    <s v="Mobile"/>
    <x v="0"/>
    <x v="3"/>
    <x v="0"/>
    <s v="2023-01-14"/>
    <s v="2023-01-24"/>
    <n v="63"/>
    <n v="48204.39"/>
    <n v="3036876.57"/>
    <n v="3462.34"/>
    <n v="881"/>
    <x v="0"/>
    <x v="3"/>
    <n v="397181.71"/>
    <n v="10"/>
  </r>
  <r>
    <n v="6855"/>
    <s v="Monitor"/>
    <x v="1"/>
    <x v="4"/>
    <x v="4"/>
    <s v="2023-11-10"/>
    <s v="2023-11-18"/>
    <n v="41"/>
    <n v="32008.080000000002"/>
    <n v="1312331.28"/>
    <n v="4936.66"/>
    <n v="259"/>
    <x v="0"/>
    <x v="0"/>
    <n v="219138.65"/>
    <n v="8"/>
  </r>
  <r>
    <n v="6856"/>
    <s v="Printer"/>
    <x v="2"/>
    <x v="4"/>
    <x v="3"/>
    <s v="2023-07-31"/>
    <s v="2023-08-13"/>
    <n v="96"/>
    <n v="23923.759999999998"/>
    <n v="2296680.96"/>
    <n v="2168.88"/>
    <n v="812"/>
    <x v="1"/>
    <x v="4"/>
    <n v="524944"/>
    <n v="13"/>
  </r>
  <r>
    <n v="6857"/>
    <s v="Monitor"/>
    <x v="2"/>
    <x v="3"/>
    <x v="4"/>
    <s v="2023-10-09"/>
    <s v="2023-10-15"/>
    <n v="30"/>
    <n v="48134.83"/>
    <n v="1444044.9"/>
    <n v="2340.2399999999998"/>
    <n v="899"/>
    <x v="1"/>
    <x v="2"/>
    <n v="268062.65999999997"/>
    <n v="6"/>
  </r>
  <r>
    <n v="6858"/>
    <s v="Monitor"/>
    <x v="0"/>
    <x v="2"/>
    <x v="0"/>
    <s v="2023-04-03"/>
    <s v="2023-04-08"/>
    <n v="11"/>
    <n v="21358.35"/>
    <n v="234941.85"/>
    <n v="2441.71"/>
    <n v="624"/>
    <x v="1"/>
    <x v="3"/>
    <n v="15035.01"/>
    <n v="5"/>
  </r>
  <r>
    <n v="6859"/>
    <s v="Laptop"/>
    <x v="0"/>
    <x v="4"/>
    <x v="4"/>
    <s v="2023-12-31"/>
    <s v="2024-01-11"/>
    <n v="12"/>
    <n v="31173.17"/>
    <n v="374078.04"/>
    <n v="4380.6400000000003"/>
    <n v="975"/>
    <x v="0"/>
    <x v="2"/>
    <n v="20636.169999999998"/>
    <n v="11"/>
  </r>
  <r>
    <n v="6860"/>
    <s v="Tablet"/>
    <x v="0"/>
    <x v="1"/>
    <x v="1"/>
    <s v="2023-07-24"/>
    <s v="2023-08-05"/>
    <n v="96"/>
    <n v="21838.45"/>
    <n v="2096491.2"/>
    <n v="1702.56"/>
    <n v="430"/>
    <x v="3"/>
    <x v="1"/>
    <n v="220311.18"/>
    <n v="12"/>
  </r>
  <r>
    <n v="6861"/>
    <s v="Mobile"/>
    <x v="0"/>
    <x v="1"/>
    <x v="4"/>
    <s v="2023-07-02"/>
    <s v="2023-07-03"/>
    <n v="35"/>
    <n v="17478.66"/>
    <n v="611753.1"/>
    <n v="1106.8699999999999"/>
    <n v="601"/>
    <x v="3"/>
    <x v="2"/>
    <n v="144507.01"/>
    <n v="1"/>
  </r>
  <r>
    <n v="6862"/>
    <s v="Keyboard"/>
    <x v="2"/>
    <x v="2"/>
    <x v="1"/>
    <s v="2023-11-19"/>
    <s v="2023-11-23"/>
    <n v="55"/>
    <n v="18214.72"/>
    <n v="1001809.6"/>
    <n v="3544.8"/>
    <n v="622"/>
    <x v="2"/>
    <x v="2"/>
    <n v="150800.53"/>
    <n v="4"/>
  </r>
  <r>
    <n v="6863"/>
    <s v="Printer"/>
    <x v="0"/>
    <x v="2"/>
    <x v="4"/>
    <s v="2023-06-12"/>
    <s v="2023-06-17"/>
    <n v="97"/>
    <n v="49876.13"/>
    <n v="4837984.6100000003"/>
    <n v="1835.21"/>
    <n v="795"/>
    <x v="1"/>
    <x v="3"/>
    <n v="508497.86"/>
    <n v="5"/>
  </r>
  <r>
    <n v="6864"/>
    <s v="Mobile"/>
    <x v="0"/>
    <x v="4"/>
    <x v="4"/>
    <s v="2023-09-28"/>
    <s v="2023-10-10"/>
    <n v="47"/>
    <n v="38432.1"/>
    <n v="1806308.7"/>
    <n v="2313.8000000000002"/>
    <n v="505"/>
    <x v="3"/>
    <x v="3"/>
    <n v="361645.65"/>
    <n v="12"/>
  </r>
  <r>
    <n v="6865"/>
    <s v="Tablet"/>
    <x v="1"/>
    <x v="4"/>
    <x v="1"/>
    <s v="2023-01-10"/>
    <s v="2023-01-24"/>
    <n v="22"/>
    <n v="700.32"/>
    <n v="15407.04"/>
    <n v="1698.46"/>
    <n v="556"/>
    <x v="1"/>
    <x v="1"/>
    <n v="2180.7600000000002"/>
    <n v="14"/>
  </r>
  <r>
    <n v="6866"/>
    <s v="Laptop"/>
    <x v="0"/>
    <x v="4"/>
    <x v="1"/>
    <s v="2023-03-17"/>
    <s v="2023-03-26"/>
    <n v="2"/>
    <n v="39103.21"/>
    <n v="78206.42"/>
    <n v="4657.46"/>
    <n v="994"/>
    <x v="1"/>
    <x v="2"/>
    <n v="19495.55"/>
    <n v="9"/>
  </r>
  <r>
    <n v="6867"/>
    <s v="Laptop"/>
    <x v="2"/>
    <x v="4"/>
    <x v="1"/>
    <s v="2023-09-15"/>
    <s v="2023-09-28"/>
    <n v="49"/>
    <n v="48075.64"/>
    <n v="2355706.36"/>
    <n v="4270.55"/>
    <n v="82"/>
    <x v="3"/>
    <x v="3"/>
    <n v="280520.84999999998"/>
    <n v="13"/>
  </r>
  <r>
    <n v="6868"/>
    <s v="Mobile"/>
    <x v="1"/>
    <x v="2"/>
    <x v="4"/>
    <s v="2023-02-08"/>
    <s v="2023-02-11"/>
    <n v="95"/>
    <n v="19292.39"/>
    <n v="1832777.05"/>
    <n v="4478.62"/>
    <n v="166"/>
    <x v="3"/>
    <x v="4"/>
    <n v="427933.42"/>
    <n v="3"/>
  </r>
  <r>
    <n v="6869"/>
    <s v="Monitor"/>
    <x v="2"/>
    <x v="3"/>
    <x v="3"/>
    <s v="2023-03-16"/>
    <s v="2023-03-17"/>
    <n v="20"/>
    <n v="41964.12"/>
    <n v="839282.4"/>
    <n v="4278.43"/>
    <n v="989"/>
    <x v="1"/>
    <x v="1"/>
    <n v="152105.32999999999"/>
    <n v="1"/>
  </r>
  <r>
    <n v="6870"/>
    <s v="Router"/>
    <x v="0"/>
    <x v="2"/>
    <x v="2"/>
    <s v="2023-06-03"/>
    <s v="2023-06-07"/>
    <n v="74"/>
    <n v="22789.51"/>
    <n v="1686423.74"/>
    <n v="4531.25"/>
    <n v="10"/>
    <x v="1"/>
    <x v="1"/>
    <n v="351003.46"/>
    <n v="4"/>
  </r>
  <r>
    <n v="6871"/>
    <s v="Mouse"/>
    <x v="1"/>
    <x v="3"/>
    <x v="2"/>
    <s v="2023-10-01"/>
    <s v="2023-10-12"/>
    <n v="39"/>
    <n v="43201.95"/>
    <n v="1684876.05"/>
    <n v="4098.9799999999996"/>
    <n v="657"/>
    <x v="0"/>
    <x v="4"/>
    <n v="99264.52"/>
    <n v="11"/>
  </r>
  <r>
    <n v="6872"/>
    <s v="Router"/>
    <x v="0"/>
    <x v="1"/>
    <x v="3"/>
    <s v="2023-09-07"/>
    <s v="2023-09-12"/>
    <n v="81"/>
    <n v="6120.95"/>
    <n v="495796.95"/>
    <n v="3483.33"/>
    <n v="175"/>
    <x v="1"/>
    <x v="0"/>
    <n v="79880.42"/>
    <n v="5"/>
  </r>
  <r>
    <n v="6873"/>
    <s v="Monitor"/>
    <x v="1"/>
    <x v="3"/>
    <x v="0"/>
    <s v="2023-10-13"/>
    <s v="2023-10-28"/>
    <n v="93"/>
    <n v="6646.92"/>
    <n v="618163.56000000006"/>
    <n v="3299.62"/>
    <n v="588"/>
    <x v="3"/>
    <x v="2"/>
    <n v="106671.84"/>
    <n v="15"/>
  </r>
  <r>
    <n v="6874"/>
    <s v="Keyboard"/>
    <x v="0"/>
    <x v="2"/>
    <x v="3"/>
    <s v="2023-09-19"/>
    <s v="2023-10-03"/>
    <n v="30"/>
    <n v="27247.360000000001"/>
    <n v="817420.80000000005"/>
    <n v="136.27000000000001"/>
    <n v="86"/>
    <x v="2"/>
    <x v="4"/>
    <n v="76977.37"/>
    <n v="14"/>
  </r>
  <r>
    <n v="6875"/>
    <s v="Mouse"/>
    <x v="1"/>
    <x v="0"/>
    <x v="4"/>
    <s v="2023-05-19"/>
    <s v="2023-05-24"/>
    <n v="66"/>
    <n v="19001.810000000001"/>
    <n v="1254119.46"/>
    <n v="1456.86"/>
    <n v="972"/>
    <x v="0"/>
    <x v="4"/>
    <n v="143496.18"/>
    <n v="5"/>
  </r>
  <r>
    <n v="6876"/>
    <s v="Tablet"/>
    <x v="1"/>
    <x v="3"/>
    <x v="2"/>
    <s v="2023-01-01"/>
    <s v="2023-01-12"/>
    <n v="53"/>
    <n v="6092.69"/>
    <n v="322912.57"/>
    <n v="605.42999999999995"/>
    <n v="303"/>
    <x v="0"/>
    <x v="1"/>
    <n v="27448.97"/>
    <n v="11"/>
  </r>
  <r>
    <n v="6877"/>
    <s v="Keyboard"/>
    <x v="0"/>
    <x v="4"/>
    <x v="3"/>
    <s v="2023-03-07"/>
    <s v="2023-03-12"/>
    <n v="53"/>
    <n v="11858.49"/>
    <n v="628499.97"/>
    <n v="425.97"/>
    <n v="764"/>
    <x v="1"/>
    <x v="0"/>
    <n v="108714.23"/>
    <n v="5"/>
  </r>
  <r>
    <n v="6878"/>
    <s v="Mobile"/>
    <x v="2"/>
    <x v="0"/>
    <x v="1"/>
    <s v="2023-09-07"/>
    <s v="2023-09-17"/>
    <n v="20"/>
    <n v="38051.519999999997"/>
    <n v="761030.4"/>
    <n v="1404.67"/>
    <n v="390"/>
    <x v="3"/>
    <x v="3"/>
    <n v="64159.040000000001"/>
    <n v="10"/>
  </r>
  <r>
    <n v="6879"/>
    <s v="Keyboard"/>
    <x v="2"/>
    <x v="4"/>
    <x v="3"/>
    <s v="2023-08-09"/>
    <s v="2023-08-21"/>
    <n v="34"/>
    <n v="42168.93"/>
    <n v="1433743.62"/>
    <n v="2653.46"/>
    <n v="227"/>
    <x v="3"/>
    <x v="4"/>
    <n v="260071.05"/>
    <n v="12"/>
  </r>
  <r>
    <n v="6880"/>
    <s v="Mouse"/>
    <x v="1"/>
    <x v="0"/>
    <x v="0"/>
    <s v="2023-09-29"/>
    <s v="2023-10-02"/>
    <n v="2"/>
    <n v="2162.09"/>
    <n v="4324.18"/>
    <n v="1186.22"/>
    <n v="167"/>
    <x v="2"/>
    <x v="4"/>
    <n v="723.1"/>
    <n v="3"/>
  </r>
  <r>
    <n v="6881"/>
    <s v="Printer"/>
    <x v="0"/>
    <x v="4"/>
    <x v="2"/>
    <s v="2023-03-26"/>
    <s v="2023-04-10"/>
    <n v="31"/>
    <n v="41665.699999999997"/>
    <n v="1291636.7"/>
    <n v="2720.92"/>
    <n v="285"/>
    <x v="1"/>
    <x v="2"/>
    <n v="141068.99"/>
    <n v="15"/>
  </r>
  <r>
    <n v="6882"/>
    <s v="Keyboard"/>
    <x v="0"/>
    <x v="1"/>
    <x v="0"/>
    <s v="2023-01-28"/>
    <s v="2023-02-03"/>
    <n v="37"/>
    <n v="34841.75"/>
    <n v="1289144.75"/>
    <n v="1517.89"/>
    <n v="708"/>
    <x v="3"/>
    <x v="2"/>
    <n v="246180.22"/>
    <n v="6"/>
  </r>
  <r>
    <n v="6883"/>
    <s v="Printer"/>
    <x v="0"/>
    <x v="2"/>
    <x v="0"/>
    <s v="2023-12-26"/>
    <s v="2024-01-02"/>
    <n v="86"/>
    <n v="27155.37"/>
    <n v="2335361.8199999998"/>
    <n v="4333.0600000000004"/>
    <n v="832"/>
    <x v="1"/>
    <x v="0"/>
    <n v="582437.85"/>
    <n v="7"/>
  </r>
  <r>
    <n v="6884"/>
    <s v="Tablet"/>
    <x v="2"/>
    <x v="0"/>
    <x v="1"/>
    <s v="2023-11-05"/>
    <s v="2023-11-08"/>
    <n v="62"/>
    <n v="14534.49"/>
    <n v="901138.38"/>
    <n v="4826.54"/>
    <n v="431"/>
    <x v="1"/>
    <x v="2"/>
    <n v="224770.99"/>
    <n v="3"/>
  </r>
  <r>
    <n v="6885"/>
    <s v="Mobile"/>
    <x v="0"/>
    <x v="2"/>
    <x v="2"/>
    <s v="2023-06-18"/>
    <s v="2023-06-19"/>
    <n v="57"/>
    <n v="969.03"/>
    <n v="55234.71"/>
    <n v="4102.67"/>
    <n v="661"/>
    <x v="3"/>
    <x v="2"/>
    <n v="8104.35"/>
    <n v="1"/>
  </r>
  <r>
    <n v="6886"/>
    <s v="Router"/>
    <x v="1"/>
    <x v="3"/>
    <x v="1"/>
    <s v="2023-06-06"/>
    <s v="2023-06-15"/>
    <n v="48"/>
    <n v="23797.08"/>
    <n v="1142259.8400000001"/>
    <n v="1112.05"/>
    <n v="65"/>
    <x v="2"/>
    <x v="0"/>
    <n v="267981.76"/>
    <n v="9"/>
  </r>
  <r>
    <n v="6887"/>
    <s v="Mobile"/>
    <x v="1"/>
    <x v="2"/>
    <x v="2"/>
    <s v="2023-01-29"/>
    <s v="2023-02-13"/>
    <n v="31"/>
    <n v="17170.650000000001"/>
    <n v="532290.15"/>
    <n v="2411.5"/>
    <n v="452"/>
    <x v="1"/>
    <x v="2"/>
    <n v="71533.210000000006"/>
    <n v="15"/>
  </r>
  <r>
    <n v="6888"/>
    <s v="Router"/>
    <x v="1"/>
    <x v="2"/>
    <x v="3"/>
    <s v="2023-11-20"/>
    <s v="2023-11-26"/>
    <n v="87"/>
    <n v="23678.6"/>
    <n v="2060038.2"/>
    <n v="4737.22"/>
    <n v="425"/>
    <x v="3"/>
    <x v="3"/>
    <n v="279037.93"/>
    <n v="6"/>
  </r>
  <r>
    <n v="6889"/>
    <s v="Keyboard"/>
    <x v="2"/>
    <x v="0"/>
    <x v="0"/>
    <s v="2023-12-09"/>
    <s v="2023-12-17"/>
    <n v="1"/>
    <n v="47442.36"/>
    <n v="47442.36"/>
    <n v="1488.56"/>
    <n v="904"/>
    <x v="0"/>
    <x v="2"/>
    <n v="3449.17"/>
    <n v="8"/>
  </r>
  <r>
    <n v="6890"/>
    <s v="Laptop"/>
    <x v="2"/>
    <x v="0"/>
    <x v="2"/>
    <s v="2023-01-21"/>
    <s v="2023-01-31"/>
    <n v="65"/>
    <n v="24868.58"/>
    <n v="1616457.7"/>
    <n v="363.31"/>
    <n v="544"/>
    <x v="1"/>
    <x v="4"/>
    <n v="310873.18"/>
    <n v="10"/>
  </r>
  <r>
    <n v="6891"/>
    <s v="Keyboard"/>
    <x v="1"/>
    <x v="1"/>
    <x v="0"/>
    <s v="2023-01-21"/>
    <s v="2023-02-03"/>
    <n v="32"/>
    <n v="28827.96"/>
    <n v="922494.72"/>
    <n v="2723.15"/>
    <n v="960"/>
    <x v="3"/>
    <x v="1"/>
    <n v="89678.66"/>
    <n v="13"/>
  </r>
  <r>
    <n v="6892"/>
    <s v="Printer"/>
    <x v="1"/>
    <x v="3"/>
    <x v="0"/>
    <s v="2023-12-30"/>
    <s v="2024-01-05"/>
    <n v="96"/>
    <n v="15876.36"/>
    <n v="1524130.56"/>
    <n v="3166.12"/>
    <n v="553"/>
    <x v="3"/>
    <x v="2"/>
    <n v="351086.36"/>
    <n v="6"/>
  </r>
  <r>
    <n v="6893"/>
    <s v="Laptop"/>
    <x v="2"/>
    <x v="0"/>
    <x v="3"/>
    <s v="2023-03-01"/>
    <s v="2023-03-11"/>
    <n v="58"/>
    <n v="48165.48"/>
    <n v="2793597.84"/>
    <n v="984.72"/>
    <n v="185"/>
    <x v="0"/>
    <x v="2"/>
    <n v="336333.12"/>
    <n v="10"/>
  </r>
  <r>
    <n v="6894"/>
    <s v="Laptop"/>
    <x v="0"/>
    <x v="1"/>
    <x v="1"/>
    <s v="2023-05-19"/>
    <s v="2023-05-20"/>
    <n v="49"/>
    <n v="45236.41"/>
    <n v="2216584.09"/>
    <n v="1689.73"/>
    <n v="164"/>
    <x v="3"/>
    <x v="0"/>
    <n v="519164.9"/>
    <n v="1"/>
  </r>
  <r>
    <n v="6895"/>
    <s v="Mouse"/>
    <x v="2"/>
    <x v="3"/>
    <x v="4"/>
    <s v="2023-08-23"/>
    <s v="2023-08-24"/>
    <n v="86"/>
    <n v="14580.03"/>
    <n v="1253882.58"/>
    <n v="1700.82"/>
    <n v="400"/>
    <x v="0"/>
    <x v="4"/>
    <n v="249691.04"/>
    <n v="1"/>
  </r>
  <r>
    <n v="6896"/>
    <s v="Printer"/>
    <x v="1"/>
    <x v="0"/>
    <x v="4"/>
    <s v="2023-08-21"/>
    <s v="2023-08-25"/>
    <n v="24"/>
    <n v="13981.26"/>
    <n v="335550.24"/>
    <n v="3026.62"/>
    <n v="344"/>
    <x v="0"/>
    <x v="4"/>
    <n v="17233.919999999998"/>
    <n v="4"/>
  </r>
  <r>
    <n v="6897"/>
    <s v="Tablet"/>
    <x v="2"/>
    <x v="1"/>
    <x v="4"/>
    <s v="2023-08-05"/>
    <s v="2023-08-15"/>
    <n v="53"/>
    <n v="5027.88"/>
    <n v="266477.64"/>
    <n v="3655.55"/>
    <n v="295"/>
    <x v="3"/>
    <x v="3"/>
    <n v="20019.560000000001"/>
    <n v="10"/>
  </r>
  <r>
    <n v="6898"/>
    <s v="Printer"/>
    <x v="1"/>
    <x v="1"/>
    <x v="4"/>
    <s v="2023-10-06"/>
    <s v="2023-10-17"/>
    <n v="43"/>
    <n v="31262.97"/>
    <n v="1344307.71"/>
    <n v="4547.6400000000003"/>
    <n v="233"/>
    <x v="3"/>
    <x v="2"/>
    <n v="325644.06"/>
    <n v="11"/>
  </r>
  <r>
    <n v="6899"/>
    <s v="Printer"/>
    <x v="1"/>
    <x v="3"/>
    <x v="1"/>
    <s v="2023-09-30"/>
    <s v="2023-10-02"/>
    <n v="95"/>
    <n v="21010.77"/>
    <n v="1996023.15"/>
    <n v="2414.66"/>
    <n v="538"/>
    <x v="2"/>
    <x v="2"/>
    <n v="137825.46"/>
    <n v="2"/>
  </r>
  <r>
    <n v="6900"/>
    <s v="Laptop"/>
    <x v="0"/>
    <x v="1"/>
    <x v="1"/>
    <s v="2023-01-09"/>
    <s v="2023-01-20"/>
    <n v="96"/>
    <n v="36632.78"/>
    <n v="3516746.88"/>
    <n v="174.72"/>
    <n v="432"/>
    <x v="0"/>
    <x v="3"/>
    <n v="209844.59"/>
    <n v="11"/>
  </r>
  <r>
    <n v="6901"/>
    <s v="Keyboard"/>
    <x v="0"/>
    <x v="1"/>
    <x v="2"/>
    <s v="2023-02-24"/>
    <s v="2023-03-07"/>
    <n v="67"/>
    <n v="12998.88"/>
    <n v="870924.96"/>
    <n v="2768.24"/>
    <n v="433"/>
    <x v="3"/>
    <x v="2"/>
    <n v="74508.09"/>
    <n v="11"/>
  </r>
  <r>
    <n v="6902"/>
    <s v="Mobile"/>
    <x v="2"/>
    <x v="0"/>
    <x v="4"/>
    <s v="2023-08-11"/>
    <s v="2023-08-17"/>
    <n v="11"/>
    <n v="12151.99"/>
    <n v="133671.89000000001"/>
    <n v="2431.1799999999998"/>
    <n v="96"/>
    <x v="1"/>
    <x v="0"/>
    <n v="19570.88"/>
    <n v="6"/>
  </r>
  <r>
    <n v="6903"/>
    <s v="Monitor"/>
    <x v="1"/>
    <x v="4"/>
    <x v="2"/>
    <s v="2023-12-19"/>
    <s v="2023-12-31"/>
    <n v="10"/>
    <n v="21766.39"/>
    <n v="217663.9"/>
    <n v="4183.96"/>
    <n v="273"/>
    <x v="1"/>
    <x v="1"/>
    <n v="52543.06"/>
    <n v="12"/>
  </r>
  <r>
    <n v="6904"/>
    <s v="Printer"/>
    <x v="1"/>
    <x v="3"/>
    <x v="0"/>
    <s v="2023-10-25"/>
    <s v="2023-11-05"/>
    <n v="76"/>
    <n v="29138.89"/>
    <n v="2214555.64"/>
    <n v="3984.31"/>
    <n v="584"/>
    <x v="2"/>
    <x v="2"/>
    <n v="443692.81"/>
    <n v="11"/>
  </r>
  <r>
    <n v="6905"/>
    <s v="Router"/>
    <x v="1"/>
    <x v="4"/>
    <x v="3"/>
    <s v="2023-10-11"/>
    <s v="2023-10-18"/>
    <n v="36"/>
    <n v="49230.83"/>
    <n v="1772309.88"/>
    <n v="1750.91"/>
    <n v="630"/>
    <x v="2"/>
    <x v="3"/>
    <n v="337196.65"/>
    <n v="7"/>
  </r>
  <r>
    <n v="6906"/>
    <s v="Mobile"/>
    <x v="0"/>
    <x v="4"/>
    <x v="4"/>
    <s v="2023-03-03"/>
    <s v="2023-03-18"/>
    <n v="57"/>
    <n v="48329.31"/>
    <n v="2754770.67"/>
    <n v="3150.65"/>
    <n v="57"/>
    <x v="1"/>
    <x v="1"/>
    <n v="234689.25"/>
    <n v="15"/>
  </r>
  <r>
    <n v="6907"/>
    <s v="Monitor"/>
    <x v="2"/>
    <x v="2"/>
    <x v="4"/>
    <s v="2023-07-04"/>
    <s v="2023-07-07"/>
    <n v="97"/>
    <n v="37251.85"/>
    <n v="3613429.45"/>
    <n v="3039.92"/>
    <n v="974"/>
    <x v="1"/>
    <x v="0"/>
    <n v="902406.03"/>
    <n v="3"/>
  </r>
  <r>
    <n v="6908"/>
    <s v="Printer"/>
    <x v="1"/>
    <x v="3"/>
    <x v="0"/>
    <s v="2023-10-08"/>
    <s v="2023-10-22"/>
    <n v="29"/>
    <n v="21565.18"/>
    <n v="625390.22"/>
    <n v="4542.09"/>
    <n v="240"/>
    <x v="0"/>
    <x v="0"/>
    <n v="112483.75"/>
    <n v="14"/>
  </r>
  <r>
    <n v="6909"/>
    <s v="Tablet"/>
    <x v="2"/>
    <x v="1"/>
    <x v="1"/>
    <s v="2023-04-13"/>
    <s v="2023-04-25"/>
    <n v="57"/>
    <n v="15886.92"/>
    <n v="905554.44"/>
    <n v="4961.68"/>
    <n v="489"/>
    <x v="0"/>
    <x v="1"/>
    <n v="182703.79"/>
    <n v="12"/>
  </r>
  <r>
    <n v="6910"/>
    <s v="Router"/>
    <x v="2"/>
    <x v="4"/>
    <x v="2"/>
    <s v="2023-07-21"/>
    <s v="2023-07-23"/>
    <n v="2"/>
    <n v="14808.79"/>
    <n v="29617.58"/>
    <n v="531.73"/>
    <n v="532"/>
    <x v="2"/>
    <x v="3"/>
    <n v="5597.48"/>
    <n v="2"/>
  </r>
  <r>
    <n v="6911"/>
    <s v="Printer"/>
    <x v="0"/>
    <x v="2"/>
    <x v="4"/>
    <s v="2023-07-12"/>
    <s v="2023-07-23"/>
    <n v="60"/>
    <n v="2078.17"/>
    <n v="124690.2"/>
    <n v="2198.5100000000002"/>
    <n v="699"/>
    <x v="2"/>
    <x v="2"/>
    <n v="26961.42"/>
    <n v="11"/>
  </r>
  <r>
    <n v="6912"/>
    <s v="Tablet"/>
    <x v="2"/>
    <x v="2"/>
    <x v="4"/>
    <s v="2023-01-24"/>
    <s v="2023-01-30"/>
    <n v="29"/>
    <n v="20140.78"/>
    <n v="584082.62"/>
    <n v="2155.0100000000002"/>
    <n v="251"/>
    <x v="3"/>
    <x v="3"/>
    <n v="143063.01999999999"/>
    <n v="6"/>
  </r>
  <r>
    <n v="6913"/>
    <s v="Printer"/>
    <x v="1"/>
    <x v="3"/>
    <x v="4"/>
    <s v="2023-07-13"/>
    <s v="2023-07-22"/>
    <n v="54"/>
    <n v="18287.5"/>
    <n v="987525"/>
    <n v="231.72"/>
    <n v="92"/>
    <x v="0"/>
    <x v="3"/>
    <n v="175114.35"/>
    <n v="9"/>
  </r>
  <r>
    <n v="6914"/>
    <s v="Router"/>
    <x v="2"/>
    <x v="4"/>
    <x v="0"/>
    <s v="2023-08-22"/>
    <s v="2023-09-02"/>
    <n v="95"/>
    <n v="18897.2"/>
    <n v="1795234"/>
    <n v="1161.26"/>
    <n v="148"/>
    <x v="3"/>
    <x v="1"/>
    <n v="222581.12"/>
    <n v="11"/>
  </r>
  <r>
    <n v="6915"/>
    <s v="Laptop"/>
    <x v="0"/>
    <x v="1"/>
    <x v="2"/>
    <s v="2023-10-13"/>
    <s v="2023-10-27"/>
    <n v="85"/>
    <n v="28614.47"/>
    <n v="2432229.9500000002"/>
    <n v="4889.84"/>
    <n v="875"/>
    <x v="0"/>
    <x v="0"/>
    <n v="553192.49"/>
    <n v="14"/>
  </r>
  <r>
    <n v="6916"/>
    <s v="Keyboard"/>
    <x v="0"/>
    <x v="1"/>
    <x v="2"/>
    <s v="2023-08-14"/>
    <s v="2023-08-26"/>
    <n v="42"/>
    <n v="27634"/>
    <n v="1160628"/>
    <n v="765.56"/>
    <n v="847"/>
    <x v="3"/>
    <x v="4"/>
    <n v="96066.47"/>
    <n v="12"/>
  </r>
  <r>
    <n v="6917"/>
    <s v="Monitor"/>
    <x v="2"/>
    <x v="4"/>
    <x v="1"/>
    <s v="2023-09-20"/>
    <s v="2023-09-25"/>
    <n v="64"/>
    <n v="27591.02"/>
    <n v="1765825.28"/>
    <n v="435.09"/>
    <n v="471"/>
    <x v="3"/>
    <x v="3"/>
    <n v="131390.09"/>
    <n v="5"/>
  </r>
  <r>
    <n v="6918"/>
    <s v="Printer"/>
    <x v="0"/>
    <x v="3"/>
    <x v="3"/>
    <s v="2023-02-07"/>
    <s v="2023-02-09"/>
    <n v="99"/>
    <n v="27657.38"/>
    <n v="2738080.62"/>
    <n v="110.85"/>
    <n v="587"/>
    <x v="0"/>
    <x v="3"/>
    <n v="538922.31999999995"/>
    <n v="2"/>
  </r>
  <r>
    <n v="6919"/>
    <s v="Mouse"/>
    <x v="2"/>
    <x v="2"/>
    <x v="1"/>
    <s v="2023-02-09"/>
    <s v="2023-02-18"/>
    <n v="71"/>
    <n v="42409.97"/>
    <n v="3011107.87"/>
    <n v="4011.09"/>
    <n v="961"/>
    <x v="0"/>
    <x v="3"/>
    <n v="366733.75"/>
    <n v="9"/>
  </r>
  <r>
    <n v="6920"/>
    <s v="Mouse"/>
    <x v="0"/>
    <x v="3"/>
    <x v="0"/>
    <s v="2023-03-15"/>
    <s v="2023-03-16"/>
    <n v="28"/>
    <n v="6235.04"/>
    <n v="174581.12"/>
    <n v="2982.8"/>
    <n v="785"/>
    <x v="0"/>
    <x v="3"/>
    <n v="37921.29"/>
    <n v="1"/>
  </r>
  <r>
    <n v="6921"/>
    <s v="Keyboard"/>
    <x v="1"/>
    <x v="2"/>
    <x v="2"/>
    <s v="2023-04-19"/>
    <s v="2023-05-03"/>
    <n v="3"/>
    <n v="15148.38"/>
    <n v="45445.14"/>
    <n v="4901.38"/>
    <n v="73"/>
    <x v="3"/>
    <x v="1"/>
    <n v="8118.81"/>
    <n v="14"/>
  </r>
  <r>
    <n v="6922"/>
    <s v="Mouse"/>
    <x v="1"/>
    <x v="0"/>
    <x v="0"/>
    <s v="2024-01-01"/>
    <s v="2024-01-07"/>
    <n v="42"/>
    <n v="11649.6"/>
    <n v="489283.2"/>
    <n v="2990.5"/>
    <n v="816"/>
    <x v="1"/>
    <x v="0"/>
    <n v="99639.18"/>
    <n v="6"/>
  </r>
  <r>
    <n v="6923"/>
    <s v="Mobile"/>
    <x v="0"/>
    <x v="0"/>
    <x v="0"/>
    <s v="2023-07-21"/>
    <s v="2023-08-04"/>
    <n v="84"/>
    <n v="45149.67"/>
    <n v="3792572.28"/>
    <n v="4197.8500000000004"/>
    <n v="968"/>
    <x v="2"/>
    <x v="1"/>
    <n v="267637.53000000003"/>
    <n v="14"/>
  </r>
  <r>
    <n v="6924"/>
    <s v="Monitor"/>
    <x v="1"/>
    <x v="2"/>
    <x v="3"/>
    <s v="2023-05-25"/>
    <s v="2023-06-06"/>
    <n v="22"/>
    <n v="5579.87"/>
    <n v="122757.14"/>
    <n v="2455.91"/>
    <n v="810"/>
    <x v="1"/>
    <x v="4"/>
    <n v="30297.1"/>
    <n v="12"/>
  </r>
  <r>
    <n v="6925"/>
    <s v="Mobile"/>
    <x v="1"/>
    <x v="1"/>
    <x v="0"/>
    <s v="2023-12-21"/>
    <s v="2023-12-24"/>
    <n v="62"/>
    <n v="21028.43"/>
    <n v="1303762.6599999999"/>
    <n v="1366.88"/>
    <n v="541"/>
    <x v="1"/>
    <x v="2"/>
    <n v="102355.29"/>
    <n v="3"/>
  </r>
  <r>
    <n v="6926"/>
    <s v="Mouse"/>
    <x v="0"/>
    <x v="1"/>
    <x v="3"/>
    <s v="2023-06-14"/>
    <s v="2023-06-18"/>
    <n v="19"/>
    <n v="9338.75"/>
    <n v="177436.25"/>
    <n v="2851.9"/>
    <n v="727"/>
    <x v="2"/>
    <x v="4"/>
    <n v="26624.13"/>
    <n v="4"/>
  </r>
  <r>
    <n v="6927"/>
    <s v="Mouse"/>
    <x v="1"/>
    <x v="2"/>
    <x v="0"/>
    <s v="2023-06-05"/>
    <s v="2023-06-06"/>
    <n v="66"/>
    <n v="864.49"/>
    <n v="57056.34"/>
    <n v="1015.49"/>
    <n v="396"/>
    <x v="2"/>
    <x v="4"/>
    <n v="8900.26"/>
    <n v="1"/>
  </r>
  <r>
    <n v="6928"/>
    <s v="Mouse"/>
    <x v="2"/>
    <x v="0"/>
    <x v="3"/>
    <s v="2023-12-13"/>
    <s v="2023-12-23"/>
    <n v="26"/>
    <n v="47468.22"/>
    <n v="1234173.72"/>
    <n v="3179.46"/>
    <n v="472"/>
    <x v="2"/>
    <x v="2"/>
    <n v="168056.33"/>
    <n v="10"/>
  </r>
  <r>
    <n v="6929"/>
    <s v="Router"/>
    <x v="0"/>
    <x v="3"/>
    <x v="4"/>
    <s v="2023-07-27"/>
    <s v="2023-07-28"/>
    <n v="94"/>
    <n v="37925.39"/>
    <n v="3564986.66"/>
    <n v="129.96"/>
    <n v="79"/>
    <x v="3"/>
    <x v="4"/>
    <n v="629395.80000000005"/>
    <n v="1"/>
  </r>
  <r>
    <n v="6930"/>
    <s v="Mouse"/>
    <x v="1"/>
    <x v="4"/>
    <x v="2"/>
    <s v="2023-03-14"/>
    <s v="2023-03-20"/>
    <n v="73"/>
    <n v="26297.9"/>
    <n v="1919746.7"/>
    <n v="432.58"/>
    <n v="336"/>
    <x v="1"/>
    <x v="2"/>
    <n v="404084.12"/>
    <n v="6"/>
  </r>
  <r>
    <n v="6931"/>
    <s v="Printer"/>
    <x v="2"/>
    <x v="4"/>
    <x v="2"/>
    <s v="2023-01-09"/>
    <s v="2023-01-23"/>
    <n v="98"/>
    <n v="27366.49"/>
    <n v="2681916.02"/>
    <n v="4544.6400000000003"/>
    <n v="672"/>
    <x v="1"/>
    <x v="3"/>
    <n v="562644.04"/>
    <n v="14"/>
  </r>
  <r>
    <n v="6932"/>
    <s v="Mouse"/>
    <x v="0"/>
    <x v="1"/>
    <x v="4"/>
    <s v="2023-05-15"/>
    <s v="2023-05-20"/>
    <n v="51"/>
    <n v="20527.71"/>
    <n v="1046913.21"/>
    <n v="3545.09"/>
    <n v="958"/>
    <x v="0"/>
    <x v="0"/>
    <n v="189143.62"/>
    <n v="5"/>
  </r>
  <r>
    <n v="6933"/>
    <s v="Laptop"/>
    <x v="0"/>
    <x v="2"/>
    <x v="0"/>
    <s v="2023-01-03"/>
    <s v="2023-01-15"/>
    <n v="95"/>
    <n v="37159.769999999997"/>
    <n v="3530178.15"/>
    <n v="1891.53"/>
    <n v="863"/>
    <x v="1"/>
    <x v="2"/>
    <n v="371699.72"/>
    <n v="12"/>
  </r>
  <r>
    <n v="6934"/>
    <s v="Laptop"/>
    <x v="0"/>
    <x v="2"/>
    <x v="4"/>
    <s v="2023-10-24"/>
    <s v="2023-10-31"/>
    <n v="84"/>
    <n v="30062.33"/>
    <n v="2525235.7200000002"/>
    <n v="4118.49"/>
    <n v="203"/>
    <x v="1"/>
    <x v="3"/>
    <n v="468310.65"/>
    <n v="7"/>
  </r>
  <r>
    <n v="6935"/>
    <s v="Monitor"/>
    <x v="1"/>
    <x v="3"/>
    <x v="3"/>
    <s v="2023-11-05"/>
    <s v="2023-11-10"/>
    <n v="17"/>
    <n v="12659.08"/>
    <n v="215204.36"/>
    <n v="2224.11"/>
    <n v="434"/>
    <x v="3"/>
    <x v="2"/>
    <n v="33302.400000000001"/>
    <n v="5"/>
  </r>
  <r>
    <n v="6936"/>
    <s v="Monitor"/>
    <x v="0"/>
    <x v="0"/>
    <x v="2"/>
    <s v="2023-05-01"/>
    <s v="2023-05-10"/>
    <n v="23"/>
    <n v="30906.2"/>
    <n v="710842.6"/>
    <n v="4684.51"/>
    <n v="693"/>
    <x v="1"/>
    <x v="3"/>
    <n v="48614.81"/>
    <n v="9"/>
  </r>
  <r>
    <n v="6937"/>
    <s v="Mobile"/>
    <x v="0"/>
    <x v="2"/>
    <x v="4"/>
    <s v="2023-03-02"/>
    <s v="2023-03-07"/>
    <n v="65"/>
    <n v="8502.9"/>
    <n v="552688.5"/>
    <n v="524.02"/>
    <n v="504"/>
    <x v="3"/>
    <x v="1"/>
    <n v="137606.38"/>
    <n v="5"/>
  </r>
  <r>
    <n v="6938"/>
    <s v="Laptop"/>
    <x v="0"/>
    <x v="2"/>
    <x v="1"/>
    <s v="2023-03-29"/>
    <s v="2023-04-03"/>
    <n v="24"/>
    <n v="47011.56"/>
    <n v="1128277.44"/>
    <n v="1375.33"/>
    <n v="404"/>
    <x v="3"/>
    <x v="4"/>
    <n v="131590.34"/>
    <n v="5"/>
  </r>
  <r>
    <n v="6939"/>
    <s v="Router"/>
    <x v="2"/>
    <x v="3"/>
    <x v="1"/>
    <s v="2023-07-18"/>
    <s v="2023-07-31"/>
    <n v="92"/>
    <n v="40917.660000000003"/>
    <n v="3764424.72"/>
    <n v="4699.01"/>
    <n v="101"/>
    <x v="1"/>
    <x v="1"/>
    <n v="890630.78"/>
    <n v="13"/>
  </r>
  <r>
    <n v="6940"/>
    <s v="Laptop"/>
    <x v="0"/>
    <x v="3"/>
    <x v="1"/>
    <s v="2023-11-19"/>
    <s v="2023-11-28"/>
    <n v="21"/>
    <n v="6428.18"/>
    <n v="134991.78"/>
    <n v="1923.95"/>
    <n v="803"/>
    <x v="3"/>
    <x v="0"/>
    <n v="31484.92"/>
    <n v="9"/>
  </r>
  <r>
    <n v="6941"/>
    <s v="Mobile"/>
    <x v="2"/>
    <x v="2"/>
    <x v="2"/>
    <s v="2023-10-26"/>
    <s v="2023-11-04"/>
    <n v="65"/>
    <n v="30307.84"/>
    <n v="1970009.6"/>
    <n v="3902.2"/>
    <n v="155"/>
    <x v="1"/>
    <x v="4"/>
    <n v="371762.05"/>
    <n v="9"/>
  </r>
  <r>
    <n v="6942"/>
    <s v="Mouse"/>
    <x v="2"/>
    <x v="2"/>
    <x v="4"/>
    <s v="2023-09-29"/>
    <s v="2023-09-30"/>
    <n v="48"/>
    <n v="42856.27"/>
    <n v="2057100.96"/>
    <n v="3346.77"/>
    <n v="480"/>
    <x v="2"/>
    <x v="4"/>
    <n v="496206.15"/>
    <n v="1"/>
  </r>
  <r>
    <n v="6943"/>
    <s v="Mouse"/>
    <x v="2"/>
    <x v="3"/>
    <x v="3"/>
    <s v="2023-12-20"/>
    <s v="2023-12-21"/>
    <n v="32"/>
    <n v="11001.93"/>
    <n v="352061.76"/>
    <n v="3803.21"/>
    <n v="685"/>
    <x v="0"/>
    <x v="0"/>
    <n v="39775.449999999997"/>
    <n v="1"/>
  </r>
  <r>
    <n v="6944"/>
    <s v="Tablet"/>
    <x v="1"/>
    <x v="1"/>
    <x v="4"/>
    <s v="2023-04-30"/>
    <s v="2023-05-13"/>
    <n v="89"/>
    <n v="4020.3"/>
    <n v="357806.7"/>
    <n v="1203.53"/>
    <n v="178"/>
    <x v="1"/>
    <x v="3"/>
    <n v="87028.28"/>
    <n v="13"/>
  </r>
  <r>
    <n v="6945"/>
    <s v="Keyboard"/>
    <x v="2"/>
    <x v="0"/>
    <x v="4"/>
    <s v="2023-06-06"/>
    <s v="2023-06-17"/>
    <n v="95"/>
    <n v="3347.87"/>
    <n v="318047.65000000002"/>
    <n v="2801.03"/>
    <n v="887"/>
    <x v="3"/>
    <x v="0"/>
    <n v="55261.5"/>
    <n v="11"/>
  </r>
  <r>
    <n v="6946"/>
    <s v="Monitor"/>
    <x v="0"/>
    <x v="3"/>
    <x v="3"/>
    <s v="2023-01-29"/>
    <s v="2023-01-30"/>
    <n v="56"/>
    <n v="48210.66"/>
    <n v="2699796.96"/>
    <n v="1454.27"/>
    <n v="223"/>
    <x v="1"/>
    <x v="2"/>
    <n v="424945.41"/>
    <n v="1"/>
  </r>
  <r>
    <n v="6947"/>
    <s v="Router"/>
    <x v="2"/>
    <x v="0"/>
    <x v="0"/>
    <s v="2023-11-29"/>
    <s v="2023-12-11"/>
    <n v="39"/>
    <n v="47607.08"/>
    <n v="1856676.12"/>
    <n v="1870.39"/>
    <n v="375"/>
    <x v="3"/>
    <x v="2"/>
    <n v="244898.83"/>
    <n v="12"/>
  </r>
  <r>
    <n v="6948"/>
    <s v="Printer"/>
    <x v="0"/>
    <x v="1"/>
    <x v="4"/>
    <s v="2023-12-21"/>
    <s v="2023-12-25"/>
    <n v="49"/>
    <n v="35964.58"/>
    <n v="1762264.42"/>
    <n v="1406.32"/>
    <n v="263"/>
    <x v="0"/>
    <x v="0"/>
    <n v="392633.09"/>
    <n v="4"/>
  </r>
  <r>
    <n v="6949"/>
    <s v="Laptop"/>
    <x v="1"/>
    <x v="4"/>
    <x v="2"/>
    <s v="2023-10-30"/>
    <s v="2023-11-06"/>
    <n v="4"/>
    <n v="47838.42"/>
    <n v="191353.68"/>
    <n v="4609.2299999999996"/>
    <n v="855"/>
    <x v="3"/>
    <x v="1"/>
    <n v="21316.14"/>
    <n v="7"/>
  </r>
  <r>
    <n v="6950"/>
    <s v="Monitor"/>
    <x v="2"/>
    <x v="0"/>
    <x v="3"/>
    <s v="2023-03-12"/>
    <s v="2023-03-19"/>
    <n v="95"/>
    <n v="28673.95"/>
    <n v="2724025.25"/>
    <n v="4831.8999999999996"/>
    <n v="790"/>
    <x v="2"/>
    <x v="3"/>
    <n v="446402.88"/>
    <n v="7"/>
  </r>
  <r>
    <n v="6951"/>
    <s v="Keyboard"/>
    <x v="0"/>
    <x v="2"/>
    <x v="1"/>
    <s v="2023-10-04"/>
    <s v="2023-10-16"/>
    <n v="87"/>
    <n v="3217.43"/>
    <n v="279916.40999999997"/>
    <n v="1192.01"/>
    <n v="234"/>
    <x v="3"/>
    <x v="4"/>
    <n v="55897.17"/>
    <n v="12"/>
  </r>
  <r>
    <n v="6952"/>
    <s v="Monitor"/>
    <x v="2"/>
    <x v="3"/>
    <x v="3"/>
    <s v="2023-10-20"/>
    <s v="2023-10-26"/>
    <n v="66"/>
    <n v="23193.32"/>
    <n v="1530759.12"/>
    <n v="4707.88"/>
    <n v="184"/>
    <x v="0"/>
    <x v="4"/>
    <n v="332239.86"/>
    <n v="6"/>
  </r>
  <r>
    <n v="6953"/>
    <s v="Mobile"/>
    <x v="0"/>
    <x v="3"/>
    <x v="4"/>
    <s v="2023-12-03"/>
    <s v="2023-12-08"/>
    <n v="31"/>
    <n v="728.39"/>
    <n v="22580.09"/>
    <n v="1971.87"/>
    <n v="855"/>
    <x v="0"/>
    <x v="4"/>
    <n v="3438.93"/>
    <n v="5"/>
  </r>
  <r>
    <n v="6954"/>
    <s v="Laptop"/>
    <x v="1"/>
    <x v="1"/>
    <x v="2"/>
    <s v="2023-04-21"/>
    <s v="2023-04-30"/>
    <n v="35"/>
    <n v="38983.58"/>
    <n v="1364425.3"/>
    <n v="4353.46"/>
    <n v="125"/>
    <x v="0"/>
    <x v="4"/>
    <n v="103571.94"/>
    <n v="9"/>
  </r>
  <r>
    <n v="6955"/>
    <s v="Monitor"/>
    <x v="2"/>
    <x v="0"/>
    <x v="0"/>
    <s v="2023-08-13"/>
    <s v="2023-08-19"/>
    <n v="45"/>
    <n v="40666.75"/>
    <n v="1830003.75"/>
    <n v="3318.17"/>
    <n v="478"/>
    <x v="3"/>
    <x v="1"/>
    <n v="382201.71"/>
    <n v="6"/>
  </r>
  <r>
    <n v="6956"/>
    <s v="Router"/>
    <x v="2"/>
    <x v="4"/>
    <x v="1"/>
    <s v="2023-10-12"/>
    <s v="2023-10-26"/>
    <n v="41"/>
    <n v="29098.55"/>
    <n v="1193040.55"/>
    <n v="3998.65"/>
    <n v="499"/>
    <x v="2"/>
    <x v="0"/>
    <n v="219626.2"/>
    <n v="14"/>
  </r>
  <r>
    <n v="6957"/>
    <s v="Mobile"/>
    <x v="2"/>
    <x v="1"/>
    <x v="1"/>
    <s v="2023-04-04"/>
    <s v="2023-04-16"/>
    <n v="63"/>
    <n v="1960.05"/>
    <n v="123483.15"/>
    <n v="1411.22"/>
    <n v="675"/>
    <x v="3"/>
    <x v="1"/>
    <n v="21313.81"/>
    <n v="12"/>
  </r>
  <r>
    <n v="6958"/>
    <s v="Tablet"/>
    <x v="1"/>
    <x v="0"/>
    <x v="4"/>
    <s v="2023-11-28"/>
    <s v="2023-12-10"/>
    <n v="18"/>
    <n v="18063.25"/>
    <n v="325138.5"/>
    <n v="3792.44"/>
    <n v="811"/>
    <x v="3"/>
    <x v="4"/>
    <n v="77199.69"/>
    <n v="12"/>
  </r>
  <r>
    <n v="6959"/>
    <s v="Mouse"/>
    <x v="1"/>
    <x v="4"/>
    <x v="4"/>
    <s v="2023-10-25"/>
    <s v="2023-10-31"/>
    <n v="29"/>
    <n v="32425.68"/>
    <n v="940344.72"/>
    <n v="1147.95"/>
    <n v="212"/>
    <x v="0"/>
    <x v="3"/>
    <n v="51517.7"/>
    <n v="6"/>
  </r>
  <r>
    <n v="6960"/>
    <s v="Printer"/>
    <x v="2"/>
    <x v="1"/>
    <x v="0"/>
    <s v="2023-12-24"/>
    <s v="2023-12-26"/>
    <n v="3"/>
    <n v="26326.02"/>
    <n v="78978.06"/>
    <n v="2041.73"/>
    <n v="2"/>
    <x v="3"/>
    <x v="0"/>
    <n v="14964.6"/>
    <n v="2"/>
  </r>
  <r>
    <n v="6961"/>
    <s v="Mouse"/>
    <x v="1"/>
    <x v="0"/>
    <x v="1"/>
    <s v="2023-03-07"/>
    <s v="2023-03-13"/>
    <n v="44"/>
    <n v="32406.74"/>
    <n v="1425896.56"/>
    <n v="4718.1099999999997"/>
    <n v="46"/>
    <x v="3"/>
    <x v="3"/>
    <n v="251012.3"/>
    <n v="6"/>
  </r>
  <r>
    <n v="6962"/>
    <s v="Monitor"/>
    <x v="1"/>
    <x v="2"/>
    <x v="3"/>
    <s v="2023-02-13"/>
    <s v="2023-02-21"/>
    <n v="7"/>
    <n v="19895.900000000001"/>
    <n v="139271.29999999999"/>
    <n v="2219.5500000000002"/>
    <n v="854"/>
    <x v="3"/>
    <x v="0"/>
    <n v="33590.57"/>
    <n v="8"/>
  </r>
  <r>
    <n v="6963"/>
    <s v="Keyboard"/>
    <x v="1"/>
    <x v="2"/>
    <x v="4"/>
    <s v="2023-02-06"/>
    <s v="2023-02-09"/>
    <n v="99"/>
    <n v="5589.91"/>
    <n v="553401.09"/>
    <n v="4982.1899999999996"/>
    <n v="204"/>
    <x v="0"/>
    <x v="4"/>
    <n v="35180.379999999997"/>
    <n v="3"/>
  </r>
  <r>
    <n v="6964"/>
    <s v="Router"/>
    <x v="0"/>
    <x v="1"/>
    <x v="1"/>
    <s v="2023-07-26"/>
    <s v="2023-07-28"/>
    <n v="14"/>
    <n v="33800.78"/>
    <n v="473210.92"/>
    <n v="898.79"/>
    <n v="227"/>
    <x v="2"/>
    <x v="4"/>
    <n v="99319.48"/>
    <n v="2"/>
  </r>
  <r>
    <n v="6965"/>
    <s v="Laptop"/>
    <x v="1"/>
    <x v="0"/>
    <x v="1"/>
    <s v="2023-03-21"/>
    <s v="2023-03-30"/>
    <n v="74"/>
    <n v="38236.080000000002"/>
    <n v="2829469.92"/>
    <n v="1774.93"/>
    <n v="730"/>
    <x v="3"/>
    <x v="2"/>
    <n v="253675.42"/>
    <n v="9"/>
  </r>
  <r>
    <n v="6966"/>
    <s v="Tablet"/>
    <x v="0"/>
    <x v="4"/>
    <x v="0"/>
    <s v="2023-06-01"/>
    <s v="2023-06-11"/>
    <n v="31"/>
    <n v="9163.0300000000007"/>
    <n v="284053.93"/>
    <n v="3422.17"/>
    <n v="991"/>
    <x v="3"/>
    <x v="0"/>
    <n v="20228.43"/>
    <n v="10"/>
  </r>
  <r>
    <n v="6967"/>
    <s v="Mouse"/>
    <x v="1"/>
    <x v="4"/>
    <x v="0"/>
    <s v="2023-05-01"/>
    <s v="2023-05-06"/>
    <n v="10"/>
    <n v="31683.59"/>
    <n v="316835.90000000002"/>
    <n v="4000.72"/>
    <n v="187"/>
    <x v="3"/>
    <x v="4"/>
    <n v="77729.73"/>
    <n v="5"/>
  </r>
  <r>
    <n v="6968"/>
    <s v="Mobile"/>
    <x v="1"/>
    <x v="3"/>
    <x v="3"/>
    <s v="2023-08-06"/>
    <s v="2023-08-20"/>
    <n v="42"/>
    <n v="846.31"/>
    <n v="35545.019999999997"/>
    <n v="1123.08"/>
    <n v="75"/>
    <x v="1"/>
    <x v="3"/>
    <n v="8761.6299999999992"/>
    <n v="14"/>
  </r>
  <r>
    <n v="6969"/>
    <s v="Monitor"/>
    <x v="0"/>
    <x v="0"/>
    <x v="1"/>
    <s v="2023-11-26"/>
    <s v="2023-11-30"/>
    <n v="8"/>
    <n v="1991.01"/>
    <n v="15928.08"/>
    <n v="3878.3"/>
    <n v="878"/>
    <x v="3"/>
    <x v="1"/>
    <n v="1424.33"/>
    <n v="4"/>
  </r>
  <r>
    <n v="6970"/>
    <s v="Printer"/>
    <x v="0"/>
    <x v="1"/>
    <x v="4"/>
    <s v="2023-06-12"/>
    <s v="2023-06-23"/>
    <n v="36"/>
    <n v="39274.980000000003"/>
    <n v="1413899.28"/>
    <n v="1433"/>
    <n v="437"/>
    <x v="1"/>
    <x v="2"/>
    <n v="181027.62"/>
    <n v="11"/>
  </r>
  <r>
    <n v="6971"/>
    <s v="Laptop"/>
    <x v="0"/>
    <x v="3"/>
    <x v="0"/>
    <s v="2023-12-31"/>
    <s v="2024-01-10"/>
    <n v="52"/>
    <n v="28458.82"/>
    <n v="1479858.64"/>
    <n v="3848.45"/>
    <n v="125"/>
    <x v="1"/>
    <x v="3"/>
    <n v="158602.65"/>
    <n v="10"/>
  </r>
  <r>
    <n v="6972"/>
    <s v="Laptop"/>
    <x v="0"/>
    <x v="3"/>
    <x v="1"/>
    <s v="2023-11-29"/>
    <s v="2023-12-02"/>
    <n v="68"/>
    <n v="31788.11"/>
    <n v="2161591.48"/>
    <n v="344.25"/>
    <n v="862"/>
    <x v="3"/>
    <x v="2"/>
    <n v="114713.37"/>
    <n v="3"/>
  </r>
  <r>
    <n v="6973"/>
    <s v="Printer"/>
    <x v="2"/>
    <x v="0"/>
    <x v="1"/>
    <s v="2023-05-24"/>
    <s v="2023-06-08"/>
    <n v="96"/>
    <n v="35970.480000000003"/>
    <n v="3453166.08"/>
    <n v="271.73"/>
    <n v="327"/>
    <x v="3"/>
    <x v="1"/>
    <n v="224777.05"/>
    <n v="15"/>
  </r>
  <r>
    <n v="6974"/>
    <s v="Router"/>
    <x v="0"/>
    <x v="1"/>
    <x v="2"/>
    <s v="2023-01-19"/>
    <s v="2023-01-28"/>
    <n v="94"/>
    <n v="1741.01"/>
    <n v="163654.94"/>
    <n v="704.19"/>
    <n v="497"/>
    <x v="3"/>
    <x v="0"/>
    <n v="18529.96"/>
    <n v="9"/>
  </r>
  <r>
    <n v="6975"/>
    <s v="Monitor"/>
    <x v="1"/>
    <x v="2"/>
    <x v="3"/>
    <s v="2023-03-12"/>
    <s v="2023-03-27"/>
    <n v="71"/>
    <n v="14178.28"/>
    <n v="1006657.88"/>
    <n v="1513.49"/>
    <n v="594"/>
    <x v="2"/>
    <x v="3"/>
    <n v="207106.4"/>
    <n v="15"/>
  </r>
  <r>
    <n v="6976"/>
    <s v="Mouse"/>
    <x v="0"/>
    <x v="0"/>
    <x v="4"/>
    <s v="2023-12-07"/>
    <s v="2023-12-09"/>
    <n v="65"/>
    <n v="5258.43"/>
    <n v="341797.95"/>
    <n v="177.61"/>
    <n v="902"/>
    <x v="3"/>
    <x v="0"/>
    <n v="49350.38"/>
    <n v="2"/>
  </r>
  <r>
    <n v="6977"/>
    <s v="Monitor"/>
    <x v="2"/>
    <x v="4"/>
    <x v="0"/>
    <s v="2023-04-10"/>
    <s v="2023-04-18"/>
    <n v="10"/>
    <n v="23019.45"/>
    <n v="230194.5"/>
    <n v="3746.4"/>
    <n v="896"/>
    <x v="1"/>
    <x v="4"/>
    <n v="34086.339999999997"/>
    <n v="8"/>
  </r>
  <r>
    <n v="6978"/>
    <s v="Tablet"/>
    <x v="1"/>
    <x v="0"/>
    <x v="3"/>
    <s v="2023-05-22"/>
    <s v="2023-06-04"/>
    <n v="34"/>
    <n v="23560.44"/>
    <n v="801054.96"/>
    <n v="3593.22"/>
    <n v="816"/>
    <x v="0"/>
    <x v="3"/>
    <n v="192165.34"/>
    <n v="13"/>
  </r>
  <r>
    <n v="6979"/>
    <s v="Printer"/>
    <x v="0"/>
    <x v="2"/>
    <x v="1"/>
    <s v="2023-09-26"/>
    <s v="2023-10-02"/>
    <n v="18"/>
    <n v="14748.86"/>
    <n v="265479.48"/>
    <n v="646.65"/>
    <n v="435"/>
    <x v="3"/>
    <x v="4"/>
    <n v="46153.63"/>
    <n v="6"/>
  </r>
  <r>
    <n v="6980"/>
    <s v="Printer"/>
    <x v="0"/>
    <x v="2"/>
    <x v="0"/>
    <s v="2023-07-12"/>
    <s v="2023-07-17"/>
    <n v="85"/>
    <n v="26477.98"/>
    <n v="2250628.2999999998"/>
    <n v="392.24"/>
    <n v="245"/>
    <x v="3"/>
    <x v="4"/>
    <n v="140921.73000000001"/>
    <n v="5"/>
  </r>
  <r>
    <n v="6981"/>
    <s v="Printer"/>
    <x v="1"/>
    <x v="0"/>
    <x v="2"/>
    <s v="2023-09-18"/>
    <s v="2023-09-19"/>
    <n v="12"/>
    <n v="4876.87"/>
    <n v="58522.44"/>
    <n v="4368.1899999999996"/>
    <n v="127"/>
    <x v="1"/>
    <x v="2"/>
    <n v="11948.31"/>
    <n v="1"/>
  </r>
  <r>
    <n v="6982"/>
    <s v="Keyboard"/>
    <x v="1"/>
    <x v="3"/>
    <x v="4"/>
    <s v="2023-02-01"/>
    <s v="2023-02-04"/>
    <n v="97"/>
    <n v="4288.51"/>
    <n v="415985.47"/>
    <n v="3671.37"/>
    <n v="758"/>
    <x v="1"/>
    <x v="3"/>
    <n v="65807.78"/>
    <n v="3"/>
  </r>
  <r>
    <n v="6983"/>
    <s v="Router"/>
    <x v="1"/>
    <x v="2"/>
    <x v="4"/>
    <s v="2023-10-30"/>
    <s v="2023-11-09"/>
    <n v="3"/>
    <n v="6416.41"/>
    <n v="19249.23"/>
    <n v="3699.37"/>
    <n v="384"/>
    <x v="2"/>
    <x v="0"/>
    <n v="2096.94"/>
    <n v="10"/>
  </r>
  <r>
    <n v="6984"/>
    <s v="Tablet"/>
    <x v="2"/>
    <x v="3"/>
    <x v="1"/>
    <s v="2023-10-27"/>
    <s v="2023-11-04"/>
    <n v="5"/>
    <n v="16034.82"/>
    <n v="80174.100000000006"/>
    <n v="4490.5"/>
    <n v="206"/>
    <x v="3"/>
    <x v="3"/>
    <n v="19808.78"/>
    <n v="8"/>
  </r>
  <r>
    <n v="6985"/>
    <s v="Laptop"/>
    <x v="2"/>
    <x v="1"/>
    <x v="1"/>
    <s v="2023-07-26"/>
    <s v="2023-08-09"/>
    <n v="29"/>
    <n v="26253.79"/>
    <n v="761359.91"/>
    <n v="1943.34"/>
    <n v="655"/>
    <x v="1"/>
    <x v="3"/>
    <n v="157313.67000000001"/>
    <n v="14"/>
  </r>
  <r>
    <n v="6986"/>
    <s v="Mobile"/>
    <x v="1"/>
    <x v="1"/>
    <x v="4"/>
    <s v="2023-01-25"/>
    <s v="2023-02-09"/>
    <n v="100"/>
    <n v="651.34"/>
    <n v="65134"/>
    <n v="245.49"/>
    <n v="325"/>
    <x v="0"/>
    <x v="2"/>
    <n v="8938.65"/>
    <n v="15"/>
  </r>
  <r>
    <n v="6987"/>
    <s v="Mouse"/>
    <x v="0"/>
    <x v="4"/>
    <x v="4"/>
    <s v="2023-11-01"/>
    <s v="2023-11-06"/>
    <n v="4"/>
    <n v="31551.72"/>
    <n v="126206.88"/>
    <n v="2196.61"/>
    <n v="343"/>
    <x v="2"/>
    <x v="3"/>
    <n v="13571.73"/>
    <n v="5"/>
  </r>
  <r>
    <n v="6988"/>
    <s v="Keyboard"/>
    <x v="1"/>
    <x v="0"/>
    <x v="1"/>
    <s v="2023-08-07"/>
    <s v="2023-08-22"/>
    <n v="60"/>
    <n v="42355.83"/>
    <n v="2541349.7999999998"/>
    <n v="4176.66"/>
    <n v="113"/>
    <x v="2"/>
    <x v="1"/>
    <n v="616342.06999999995"/>
    <n v="15"/>
  </r>
  <r>
    <n v="6989"/>
    <s v="Keyboard"/>
    <x v="0"/>
    <x v="3"/>
    <x v="4"/>
    <s v="2023-04-22"/>
    <s v="2023-04-29"/>
    <n v="92"/>
    <n v="23239.69"/>
    <n v="2138051.48"/>
    <n v="1682.07"/>
    <n v="209"/>
    <x v="2"/>
    <x v="1"/>
    <n v="526461.38"/>
    <n v="7"/>
  </r>
  <r>
    <n v="6990"/>
    <s v="Tablet"/>
    <x v="0"/>
    <x v="4"/>
    <x v="3"/>
    <s v="2023-12-16"/>
    <s v="2023-12-30"/>
    <n v="13"/>
    <n v="25888.76"/>
    <n v="336553.88"/>
    <n v="386.05"/>
    <n v="204"/>
    <x v="3"/>
    <x v="3"/>
    <n v="20921.88"/>
    <n v="14"/>
  </r>
  <r>
    <n v="6991"/>
    <s v="Printer"/>
    <x v="1"/>
    <x v="3"/>
    <x v="2"/>
    <s v="2023-03-25"/>
    <s v="2023-03-27"/>
    <n v="67"/>
    <n v="1686.75"/>
    <n v="113012.25"/>
    <n v="4767.21"/>
    <n v="651"/>
    <x v="2"/>
    <x v="3"/>
    <n v="21054.86"/>
    <n v="2"/>
  </r>
  <r>
    <n v="6992"/>
    <s v="Printer"/>
    <x v="0"/>
    <x v="1"/>
    <x v="0"/>
    <s v="2023-04-19"/>
    <s v="2023-04-23"/>
    <n v="5"/>
    <n v="37440.29"/>
    <n v="187201.45"/>
    <n v="2479.8000000000002"/>
    <n v="765"/>
    <x v="3"/>
    <x v="2"/>
    <n v="11223.81"/>
    <n v="4"/>
  </r>
  <r>
    <n v="6993"/>
    <s v="Tablet"/>
    <x v="0"/>
    <x v="1"/>
    <x v="1"/>
    <s v="2023-01-23"/>
    <s v="2023-01-24"/>
    <n v="55"/>
    <n v="5912.97"/>
    <n v="325213.34999999998"/>
    <n v="142.52000000000001"/>
    <n v="873"/>
    <x v="1"/>
    <x v="0"/>
    <n v="79289.55"/>
    <n v="1"/>
  </r>
  <r>
    <n v="6994"/>
    <s v="Mouse"/>
    <x v="0"/>
    <x v="0"/>
    <x v="3"/>
    <s v="2023-05-05"/>
    <s v="2023-05-12"/>
    <n v="26"/>
    <n v="5710.02"/>
    <n v="148460.51999999999"/>
    <n v="1986.61"/>
    <n v="785"/>
    <x v="3"/>
    <x v="2"/>
    <n v="11070.89"/>
    <n v="7"/>
  </r>
  <r>
    <n v="6995"/>
    <s v="Router"/>
    <x v="1"/>
    <x v="1"/>
    <x v="3"/>
    <s v="2023-03-24"/>
    <s v="2023-03-28"/>
    <n v="4"/>
    <n v="7868.73"/>
    <n v="31474.92"/>
    <n v="2629.62"/>
    <n v="68"/>
    <x v="0"/>
    <x v="0"/>
    <n v="7120.89"/>
    <n v="4"/>
  </r>
  <r>
    <n v="6996"/>
    <s v="Tablet"/>
    <x v="2"/>
    <x v="3"/>
    <x v="3"/>
    <s v="2023-03-16"/>
    <s v="2023-03-17"/>
    <n v="56"/>
    <n v="39902.620000000003"/>
    <n v="2234546.7200000002"/>
    <n v="2991.99"/>
    <n v="446"/>
    <x v="1"/>
    <x v="0"/>
    <n v="162442.79"/>
    <n v="1"/>
  </r>
  <r>
    <n v="6997"/>
    <s v="Mobile"/>
    <x v="1"/>
    <x v="3"/>
    <x v="1"/>
    <s v="2023-01-26"/>
    <s v="2023-01-30"/>
    <n v="2"/>
    <n v="23843.55"/>
    <n v="47687.1"/>
    <n v="2092.92"/>
    <n v="329"/>
    <x v="3"/>
    <x v="3"/>
    <n v="6390.21"/>
    <n v="4"/>
  </r>
  <r>
    <n v="6998"/>
    <s v="Keyboard"/>
    <x v="1"/>
    <x v="2"/>
    <x v="1"/>
    <s v="2023-11-02"/>
    <s v="2023-11-07"/>
    <n v="21"/>
    <n v="2398.63"/>
    <n v="50371.23"/>
    <n v="971.87"/>
    <n v="810"/>
    <x v="3"/>
    <x v="2"/>
    <n v="2921.71"/>
    <n v="5"/>
  </r>
  <r>
    <n v="6999"/>
    <s v="Monitor"/>
    <x v="0"/>
    <x v="1"/>
    <x v="4"/>
    <s v="2023-07-22"/>
    <s v="2023-08-01"/>
    <n v="100"/>
    <n v="46810.66"/>
    <n v="4681066"/>
    <n v="1307.01"/>
    <n v="643"/>
    <x v="2"/>
    <x v="2"/>
    <n v="587349"/>
    <n v="10"/>
  </r>
  <r>
    <n v="7000"/>
    <s v="Printer"/>
    <x v="2"/>
    <x v="3"/>
    <x v="4"/>
    <s v="2023-08-31"/>
    <s v="2023-09-12"/>
    <n v="39"/>
    <n v="27871.81"/>
    <n v="1087000.5900000001"/>
    <n v="3125.13"/>
    <n v="445"/>
    <x v="2"/>
    <x v="2"/>
    <n v="215582.05"/>
    <n v="12"/>
  </r>
  <r>
    <n v="7001"/>
    <s v="Mouse"/>
    <x v="2"/>
    <x v="4"/>
    <x v="2"/>
    <s v="2023-12-10"/>
    <s v="2023-12-22"/>
    <n v="77"/>
    <n v="20400.400000000001"/>
    <n v="1570830.8"/>
    <n v="2827.23"/>
    <n v="986"/>
    <x v="2"/>
    <x v="2"/>
    <n v="152385.31"/>
    <n v="12"/>
  </r>
  <r>
    <n v="7002"/>
    <s v="Monitor"/>
    <x v="0"/>
    <x v="2"/>
    <x v="4"/>
    <s v="2023-09-07"/>
    <s v="2023-09-15"/>
    <n v="80"/>
    <n v="10156.19"/>
    <n v="812495.2"/>
    <n v="2706.99"/>
    <n v="170"/>
    <x v="3"/>
    <x v="3"/>
    <n v="184898.17"/>
    <n v="8"/>
  </r>
  <r>
    <n v="7003"/>
    <s v="Monitor"/>
    <x v="2"/>
    <x v="4"/>
    <x v="3"/>
    <s v="2023-03-17"/>
    <s v="2023-03-28"/>
    <n v="87"/>
    <n v="20430.86"/>
    <n v="1777484.82"/>
    <n v="1228.42"/>
    <n v="663"/>
    <x v="3"/>
    <x v="4"/>
    <n v="276845.84000000003"/>
    <n v="11"/>
  </r>
  <r>
    <n v="7004"/>
    <s v="Router"/>
    <x v="0"/>
    <x v="4"/>
    <x v="4"/>
    <s v="2023-04-10"/>
    <s v="2023-04-17"/>
    <n v="38"/>
    <n v="28655.68"/>
    <n v="1088915.8400000001"/>
    <n v="808.1"/>
    <n v="657"/>
    <x v="1"/>
    <x v="0"/>
    <n v="82814.25"/>
    <n v="7"/>
  </r>
  <r>
    <n v="7005"/>
    <s v="Mobile"/>
    <x v="1"/>
    <x v="4"/>
    <x v="0"/>
    <s v="2023-09-20"/>
    <s v="2023-09-24"/>
    <n v="80"/>
    <n v="1640.89"/>
    <n v="131271.20000000001"/>
    <n v="2413.85"/>
    <n v="599"/>
    <x v="2"/>
    <x v="2"/>
    <n v="24956.02"/>
    <n v="4"/>
  </r>
  <r>
    <n v="7006"/>
    <s v="Mobile"/>
    <x v="2"/>
    <x v="3"/>
    <x v="0"/>
    <s v="2023-11-27"/>
    <s v="2023-12-11"/>
    <n v="80"/>
    <n v="33643.39"/>
    <n v="2691471.2"/>
    <n v="2737.41"/>
    <n v="828"/>
    <x v="3"/>
    <x v="1"/>
    <n v="562005.88"/>
    <n v="14"/>
  </r>
  <r>
    <n v="7007"/>
    <s v="Mobile"/>
    <x v="1"/>
    <x v="1"/>
    <x v="1"/>
    <s v="2023-12-14"/>
    <s v="2023-12-16"/>
    <n v="44"/>
    <n v="3078.93"/>
    <n v="135472.92000000001"/>
    <n v="3728.7"/>
    <n v="680"/>
    <x v="2"/>
    <x v="0"/>
    <n v="21220.46"/>
    <n v="2"/>
  </r>
  <r>
    <n v="7008"/>
    <s v="Monitor"/>
    <x v="0"/>
    <x v="3"/>
    <x v="4"/>
    <s v="2023-07-19"/>
    <s v="2023-07-27"/>
    <n v="72"/>
    <n v="25065.119999999999"/>
    <n v="1804688.64"/>
    <n v="2054.89"/>
    <n v="436"/>
    <x v="2"/>
    <x v="0"/>
    <n v="435250.29"/>
    <n v="8"/>
  </r>
  <r>
    <n v="7009"/>
    <s v="Keyboard"/>
    <x v="1"/>
    <x v="0"/>
    <x v="2"/>
    <s v="2023-06-27"/>
    <s v="2023-07-05"/>
    <n v="91"/>
    <n v="24277.57"/>
    <n v="2209258.87"/>
    <n v="3101.03"/>
    <n v="689"/>
    <x v="1"/>
    <x v="4"/>
    <n v="440855.87"/>
    <n v="8"/>
  </r>
  <r>
    <n v="7010"/>
    <s v="Printer"/>
    <x v="0"/>
    <x v="2"/>
    <x v="4"/>
    <s v="2023-06-19"/>
    <s v="2023-06-20"/>
    <n v="14"/>
    <n v="25597.11"/>
    <n v="358359.54"/>
    <n v="1994.52"/>
    <n v="190"/>
    <x v="1"/>
    <x v="1"/>
    <n v="84439.49"/>
    <n v="1"/>
  </r>
  <r>
    <n v="7011"/>
    <s v="Mobile"/>
    <x v="1"/>
    <x v="1"/>
    <x v="2"/>
    <s v="2023-06-02"/>
    <s v="2023-06-10"/>
    <n v="51"/>
    <n v="25417.19"/>
    <n v="1296276.69"/>
    <n v="1364.21"/>
    <n v="148"/>
    <x v="1"/>
    <x v="4"/>
    <n v="168582.61"/>
    <n v="8"/>
  </r>
  <r>
    <n v="7012"/>
    <s v="Monitor"/>
    <x v="1"/>
    <x v="1"/>
    <x v="4"/>
    <s v="2023-06-01"/>
    <s v="2023-06-15"/>
    <n v="2"/>
    <n v="43951.38"/>
    <n v="87902.76"/>
    <n v="129.74"/>
    <n v="356"/>
    <x v="2"/>
    <x v="2"/>
    <n v="14406.95"/>
    <n v="14"/>
  </r>
  <r>
    <n v="7013"/>
    <s v="Mobile"/>
    <x v="0"/>
    <x v="3"/>
    <x v="4"/>
    <s v="2023-01-01"/>
    <s v="2023-01-16"/>
    <n v="9"/>
    <n v="9377.0499999999993"/>
    <n v="84393.45"/>
    <n v="1617.15"/>
    <n v="221"/>
    <x v="2"/>
    <x v="0"/>
    <n v="19925.310000000001"/>
    <n v="15"/>
  </r>
  <r>
    <n v="7014"/>
    <s v="Printer"/>
    <x v="2"/>
    <x v="1"/>
    <x v="3"/>
    <s v="2023-12-28"/>
    <s v="2024-01-06"/>
    <n v="91"/>
    <n v="8807.89"/>
    <n v="801517.99"/>
    <n v="3492.81"/>
    <n v="674"/>
    <x v="0"/>
    <x v="0"/>
    <n v="105220.68"/>
    <n v="9"/>
  </r>
  <r>
    <n v="7015"/>
    <s v="Mouse"/>
    <x v="1"/>
    <x v="4"/>
    <x v="3"/>
    <s v="2023-04-06"/>
    <s v="2023-04-08"/>
    <n v="84"/>
    <n v="35769.54"/>
    <n v="3004641.36"/>
    <n v="1709.2"/>
    <n v="412"/>
    <x v="1"/>
    <x v="0"/>
    <n v="223292.23"/>
    <n v="2"/>
  </r>
  <r>
    <n v="7016"/>
    <s v="Router"/>
    <x v="1"/>
    <x v="0"/>
    <x v="1"/>
    <s v="2023-10-16"/>
    <s v="2023-10-21"/>
    <n v="81"/>
    <n v="1115.69"/>
    <n v="90370.89"/>
    <n v="1300.98"/>
    <n v="817"/>
    <x v="0"/>
    <x v="3"/>
    <n v="10076.43"/>
    <n v="5"/>
  </r>
  <r>
    <n v="7017"/>
    <s v="Laptop"/>
    <x v="0"/>
    <x v="1"/>
    <x v="4"/>
    <s v="2023-02-21"/>
    <s v="2023-03-02"/>
    <n v="90"/>
    <n v="12244.32"/>
    <n v="1101988.8"/>
    <n v="2240.27"/>
    <n v="992"/>
    <x v="3"/>
    <x v="0"/>
    <n v="195790.04"/>
    <n v="9"/>
  </r>
  <r>
    <n v="7018"/>
    <s v="Keyboard"/>
    <x v="2"/>
    <x v="1"/>
    <x v="3"/>
    <s v="2023-06-20"/>
    <s v="2023-06-24"/>
    <n v="45"/>
    <n v="47210.55"/>
    <n v="2124474.75"/>
    <n v="3575.01"/>
    <n v="236"/>
    <x v="1"/>
    <x v="3"/>
    <n v="300322.99"/>
    <n v="4"/>
  </r>
  <r>
    <n v="7019"/>
    <s v="Keyboard"/>
    <x v="0"/>
    <x v="3"/>
    <x v="2"/>
    <s v="2023-04-04"/>
    <s v="2023-04-15"/>
    <n v="60"/>
    <n v="7245.06"/>
    <n v="434703.6"/>
    <n v="4336.8500000000004"/>
    <n v="753"/>
    <x v="3"/>
    <x v="2"/>
    <n v="45377.9"/>
    <n v="11"/>
  </r>
  <r>
    <n v="7020"/>
    <s v="Laptop"/>
    <x v="1"/>
    <x v="2"/>
    <x v="3"/>
    <s v="2023-07-18"/>
    <s v="2023-07-22"/>
    <n v="49"/>
    <n v="1285.4000000000001"/>
    <n v="62984.6"/>
    <n v="2628.35"/>
    <n v="274"/>
    <x v="3"/>
    <x v="4"/>
    <n v="4948.51"/>
    <n v="4"/>
  </r>
  <r>
    <n v="7021"/>
    <s v="Monitor"/>
    <x v="0"/>
    <x v="3"/>
    <x v="0"/>
    <s v="2023-06-05"/>
    <s v="2023-06-09"/>
    <n v="41"/>
    <n v="7651.7"/>
    <n v="313719.7"/>
    <n v="2631.09"/>
    <n v="504"/>
    <x v="2"/>
    <x v="3"/>
    <n v="26166.29"/>
    <n v="4"/>
  </r>
  <r>
    <n v="7022"/>
    <s v="Keyboard"/>
    <x v="2"/>
    <x v="0"/>
    <x v="2"/>
    <s v="2023-08-05"/>
    <s v="2023-08-10"/>
    <n v="85"/>
    <n v="21833.97"/>
    <n v="1855887.45"/>
    <n v="1153.77"/>
    <n v="401"/>
    <x v="2"/>
    <x v="1"/>
    <n v="437431.75"/>
    <n v="5"/>
  </r>
  <r>
    <n v="7023"/>
    <s v="Mobile"/>
    <x v="1"/>
    <x v="2"/>
    <x v="2"/>
    <s v="2023-06-15"/>
    <s v="2023-06-25"/>
    <n v="70"/>
    <n v="37687.129999999997"/>
    <n v="2638099.1"/>
    <n v="1709.78"/>
    <n v="541"/>
    <x v="0"/>
    <x v="3"/>
    <n v="155500.76"/>
    <n v="10"/>
  </r>
  <r>
    <n v="7024"/>
    <s v="Mobile"/>
    <x v="1"/>
    <x v="0"/>
    <x v="4"/>
    <s v="2023-05-26"/>
    <s v="2023-05-30"/>
    <n v="39"/>
    <n v="44829"/>
    <n v="1748331"/>
    <n v="4159.38"/>
    <n v="926"/>
    <x v="2"/>
    <x v="1"/>
    <n v="302035.55"/>
    <n v="4"/>
  </r>
  <r>
    <n v="7025"/>
    <s v="Tablet"/>
    <x v="2"/>
    <x v="4"/>
    <x v="4"/>
    <s v="2023-06-16"/>
    <s v="2023-06-27"/>
    <n v="70"/>
    <n v="9813.59"/>
    <n v="686951.3"/>
    <n v="4525.83"/>
    <n v="996"/>
    <x v="3"/>
    <x v="2"/>
    <n v="81700.929999999993"/>
    <n v="11"/>
  </r>
  <r>
    <n v="7026"/>
    <s v="Mouse"/>
    <x v="0"/>
    <x v="4"/>
    <x v="1"/>
    <s v="2023-05-26"/>
    <s v="2023-06-08"/>
    <n v="93"/>
    <n v="10337.32"/>
    <n v="961370.76"/>
    <n v="158.96"/>
    <n v="434"/>
    <x v="1"/>
    <x v="0"/>
    <n v="68039.350000000006"/>
    <n v="13"/>
  </r>
  <r>
    <n v="7027"/>
    <s v="Keyboard"/>
    <x v="2"/>
    <x v="4"/>
    <x v="3"/>
    <s v="2023-03-02"/>
    <s v="2023-03-10"/>
    <n v="69"/>
    <n v="49601.11"/>
    <n v="3422476.59"/>
    <n v="3374.1"/>
    <n v="653"/>
    <x v="2"/>
    <x v="3"/>
    <n v="563180.94999999995"/>
    <n v="8"/>
  </r>
  <r>
    <n v="7028"/>
    <s v="Keyboard"/>
    <x v="1"/>
    <x v="4"/>
    <x v="3"/>
    <s v="2023-08-16"/>
    <s v="2023-08-24"/>
    <n v="98"/>
    <n v="41333.4"/>
    <n v="4050673.2"/>
    <n v="2240.92"/>
    <n v="629"/>
    <x v="2"/>
    <x v="0"/>
    <n v="853219.73"/>
    <n v="8"/>
  </r>
  <r>
    <n v="7029"/>
    <s v="Monitor"/>
    <x v="1"/>
    <x v="2"/>
    <x v="2"/>
    <s v="2023-11-11"/>
    <s v="2023-11-23"/>
    <n v="58"/>
    <n v="44128.06"/>
    <n v="2559427.48"/>
    <n v="3384.84"/>
    <n v="742"/>
    <x v="3"/>
    <x v="4"/>
    <n v="535022.82999999996"/>
    <n v="12"/>
  </r>
  <r>
    <n v="7030"/>
    <s v="Keyboard"/>
    <x v="2"/>
    <x v="1"/>
    <x v="1"/>
    <s v="2023-06-15"/>
    <s v="2023-06-30"/>
    <n v="84"/>
    <n v="42522.64"/>
    <n v="3571901.76"/>
    <n v="2677.74"/>
    <n v="312"/>
    <x v="2"/>
    <x v="4"/>
    <n v="245828.08"/>
    <n v="15"/>
  </r>
  <r>
    <n v="7031"/>
    <s v="Laptop"/>
    <x v="0"/>
    <x v="3"/>
    <x v="4"/>
    <s v="2023-05-21"/>
    <s v="2023-05-31"/>
    <n v="94"/>
    <n v="14996.32"/>
    <n v="1409654.08"/>
    <n v="1449.8"/>
    <n v="471"/>
    <x v="2"/>
    <x v="3"/>
    <n v="73715.33"/>
    <n v="10"/>
  </r>
  <r>
    <n v="7032"/>
    <s v="Router"/>
    <x v="2"/>
    <x v="3"/>
    <x v="0"/>
    <s v="2023-12-03"/>
    <s v="2023-12-09"/>
    <n v="5"/>
    <n v="44037.82"/>
    <n v="220189.1"/>
    <n v="2660.25"/>
    <n v="567"/>
    <x v="1"/>
    <x v="0"/>
    <n v="25602.799999999999"/>
    <n v="6"/>
  </r>
  <r>
    <n v="7033"/>
    <s v="Printer"/>
    <x v="0"/>
    <x v="1"/>
    <x v="3"/>
    <s v="2023-05-27"/>
    <s v="2023-06-10"/>
    <n v="62"/>
    <n v="36684.47"/>
    <n v="2274437.14"/>
    <n v="3204.96"/>
    <n v="412"/>
    <x v="0"/>
    <x v="3"/>
    <n v="128245.93"/>
    <n v="14"/>
  </r>
  <r>
    <n v="7034"/>
    <s v="Keyboard"/>
    <x v="0"/>
    <x v="1"/>
    <x v="1"/>
    <s v="2023-09-30"/>
    <s v="2023-10-10"/>
    <n v="83"/>
    <n v="4319.99"/>
    <n v="358559.17"/>
    <n v="1604.9"/>
    <n v="967"/>
    <x v="1"/>
    <x v="2"/>
    <n v="59893.57"/>
    <n v="10"/>
  </r>
  <r>
    <n v="7035"/>
    <s v="Keyboard"/>
    <x v="2"/>
    <x v="0"/>
    <x v="2"/>
    <s v="2023-09-26"/>
    <s v="2023-10-08"/>
    <n v="60"/>
    <n v="14086.12"/>
    <n v="845167.2"/>
    <n v="4076.63"/>
    <n v="429"/>
    <x v="0"/>
    <x v="1"/>
    <n v="49525.39"/>
    <n v="12"/>
  </r>
  <r>
    <n v="7036"/>
    <s v="Printer"/>
    <x v="0"/>
    <x v="4"/>
    <x v="0"/>
    <s v="2023-11-28"/>
    <s v="2023-12-09"/>
    <n v="53"/>
    <n v="24697.11"/>
    <n v="1308946.83"/>
    <n v="3152.54"/>
    <n v="629"/>
    <x v="0"/>
    <x v="3"/>
    <n v="91927.42"/>
    <n v="11"/>
  </r>
  <r>
    <n v="7037"/>
    <s v="Printer"/>
    <x v="1"/>
    <x v="4"/>
    <x v="3"/>
    <s v="2023-06-29"/>
    <s v="2023-07-03"/>
    <n v="73"/>
    <n v="42212.65"/>
    <n v="3081523.45"/>
    <n v="669.05"/>
    <n v="565"/>
    <x v="2"/>
    <x v="3"/>
    <n v="210705.5"/>
    <n v="4"/>
  </r>
  <r>
    <n v="7038"/>
    <s v="Router"/>
    <x v="1"/>
    <x v="0"/>
    <x v="1"/>
    <s v="2023-10-01"/>
    <s v="2023-10-16"/>
    <n v="59"/>
    <n v="34714.800000000003"/>
    <n v="2048173.2"/>
    <n v="2521.08"/>
    <n v="367"/>
    <x v="0"/>
    <x v="4"/>
    <n v="181840.9"/>
    <n v="15"/>
  </r>
  <r>
    <n v="7039"/>
    <s v="Router"/>
    <x v="1"/>
    <x v="4"/>
    <x v="2"/>
    <s v="2023-11-24"/>
    <s v="2023-12-03"/>
    <n v="85"/>
    <n v="5080.07"/>
    <n v="431805.95"/>
    <n v="131.47"/>
    <n v="671"/>
    <x v="0"/>
    <x v="1"/>
    <n v="100462.78"/>
    <n v="9"/>
  </r>
  <r>
    <n v="7040"/>
    <s v="Keyboard"/>
    <x v="0"/>
    <x v="4"/>
    <x v="0"/>
    <s v="2023-04-15"/>
    <s v="2023-04-28"/>
    <n v="74"/>
    <n v="33952.11"/>
    <n v="2512456.14"/>
    <n v="641.15"/>
    <n v="224"/>
    <x v="2"/>
    <x v="0"/>
    <n v="215484.54"/>
    <n v="13"/>
  </r>
  <r>
    <n v="7041"/>
    <s v="Router"/>
    <x v="2"/>
    <x v="3"/>
    <x v="2"/>
    <s v="2023-12-29"/>
    <s v="2024-01-04"/>
    <n v="94"/>
    <n v="30135.66"/>
    <n v="2832752.04"/>
    <n v="3058.13"/>
    <n v="527"/>
    <x v="2"/>
    <x v="0"/>
    <n v="489790.44"/>
    <n v="6"/>
  </r>
  <r>
    <n v="7042"/>
    <s v="Tablet"/>
    <x v="1"/>
    <x v="0"/>
    <x v="1"/>
    <s v="2023-03-26"/>
    <s v="2023-04-03"/>
    <n v="3"/>
    <n v="12633.49"/>
    <n v="37900.47"/>
    <n v="2916.18"/>
    <n v="404"/>
    <x v="1"/>
    <x v="1"/>
    <n v="9438.5499999999993"/>
    <n v="8"/>
  </r>
  <r>
    <n v="7043"/>
    <s v="Tablet"/>
    <x v="0"/>
    <x v="2"/>
    <x v="1"/>
    <s v="2023-08-09"/>
    <s v="2023-08-24"/>
    <n v="4"/>
    <n v="32884.94"/>
    <n v="131539.76"/>
    <n v="2147.4299999999998"/>
    <n v="438"/>
    <x v="2"/>
    <x v="3"/>
    <n v="26541.51"/>
    <n v="15"/>
  </r>
  <r>
    <n v="7044"/>
    <s v="Laptop"/>
    <x v="2"/>
    <x v="4"/>
    <x v="3"/>
    <s v="2023-06-13"/>
    <s v="2023-06-25"/>
    <n v="60"/>
    <n v="26902.76"/>
    <n v="1614165.6"/>
    <n v="4331.3900000000003"/>
    <n v="761"/>
    <x v="1"/>
    <x v="2"/>
    <n v="117105.84"/>
    <n v="12"/>
  </r>
  <r>
    <n v="7045"/>
    <s v="Printer"/>
    <x v="1"/>
    <x v="0"/>
    <x v="3"/>
    <s v="2023-05-12"/>
    <s v="2023-05-14"/>
    <n v="52"/>
    <n v="22290.240000000002"/>
    <n v="1159092.48"/>
    <n v="4374.2"/>
    <n v="905"/>
    <x v="2"/>
    <x v="3"/>
    <n v="196838.98"/>
    <n v="2"/>
  </r>
  <r>
    <n v="7046"/>
    <s v="Printer"/>
    <x v="1"/>
    <x v="1"/>
    <x v="3"/>
    <s v="2023-02-26"/>
    <s v="2023-03-11"/>
    <n v="46"/>
    <n v="10846.5"/>
    <n v="498939"/>
    <n v="4458.95"/>
    <n v="505"/>
    <x v="1"/>
    <x v="1"/>
    <n v="51062.83"/>
    <n v="13"/>
  </r>
  <r>
    <n v="7047"/>
    <s v="Printer"/>
    <x v="2"/>
    <x v="2"/>
    <x v="2"/>
    <s v="2023-09-25"/>
    <s v="2023-10-07"/>
    <n v="83"/>
    <n v="43708.44"/>
    <n v="3627800.52"/>
    <n v="2618.1"/>
    <n v="949"/>
    <x v="3"/>
    <x v="4"/>
    <n v="801500.46"/>
    <n v="12"/>
  </r>
  <r>
    <n v="7048"/>
    <s v="Laptop"/>
    <x v="2"/>
    <x v="3"/>
    <x v="3"/>
    <s v="2023-02-24"/>
    <s v="2023-03-05"/>
    <n v="77"/>
    <n v="9228.0300000000007"/>
    <n v="710558.31"/>
    <n v="1803.29"/>
    <n v="472"/>
    <x v="3"/>
    <x v="0"/>
    <n v="38716.959999999999"/>
    <n v="9"/>
  </r>
  <r>
    <n v="7049"/>
    <s v="Monitor"/>
    <x v="1"/>
    <x v="0"/>
    <x v="0"/>
    <s v="2023-10-10"/>
    <s v="2023-10-21"/>
    <n v="82"/>
    <n v="30904.79"/>
    <n v="2534192.7799999998"/>
    <n v="3739.64"/>
    <n v="364"/>
    <x v="1"/>
    <x v="1"/>
    <n v="570053.9"/>
    <n v="11"/>
  </r>
  <r>
    <n v="7050"/>
    <s v="Keyboard"/>
    <x v="2"/>
    <x v="1"/>
    <x v="3"/>
    <s v="2023-10-15"/>
    <s v="2023-10-27"/>
    <n v="10"/>
    <n v="49843.7"/>
    <n v="498437"/>
    <n v="2339"/>
    <n v="538"/>
    <x v="0"/>
    <x v="4"/>
    <n v="84583.63"/>
    <n v="12"/>
  </r>
  <r>
    <n v="7051"/>
    <s v="Tablet"/>
    <x v="0"/>
    <x v="2"/>
    <x v="4"/>
    <s v="2023-11-02"/>
    <s v="2023-11-14"/>
    <n v="68"/>
    <n v="26089.88"/>
    <n v="1774111.84"/>
    <n v="3873.9"/>
    <n v="328"/>
    <x v="2"/>
    <x v="4"/>
    <n v="433176.52"/>
    <n v="12"/>
  </r>
  <r>
    <n v="7052"/>
    <s v="Mouse"/>
    <x v="2"/>
    <x v="0"/>
    <x v="4"/>
    <s v="2023-07-28"/>
    <s v="2023-08-02"/>
    <n v="91"/>
    <n v="16653.27"/>
    <n v="1515447.57"/>
    <n v="4749.42"/>
    <n v="100"/>
    <x v="2"/>
    <x v="4"/>
    <n v="206462.46"/>
    <n v="5"/>
  </r>
  <r>
    <n v="7053"/>
    <s v="Laptop"/>
    <x v="0"/>
    <x v="4"/>
    <x v="2"/>
    <s v="2023-07-17"/>
    <s v="2023-07-19"/>
    <n v="4"/>
    <n v="13685.61"/>
    <n v="54742.44"/>
    <n v="3675.37"/>
    <n v="727"/>
    <x v="1"/>
    <x v="0"/>
    <n v="9157.1200000000008"/>
    <n v="2"/>
  </r>
  <r>
    <n v="7054"/>
    <s v="Mouse"/>
    <x v="1"/>
    <x v="0"/>
    <x v="2"/>
    <s v="2023-11-29"/>
    <s v="2023-12-02"/>
    <n v="5"/>
    <n v="48871.75"/>
    <n v="244358.75"/>
    <n v="4510.6400000000003"/>
    <n v="246"/>
    <x v="2"/>
    <x v="1"/>
    <n v="43002.96"/>
    <n v="3"/>
  </r>
  <r>
    <n v="7055"/>
    <s v="Monitor"/>
    <x v="1"/>
    <x v="1"/>
    <x v="3"/>
    <s v="2023-09-17"/>
    <s v="2023-09-20"/>
    <n v="30"/>
    <n v="28040.15"/>
    <n v="841204.5"/>
    <n v="1965.21"/>
    <n v="969"/>
    <x v="2"/>
    <x v="3"/>
    <n v="143572.32999999999"/>
    <n v="3"/>
  </r>
  <r>
    <n v="7056"/>
    <s v="Mobile"/>
    <x v="2"/>
    <x v="0"/>
    <x v="0"/>
    <s v="2023-04-18"/>
    <s v="2023-04-23"/>
    <n v="8"/>
    <n v="17618.849999999999"/>
    <n v="140950.79999999999"/>
    <n v="2786.13"/>
    <n v="834"/>
    <x v="3"/>
    <x v="2"/>
    <n v="34704.480000000003"/>
    <n v="5"/>
  </r>
  <r>
    <n v="7057"/>
    <s v="Router"/>
    <x v="1"/>
    <x v="4"/>
    <x v="1"/>
    <s v="2023-01-18"/>
    <s v="2023-01-29"/>
    <n v="59"/>
    <n v="10379.19"/>
    <n v="612372.21"/>
    <n v="481.68"/>
    <n v="158"/>
    <x v="0"/>
    <x v="0"/>
    <n v="65345.63"/>
    <n v="11"/>
  </r>
  <r>
    <n v="7058"/>
    <s v="Router"/>
    <x v="2"/>
    <x v="3"/>
    <x v="1"/>
    <s v="2023-02-16"/>
    <s v="2023-03-02"/>
    <n v="1"/>
    <n v="35238.300000000003"/>
    <n v="35238.300000000003"/>
    <n v="1299.32"/>
    <n v="198"/>
    <x v="3"/>
    <x v="3"/>
    <n v="8730.0400000000009"/>
    <n v="14"/>
  </r>
  <r>
    <n v="7059"/>
    <s v="Keyboard"/>
    <x v="1"/>
    <x v="4"/>
    <x v="1"/>
    <s v="2023-04-24"/>
    <s v="2023-05-06"/>
    <n v="2"/>
    <n v="17431.349999999999"/>
    <n v="34862.699999999997"/>
    <n v="4792.59"/>
    <n v="513"/>
    <x v="3"/>
    <x v="0"/>
    <n v="7926.15"/>
    <n v="12"/>
  </r>
  <r>
    <n v="7060"/>
    <s v="Router"/>
    <x v="0"/>
    <x v="2"/>
    <x v="4"/>
    <s v="2023-04-28"/>
    <s v="2023-05-05"/>
    <n v="67"/>
    <n v="46467.44"/>
    <n v="3113318.48"/>
    <n v="1666.07"/>
    <n v="328"/>
    <x v="1"/>
    <x v="3"/>
    <n v="638084.56999999995"/>
    <n v="7"/>
  </r>
  <r>
    <n v="7061"/>
    <s v="Router"/>
    <x v="2"/>
    <x v="3"/>
    <x v="4"/>
    <s v="2023-07-05"/>
    <s v="2023-07-20"/>
    <n v="14"/>
    <n v="24448.14"/>
    <n v="342273.96"/>
    <n v="1048.6600000000001"/>
    <n v="152"/>
    <x v="2"/>
    <x v="0"/>
    <n v="51855.77"/>
    <n v="15"/>
  </r>
  <r>
    <n v="7062"/>
    <s v="Mouse"/>
    <x v="0"/>
    <x v="4"/>
    <x v="4"/>
    <s v="2023-12-09"/>
    <s v="2023-12-23"/>
    <n v="16"/>
    <n v="26038.52"/>
    <n v="416616.32"/>
    <n v="4275.93"/>
    <n v="140"/>
    <x v="2"/>
    <x v="3"/>
    <n v="103002.77"/>
    <n v="14"/>
  </r>
  <r>
    <n v="7063"/>
    <s v="Laptop"/>
    <x v="1"/>
    <x v="4"/>
    <x v="1"/>
    <s v="2023-10-19"/>
    <s v="2023-10-31"/>
    <n v="17"/>
    <n v="14028.39"/>
    <n v="238482.63"/>
    <n v="305.36"/>
    <n v="698"/>
    <x v="0"/>
    <x v="2"/>
    <n v="57770.64"/>
    <n v="12"/>
  </r>
  <r>
    <n v="7064"/>
    <s v="Keyboard"/>
    <x v="2"/>
    <x v="4"/>
    <x v="2"/>
    <s v="2023-01-01"/>
    <s v="2023-01-08"/>
    <n v="97"/>
    <n v="8206.92"/>
    <n v="796071.24"/>
    <n v="1230.32"/>
    <n v="811"/>
    <x v="0"/>
    <x v="0"/>
    <n v="105566.11"/>
    <n v="7"/>
  </r>
  <r>
    <n v="7065"/>
    <s v="Keyboard"/>
    <x v="0"/>
    <x v="3"/>
    <x v="4"/>
    <s v="2023-12-23"/>
    <s v="2023-12-30"/>
    <n v="13"/>
    <n v="22522.02"/>
    <n v="292786.26"/>
    <n v="2647.75"/>
    <n v="291"/>
    <x v="2"/>
    <x v="3"/>
    <n v="50052.01"/>
    <n v="7"/>
  </r>
  <r>
    <n v="7066"/>
    <s v="Tablet"/>
    <x v="2"/>
    <x v="1"/>
    <x v="0"/>
    <s v="2023-04-04"/>
    <s v="2023-04-05"/>
    <n v="65"/>
    <n v="9527.99"/>
    <n v="619319.35"/>
    <n v="2654.49"/>
    <n v="164"/>
    <x v="0"/>
    <x v="1"/>
    <n v="144535.99"/>
    <n v="1"/>
  </r>
  <r>
    <n v="7067"/>
    <s v="Mouse"/>
    <x v="1"/>
    <x v="4"/>
    <x v="4"/>
    <s v="2023-10-18"/>
    <s v="2023-10-25"/>
    <n v="9"/>
    <n v="7767.55"/>
    <n v="69907.95"/>
    <n v="1829.48"/>
    <n v="516"/>
    <x v="3"/>
    <x v="3"/>
    <n v="6943.47"/>
    <n v="7"/>
  </r>
  <r>
    <n v="7068"/>
    <s v="Keyboard"/>
    <x v="0"/>
    <x v="3"/>
    <x v="4"/>
    <s v="2023-03-18"/>
    <s v="2023-04-02"/>
    <n v="13"/>
    <n v="33566.54"/>
    <n v="436365.02"/>
    <n v="4410.8100000000004"/>
    <n v="558"/>
    <x v="2"/>
    <x v="4"/>
    <n v="71287.509999999995"/>
    <n v="15"/>
  </r>
  <r>
    <n v="7069"/>
    <s v="Mobile"/>
    <x v="2"/>
    <x v="4"/>
    <x v="4"/>
    <s v="2023-05-11"/>
    <s v="2023-05-21"/>
    <n v="67"/>
    <n v="25891.75"/>
    <n v="1734747.25"/>
    <n v="4005.86"/>
    <n v="626"/>
    <x v="1"/>
    <x v="2"/>
    <n v="116988.8"/>
    <n v="10"/>
  </r>
  <r>
    <n v="7070"/>
    <s v="Keyboard"/>
    <x v="1"/>
    <x v="3"/>
    <x v="0"/>
    <s v="2023-09-17"/>
    <s v="2023-09-20"/>
    <n v="85"/>
    <n v="35760.51"/>
    <n v="3039643.35"/>
    <n v="1349.42"/>
    <n v="555"/>
    <x v="3"/>
    <x v="4"/>
    <n v="634606.74"/>
    <n v="3"/>
  </r>
  <r>
    <n v="7071"/>
    <s v="Tablet"/>
    <x v="0"/>
    <x v="0"/>
    <x v="0"/>
    <s v="2023-04-06"/>
    <s v="2023-04-17"/>
    <n v="54"/>
    <n v="6281.47"/>
    <n v="339199.38"/>
    <n v="600.65"/>
    <n v="957"/>
    <x v="0"/>
    <x v="0"/>
    <n v="53223.72"/>
    <n v="11"/>
  </r>
  <r>
    <n v="7072"/>
    <s v="Router"/>
    <x v="0"/>
    <x v="0"/>
    <x v="1"/>
    <s v="2023-11-26"/>
    <s v="2023-12-07"/>
    <n v="58"/>
    <n v="46803.58"/>
    <n v="2714607.64"/>
    <n v="4383.3500000000004"/>
    <n v="388"/>
    <x v="2"/>
    <x v="3"/>
    <n v="146780.07"/>
    <n v="11"/>
  </r>
  <r>
    <n v="7073"/>
    <s v="Printer"/>
    <x v="2"/>
    <x v="2"/>
    <x v="0"/>
    <s v="2023-10-13"/>
    <s v="2023-10-21"/>
    <n v="21"/>
    <n v="10160.17"/>
    <n v="213363.57"/>
    <n v="260.68"/>
    <n v="852"/>
    <x v="3"/>
    <x v="0"/>
    <n v="34516.35"/>
    <n v="8"/>
  </r>
  <r>
    <n v="7074"/>
    <s v="Router"/>
    <x v="2"/>
    <x v="2"/>
    <x v="1"/>
    <s v="2023-04-09"/>
    <s v="2023-04-20"/>
    <n v="34"/>
    <n v="41170.97"/>
    <n v="1399812.98"/>
    <n v="361.5"/>
    <n v="98"/>
    <x v="3"/>
    <x v="0"/>
    <n v="128206.19"/>
    <n v="11"/>
  </r>
  <r>
    <n v="7075"/>
    <s v="Printer"/>
    <x v="2"/>
    <x v="4"/>
    <x v="0"/>
    <s v="2023-08-29"/>
    <s v="2023-09-07"/>
    <n v="24"/>
    <n v="2413.98"/>
    <n v="57935.519999999997"/>
    <n v="1873.53"/>
    <n v="969"/>
    <x v="1"/>
    <x v="4"/>
    <n v="5373.72"/>
    <n v="9"/>
  </r>
  <r>
    <n v="7076"/>
    <s v="Mobile"/>
    <x v="1"/>
    <x v="1"/>
    <x v="2"/>
    <s v="2023-09-17"/>
    <s v="2023-09-23"/>
    <n v="13"/>
    <n v="29120.76"/>
    <n v="378569.88"/>
    <n v="515.54"/>
    <n v="375"/>
    <x v="1"/>
    <x v="1"/>
    <n v="43026.49"/>
    <n v="6"/>
  </r>
  <r>
    <n v="7077"/>
    <s v="Laptop"/>
    <x v="2"/>
    <x v="3"/>
    <x v="3"/>
    <s v="2023-10-24"/>
    <s v="2023-11-06"/>
    <n v="33"/>
    <n v="28397"/>
    <n v="937101"/>
    <n v="1671.8"/>
    <n v="760"/>
    <x v="2"/>
    <x v="1"/>
    <n v="67517.64"/>
    <n v="13"/>
  </r>
  <r>
    <n v="7078"/>
    <s v="Laptop"/>
    <x v="2"/>
    <x v="3"/>
    <x v="1"/>
    <s v="2023-08-26"/>
    <s v="2023-08-30"/>
    <n v="73"/>
    <n v="24983.43"/>
    <n v="1823790.39"/>
    <n v="2557.0700000000002"/>
    <n v="959"/>
    <x v="2"/>
    <x v="2"/>
    <n v="136668.10999999999"/>
    <n v="4"/>
  </r>
  <r>
    <n v="7079"/>
    <s v="Printer"/>
    <x v="1"/>
    <x v="2"/>
    <x v="2"/>
    <s v="2023-03-20"/>
    <s v="2023-04-02"/>
    <n v="83"/>
    <n v="2575.04"/>
    <n v="213728.32"/>
    <n v="3733.81"/>
    <n v="926"/>
    <x v="2"/>
    <x v="2"/>
    <n v="24422.42"/>
    <n v="13"/>
  </r>
  <r>
    <n v="7080"/>
    <s v="Router"/>
    <x v="1"/>
    <x v="4"/>
    <x v="0"/>
    <s v="2023-06-07"/>
    <s v="2023-06-22"/>
    <n v="19"/>
    <n v="5870.34"/>
    <n v="111536.46"/>
    <n v="2831.99"/>
    <n v="358"/>
    <x v="3"/>
    <x v="3"/>
    <n v="8198.32"/>
    <n v="15"/>
  </r>
  <r>
    <n v="7081"/>
    <s v="Mouse"/>
    <x v="1"/>
    <x v="4"/>
    <x v="4"/>
    <s v="2023-12-05"/>
    <s v="2023-12-10"/>
    <n v="41"/>
    <n v="36065.760000000002"/>
    <n v="1478696.16"/>
    <n v="651.77"/>
    <n v="535"/>
    <x v="1"/>
    <x v="0"/>
    <n v="357125.9"/>
    <n v="5"/>
  </r>
  <r>
    <n v="7082"/>
    <s v="Keyboard"/>
    <x v="1"/>
    <x v="3"/>
    <x v="4"/>
    <s v="2023-09-14"/>
    <s v="2023-09-23"/>
    <n v="85"/>
    <n v="24334.44"/>
    <n v="2068427.4"/>
    <n v="192.16"/>
    <n v="716"/>
    <x v="0"/>
    <x v="1"/>
    <n v="400417.28000000003"/>
    <n v="9"/>
  </r>
  <r>
    <n v="7083"/>
    <s v="Router"/>
    <x v="2"/>
    <x v="1"/>
    <x v="1"/>
    <s v="2023-07-26"/>
    <s v="2023-07-28"/>
    <n v="5"/>
    <n v="29970.43"/>
    <n v="149852.15"/>
    <n v="1877.61"/>
    <n v="720"/>
    <x v="1"/>
    <x v="3"/>
    <n v="29498.54"/>
    <n v="2"/>
  </r>
  <r>
    <n v="7084"/>
    <s v="Mouse"/>
    <x v="0"/>
    <x v="2"/>
    <x v="3"/>
    <s v="2023-02-25"/>
    <s v="2023-03-09"/>
    <n v="7"/>
    <n v="6777.83"/>
    <n v="47444.81"/>
    <n v="1987.85"/>
    <n v="516"/>
    <x v="1"/>
    <x v="1"/>
    <n v="7710.72"/>
    <n v="12"/>
  </r>
  <r>
    <n v="7085"/>
    <s v="Keyboard"/>
    <x v="1"/>
    <x v="0"/>
    <x v="3"/>
    <s v="2023-04-26"/>
    <s v="2023-05-11"/>
    <n v="21"/>
    <n v="22657.33"/>
    <n v="475803.93"/>
    <n v="4113.25"/>
    <n v="345"/>
    <x v="3"/>
    <x v="1"/>
    <n v="28401.96"/>
    <n v="15"/>
  </r>
  <r>
    <n v="7086"/>
    <s v="Tablet"/>
    <x v="0"/>
    <x v="2"/>
    <x v="3"/>
    <s v="2023-03-10"/>
    <s v="2023-03-22"/>
    <n v="43"/>
    <n v="15668.9"/>
    <n v="673762.7"/>
    <n v="4149.68"/>
    <n v="414"/>
    <x v="2"/>
    <x v="0"/>
    <n v="127733.04"/>
    <n v="12"/>
  </r>
  <r>
    <n v="7087"/>
    <s v="Mouse"/>
    <x v="0"/>
    <x v="0"/>
    <x v="0"/>
    <s v="2023-12-01"/>
    <s v="2023-12-08"/>
    <n v="46"/>
    <n v="21862.2"/>
    <n v="1005661.2"/>
    <n v="1509.14"/>
    <n v="975"/>
    <x v="3"/>
    <x v="4"/>
    <n v="86294.82"/>
    <n v="7"/>
  </r>
  <r>
    <n v="7088"/>
    <s v="Tablet"/>
    <x v="2"/>
    <x v="0"/>
    <x v="3"/>
    <s v="2023-04-08"/>
    <s v="2023-04-23"/>
    <n v="42"/>
    <n v="46205.599999999999"/>
    <n v="1940635.2"/>
    <n v="2083.8200000000002"/>
    <n v="589"/>
    <x v="3"/>
    <x v="0"/>
    <n v="247148.79999999999"/>
    <n v="15"/>
  </r>
  <r>
    <n v="7089"/>
    <s v="Router"/>
    <x v="1"/>
    <x v="4"/>
    <x v="2"/>
    <s v="2023-09-26"/>
    <s v="2023-09-28"/>
    <n v="68"/>
    <n v="6886.7"/>
    <n v="468295.6"/>
    <n v="4079.7"/>
    <n v="851"/>
    <x v="3"/>
    <x v="1"/>
    <n v="57000.03"/>
    <n v="2"/>
  </r>
  <r>
    <n v="7090"/>
    <s v="Mobile"/>
    <x v="1"/>
    <x v="0"/>
    <x v="0"/>
    <s v="2023-02-08"/>
    <s v="2023-02-14"/>
    <n v="20"/>
    <n v="35839.69"/>
    <n v="716793.8"/>
    <n v="3609.36"/>
    <n v="835"/>
    <x v="2"/>
    <x v="1"/>
    <n v="117247.93"/>
    <n v="6"/>
  </r>
  <r>
    <n v="7091"/>
    <s v="Monitor"/>
    <x v="2"/>
    <x v="3"/>
    <x v="4"/>
    <s v="2023-10-26"/>
    <s v="2023-11-09"/>
    <n v="100"/>
    <n v="28854.42"/>
    <n v="2885442"/>
    <n v="1896.64"/>
    <n v="640"/>
    <x v="3"/>
    <x v="3"/>
    <n v="410029.19"/>
    <n v="14"/>
  </r>
  <r>
    <n v="7092"/>
    <s v="Tablet"/>
    <x v="0"/>
    <x v="1"/>
    <x v="3"/>
    <s v="2023-11-12"/>
    <s v="2023-11-13"/>
    <n v="64"/>
    <n v="12380.07"/>
    <n v="792324.48"/>
    <n v="2419.33"/>
    <n v="6"/>
    <x v="2"/>
    <x v="0"/>
    <n v="115753.03"/>
    <n v="1"/>
  </r>
  <r>
    <n v="7093"/>
    <s v="Printer"/>
    <x v="0"/>
    <x v="3"/>
    <x v="2"/>
    <s v="2023-07-23"/>
    <s v="2023-08-02"/>
    <n v="35"/>
    <n v="15644.15"/>
    <n v="547545.25"/>
    <n v="1238.25"/>
    <n v="994"/>
    <x v="3"/>
    <x v="0"/>
    <n v="72029.08"/>
    <n v="10"/>
  </r>
  <r>
    <n v="7094"/>
    <s v="Laptop"/>
    <x v="0"/>
    <x v="1"/>
    <x v="0"/>
    <s v="2023-05-10"/>
    <s v="2023-05-12"/>
    <n v="79"/>
    <n v="3895.14"/>
    <n v="307716.06"/>
    <n v="3976.1"/>
    <n v="979"/>
    <x v="2"/>
    <x v="0"/>
    <n v="71603.05"/>
    <n v="2"/>
  </r>
  <r>
    <n v="7095"/>
    <s v="Keyboard"/>
    <x v="1"/>
    <x v="0"/>
    <x v="0"/>
    <s v="2023-05-24"/>
    <s v="2023-05-31"/>
    <n v="86"/>
    <n v="33322.86"/>
    <n v="2865765.96"/>
    <n v="4415.88"/>
    <n v="217"/>
    <x v="1"/>
    <x v="0"/>
    <n v="269698.96000000002"/>
    <n v="7"/>
  </r>
  <r>
    <n v="7096"/>
    <s v="Mobile"/>
    <x v="1"/>
    <x v="2"/>
    <x v="3"/>
    <s v="2023-03-18"/>
    <s v="2023-03-27"/>
    <n v="80"/>
    <n v="11765.26"/>
    <n v="941220.8"/>
    <n v="176.24"/>
    <n v="184"/>
    <x v="1"/>
    <x v="3"/>
    <n v="48439.57"/>
    <n v="9"/>
  </r>
  <r>
    <n v="7097"/>
    <s v="Laptop"/>
    <x v="1"/>
    <x v="2"/>
    <x v="0"/>
    <s v="2023-06-09"/>
    <s v="2023-06-24"/>
    <n v="68"/>
    <n v="11435.46"/>
    <n v="777611.28"/>
    <n v="3193.99"/>
    <n v="447"/>
    <x v="1"/>
    <x v="0"/>
    <n v="184567.66"/>
    <n v="15"/>
  </r>
  <r>
    <n v="7098"/>
    <s v="Laptop"/>
    <x v="0"/>
    <x v="3"/>
    <x v="1"/>
    <s v="2023-09-18"/>
    <s v="2023-09-24"/>
    <n v="95"/>
    <n v="17550.310000000001"/>
    <n v="1667279.45"/>
    <n v="2332.15"/>
    <n v="634"/>
    <x v="1"/>
    <x v="1"/>
    <n v="174070.72"/>
    <n v="6"/>
  </r>
  <r>
    <n v="7099"/>
    <s v="Router"/>
    <x v="1"/>
    <x v="3"/>
    <x v="3"/>
    <s v="2023-07-29"/>
    <s v="2023-08-02"/>
    <n v="33"/>
    <n v="44327"/>
    <n v="1462791"/>
    <n v="4383.58"/>
    <n v="772"/>
    <x v="0"/>
    <x v="3"/>
    <n v="263601.48"/>
    <n v="4"/>
  </r>
  <r>
    <n v="7100"/>
    <s v="Printer"/>
    <x v="2"/>
    <x v="4"/>
    <x v="0"/>
    <s v="2023-09-22"/>
    <s v="2023-10-05"/>
    <n v="32"/>
    <n v="21985.38"/>
    <n v="703532.16"/>
    <n v="3464.3"/>
    <n v="474"/>
    <x v="3"/>
    <x v="3"/>
    <n v="106425.32"/>
    <n v="13"/>
  </r>
  <r>
    <n v="7101"/>
    <s v="Router"/>
    <x v="2"/>
    <x v="4"/>
    <x v="1"/>
    <s v="2023-01-19"/>
    <s v="2023-01-31"/>
    <n v="67"/>
    <n v="13902.16"/>
    <n v="931444.72"/>
    <n v="2363.6999999999998"/>
    <n v="482"/>
    <x v="2"/>
    <x v="1"/>
    <n v="163825.32999999999"/>
    <n v="12"/>
  </r>
  <r>
    <n v="7102"/>
    <s v="Monitor"/>
    <x v="1"/>
    <x v="4"/>
    <x v="4"/>
    <s v="2023-11-14"/>
    <s v="2023-11-20"/>
    <n v="42"/>
    <n v="714.19"/>
    <n v="29995.98"/>
    <n v="2061.8200000000002"/>
    <n v="372"/>
    <x v="0"/>
    <x v="4"/>
    <n v="2923.93"/>
    <n v="6"/>
  </r>
  <r>
    <n v="7103"/>
    <s v="Mobile"/>
    <x v="2"/>
    <x v="4"/>
    <x v="2"/>
    <s v="2023-09-29"/>
    <s v="2023-10-14"/>
    <n v="17"/>
    <n v="28829.18"/>
    <n v="490096.06"/>
    <n v="2776.87"/>
    <n v="183"/>
    <x v="1"/>
    <x v="1"/>
    <n v="32475.43"/>
    <n v="15"/>
  </r>
  <r>
    <n v="7104"/>
    <s v="Mouse"/>
    <x v="1"/>
    <x v="0"/>
    <x v="4"/>
    <s v="2023-11-05"/>
    <s v="2023-11-07"/>
    <n v="2"/>
    <n v="46671.1"/>
    <n v="93342.2"/>
    <n v="2570.56"/>
    <n v="563"/>
    <x v="2"/>
    <x v="1"/>
    <n v="9688.51"/>
    <n v="2"/>
  </r>
  <r>
    <n v="7105"/>
    <s v="Printer"/>
    <x v="1"/>
    <x v="0"/>
    <x v="0"/>
    <s v="2023-09-16"/>
    <s v="2023-09-28"/>
    <n v="77"/>
    <n v="23529.31"/>
    <n v="1811756.87"/>
    <n v="4359.34"/>
    <n v="238"/>
    <x v="3"/>
    <x v="0"/>
    <n v="275688.52"/>
    <n v="12"/>
  </r>
  <r>
    <n v="7106"/>
    <s v="Monitor"/>
    <x v="1"/>
    <x v="2"/>
    <x v="1"/>
    <s v="2023-02-07"/>
    <s v="2023-02-19"/>
    <n v="65"/>
    <n v="44833.01"/>
    <n v="2914145.65"/>
    <n v="158.24"/>
    <n v="877"/>
    <x v="1"/>
    <x v="4"/>
    <n v="435405.71"/>
    <n v="12"/>
  </r>
  <r>
    <n v="7107"/>
    <s v="Printer"/>
    <x v="2"/>
    <x v="1"/>
    <x v="4"/>
    <s v="2023-01-29"/>
    <s v="2023-02-03"/>
    <n v="100"/>
    <n v="20270.439999999999"/>
    <n v="2027044"/>
    <n v="4827.2"/>
    <n v="959"/>
    <x v="2"/>
    <x v="4"/>
    <n v="394779.31"/>
    <n v="5"/>
  </r>
  <r>
    <n v="7108"/>
    <s v="Laptop"/>
    <x v="2"/>
    <x v="0"/>
    <x v="3"/>
    <s v="2023-05-29"/>
    <s v="2023-06-05"/>
    <n v="79"/>
    <n v="39193.660000000003"/>
    <n v="3096299.14"/>
    <n v="3383.43"/>
    <n v="707"/>
    <x v="3"/>
    <x v="3"/>
    <n v="302794.84000000003"/>
    <n v="7"/>
  </r>
  <r>
    <n v="7109"/>
    <s v="Mouse"/>
    <x v="1"/>
    <x v="2"/>
    <x v="0"/>
    <s v="2023-03-15"/>
    <s v="2023-03-21"/>
    <n v="47"/>
    <n v="13294.95"/>
    <n v="624862.65"/>
    <n v="4878.5600000000004"/>
    <n v="460"/>
    <x v="2"/>
    <x v="2"/>
    <n v="33804.629999999997"/>
    <n v="6"/>
  </r>
  <r>
    <n v="7110"/>
    <s v="Mobile"/>
    <x v="0"/>
    <x v="3"/>
    <x v="1"/>
    <s v="2023-03-02"/>
    <s v="2023-03-14"/>
    <n v="4"/>
    <n v="10337.94"/>
    <n v="41351.760000000002"/>
    <n v="4262.91"/>
    <n v="421"/>
    <x v="0"/>
    <x v="4"/>
    <n v="8037.44"/>
    <n v="12"/>
  </r>
  <r>
    <n v="7111"/>
    <s v="Printer"/>
    <x v="0"/>
    <x v="3"/>
    <x v="1"/>
    <s v="2023-03-13"/>
    <s v="2023-03-24"/>
    <n v="19"/>
    <n v="23931.74"/>
    <n v="454703.06"/>
    <n v="413.86"/>
    <n v="395"/>
    <x v="2"/>
    <x v="4"/>
    <n v="62582.26"/>
    <n v="11"/>
  </r>
  <r>
    <n v="7112"/>
    <s v="Tablet"/>
    <x v="1"/>
    <x v="3"/>
    <x v="3"/>
    <s v="2023-11-05"/>
    <s v="2023-11-13"/>
    <n v="12"/>
    <n v="7445.71"/>
    <n v="89348.52"/>
    <n v="4197.87"/>
    <n v="444"/>
    <x v="2"/>
    <x v="1"/>
    <n v="17456.939999999999"/>
    <n v="8"/>
  </r>
  <r>
    <n v="7113"/>
    <s v="Keyboard"/>
    <x v="1"/>
    <x v="1"/>
    <x v="0"/>
    <s v="2023-04-10"/>
    <s v="2023-04-17"/>
    <n v="49"/>
    <n v="6511.28"/>
    <n v="319052.71999999997"/>
    <n v="2208.08"/>
    <n v="137"/>
    <x v="3"/>
    <x v="3"/>
    <n v="76469.509999999995"/>
    <n v="7"/>
  </r>
  <r>
    <n v="7114"/>
    <s v="Laptop"/>
    <x v="2"/>
    <x v="2"/>
    <x v="2"/>
    <s v="2023-08-30"/>
    <s v="2023-09-05"/>
    <n v="2"/>
    <n v="34283.879999999997"/>
    <n v="68567.759999999995"/>
    <n v="476.42"/>
    <n v="674"/>
    <x v="2"/>
    <x v="1"/>
    <n v="10864.17"/>
    <n v="6"/>
  </r>
  <r>
    <n v="7115"/>
    <s v="Keyboard"/>
    <x v="0"/>
    <x v="3"/>
    <x v="2"/>
    <s v="2023-03-26"/>
    <s v="2023-04-10"/>
    <n v="66"/>
    <n v="44531.89"/>
    <n v="2939104.74"/>
    <n v="1753.99"/>
    <n v="92"/>
    <x v="1"/>
    <x v="2"/>
    <n v="308341.59000000003"/>
    <n v="15"/>
  </r>
  <r>
    <n v="7116"/>
    <s v="Mobile"/>
    <x v="0"/>
    <x v="0"/>
    <x v="2"/>
    <s v="2023-06-08"/>
    <s v="2023-06-20"/>
    <n v="10"/>
    <n v="17492.78"/>
    <n v="174927.8"/>
    <n v="4204.47"/>
    <n v="603"/>
    <x v="1"/>
    <x v="3"/>
    <n v="11325.87"/>
    <n v="12"/>
  </r>
  <r>
    <n v="7117"/>
    <s v="Keyboard"/>
    <x v="1"/>
    <x v="2"/>
    <x v="2"/>
    <s v="2023-04-04"/>
    <s v="2023-04-08"/>
    <n v="99"/>
    <n v="19822.34"/>
    <n v="1962411.66"/>
    <n v="593.9"/>
    <n v="660"/>
    <x v="1"/>
    <x v="3"/>
    <n v="225112.19"/>
    <n v="4"/>
  </r>
  <r>
    <n v="7118"/>
    <s v="Printer"/>
    <x v="0"/>
    <x v="1"/>
    <x v="2"/>
    <s v="2023-10-18"/>
    <s v="2023-10-29"/>
    <n v="33"/>
    <n v="20917.099999999999"/>
    <n v="690264.3"/>
    <n v="1798.4"/>
    <n v="501"/>
    <x v="3"/>
    <x v="4"/>
    <n v="35013.949999999997"/>
    <n v="11"/>
  </r>
  <r>
    <n v="7119"/>
    <s v="Laptop"/>
    <x v="0"/>
    <x v="2"/>
    <x v="0"/>
    <s v="2023-07-22"/>
    <s v="2023-08-05"/>
    <n v="75"/>
    <n v="45183.57"/>
    <n v="3388767.75"/>
    <n v="1455.48"/>
    <n v="424"/>
    <x v="0"/>
    <x v="2"/>
    <n v="687275.78"/>
    <n v="14"/>
  </r>
  <r>
    <n v="7120"/>
    <s v="Tablet"/>
    <x v="2"/>
    <x v="0"/>
    <x v="0"/>
    <s v="2023-09-19"/>
    <s v="2023-10-02"/>
    <n v="55"/>
    <n v="28220.49"/>
    <n v="1552126.95"/>
    <n v="255.15"/>
    <n v="316"/>
    <x v="0"/>
    <x v="1"/>
    <n v="267630.74"/>
    <n v="13"/>
  </r>
  <r>
    <n v="7121"/>
    <s v="Monitor"/>
    <x v="2"/>
    <x v="0"/>
    <x v="3"/>
    <s v="2023-04-19"/>
    <s v="2023-04-21"/>
    <n v="68"/>
    <n v="15821.6"/>
    <n v="1075868.8"/>
    <n v="3583.92"/>
    <n v="45"/>
    <x v="3"/>
    <x v="3"/>
    <n v="240417.27"/>
    <n v="2"/>
  </r>
  <r>
    <n v="7122"/>
    <s v="Router"/>
    <x v="2"/>
    <x v="2"/>
    <x v="4"/>
    <s v="2023-02-08"/>
    <s v="2023-02-17"/>
    <n v="66"/>
    <n v="41255.68"/>
    <n v="2722874.88"/>
    <n v="4515.16"/>
    <n v="304"/>
    <x v="3"/>
    <x v="0"/>
    <n v="343660.92"/>
    <n v="9"/>
  </r>
  <r>
    <n v="7123"/>
    <s v="Keyboard"/>
    <x v="2"/>
    <x v="1"/>
    <x v="4"/>
    <s v="2023-05-07"/>
    <s v="2023-05-08"/>
    <n v="7"/>
    <n v="4520.47"/>
    <n v="31643.29"/>
    <n v="2291.6999999999998"/>
    <n v="764"/>
    <x v="2"/>
    <x v="2"/>
    <n v="5045.72"/>
    <n v="1"/>
  </r>
  <r>
    <n v="7124"/>
    <s v="Monitor"/>
    <x v="1"/>
    <x v="3"/>
    <x v="2"/>
    <s v="2023-03-24"/>
    <s v="2023-04-08"/>
    <n v="34"/>
    <n v="28200.91"/>
    <n v="958830.94"/>
    <n v="296.98"/>
    <n v="904"/>
    <x v="1"/>
    <x v="0"/>
    <n v="146482.89000000001"/>
    <n v="15"/>
  </r>
  <r>
    <n v="7125"/>
    <s v="Mouse"/>
    <x v="0"/>
    <x v="2"/>
    <x v="1"/>
    <s v="2023-05-04"/>
    <s v="2023-05-13"/>
    <n v="55"/>
    <n v="28610.16"/>
    <n v="1573558.8"/>
    <n v="149.08000000000001"/>
    <n v="494"/>
    <x v="2"/>
    <x v="1"/>
    <n v="97106.71"/>
    <n v="9"/>
  </r>
  <r>
    <n v="7126"/>
    <s v="Mouse"/>
    <x v="0"/>
    <x v="3"/>
    <x v="2"/>
    <s v="2023-05-10"/>
    <s v="2023-05-21"/>
    <n v="55"/>
    <n v="798.42"/>
    <n v="43913.1"/>
    <n v="2133.96"/>
    <n v="923"/>
    <x v="0"/>
    <x v="0"/>
    <n v="3428.94"/>
    <n v="11"/>
  </r>
  <r>
    <n v="7127"/>
    <s v="Mouse"/>
    <x v="0"/>
    <x v="3"/>
    <x v="3"/>
    <s v="2023-10-21"/>
    <s v="2023-10-28"/>
    <n v="6"/>
    <n v="13957.87"/>
    <n v="83747.22"/>
    <n v="2266.59"/>
    <n v="761"/>
    <x v="2"/>
    <x v="3"/>
    <n v="11612.67"/>
    <n v="7"/>
  </r>
  <r>
    <n v="7128"/>
    <s v="Mouse"/>
    <x v="2"/>
    <x v="4"/>
    <x v="0"/>
    <s v="2023-09-17"/>
    <s v="2023-09-28"/>
    <n v="99"/>
    <n v="13853.57"/>
    <n v="1371503.43"/>
    <n v="3902.15"/>
    <n v="906"/>
    <x v="1"/>
    <x v="0"/>
    <n v="168246.42"/>
    <n v="11"/>
  </r>
  <r>
    <n v="7129"/>
    <s v="Monitor"/>
    <x v="2"/>
    <x v="1"/>
    <x v="1"/>
    <s v="2023-09-13"/>
    <s v="2023-09-27"/>
    <n v="51"/>
    <n v="36230.370000000003"/>
    <n v="1847748.87"/>
    <n v="3432.56"/>
    <n v="428"/>
    <x v="1"/>
    <x v="4"/>
    <n v="460130.77"/>
    <n v="14"/>
  </r>
  <r>
    <n v="7130"/>
    <s v="Laptop"/>
    <x v="2"/>
    <x v="0"/>
    <x v="1"/>
    <s v="2023-11-03"/>
    <s v="2023-11-08"/>
    <n v="10"/>
    <n v="48841.39"/>
    <n v="488413.9"/>
    <n v="4607.97"/>
    <n v="78"/>
    <x v="1"/>
    <x v="1"/>
    <n v="93807.44"/>
    <n v="5"/>
  </r>
  <r>
    <n v="7131"/>
    <s v="Printer"/>
    <x v="0"/>
    <x v="3"/>
    <x v="3"/>
    <s v="2023-02-03"/>
    <s v="2023-02-13"/>
    <n v="47"/>
    <n v="34966"/>
    <n v="1643402"/>
    <n v="3027.29"/>
    <n v="509"/>
    <x v="0"/>
    <x v="4"/>
    <n v="268604.26"/>
    <n v="10"/>
  </r>
  <r>
    <n v="7132"/>
    <s v="Laptop"/>
    <x v="1"/>
    <x v="0"/>
    <x v="4"/>
    <s v="2023-12-16"/>
    <s v="2023-12-17"/>
    <n v="19"/>
    <n v="31134.18"/>
    <n v="591549.42000000004"/>
    <n v="1984.22"/>
    <n v="3"/>
    <x v="3"/>
    <x v="1"/>
    <n v="40787.599999999999"/>
    <n v="1"/>
  </r>
  <r>
    <n v="7133"/>
    <s v="Keyboard"/>
    <x v="1"/>
    <x v="4"/>
    <x v="0"/>
    <s v="2023-03-18"/>
    <s v="2023-03-19"/>
    <n v="83"/>
    <n v="36780.910000000003"/>
    <n v="3052815.53"/>
    <n v="2177.2399999999998"/>
    <n v="949"/>
    <x v="1"/>
    <x v="0"/>
    <n v="260905.82"/>
    <n v="1"/>
  </r>
  <r>
    <n v="7134"/>
    <s v="Monitor"/>
    <x v="2"/>
    <x v="4"/>
    <x v="0"/>
    <s v="2023-12-29"/>
    <s v="2024-01-12"/>
    <n v="53"/>
    <n v="37849.99"/>
    <n v="2006049.47"/>
    <n v="1826.93"/>
    <n v="133"/>
    <x v="1"/>
    <x v="1"/>
    <n v="258462.62"/>
    <n v="14"/>
  </r>
  <r>
    <n v="7135"/>
    <s v="Monitor"/>
    <x v="2"/>
    <x v="3"/>
    <x v="3"/>
    <s v="2023-04-26"/>
    <s v="2023-05-05"/>
    <n v="29"/>
    <n v="1857.15"/>
    <n v="53857.35"/>
    <n v="901.81"/>
    <n v="2"/>
    <x v="3"/>
    <x v="3"/>
    <n v="9234.02"/>
    <n v="9"/>
  </r>
  <r>
    <n v="7136"/>
    <s v="Tablet"/>
    <x v="0"/>
    <x v="0"/>
    <x v="0"/>
    <s v="2023-04-05"/>
    <s v="2023-04-07"/>
    <n v="9"/>
    <n v="42003.69"/>
    <n v="378033.21"/>
    <n v="3058.06"/>
    <n v="557"/>
    <x v="0"/>
    <x v="1"/>
    <n v="85201.87"/>
    <n v="2"/>
  </r>
  <r>
    <n v="7137"/>
    <s v="Router"/>
    <x v="2"/>
    <x v="4"/>
    <x v="2"/>
    <s v="2023-12-12"/>
    <s v="2023-12-21"/>
    <n v="35"/>
    <n v="25012.44"/>
    <n v="875435.4"/>
    <n v="4351.33"/>
    <n v="676"/>
    <x v="1"/>
    <x v="3"/>
    <n v="201294.35"/>
    <n v="9"/>
  </r>
  <r>
    <n v="7138"/>
    <s v="Keyboard"/>
    <x v="2"/>
    <x v="1"/>
    <x v="1"/>
    <s v="2023-06-14"/>
    <s v="2023-06-26"/>
    <n v="81"/>
    <n v="25522.36"/>
    <n v="2067311.16"/>
    <n v="2357.66"/>
    <n v="309"/>
    <x v="2"/>
    <x v="0"/>
    <n v="438300.15"/>
    <n v="12"/>
  </r>
  <r>
    <n v="7139"/>
    <s v="Mouse"/>
    <x v="1"/>
    <x v="0"/>
    <x v="1"/>
    <s v="2023-03-13"/>
    <s v="2023-03-21"/>
    <n v="60"/>
    <n v="9066.56"/>
    <n v="543993.59999999998"/>
    <n v="4494.0600000000004"/>
    <n v="73"/>
    <x v="1"/>
    <x v="3"/>
    <n v="116713.66"/>
    <n v="8"/>
  </r>
  <r>
    <n v="7140"/>
    <s v="Printer"/>
    <x v="2"/>
    <x v="4"/>
    <x v="0"/>
    <s v="2023-10-10"/>
    <s v="2023-10-20"/>
    <n v="20"/>
    <n v="3158.27"/>
    <n v="63165.4"/>
    <n v="486.63"/>
    <n v="575"/>
    <x v="2"/>
    <x v="3"/>
    <n v="7989.79"/>
    <n v="10"/>
  </r>
  <r>
    <n v="7141"/>
    <s v="Printer"/>
    <x v="0"/>
    <x v="1"/>
    <x v="3"/>
    <s v="2023-08-21"/>
    <s v="2023-09-01"/>
    <n v="95"/>
    <n v="5164.71"/>
    <n v="490647.45"/>
    <n v="3084.18"/>
    <n v="763"/>
    <x v="0"/>
    <x v="0"/>
    <n v="115027.3"/>
    <n v="11"/>
  </r>
  <r>
    <n v="7142"/>
    <s v="Monitor"/>
    <x v="1"/>
    <x v="4"/>
    <x v="2"/>
    <s v="2023-01-04"/>
    <s v="2023-01-14"/>
    <n v="35"/>
    <n v="25944.98"/>
    <n v="908074.3"/>
    <n v="4324.91"/>
    <n v="267"/>
    <x v="2"/>
    <x v="3"/>
    <n v="215865.55"/>
    <n v="10"/>
  </r>
  <r>
    <n v="7143"/>
    <s v="Mouse"/>
    <x v="0"/>
    <x v="3"/>
    <x v="3"/>
    <s v="2023-08-21"/>
    <s v="2023-08-25"/>
    <n v="14"/>
    <n v="26095.69"/>
    <n v="365339.66"/>
    <n v="510.54"/>
    <n v="642"/>
    <x v="2"/>
    <x v="2"/>
    <n v="25997.040000000001"/>
    <n v="4"/>
  </r>
  <r>
    <n v="7144"/>
    <s v="Monitor"/>
    <x v="2"/>
    <x v="1"/>
    <x v="3"/>
    <s v="2023-02-28"/>
    <s v="2023-03-13"/>
    <n v="97"/>
    <n v="20345.61"/>
    <n v="1973524.17"/>
    <n v="4945.82"/>
    <n v="988"/>
    <x v="2"/>
    <x v="0"/>
    <n v="469085.1"/>
    <n v="13"/>
  </r>
  <r>
    <n v="7145"/>
    <s v="Router"/>
    <x v="2"/>
    <x v="4"/>
    <x v="3"/>
    <s v="2023-10-20"/>
    <s v="2023-10-25"/>
    <n v="62"/>
    <n v="16202.51"/>
    <n v="1004555.62"/>
    <n v="4571.05"/>
    <n v="99"/>
    <x v="2"/>
    <x v="4"/>
    <n v="145787.14000000001"/>
    <n v="5"/>
  </r>
  <r>
    <n v="7146"/>
    <s v="Mouse"/>
    <x v="0"/>
    <x v="4"/>
    <x v="1"/>
    <s v="2023-09-25"/>
    <s v="2023-10-08"/>
    <n v="6"/>
    <n v="13945.24"/>
    <n v="83671.44"/>
    <n v="1579.29"/>
    <n v="88"/>
    <x v="1"/>
    <x v="3"/>
    <n v="12675.61"/>
    <n v="13"/>
  </r>
  <r>
    <n v="7147"/>
    <s v="Mouse"/>
    <x v="0"/>
    <x v="1"/>
    <x v="1"/>
    <s v="2023-05-08"/>
    <s v="2023-05-19"/>
    <n v="55"/>
    <n v="6261.73"/>
    <n v="344395.15"/>
    <n v="2670.46"/>
    <n v="150"/>
    <x v="2"/>
    <x v="4"/>
    <n v="28424.880000000001"/>
    <n v="11"/>
  </r>
  <r>
    <n v="7148"/>
    <s v="Monitor"/>
    <x v="1"/>
    <x v="1"/>
    <x v="1"/>
    <s v="2023-02-28"/>
    <s v="2023-03-10"/>
    <n v="84"/>
    <n v="25569.09"/>
    <n v="2147803.56"/>
    <n v="3970.27"/>
    <n v="200"/>
    <x v="2"/>
    <x v="0"/>
    <n v="113500.27"/>
    <n v="10"/>
  </r>
  <r>
    <n v="7149"/>
    <s v="Keyboard"/>
    <x v="1"/>
    <x v="1"/>
    <x v="0"/>
    <s v="2023-03-27"/>
    <s v="2023-03-30"/>
    <n v="46"/>
    <n v="14112.32"/>
    <n v="649166.72"/>
    <n v="2102.9299999999998"/>
    <n v="266"/>
    <x v="0"/>
    <x v="0"/>
    <n v="124715.9"/>
    <n v="3"/>
  </r>
  <r>
    <n v="7150"/>
    <s v="Laptop"/>
    <x v="2"/>
    <x v="2"/>
    <x v="4"/>
    <s v="2023-08-24"/>
    <s v="2023-09-01"/>
    <n v="12"/>
    <n v="41578.74"/>
    <n v="498944.88"/>
    <n v="534.09"/>
    <n v="389"/>
    <x v="3"/>
    <x v="1"/>
    <n v="119120.47"/>
    <n v="8"/>
  </r>
  <r>
    <n v="7151"/>
    <s v="Monitor"/>
    <x v="1"/>
    <x v="0"/>
    <x v="0"/>
    <s v="2023-02-10"/>
    <s v="2023-02-20"/>
    <n v="26"/>
    <n v="31787.37"/>
    <n v="826471.62"/>
    <n v="3764.25"/>
    <n v="10"/>
    <x v="2"/>
    <x v="3"/>
    <n v="143686.57"/>
    <n v="10"/>
  </r>
  <r>
    <n v="7152"/>
    <s v="Keyboard"/>
    <x v="1"/>
    <x v="0"/>
    <x v="1"/>
    <s v="2023-06-29"/>
    <s v="2023-07-13"/>
    <n v="22"/>
    <n v="18131.98"/>
    <n v="398903.56"/>
    <n v="440.05"/>
    <n v="390"/>
    <x v="0"/>
    <x v="0"/>
    <n v="81215.66"/>
    <n v="14"/>
  </r>
  <r>
    <n v="7153"/>
    <s v="Printer"/>
    <x v="0"/>
    <x v="2"/>
    <x v="3"/>
    <s v="2023-01-02"/>
    <s v="2023-01-10"/>
    <n v="23"/>
    <n v="27952.09"/>
    <n v="642898.06999999995"/>
    <n v="3045.09"/>
    <n v="881"/>
    <x v="1"/>
    <x v="3"/>
    <n v="140499.72"/>
    <n v="8"/>
  </r>
  <r>
    <n v="7154"/>
    <s v="Tablet"/>
    <x v="1"/>
    <x v="3"/>
    <x v="2"/>
    <s v="2023-03-13"/>
    <s v="2023-03-20"/>
    <n v="24"/>
    <n v="20829.8"/>
    <n v="499915.2"/>
    <n v="212.18"/>
    <n v="340"/>
    <x v="2"/>
    <x v="3"/>
    <n v="112257.33"/>
    <n v="7"/>
  </r>
  <r>
    <n v="7155"/>
    <s v="Router"/>
    <x v="0"/>
    <x v="2"/>
    <x v="3"/>
    <s v="2023-09-23"/>
    <s v="2023-09-30"/>
    <n v="83"/>
    <n v="8882.4"/>
    <n v="737239.2"/>
    <n v="4482.8"/>
    <n v="994"/>
    <x v="1"/>
    <x v="0"/>
    <n v="109320.95"/>
    <n v="7"/>
  </r>
  <r>
    <n v="7156"/>
    <s v="Router"/>
    <x v="0"/>
    <x v="4"/>
    <x v="0"/>
    <s v="2023-12-29"/>
    <s v="2024-01-02"/>
    <n v="30"/>
    <n v="1933.16"/>
    <n v="57994.8"/>
    <n v="4909.3599999999997"/>
    <n v="384"/>
    <x v="0"/>
    <x v="0"/>
    <n v="13495.94"/>
    <n v="4"/>
  </r>
  <r>
    <n v="7157"/>
    <s v="Mobile"/>
    <x v="0"/>
    <x v="1"/>
    <x v="4"/>
    <s v="2023-01-21"/>
    <s v="2023-01-29"/>
    <n v="25"/>
    <n v="47636.65"/>
    <n v="1190916.25"/>
    <n v="1695.96"/>
    <n v="276"/>
    <x v="1"/>
    <x v="4"/>
    <n v="172492.41"/>
    <n v="8"/>
  </r>
  <r>
    <n v="7158"/>
    <s v="Monitor"/>
    <x v="0"/>
    <x v="0"/>
    <x v="1"/>
    <s v="2023-03-05"/>
    <s v="2023-03-14"/>
    <n v="18"/>
    <n v="9834.31"/>
    <n v="177017.58"/>
    <n v="1326.95"/>
    <n v="738"/>
    <x v="3"/>
    <x v="1"/>
    <n v="41328.839999999997"/>
    <n v="9"/>
  </r>
  <r>
    <n v="7159"/>
    <s v="Monitor"/>
    <x v="0"/>
    <x v="3"/>
    <x v="4"/>
    <s v="2023-12-14"/>
    <s v="2023-12-23"/>
    <n v="69"/>
    <n v="39264.04"/>
    <n v="2709218.76"/>
    <n v="970.7"/>
    <n v="499"/>
    <x v="1"/>
    <x v="1"/>
    <n v="467481.4"/>
    <n v="9"/>
  </r>
  <r>
    <n v="7160"/>
    <s v="Tablet"/>
    <x v="0"/>
    <x v="3"/>
    <x v="0"/>
    <s v="2023-06-15"/>
    <s v="2023-06-24"/>
    <n v="71"/>
    <n v="29112.32"/>
    <n v="2066974.72"/>
    <n v="1085.6199999999999"/>
    <n v="137"/>
    <x v="1"/>
    <x v="2"/>
    <n v="175590.09"/>
    <n v="9"/>
  </r>
  <r>
    <n v="7161"/>
    <s v="Mouse"/>
    <x v="2"/>
    <x v="4"/>
    <x v="2"/>
    <s v="2023-08-21"/>
    <s v="2023-09-01"/>
    <n v="50"/>
    <n v="14192.75"/>
    <n v="709637.5"/>
    <n v="4664.76"/>
    <n v="132"/>
    <x v="0"/>
    <x v="2"/>
    <n v="125495.57"/>
    <n v="11"/>
  </r>
  <r>
    <n v="7162"/>
    <s v="Monitor"/>
    <x v="0"/>
    <x v="2"/>
    <x v="3"/>
    <s v="2023-09-08"/>
    <s v="2023-09-15"/>
    <n v="39"/>
    <n v="12406.35"/>
    <n v="483847.65"/>
    <n v="1099.32"/>
    <n v="338"/>
    <x v="0"/>
    <x v="0"/>
    <n v="93849.12"/>
    <n v="7"/>
  </r>
  <r>
    <n v="7163"/>
    <s v="Laptop"/>
    <x v="2"/>
    <x v="4"/>
    <x v="3"/>
    <s v="2023-11-16"/>
    <s v="2023-11-21"/>
    <n v="53"/>
    <n v="32405.79"/>
    <n v="1717506.87"/>
    <n v="749.73"/>
    <n v="840"/>
    <x v="3"/>
    <x v="2"/>
    <n v="427427.26"/>
    <n v="5"/>
  </r>
  <r>
    <n v="7164"/>
    <s v="Monitor"/>
    <x v="1"/>
    <x v="1"/>
    <x v="1"/>
    <s v="2023-05-25"/>
    <s v="2023-06-01"/>
    <n v="56"/>
    <n v="49741.94"/>
    <n v="2785548.64"/>
    <n v="2503.7600000000002"/>
    <n v="479"/>
    <x v="1"/>
    <x v="4"/>
    <n v="148828.54"/>
    <n v="7"/>
  </r>
  <r>
    <n v="7165"/>
    <s v="Laptop"/>
    <x v="0"/>
    <x v="1"/>
    <x v="1"/>
    <s v="2023-11-05"/>
    <s v="2023-11-14"/>
    <n v="13"/>
    <n v="10153.74"/>
    <n v="131998.62"/>
    <n v="2706.95"/>
    <n v="604"/>
    <x v="1"/>
    <x v="1"/>
    <n v="7498.52"/>
    <n v="9"/>
  </r>
  <r>
    <n v="7166"/>
    <s v="Printer"/>
    <x v="2"/>
    <x v="1"/>
    <x v="2"/>
    <s v="2023-12-26"/>
    <s v="2023-12-29"/>
    <n v="84"/>
    <n v="32213.73"/>
    <n v="2705953.32"/>
    <n v="2531.16"/>
    <n v="362"/>
    <x v="2"/>
    <x v="2"/>
    <n v="326470.34999999998"/>
    <n v="3"/>
  </r>
  <r>
    <n v="7167"/>
    <s v="Monitor"/>
    <x v="1"/>
    <x v="2"/>
    <x v="4"/>
    <s v="2023-09-20"/>
    <s v="2023-09-24"/>
    <n v="75"/>
    <n v="47677.599999999999"/>
    <n v="3575820"/>
    <n v="4735.22"/>
    <n v="616"/>
    <x v="0"/>
    <x v="3"/>
    <n v="707426.9"/>
    <n v="4"/>
  </r>
  <r>
    <n v="7168"/>
    <s v="Monitor"/>
    <x v="2"/>
    <x v="1"/>
    <x v="0"/>
    <s v="2023-04-28"/>
    <s v="2023-05-04"/>
    <n v="59"/>
    <n v="49435.519999999997"/>
    <n v="2916695.68"/>
    <n v="109.2"/>
    <n v="186"/>
    <x v="2"/>
    <x v="0"/>
    <n v="227890.94"/>
    <n v="6"/>
  </r>
  <r>
    <n v="7169"/>
    <s v="Router"/>
    <x v="0"/>
    <x v="2"/>
    <x v="0"/>
    <s v="2023-01-04"/>
    <s v="2023-01-15"/>
    <n v="62"/>
    <n v="48037.83"/>
    <n v="2978345.46"/>
    <n v="1256.8"/>
    <n v="335"/>
    <x v="2"/>
    <x v="1"/>
    <n v="504024.17"/>
    <n v="11"/>
  </r>
  <r>
    <n v="7170"/>
    <s v="Router"/>
    <x v="2"/>
    <x v="3"/>
    <x v="2"/>
    <s v="2023-05-28"/>
    <s v="2023-05-30"/>
    <n v="14"/>
    <n v="33069.620000000003"/>
    <n v="462974.68"/>
    <n v="2309.61"/>
    <n v="796"/>
    <x v="2"/>
    <x v="4"/>
    <n v="104894.44"/>
    <n v="2"/>
  </r>
  <r>
    <n v="7171"/>
    <s v="Printer"/>
    <x v="0"/>
    <x v="4"/>
    <x v="2"/>
    <s v="2023-07-11"/>
    <s v="2023-07-20"/>
    <n v="59"/>
    <n v="39095.480000000003"/>
    <n v="2306633.3199999998"/>
    <n v="4119.8900000000003"/>
    <n v="586"/>
    <x v="3"/>
    <x v="0"/>
    <n v="199883.49"/>
    <n v="9"/>
  </r>
  <r>
    <n v="7172"/>
    <s v="Router"/>
    <x v="0"/>
    <x v="2"/>
    <x v="0"/>
    <s v="2023-09-20"/>
    <s v="2023-10-05"/>
    <n v="24"/>
    <n v="31022.45"/>
    <n v="744538.8"/>
    <n v="1550.38"/>
    <n v="586"/>
    <x v="1"/>
    <x v="2"/>
    <n v="148274.81"/>
    <n v="15"/>
  </r>
  <r>
    <n v="7173"/>
    <s v="Monitor"/>
    <x v="0"/>
    <x v="3"/>
    <x v="0"/>
    <s v="2023-05-10"/>
    <s v="2023-05-21"/>
    <n v="92"/>
    <n v="9653.1200000000008"/>
    <n v="888087.04000000004"/>
    <n v="421.13"/>
    <n v="19"/>
    <x v="3"/>
    <x v="4"/>
    <n v="66869.440000000002"/>
    <n v="11"/>
  </r>
  <r>
    <n v="7174"/>
    <s v="Keyboard"/>
    <x v="1"/>
    <x v="2"/>
    <x v="2"/>
    <s v="2023-02-26"/>
    <s v="2023-03-07"/>
    <n v="91"/>
    <n v="29237.81"/>
    <n v="2660640.71"/>
    <n v="3950.82"/>
    <n v="167"/>
    <x v="3"/>
    <x v="1"/>
    <n v="243332.4"/>
    <n v="9"/>
  </r>
  <r>
    <n v="7175"/>
    <s v="Tablet"/>
    <x v="2"/>
    <x v="4"/>
    <x v="0"/>
    <s v="2023-11-06"/>
    <s v="2023-11-21"/>
    <n v="26"/>
    <n v="4048.01"/>
    <n v="105248.26"/>
    <n v="4908.12"/>
    <n v="531"/>
    <x v="2"/>
    <x v="3"/>
    <n v="13842.44"/>
    <n v="15"/>
  </r>
  <r>
    <n v="7176"/>
    <s v="Monitor"/>
    <x v="0"/>
    <x v="4"/>
    <x v="4"/>
    <s v="2023-11-12"/>
    <s v="2023-11-18"/>
    <n v="24"/>
    <n v="20128.07"/>
    <n v="483073.68"/>
    <n v="830.77"/>
    <n v="267"/>
    <x v="1"/>
    <x v="2"/>
    <n v="70322.38"/>
    <n v="6"/>
  </r>
  <r>
    <n v="7177"/>
    <s v="Monitor"/>
    <x v="0"/>
    <x v="0"/>
    <x v="0"/>
    <s v="2023-01-02"/>
    <s v="2023-01-14"/>
    <n v="76"/>
    <n v="23882.79"/>
    <n v="1815092.04"/>
    <n v="1562.79"/>
    <n v="439"/>
    <x v="1"/>
    <x v="0"/>
    <n v="211732.51"/>
    <n v="12"/>
  </r>
  <r>
    <n v="7178"/>
    <s v="Mouse"/>
    <x v="1"/>
    <x v="1"/>
    <x v="1"/>
    <s v="2023-07-05"/>
    <s v="2023-07-16"/>
    <n v="26"/>
    <n v="31185.49"/>
    <n v="810822.74"/>
    <n v="2394.3000000000002"/>
    <n v="528"/>
    <x v="0"/>
    <x v="1"/>
    <n v="174768.98"/>
    <n v="11"/>
  </r>
  <r>
    <n v="7179"/>
    <s v="Monitor"/>
    <x v="2"/>
    <x v="2"/>
    <x v="0"/>
    <s v="2023-07-07"/>
    <s v="2023-07-13"/>
    <n v="74"/>
    <n v="10969.87"/>
    <n v="811770.38"/>
    <n v="1871.86"/>
    <n v="381"/>
    <x v="1"/>
    <x v="3"/>
    <n v="83921.7"/>
    <n v="6"/>
  </r>
  <r>
    <n v="7180"/>
    <s v="Router"/>
    <x v="2"/>
    <x v="2"/>
    <x v="3"/>
    <s v="2023-12-07"/>
    <s v="2023-12-11"/>
    <n v="42"/>
    <n v="4703.1099999999997"/>
    <n v="197530.62"/>
    <n v="3268.01"/>
    <n v="182"/>
    <x v="0"/>
    <x v="0"/>
    <n v="31625.61"/>
    <n v="4"/>
  </r>
  <r>
    <n v="7181"/>
    <s v="Printer"/>
    <x v="1"/>
    <x v="4"/>
    <x v="2"/>
    <s v="2023-06-15"/>
    <s v="2023-06-29"/>
    <n v="27"/>
    <n v="31013.75"/>
    <n v="837371.25"/>
    <n v="936.63"/>
    <n v="551"/>
    <x v="3"/>
    <x v="1"/>
    <n v="91071.75"/>
    <n v="14"/>
  </r>
  <r>
    <n v="7182"/>
    <s v="Mouse"/>
    <x v="2"/>
    <x v="0"/>
    <x v="3"/>
    <s v="2023-07-29"/>
    <s v="2023-08-13"/>
    <n v="87"/>
    <n v="19616.509999999998"/>
    <n v="1706636.37"/>
    <n v="4194.58"/>
    <n v="342"/>
    <x v="2"/>
    <x v="0"/>
    <n v="176035.94"/>
    <n v="15"/>
  </r>
  <r>
    <n v="7183"/>
    <s v="Router"/>
    <x v="1"/>
    <x v="3"/>
    <x v="2"/>
    <s v="2023-04-11"/>
    <s v="2023-04-21"/>
    <n v="26"/>
    <n v="26961.75"/>
    <n v="701005.5"/>
    <n v="3826.34"/>
    <n v="377"/>
    <x v="1"/>
    <x v="3"/>
    <n v="104508.51"/>
    <n v="10"/>
  </r>
  <r>
    <n v="7184"/>
    <s v="Printer"/>
    <x v="1"/>
    <x v="2"/>
    <x v="2"/>
    <s v="2023-09-10"/>
    <s v="2023-09-19"/>
    <n v="31"/>
    <n v="4954.53"/>
    <n v="153590.43"/>
    <n v="3360.38"/>
    <n v="633"/>
    <x v="3"/>
    <x v="2"/>
    <n v="34165.39"/>
    <n v="9"/>
  </r>
  <r>
    <n v="7185"/>
    <s v="Printer"/>
    <x v="0"/>
    <x v="1"/>
    <x v="4"/>
    <s v="2023-08-26"/>
    <s v="2023-09-05"/>
    <n v="10"/>
    <n v="38701.43"/>
    <n v="387014.3"/>
    <n v="2150.84"/>
    <n v="97"/>
    <x v="1"/>
    <x v="0"/>
    <n v="92499.21"/>
    <n v="10"/>
  </r>
  <r>
    <n v="7186"/>
    <s v="Mouse"/>
    <x v="1"/>
    <x v="2"/>
    <x v="2"/>
    <s v="2023-02-25"/>
    <s v="2023-03-09"/>
    <n v="37"/>
    <n v="44231.88"/>
    <n v="1636579.56"/>
    <n v="618.52"/>
    <n v="448"/>
    <x v="0"/>
    <x v="3"/>
    <n v="101031.24"/>
    <n v="12"/>
  </r>
  <r>
    <n v="7187"/>
    <s v="Router"/>
    <x v="0"/>
    <x v="1"/>
    <x v="0"/>
    <s v="2023-09-02"/>
    <s v="2023-09-05"/>
    <n v="54"/>
    <n v="4016.74"/>
    <n v="216903.96"/>
    <n v="1782.34"/>
    <n v="222"/>
    <x v="3"/>
    <x v="2"/>
    <n v="15684.14"/>
    <n v="3"/>
  </r>
  <r>
    <n v="7188"/>
    <s v="Tablet"/>
    <x v="2"/>
    <x v="0"/>
    <x v="1"/>
    <s v="2023-01-22"/>
    <s v="2023-01-27"/>
    <n v="25"/>
    <n v="48768.12"/>
    <n v="1219203"/>
    <n v="962.33"/>
    <n v="945"/>
    <x v="1"/>
    <x v="1"/>
    <n v="215260.73"/>
    <n v="5"/>
  </r>
  <r>
    <n v="7189"/>
    <s v="Keyboard"/>
    <x v="1"/>
    <x v="2"/>
    <x v="0"/>
    <s v="2023-12-03"/>
    <s v="2023-12-06"/>
    <n v="65"/>
    <n v="19775.560000000001"/>
    <n v="1285411.3999999999"/>
    <n v="2117.7800000000002"/>
    <n v="158"/>
    <x v="0"/>
    <x v="2"/>
    <n v="264730.63"/>
    <n v="3"/>
  </r>
  <r>
    <n v="7190"/>
    <s v="Monitor"/>
    <x v="2"/>
    <x v="0"/>
    <x v="2"/>
    <s v="2023-07-03"/>
    <s v="2023-07-07"/>
    <n v="64"/>
    <n v="28449.71"/>
    <n v="1820781.44"/>
    <n v="3328.47"/>
    <n v="81"/>
    <x v="1"/>
    <x v="3"/>
    <n v="116104.46"/>
    <n v="4"/>
  </r>
  <r>
    <n v="7191"/>
    <s v="Laptop"/>
    <x v="0"/>
    <x v="1"/>
    <x v="4"/>
    <s v="2023-01-22"/>
    <s v="2023-01-29"/>
    <n v="90"/>
    <n v="43012.32"/>
    <n v="3871108.8"/>
    <n v="4032.14"/>
    <n v="601"/>
    <x v="1"/>
    <x v="0"/>
    <n v="656945.01"/>
    <n v="7"/>
  </r>
  <r>
    <n v="7192"/>
    <s v="Mobile"/>
    <x v="0"/>
    <x v="3"/>
    <x v="4"/>
    <s v="2023-11-30"/>
    <s v="2023-12-01"/>
    <n v="79"/>
    <n v="15420.29"/>
    <n v="1218202.9099999999"/>
    <n v="2178.12"/>
    <n v="815"/>
    <x v="0"/>
    <x v="4"/>
    <n v="114284.97"/>
    <n v="1"/>
  </r>
  <r>
    <n v="7193"/>
    <s v="Laptop"/>
    <x v="0"/>
    <x v="0"/>
    <x v="2"/>
    <s v="2023-02-21"/>
    <s v="2023-03-05"/>
    <n v="87"/>
    <n v="5329.92"/>
    <n v="463703.03999999998"/>
    <n v="276.22000000000003"/>
    <n v="735"/>
    <x v="2"/>
    <x v="2"/>
    <n v="91744.24"/>
    <n v="12"/>
  </r>
  <r>
    <n v="7194"/>
    <s v="Printer"/>
    <x v="2"/>
    <x v="0"/>
    <x v="2"/>
    <s v="2023-04-28"/>
    <s v="2023-05-11"/>
    <n v="46"/>
    <n v="22229.64"/>
    <n v="1022563.44"/>
    <n v="767.35"/>
    <n v="893"/>
    <x v="1"/>
    <x v="4"/>
    <n v="108270.07"/>
    <n v="13"/>
  </r>
  <r>
    <n v="7195"/>
    <s v="Router"/>
    <x v="0"/>
    <x v="1"/>
    <x v="3"/>
    <s v="2023-08-17"/>
    <s v="2023-08-31"/>
    <n v="94"/>
    <n v="39644.22"/>
    <n v="3726556.68"/>
    <n v="3493.58"/>
    <n v="13"/>
    <x v="2"/>
    <x v="0"/>
    <n v="539915.80000000005"/>
    <n v="14"/>
  </r>
  <r>
    <n v="7196"/>
    <s v="Printer"/>
    <x v="1"/>
    <x v="2"/>
    <x v="3"/>
    <s v="2023-05-01"/>
    <s v="2023-05-16"/>
    <n v="92"/>
    <n v="17748.36"/>
    <n v="1632849.12"/>
    <n v="2377.77"/>
    <n v="221"/>
    <x v="1"/>
    <x v="1"/>
    <n v="191969.68"/>
    <n v="15"/>
  </r>
  <r>
    <n v="7197"/>
    <s v="Monitor"/>
    <x v="1"/>
    <x v="4"/>
    <x v="0"/>
    <s v="2023-03-02"/>
    <s v="2023-03-14"/>
    <n v="69"/>
    <n v="24873.62"/>
    <n v="1716279.78"/>
    <n v="4040.94"/>
    <n v="478"/>
    <x v="0"/>
    <x v="0"/>
    <n v="189349.92"/>
    <n v="12"/>
  </r>
  <r>
    <n v="7198"/>
    <s v="Keyboard"/>
    <x v="2"/>
    <x v="1"/>
    <x v="4"/>
    <s v="2023-01-24"/>
    <s v="2023-01-27"/>
    <n v="73"/>
    <n v="1745.74"/>
    <n v="127439.02"/>
    <n v="1276.95"/>
    <n v="518"/>
    <x v="0"/>
    <x v="1"/>
    <n v="21548.97"/>
    <n v="3"/>
  </r>
  <r>
    <n v="7199"/>
    <s v="Mobile"/>
    <x v="2"/>
    <x v="0"/>
    <x v="2"/>
    <s v="2023-02-14"/>
    <s v="2023-02-18"/>
    <n v="27"/>
    <n v="13374.69"/>
    <n v="361116.63"/>
    <n v="2013.4"/>
    <n v="305"/>
    <x v="1"/>
    <x v="1"/>
    <n v="32658.04"/>
    <n v="4"/>
  </r>
  <r>
    <n v="7200"/>
    <s v="Mouse"/>
    <x v="2"/>
    <x v="2"/>
    <x v="4"/>
    <s v="2023-11-26"/>
    <s v="2023-12-04"/>
    <n v="99"/>
    <n v="37270.769999999997"/>
    <n v="3689806.23"/>
    <n v="4664.8900000000003"/>
    <n v="234"/>
    <x v="3"/>
    <x v="1"/>
    <n v="847099.25"/>
    <n v="8"/>
  </r>
  <r>
    <n v="7201"/>
    <s v="Keyboard"/>
    <x v="1"/>
    <x v="0"/>
    <x v="4"/>
    <s v="2023-01-17"/>
    <s v="2023-01-23"/>
    <n v="56"/>
    <n v="24889.45"/>
    <n v="1393809.2"/>
    <n v="1530.23"/>
    <n v="419"/>
    <x v="0"/>
    <x v="0"/>
    <n v="222806.15"/>
    <n v="6"/>
  </r>
  <r>
    <n v="7202"/>
    <s v="Router"/>
    <x v="1"/>
    <x v="4"/>
    <x v="3"/>
    <s v="2023-02-04"/>
    <s v="2023-02-06"/>
    <n v="52"/>
    <n v="38087.46"/>
    <n v="1980547.92"/>
    <n v="494.26"/>
    <n v="73"/>
    <x v="0"/>
    <x v="0"/>
    <n v="453544.56"/>
    <n v="2"/>
  </r>
  <r>
    <n v="7203"/>
    <s v="Tablet"/>
    <x v="2"/>
    <x v="0"/>
    <x v="2"/>
    <s v="2023-03-25"/>
    <s v="2023-04-09"/>
    <n v="17"/>
    <n v="43059.06"/>
    <n v="732004.02"/>
    <n v="1308.22"/>
    <n v="112"/>
    <x v="1"/>
    <x v="3"/>
    <n v="74420.45"/>
    <n v="15"/>
  </r>
  <r>
    <n v="7204"/>
    <s v="Tablet"/>
    <x v="0"/>
    <x v="2"/>
    <x v="0"/>
    <s v="2023-07-17"/>
    <s v="2023-07-24"/>
    <n v="95"/>
    <n v="46467.89"/>
    <n v="4414449.55"/>
    <n v="3382.56"/>
    <n v="839"/>
    <x v="3"/>
    <x v="0"/>
    <n v="989943.57"/>
    <n v="7"/>
  </r>
  <r>
    <n v="7205"/>
    <s v="Monitor"/>
    <x v="2"/>
    <x v="1"/>
    <x v="3"/>
    <s v="2023-04-12"/>
    <s v="2023-04-20"/>
    <n v="7"/>
    <n v="1135.67"/>
    <n v="7949.69"/>
    <n v="2631.66"/>
    <n v="153"/>
    <x v="0"/>
    <x v="2"/>
    <n v="643.07000000000005"/>
    <n v="8"/>
  </r>
  <r>
    <n v="7206"/>
    <s v="Keyboard"/>
    <x v="2"/>
    <x v="0"/>
    <x v="3"/>
    <s v="2023-05-07"/>
    <s v="2023-05-22"/>
    <n v="20"/>
    <n v="41552.36"/>
    <n v="831047.2"/>
    <n v="703.99"/>
    <n v="425"/>
    <x v="1"/>
    <x v="1"/>
    <n v="177804.31"/>
    <n v="15"/>
  </r>
  <r>
    <n v="7207"/>
    <s v="Keyboard"/>
    <x v="1"/>
    <x v="2"/>
    <x v="3"/>
    <s v="2023-05-15"/>
    <s v="2023-05-17"/>
    <n v="49"/>
    <n v="25231.37"/>
    <n v="1236337.1299999999"/>
    <n v="968.89"/>
    <n v="431"/>
    <x v="0"/>
    <x v="1"/>
    <n v="207868.93"/>
    <n v="2"/>
  </r>
  <r>
    <n v="7208"/>
    <s v="Mouse"/>
    <x v="2"/>
    <x v="3"/>
    <x v="2"/>
    <s v="2023-05-14"/>
    <s v="2023-05-19"/>
    <n v="42"/>
    <n v="24947.360000000001"/>
    <n v="1047789.12"/>
    <n v="4945.16"/>
    <n v="83"/>
    <x v="3"/>
    <x v="1"/>
    <n v="145850.67000000001"/>
    <n v="5"/>
  </r>
  <r>
    <n v="7209"/>
    <s v="Tablet"/>
    <x v="1"/>
    <x v="0"/>
    <x v="2"/>
    <s v="2023-05-05"/>
    <s v="2023-05-09"/>
    <n v="69"/>
    <n v="12175.72"/>
    <n v="840124.68"/>
    <n v="3208.61"/>
    <n v="820"/>
    <x v="0"/>
    <x v="4"/>
    <n v="207243.2"/>
    <n v="4"/>
  </r>
  <r>
    <n v="7210"/>
    <s v="Keyboard"/>
    <x v="2"/>
    <x v="4"/>
    <x v="0"/>
    <s v="2023-01-23"/>
    <s v="2023-02-03"/>
    <n v="80"/>
    <n v="42141.31"/>
    <n v="3371304.8"/>
    <n v="4320.82"/>
    <n v="35"/>
    <x v="1"/>
    <x v="0"/>
    <n v="728236.45"/>
    <n v="11"/>
  </r>
  <r>
    <n v="7211"/>
    <s v="Tablet"/>
    <x v="0"/>
    <x v="0"/>
    <x v="1"/>
    <s v="2023-11-01"/>
    <s v="2023-11-06"/>
    <n v="11"/>
    <n v="40472.79"/>
    <n v="445200.69"/>
    <n v="4087.18"/>
    <n v="650"/>
    <x v="3"/>
    <x v="0"/>
    <n v="26543.35"/>
    <n v="5"/>
  </r>
  <r>
    <n v="7212"/>
    <s v="Printer"/>
    <x v="2"/>
    <x v="2"/>
    <x v="0"/>
    <s v="2023-06-17"/>
    <s v="2023-06-25"/>
    <n v="19"/>
    <n v="42798.37"/>
    <n v="813169.03"/>
    <n v="3920.58"/>
    <n v="894"/>
    <x v="1"/>
    <x v="1"/>
    <n v="106525.95"/>
    <n v="8"/>
  </r>
  <r>
    <n v="7213"/>
    <s v="Router"/>
    <x v="1"/>
    <x v="0"/>
    <x v="2"/>
    <s v="2023-01-11"/>
    <s v="2023-01-23"/>
    <n v="53"/>
    <n v="41078.58"/>
    <n v="2177164.7400000002"/>
    <n v="2439.89"/>
    <n v="27"/>
    <x v="1"/>
    <x v="0"/>
    <n v="148227.91"/>
    <n v="12"/>
  </r>
  <r>
    <n v="7214"/>
    <s v="Monitor"/>
    <x v="1"/>
    <x v="0"/>
    <x v="1"/>
    <s v="2023-04-18"/>
    <s v="2023-04-25"/>
    <n v="36"/>
    <n v="23003.18"/>
    <n v="828114.48"/>
    <n v="2597.34"/>
    <n v="994"/>
    <x v="1"/>
    <x v="1"/>
    <n v="111073.21"/>
    <n v="7"/>
  </r>
  <r>
    <n v="7215"/>
    <s v="Mobile"/>
    <x v="1"/>
    <x v="3"/>
    <x v="0"/>
    <s v="2023-05-22"/>
    <s v="2023-06-04"/>
    <n v="33"/>
    <n v="31721.84"/>
    <n v="1046820.72"/>
    <n v="292.94"/>
    <n v="888"/>
    <x v="3"/>
    <x v="4"/>
    <n v="233129.82"/>
    <n v="13"/>
  </r>
  <r>
    <n v="7216"/>
    <s v="Laptop"/>
    <x v="0"/>
    <x v="1"/>
    <x v="1"/>
    <s v="2023-08-14"/>
    <s v="2023-08-15"/>
    <n v="58"/>
    <n v="20962.11"/>
    <n v="1215802.3799999999"/>
    <n v="392.99"/>
    <n v="707"/>
    <x v="3"/>
    <x v="1"/>
    <n v="241857.73"/>
    <n v="1"/>
  </r>
  <r>
    <n v="7217"/>
    <s v="Mobile"/>
    <x v="2"/>
    <x v="0"/>
    <x v="2"/>
    <s v="2023-06-05"/>
    <s v="2023-06-18"/>
    <n v="14"/>
    <n v="18285.169999999998"/>
    <n v="255992.38"/>
    <n v="4779.37"/>
    <n v="920"/>
    <x v="1"/>
    <x v="4"/>
    <n v="25650.68"/>
    <n v="13"/>
  </r>
  <r>
    <n v="7218"/>
    <s v="Tablet"/>
    <x v="0"/>
    <x v="2"/>
    <x v="4"/>
    <s v="2023-10-07"/>
    <s v="2023-10-22"/>
    <n v="42"/>
    <n v="27916.92"/>
    <n v="1172510.6399999999"/>
    <n v="3535.45"/>
    <n v="549"/>
    <x v="0"/>
    <x v="4"/>
    <n v="244574.36"/>
    <n v="15"/>
  </r>
  <r>
    <n v="7219"/>
    <s v="Router"/>
    <x v="1"/>
    <x v="1"/>
    <x v="1"/>
    <s v="2023-01-01"/>
    <s v="2023-01-02"/>
    <n v="19"/>
    <n v="27243.97"/>
    <n v="517635.43"/>
    <n v="909.22"/>
    <n v="618"/>
    <x v="3"/>
    <x v="4"/>
    <n v="116752.99"/>
    <n v="1"/>
  </r>
  <r>
    <n v="7220"/>
    <s v="Mobile"/>
    <x v="0"/>
    <x v="4"/>
    <x v="4"/>
    <s v="2023-09-25"/>
    <s v="2023-10-10"/>
    <n v="60"/>
    <n v="8486.74"/>
    <n v="509204.4"/>
    <n v="2898.61"/>
    <n v="488"/>
    <x v="3"/>
    <x v="3"/>
    <n v="51058.86"/>
    <n v="15"/>
  </r>
  <r>
    <n v="7221"/>
    <s v="Laptop"/>
    <x v="2"/>
    <x v="3"/>
    <x v="0"/>
    <s v="2023-02-18"/>
    <s v="2023-02-23"/>
    <n v="38"/>
    <n v="42760.45"/>
    <n v="1624897.1"/>
    <n v="1155.8800000000001"/>
    <n v="172"/>
    <x v="1"/>
    <x v="0"/>
    <n v="321135.32"/>
    <n v="5"/>
  </r>
  <r>
    <n v="7222"/>
    <s v="Mobile"/>
    <x v="1"/>
    <x v="4"/>
    <x v="3"/>
    <s v="2023-06-23"/>
    <s v="2023-06-24"/>
    <n v="71"/>
    <n v="23421.91"/>
    <n v="1662955.61"/>
    <n v="1078.1300000000001"/>
    <n v="223"/>
    <x v="0"/>
    <x v="1"/>
    <n v="191363.39"/>
    <n v="1"/>
  </r>
  <r>
    <n v="7223"/>
    <s v="Monitor"/>
    <x v="0"/>
    <x v="1"/>
    <x v="3"/>
    <s v="2023-01-10"/>
    <s v="2023-01-15"/>
    <n v="59"/>
    <n v="6689.99"/>
    <n v="394709.41"/>
    <n v="3903.04"/>
    <n v="335"/>
    <x v="2"/>
    <x v="3"/>
    <n v="97629.22"/>
    <n v="5"/>
  </r>
  <r>
    <n v="7224"/>
    <s v="Mobile"/>
    <x v="2"/>
    <x v="4"/>
    <x v="1"/>
    <s v="2023-03-12"/>
    <s v="2023-03-23"/>
    <n v="97"/>
    <n v="27226.53"/>
    <n v="2640973.41"/>
    <n v="4811.0200000000004"/>
    <n v="719"/>
    <x v="0"/>
    <x v="4"/>
    <n v="572531.25"/>
    <n v="11"/>
  </r>
  <r>
    <n v="7225"/>
    <s v="Router"/>
    <x v="1"/>
    <x v="2"/>
    <x v="4"/>
    <s v="2023-03-05"/>
    <s v="2023-03-13"/>
    <n v="100"/>
    <n v="47947.99"/>
    <n v="4794799"/>
    <n v="2857.19"/>
    <n v="363"/>
    <x v="3"/>
    <x v="0"/>
    <n v="544368.42000000004"/>
    <n v="8"/>
  </r>
  <r>
    <n v="7226"/>
    <s v="Mobile"/>
    <x v="2"/>
    <x v="3"/>
    <x v="3"/>
    <s v="2023-12-01"/>
    <s v="2023-12-14"/>
    <n v="71"/>
    <n v="14080.33"/>
    <n v="999703.43"/>
    <n v="311.95"/>
    <n v="602"/>
    <x v="0"/>
    <x v="4"/>
    <n v="144374.53"/>
    <n v="13"/>
  </r>
  <r>
    <n v="7227"/>
    <s v="Printer"/>
    <x v="2"/>
    <x v="2"/>
    <x v="2"/>
    <s v="2023-07-16"/>
    <s v="2023-07-18"/>
    <n v="95"/>
    <n v="28122.400000000001"/>
    <n v="2671628"/>
    <n v="4146.8"/>
    <n v="194"/>
    <x v="0"/>
    <x v="3"/>
    <n v="508611.68"/>
    <n v="2"/>
  </r>
  <r>
    <n v="7228"/>
    <s v="Tablet"/>
    <x v="0"/>
    <x v="2"/>
    <x v="0"/>
    <s v="2023-12-05"/>
    <s v="2023-12-17"/>
    <n v="19"/>
    <n v="39288.78"/>
    <n v="746486.82"/>
    <n v="1221.05"/>
    <n v="845"/>
    <x v="3"/>
    <x v="0"/>
    <n v="164151.92000000001"/>
    <n v="12"/>
  </r>
  <r>
    <n v="7229"/>
    <s v="Mobile"/>
    <x v="0"/>
    <x v="2"/>
    <x v="3"/>
    <s v="2023-05-19"/>
    <s v="2023-06-03"/>
    <n v="5"/>
    <n v="3496.72"/>
    <n v="17483.599999999999"/>
    <n v="4875.0600000000004"/>
    <n v="496"/>
    <x v="1"/>
    <x v="3"/>
    <n v="1047.5899999999999"/>
    <n v="15"/>
  </r>
  <r>
    <n v="7230"/>
    <s v="Printer"/>
    <x v="1"/>
    <x v="2"/>
    <x v="2"/>
    <s v="2023-10-02"/>
    <s v="2023-10-13"/>
    <n v="76"/>
    <n v="14494.83"/>
    <n v="1101607.08"/>
    <n v="1102.6300000000001"/>
    <n v="76"/>
    <x v="1"/>
    <x v="3"/>
    <n v="179016.55"/>
    <n v="11"/>
  </r>
  <r>
    <n v="7231"/>
    <s v="Keyboard"/>
    <x v="1"/>
    <x v="1"/>
    <x v="2"/>
    <s v="2023-12-08"/>
    <s v="2023-12-13"/>
    <n v="97"/>
    <n v="47207.41"/>
    <n v="4579118.7699999996"/>
    <n v="3414.73"/>
    <n v="681"/>
    <x v="1"/>
    <x v="0"/>
    <n v="902251.33"/>
    <n v="5"/>
  </r>
  <r>
    <n v="7232"/>
    <s v="Mobile"/>
    <x v="2"/>
    <x v="0"/>
    <x v="1"/>
    <s v="2023-02-19"/>
    <s v="2023-03-05"/>
    <n v="60"/>
    <n v="22541.84"/>
    <n v="1352510.4"/>
    <n v="4709.8999999999996"/>
    <n v="255"/>
    <x v="3"/>
    <x v="4"/>
    <n v="224496.77"/>
    <n v="14"/>
  </r>
  <r>
    <n v="7233"/>
    <s v="Tablet"/>
    <x v="2"/>
    <x v="3"/>
    <x v="0"/>
    <s v="2023-10-19"/>
    <s v="2023-10-22"/>
    <n v="95"/>
    <n v="22414.44"/>
    <n v="2129371.7999999998"/>
    <n v="972.94"/>
    <n v="712"/>
    <x v="3"/>
    <x v="0"/>
    <n v="152927.20000000001"/>
    <n v="3"/>
  </r>
  <r>
    <n v="7234"/>
    <s v="Mouse"/>
    <x v="2"/>
    <x v="4"/>
    <x v="4"/>
    <s v="2023-02-20"/>
    <s v="2023-03-01"/>
    <n v="14"/>
    <n v="8388.27"/>
    <n v="117435.78"/>
    <n v="684.44"/>
    <n v="398"/>
    <x v="0"/>
    <x v="2"/>
    <n v="23013.75"/>
    <n v="9"/>
  </r>
  <r>
    <n v="7235"/>
    <s v="Laptop"/>
    <x v="2"/>
    <x v="0"/>
    <x v="4"/>
    <s v="2023-07-13"/>
    <s v="2023-07-26"/>
    <n v="61"/>
    <n v="11228.02"/>
    <n v="684909.22"/>
    <n v="618.97"/>
    <n v="304"/>
    <x v="0"/>
    <x v="0"/>
    <n v="164620.26"/>
    <n v="13"/>
  </r>
  <r>
    <n v="7236"/>
    <s v="Printer"/>
    <x v="1"/>
    <x v="2"/>
    <x v="4"/>
    <s v="2023-12-29"/>
    <s v="2023-12-30"/>
    <n v="86"/>
    <n v="40061.64"/>
    <n v="3445301.04"/>
    <n v="2243.16"/>
    <n v="569"/>
    <x v="3"/>
    <x v="3"/>
    <n v="710148.23"/>
    <n v="1"/>
  </r>
  <r>
    <n v="7237"/>
    <s v="Tablet"/>
    <x v="1"/>
    <x v="1"/>
    <x v="4"/>
    <s v="2023-11-14"/>
    <s v="2023-11-28"/>
    <n v="57"/>
    <n v="3164.59"/>
    <n v="180381.63"/>
    <n v="4166.34"/>
    <n v="208"/>
    <x v="0"/>
    <x v="3"/>
    <n v="44583.85"/>
    <n v="14"/>
  </r>
  <r>
    <n v="7238"/>
    <s v="Keyboard"/>
    <x v="0"/>
    <x v="4"/>
    <x v="1"/>
    <s v="2023-11-17"/>
    <s v="2023-11-22"/>
    <n v="38"/>
    <n v="49291.68"/>
    <n v="1873083.84"/>
    <n v="1762.33"/>
    <n v="202"/>
    <x v="2"/>
    <x v="1"/>
    <n v="429793.63"/>
    <n v="5"/>
  </r>
  <r>
    <n v="7239"/>
    <s v="Printer"/>
    <x v="2"/>
    <x v="2"/>
    <x v="3"/>
    <s v="2023-09-10"/>
    <s v="2023-09-18"/>
    <n v="29"/>
    <n v="7628.08"/>
    <n v="221214.32"/>
    <n v="4994.18"/>
    <n v="261"/>
    <x v="0"/>
    <x v="4"/>
    <n v="33175.99"/>
    <n v="8"/>
  </r>
  <r>
    <n v="7240"/>
    <s v="Mouse"/>
    <x v="1"/>
    <x v="1"/>
    <x v="2"/>
    <s v="2023-02-24"/>
    <s v="2023-03-01"/>
    <n v="46"/>
    <n v="49380.84"/>
    <n v="2271518.64"/>
    <n v="988.26"/>
    <n v="635"/>
    <x v="3"/>
    <x v="4"/>
    <n v="237341.98"/>
    <n v="5"/>
  </r>
  <r>
    <n v="7241"/>
    <s v="Mobile"/>
    <x v="0"/>
    <x v="1"/>
    <x v="2"/>
    <s v="2023-02-14"/>
    <s v="2023-02-17"/>
    <n v="3"/>
    <n v="12673.71"/>
    <n v="38021.129999999997"/>
    <n v="2542.5700000000002"/>
    <n v="89"/>
    <x v="2"/>
    <x v="3"/>
    <n v="5284.78"/>
    <n v="3"/>
  </r>
  <r>
    <n v="7242"/>
    <s v="Tablet"/>
    <x v="0"/>
    <x v="1"/>
    <x v="4"/>
    <s v="2023-12-31"/>
    <s v="2024-01-10"/>
    <n v="29"/>
    <n v="34000.080000000002"/>
    <n v="986002.32"/>
    <n v="3265.28"/>
    <n v="954"/>
    <x v="3"/>
    <x v="2"/>
    <n v="184003.39"/>
    <n v="10"/>
  </r>
  <r>
    <n v="7243"/>
    <s v="Router"/>
    <x v="0"/>
    <x v="2"/>
    <x v="4"/>
    <s v="2023-04-04"/>
    <s v="2023-04-14"/>
    <n v="12"/>
    <n v="43216.52"/>
    <n v="518598.24"/>
    <n v="595.77"/>
    <n v="142"/>
    <x v="1"/>
    <x v="3"/>
    <n v="27771.119999999999"/>
    <n v="10"/>
  </r>
  <r>
    <n v="7244"/>
    <s v="Router"/>
    <x v="1"/>
    <x v="4"/>
    <x v="2"/>
    <s v="2023-07-12"/>
    <s v="2023-07-26"/>
    <n v="23"/>
    <n v="19219.25"/>
    <n v="442042.75"/>
    <n v="2186.58"/>
    <n v="645"/>
    <x v="3"/>
    <x v="1"/>
    <n v="87489.27"/>
    <n v="14"/>
  </r>
  <r>
    <n v="7245"/>
    <s v="Printer"/>
    <x v="0"/>
    <x v="1"/>
    <x v="4"/>
    <s v="2023-04-06"/>
    <s v="2023-04-08"/>
    <n v="33"/>
    <n v="25961.16"/>
    <n v="856718.28"/>
    <n v="2222.86"/>
    <n v="155"/>
    <x v="3"/>
    <x v="1"/>
    <n v="49889.73"/>
    <n v="2"/>
  </r>
  <r>
    <n v="7246"/>
    <s v="Monitor"/>
    <x v="2"/>
    <x v="3"/>
    <x v="4"/>
    <s v="2023-11-30"/>
    <s v="2023-12-07"/>
    <n v="98"/>
    <n v="26640.3"/>
    <n v="2610749.4"/>
    <n v="3808.89"/>
    <n v="597"/>
    <x v="2"/>
    <x v="3"/>
    <n v="454420.13"/>
    <n v="7"/>
  </r>
  <r>
    <n v="7247"/>
    <s v="Tablet"/>
    <x v="0"/>
    <x v="0"/>
    <x v="3"/>
    <s v="2023-01-12"/>
    <s v="2023-01-15"/>
    <n v="11"/>
    <n v="35223.43"/>
    <n v="387457.73"/>
    <n v="3298.36"/>
    <n v="292"/>
    <x v="1"/>
    <x v="2"/>
    <n v="69377.990000000005"/>
    <n v="3"/>
  </r>
  <r>
    <n v="7248"/>
    <s v="Mouse"/>
    <x v="2"/>
    <x v="1"/>
    <x v="3"/>
    <s v="2023-07-28"/>
    <s v="2023-08-04"/>
    <n v="41"/>
    <n v="8197.2199999999993"/>
    <n v="336086.02"/>
    <n v="1201.97"/>
    <n v="375"/>
    <x v="2"/>
    <x v="3"/>
    <n v="40528"/>
    <n v="7"/>
  </r>
  <r>
    <n v="7249"/>
    <s v="Laptop"/>
    <x v="1"/>
    <x v="1"/>
    <x v="1"/>
    <s v="2023-01-24"/>
    <s v="2023-01-30"/>
    <n v="13"/>
    <n v="8669.4599999999991"/>
    <n v="112702.98"/>
    <n v="2291.66"/>
    <n v="453"/>
    <x v="3"/>
    <x v="0"/>
    <n v="23937.439999999999"/>
    <n v="6"/>
  </r>
  <r>
    <n v="7250"/>
    <s v="Laptop"/>
    <x v="2"/>
    <x v="1"/>
    <x v="0"/>
    <s v="2023-12-26"/>
    <s v="2023-12-31"/>
    <n v="45"/>
    <n v="36207.58"/>
    <n v="1629341.1"/>
    <n v="3776.06"/>
    <n v="985"/>
    <x v="1"/>
    <x v="4"/>
    <n v="260848.6"/>
    <n v="5"/>
  </r>
  <r>
    <n v="7251"/>
    <s v="Mobile"/>
    <x v="1"/>
    <x v="4"/>
    <x v="1"/>
    <s v="2023-03-18"/>
    <s v="2023-03-25"/>
    <n v="59"/>
    <n v="10727.75"/>
    <n v="632937.25"/>
    <n v="4401.5"/>
    <n v="647"/>
    <x v="2"/>
    <x v="0"/>
    <n v="145664.59"/>
    <n v="7"/>
  </r>
  <r>
    <n v="7252"/>
    <s v="Mouse"/>
    <x v="1"/>
    <x v="1"/>
    <x v="2"/>
    <s v="2023-08-10"/>
    <s v="2023-08-22"/>
    <n v="34"/>
    <n v="3706.32"/>
    <n v="126014.88"/>
    <n v="3985.29"/>
    <n v="370"/>
    <x v="1"/>
    <x v="3"/>
    <n v="13180.24"/>
    <n v="12"/>
  </r>
  <r>
    <n v="7253"/>
    <s v="Monitor"/>
    <x v="0"/>
    <x v="0"/>
    <x v="0"/>
    <s v="2023-11-22"/>
    <s v="2023-11-25"/>
    <n v="14"/>
    <n v="40443.32"/>
    <n v="566206.48"/>
    <n v="224.73"/>
    <n v="348"/>
    <x v="2"/>
    <x v="2"/>
    <n v="70020.570000000007"/>
    <n v="3"/>
  </r>
  <r>
    <n v="7254"/>
    <s v="Router"/>
    <x v="0"/>
    <x v="4"/>
    <x v="0"/>
    <s v="2023-12-15"/>
    <s v="2023-12-21"/>
    <n v="55"/>
    <n v="7905.58"/>
    <n v="434806.9"/>
    <n v="1783.93"/>
    <n v="80"/>
    <x v="0"/>
    <x v="3"/>
    <n v="70821.53"/>
    <n v="6"/>
  </r>
  <r>
    <n v="7255"/>
    <s v="Monitor"/>
    <x v="1"/>
    <x v="2"/>
    <x v="2"/>
    <s v="2023-07-24"/>
    <s v="2023-08-01"/>
    <n v="5"/>
    <n v="27217.11"/>
    <n v="136085.54999999999"/>
    <n v="2710.13"/>
    <n v="315"/>
    <x v="2"/>
    <x v="1"/>
    <n v="24077.11"/>
    <n v="8"/>
  </r>
  <r>
    <n v="7256"/>
    <s v="Monitor"/>
    <x v="0"/>
    <x v="3"/>
    <x v="2"/>
    <s v="2023-01-20"/>
    <s v="2023-01-28"/>
    <n v="95"/>
    <n v="17329.52"/>
    <n v="1646304.4"/>
    <n v="3470.76"/>
    <n v="925"/>
    <x v="1"/>
    <x v="1"/>
    <n v="231662.67"/>
    <n v="8"/>
  </r>
  <r>
    <n v="7257"/>
    <s v="Tablet"/>
    <x v="2"/>
    <x v="2"/>
    <x v="3"/>
    <s v="2023-06-28"/>
    <s v="2023-07-08"/>
    <n v="89"/>
    <n v="35566.31"/>
    <n v="3165401.59"/>
    <n v="2894.48"/>
    <n v="589"/>
    <x v="2"/>
    <x v="3"/>
    <n v="290663.78000000003"/>
    <n v="10"/>
  </r>
  <r>
    <n v="7258"/>
    <s v="Router"/>
    <x v="1"/>
    <x v="0"/>
    <x v="0"/>
    <s v="2023-08-29"/>
    <s v="2023-09-06"/>
    <n v="34"/>
    <n v="5902.66"/>
    <n v="200690.44"/>
    <n v="1868.54"/>
    <n v="483"/>
    <x v="0"/>
    <x v="2"/>
    <n v="36529.24"/>
    <n v="8"/>
  </r>
  <r>
    <n v="7259"/>
    <s v="Router"/>
    <x v="0"/>
    <x v="1"/>
    <x v="1"/>
    <s v="2023-07-31"/>
    <s v="2023-08-11"/>
    <n v="98"/>
    <n v="5135.53"/>
    <n v="503281.94"/>
    <n v="3945.6"/>
    <n v="232"/>
    <x v="3"/>
    <x v="2"/>
    <n v="28231.66"/>
    <n v="11"/>
  </r>
  <r>
    <n v="7260"/>
    <s v="Router"/>
    <x v="1"/>
    <x v="3"/>
    <x v="0"/>
    <s v="2023-06-14"/>
    <s v="2023-06-24"/>
    <n v="19"/>
    <n v="3602.94"/>
    <n v="68455.86"/>
    <n v="280.14"/>
    <n v="58"/>
    <x v="1"/>
    <x v="0"/>
    <n v="4242.62"/>
    <n v="10"/>
  </r>
  <r>
    <n v="7261"/>
    <s v="Keyboard"/>
    <x v="2"/>
    <x v="2"/>
    <x v="4"/>
    <s v="2023-09-22"/>
    <s v="2023-09-25"/>
    <n v="55"/>
    <n v="43032.66"/>
    <n v="2366796.2999999998"/>
    <n v="1109.9000000000001"/>
    <n v="321"/>
    <x v="1"/>
    <x v="1"/>
    <n v="430479.26"/>
    <n v="3"/>
  </r>
  <r>
    <n v="7262"/>
    <s v="Monitor"/>
    <x v="0"/>
    <x v="3"/>
    <x v="4"/>
    <s v="2023-03-22"/>
    <s v="2023-03-31"/>
    <n v="94"/>
    <n v="23695.54"/>
    <n v="2227380.7599999998"/>
    <n v="4461.34"/>
    <n v="829"/>
    <x v="1"/>
    <x v="0"/>
    <n v="229496.02"/>
    <n v="9"/>
  </r>
  <r>
    <n v="7263"/>
    <s v="Printer"/>
    <x v="0"/>
    <x v="0"/>
    <x v="2"/>
    <s v="2023-07-28"/>
    <s v="2023-08-07"/>
    <n v="74"/>
    <n v="35421.699999999997"/>
    <n v="2621205.7999999998"/>
    <n v="516.49"/>
    <n v="282"/>
    <x v="1"/>
    <x v="2"/>
    <n v="533042.38"/>
    <n v="10"/>
  </r>
  <r>
    <n v="7264"/>
    <s v="Mouse"/>
    <x v="0"/>
    <x v="1"/>
    <x v="0"/>
    <s v="2023-04-30"/>
    <s v="2023-05-05"/>
    <n v="41"/>
    <n v="49323.69"/>
    <n v="2022271.29"/>
    <n v="3789.87"/>
    <n v="476"/>
    <x v="0"/>
    <x v="1"/>
    <n v="346799.87"/>
    <n v="5"/>
  </r>
  <r>
    <n v="7265"/>
    <s v="Tablet"/>
    <x v="1"/>
    <x v="3"/>
    <x v="1"/>
    <s v="2023-02-07"/>
    <s v="2023-02-17"/>
    <n v="72"/>
    <n v="9619.7800000000007"/>
    <n v="692624.16"/>
    <n v="2984.13"/>
    <n v="302"/>
    <x v="3"/>
    <x v="1"/>
    <n v="78990.09"/>
    <n v="10"/>
  </r>
  <r>
    <n v="7266"/>
    <s v="Laptop"/>
    <x v="1"/>
    <x v="4"/>
    <x v="0"/>
    <s v="2023-03-28"/>
    <s v="2023-03-29"/>
    <n v="59"/>
    <n v="10557.65"/>
    <n v="622901.35"/>
    <n v="2711.07"/>
    <n v="577"/>
    <x v="1"/>
    <x v="4"/>
    <n v="73852.899999999994"/>
    <n v="1"/>
  </r>
  <r>
    <n v="7267"/>
    <s v="Mobile"/>
    <x v="1"/>
    <x v="2"/>
    <x v="3"/>
    <s v="2023-08-12"/>
    <s v="2023-08-27"/>
    <n v="100"/>
    <n v="21366.58"/>
    <n v="2136658"/>
    <n v="4014.65"/>
    <n v="394"/>
    <x v="1"/>
    <x v="4"/>
    <n v="256391.19"/>
    <n v="15"/>
  </r>
  <r>
    <n v="7268"/>
    <s v="Mobile"/>
    <x v="0"/>
    <x v="0"/>
    <x v="1"/>
    <s v="2023-05-22"/>
    <s v="2023-06-02"/>
    <n v="20"/>
    <n v="22952.27"/>
    <n v="459045.4"/>
    <n v="2769.35"/>
    <n v="403"/>
    <x v="3"/>
    <x v="3"/>
    <n v="94241.73"/>
    <n v="11"/>
  </r>
  <r>
    <n v="7269"/>
    <s v="Laptop"/>
    <x v="2"/>
    <x v="1"/>
    <x v="4"/>
    <s v="2023-05-13"/>
    <s v="2023-05-22"/>
    <n v="90"/>
    <n v="8259.18"/>
    <n v="743326.2"/>
    <n v="4785.05"/>
    <n v="817"/>
    <x v="3"/>
    <x v="0"/>
    <n v="184964.41"/>
    <n v="9"/>
  </r>
  <r>
    <n v="7270"/>
    <s v="Keyboard"/>
    <x v="0"/>
    <x v="3"/>
    <x v="1"/>
    <s v="2023-05-17"/>
    <s v="2023-05-30"/>
    <n v="42"/>
    <n v="2684.23"/>
    <n v="112737.66"/>
    <n v="4650.62"/>
    <n v="514"/>
    <x v="1"/>
    <x v="0"/>
    <n v="19377.71"/>
    <n v="13"/>
  </r>
  <r>
    <n v="7271"/>
    <s v="Mouse"/>
    <x v="1"/>
    <x v="2"/>
    <x v="0"/>
    <s v="2023-05-23"/>
    <s v="2023-06-06"/>
    <n v="37"/>
    <n v="25201.26"/>
    <n v="932446.62"/>
    <n v="2033.97"/>
    <n v="174"/>
    <x v="0"/>
    <x v="3"/>
    <n v="229652.47"/>
    <n v="14"/>
  </r>
  <r>
    <n v="7272"/>
    <s v="Keyboard"/>
    <x v="0"/>
    <x v="0"/>
    <x v="4"/>
    <s v="2023-07-24"/>
    <s v="2023-07-29"/>
    <n v="9"/>
    <n v="11936.32"/>
    <n v="107426.88"/>
    <n v="4301.43"/>
    <n v="625"/>
    <x v="0"/>
    <x v="2"/>
    <n v="12241.81"/>
    <n v="5"/>
  </r>
  <r>
    <n v="7273"/>
    <s v="Keyboard"/>
    <x v="0"/>
    <x v="4"/>
    <x v="4"/>
    <s v="2023-08-20"/>
    <s v="2023-08-23"/>
    <n v="19"/>
    <n v="44979.9"/>
    <n v="854618.1"/>
    <n v="3418.06"/>
    <n v="746"/>
    <x v="1"/>
    <x v="0"/>
    <n v="45170.73"/>
    <n v="3"/>
  </r>
  <r>
    <n v="7274"/>
    <s v="Tablet"/>
    <x v="0"/>
    <x v="4"/>
    <x v="3"/>
    <s v="2023-07-26"/>
    <s v="2023-07-30"/>
    <n v="41"/>
    <n v="6967.2"/>
    <n v="285655.2"/>
    <n v="201.5"/>
    <n v="175"/>
    <x v="1"/>
    <x v="4"/>
    <n v="32389.86"/>
    <n v="4"/>
  </r>
  <r>
    <n v="7275"/>
    <s v="Monitor"/>
    <x v="0"/>
    <x v="3"/>
    <x v="4"/>
    <s v="2023-02-04"/>
    <s v="2023-02-12"/>
    <n v="31"/>
    <n v="19523.04"/>
    <n v="605214.24"/>
    <n v="4869.9799999999996"/>
    <n v="596"/>
    <x v="3"/>
    <x v="0"/>
    <n v="53794.71"/>
    <n v="8"/>
  </r>
  <r>
    <n v="7276"/>
    <s v="Monitor"/>
    <x v="0"/>
    <x v="1"/>
    <x v="4"/>
    <s v="2023-04-12"/>
    <s v="2023-04-27"/>
    <n v="43"/>
    <n v="28431.27"/>
    <n v="1222544.6100000001"/>
    <n v="1278.6600000000001"/>
    <n v="32"/>
    <x v="2"/>
    <x v="3"/>
    <n v="125541.68"/>
    <n v="15"/>
  </r>
  <r>
    <n v="7277"/>
    <s v="Mobile"/>
    <x v="1"/>
    <x v="0"/>
    <x v="3"/>
    <s v="2023-09-12"/>
    <s v="2023-09-14"/>
    <n v="59"/>
    <n v="25167.81"/>
    <n v="1484900.79"/>
    <n v="3923.85"/>
    <n v="976"/>
    <x v="3"/>
    <x v="1"/>
    <n v="276177.99"/>
    <n v="2"/>
  </r>
  <r>
    <n v="7278"/>
    <s v="Monitor"/>
    <x v="1"/>
    <x v="3"/>
    <x v="0"/>
    <s v="2023-11-24"/>
    <s v="2023-12-05"/>
    <n v="83"/>
    <n v="11790.46"/>
    <n v="978608.18"/>
    <n v="4679.6000000000004"/>
    <n v="849"/>
    <x v="2"/>
    <x v="3"/>
    <n v="210450.7"/>
    <n v="11"/>
  </r>
  <r>
    <n v="7279"/>
    <s v="Laptop"/>
    <x v="0"/>
    <x v="3"/>
    <x v="0"/>
    <s v="2023-08-04"/>
    <s v="2023-08-14"/>
    <n v="70"/>
    <n v="20750.580000000002"/>
    <n v="1452540.6"/>
    <n v="379.4"/>
    <n v="982"/>
    <x v="3"/>
    <x v="4"/>
    <n v="159241.56"/>
    <n v="10"/>
  </r>
  <r>
    <n v="7280"/>
    <s v="Keyboard"/>
    <x v="1"/>
    <x v="0"/>
    <x v="2"/>
    <s v="2023-08-20"/>
    <s v="2023-08-28"/>
    <n v="45"/>
    <n v="48963.93"/>
    <n v="2203376.85"/>
    <n v="4611.9399999999996"/>
    <n v="691"/>
    <x v="0"/>
    <x v="0"/>
    <n v="340648.36"/>
    <n v="8"/>
  </r>
  <r>
    <n v="7281"/>
    <s v="Mouse"/>
    <x v="2"/>
    <x v="0"/>
    <x v="0"/>
    <s v="2023-07-20"/>
    <s v="2023-07-21"/>
    <n v="60"/>
    <n v="24676.53"/>
    <n v="1480591.8"/>
    <n v="2596.4699999999998"/>
    <n v="954"/>
    <x v="1"/>
    <x v="2"/>
    <n v="332873.90000000002"/>
    <n v="1"/>
  </r>
  <r>
    <n v="7282"/>
    <s v="Mobile"/>
    <x v="2"/>
    <x v="0"/>
    <x v="3"/>
    <s v="2023-03-17"/>
    <s v="2023-03-26"/>
    <n v="15"/>
    <n v="29402.26"/>
    <n v="441033.9"/>
    <n v="3311.56"/>
    <n v="994"/>
    <x v="3"/>
    <x v="0"/>
    <n v="53825.55"/>
    <n v="9"/>
  </r>
  <r>
    <n v="7283"/>
    <s v="Keyboard"/>
    <x v="2"/>
    <x v="1"/>
    <x v="0"/>
    <s v="2023-10-23"/>
    <s v="2023-11-04"/>
    <n v="62"/>
    <n v="3704.25"/>
    <n v="229663.5"/>
    <n v="4108.96"/>
    <n v="852"/>
    <x v="3"/>
    <x v="2"/>
    <n v="18590.23"/>
    <n v="12"/>
  </r>
  <r>
    <n v="7284"/>
    <s v="Monitor"/>
    <x v="0"/>
    <x v="3"/>
    <x v="1"/>
    <s v="2023-06-05"/>
    <s v="2023-06-11"/>
    <n v="84"/>
    <n v="35813.72"/>
    <n v="3008352.48"/>
    <n v="3445.02"/>
    <n v="405"/>
    <x v="1"/>
    <x v="0"/>
    <n v="522733.06"/>
    <n v="6"/>
  </r>
  <r>
    <n v="7285"/>
    <s v="Tablet"/>
    <x v="1"/>
    <x v="3"/>
    <x v="0"/>
    <s v="2023-11-22"/>
    <s v="2023-11-24"/>
    <n v="76"/>
    <n v="9925.23"/>
    <n v="754317.48"/>
    <n v="3335.02"/>
    <n v="515"/>
    <x v="1"/>
    <x v="3"/>
    <n v="99374.76"/>
    <n v="2"/>
  </r>
  <r>
    <n v="7286"/>
    <s v="Keyboard"/>
    <x v="1"/>
    <x v="0"/>
    <x v="2"/>
    <s v="2023-12-09"/>
    <s v="2023-12-18"/>
    <n v="82"/>
    <n v="25039.62"/>
    <n v="2053248.84"/>
    <n v="1867.7"/>
    <n v="148"/>
    <x v="0"/>
    <x v="0"/>
    <n v="250155.71"/>
    <n v="9"/>
  </r>
  <r>
    <n v="7287"/>
    <s v="Router"/>
    <x v="2"/>
    <x v="4"/>
    <x v="2"/>
    <s v="2023-09-20"/>
    <s v="2023-09-27"/>
    <n v="2"/>
    <n v="11226.44"/>
    <n v="22452.880000000001"/>
    <n v="1906.55"/>
    <n v="231"/>
    <x v="2"/>
    <x v="3"/>
    <n v="3521.03"/>
    <n v="7"/>
  </r>
  <r>
    <n v="7288"/>
    <s v="Keyboard"/>
    <x v="1"/>
    <x v="3"/>
    <x v="3"/>
    <s v="2023-12-28"/>
    <s v="2024-01-08"/>
    <n v="4"/>
    <n v="18936.82"/>
    <n v="75747.28"/>
    <n v="3244.94"/>
    <n v="248"/>
    <x v="3"/>
    <x v="1"/>
    <n v="6883.62"/>
    <n v="11"/>
  </r>
  <r>
    <n v="7289"/>
    <s v="Monitor"/>
    <x v="2"/>
    <x v="2"/>
    <x v="4"/>
    <s v="2023-06-10"/>
    <s v="2023-06-17"/>
    <n v="53"/>
    <n v="7103.99"/>
    <n v="376511.47"/>
    <n v="2868.5"/>
    <n v="350"/>
    <x v="3"/>
    <x v="2"/>
    <n v="89990.57"/>
    <n v="7"/>
  </r>
  <r>
    <n v="7290"/>
    <s v="Router"/>
    <x v="0"/>
    <x v="4"/>
    <x v="0"/>
    <s v="2023-11-10"/>
    <s v="2023-11-25"/>
    <n v="50"/>
    <n v="48277.1"/>
    <n v="2413855"/>
    <n v="1939.47"/>
    <n v="131"/>
    <x v="0"/>
    <x v="0"/>
    <n v="502359.15"/>
    <n v="15"/>
  </r>
  <r>
    <n v="7291"/>
    <s v="Mouse"/>
    <x v="0"/>
    <x v="3"/>
    <x v="1"/>
    <s v="2023-11-22"/>
    <s v="2023-11-26"/>
    <n v="72"/>
    <n v="39728.39"/>
    <n v="2860444.08"/>
    <n v="4096.33"/>
    <n v="134"/>
    <x v="3"/>
    <x v="3"/>
    <n v="252965.26"/>
    <n v="4"/>
  </r>
  <r>
    <n v="7292"/>
    <s v="Tablet"/>
    <x v="0"/>
    <x v="2"/>
    <x v="3"/>
    <s v="2023-10-23"/>
    <s v="2023-10-24"/>
    <n v="89"/>
    <n v="21404.13"/>
    <n v="1904967.57"/>
    <n v="882.89"/>
    <n v="242"/>
    <x v="1"/>
    <x v="0"/>
    <n v="417470.36"/>
    <n v="1"/>
  </r>
  <r>
    <n v="7293"/>
    <s v="Laptop"/>
    <x v="1"/>
    <x v="4"/>
    <x v="1"/>
    <s v="2023-10-13"/>
    <s v="2023-10-28"/>
    <n v="97"/>
    <n v="41915.79"/>
    <n v="4065831.63"/>
    <n v="1222.54"/>
    <n v="107"/>
    <x v="3"/>
    <x v="1"/>
    <n v="978217.07"/>
    <n v="15"/>
  </r>
  <r>
    <n v="7294"/>
    <s v="Printer"/>
    <x v="2"/>
    <x v="0"/>
    <x v="4"/>
    <s v="2023-03-30"/>
    <s v="2023-04-13"/>
    <n v="91"/>
    <n v="30961.9"/>
    <n v="2817532.9"/>
    <n v="4394.95"/>
    <n v="28"/>
    <x v="0"/>
    <x v="4"/>
    <n v="332995.03999999998"/>
    <n v="14"/>
  </r>
  <r>
    <n v="7295"/>
    <s v="Router"/>
    <x v="2"/>
    <x v="0"/>
    <x v="3"/>
    <s v="2023-09-14"/>
    <s v="2023-09-26"/>
    <n v="78"/>
    <n v="12389.19"/>
    <n v="966356.82"/>
    <n v="2241.91"/>
    <n v="399"/>
    <x v="1"/>
    <x v="0"/>
    <n v="228307.27"/>
    <n v="12"/>
  </r>
  <r>
    <n v="7296"/>
    <s v="Printer"/>
    <x v="2"/>
    <x v="0"/>
    <x v="1"/>
    <s v="2023-02-17"/>
    <s v="2023-02-24"/>
    <n v="86"/>
    <n v="48518.7"/>
    <n v="4172608.2"/>
    <n v="2648.04"/>
    <n v="260"/>
    <x v="3"/>
    <x v="2"/>
    <n v="706937.4"/>
    <n v="7"/>
  </r>
  <r>
    <n v="7297"/>
    <s v="Laptop"/>
    <x v="0"/>
    <x v="0"/>
    <x v="3"/>
    <s v="2023-11-18"/>
    <s v="2023-11-24"/>
    <n v="11"/>
    <n v="9984.9599999999991"/>
    <n v="109834.56"/>
    <n v="2014.05"/>
    <n v="356"/>
    <x v="3"/>
    <x v="3"/>
    <n v="6757.75"/>
    <n v="6"/>
  </r>
  <r>
    <n v="7298"/>
    <s v="Tablet"/>
    <x v="1"/>
    <x v="3"/>
    <x v="3"/>
    <s v="2023-04-25"/>
    <s v="2023-04-30"/>
    <n v="50"/>
    <n v="13981.47"/>
    <n v="699073.5"/>
    <n v="1859.91"/>
    <n v="826"/>
    <x v="3"/>
    <x v="1"/>
    <n v="63043.05"/>
    <n v="5"/>
  </r>
  <r>
    <n v="7299"/>
    <s v="Laptop"/>
    <x v="0"/>
    <x v="4"/>
    <x v="4"/>
    <s v="2023-05-12"/>
    <s v="2023-05-26"/>
    <n v="3"/>
    <n v="13917.41"/>
    <n v="41752.230000000003"/>
    <n v="701.63"/>
    <n v="562"/>
    <x v="0"/>
    <x v="1"/>
    <n v="10122.799999999999"/>
    <n v="14"/>
  </r>
  <r>
    <n v="7300"/>
    <s v="Tablet"/>
    <x v="0"/>
    <x v="4"/>
    <x v="4"/>
    <s v="2023-09-15"/>
    <s v="2023-09-26"/>
    <n v="46"/>
    <n v="16806.63"/>
    <n v="773104.98"/>
    <n v="4560.33"/>
    <n v="184"/>
    <x v="3"/>
    <x v="2"/>
    <n v="121088.46"/>
    <n v="11"/>
  </r>
  <r>
    <n v="7301"/>
    <s v="Laptop"/>
    <x v="0"/>
    <x v="0"/>
    <x v="3"/>
    <s v="2023-05-05"/>
    <s v="2023-05-07"/>
    <n v="100"/>
    <n v="45175.1"/>
    <n v="4517510"/>
    <n v="3273.87"/>
    <n v="962"/>
    <x v="0"/>
    <x v="4"/>
    <n v="1057066.29"/>
    <n v="2"/>
  </r>
  <r>
    <n v="7302"/>
    <s v="Keyboard"/>
    <x v="2"/>
    <x v="3"/>
    <x v="0"/>
    <s v="2023-11-15"/>
    <s v="2023-11-19"/>
    <n v="92"/>
    <n v="20778.919999999998"/>
    <n v="1911660.64"/>
    <n v="2614.9499999999998"/>
    <n v="38"/>
    <x v="0"/>
    <x v="2"/>
    <n v="385381.42"/>
    <n v="4"/>
  </r>
  <r>
    <n v="7303"/>
    <s v="Monitor"/>
    <x v="1"/>
    <x v="2"/>
    <x v="2"/>
    <s v="2023-01-13"/>
    <s v="2023-01-27"/>
    <n v="83"/>
    <n v="7873.66"/>
    <n v="653513.78"/>
    <n v="4444.63"/>
    <n v="651"/>
    <x v="0"/>
    <x v="4"/>
    <n v="112581.99"/>
    <n v="14"/>
  </r>
  <r>
    <n v="7304"/>
    <s v="Tablet"/>
    <x v="1"/>
    <x v="3"/>
    <x v="3"/>
    <s v="2023-07-23"/>
    <s v="2023-08-04"/>
    <n v="81"/>
    <n v="14975.9"/>
    <n v="1213047.8999999999"/>
    <n v="279.69"/>
    <n v="473"/>
    <x v="0"/>
    <x v="3"/>
    <n v="63219.94"/>
    <n v="12"/>
  </r>
  <r>
    <n v="7305"/>
    <s v="Tablet"/>
    <x v="1"/>
    <x v="4"/>
    <x v="2"/>
    <s v="2023-12-28"/>
    <s v="2024-01-05"/>
    <n v="23"/>
    <n v="19546.47"/>
    <n v="449568.81"/>
    <n v="659.95"/>
    <n v="381"/>
    <x v="1"/>
    <x v="4"/>
    <n v="75789.649999999994"/>
    <n v="8"/>
  </r>
  <r>
    <n v="7306"/>
    <s v="Monitor"/>
    <x v="1"/>
    <x v="3"/>
    <x v="0"/>
    <s v="2023-09-22"/>
    <s v="2023-10-06"/>
    <n v="7"/>
    <n v="9203.11"/>
    <n v="64421.77"/>
    <n v="2523.1799999999998"/>
    <n v="674"/>
    <x v="3"/>
    <x v="2"/>
    <n v="12328.85"/>
    <n v="14"/>
  </r>
  <r>
    <n v="7307"/>
    <s v="Monitor"/>
    <x v="1"/>
    <x v="2"/>
    <x v="1"/>
    <s v="2023-03-24"/>
    <s v="2023-04-03"/>
    <n v="72"/>
    <n v="17984.36"/>
    <n v="1294873.92"/>
    <n v="1524.39"/>
    <n v="218"/>
    <x v="2"/>
    <x v="0"/>
    <n v="83185.39"/>
    <n v="10"/>
  </r>
  <r>
    <n v="7308"/>
    <s v="Mobile"/>
    <x v="0"/>
    <x v="0"/>
    <x v="0"/>
    <s v="2023-03-03"/>
    <s v="2023-03-14"/>
    <n v="10"/>
    <n v="42519.040000000001"/>
    <n v="425190.40000000002"/>
    <n v="2345.81"/>
    <n v="538"/>
    <x v="0"/>
    <x v="3"/>
    <n v="100074.65"/>
    <n v="11"/>
  </r>
  <r>
    <n v="7309"/>
    <s v="Mouse"/>
    <x v="2"/>
    <x v="1"/>
    <x v="4"/>
    <s v="2023-09-06"/>
    <s v="2023-09-14"/>
    <n v="91"/>
    <n v="28680.11"/>
    <n v="2609890.0099999998"/>
    <n v="3722.7"/>
    <n v="31"/>
    <x v="0"/>
    <x v="2"/>
    <n v="579250.22"/>
    <n v="8"/>
  </r>
  <r>
    <n v="7310"/>
    <s v="Printer"/>
    <x v="0"/>
    <x v="4"/>
    <x v="1"/>
    <s v="2023-11-06"/>
    <s v="2023-11-07"/>
    <n v="74"/>
    <n v="5241.43"/>
    <n v="387865.82"/>
    <n v="678.49"/>
    <n v="383"/>
    <x v="1"/>
    <x v="2"/>
    <n v="87355.49"/>
    <n v="1"/>
  </r>
  <r>
    <n v="7311"/>
    <s v="Printer"/>
    <x v="0"/>
    <x v="1"/>
    <x v="1"/>
    <s v="2023-07-14"/>
    <s v="2023-07-15"/>
    <n v="33"/>
    <n v="42224.2"/>
    <n v="1393398.6"/>
    <n v="2940.95"/>
    <n v="244"/>
    <x v="0"/>
    <x v="3"/>
    <n v="156369.74"/>
    <n v="1"/>
  </r>
  <r>
    <n v="7312"/>
    <s v="Printer"/>
    <x v="2"/>
    <x v="3"/>
    <x v="4"/>
    <s v="2023-12-07"/>
    <s v="2023-12-15"/>
    <n v="62"/>
    <n v="48279.44"/>
    <n v="2993325.28"/>
    <n v="2975.95"/>
    <n v="417"/>
    <x v="1"/>
    <x v="0"/>
    <n v="593764.46"/>
    <n v="8"/>
  </r>
  <r>
    <n v="7313"/>
    <s v="Tablet"/>
    <x v="0"/>
    <x v="1"/>
    <x v="3"/>
    <s v="2023-08-11"/>
    <s v="2023-08-15"/>
    <n v="3"/>
    <n v="32856.82"/>
    <n v="98570.46"/>
    <n v="1754.57"/>
    <n v="920"/>
    <x v="0"/>
    <x v="3"/>
    <n v="7993.02"/>
    <n v="4"/>
  </r>
  <r>
    <n v="7314"/>
    <s v="Tablet"/>
    <x v="1"/>
    <x v="3"/>
    <x v="4"/>
    <s v="2023-09-24"/>
    <s v="2023-09-27"/>
    <n v="11"/>
    <n v="15436.93"/>
    <n v="169806.23"/>
    <n v="1462.98"/>
    <n v="921"/>
    <x v="3"/>
    <x v="1"/>
    <n v="25369.88"/>
    <n v="3"/>
  </r>
  <r>
    <n v="7315"/>
    <s v="Printer"/>
    <x v="0"/>
    <x v="0"/>
    <x v="1"/>
    <s v="2023-05-28"/>
    <s v="2023-05-31"/>
    <n v="20"/>
    <n v="48867.01"/>
    <n v="977340.2"/>
    <n v="640.61"/>
    <n v="183"/>
    <x v="0"/>
    <x v="4"/>
    <n v="131582.25"/>
    <n v="3"/>
  </r>
  <r>
    <n v="7316"/>
    <s v="Keyboard"/>
    <x v="2"/>
    <x v="3"/>
    <x v="3"/>
    <s v="2023-02-16"/>
    <s v="2023-02-28"/>
    <n v="25"/>
    <n v="31127.78"/>
    <n v="778194.5"/>
    <n v="4530.07"/>
    <n v="885"/>
    <x v="2"/>
    <x v="0"/>
    <n v="132984.18"/>
    <n v="12"/>
  </r>
  <r>
    <n v="7317"/>
    <s v="Tablet"/>
    <x v="1"/>
    <x v="1"/>
    <x v="1"/>
    <s v="2023-05-27"/>
    <s v="2023-06-05"/>
    <n v="9"/>
    <n v="39456.39"/>
    <n v="355107.51"/>
    <n v="2502.3000000000002"/>
    <n v="465"/>
    <x v="0"/>
    <x v="3"/>
    <n v="88268.06"/>
    <n v="9"/>
  </r>
  <r>
    <n v="7318"/>
    <s v="Monitor"/>
    <x v="0"/>
    <x v="0"/>
    <x v="4"/>
    <s v="2023-05-29"/>
    <s v="2023-06-13"/>
    <n v="83"/>
    <n v="34806"/>
    <n v="2888898"/>
    <n v="2296.5500000000002"/>
    <n v="778"/>
    <x v="1"/>
    <x v="0"/>
    <n v="366528.96"/>
    <n v="15"/>
  </r>
  <r>
    <n v="7319"/>
    <s v="Router"/>
    <x v="0"/>
    <x v="2"/>
    <x v="0"/>
    <s v="2023-05-23"/>
    <s v="2023-06-03"/>
    <n v="13"/>
    <n v="40827.21"/>
    <n v="530753.73"/>
    <n v="4195.5"/>
    <n v="938"/>
    <x v="1"/>
    <x v="1"/>
    <n v="107094.19"/>
    <n v="11"/>
  </r>
  <r>
    <n v="7320"/>
    <s v="Keyboard"/>
    <x v="2"/>
    <x v="1"/>
    <x v="1"/>
    <s v="2023-10-17"/>
    <s v="2023-10-29"/>
    <n v="91"/>
    <n v="4393.43"/>
    <n v="399802.13"/>
    <n v="4517.3500000000004"/>
    <n v="101"/>
    <x v="1"/>
    <x v="3"/>
    <n v="31917.18"/>
    <n v="12"/>
  </r>
  <r>
    <n v="7321"/>
    <s v="Tablet"/>
    <x v="2"/>
    <x v="4"/>
    <x v="2"/>
    <s v="2023-08-08"/>
    <s v="2023-08-21"/>
    <n v="82"/>
    <n v="2263.4"/>
    <n v="185598.8"/>
    <n v="4369.74"/>
    <n v="555"/>
    <x v="3"/>
    <x v="1"/>
    <n v="35720.18"/>
    <n v="13"/>
  </r>
  <r>
    <n v="7322"/>
    <s v="Monitor"/>
    <x v="0"/>
    <x v="4"/>
    <x v="4"/>
    <s v="2023-05-28"/>
    <s v="2023-06-06"/>
    <n v="44"/>
    <n v="27879.66"/>
    <n v="1226705.04"/>
    <n v="2843.09"/>
    <n v="845"/>
    <x v="2"/>
    <x v="4"/>
    <n v="255827.29"/>
    <n v="9"/>
  </r>
  <r>
    <n v="7323"/>
    <s v="Tablet"/>
    <x v="0"/>
    <x v="3"/>
    <x v="1"/>
    <s v="2023-01-17"/>
    <s v="2023-01-30"/>
    <n v="55"/>
    <n v="38190.67"/>
    <n v="2100486.85"/>
    <n v="3250.34"/>
    <n v="831"/>
    <x v="1"/>
    <x v="4"/>
    <n v="311647.55"/>
    <n v="13"/>
  </r>
  <r>
    <n v="7324"/>
    <s v="Keyboard"/>
    <x v="0"/>
    <x v="2"/>
    <x v="1"/>
    <s v="2023-02-03"/>
    <s v="2023-02-18"/>
    <n v="81"/>
    <n v="49507.95"/>
    <n v="4010143.95"/>
    <n v="174.56"/>
    <n v="816"/>
    <x v="3"/>
    <x v="2"/>
    <n v="389246.3"/>
    <n v="15"/>
  </r>
  <r>
    <n v="7325"/>
    <s v="Mouse"/>
    <x v="2"/>
    <x v="4"/>
    <x v="3"/>
    <s v="2023-08-12"/>
    <s v="2023-08-21"/>
    <n v="46"/>
    <n v="4089.12"/>
    <n v="188099.52"/>
    <n v="3180.38"/>
    <n v="835"/>
    <x v="3"/>
    <x v="2"/>
    <n v="15249.26"/>
    <n v="9"/>
  </r>
  <r>
    <n v="7326"/>
    <s v="Mobile"/>
    <x v="2"/>
    <x v="0"/>
    <x v="0"/>
    <s v="2023-11-22"/>
    <s v="2023-11-27"/>
    <n v="100"/>
    <n v="42441.03"/>
    <n v="4244103"/>
    <n v="361.08"/>
    <n v="677"/>
    <x v="2"/>
    <x v="4"/>
    <n v="388108.31"/>
    <n v="5"/>
  </r>
  <r>
    <n v="7327"/>
    <s v="Printer"/>
    <x v="0"/>
    <x v="4"/>
    <x v="0"/>
    <s v="2023-07-01"/>
    <s v="2023-07-08"/>
    <n v="74"/>
    <n v="5625.98"/>
    <n v="416322.52"/>
    <n v="326.08"/>
    <n v="644"/>
    <x v="2"/>
    <x v="3"/>
    <n v="72475.48"/>
    <n v="7"/>
  </r>
  <r>
    <n v="7328"/>
    <s v="Printer"/>
    <x v="2"/>
    <x v="0"/>
    <x v="1"/>
    <s v="2023-04-14"/>
    <s v="2023-04-27"/>
    <n v="98"/>
    <n v="13649.92"/>
    <n v="1337692.1599999999"/>
    <n v="3831.67"/>
    <n v="587"/>
    <x v="2"/>
    <x v="1"/>
    <n v="144601.17000000001"/>
    <n v="13"/>
  </r>
  <r>
    <n v="7329"/>
    <s v="Keyboard"/>
    <x v="0"/>
    <x v="1"/>
    <x v="3"/>
    <s v="2023-10-01"/>
    <s v="2023-10-09"/>
    <n v="84"/>
    <n v="45970.95"/>
    <n v="3861559.8"/>
    <n v="2038.45"/>
    <n v="729"/>
    <x v="0"/>
    <x v="4"/>
    <n v="710168.75"/>
    <n v="8"/>
  </r>
  <r>
    <n v="7330"/>
    <s v="Mobile"/>
    <x v="1"/>
    <x v="3"/>
    <x v="3"/>
    <s v="2023-10-05"/>
    <s v="2023-10-12"/>
    <n v="28"/>
    <n v="27411.02"/>
    <n v="767508.56"/>
    <n v="4259.46"/>
    <n v="58"/>
    <x v="3"/>
    <x v="1"/>
    <n v="161099.17000000001"/>
    <n v="7"/>
  </r>
  <r>
    <n v="7331"/>
    <s v="Mouse"/>
    <x v="1"/>
    <x v="4"/>
    <x v="1"/>
    <s v="2023-06-20"/>
    <s v="2023-06-23"/>
    <n v="97"/>
    <n v="7337.83"/>
    <n v="711769.51"/>
    <n v="3095.13"/>
    <n v="170"/>
    <x v="0"/>
    <x v="2"/>
    <n v="47225.61"/>
    <n v="3"/>
  </r>
  <r>
    <n v="7332"/>
    <s v="Monitor"/>
    <x v="1"/>
    <x v="4"/>
    <x v="4"/>
    <s v="2023-07-23"/>
    <s v="2023-07-27"/>
    <n v="35"/>
    <n v="41807.120000000003"/>
    <n v="1463249.2"/>
    <n v="3315.93"/>
    <n v="513"/>
    <x v="3"/>
    <x v="2"/>
    <n v="187619.65"/>
    <n v="4"/>
  </r>
  <r>
    <n v="7333"/>
    <s v="Router"/>
    <x v="1"/>
    <x v="1"/>
    <x v="1"/>
    <s v="2023-04-16"/>
    <s v="2023-04-20"/>
    <n v="33"/>
    <n v="19677.22"/>
    <n v="649348.26"/>
    <n v="1963.87"/>
    <n v="107"/>
    <x v="3"/>
    <x v="2"/>
    <n v="100124.09"/>
    <n v="4"/>
  </r>
  <r>
    <n v="7334"/>
    <s v="Mobile"/>
    <x v="0"/>
    <x v="0"/>
    <x v="0"/>
    <s v="2023-06-24"/>
    <s v="2023-06-25"/>
    <n v="75"/>
    <n v="16876.96"/>
    <n v="1265772"/>
    <n v="4305.26"/>
    <n v="209"/>
    <x v="0"/>
    <x v="0"/>
    <n v="313477.25"/>
    <n v="1"/>
  </r>
  <r>
    <n v="7335"/>
    <s v="Keyboard"/>
    <x v="0"/>
    <x v="0"/>
    <x v="2"/>
    <s v="2023-11-19"/>
    <s v="2023-11-25"/>
    <n v="58"/>
    <n v="6119.11"/>
    <n v="354908.38"/>
    <n v="1660.99"/>
    <n v="122"/>
    <x v="0"/>
    <x v="4"/>
    <n v="81959.960000000006"/>
    <n v="6"/>
  </r>
  <r>
    <n v="7336"/>
    <s v="Monitor"/>
    <x v="0"/>
    <x v="2"/>
    <x v="1"/>
    <s v="2023-10-25"/>
    <s v="2023-10-29"/>
    <n v="64"/>
    <n v="8231.2900000000009"/>
    <n v="526802.56000000006"/>
    <n v="1361.89"/>
    <n v="536"/>
    <x v="3"/>
    <x v="1"/>
    <n v="39652.85"/>
    <n v="4"/>
  </r>
  <r>
    <n v="7337"/>
    <s v="Mobile"/>
    <x v="1"/>
    <x v="1"/>
    <x v="0"/>
    <s v="2023-02-02"/>
    <s v="2023-02-06"/>
    <n v="38"/>
    <n v="25042.65"/>
    <n v="951620.7"/>
    <n v="4675.83"/>
    <n v="748"/>
    <x v="2"/>
    <x v="3"/>
    <n v="110132.52"/>
    <n v="4"/>
  </r>
  <r>
    <n v="7338"/>
    <s v="Mouse"/>
    <x v="0"/>
    <x v="0"/>
    <x v="4"/>
    <s v="2023-06-26"/>
    <s v="2023-06-28"/>
    <n v="17"/>
    <n v="49776.08"/>
    <n v="846193.36"/>
    <n v="729.08"/>
    <n v="270"/>
    <x v="1"/>
    <x v="4"/>
    <n v="170003.79"/>
    <n v="2"/>
  </r>
  <r>
    <n v="7339"/>
    <s v="Monitor"/>
    <x v="1"/>
    <x v="3"/>
    <x v="1"/>
    <s v="2023-08-09"/>
    <s v="2023-08-16"/>
    <n v="11"/>
    <n v="48897.7"/>
    <n v="537874.69999999995"/>
    <n v="4029.49"/>
    <n v="795"/>
    <x v="0"/>
    <x v="4"/>
    <n v="50487.51"/>
    <n v="7"/>
  </r>
  <r>
    <n v="7340"/>
    <s v="Laptop"/>
    <x v="1"/>
    <x v="3"/>
    <x v="2"/>
    <s v="2023-08-11"/>
    <s v="2023-08-12"/>
    <n v="51"/>
    <n v="37710.36"/>
    <n v="1923228.36"/>
    <n v="2222.29"/>
    <n v="909"/>
    <x v="0"/>
    <x v="0"/>
    <n v="469184.63"/>
    <n v="1"/>
  </r>
  <r>
    <n v="7341"/>
    <s v="Printer"/>
    <x v="0"/>
    <x v="2"/>
    <x v="1"/>
    <s v="2023-10-13"/>
    <s v="2023-10-23"/>
    <n v="1"/>
    <n v="28385.97"/>
    <n v="28385.97"/>
    <n v="3302.59"/>
    <n v="102"/>
    <x v="1"/>
    <x v="0"/>
    <n v="2253.12"/>
    <n v="10"/>
  </r>
  <r>
    <n v="7342"/>
    <s v="Laptop"/>
    <x v="0"/>
    <x v="3"/>
    <x v="2"/>
    <s v="2023-11-06"/>
    <s v="2023-11-11"/>
    <n v="20"/>
    <n v="2056.17"/>
    <n v="41123.4"/>
    <n v="2381.39"/>
    <n v="23"/>
    <x v="0"/>
    <x v="0"/>
    <n v="2238.2800000000002"/>
    <n v="5"/>
  </r>
  <r>
    <n v="7343"/>
    <s v="Laptop"/>
    <x v="0"/>
    <x v="1"/>
    <x v="2"/>
    <s v="2023-04-15"/>
    <s v="2023-04-25"/>
    <n v="76"/>
    <n v="12657.92"/>
    <n v="962001.92000000004"/>
    <n v="698.26"/>
    <n v="775"/>
    <x v="2"/>
    <x v="1"/>
    <n v="75907.64"/>
    <n v="10"/>
  </r>
  <r>
    <n v="7344"/>
    <s v="Keyboard"/>
    <x v="0"/>
    <x v="2"/>
    <x v="4"/>
    <s v="2023-06-11"/>
    <s v="2023-06-12"/>
    <n v="91"/>
    <n v="45017.67"/>
    <n v="4096607.97"/>
    <n v="2894.09"/>
    <n v="516"/>
    <x v="3"/>
    <x v="4"/>
    <n v="905323.84"/>
    <n v="1"/>
  </r>
  <r>
    <n v="7345"/>
    <s v="Mouse"/>
    <x v="2"/>
    <x v="3"/>
    <x v="2"/>
    <s v="2023-11-23"/>
    <s v="2023-11-26"/>
    <n v="84"/>
    <n v="2076.21"/>
    <n v="174401.64"/>
    <n v="1663.54"/>
    <n v="433"/>
    <x v="0"/>
    <x v="2"/>
    <n v="22670.74"/>
    <n v="3"/>
  </r>
  <r>
    <n v="7346"/>
    <s v="Mobile"/>
    <x v="2"/>
    <x v="4"/>
    <x v="2"/>
    <s v="2023-09-12"/>
    <s v="2023-09-19"/>
    <n v="96"/>
    <n v="49379.06"/>
    <n v="4740389.76"/>
    <n v="3475.34"/>
    <n v="317"/>
    <x v="0"/>
    <x v="3"/>
    <n v="939014.49"/>
    <n v="7"/>
  </r>
  <r>
    <n v="7347"/>
    <s v="Tablet"/>
    <x v="1"/>
    <x v="4"/>
    <x v="0"/>
    <s v="2023-06-26"/>
    <s v="2023-07-07"/>
    <n v="9"/>
    <n v="23111.75"/>
    <n v="208005.75"/>
    <n v="3381.45"/>
    <n v="988"/>
    <x v="2"/>
    <x v="4"/>
    <n v="22614.58"/>
    <n v="11"/>
  </r>
  <r>
    <n v="7348"/>
    <s v="Mouse"/>
    <x v="0"/>
    <x v="0"/>
    <x v="1"/>
    <s v="2023-09-28"/>
    <s v="2023-10-06"/>
    <n v="37"/>
    <n v="4671.82"/>
    <n v="172857.34"/>
    <n v="785.48"/>
    <n v="246"/>
    <x v="0"/>
    <x v="4"/>
    <n v="23563.63"/>
    <n v="8"/>
  </r>
  <r>
    <n v="7349"/>
    <s v="Monitor"/>
    <x v="0"/>
    <x v="0"/>
    <x v="2"/>
    <s v="2023-03-28"/>
    <s v="2023-03-30"/>
    <n v="24"/>
    <n v="13399.34"/>
    <n v="321584.15999999997"/>
    <n v="2268.65"/>
    <n v="126"/>
    <x v="1"/>
    <x v="3"/>
    <n v="72702"/>
    <n v="2"/>
  </r>
  <r>
    <n v="7350"/>
    <s v="Printer"/>
    <x v="0"/>
    <x v="3"/>
    <x v="1"/>
    <s v="2023-01-16"/>
    <s v="2023-01-17"/>
    <n v="56"/>
    <n v="24939.29"/>
    <n v="1396600.24"/>
    <n v="3630.2"/>
    <n v="467"/>
    <x v="0"/>
    <x v="4"/>
    <n v="305408.3"/>
    <n v="1"/>
  </r>
  <r>
    <n v="7351"/>
    <s v="Keyboard"/>
    <x v="0"/>
    <x v="0"/>
    <x v="3"/>
    <s v="2023-07-03"/>
    <s v="2023-07-06"/>
    <n v="67"/>
    <n v="7950.59"/>
    <n v="532689.53"/>
    <n v="457.5"/>
    <n v="287"/>
    <x v="0"/>
    <x v="1"/>
    <n v="67391.460000000006"/>
    <n v="3"/>
  </r>
  <r>
    <n v="7352"/>
    <s v="Mobile"/>
    <x v="1"/>
    <x v="3"/>
    <x v="0"/>
    <s v="2023-07-18"/>
    <s v="2023-07-24"/>
    <n v="28"/>
    <n v="8742.7900000000009"/>
    <n v="244798.12"/>
    <n v="4859.42"/>
    <n v="454"/>
    <x v="1"/>
    <x v="1"/>
    <n v="59309.49"/>
    <n v="6"/>
  </r>
  <r>
    <n v="7353"/>
    <s v="Tablet"/>
    <x v="2"/>
    <x v="2"/>
    <x v="2"/>
    <s v="2023-06-15"/>
    <s v="2023-06-24"/>
    <n v="86"/>
    <n v="26223.53"/>
    <n v="2255223.58"/>
    <n v="527.71"/>
    <n v="174"/>
    <x v="1"/>
    <x v="1"/>
    <n v="310367.87"/>
    <n v="9"/>
  </r>
  <r>
    <n v="7354"/>
    <s v="Printer"/>
    <x v="2"/>
    <x v="1"/>
    <x v="0"/>
    <s v="2023-11-17"/>
    <s v="2023-11-23"/>
    <n v="38"/>
    <n v="45137.3"/>
    <n v="1715217.4"/>
    <n v="2770.66"/>
    <n v="297"/>
    <x v="1"/>
    <x v="4"/>
    <n v="143421.44"/>
    <n v="6"/>
  </r>
  <r>
    <n v="7355"/>
    <s v="Mobile"/>
    <x v="1"/>
    <x v="1"/>
    <x v="1"/>
    <s v="2023-04-18"/>
    <s v="2023-04-27"/>
    <n v="10"/>
    <n v="16311.03"/>
    <n v="163110.29999999999"/>
    <n v="1972.22"/>
    <n v="651"/>
    <x v="3"/>
    <x v="2"/>
    <n v="14427.21"/>
    <n v="9"/>
  </r>
  <r>
    <n v="7356"/>
    <s v="Router"/>
    <x v="2"/>
    <x v="0"/>
    <x v="2"/>
    <s v="2023-07-28"/>
    <s v="2023-08-05"/>
    <n v="14"/>
    <n v="6248.67"/>
    <n v="87481.38"/>
    <n v="3015.61"/>
    <n v="99"/>
    <x v="0"/>
    <x v="1"/>
    <n v="15049.2"/>
    <n v="8"/>
  </r>
  <r>
    <n v="7357"/>
    <s v="Mouse"/>
    <x v="0"/>
    <x v="0"/>
    <x v="4"/>
    <s v="2023-02-05"/>
    <s v="2023-02-09"/>
    <n v="52"/>
    <n v="14537.82"/>
    <n v="755966.64"/>
    <n v="1423.2"/>
    <n v="767"/>
    <x v="0"/>
    <x v="2"/>
    <n v="105702.17"/>
    <n v="4"/>
  </r>
  <r>
    <n v="7358"/>
    <s v="Printer"/>
    <x v="0"/>
    <x v="2"/>
    <x v="3"/>
    <s v="2023-07-17"/>
    <s v="2023-07-23"/>
    <n v="95"/>
    <n v="8246.08"/>
    <n v="783377.6"/>
    <n v="3091.86"/>
    <n v="155"/>
    <x v="0"/>
    <x v="2"/>
    <n v="184067.93"/>
    <n v="6"/>
  </r>
  <r>
    <n v="7359"/>
    <s v="Mouse"/>
    <x v="1"/>
    <x v="2"/>
    <x v="2"/>
    <s v="2023-06-09"/>
    <s v="2023-06-18"/>
    <n v="61"/>
    <n v="35342.26"/>
    <n v="2155877.86"/>
    <n v="187.64"/>
    <n v="324"/>
    <x v="0"/>
    <x v="4"/>
    <n v="351689.98"/>
    <n v="9"/>
  </r>
  <r>
    <n v="7360"/>
    <s v="Monitor"/>
    <x v="1"/>
    <x v="4"/>
    <x v="2"/>
    <s v="2023-07-07"/>
    <s v="2023-07-14"/>
    <n v="49"/>
    <n v="44219.37"/>
    <n v="2166749.13"/>
    <n v="3452.19"/>
    <n v="479"/>
    <x v="3"/>
    <x v="2"/>
    <n v="320315.15000000002"/>
    <n v="7"/>
  </r>
  <r>
    <n v="7361"/>
    <s v="Mobile"/>
    <x v="2"/>
    <x v="3"/>
    <x v="4"/>
    <s v="2023-09-22"/>
    <s v="2023-09-26"/>
    <n v="21"/>
    <n v="30676.33"/>
    <n v="644202.93000000005"/>
    <n v="2018.53"/>
    <n v="686"/>
    <x v="1"/>
    <x v="0"/>
    <n v="89312.27"/>
    <n v="4"/>
  </r>
  <r>
    <n v="7362"/>
    <s v="Tablet"/>
    <x v="0"/>
    <x v="3"/>
    <x v="0"/>
    <s v="2023-06-22"/>
    <s v="2023-07-02"/>
    <n v="64"/>
    <n v="10306.469999999999"/>
    <n v="659614.07999999996"/>
    <n v="2758.43"/>
    <n v="760"/>
    <x v="2"/>
    <x v="3"/>
    <n v="83396.479999999996"/>
    <n v="10"/>
  </r>
  <r>
    <n v="7363"/>
    <s v="Tablet"/>
    <x v="0"/>
    <x v="2"/>
    <x v="3"/>
    <s v="2023-11-21"/>
    <s v="2023-11-24"/>
    <n v="76"/>
    <n v="2346.14"/>
    <n v="178306.64"/>
    <n v="3030.86"/>
    <n v="739"/>
    <x v="3"/>
    <x v="4"/>
    <n v="42869.74"/>
    <n v="3"/>
  </r>
  <r>
    <n v="7364"/>
    <s v="Mobile"/>
    <x v="2"/>
    <x v="0"/>
    <x v="2"/>
    <s v="2023-11-25"/>
    <s v="2023-11-27"/>
    <n v="17"/>
    <n v="2756.7"/>
    <n v="46863.9"/>
    <n v="3089.67"/>
    <n v="894"/>
    <x v="2"/>
    <x v="0"/>
    <n v="5485.85"/>
    <n v="2"/>
  </r>
  <r>
    <n v="7365"/>
    <s v="Laptop"/>
    <x v="1"/>
    <x v="1"/>
    <x v="4"/>
    <s v="2023-09-29"/>
    <s v="2023-10-03"/>
    <n v="62"/>
    <n v="17155.91"/>
    <n v="1063666.42"/>
    <n v="425.31"/>
    <n v="50"/>
    <x v="0"/>
    <x v="2"/>
    <n v="169630.86"/>
    <n v="4"/>
  </r>
  <r>
    <n v="7366"/>
    <s v="Printer"/>
    <x v="2"/>
    <x v="1"/>
    <x v="3"/>
    <s v="2023-03-14"/>
    <s v="2023-03-23"/>
    <n v="15"/>
    <n v="36017.660000000003"/>
    <n v="540264.9"/>
    <n v="4879.0200000000004"/>
    <n v="441"/>
    <x v="3"/>
    <x v="3"/>
    <n v="132938.26999999999"/>
    <n v="9"/>
  </r>
  <r>
    <n v="7367"/>
    <s v="Mobile"/>
    <x v="2"/>
    <x v="0"/>
    <x v="4"/>
    <s v="2023-09-22"/>
    <s v="2023-09-28"/>
    <n v="97"/>
    <n v="19996.39"/>
    <n v="1939649.83"/>
    <n v="319.82"/>
    <n v="124"/>
    <x v="0"/>
    <x v="1"/>
    <n v="483107.51"/>
    <n v="6"/>
  </r>
  <r>
    <n v="7368"/>
    <s v="Keyboard"/>
    <x v="1"/>
    <x v="3"/>
    <x v="4"/>
    <s v="2023-05-31"/>
    <s v="2023-06-12"/>
    <n v="81"/>
    <n v="27564.89"/>
    <n v="2232756.09"/>
    <n v="2601.92"/>
    <n v="954"/>
    <x v="2"/>
    <x v="2"/>
    <n v="244572.03"/>
    <n v="12"/>
  </r>
  <r>
    <n v="7369"/>
    <s v="Tablet"/>
    <x v="1"/>
    <x v="2"/>
    <x v="2"/>
    <s v="2023-01-21"/>
    <s v="2023-02-02"/>
    <n v="84"/>
    <n v="44175.41"/>
    <n v="3710734.44"/>
    <n v="210.04"/>
    <n v="101"/>
    <x v="0"/>
    <x v="3"/>
    <n v="395066.78"/>
    <n v="12"/>
  </r>
  <r>
    <n v="7370"/>
    <s v="Keyboard"/>
    <x v="1"/>
    <x v="3"/>
    <x v="0"/>
    <s v="2023-10-11"/>
    <s v="2023-10-24"/>
    <n v="5"/>
    <n v="14972.73"/>
    <n v="74863.649999999994"/>
    <n v="4907.97"/>
    <n v="148"/>
    <x v="3"/>
    <x v="4"/>
    <n v="16531.22"/>
    <n v="13"/>
  </r>
  <r>
    <n v="7371"/>
    <s v="Printer"/>
    <x v="1"/>
    <x v="4"/>
    <x v="4"/>
    <s v="2023-04-25"/>
    <s v="2023-05-02"/>
    <n v="69"/>
    <n v="42498.7"/>
    <n v="2932410.3"/>
    <n v="986.79"/>
    <n v="782"/>
    <x v="2"/>
    <x v="2"/>
    <n v="661706.4"/>
    <n v="7"/>
  </r>
  <r>
    <n v="7372"/>
    <s v="Router"/>
    <x v="0"/>
    <x v="0"/>
    <x v="1"/>
    <s v="2023-04-21"/>
    <s v="2023-05-06"/>
    <n v="15"/>
    <n v="12695.26"/>
    <n v="190428.9"/>
    <n v="4298.08"/>
    <n v="179"/>
    <x v="0"/>
    <x v="0"/>
    <n v="25021.83"/>
    <n v="15"/>
  </r>
  <r>
    <n v="7373"/>
    <s v="Mobile"/>
    <x v="0"/>
    <x v="3"/>
    <x v="3"/>
    <s v="2023-11-17"/>
    <s v="2023-11-27"/>
    <n v="75"/>
    <n v="38956.6"/>
    <n v="2921745"/>
    <n v="4794.1400000000003"/>
    <n v="783"/>
    <x v="2"/>
    <x v="4"/>
    <n v="296725.55"/>
    <n v="10"/>
  </r>
  <r>
    <n v="7374"/>
    <s v="Mobile"/>
    <x v="1"/>
    <x v="4"/>
    <x v="3"/>
    <s v="2023-12-20"/>
    <s v="2023-12-27"/>
    <n v="46"/>
    <n v="32024.28"/>
    <n v="1473116.88"/>
    <n v="3403.24"/>
    <n v="548"/>
    <x v="1"/>
    <x v="1"/>
    <n v="78113.77"/>
    <n v="7"/>
  </r>
  <r>
    <n v="7375"/>
    <s v="Monitor"/>
    <x v="2"/>
    <x v="4"/>
    <x v="2"/>
    <s v="2023-02-17"/>
    <s v="2023-02-20"/>
    <n v="47"/>
    <n v="49288.41"/>
    <n v="2316555.27"/>
    <n v="3305.12"/>
    <n v="483"/>
    <x v="1"/>
    <x v="4"/>
    <n v="452265.74"/>
    <n v="3"/>
  </r>
  <r>
    <n v="7376"/>
    <s v="Mobile"/>
    <x v="0"/>
    <x v="2"/>
    <x v="1"/>
    <s v="2023-05-03"/>
    <s v="2023-05-16"/>
    <n v="75"/>
    <n v="26398.84"/>
    <n v="1979913"/>
    <n v="1679.02"/>
    <n v="646"/>
    <x v="2"/>
    <x v="2"/>
    <n v="485216.6"/>
    <n v="13"/>
  </r>
  <r>
    <n v="7377"/>
    <s v="Laptop"/>
    <x v="1"/>
    <x v="2"/>
    <x v="3"/>
    <s v="2023-09-26"/>
    <s v="2023-10-02"/>
    <n v="37"/>
    <n v="13114.04"/>
    <n v="485219.48"/>
    <n v="789.48"/>
    <n v="617"/>
    <x v="3"/>
    <x v="4"/>
    <n v="110813.42"/>
    <n v="6"/>
  </r>
  <r>
    <n v="7378"/>
    <s v="Monitor"/>
    <x v="1"/>
    <x v="3"/>
    <x v="0"/>
    <s v="2023-05-22"/>
    <s v="2023-06-01"/>
    <n v="8"/>
    <n v="21588.06"/>
    <n v="172704.48"/>
    <n v="1198.6600000000001"/>
    <n v="310"/>
    <x v="1"/>
    <x v="2"/>
    <n v="16061.48"/>
    <n v="10"/>
  </r>
  <r>
    <n v="7379"/>
    <s v="Monitor"/>
    <x v="0"/>
    <x v="2"/>
    <x v="0"/>
    <s v="2023-12-22"/>
    <s v="2024-01-06"/>
    <n v="22"/>
    <n v="36546.6"/>
    <n v="804025.2"/>
    <n v="2493.08"/>
    <n v="548"/>
    <x v="3"/>
    <x v="0"/>
    <n v="97871.53"/>
    <n v="15"/>
  </r>
  <r>
    <n v="7380"/>
    <s v="Printer"/>
    <x v="2"/>
    <x v="0"/>
    <x v="1"/>
    <s v="2023-04-22"/>
    <s v="2023-05-06"/>
    <n v="64"/>
    <n v="42860.45"/>
    <n v="2743068.8"/>
    <n v="3446.91"/>
    <n v="798"/>
    <x v="2"/>
    <x v="4"/>
    <n v="510781.9"/>
    <n v="14"/>
  </r>
  <r>
    <n v="7381"/>
    <s v="Keyboard"/>
    <x v="2"/>
    <x v="1"/>
    <x v="0"/>
    <s v="2023-06-14"/>
    <s v="2023-06-24"/>
    <n v="46"/>
    <n v="34741.050000000003"/>
    <n v="1598088.3"/>
    <n v="4534.25"/>
    <n v="662"/>
    <x v="2"/>
    <x v="3"/>
    <n v="229159.87"/>
    <n v="10"/>
  </r>
  <r>
    <n v="7382"/>
    <s v="Mouse"/>
    <x v="1"/>
    <x v="0"/>
    <x v="0"/>
    <s v="2023-04-25"/>
    <s v="2023-05-01"/>
    <n v="1"/>
    <n v="771.52"/>
    <n v="771.52"/>
    <n v="3828.86"/>
    <n v="888"/>
    <x v="1"/>
    <x v="0"/>
    <n v="175.34"/>
    <n v="6"/>
  </r>
  <r>
    <n v="7383"/>
    <s v="Mouse"/>
    <x v="0"/>
    <x v="2"/>
    <x v="2"/>
    <s v="2023-12-14"/>
    <s v="2023-12-29"/>
    <n v="51"/>
    <n v="48886.03"/>
    <n v="2493187.5299999998"/>
    <n v="2435.96"/>
    <n v="268"/>
    <x v="2"/>
    <x v="0"/>
    <n v="544383.44999999995"/>
    <n v="15"/>
  </r>
  <r>
    <n v="7384"/>
    <s v="Tablet"/>
    <x v="1"/>
    <x v="0"/>
    <x v="3"/>
    <s v="2023-10-09"/>
    <s v="2023-10-20"/>
    <n v="98"/>
    <n v="7123.08"/>
    <n v="698061.84"/>
    <n v="604.78"/>
    <n v="620"/>
    <x v="1"/>
    <x v="4"/>
    <n v="167487.72"/>
    <n v="11"/>
  </r>
  <r>
    <n v="7385"/>
    <s v="Laptop"/>
    <x v="2"/>
    <x v="4"/>
    <x v="3"/>
    <s v="2023-05-21"/>
    <s v="2023-05-31"/>
    <n v="11"/>
    <n v="33938.25"/>
    <n v="373320.75"/>
    <n v="1504.32"/>
    <n v="235"/>
    <x v="1"/>
    <x v="1"/>
    <n v="42123.25"/>
    <n v="10"/>
  </r>
  <r>
    <n v="7386"/>
    <s v="Router"/>
    <x v="0"/>
    <x v="3"/>
    <x v="4"/>
    <s v="2023-06-06"/>
    <s v="2023-06-20"/>
    <n v="58"/>
    <n v="19740.63"/>
    <n v="1144956.54"/>
    <n v="4977.79"/>
    <n v="528"/>
    <x v="3"/>
    <x v="4"/>
    <n v="96012.3"/>
    <n v="14"/>
  </r>
  <r>
    <n v="7387"/>
    <s v="Laptop"/>
    <x v="0"/>
    <x v="2"/>
    <x v="2"/>
    <s v="2023-02-22"/>
    <s v="2023-03-03"/>
    <n v="32"/>
    <n v="39946.04"/>
    <n v="1278273.28"/>
    <n v="1619.93"/>
    <n v="32"/>
    <x v="1"/>
    <x v="1"/>
    <n v="273723.03000000003"/>
    <n v="9"/>
  </r>
  <r>
    <n v="7388"/>
    <s v="Mouse"/>
    <x v="0"/>
    <x v="3"/>
    <x v="0"/>
    <s v="2023-01-25"/>
    <s v="2023-02-06"/>
    <n v="86"/>
    <n v="39923.46"/>
    <n v="3433417.56"/>
    <n v="4463.33"/>
    <n v="887"/>
    <x v="3"/>
    <x v="2"/>
    <n v="823343.3"/>
    <n v="12"/>
  </r>
  <r>
    <n v="7389"/>
    <s v="Monitor"/>
    <x v="0"/>
    <x v="0"/>
    <x v="2"/>
    <s v="2023-10-25"/>
    <s v="2023-11-07"/>
    <n v="89"/>
    <n v="8153.05"/>
    <n v="725621.45"/>
    <n v="4837.21"/>
    <n v="916"/>
    <x v="1"/>
    <x v="2"/>
    <n v="106054.33"/>
    <n v="13"/>
  </r>
  <r>
    <n v="7390"/>
    <s v="Tablet"/>
    <x v="1"/>
    <x v="1"/>
    <x v="3"/>
    <s v="2023-08-26"/>
    <s v="2023-09-02"/>
    <n v="24"/>
    <n v="39101.89"/>
    <n v="938445.36"/>
    <n v="3894.93"/>
    <n v="880"/>
    <x v="0"/>
    <x v="3"/>
    <n v="191968.85"/>
    <n v="7"/>
  </r>
  <r>
    <n v="7391"/>
    <s v="Mobile"/>
    <x v="2"/>
    <x v="0"/>
    <x v="1"/>
    <s v="2023-01-16"/>
    <s v="2023-01-22"/>
    <n v="86"/>
    <n v="6149.63"/>
    <n v="528868.18000000005"/>
    <n v="2140.52"/>
    <n v="818"/>
    <x v="0"/>
    <x v="4"/>
    <n v="92994.79"/>
    <n v="6"/>
  </r>
  <r>
    <n v="7392"/>
    <s v="Tablet"/>
    <x v="2"/>
    <x v="4"/>
    <x v="1"/>
    <s v="2023-05-18"/>
    <s v="2023-05-24"/>
    <n v="85"/>
    <n v="49973.85"/>
    <n v="4247777.25"/>
    <n v="876.13"/>
    <n v="862"/>
    <x v="1"/>
    <x v="2"/>
    <n v="1031397.74"/>
    <n v="6"/>
  </r>
  <r>
    <n v="7393"/>
    <s v="Mouse"/>
    <x v="2"/>
    <x v="3"/>
    <x v="0"/>
    <s v="2023-05-24"/>
    <s v="2023-05-31"/>
    <n v="20"/>
    <n v="23597.54"/>
    <n v="471950.8"/>
    <n v="2901.83"/>
    <n v="711"/>
    <x v="0"/>
    <x v="2"/>
    <n v="43671.61"/>
    <n v="7"/>
  </r>
  <r>
    <n v="7394"/>
    <s v="Mobile"/>
    <x v="2"/>
    <x v="1"/>
    <x v="2"/>
    <s v="2023-10-01"/>
    <s v="2023-10-11"/>
    <n v="40"/>
    <n v="3703.9"/>
    <n v="148156"/>
    <n v="365.08"/>
    <n v="974"/>
    <x v="0"/>
    <x v="2"/>
    <n v="13917.51"/>
    <n v="10"/>
  </r>
  <r>
    <n v="7395"/>
    <s v="Keyboard"/>
    <x v="0"/>
    <x v="1"/>
    <x v="1"/>
    <s v="2023-04-10"/>
    <s v="2023-04-23"/>
    <n v="43"/>
    <n v="34675.839999999997"/>
    <n v="1491061.12"/>
    <n v="1903.53"/>
    <n v="766"/>
    <x v="3"/>
    <x v="4"/>
    <n v="349715.24"/>
    <n v="13"/>
  </r>
  <r>
    <n v="7396"/>
    <s v="Mouse"/>
    <x v="0"/>
    <x v="0"/>
    <x v="1"/>
    <s v="2023-05-01"/>
    <s v="2023-05-08"/>
    <n v="60"/>
    <n v="30135.83"/>
    <n v="1808149.8"/>
    <n v="4029.75"/>
    <n v="746"/>
    <x v="1"/>
    <x v="4"/>
    <n v="362946.44"/>
    <n v="7"/>
  </r>
  <r>
    <n v="7397"/>
    <s v="Keyboard"/>
    <x v="0"/>
    <x v="1"/>
    <x v="0"/>
    <s v="2023-03-21"/>
    <s v="2023-03-25"/>
    <n v="57"/>
    <n v="11566.78"/>
    <n v="659306.46"/>
    <n v="492.58"/>
    <n v="47"/>
    <x v="2"/>
    <x v="3"/>
    <n v="102092.91"/>
    <n v="4"/>
  </r>
  <r>
    <n v="7398"/>
    <s v="Keyboard"/>
    <x v="2"/>
    <x v="0"/>
    <x v="3"/>
    <s v="2023-07-15"/>
    <s v="2023-07-26"/>
    <n v="66"/>
    <n v="29621.86"/>
    <n v="1955042.76"/>
    <n v="1215.77"/>
    <n v="282"/>
    <x v="1"/>
    <x v="4"/>
    <n v="427670.72"/>
    <n v="11"/>
  </r>
  <r>
    <n v="7399"/>
    <s v="Laptop"/>
    <x v="0"/>
    <x v="0"/>
    <x v="4"/>
    <s v="2023-08-27"/>
    <s v="2023-09-05"/>
    <n v="46"/>
    <n v="12552.59"/>
    <n v="577419.14"/>
    <n v="1605.27"/>
    <n v="782"/>
    <x v="2"/>
    <x v="4"/>
    <n v="56273.48"/>
    <n v="9"/>
  </r>
  <r>
    <n v="7400"/>
    <s v="Tablet"/>
    <x v="2"/>
    <x v="0"/>
    <x v="4"/>
    <s v="2023-06-08"/>
    <s v="2023-06-16"/>
    <n v="55"/>
    <n v="37721.1"/>
    <n v="2074660.5"/>
    <n v="1838.01"/>
    <n v="958"/>
    <x v="3"/>
    <x v="3"/>
    <n v="342561.46"/>
    <n v="8"/>
  </r>
  <r>
    <n v="7401"/>
    <s v="Tablet"/>
    <x v="1"/>
    <x v="0"/>
    <x v="0"/>
    <s v="2023-03-02"/>
    <s v="2023-03-06"/>
    <n v="84"/>
    <n v="8597.58"/>
    <n v="722196.72"/>
    <n v="299.97000000000003"/>
    <n v="577"/>
    <x v="1"/>
    <x v="0"/>
    <n v="46598.52"/>
    <n v="4"/>
  </r>
  <r>
    <n v="7402"/>
    <s v="Laptop"/>
    <x v="1"/>
    <x v="3"/>
    <x v="1"/>
    <s v="2023-06-15"/>
    <s v="2023-06-16"/>
    <n v="83"/>
    <n v="35876.76"/>
    <n v="2977771.08"/>
    <n v="2976.42"/>
    <n v="425"/>
    <x v="0"/>
    <x v="2"/>
    <n v="440911.06"/>
    <n v="1"/>
  </r>
  <r>
    <n v="7403"/>
    <s v="Printer"/>
    <x v="0"/>
    <x v="0"/>
    <x v="1"/>
    <s v="2023-09-13"/>
    <s v="2023-09-18"/>
    <n v="48"/>
    <n v="5643.36"/>
    <n v="270881.28000000003"/>
    <n v="3937.21"/>
    <n v="507"/>
    <x v="0"/>
    <x v="3"/>
    <n v="25943.759999999998"/>
    <n v="5"/>
  </r>
  <r>
    <n v="7404"/>
    <s v="Keyboard"/>
    <x v="1"/>
    <x v="1"/>
    <x v="0"/>
    <s v="2023-06-01"/>
    <s v="2023-06-02"/>
    <n v="39"/>
    <n v="24123.09"/>
    <n v="940800.51"/>
    <n v="1699.53"/>
    <n v="541"/>
    <x v="0"/>
    <x v="1"/>
    <n v="150972.89000000001"/>
    <n v="1"/>
  </r>
  <r>
    <n v="7405"/>
    <s v="Mobile"/>
    <x v="1"/>
    <x v="0"/>
    <x v="2"/>
    <s v="2023-08-01"/>
    <s v="2023-08-05"/>
    <n v="45"/>
    <n v="24759.46"/>
    <n v="1114175.7"/>
    <n v="4984.96"/>
    <n v="120"/>
    <x v="1"/>
    <x v="3"/>
    <n v="77268"/>
    <n v="4"/>
  </r>
  <r>
    <n v="7406"/>
    <s v="Mobile"/>
    <x v="1"/>
    <x v="1"/>
    <x v="2"/>
    <s v="2023-03-03"/>
    <s v="2023-03-14"/>
    <n v="47"/>
    <n v="2497.69"/>
    <n v="117391.43"/>
    <n v="4024.34"/>
    <n v="807"/>
    <x v="3"/>
    <x v="0"/>
    <n v="8164.16"/>
    <n v="11"/>
  </r>
  <r>
    <n v="7407"/>
    <s v="Tablet"/>
    <x v="2"/>
    <x v="1"/>
    <x v="2"/>
    <s v="2023-10-31"/>
    <s v="2023-11-11"/>
    <n v="32"/>
    <n v="22783.91"/>
    <n v="729085.12"/>
    <n v="1709.67"/>
    <n v="472"/>
    <x v="2"/>
    <x v="2"/>
    <n v="108290.7"/>
    <n v="11"/>
  </r>
  <r>
    <n v="7408"/>
    <s v="Laptop"/>
    <x v="1"/>
    <x v="3"/>
    <x v="1"/>
    <s v="2023-04-13"/>
    <s v="2023-04-24"/>
    <n v="32"/>
    <n v="649.22"/>
    <n v="20775.04"/>
    <n v="1166.74"/>
    <n v="363"/>
    <x v="3"/>
    <x v="3"/>
    <n v="5046.46"/>
    <n v="11"/>
  </r>
  <r>
    <n v="7409"/>
    <s v="Keyboard"/>
    <x v="1"/>
    <x v="2"/>
    <x v="2"/>
    <s v="2023-06-20"/>
    <s v="2023-06-23"/>
    <n v="91"/>
    <n v="6607.68"/>
    <n v="601298.88"/>
    <n v="3836.48"/>
    <n v="903"/>
    <x v="1"/>
    <x v="2"/>
    <n v="102728.65"/>
    <n v="3"/>
  </r>
  <r>
    <n v="7410"/>
    <s v="Monitor"/>
    <x v="2"/>
    <x v="3"/>
    <x v="0"/>
    <s v="2023-11-07"/>
    <s v="2023-11-16"/>
    <n v="55"/>
    <n v="36966.03"/>
    <n v="2033131.65"/>
    <n v="4067.56"/>
    <n v="763"/>
    <x v="1"/>
    <x v="4"/>
    <n v="173127.27"/>
    <n v="9"/>
  </r>
  <r>
    <n v="7411"/>
    <s v="Tablet"/>
    <x v="1"/>
    <x v="3"/>
    <x v="4"/>
    <s v="2023-11-16"/>
    <s v="2023-11-18"/>
    <n v="76"/>
    <n v="668.73"/>
    <n v="50823.48"/>
    <n v="4922.7700000000004"/>
    <n v="371"/>
    <x v="0"/>
    <x v="3"/>
    <n v="2707.18"/>
    <n v="2"/>
  </r>
  <r>
    <n v="7412"/>
    <s v="Mobile"/>
    <x v="2"/>
    <x v="2"/>
    <x v="0"/>
    <s v="2023-12-16"/>
    <s v="2023-12-28"/>
    <n v="37"/>
    <n v="4479.5600000000004"/>
    <n v="165743.72"/>
    <n v="2376.0300000000002"/>
    <n v="217"/>
    <x v="2"/>
    <x v="0"/>
    <n v="31568.02"/>
    <n v="12"/>
  </r>
  <r>
    <n v="7413"/>
    <s v="Laptop"/>
    <x v="1"/>
    <x v="2"/>
    <x v="2"/>
    <s v="2023-08-13"/>
    <s v="2023-08-17"/>
    <n v="34"/>
    <n v="35104.01"/>
    <n v="1193536.3400000001"/>
    <n v="4763.67"/>
    <n v="380"/>
    <x v="3"/>
    <x v="3"/>
    <n v="171651.51"/>
    <n v="4"/>
  </r>
  <r>
    <n v="7414"/>
    <s v="Monitor"/>
    <x v="2"/>
    <x v="4"/>
    <x v="4"/>
    <s v="2023-02-25"/>
    <s v="2023-03-10"/>
    <n v="50"/>
    <n v="44879.93"/>
    <n v="2243996.5"/>
    <n v="1971.56"/>
    <n v="745"/>
    <x v="3"/>
    <x v="4"/>
    <n v="474977.03"/>
    <n v="13"/>
  </r>
  <r>
    <n v="7415"/>
    <s v="Mouse"/>
    <x v="0"/>
    <x v="3"/>
    <x v="3"/>
    <s v="2023-07-21"/>
    <s v="2023-07-27"/>
    <n v="86"/>
    <n v="22677.4"/>
    <n v="1950256.4"/>
    <n v="2612.88"/>
    <n v="298"/>
    <x v="0"/>
    <x v="4"/>
    <n v="127866.03"/>
    <n v="6"/>
  </r>
  <r>
    <n v="7416"/>
    <s v="Tablet"/>
    <x v="1"/>
    <x v="3"/>
    <x v="1"/>
    <s v="2023-10-19"/>
    <s v="2023-10-20"/>
    <n v="8"/>
    <n v="31100.81"/>
    <n v="248806.48"/>
    <n v="3167.42"/>
    <n v="971"/>
    <x v="3"/>
    <x v="0"/>
    <n v="59593.67"/>
    <n v="1"/>
  </r>
  <r>
    <n v="7417"/>
    <s v="Monitor"/>
    <x v="1"/>
    <x v="0"/>
    <x v="4"/>
    <s v="2023-04-23"/>
    <s v="2023-04-28"/>
    <n v="90"/>
    <n v="31698.46"/>
    <n v="2852861.4"/>
    <n v="1233.67"/>
    <n v="307"/>
    <x v="1"/>
    <x v="0"/>
    <n v="572364.97"/>
    <n v="5"/>
  </r>
  <r>
    <n v="7418"/>
    <s v="Mobile"/>
    <x v="2"/>
    <x v="2"/>
    <x v="2"/>
    <s v="2023-03-21"/>
    <s v="2023-04-01"/>
    <n v="68"/>
    <n v="35086.03"/>
    <n v="2385850.04"/>
    <n v="832.94"/>
    <n v="398"/>
    <x v="0"/>
    <x v="3"/>
    <n v="187562.33"/>
    <n v="11"/>
  </r>
  <r>
    <n v="7419"/>
    <s v="Keyboard"/>
    <x v="2"/>
    <x v="0"/>
    <x v="0"/>
    <s v="2023-05-01"/>
    <s v="2023-05-13"/>
    <n v="17"/>
    <n v="36483.21"/>
    <n v="620214.56999999995"/>
    <n v="608.09"/>
    <n v="59"/>
    <x v="2"/>
    <x v="0"/>
    <n v="92435.48"/>
    <n v="12"/>
  </r>
  <r>
    <n v="7420"/>
    <s v="Mobile"/>
    <x v="1"/>
    <x v="1"/>
    <x v="4"/>
    <s v="2023-09-17"/>
    <s v="2023-09-22"/>
    <n v="42"/>
    <n v="49894.58"/>
    <n v="2095572.36"/>
    <n v="762.7"/>
    <n v="927"/>
    <x v="3"/>
    <x v="4"/>
    <n v="466392.9"/>
    <n v="5"/>
  </r>
  <r>
    <n v="7421"/>
    <s v="Tablet"/>
    <x v="2"/>
    <x v="4"/>
    <x v="1"/>
    <s v="2023-03-16"/>
    <s v="2023-03-20"/>
    <n v="21"/>
    <n v="11114.88"/>
    <n v="233412.48000000001"/>
    <n v="4924.95"/>
    <n v="414"/>
    <x v="2"/>
    <x v="2"/>
    <n v="56647.55"/>
    <n v="4"/>
  </r>
  <r>
    <n v="7422"/>
    <s v="Keyboard"/>
    <x v="1"/>
    <x v="0"/>
    <x v="0"/>
    <s v="2023-12-14"/>
    <s v="2023-12-15"/>
    <n v="25"/>
    <n v="15771.27"/>
    <n v="394281.75"/>
    <n v="4309.47"/>
    <n v="736"/>
    <x v="2"/>
    <x v="1"/>
    <n v="61102.69"/>
    <n v="1"/>
  </r>
  <r>
    <n v="7423"/>
    <s v="Printer"/>
    <x v="1"/>
    <x v="0"/>
    <x v="2"/>
    <s v="2023-07-21"/>
    <s v="2023-07-31"/>
    <n v="15"/>
    <n v="6349.71"/>
    <n v="95245.65"/>
    <n v="2962.42"/>
    <n v="204"/>
    <x v="0"/>
    <x v="2"/>
    <n v="20392.330000000002"/>
    <n v="10"/>
  </r>
  <r>
    <n v="7424"/>
    <s v="Mouse"/>
    <x v="1"/>
    <x v="1"/>
    <x v="4"/>
    <s v="2023-11-11"/>
    <s v="2023-11-21"/>
    <n v="54"/>
    <n v="23645.14"/>
    <n v="1276837.56"/>
    <n v="2028.55"/>
    <n v="134"/>
    <x v="0"/>
    <x v="2"/>
    <n v="210918.12"/>
    <n v="10"/>
  </r>
  <r>
    <n v="7425"/>
    <s v="Router"/>
    <x v="0"/>
    <x v="1"/>
    <x v="2"/>
    <s v="2023-04-20"/>
    <s v="2023-05-02"/>
    <n v="25"/>
    <n v="47941.13"/>
    <n v="1198528.25"/>
    <n v="621.19000000000005"/>
    <n v="370"/>
    <x v="3"/>
    <x v="1"/>
    <n v="236316.28"/>
    <n v="12"/>
  </r>
  <r>
    <n v="7426"/>
    <s v="Keyboard"/>
    <x v="2"/>
    <x v="1"/>
    <x v="2"/>
    <s v="2023-06-02"/>
    <s v="2023-06-17"/>
    <n v="63"/>
    <n v="5241.55"/>
    <n v="330217.65000000002"/>
    <n v="1580.5"/>
    <n v="475"/>
    <x v="2"/>
    <x v="2"/>
    <n v="41924.300000000003"/>
    <n v="15"/>
  </r>
  <r>
    <n v="7427"/>
    <s v="Laptop"/>
    <x v="2"/>
    <x v="0"/>
    <x v="1"/>
    <s v="2023-03-07"/>
    <s v="2023-03-21"/>
    <n v="46"/>
    <n v="37915.040000000001"/>
    <n v="1744091.84"/>
    <n v="2352.06"/>
    <n v="872"/>
    <x v="1"/>
    <x v="3"/>
    <n v="128645.38"/>
    <n v="14"/>
  </r>
  <r>
    <n v="7428"/>
    <s v="Mobile"/>
    <x v="2"/>
    <x v="3"/>
    <x v="0"/>
    <s v="2023-01-15"/>
    <s v="2023-01-30"/>
    <n v="50"/>
    <n v="4086.75"/>
    <n v="204337.5"/>
    <n v="1294.21"/>
    <n v="725"/>
    <x v="2"/>
    <x v="1"/>
    <n v="29620.36"/>
    <n v="15"/>
  </r>
  <r>
    <n v="7429"/>
    <s v="Monitor"/>
    <x v="1"/>
    <x v="4"/>
    <x v="4"/>
    <s v="2023-02-04"/>
    <s v="2023-02-16"/>
    <n v="77"/>
    <n v="7681.77"/>
    <n v="591496.29"/>
    <n v="2498.17"/>
    <n v="771"/>
    <x v="3"/>
    <x v="2"/>
    <n v="53562.559999999998"/>
    <n v="12"/>
  </r>
  <r>
    <n v="7430"/>
    <s v="Mobile"/>
    <x v="1"/>
    <x v="2"/>
    <x v="3"/>
    <s v="2023-10-18"/>
    <s v="2023-10-21"/>
    <n v="72"/>
    <n v="45963.9"/>
    <n v="3309400.8"/>
    <n v="118.04"/>
    <n v="995"/>
    <x v="1"/>
    <x v="1"/>
    <n v="333812.69"/>
    <n v="3"/>
  </r>
  <r>
    <n v="7431"/>
    <s v="Tablet"/>
    <x v="2"/>
    <x v="0"/>
    <x v="1"/>
    <s v="2023-08-01"/>
    <s v="2023-08-06"/>
    <n v="98"/>
    <n v="26349.48"/>
    <n v="2582249.04"/>
    <n v="2083.94"/>
    <n v="584"/>
    <x v="1"/>
    <x v="0"/>
    <n v="197930.34"/>
    <n v="5"/>
  </r>
  <r>
    <n v="7432"/>
    <s v="Mouse"/>
    <x v="0"/>
    <x v="4"/>
    <x v="4"/>
    <s v="2023-07-17"/>
    <s v="2023-07-26"/>
    <n v="55"/>
    <n v="21250.81"/>
    <n v="1168794.55"/>
    <n v="782.1"/>
    <n v="21"/>
    <x v="1"/>
    <x v="3"/>
    <n v="111457.02"/>
    <n v="9"/>
  </r>
  <r>
    <n v="7433"/>
    <s v="Mobile"/>
    <x v="1"/>
    <x v="3"/>
    <x v="4"/>
    <s v="2023-06-08"/>
    <s v="2023-06-18"/>
    <n v="58"/>
    <n v="30177.41"/>
    <n v="1750289.78"/>
    <n v="1483.31"/>
    <n v="574"/>
    <x v="0"/>
    <x v="4"/>
    <n v="196157.81"/>
    <n v="10"/>
  </r>
  <r>
    <n v="7434"/>
    <s v="Printer"/>
    <x v="0"/>
    <x v="0"/>
    <x v="0"/>
    <s v="2023-03-26"/>
    <s v="2023-03-27"/>
    <n v="91"/>
    <n v="39429.21"/>
    <n v="3588058.11"/>
    <n v="268.14999999999998"/>
    <n v="326"/>
    <x v="1"/>
    <x v="2"/>
    <n v="580940.87"/>
    <n v="1"/>
  </r>
  <r>
    <n v="7435"/>
    <s v="Keyboard"/>
    <x v="0"/>
    <x v="4"/>
    <x v="1"/>
    <s v="2023-12-24"/>
    <s v="2023-12-30"/>
    <n v="86"/>
    <n v="39644"/>
    <n v="3409384"/>
    <n v="2973.11"/>
    <n v="912"/>
    <x v="1"/>
    <x v="4"/>
    <n v="841423.51"/>
    <n v="6"/>
  </r>
  <r>
    <n v="7436"/>
    <s v="Mouse"/>
    <x v="0"/>
    <x v="2"/>
    <x v="3"/>
    <s v="2023-02-28"/>
    <s v="2023-03-02"/>
    <n v="37"/>
    <n v="13263.32"/>
    <n v="490742.84"/>
    <n v="2107.02"/>
    <n v="687"/>
    <x v="0"/>
    <x v="0"/>
    <n v="46182.2"/>
    <n v="2"/>
  </r>
  <r>
    <n v="7437"/>
    <s v="Tablet"/>
    <x v="1"/>
    <x v="1"/>
    <x v="1"/>
    <s v="2023-06-16"/>
    <s v="2023-06-22"/>
    <n v="31"/>
    <n v="34525.32"/>
    <n v="1070284.92"/>
    <n v="1152.83"/>
    <n v="224"/>
    <x v="3"/>
    <x v="4"/>
    <n v="157775.19"/>
    <n v="6"/>
  </r>
  <r>
    <n v="7438"/>
    <s v="Router"/>
    <x v="2"/>
    <x v="4"/>
    <x v="0"/>
    <s v="2023-06-10"/>
    <s v="2023-06-23"/>
    <n v="40"/>
    <n v="21373.94"/>
    <n v="854957.6"/>
    <n v="3773.09"/>
    <n v="287"/>
    <x v="1"/>
    <x v="4"/>
    <n v="92617.48"/>
    <n v="13"/>
  </r>
  <r>
    <n v="7439"/>
    <s v="Mobile"/>
    <x v="2"/>
    <x v="1"/>
    <x v="3"/>
    <s v="2023-05-06"/>
    <s v="2023-05-12"/>
    <n v="42"/>
    <n v="2493.73"/>
    <n v="104736.66"/>
    <n v="3512.48"/>
    <n v="86"/>
    <x v="0"/>
    <x v="0"/>
    <n v="10954.83"/>
    <n v="6"/>
  </r>
  <r>
    <n v="7440"/>
    <s v="Tablet"/>
    <x v="2"/>
    <x v="2"/>
    <x v="0"/>
    <s v="2023-11-02"/>
    <s v="2023-11-10"/>
    <n v="98"/>
    <n v="7095.83"/>
    <n v="695391.34"/>
    <n v="1280.08"/>
    <n v="792"/>
    <x v="0"/>
    <x v="4"/>
    <n v="64402.99"/>
    <n v="8"/>
  </r>
  <r>
    <n v="7441"/>
    <s v="Laptop"/>
    <x v="1"/>
    <x v="0"/>
    <x v="0"/>
    <s v="2023-06-26"/>
    <s v="2023-07-02"/>
    <n v="85"/>
    <n v="13385.54"/>
    <n v="1137770.8999999999"/>
    <n v="1378.05"/>
    <n v="547"/>
    <x v="2"/>
    <x v="2"/>
    <n v="199542.45"/>
    <n v="6"/>
  </r>
  <r>
    <n v="7442"/>
    <s v="Tablet"/>
    <x v="0"/>
    <x v="0"/>
    <x v="1"/>
    <s v="2023-08-27"/>
    <s v="2023-09-09"/>
    <n v="54"/>
    <n v="17259.07"/>
    <n v="931989.78"/>
    <n v="2108.83"/>
    <n v="462"/>
    <x v="0"/>
    <x v="4"/>
    <n v="57698.17"/>
    <n v="13"/>
  </r>
  <r>
    <n v="7443"/>
    <s v="Router"/>
    <x v="1"/>
    <x v="0"/>
    <x v="4"/>
    <s v="2023-10-14"/>
    <s v="2023-10-29"/>
    <n v="69"/>
    <n v="2092.9299999999998"/>
    <n v="144412.17000000001"/>
    <n v="2301.17"/>
    <n v="611"/>
    <x v="2"/>
    <x v="0"/>
    <n v="18567.09"/>
    <n v="15"/>
  </r>
  <r>
    <n v="7444"/>
    <s v="Printer"/>
    <x v="1"/>
    <x v="1"/>
    <x v="4"/>
    <s v="2023-09-12"/>
    <s v="2023-09-15"/>
    <n v="22"/>
    <n v="16251.5"/>
    <n v="357533"/>
    <n v="3767.63"/>
    <n v="875"/>
    <x v="3"/>
    <x v="2"/>
    <n v="43436.75"/>
    <n v="3"/>
  </r>
  <r>
    <n v="7445"/>
    <s v="Router"/>
    <x v="1"/>
    <x v="2"/>
    <x v="4"/>
    <s v="2023-10-14"/>
    <s v="2023-10-24"/>
    <n v="71"/>
    <n v="46330.77"/>
    <n v="3289484.67"/>
    <n v="1162.81"/>
    <n v="392"/>
    <x v="2"/>
    <x v="3"/>
    <n v="350819.25"/>
    <n v="10"/>
  </r>
  <r>
    <n v="7446"/>
    <s v="Mouse"/>
    <x v="1"/>
    <x v="1"/>
    <x v="2"/>
    <s v="2023-04-26"/>
    <s v="2023-04-27"/>
    <n v="74"/>
    <n v="11824.85"/>
    <n v="875038.9"/>
    <n v="1451.24"/>
    <n v="554"/>
    <x v="0"/>
    <x v="4"/>
    <n v="195177.18"/>
    <n v="1"/>
  </r>
  <r>
    <n v="7447"/>
    <s v="Monitor"/>
    <x v="2"/>
    <x v="2"/>
    <x v="3"/>
    <s v="2023-08-21"/>
    <s v="2023-09-01"/>
    <n v="49"/>
    <n v="7844.03"/>
    <n v="384357.47"/>
    <n v="2000.56"/>
    <n v="748"/>
    <x v="3"/>
    <x v="0"/>
    <n v="39601.870000000003"/>
    <n v="11"/>
  </r>
  <r>
    <n v="7448"/>
    <s v="Laptop"/>
    <x v="0"/>
    <x v="1"/>
    <x v="0"/>
    <s v="2023-01-11"/>
    <s v="2023-01-22"/>
    <n v="1"/>
    <n v="19847.099999999999"/>
    <n v="19847.099999999999"/>
    <n v="1126.8699999999999"/>
    <n v="103"/>
    <x v="2"/>
    <x v="1"/>
    <n v="1646.4"/>
    <n v="11"/>
  </r>
  <r>
    <n v="7449"/>
    <s v="Mobile"/>
    <x v="1"/>
    <x v="3"/>
    <x v="1"/>
    <s v="2023-12-24"/>
    <s v="2023-12-29"/>
    <n v="55"/>
    <n v="35776.51"/>
    <n v="1967708.05"/>
    <n v="1777.4"/>
    <n v="33"/>
    <x v="2"/>
    <x v="4"/>
    <n v="118372.51"/>
    <n v="5"/>
  </r>
  <r>
    <n v="7450"/>
    <s v="Printer"/>
    <x v="2"/>
    <x v="4"/>
    <x v="0"/>
    <s v="2023-01-02"/>
    <s v="2023-01-07"/>
    <n v="24"/>
    <n v="48340.17"/>
    <n v="1160164.08"/>
    <n v="263.29000000000002"/>
    <n v="371"/>
    <x v="1"/>
    <x v="4"/>
    <n v="106725.77"/>
    <n v="5"/>
  </r>
  <r>
    <n v="7451"/>
    <s v="Mobile"/>
    <x v="0"/>
    <x v="3"/>
    <x v="2"/>
    <s v="2023-11-10"/>
    <s v="2023-11-11"/>
    <n v="100"/>
    <n v="36750.230000000003"/>
    <n v="3675023"/>
    <n v="4931.87"/>
    <n v="313"/>
    <x v="1"/>
    <x v="1"/>
    <n v="341083.67"/>
    <n v="1"/>
  </r>
  <r>
    <n v="7452"/>
    <s v="Router"/>
    <x v="1"/>
    <x v="2"/>
    <x v="3"/>
    <s v="2023-10-19"/>
    <s v="2023-10-26"/>
    <n v="29"/>
    <n v="17252.63"/>
    <n v="500326.27"/>
    <n v="468.22"/>
    <n v="792"/>
    <x v="0"/>
    <x v="1"/>
    <n v="33162.089999999997"/>
    <n v="7"/>
  </r>
  <r>
    <n v="7453"/>
    <s v="Mobile"/>
    <x v="1"/>
    <x v="1"/>
    <x v="0"/>
    <s v="2023-09-11"/>
    <s v="2023-09-26"/>
    <n v="9"/>
    <n v="29130.37"/>
    <n v="262173.33"/>
    <n v="1469.28"/>
    <n v="568"/>
    <x v="3"/>
    <x v="0"/>
    <n v="27401.16"/>
    <n v="15"/>
  </r>
  <r>
    <n v="7454"/>
    <s v="Mouse"/>
    <x v="2"/>
    <x v="2"/>
    <x v="1"/>
    <s v="2023-02-14"/>
    <s v="2023-03-01"/>
    <n v="97"/>
    <n v="16201.45"/>
    <n v="1571540.65"/>
    <n v="884.03"/>
    <n v="187"/>
    <x v="2"/>
    <x v="1"/>
    <n v="309226.77"/>
    <n v="15"/>
  </r>
  <r>
    <n v="7455"/>
    <s v="Keyboard"/>
    <x v="2"/>
    <x v="2"/>
    <x v="1"/>
    <s v="2023-09-22"/>
    <s v="2023-10-01"/>
    <n v="84"/>
    <n v="11335.4"/>
    <n v="952173.6"/>
    <n v="841.55"/>
    <n v="29"/>
    <x v="1"/>
    <x v="3"/>
    <n v="205349.19"/>
    <n v="9"/>
  </r>
  <r>
    <n v="7456"/>
    <s v="Keyboard"/>
    <x v="0"/>
    <x v="2"/>
    <x v="4"/>
    <s v="2023-01-28"/>
    <s v="2023-02-05"/>
    <n v="16"/>
    <n v="13993.6"/>
    <n v="223897.60000000001"/>
    <n v="2576.15"/>
    <n v="646"/>
    <x v="0"/>
    <x v="4"/>
    <n v="31033.31"/>
    <n v="8"/>
  </r>
  <r>
    <n v="7457"/>
    <s v="Keyboard"/>
    <x v="1"/>
    <x v="0"/>
    <x v="3"/>
    <s v="2023-03-23"/>
    <s v="2023-04-02"/>
    <n v="12"/>
    <n v="8975.4599999999991"/>
    <n v="107705.52"/>
    <n v="3236.9"/>
    <n v="361"/>
    <x v="2"/>
    <x v="4"/>
    <n v="10860.04"/>
    <n v="10"/>
  </r>
  <r>
    <n v="7458"/>
    <s v="Keyboard"/>
    <x v="1"/>
    <x v="2"/>
    <x v="0"/>
    <s v="2023-11-01"/>
    <s v="2023-11-10"/>
    <n v="82"/>
    <n v="5195.71"/>
    <n v="426048.22"/>
    <n v="348.36"/>
    <n v="791"/>
    <x v="0"/>
    <x v="4"/>
    <n v="67534.740000000005"/>
    <n v="9"/>
  </r>
  <r>
    <n v="7459"/>
    <s v="Tablet"/>
    <x v="1"/>
    <x v="0"/>
    <x v="2"/>
    <s v="2023-12-19"/>
    <s v="2024-01-01"/>
    <n v="30"/>
    <n v="42992.41"/>
    <n v="1289772.3"/>
    <n v="4957.29"/>
    <n v="541"/>
    <x v="2"/>
    <x v="0"/>
    <n v="207129.43"/>
    <n v="13"/>
  </r>
  <r>
    <n v="7460"/>
    <s v="Mouse"/>
    <x v="1"/>
    <x v="2"/>
    <x v="4"/>
    <s v="2023-06-06"/>
    <s v="2023-06-10"/>
    <n v="71"/>
    <n v="30147.34"/>
    <n v="2140461.14"/>
    <n v="2012.71"/>
    <n v="172"/>
    <x v="1"/>
    <x v="4"/>
    <n v="436237.21"/>
    <n v="4"/>
  </r>
  <r>
    <n v="7461"/>
    <s v="Router"/>
    <x v="2"/>
    <x v="1"/>
    <x v="2"/>
    <s v="2023-10-24"/>
    <s v="2023-10-26"/>
    <n v="46"/>
    <n v="43542.06"/>
    <n v="2002934.76"/>
    <n v="1247.17"/>
    <n v="24"/>
    <x v="1"/>
    <x v="2"/>
    <n v="369255.75"/>
    <n v="2"/>
  </r>
  <r>
    <n v="7462"/>
    <s v="Laptop"/>
    <x v="1"/>
    <x v="3"/>
    <x v="1"/>
    <s v="2023-09-01"/>
    <s v="2023-09-13"/>
    <n v="41"/>
    <n v="15021.36"/>
    <n v="615875.76"/>
    <n v="1988.95"/>
    <n v="593"/>
    <x v="1"/>
    <x v="1"/>
    <n v="112179.46"/>
    <n v="12"/>
  </r>
  <r>
    <n v="7463"/>
    <s v="Monitor"/>
    <x v="1"/>
    <x v="0"/>
    <x v="4"/>
    <s v="2023-07-08"/>
    <s v="2023-07-09"/>
    <n v="6"/>
    <n v="17595.849999999999"/>
    <n v="105575.1"/>
    <n v="824.94"/>
    <n v="806"/>
    <x v="3"/>
    <x v="1"/>
    <n v="10177.969999999999"/>
    <n v="1"/>
  </r>
  <r>
    <n v="7464"/>
    <s v="Mouse"/>
    <x v="1"/>
    <x v="2"/>
    <x v="1"/>
    <s v="2023-12-13"/>
    <s v="2023-12-16"/>
    <n v="37"/>
    <n v="24648.62"/>
    <n v="911998.94"/>
    <n v="591.88"/>
    <n v="89"/>
    <x v="1"/>
    <x v="4"/>
    <n v="160457.46"/>
    <n v="3"/>
  </r>
  <r>
    <n v="7465"/>
    <s v="Laptop"/>
    <x v="2"/>
    <x v="2"/>
    <x v="0"/>
    <s v="2023-06-03"/>
    <s v="2023-06-11"/>
    <n v="54"/>
    <n v="7263.03"/>
    <n v="392203.62"/>
    <n v="4130.66"/>
    <n v="725"/>
    <x v="3"/>
    <x v="2"/>
    <n v="65325.47"/>
    <n v="8"/>
  </r>
  <r>
    <n v="7466"/>
    <s v="Laptop"/>
    <x v="2"/>
    <x v="2"/>
    <x v="0"/>
    <s v="2023-05-07"/>
    <s v="2023-05-12"/>
    <n v="52"/>
    <n v="25783.13"/>
    <n v="1340722.76"/>
    <n v="4190.8900000000003"/>
    <n v="963"/>
    <x v="1"/>
    <x v="3"/>
    <n v="237311.45"/>
    <n v="5"/>
  </r>
  <r>
    <n v="7467"/>
    <s v="Keyboard"/>
    <x v="2"/>
    <x v="3"/>
    <x v="0"/>
    <s v="2023-04-21"/>
    <s v="2023-05-06"/>
    <n v="7"/>
    <n v="46090.41"/>
    <n v="322632.87"/>
    <n v="4712.83"/>
    <n v="760"/>
    <x v="1"/>
    <x v="0"/>
    <n v="40570.04"/>
    <n v="15"/>
  </r>
  <r>
    <n v="7468"/>
    <s v="Mouse"/>
    <x v="0"/>
    <x v="4"/>
    <x v="2"/>
    <s v="2023-04-14"/>
    <s v="2023-04-28"/>
    <n v="88"/>
    <n v="29974.74"/>
    <n v="2637777.12"/>
    <n v="4377.34"/>
    <n v="169"/>
    <x v="1"/>
    <x v="0"/>
    <n v="563199.53"/>
    <n v="14"/>
  </r>
  <r>
    <n v="7469"/>
    <s v="Keyboard"/>
    <x v="1"/>
    <x v="2"/>
    <x v="1"/>
    <s v="2023-03-07"/>
    <s v="2023-03-20"/>
    <n v="83"/>
    <n v="38593.550000000003"/>
    <n v="3203264.65"/>
    <n v="1552.51"/>
    <n v="15"/>
    <x v="3"/>
    <x v="3"/>
    <n v="406400.01"/>
    <n v="13"/>
  </r>
  <r>
    <n v="7470"/>
    <s v="Printer"/>
    <x v="1"/>
    <x v="2"/>
    <x v="0"/>
    <s v="2023-08-05"/>
    <s v="2023-08-15"/>
    <n v="95"/>
    <n v="34390.76"/>
    <n v="3267122.2"/>
    <n v="3948.84"/>
    <n v="212"/>
    <x v="3"/>
    <x v="3"/>
    <n v="266447.62"/>
    <n v="10"/>
  </r>
  <r>
    <n v="7471"/>
    <s v="Monitor"/>
    <x v="0"/>
    <x v="3"/>
    <x v="1"/>
    <s v="2023-05-08"/>
    <s v="2023-05-19"/>
    <n v="45"/>
    <n v="29145.42"/>
    <n v="1311543.8999999999"/>
    <n v="700.59"/>
    <n v="566"/>
    <x v="2"/>
    <x v="1"/>
    <n v="105018.03"/>
    <n v="11"/>
  </r>
  <r>
    <n v="7472"/>
    <s v="Printer"/>
    <x v="2"/>
    <x v="2"/>
    <x v="1"/>
    <s v="2023-06-07"/>
    <s v="2023-06-11"/>
    <n v="71"/>
    <n v="43049.56"/>
    <n v="3056518.76"/>
    <n v="3392.92"/>
    <n v="342"/>
    <x v="3"/>
    <x v="0"/>
    <n v="673448.03"/>
    <n v="4"/>
  </r>
  <r>
    <n v="7473"/>
    <s v="Keyboard"/>
    <x v="0"/>
    <x v="1"/>
    <x v="0"/>
    <s v="2023-02-16"/>
    <s v="2023-02-24"/>
    <n v="90"/>
    <n v="34428.269999999997"/>
    <n v="3098544.3"/>
    <n v="4528.03"/>
    <n v="590"/>
    <x v="3"/>
    <x v="0"/>
    <n v="186296.49"/>
    <n v="8"/>
  </r>
  <r>
    <n v="7474"/>
    <s v="Laptop"/>
    <x v="0"/>
    <x v="0"/>
    <x v="1"/>
    <s v="2023-01-08"/>
    <s v="2023-01-14"/>
    <n v="10"/>
    <n v="7343.84"/>
    <n v="73438.399999999994"/>
    <n v="1853"/>
    <n v="20"/>
    <x v="2"/>
    <x v="0"/>
    <n v="3774.79"/>
    <n v="6"/>
  </r>
  <r>
    <n v="7475"/>
    <s v="Printer"/>
    <x v="0"/>
    <x v="4"/>
    <x v="0"/>
    <s v="2023-09-08"/>
    <s v="2023-09-22"/>
    <n v="92"/>
    <n v="31089.19"/>
    <n v="2860205.48"/>
    <n v="2036.22"/>
    <n v="607"/>
    <x v="1"/>
    <x v="3"/>
    <n v="684685.44"/>
    <n v="14"/>
  </r>
  <r>
    <n v="7476"/>
    <s v="Laptop"/>
    <x v="2"/>
    <x v="3"/>
    <x v="4"/>
    <s v="2023-05-17"/>
    <s v="2023-05-29"/>
    <n v="70"/>
    <n v="23118.3"/>
    <n v="1618281"/>
    <n v="1334.51"/>
    <n v="259"/>
    <x v="0"/>
    <x v="2"/>
    <n v="351907.56"/>
    <n v="12"/>
  </r>
  <r>
    <n v="7477"/>
    <s v="Laptop"/>
    <x v="1"/>
    <x v="4"/>
    <x v="0"/>
    <s v="2023-05-21"/>
    <s v="2023-05-25"/>
    <n v="5"/>
    <n v="33057.39"/>
    <n v="165286.95000000001"/>
    <n v="2415.0300000000002"/>
    <n v="412"/>
    <x v="3"/>
    <x v="3"/>
    <n v="13537.81"/>
    <n v="4"/>
  </r>
  <r>
    <n v="7478"/>
    <s v="Laptop"/>
    <x v="1"/>
    <x v="1"/>
    <x v="0"/>
    <s v="2023-06-19"/>
    <s v="2023-07-01"/>
    <n v="80"/>
    <n v="48772.57"/>
    <n v="3901805.6"/>
    <n v="1914.79"/>
    <n v="334"/>
    <x v="1"/>
    <x v="2"/>
    <n v="603981.79"/>
    <n v="12"/>
  </r>
  <r>
    <n v="7479"/>
    <s v="Mouse"/>
    <x v="2"/>
    <x v="3"/>
    <x v="0"/>
    <s v="2023-11-05"/>
    <s v="2023-11-14"/>
    <n v="72"/>
    <n v="47837.2"/>
    <n v="3444278.4"/>
    <n v="2979.78"/>
    <n v="260"/>
    <x v="3"/>
    <x v="1"/>
    <n v="181734.83"/>
    <n v="9"/>
  </r>
  <r>
    <n v="7480"/>
    <s v="Printer"/>
    <x v="1"/>
    <x v="0"/>
    <x v="0"/>
    <s v="2023-07-12"/>
    <s v="2023-07-16"/>
    <n v="41"/>
    <n v="32568.76"/>
    <n v="1335319.1599999999"/>
    <n v="4296.84"/>
    <n v="932"/>
    <x v="0"/>
    <x v="2"/>
    <n v="102326.68"/>
    <n v="4"/>
  </r>
  <r>
    <n v="7481"/>
    <s v="Mobile"/>
    <x v="2"/>
    <x v="2"/>
    <x v="0"/>
    <s v="2023-10-27"/>
    <s v="2023-11-04"/>
    <n v="64"/>
    <n v="31596.080000000002"/>
    <n v="2022149.1200000001"/>
    <n v="3690.01"/>
    <n v="916"/>
    <x v="3"/>
    <x v="0"/>
    <n v="121255.67999999999"/>
    <n v="8"/>
  </r>
  <r>
    <n v="7482"/>
    <s v="Monitor"/>
    <x v="0"/>
    <x v="3"/>
    <x v="0"/>
    <s v="2023-08-05"/>
    <s v="2023-08-06"/>
    <n v="70"/>
    <n v="27147.01"/>
    <n v="1900290.7"/>
    <n v="3744.61"/>
    <n v="122"/>
    <x v="2"/>
    <x v="4"/>
    <n v="298528.11"/>
    <n v="1"/>
  </r>
  <r>
    <n v="7483"/>
    <s v="Mouse"/>
    <x v="1"/>
    <x v="3"/>
    <x v="3"/>
    <s v="2023-04-25"/>
    <s v="2023-05-09"/>
    <n v="92"/>
    <n v="6342.82"/>
    <n v="583539.43999999994"/>
    <n v="4158.26"/>
    <n v="896"/>
    <x v="0"/>
    <x v="1"/>
    <n v="84866.77"/>
    <n v="14"/>
  </r>
  <r>
    <n v="7484"/>
    <s v="Mouse"/>
    <x v="1"/>
    <x v="1"/>
    <x v="0"/>
    <s v="2023-01-14"/>
    <s v="2023-01-23"/>
    <n v="26"/>
    <n v="35050.639999999999"/>
    <n v="911316.64"/>
    <n v="3845.7"/>
    <n v="522"/>
    <x v="0"/>
    <x v="2"/>
    <n v="143436.74"/>
    <n v="9"/>
  </r>
  <r>
    <n v="7485"/>
    <s v="Mobile"/>
    <x v="0"/>
    <x v="1"/>
    <x v="1"/>
    <s v="2023-01-25"/>
    <s v="2023-02-06"/>
    <n v="93"/>
    <n v="16966.02"/>
    <n v="1577839.86"/>
    <n v="974.81"/>
    <n v="143"/>
    <x v="3"/>
    <x v="2"/>
    <n v="181761.6"/>
    <n v="12"/>
  </r>
  <r>
    <n v="7486"/>
    <s v="Monitor"/>
    <x v="2"/>
    <x v="2"/>
    <x v="4"/>
    <s v="2023-03-18"/>
    <s v="2023-03-30"/>
    <n v="46"/>
    <n v="11663.14"/>
    <n v="536504.43999999994"/>
    <n v="3966.33"/>
    <n v="298"/>
    <x v="2"/>
    <x v="4"/>
    <n v="128165.13"/>
    <n v="12"/>
  </r>
  <r>
    <n v="7487"/>
    <s v="Router"/>
    <x v="0"/>
    <x v="4"/>
    <x v="2"/>
    <s v="2023-06-27"/>
    <s v="2023-07-03"/>
    <n v="41"/>
    <n v="14101.24"/>
    <n v="578150.84"/>
    <n v="2496.48"/>
    <n v="183"/>
    <x v="0"/>
    <x v="3"/>
    <n v="101344.86"/>
    <n v="6"/>
  </r>
  <r>
    <n v="7488"/>
    <s v="Router"/>
    <x v="2"/>
    <x v="4"/>
    <x v="0"/>
    <s v="2024-01-01"/>
    <s v="2024-01-09"/>
    <n v="83"/>
    <n v="22373.55"/>
    <n v="1857004.65"/>
    <n v="3762.64"/>
    <n v="190"/>
    <x v="3"/>
    <x v="0"/>
    <n v="214515.58"/>
    <n v="8"/>
  </r>
  <r>
    <n v="7489"/>
    <s v="Printer"/>
    <x v="1"/>
    <x v="1"/>
    <x v="0"/>
    <s v="2023-04-01"/>
    <s v="2023-04-08"/>
    <n v="23"/>
    <n v="43706.3"/>
    <n v="1005244.9"/>
    <n v="3461.47"/>
    <n v="472"/>
    <x v="0"/>
    <x v="2"/>
    <n v="208069.2"/>
    <n v="7"/>
  </r>
  <r>
    <n v="7490"/>
    <s v="Laptop"/>
    <x v="1"/>
    <x v="2"/>
    <x v="3"/>
    <s v="2023-08-24"/>
    <s v="2023-08-26"/>
    <n v="44"/>
    <n v="30470.76"/>
    <n v="1340713.44"/>
    <n v="3541.28"/>
    <n v="847"/>
    <x v="3"/>
    <x v="4"/>
    <n v="91778.76"/>
    <n v="2"/>
  </r>
  <r>
    <n v="7491"/>
    <s v="Printer"/>
    <x v="1"/>
    <x v="3"/>
    <x v="4"/>
    <s v="2023-06-11"/>
    <s v="2023-06-22"/>
    <n v="20"/>
    <n v="19018.68"/>
    <n v="380373.6"/>
    <n v="690.82"/>
    <n v="27"/>
    <x v="2"/>
    <x v="3"/>
    <n v="37656.21"/>
    <n v="11"/>
  </r>
  <r>
    <n v="7492"/>
    <s v="Laptop"/>
    <x v="1"/>
    <x v="4"/>
    <x v="2"/>
    <s v="2023-04-10"/>
    <s v="2023-04-21"/>
    <n v="68"/>
    <n v="11744.94"/>
    <n v="798655.92"/>
    <n v="1371.61"/>
    <n v="289"/>
    <x v="2"/>
    <x v="2"/>
    <n v="189297.15"/>
    <n v="11"/>
  </r>
  <r>
    <n v="7493"/>
    <s v="Monitor"/>
    <x v="1"/>
    <x v="1"/>
    <x v="0"/>
    <s v="2023-03-30"/>
    <s v="2023-04-02"/>
    <n v="82"/>
    <n v="3875.66"/>
    <n v="317804.12"/>
    <n v="2032.27"/>
    <n v="595"/>
    <x v="0"/>
    <x v="3"/>
    <n v="42934.06"/>
    <n v="3"/>
  </r>
  <r>
    <n v="7494"/>
    <s v="Mobile"/>
    <x v="1"/>
    <x v="2"/>
    <x v="4"/>
    <s v="2023-03-13"/>
    <s v="2023-03-18"/>
    <n v="89"/>
    <n v="47760.01"/>
    <n v="4250640.8899999997"/>
    <n v="798.36"/>
    <n v="536"/>
    <x v="0"/>
    <x v="0"/>
    <n v="515844.05"/>
    <n v="5"/>
  </r>
  <r>
    <n v="7495"/>
    <s v="Monitor"/>
    <x v="0"/>
    <x v="1"/>
    <x v="1"/>
    <s v="2023-03-21"/>
    <s v="2023-03-31"/>
    <n v="27"/>
    <n v="12230.96"/>
    <n v="330235.92"/>
    <n v="1457.82"/>
    <n v="315"/>
    <x v="1"/>
    <x v="3"/>
    <n v="70319.41"/>
    <n v="10"/>
  </r>
  <r>
    <n v="7496"/>
    <s v="Printer"/>
    <x v="2"/>
    <x v="2"/>
    <x v="2"/>
    <s v="2023-03-04"/>
    <s v="2023-03-06"/>
    <n v="68"/>
    <n v="34703.449999999997"/>
    <n v="2359834.6"/>
    <n v="132.66999999999999"/>
    <n v="215"/>
    <x v="1"/>
    <x v="3"/>
    <n v="577362.57999999996"/>
    <n v="2"/>
  </r>
  <r>
    <n v="7497"/>
    <s v="Monitor"/>
    <x v="0"/>
    <x v="1"/>
    <x v="0"/>
    <s v="2023-07-07"/>
    <s v="2023-07-14"/>
    <n v="16"/>
    <n v="6925.78"/>
    <n v="110812.48"/>
    <n v="463.13"/>
    <n v="967"/>
    <x v="3"/>
    <x v="4"/>
    <n v="16759.14"/>
    <n v="7"/>
  </r>
  <r>
    <n v="7498"/>
    <s v="Router"/>
    <x v="0"/>
    <x v="3"/>
    <x v="0"/>
    <s v="2023-03-14"/>
    <s v="2023-03-22"/>
    <n v="85"/>
    <n v="39251.360000000001"/>
    <n v="3336365.6"/>
    <n v="1576.21"/>
    <n v="169"/>
    <x v="1"/>
    <x v="3"/>
    <n v="386415.7"/>
    <n v="8"/>
  </r>
  <r>
    <n v="7499"/>
    <s v="Mobile"/>
    <x v="2"/>
    <x v="2"/>
    <x v="4"/>
    <s v="2023-01-25"/>
    <s v="2023-01-30"/>
    <n v="84"/>
    <n v="23925.759999999998"/>
    <n v="2009763.8400000001"/>
    <n v="2636.16"/>
    <n v="202"/>
    <x v="0"/>
    <x v="3"/>
    <n v="221094.86"/>
    <n v="5"/>
  </r>
  <r>
    <n v="7500"/>
    <s v="Router"/>
    <x v="2"/>
    <x v="4"/>
    <x v="4"/>
    <s v="2023-04-11"/>
    <s v="2023-04-21"/>
    <n v="26"/>
    <n v="42287.22"/>
    <n v="1099467.72"/>
    <n v="2486.0700000000002"/>
    <n v="361"/>
    <x v="3"/>
    <x v="1"/>
    <n v="133095.28"/>
    <n v="10"/>
  </r>
  <r>
    <n v="7501"/>
    <s v="Mobile"/>
    <x v="1"/>
    <x v="2"/>
    <x v="0"/>
    <s v="2023-12-14"/>
    <s v="2023-12-20"/>
    <n v="17"/>
    <n v="25449.32"/>
    <n v="432638.44"/>
    <n v="2428.58"/>
    <n v="189"/>
    <x v="0"/>
    <x v="4"/>
    <n v="51573.09"/>
    <n v="6"/>
  </r>
  <r>
    <n v="7502"/>
    <s v="Printer"/>
    <x v="1"/>
    <x v="0"/>
    <x v="4"/>
    <s v="2023-09-15"/>
    <s v="2023-09-29"/>
    <n v="18"/>
    <n v="1357.5"/>
    <n v="24435"/>
    <n v="2627.1"/>
    <n v="377"/>
    <x v="1"/>
    <x v="1"/>
    <n v="4436.96"/>
    <n v="14"/>
  </r>
  <r>
    <n v="7503"/>
    <s v="Router"/>
    <x v="0"/>
    <x v="4"/>
    <x v="1"/>
    <s v="2023-08-02"/>
    <s v="2023-08-13"/>
    <n v="18"/>
    <n v="14021.34"/>
    <n v="252384.12"/>
    <n v="2992.12"/>
    <n v="142"/>
    <x v="0"/>
    <x v="4"/>
    <n v="39276.199999999997"/>
    <n v="11"/>
  </r>
  <r>
    <n v="7504"/>
    <s v="Tablet"/>
    <x v="0"/>
    <x v="4"/>
    <x v="0"/>
    <s v="2023-07-13"/>
    <s v="2023-07-24"/>
    <n v="7"/>
    <n v="47290.83"/>
    <n v="331035.81"/>
    <n v="3721.18"/>
    <n v="174"/>
    <x v="2"/>
    <x v="3"/>
    <n v="20886.29"/>
    <n v="11"/>
  </r>
  <r>
    <n v="7505"/>
    <s v="Router"/>
    <x v="1"/>
    <x v="1"/>
    <x v="0"/>
    <s v="2023-08-23"/>
    <s v="2023-09-03"/>
    <n v="34"/>
    <n v="21550.54"/>
    <n v="732718.36"/>
    <n v="3968.62"/>
    <n v="777"/>
    <x v="1"/>
    <x v="4"/>
    <n v="130541.86"/>
    <n v="11"/>
  </r>
  <r>
    <n v="7506"/>
    <s v="Tablet"/>
    <x v="1"/>
    <x v="2"/>
    <x v="0"/>
    <s v="2023-07-03"/>
    <s v="2023-07-07"/>
    <n v="86"/>
    <n v="4634.1899999999996"/>
    <n v="398540.34"/>
    <n v="2151.6999999999998"/>
    <n v="169"/>
    <x v="1"/>
    <x v="4"/>
    <n v="74170.06"/>
    <n v="4"/>
  </r>
  <r>
    <n v="7507"/>
    <s v="Router"/>
    <x v="1"/>
    <x v="2"/>
    <x v="2"/>
    <s v="2023-01-22"/>
    <s v="2023-01-24"/>
    <n v="93"/>
    <n v="28979.84"/>
    <n v="2695125.12"/>
    <n v="512.96"/>
    <n v="893"/>
    <x v="0"/>
    <x v="1"/>
    <n v="544879.21"/>
    <n v="2"/>
  </r>
  <r>
    <n v="7508"/>
    <s v="Mobile"/>
    <x v="2"/>
    <x v="0"/>
    <x v="4"/>
    <s v="2023-06-22"/>
    <s v="2023-06-28"/>
    <n v="65"/>
    <n v="26102.06"/>
    <n v="1696633.9"/>
    <n v="2698.22"/>
    <n v="95"/>
    <x v="2"/>
    <x v="1"/>
    <n v="110095.75"/>
    <n v="6"/>
  </r>
  <r>
    <n v="7509"/>
    <s v="Printer"/>
    <x v="1"/>
    <x v="2"/>
    <x v="4"/>
    <s v="2023-05-30"/>
    <s v="2023-06-03"/>
    <n v="35"/>
    <n v="48333.39"/>
    <n v="1691668.65"/>
    <n v="207.74"/>
    <n v="38"/>
    <x v="1"/>
    <x v="0"/>
    <n v="410870.5"/>
    <n v="4"/>
  </r>
  <r>
    <n v="7510"/>
    <s v="Keyboard"/>
    <x v="2"/>
    <x v="3"/>
    <x v="2"/>
    <s v="2023-06-02"/>
    <s v="2023-06-03"/>
    <n v="32"/>
    <n v="32660.77"/>
    <n v="1045144.64"/>
    <n v="3133.91"/>
    <n v="909"/>
    <x v="3"/>
    <x v="1"/>
    <n v="174112.92"/>
    <n v="1"/>
  </r>
  <r>
    <n v="7511"/>
    <s v="Keyboard"/>
    <x v="2"/>
    <x v="0"/>
    <x v="1"/>
    <s v="2023-12-19"/>
    <s v="2023-12-25"/>
    <n v="40"/>
    <n v="12101.65"/>
    <n v="484066"/>
    <n v="2909.95"/>
    <n v="89"/>
    <x v="3"/>
    <x v="0"/>
    <n v="71533.05"/>
    <n v="6"/>
  </r>
  <r>
    <n v="7512"/>
    <s v="Router"/>
    <x v="1"/>
    <x v="3"/>
    <x v="3"/>
    <s v="2023-03-11"/>
    <s v="2023-03-24"/>
    <n v="30"/>
    <n v="3317.69"/>
    <n v="99530.7"/>
    <n v="3790.38"/>
    <n v="2"/>
    <x v="3"/>
    <x v="3"/>
    <n v="9861.2999999999993"/>
    <n v="13"/>
  </r>
  <r>
    <n v="7513"/>
    <s v="Laptop"/>
    <x v="0"/>
    <x v="3"/>
    <x v="2"/>
    <s v="2023-01-15"/>
    <s v="2023-01-25"/>
    <n v="12"/>
    <n v="919.06"/>
    <n v="11028.72"/>
    <n v="2922.27"/>
    <n v="995"/>
    <x v="1"/>
    <x v="0"/>
    <n v="2714.84"/>
    <n v="10"/>
  </r>
  <r>
    <n v="7514"/>
    <s v="Router"/>
    <x v="2"/>
    <x v="0"/>
    <x v="3"/>
    <s v="2023-02-16"/>
    <s v="2023-02-18"/>
    <n v="56"/>
    <n v="14394.87"/>
    <n v="806112.72"/>
    <n v="1840.14"/>
    <n v="143"/>
    <x v="1"/>
    <x v="2"/>
    <n v="193724.79"/>
    <n v="2"/>
  </r>
  <r>
    <n v="7515"/>
    <s v="Printer"/>
    <x v="0"/>
    <x v="0"/>
    <x v="2"/>
    <s v="2023-01-18"/>
    <s v="2023-01-20"/>
    <n v="44"/>
    <n v="13730.11"/>
    <n v="604124.84"/>
    <n v="1247.6199999999999"/>
    <n v="219"/>
    <x v="3"/>
    <x v="3"/>
    <n v="86230.41"/>
    <n v="2"/>
  </r>
  <r>
    <n v="7516"/>
    <s v="Monitor"/>
    <x v="2"/>
    <x v="3"/>
    <x v="2"/>
    <s v="2023-10-05"/>
    <s v="2023-10-10"/>
    <n v="8"/>
    <n v="12773.87"/>
    <n v="102190.96"/>
    <n v="3515.67"/>
    <n v="547"/>
    <x v="0"/>
    <x v="4"/>
    <n v="11400.99"/>
    <n v="5"/>
  </r>
  <r>
    <n v="7517"/>
    <s v="Mobile"/>
    <x v="1"/>
    <x v="0"/>
    <x v="1"/>
    <s v="2023-01-30"/>
    <s v="2023-02-10"/>
    <n v="14"/>
    <n v="46168.41"/>
    <n v="646357.74"/>
    <n v="3873.27"/>
    <n v="307"/>
    <x v="3"/>
    <x v="0"/>
    <n v="156961.17000000001"/>
    <n v="11"/>
  </r>
  <r>
    <n v="7518"/>
    <s v="Router"/>
    <x v="2"/>
    <x v="0"/>
    <x v="3"/>
    <s v="2023-09-27"/>
    <s v="2023-10-06"/>
    <n v="64"/>
    <n v="35481.82"/>
    <n v="2270836.48"/>
    <n v="2478.1799999999998"/>
    <n v="595"/>
    <x v="1"/>
    <x v="2"/>
    <n v="165346.23000000001"/>
    <n v="9"/>
  </r>
  <r>
    <n v="7519"/>
    <s v="Tablet"/>
    <x v="2"/>
    <x v="3"/>
    <x v="0"/>
    <s v="2023-04-18"/>
    <s v="2023-04-19"/>
    <n v="5"/>
    <n v="24463.35"/>
    <n v="122316.75"/>
    <n v="3922.51"/>
    <n v="835"/>
    <x v="2"/>
    <x v="4"/>
    <n v="20701.11"/>
    <n v="1"/>
  </r>
  <r>
    <n v="7520"/>
    <s v="Keyboard"/>
    <x v="0"/>
    <x v="4"/>
    <x v="1"/>
    <s v="2023-08-20"/>
    <s v="2023-08-27"/>
    <n v="51"/>
    <n v="31404.28"/>
    <n v="1601618.28"/>
    <n v="3024.23"/>
    <n v="722"/>
    <x v="1"/>
    <x v="1"/>
    <n v="140683.95000000001"/>
    <n v="7"/>
  </r>
  <r>
    <n v="7521"/>
    <s v="Laptop"/>
    <x v="1"/>
    <x v="2"/>
    <x v="4"/>
    <s v="2023-07-26"/>
    <s v="2023-08-05"/>
    <n v="98"/>
    <n v="41632.199999999997"/>
    <n v="4079955.6"/>
    <n v="333.54"/>
    <n v="768"/>
    <x v="3"/>
    <x v="2"/>
    <n v="761330.56"/>
    <n v="10"/>
  </r>
  <r>
    <n v="7522"/>
    <s v="Router"/>
    <x v="0"/>
    <x v="1"/>
    <x v="1"/>
    <s v="2023-04-27"/>
    <s v="2023-05-02"/>
    <n v="48"/>
    <n v="29156.400000000001"/>
    <n v="1399507.2"/>
    <n v="133.31"/>
    <n v="936"/>
    <x v="0"/>
    <x v="4"/>
    <n v="282302.94"/>
    <n v="5"/>
  </r>
  <r>
    <n v="7523"/>
    <s v="Printer"/>
    <x v="2"/>
    <x v="2"/>
    <x v="2"/>
    <s v="2023-02-20"/>
    <s v="2023-03-01"/>
    <n v="53"/>
    <n v="27165.67"/>
    <n v="1439780.51"/>
    <n v="391.39"/>
    <n v="189"/>
    <x v="3"/>
    <x v="4"/>
    <n v="254223.01"/>
    <n v="9"/>
  </r>
  <r>
    <n v="7524"/>
    <s v="Printer"/>
    <x v="2"/>
    <x v="1"/>
    <x v="1"/>
    <s v="2023-07-07"/>
    <s v="2023-07-17"/>
    <n v="84"/>
    <n v="21858.21"/>
    <n v="1836089.64"/>
    <n v="786.75"/>
    <n v="346"/>
    <x v="0"/>
    <x v="0"/>
    <n v="432939.1"/>
    <n v="10"/>
  </r>
  <r>
    <n v="7525"/>
    <s v="Monitor"/>
    <x v="1"/>
    <x v="0"/>
    <x v="3"/>
    <s v="2023-01-05"/>
    <s v="2023-01-18"/>
    <n v="10"/>
    <n v="42932.77"/>
    <n v="429327.7"/>
    <n v="564.15"/>
    <n v="618"/>
    <x v="0"/>
    <x v="3"/>
    <n v="50032.74"/>
    <n v="13"/>
  </r>
  <r>
    <n v="7526"/>
    <s v="Mobile"/>
    <x v="0"/>
    <x v="2"/>
    <x v="4"/>
    <s v="2023-04-01"/>
    <s v="2023-04-13"/>
    <n v="68"/>
    <n v="27094.05"/>
    <n v="1842395.4"/>
    <n v="4930.96"/>
    <n v="962"/>
    <x v="3"/>
    <x v="0"/>
    <n v="190166.29"/>
    <n v="12"/>
  </r>
  <r>
    <n v="7527"/>
    <s v="Router"/>
    <x v="1"/>
    <x v="0"/>
    <x v="4"/>
    <s v="2023-06-08"/>
    <s v="2023-06-12"/>
    <n v="82"/>
    <n v="32831.69"/>
    <n v="2692198.58"/>
    <n v="4720.66"/>
    <n v="427"/>
    <x v="1"/>
    <x v="0"/>
    <n v="396014.98"/>
    <n v="4"/>
  </r>
  <r>
    <n v="7528"/>
    <s v="Printer"/>
    <x v="1"/>
    <x v="1"/>
    <x v="2"/>
    <s v="2023-06-30"/>
    <s v="2023-07-04"/>
    <n v="62"/>
    <n v="27791.68"/>
    <n v="1723084.16"/>
    <n v="305.42"/>
    <n v="71"/>
    <x v="1"/>
    <x v="2"/>
    <n v="104593.33"/>
    <n v="4"/>
  </r>
  <r>
    <n v="7529"/>
    <s v="Monitor"/>
    <x v="0"/>
    <x v="1"/>
    <x v="4"/>
    <s v="2023-02-05"/>
    <s v="2023-02-18"/>
    <n v="98"/>
    <n v="12361.62"/>
    <n v="1211438.76"/>
    <n v="3560.15"/>
    <n v="671"/>
    <x v="0"/>
    <x v="4"/>
    <n v="124058.65"/>
    <n v="13"/>
  </r>
  <r>
    <n v="7530"/>
    <s v="Keyboard"/>
    <x v="2"/>
    <x v="3"/>
    <x v="0"/>
    <s v="2023-10-21"/>
    <s v="2023-10-26"/>
    <n v="66"/>
    <n v="43552.03"/>
    <n v="2874433.98"/>
    <n v="3348.53"/>
    <n v="322"/>
    <x v="2"/>
    <x v="3"/>
    <n v="612814.25"/>
    <n v="5"/>
  </r>
  <r>
    <n v="7531"/>
    <s v="Router"/>
    <x v="2"/>
    <x v="0"/>
    <x v="0"/>
    <s v="2023-02-10"/>
    <s v="2023-02-14"/>
    <n v="6"/>
    <n v="46213.31"/>
    <n v="277279.86"/>
    <n v="4943.92"/>
    <n v="1000"/>
    <x v="3"/>
    <x v="1"/>
    <n v="50529.38"/>
    <n v="4"/>
  </r>
  <r>
    <n v="7532"/>
    <s v="Monitor"/>
    <x v="2"/>
    <x v="2"/>
    <x v="3"/>
    <s v="2023-03-25"/>
    <s v="2023-04-02"/>
    <n v="77"/>
    <n v="1505.06"/>
    <n v="115889.62"/>
    <n v="4236.43"/>
    <n v="504"/>
    <x v="0"/>
    <x v="4"/>
    <n v="8865.49"/>
    <n v="8"/>
  </r>
  <r>
    <n v="7533"/>
    <s v="Laptop"/>
    <x v="2"/>
    <x v="2"/>
    <x v="3"/>
    <s v="2023-08-19"/>
    <s v="2023-08-23"/>
    <n v="12"/>
    <n v="43513.11"/>
    <n v="522157.32"/>
    <n v="3668.63"/>
    <n v="339"/>
    <x v="3"/>
    <x v="2"/>
    <n v="48476.65"/>
    <n v="4"/>
  </r>
  <r>
    <n v="7534"/>
    <s v="Laptop"/>
    <x v="1"/>
    <x v="2"/>
    <x v="4"/>
    <s v="2023-09-02"/>
    <s v="2023-09-14"/>
    <n v="62"/>
    <n v="35798.949999999997"/>
    <n v="2219534.9"/>
    <n v="1160.24"/>
    <n v="189"/>
    <x v="2"/>
    <x v="3"/>
    <n v="220668.63"/>
    <n v="12"/>
  </r>
  <r>
    <n v="7535"/>
    <s v="Mouse"/>
    <x v="0"/>
    <x v="1"/>
    <x v="2"/>
    <s v="2023-03-04"/>
    <s v="2023-03-13"/>
    <n v="13"/>
    <n v="4553.91"/>
    <n v="59200.83"/>
    <n v="1613.73"/>
    <n v="621"/>
    <x v="0"/>
    <x v="3"/>
    <n v="7004.89"/>
    <n v="9"/>
  </r>
  <r>
    <n v="7536"/>
    <s v="Monitor"/>
    <x v="1"/>
    <x v="1"/>
    <x v="3"/>
    <s v="2023-06-21"/>
    <s v="2023-07-03"/>
    <n v="44"/>
    <n v="34462.400000000001"/>
    <n v="1516345.6"/>
    <n v="4290"/>
    <n v="628"/>
    <x v="1"/>
    <x v="2"/>
    <n v="220070.18"/>
    <n v="12"/>
  </r>
  <r>
    <n v="7537"/>
    <s v="Tablet"/>
    <x v="2"/>
    <x v="2"/>
    <x v="2"/>
    <s v="2023-01-25"/>
    <s v="2023-02-01"/>
    <n v="81"/>
    <n v="31068.04"/>
    <n v="2516511.2400000002"/>
    <n v="4094.22"/>
    <n v="945"/>
    <x v="3"/>
    <x v="2"/>
    <n v="480535.03"/>
    <n v="7"/>
  </r>
  <r>
    <n v="7538"/>
    <s v="Printer"/>
    <x v="1"/>
    <x v="3"/>
    <x v="4"/>
    <s v="2023-01-18"/>
    <s v="2023-02-02"/>
    <n v="68"/>
    <n v="25588.799999999999"/>
    <n v="1740038.4"/>
    <n v="3802.77"/>
    <n v="585"/>
    <x v="3"/>
    <x v="4"/>
    <n v="183793.03"/>
    <n v="15"/>
  </r>
  <r>
    <n v="7539"/>
    <s v="Tablet"/>
    <x v="1"/>
    <x v="2"/>
    <x v="3"/>
    <s v="2023-10-21"/>
    <s v="2023-10-27"/>
    <n v="23"/>
    <n v="19584.22"/>
    <n v="450437.06"/>
    <n v="1044.04"/>
    <n v="436"/>
    <x v="3"/>
    <x v="4"/>
    <n v="59534.93"/>
    <n v="6"/>
  </r>
  <r>
    <n v="7540"/>
    <s v="Monitor"/>
    <x v="2"/>
    <x v="2"/>
    <x v="1"/>
    <s v="2023-09-27"/>
    <s v="2023-10-04"/>
    <n v="85"/>
    <n v="45589.8"/>
    <n v="3875133"/>
    <n v="4880.1400000000003"/>
    <n v="986"/>
    <x v="2"/>
    <x v="4"/>
    <n v="932592.86"/>
    <n v="7"/>
  </r>
  <r>
    <n v="7541"/>
    <s v="Printer"/>
    <x v="2"/>
    <x v="3"/>
    <x v="2"/>
    <s v="2023-12-27"/>
    <s v="2024-01-09"/>
    <n v="15"/>
    <n v="9614.33"/>
    <n v="144214.95000000001"/>
    <n v="4986.1899999999996"/>
    <n v="867"/>
    <x v="2"/>
    <x v="1"/>
    <n v="18556.72"/>
    <n v="13"/>
  </r>
  <r>
    <n v="7542"/>
    <s v="Printer"/>
    <x v="0"/>
    <x v="2"/>
    <x v="1"/>
    <s v="2023-09-16"/>
    <s v="2023-09-19"/>
    <n v="4"/>
    <n v="24406.87"/>
    <n v="97627.48"/>
    <n v="1331.63"/>
    <n v="890"/>
    <x v="3"/>
    <x v="1"/>
    <n v="18189.36"/>
    <n v="3"/>
  </r>
  <r>
    <n v="7543"/>
    <s v="Mouse"/>
    <x v="1"/>
    <x v="1"/>
    <x v="0"/>
    <s v="2023-09-02"/>
    <s v="2023-09-06"/>
    <n v="66"/>
    <n v="14833.1"/>
    <n v="978984.6"/>
    <n v="4107.3599999999997"/>
    <n v="440"/>
    <x v="3"/>
    <x v="4"/>
    <n v="111590.18"/>
    <n v="4"/>
  </r>
  <r>
    <n v="7544"/>
    <s v="Keyboard"/>
    <x v="2"/>
    <x v="0"/>
    <x v="4"/>
    <s v="2023-10-27"/>
    <s v="2023-10-30"/>
    <n v="45"/>
    <n v="40125.480000000003"/>
    <n v="1805646.6"/>
    <n v="3347.88"/>
    <n v="277"/>
    <x v="3"/>
    <x v="3"/>
    <n v="153047.32"/>
    <n v="3"/>
  </r>
  <r>
    <n v="7545"/>
    <s v="Monitor"/>
    <x v="1"/>
    <x v="2"/>
    <x v="0"/>
    <s v="2023-03-18"/>
    <s v="2023-03-20"/>
    <n v="86"/>
    <n v="37428.93"/>
    <n v="3218887.98"/>
    <n v="875.51"/>
    <n v="99"/>
    <x v="0"/>
    <x v="3"/>
    <n v="304470.46000000002"/>
    <n v="2"/>
  </r>
  <r>
    <n v="7546"/>
    <s v="Laptop"/>
    <x v="1"/>
    <x v="4"/>
    <x v="1"/>
    <s v="2023-08-14"/>
    <s v="2023-08-23"/>
    <n v="56"/>
    <n v="37034.29"/>
    <n v="2073920.24"/>
    <n v="3896.78"/>
    <n v="544"/>
    <x v="3"/>
    <x v="2"/>
    <n v="207118.92"/>
    <n v="9"/>
  </r>
  <r>
    <n v="7547"/>
    <s v="Keyboard"/>
    <x v="2"/>
    <x v="4"/>
    <x v="1"/>
    <s v="2023-09-02"/>
    <s v="2023-09-13"/>
    <n v="92"/>
    <n v="27129.57"/>
    <n v="2495920.44"/>
    <n v="2763.06"/>
    <n v="227"/>
    <x v="0"/>
    <x v="0"/>
    <n v="144657.49"/>
    <n v="11"/>
  </r>
  <r>
    <n v="7548"/>
    <s v="Laptop"/>
    <x v="1"/>
    <x v="4"/>
    <x v="1"/>
    <s v="2023-07-19"/>
    <s v="2023-07-23"/>
    <n v="3"/>
    <n v="17928.939999999999"/>
    <n v="53786.82"/>
    <n v="3082.74"/>
    <n v="110"/>
    <x v="2"/>
    <x v="3"/>
    <n v="6745.72"/>
    <n v="4"/>
  </r>
  <r>
    <n v="7549"/>
    <s v="Laptop"/>
    <x v="2"/>
    <x v="1"/>
    <x v="4"/>
    <s v="2023-04-29"/>
    <s v="2023-05-05"/>
    <n v="23"/>
    <n v="25541.95"/>
    <n v="587464.85"/>
    <n v="3588.84"/>
    <n v="525"/>
    <x v="2"/>
    <x v="2"/>
    <n v="76914.81"/>
    <n v="6"/>
  </r>
  <r>
    <n v="7550"/>
    <s v="Mouse"/>
    <x v="2"/>
    <x v="1"/>
    <x v="2"/>
    <s v="2023-05-10"/>
    <s v="2023-05-24"/>
    <n v="81"/>
    <n v="2799.68"/>
    <n v="226774.08"/>
    <n v="2856.52"/>
    <n v="25"/>
    <x v="0"/>
    <x v="1"/>
    <n v="23899.52"/>
    <n v="14"/>
  </r>
  <r>
    <n v="7551"/>
    <s v="Printer"/>
    <x v="1"/>
    <x v="0"/>
    <x v="0"/>
    <s v="2023-10-17"/>
    <s v="2023-10-29"/>
    <n v="85"/>
    <n v="17593.32"/>
    <n v="1495432.2"/>
    <n v="1852.91"/>
    <n v="470"/>
    <x v="2"/>
    <x v="0"/>
    <n v="323048.63"/>
    <n v="12"/>
  </r>
  <r>
    <n v="7552"/>
    <s v="Router"/>
    <x v="2"/>
    <x v="0"/>
    <x v="1"/>
    <s v="2023-12-02"/>
    <s v="2023-12-12"/>
    <n v="31"/>
    <n v="2960.85"/>
    <n v="91786.35"/>
    <n v="3768.11"/>
    <n v="994"/>
    <x v="2"/>
    <x v="3"/>
    <n v="6893.62"/>
    <n v="10"/>
  </r>
  <r>
    <n v="7553"/>
    <s v="Mobile"/>
    <x v="2"/>
    <x v="4"/>
    <x v="0"/>
    <s v="2023-03-23"/>
    <s v="2023-03-26"/>
    <n v="25"/>
    <n v="33799.9"/>
    <n v="844997.5"/>
    <n v="4423.1099999999997"/>
    <n v="894"/>
    <x v="1"/>
    <x v="1"/>
    <n v="189545.22"/>
    <n v="3"/>
  </r>
  <r>
    <n v="7554"/>
    <s v="Tablet"/>
    <x v="0"/>
    <x v="3"/>
    <x v="0"/>
    <s v="2023-11-07"/>
    <s v="2023-11-09"/>
    <n v="67"/>
    <n v="14019.65"/>
    <n v="939316.55"/>
    <n v="2401.0100000000002"/>
    <n v="574"/>
    <x v="1"/>
    <x v="1"/>
    <n v="95557.09"/>
    <n v="2"/>
  </r>
  <r>
    <n v="7555"/>
    <s v="Laptop"/>
    <x v="0"/>
    <x v="2"/>
    <x v="3"/>
    <s v="2023-05-20"/>
    <s v="2023-05-26"/>
    <n v="95"/>
    <n v="6375.02"/>
    <n v="605626.9"/>
    <n v="4608.8100000000004"/>
    <n v="84"/>
    <x v="0"/>
    <x v="0"/>
    <n v="96478.44"/>
    <n v="6"/>
  </r>
  <r>
    <n v="7556"/>
    <s v="Mobile"/>
    <x v="2"/>
    <x v="3"/>
    <x v="2"/>
    <s v="2023-11-10"/>
    <s v="2023-11-16"/>
    <n v="75"/>
    <n v="32475.72"/>
    <n v="2435679"/>
    <n v="1326.39"/>
    <n v="47"/>
    <x v="1"/>
    <x v="1"/>
    <n v="194566"/>
    <n v="6"/>
  </r>
  <r>
    <n v="7557"/>
    <s v="Laptop"/>
    <x v="1"/>
    <x v="3"/>
    <x v="2"/>
    <s v="2023-09-02"/>
    <s v="2023-09-03"/>
    <n v="99"/>
    <n v="46013.68"/>
    <n v="4555354.32"/>
    <n v="2675.84"/>
    <n v="75"/>
    <x v="3"/>
    <x v="2"/>
    <n v="744046.11"/>
    <n v="1"/>
  </r>
  <r>
    <n v="7558"/>
    <s v="Router"/>
    <x v="2"/>
    <x v="0"/>
    <x v="3"/>
    <s v="2023-08-02"/>
    <s v="2023-08-15"/>
    <n v="67"/>
    <n v="47613.37"/>
    <n v="3190095.79"/>
    <n v="701.5"/>
    <n v="119"/>
    <x v="0"/>
    <x v="2"/>
    <n v="740312.93"/>
    <n v="13"/>
  </r>
  <r>
    <n v="7559"/>
    <s v="Monitor"/>
    <x v="1"/>
    <x v="3"/>
    <x v="0"/>
    <s v="2023-10-18"/>
    <s v="2023-10-19"/>
    <n v="48"/>
    <n v="20009.509999999998"/>
    <n v="960456.48"/>
    <n v="4298.5200000000004"/>
    <n v="162"/>
    <x v="2"/>
    <x v="3"/>
    <n v="233380.38"/>
    <n v="1"/>
  </r>
  <r>
    <n v="7560"/>
    <s v="Monitor"/>
    <x v="2"/>
    <x v="2"/>
    <x v="1"/>
    <s v="2023-05-23"/>
    <s v="2023-06-04"/>
    <n v="57"/>
    <n v="593.76"/>
    <n v="33844.32"/>
    <n v="2641.22"/>
    <n v="889"/>
    <x v="3"/>
    <x v="2"/>
    <n v="4898.53"/>
    <n v="12"/>
  </r>
  <r>
    <n v="7561"/>
    <s v="Laptop"/>
    <x v="0"/>
    <x v="3"/>
    <x v="4"/>
    <s v="2023-01-02"/>
    <s v="2023-01-11"/>
    <n v="10"/>
    <n v="21405.24"/>
    <n v="214052.4"/>
    <n v="3466.7"/>
    <n v="42"/>
    <x v="3"/>
    <x v="4"/>
    <n v="39797.21"/>
    <n v="9"/>
  </r>
  <r>
    <n v="7562"/>
    <s v="Mobile"/>
    <x v="0"/>
    <x v="1"/>
    <x v="2"/>
    <s v="2023-06-05"/>
    <s v="2023-06-16"/>
    <n v="89"/>
    <n v="18476.59"/>
    <n v="1644416.51"/>
    <n v="2572.5"/>
    <n v="820"/>
    <x v="0"/>
    <x v="2"/>
    <n v="226552.66"/>
    <n v="11"/>
  </r>
  <r>
    <n v="7563"/>
    <s v="Mobile"/>
    <x v="0"/>
    <x v="4"/>
    <x v="3"/>
    <s v="2023-12-14"/>
    <s v="2023-12-16"/>
    <n v="68"/>
    <n v="39090.9"/>
    <n v="2658181.2000000002"/>
    <n v="2069.9699999999998"/>
    <n v="830"/>
    <x v="1"/>
    <x v="1"/>
    <n v="191687.11"/>
    <n v="2"/>
  </r>
  <r>
    <n v="7564"/>
    <s v="Monitor"/>
    <x v="0"/>
    <x v="4"/>
    <x v="1"/>
    <s v="2023-08-17"/>
    <s v="2023-08-24"/>
    <n v="77"/>
    <n v="42547.94"/>
    <n v="3276191.38"/>
    <n v="1912.56"/>
    <n v="486"/>
    <x v="3"/>
    <x v="3"/>
    <n v="445204.01"/>
    <n v="7"/>
  </r>
  <r>
    <n v="7565"/>
    <s v="Mobile"/>
    <x v="0"/>
    <x v="2"/>
    <x v="4"/>
    <s v="2023-03-01"/>
    <s v="2023-03-11"/>
    <n v="52"/>
    <n v="37508.97"/>
    <n v="1950466.44"/>
    <n v="2456.4"/>
    <n v="526"/>
    <x v="1"/>
    <x v="2"/>
    <n v="432845.95"/>
    <n v="10"/>
  </r>
  <r>
    <n v="7566"/>
    <s v="Keyboard"/>
    <x v="0"/>
    <x v="4"/>
    <x v="1"/>
    <s v="2023-11-22"/>
    <s v="2023-12-01"/>
    <n v="86"/>
    <n v="18519.43"/>
    <n v="1592670.98"/>
    <n v="4204.5600000000004"/>
    <n v="807"/>
    <x v="1"/>
    <x v="0"/>
    <n v="159015.31"/>
    <n v="9"/>
  </r>
  <r>
    <n v="7567"/>
    <s v="Monitor"/>
    <x v="2"/>
    <x v="2"/>
    <x v="1"/>
    <s v="2023-05-26"/>
    <s v="2023-06-04"/>
    <n v="66"/>
    <n v="23830.59"/>
    <n v="1572818.94"/>
    <n v="4491.5600000000004"/>
    <n v="93"/>
    <x v="1"/>
    <x v="4"/>
    <n v="256234.39"/>
    <n v="9"/>
  </r>
  <r>
    <n v="7568"/>
    <s v="Mobile"/>
    <x v="1"/>
    <x v="3"/>
    <x v="3"/>
    <s v="2023-04-14"/>
    <s v="2023-04-22"/>
    <n v="65"/>
    <n v="15819.47"/>
    <n v="1028265.55"/>
    <n v="551.77"/>
    <n v="982"/>
    <x v="2"/>
    <x v="3"/>
    <n v="233850.83"/>
    <n v="8"/>
  </r>
  <r>
    <n v="7569"/>
    <s v="Monitor"/>
    <x v="1"/>
    <x v="0"/>
    <x v="4"/>
    <s v="2023-01-04"/>
    <s v="2023-01-08"/>
    <n v="2"/>
    <n v="12465.72"/>
    <n v="24931.439999999999"/>
    <n v="4741.1899999999996"/>
    <n v="604"/>
    <x v="0"/>
    <x v="4"/>
    <n v="2512.7600000000002"/>
    <n v="4"/>
  </r>
  <r>
    <n v="7570"/>
    <s v="Monitor"/>
    <x v="2"/>
    <x v="0"/>
    <x v="1"/>
    <s v="2023-07-12"/>
    <s v="2023-07-26"/>
    <n v="57"/>
    <n v="13977.66"/>
    <n v="796726.62"/>
    <n v="1086.8599999999999"/>
    <n v="876"/>
    <x v="3"/>
    <x v="3"/>
    <n v="109325.46"/>
    <n v="14"/>
  </r>
  <r>
    <n v="7571"/>
    <s v="Printer"/>
    <x v="1"/>
    <x v="3"/>
    <x v="2"/>
    <s v="2023-08-22"/>
    <s v="2023-08-26"/>
    <n v="45"/>
    <n v="962.22"/>
    <n v="43299.9"/>
    <n v="2596.9899999999998"/>
    <n v="57"/>
    <x v="1"/>
    <x v="1"/>
    <n v="6052.5"/>
    <n v="4"/>
  </r>
  <r>
    <n v="7572"/>
    <s v="Keyboard"/>
    <x v="2"/>
    <x v="2"/>
    <x v="2"/>
    <s v="2023-08-26"/>
    <s v="2023-09-03"/>
    <n v="77"/>
    <n v="20153.669999999998"/>
    <n v="1551832.59"/>
    <n v="4918.13"/>
    <n v="495"/>
    <x v="1"/>
    <x v="4"/>
    <n v="191472.46"/>
    <n v="8"/>
  </r>
  <r>
    <n v="7573"/>
    <s v="Printer"/>
    <x v="2"/>
    <x v="1"/>
    <x v="1"/>
    <s v="2023-12-09"/>
    <s v="2023-12-13"/>
    <n v="57"/>
    <n v="30946.85"/>
    <n v="1763970.45"/>
    <n v="680.34"/>
    <n v="324"/>
    <x v="3"/>
    <x v="0"/>
    <n v="374504.22"/>
    <n v="4"/>
  </r>
  <r>
    <n v="7574"/>
    <s v="Tablet"/>
    <x v="2"/>
    <x v="3"/>
    <x v="3"/>
    <s v="2023-11-22"/>
    <s v="2023-12-07"/>
    <n v="89"/>
    <n v="22701.57"/>
    <n v="2020439.73"/>
    <n v="2608.2600000000002"/>
    <n v="452"/>
    <x v="0"/>
    <x v="0"/>
    <n v="437129.22"/>
    <n v="15"/>
  </r>
  <r>
    <n v="7575"/>
    <s v="Laptop"/>
    <x v="1"/>
    <x v="3"/>
    <x v="0"/>
    <s v="2023-08-23"/>
    <s v="2023-08-26"/>
    <n v="46"/>
    <n v="30901.23"/>
    <n v="1421456.58"/>
    <n v="107.98"/>
    <n v="208"/>
    <x v="0"/>
    <x v="0"/>
    <n v="163819.16"/>
    <n v="3"/>
  </r>
  <r>
    <n v="7576"/>
    <s v="Laptop"/>
    <x v="2"/>
    <x v="4"/>
    <x v="0"/>
    <s v="2023-10-27"/>
    <s v="2023-11-06"/>
    <n v="51"/>
    <n v="19827.88"/>
    <n v="1011221.88"/>
    <n v="2684.98"/>
    <n v="982"/>
    <x v="3"/>
    <x v="0"/>
    <n v="182384.95"/>
    <n v="10"/>
  </r>
  <r>
    <n v="7577"/>
    <s v="Router"/>
    <x v="1"/>
    <x v="2"/>
    <x v="0"/>
    <s v="2023-03-20"/>
    <s v="2023-03-25"/>
    <n v="32"/>
    <n v="37394.629999999997"/>
    <n v="1196628.1599999999"/>
    <n v="1928.63"/>
    <n v="630"/>
    <x v="0"/>
    <x v="4"/>
    <n v="112577.75"/>
    <n v="5"/>
  </r>
  <r>
    <n v="7578"/>
    <s v="Keyboard"/>
    <x v="2"/>
    <x v="3"/>
    <x v="0"/>
    <s v="2023-05-31"/>
    <s v="2023-06-10"/>
    <n v="11"/>
    <n v="28559.11"/>
    <n v="314150.21000000002"/>
    <n v="1338.17"/>
    <n v="662"/>
    <x v="0"/>
    <x v="2"/>
    <n v="38019.620000000003"/>
    <n v="10"/>
  </r>
  <r>
    <n v="7579"/>
    <s v="Mouse"/>
    <x v="1"/>
    <x v="0"/>
    <x v="3"/>
    <s v="2023-05-23"/>
    <s v="2023-05-27"/>
    <n v="7"/>
    <n v="5986.59"/>
    <n v="41906.129999999997"/>
    <n v="4929.38"/>
    <n v="142"/>
    <x v="0"/>
    <x v="0"/>
    <n v="8842.35"/>
    <n v="4"/>
  </r>
  <r>
    <n v="7580"/>
    <s v="Mobile"/>
    <x v="2"/>
    <x v="0"/>
    <x v="0"/>
    <s v="2023-04-06"/>
    <s v="2023-04-11"/>
    <n v="31"/>
    <n v="4186.38"/>
    <n v="129777.78"/>
    <n v="3614.87"/>
    <n v="266"/>
    <x v="0"/>
    <x v="4"/>
    <n v="31811.21"/>
    <n v="5"/>
  </r>
  <r>
    <n v="7581"/>
    <s v="Monitor"/>
    <x v="2"/>
    <x v="3"/>
    <x v="1"/>
    <s v="2023-06-16"/>
    <s v="2023-06-18"/>
    <n v="99"/>
    <n v="5473.13"/>
    <n v="541839.87"/>
    <n v="1046.3"/>
    <n v="987"/>
    <x v="1"/>
    <x v="1"/>
    <n v="79136.990000000005"/>
    <n v="2"/>
  </r>
  <r>
    <n v="7582"/>
    <s v="Mouse"/>
    <x v="0"/>
    <x v="3"/>
    <x v="0"/>
    <s v="2023-04-12"/>
    <s v="2023-04-16"/>
    <n v="97"/>
    <n v="41875.08"/>
    <n v="4061882.76"/>
    <n v="3799.04"/>
    <n v="905"/>
    <x v="1"/>
    <x v="2"/>
    <n v="813896.74"/>
    <n v="4"/>
  </r>
  <r>
    <n v="7583"/>
    <s v="Keyboard"/>
    <x v="2"/>
    <x v="0"/>
    <x v="3"/>
    <s v="2023-01-27"/>
    <s v="2023-02-09"/>
    <n v="1"/>
    <n v="21375.38"/>
    <n v="21375.38"/>
    <n v="4087.31"/>
    <n v="418"/>
    <x v="0"/>
    <x v="4"/>
    <n v="3638.92"/>
    <n v="13"/>
  </r>
  <r>
    <n v="7584"/>
    <s v="Mobile"/>
    <x v="1"/>
    <x v="1"/>
    <x v="3"/>
    <s v="2023-07-05"/>
    <s v="2023-07-17"/>
    <n v="13"/>
    <n v="24091.78"/>
    <n v="313193.14"/>
    <n v="2685.24"/>
    <n v="336"/>
    <x v="3"/>
    <x v="1"/>
    <n v="32102.080000000002"/>
    <n v="12"/>
  </r>
  <r>
    <n v="7585"/>
    <s v="Printer"/>
    <x v="1"/>
    <x v="1"/>
    <x v="3"/>
    <s v="2023-11-11"/>
    <s v="2023-11-17"/>
    <n v="24"/>
    <n v="8810.81"/>
    <n v="211459.44"/>
    <n v="4412.0200000000004"/>
    <n v="710"/>
    <x v="1"/>
    <x v="4"/>
    <n v="24471.439999999999"/>
    <n v="6"/>
  </r>
  <r>
    <n v="7586"/>
    <s v="Mobile"/>
    <x v="1"/>
    <x v="2"/>
    <x v="2"/>
    <s v="2023-11-04"/>
    <s v="2023-11-13"/>
    <n v="77"/>
    <n v="32434.43"/>
    <n v="2497451.11"/>
    <n v="4764.82"/>
    <n v="636"/>
    <x v="3"/>
    <x v="2"/>
    <n v="245045.65"/>
    <n v="9"/>
  </r>
  <r>
    <n v="7587"/>
    <s v="Mobile"/>
    <x v="0"/>
    <x v="3"/>
    <x v="4"/>
    <s v="2023-05-25"/>
    <s v="2023-06-08"/>
    <n v="68"/>
    <n v="49247.95"/>
    <n v="3348860.6"/>
    <n v="3769.09"/>
    <n v="481"/>
    <x v="1"/>
    <x v="0"/>
    <n v="705467.76"/>
    <n v="14"/>
  </r>
  <r>
    <n v="7588"/>
    <s v="Mouse"/>
    <x v="1"/>
    <x v="1"/>
    <x v="3"/>
    <s v="2023-11-13"/>
    <s v="2023-11-18"/>
    <n v="37"/>
    <n v="11503.56"/>
    <n v="425631.72"/>
    <n v="1677.01"/>
    <n v="393"/>
    <x v="0"/>
    <x v="4"/>
    <n v="22398.11"/>
    <n v="5"/>
  </r>
  <r>
    <n v="7589"/>
    <s v="Laptop"/>
    <x v="1"/>
    <x v="0"/>
    <x v="4"/>
    <s v="2023-01-13"/>
    <s v="2023-01-15"/>
    <n v="49"/>
    <n v="43625.599999999999"/>
    <n v="2137654.4"/>
    <n v="4951.67"/>
    <n v="801"/>
    <x v="3"/>
    <x v="1"/>
    <n v="429681.34"/>
    <n v="2"/>
  </r>
  <r>
    <n v="7590"/>
    <s v="Printer"/>
    <x v="0"/>
    <x v="0"/>
    <x v="2"/>
    <s v="2023-06-09"/>
    <s v="2023-06-15"/>
    <n v="86"/>
    <n v="30988.03"/>
    <n v="2664970.58"/>
    <n v="3233.16"/>
    <n v="92"/>
    <x v="1"/>
    <x v="2"/>
    <n v="649672.62"/>
    <n v="6"/>
  </r>
  <r>
    <n v="7591"/>
    <s v="Router"/>
    <x v="1"/>
    <x v="3"/>
    <x v="2"/>
    <s v="2023-08-13"/>
    <s v="2023-08-18"/>
    <n v="34"/>
    <n v="2686.97"/>
    <n v="91356.98"/>
    <n v="2679.13"/>
    <n v="192"/>
    <x v="0"/>
    <x v="3"/>
    <n v="11317.9"/>
    <n v="5"/>
  </r>
  <r>
    <n v="7592"/>
    <s v="Mouse"/>
    <x v="0"/>
    <x v="2"/>
    <x v="4"/>
    <s v="2023-01-05"/>
    <s v="2023-01-15"/>
    <n v="68"/>
    <n v="43342.74"/>
    <n v="2947306.32"/>
    <n v="3819.48"/>
    <n v="825"/>
    <x v="0"/>
    <x v="0"/>
    <n v="335954.51"/>
    <n v="10"/>
  </r>
  <r>
    <n v="7593"/>
    <s v="Mobile"/>
    <x v="0"/>
    <x v="3"/>
    <x v="2"/>
    <s v="2023-07-27"/>
    <s v="2023-08-04"/>
    <n v="71"/>
    <n v="29543.75"/>
    <n v="2097606.25"/>
    <n v="2746.22"/>
    <n v="350"/>
    <x v="1"/>
    <x v="1"/>
    <n v="290078.15999999997"/>
    <n v="8"/>
  </r>
  <r>
    <n v="7594"/>
    <s v="Mobile"/>
    <x v="0"/>
    <x v="0"/>
    <x v="3"/>
    <s v="2023-08-17"/>
    <s v="2023-08-31"/>
    <n v="32"/>
    <n v="24909.62"/>
    <n v="797107.84"/>
    <n v="1061.23"/>
    <n v="244"/>
    <x v="2"/>
    <x v="1"/>
    <n v="98059.77"/>
    <n v="14"/>
  </r>
  <r>
    <n v="7595"/>
    <s v="Tablet"/>
    <x v="1"/>
    <x v="1"/>
    <x v="2"/>
    <s v="2023-12-18"/>
    <s v="2023-12-29"/>
    <n v="8"/>
    <n v="28781.8"/>
    <n v="230254.4"/>
    <n v="1673.58"/>
    <n v="801"/>
    <x v="1"/>
    <x v="1"/>
    <n v="49105.4"/>
    <n v="11"/>
  </r>
  <r>
    <n v="7596"/>
    <s v="Keyboard"/>
    <x v="2"/>
    <x v="2"/>
    <x v="3"/>
    <s v="2023-11-15"/>
    <s v="2023-11-21"/>
    <n v="36"/>
    <n v="39111.24"/>
    <n v="1408004.64"/>
    <n v="4730.82"/>
    <n v="645"/>
    <x v="3"/>
    <x v="2"/>
    <n v="223750.5"/>
    <n v="6"/>
  </r>
  <r>
    <n v="7597"/>
    <s v="Laptop"/>
    <x v="1"/>
    <x v="1"/>
    <x v="3"/>
    <s v="2023-02-17"/>
    <s v="2023-02-19"/>
    <n v="82"/>
    <n v="18603.86"/>
    <n v="1525516.52"/>
    <n v="4160.84"/>
    <n v="518"/>
    <x v="3"/>
    <x v="1"/>
    <n v="262496.96999999997"/>
    <n v="2"/>
  </r>
  <r>
    <n v="7598"/>
    <s v="Printer"/>
    <x v="1"/>
    <x v="1"/>
    <x v="1"/>
    <s v="2023-10-22"/>
    <s v="2023-10-30"/>
    <n v="9"/>
    <n v="5140.32"/>
    <n v="46262.879999999997"/>
    <n v="1974.29"/>
    <n v="396"/>
    <x v="1"/>
    <x v="4"/>
    <n v="6782.96"/>
    <n v="8"/>
  </r>
  <r>
    <n v="7599"/>
    <s v="Printer"/>
    <x v="1"/>
    <x v="2"/>
    <x v="4"/>
    <s v="2023-01-11"/>
    <s v="2023-01-25"/>
    <n v="23"/>
    <n v="45747.55"/>
    <n v="1052193.6499999999"/>
    <n v="1665.07"/>
    <n v="314"/>
    <x v="1"/>
    <x v="4"/>
    <n v="166916.97"/>
    <n v="14"/>
  </r>
  <r>
    <n v="7600"/>
    <s v="Printer"/>
    <x v="1"/>
    <x v="2"/>
    <x v="0"/>
    <s v="2023-03-29"/>
    <s v="2023-03-31"/>
    <n v="66"/>
    <n v="18663.71"/>
    <n v="1231804.8600000001"/>
    <n v="397.99"/>
    <n v="153"/>
    <x v="3"/>
    <x v="2"/>
    <n v="238683.03"/>
    <n v="2"/>
  </r>
  <r>
    <n v="7601"/>
    <s v="Mobile"/>
    <x v="1"/>
    <x v="4"/>
    <x v="2"/>
    <s v="2023-10-02"/>
    <s v="2023-10-16"/>
    <n v="69"/>
    <n v="16651.849999999999"/>
    <n v="1148977.6499999999"/>
    <n v="273.95"/>
    <n v="653"/>
    <x v="1"/>
    <x v="3"/>
    <n v="89606.28"/>
    <n v="14"/>
  </r>
  <r>
    <n v="7602"/>
    <s v="Tablet"/>
    <x v="0"/>
    <x v="1"/>
    <x v="2"/>
    <s v="2023-02-14"/>
    <s v="2023-02-18"/>
    <n v="67"/>
    <n v="18304.36"/>
    <n v="1226392.1200000001"/>
    <n v="2112.85"/>
    <n v="16"/>
    <x v="1"/>
    <x v="4"/>
    <n v="195433.79"/>
    <n v="4"/>
  </r>
  <r>
    <n v="7603"/>
    <s v="Mobile"/>
    <x v="1"/>
    <x v="0"/>
    <x v="2"/>
    <s v="2023-08-28"/>
    <s v="2023-08-31"/>
    <n v="48"/>
    <n v="18000.12"/>
    <n v="864005.76"/>
    <n v="4293.63"/>
    <n v="392"/>
    <x v="1"/>
    <x v="2"/>
    <n v="121741.24"/>
    <n v="3"/>
  </r>
  <r>
    <n v="7604"/>
    <s v="Mobile"/>
    <x v="1"/>
    <x v="4"/>
    <x v="0"/>
    <s v="2023-09-28"/>
    <s v="2023-10-08"/>
    <n v="14"/>
    <n v="45654.86"/>
    <n v="639168.04"/>
    <n v="4151.03"/>
    <n v="89"/>
    <x v="3"/>
    <x v="3"/>
    <n v="140281.95000000001"/>
    <n v="10"/>
  </r>
  <r>
    <n v="7605"/>
    <s v="Monitor"/>
    <x v="0"/>
    <x v="2"/>
    <x v="4"/>
    <s v="2023-04-08"/>
    <s v="2023-04-16"/>
    <n v="17"/>
    <n v="7236.82"/>
    <n v="123025.94"/>
    <n v="3434.28"/>
    <n v="439"/>
    <x v="3"/>
    <x v="0"/>
    <n v="18869.419999999998"/>
    <n v="8"/>
  </r>
  <r>
    <n v="7606"/>
    <s v="Mobile"/>
    <x v="0"/>
    <x v="1"/>
    <x v="2"/>
    <s v="2023-08-16"/>
    <s v="2023-08-30"/>
    <n v="71"/>
    <n v="32889.519999999997"/>
    <n v="2335155.92"/>
    <n v="421.51"/>
    <n v="359"/>
    <x v="2"/>
    <x v="1"/>
    <n v="422668.73"/>
    <n v="14"/>
  </r>
  <r>
    <n v="7607"/>
    <s v="Keyboard"/>
    <x v="1"/>
    <x v="4"/>
    <x v="4"/>
    <s v="2023-02-05"/>
    <s v="2023-02-10"/>
    <n v="48"/>
    <n v="15804.71"/>
    <n v="758626.08"/>
    <n v="237.46"/>
    <n v="485"/>
    <x v="1"/>
    <x v="0"/>
    <n v="187812.92"/>
    <n v="5"/>
  </r>
  <r>
    <n v="7608"/>
    <s v="Router"/>
    <x v="0"/>
    <x v="0"/>
    <x v="0"/>
    <s v="2023-10-01"/>
    <s v="2023-10-13"/>
    <n v="36"/>
    <n v="43567.43"/>
    <n v="1568427.48"/>
    <n v="4230.8"/>
    <n v="367"/>
    <x v="3"/>
    <x v="0"/>
    <n v="242150.46"/>
    <n v="12"/>
  </r>
  <r>
    <n v="7609"/>
    <s v="Printer"/>
    <x v="0"/>
    <x v="2"/>
    <x v="2"/>
    <s v="2023-06-18"/>
    <s v="2023-06-20"/>
    <n v="52"/>
    <n v="25184.52"/>
    <n v="1309595.04"/>
    <n v="1647.39"/>
    <n v="144"/>
    <x v="1"/>
    <x v="0"/>
    <n v="133701.48000000001"/>
    <n v="2"/>
  </r>
  <r>
    <n v="7610"/>
    <s v="Mouse"/>
    <x v="0"/>
    <x v="3"/>
    <x v="2"/>
    <s v="2023-08-14"/>
    <s v="2023-08-15"/>
    <n v="57"/>
    <n v="23514.13"/>
    <n v="1340305.4099999999"/>
    <n v="397.38"/>
    <n v="918"/>
    <x v="1"/>
    <x v="1"/>
    <n v="325952.46000000002"/>
    <n v="1"/>
  </r>
  <r>
    <n v="7611"/>
    <s v="Keyboard"/>
    <x v="2"/>
    <x v="3"/>
    <x v="0"/>
    <s v="2023-10-15"/>
    <s v="2023-10-27"/>
    <n v="24"/>
    <n v="33009"/>
    <n v="792216"/>
    <n v="2282.98"/>
    <n v="578"/>
    <x v="3"/>
    <x v="0"/>
    <n v="164507.54"/>
    <n v="12"/>
  </r>
  <r>
    <n v="7612"/>
    <s v="Keyboard"/>
    <x v="2"/>
    <x v="3"/>
    <x v="4"/>
    <s v="2023-04-02"/>
    <s v="2023-04-03"/>
    <n v="57"/>
    <n v="31105.63"/>
    <n v="1773020.91"/>
    <n v="4134.49"/>
    <n v="447"/>
    <x v="0"/>
    <x v="3"/>
    <n v="118491.05"/>
    <n v="1"/>
  </r>
  <r>
    <n v="7613"/>
    <s v="Tablet"/>
    <x v="1"/>
    <x v="0"/>
    <x v="3"/>
    <s v="2023-10-08"/>
    <s v="2023-10-09"/>
    <n v="40"/>
    <n v="5238.9799999999996"/>
    <n v="209559.2"/>
    <n v="2010.97"/>
    <n v="98"/>
    <x v="3"/>
    <x v="2"/>
    <n v="35181.71"/>
    <n v="1"/>
  </r>
  <r>
    <n v="7614"/>
    <s v="Tablet"/>
    <x v="1"/>
    <x v="2"/>
    <x v="1"/>
    <s v="2023-06-03"/>
    <s v="2023-06-16"/>
    <n v="91"/>
    <n v="29445.01"/>
    <n v="2679495.91"/>
    <n v="3356.31"/>
    <n v="225"/>
    <x v="1"/>
    <x v="0"/>
    <n v="211274.16"/>
    <n v="13"/>
  </r>
  <r>
    <n v="7615"/>
    <s v="Mouse"/>
    <x v="2"/>
    <x v="2"/>
    <x v="4"/>
    <s v="2023-08-07"/>
    <s v="2023-08-20"/>
    <n v="15"/>
    <n v="34957.300000000003"/>
    <n v="524359.5"/>
    <n v="3191.79"/>
    <n v="285"/>
    <x v="2"/>
    <x v="2"/>
    <n v="119641.8"/>
    <n v="13"/>
  </r>
  <r>
    <n v="7616"/>
    <s v="Mouse"/>
    <x v="0"/>
    <x v="4"/>
    <x v="2"/>
    <s v="2023-09-09"/>
    <s v="2023-09-20"/>
    <n v="4"/>
    <n v="46294.15"/>
    <n v="185176.6"/>
    <n v="1844.36"/>
    <n v="805"/>
    <x v="1"/>
    <x v="0"/>
    <n v="23127"/>
    <n v="11"/>
  </r>
  <r>
    <n v="7617"/>
    <s v="Tablet"/>
    <x v="1"/>
    <x v="3"/>
    <x v="4"/>
    <s v="2023-02-05"/>
    <s v="2023-02-12"/>
    <n v="32"/>
    <n v="1741.87"/>
    <n v="55739.839999999997"/>
    <n v="2875.42"/>
    <n v="64"/>
    <x v="3"/>
    <x v="3"/>
    <n v="4942.38"/>
    <n v="7"/>
  </r>
  <r>
    <n v="7618"/>
    <s v="Tablet"/>
    <x v="0"/>
    <x v="0"/>
    <x v="1"/>
    <s v="2023-11-24"/>
    <s v="2023-12-03"/>
    <n v="79"/>
    <n v="37646.46"/>
    <n v="2974070.34"/>
    <n v="4188.41"/>
    <n v="947"/>
    <x v="1"/>
    <x v="0"/>
    <n v="586565.19999999995"/>
    <n v="9"/>
  </r>
  <r>
    <n v="7619"/>
    <s v="Mouse"/>
    <x v="2"/>
    <x v="0"/>
    <x v="3"/>
    <s v="2023-03-17"/>
    <s v="2023-03-27"/>
    <n v="78"/>
    <n v="27760.05"/>
    <n v="2165283.9"/>
    <n v="4765.3100000000004"/>
    <n v="312"/>
    <x v="1"/>
    <x v="1"/>
    <n v="166523.91"/>
    <n v="10"/>
  </r>
  <r>
    <n v="7620"/>
    <s v="Mouse"/>
    <x v="2"/>
    <x v="2"/>
    <x v="3"/>
    <s v="2023-03-25"/>
    <s v="2023-04-02"/>
    <n v="3"/>
    <n v="10372.76"/>
    <n v="31118.28"/>
    <n v="4628.8599999999997"/>
    <n v="714"/>
    <x v="3"/>
    <x v="2"/>
    <n v="3829.44"/>
    <n v="8"/>
  </r>
  <r>
    <n v="7621"/>
    <s v="Router"/>
    <x v="1"/>
    <x v="0"/>
    <x v="2"/>
    <s v="2023-05-31"/>
    <s v="2023-06-09"/>
    <n v="63"/>
    <n v="15668.3"/>
    <n v="987102.9"/>
    <n v="3599.43"/>
    <n v="501"/>
    <x v="3"/>
    <x v="1"/>
    <n v="110781.95"/>
    <n v="9"/>
  </r>
  <r>
    <n v="7622"/>
    <s v="Mouse"/>
    <x v="0"/>
    <x v="2"/>
    <x v="0"/>
    <s v="2023-11-30"/>
    <s v="2023-12-01"/>
    <n v="43"/>
    <n v="33045.01"/>
    <n v="1420935.43"/>
    <n v="1205.99"/>
    <n v="459"/>
    <x v="0"/>
    <x v="2"/>
    <n v="272408.53999999998"/>
    <n v="1"/>
  </r>
  <r>
    <n v="7623"/>
    <s v="Mobile"/>
    <x v="0"/>
    <x v="3"/>
    <x v="3"/>
    <s v="2023-03-06"/>
    <s v="2023-03-17"/>
    <n v="24"/>
    <n v="38188.58"/>
    <n v="916525.92"/>
    <n v="3887.61"/>
    <n v="742"/>
    <x v="3"/>
    <x v="4"/>
    <n v="94356.2"/>
    <n v="11"/>
  </r>
  <r>
    <n v="7624"/>
    <s v="Laptop"/>
    <x v="1"/>
    <x v="4"/>
    <x v="4"/>
    <s v="2023-04-02"/>
    <s v="2023-04-03"/>
    <n v="51"/>
    <n v="14150.71"/>
    <n v="721686.21"/>
    <n v="1169.1500000000001"/>
    <n v="895"/>
    <x v="2"/>
    <x v="0"/>
    <n v="82480.53"/>
    <n v="1"/>
  </r>
  <r>
    <n v="7625"/>
    <s v="Mobile"/>
    <x v="1"/>
    <x v="2"/>
    <x v="1"/>
    <s v="2023-01-29"/>
    <s v="2023-02-07"/>
    <n v="75"/>
    <n v="29151.13"/>
    <n v="2186334.75"/>
    <n v="3109.66"/>
    <n v="123"/>
    <x v="1"/>
    <x v="1"/>
    <n v="527017.55000000005"/>
    <n v="9"/>
  </r>
  <r>
    <n v="7626"/>
    <s v="Laptop"/>
    <x v="1"/>
    <x v="4"/>
    <x v="2"/>
    <s v="2023-03-25"/>
    <s v="2023-03-29"/>
    <n v="7"/>
    <n v="4380.41"/>
    <n v="30662.87"/>
    <n v="4943.96"/>
    <n v="434"/>
    <x v="1"/>
    <x v="2"/>
    <n v="4031.73"/>
    <n v="4"/>
  </r>
  <r>
    <n v="7627"/>
    <s v="Mouse"/>
    <x v="0"/>
    <x v="4"/>
    <x v="2"/>
    <s v="2023-04-02"/>
    <s v="2023-04-05"/>
    <n v="73"/>
    <n v="14873.89"/>
    <n v="1085793.97"/>
    <n v="2425.1"/>
    <n v="719"/>
    <x v="0"/>
    <x v="1"/>
    <n v="155103.35999999999"/>
    <n v="3"/>
  </r>
  <r>
    <n v="7628"/>
    <s v="Router"/>
    <x v="0"/>
    <x v="3"/>
    <x v="2"/>
    <s v="2023-03-19"/>
    <s v="2023-03-29"/>
    <n v="64"/>
    <n v="36234.79"/>
    <n v="2319026.56"/>
    <n v="3208.5"/>
    <n v="311"/>
    <x v="3"/>
    <x v="3"/>
    <n v="176301.41"/>
    <n v="10"/>
  </r>
  <r>
    <n v="7629"/>
    <s v="Monitor"/>
    <x v="2"/>
    <x v="2"/>
    <x v="2"/>
    <s v="2023-05-10"/>
    <s v="2023-05-21"/>
    <n v="38"/>
    <n v="23038.47"/>
    <n v="875461.86"/>
    <n v="4838.8100000000004"/>
    <n v="127"/>
    <x v="2"/>
    <x v="3"/>
    <n v="173299.27"/>
    <n v="11"/>
  </r>
  <r>
    <n v="7630"/>
    <s v="Tablet"/>
    <x v="0"/>
    <x v="4"/>
    <x v="4"/>
    <s v="2023-06-10"/>
    <s v="2023-06-15"/>
    <n v="9"/>
    <n v="2597.46"/>
    <n v="23377.14"/>
    <n v="503.38"/>
    <n v="370"/>
    <x v="2"/>
    <x v="2"/>
    <n v="4909.79"/>
    <n v="5"/>
  </r>
  <r>
    <n v="7631"/>
    <s v="Keyboard"/>
    <x v="1"/>
    <x v="4"/>
    <x v="2"/>
    <s v="2023-03-12"/>
    <s v="2023-03-17"/>
    <n v="70"/>
    <n v="26248.76"/>
    <n v="1837413.2"/>
    <n v="921.6"/>
    <n v="962"/>
    <x v="3"/>
    <x v="1"/>
    <n v="131738.82999999999"/>
    <n v="5"/>
  </r>
  <r>
    <n v="7632"/>
    <s v="Monitor"/>
    <x v="1"/>
    <x v="1"/>
    <x v="3"/>
    <s v="2023-12-07"/>
    <s v="2023-12-10"/>
    <n v="19"/>
    <n v="15395.22"/>
    <n v="292509.18"/>
    <n v="2709.32"/>
    <n v="303"/>
    <x v="0"/>
    <x v="0"/>
    <n v="48120.03"/>
    <n v="3"/>
  </r>
  <r>
    <n v="7633"/>
    <s v="Mobile"/>
    <x v="2"/>
    <x v="1"/>
    <x v="4"/>
    <s v="2023-05-19"/>
    <s v="2023-05-31"/>
    <n v="96"/>
    <n v="9933.34"/>
    <n v="953600.64"/>
    <n v="4452.67"/>
    <n v="617"/>
    <x v="3"/>
    <x v="3"/>
    <n v="159457.60999999999"/>
    <n v="12"/>
  </r>
  <r>
    <n v="7634"/>
    <s v="Printer"/>
    <x v="0"/>
    <x v="2"/>
    <x v="0"/>
    <s v="2023-04-05"/>
    <s v="2023-04-16"/>
    <n v="31"/>
    <n v="34644.47"/>
    <n v="1073978.57"/>
    <n v="4454.76"/>
    <n v="301"/>
    <x v="3"/>
    <x v="2"/>
    <n v="55246.66"/>
    <n v="11"/>
  </r>
  <r>
    <n v="7635"/>
    <s v="Printer"/>
    <x v="0"/>
    <x v="0"/>
    <x v="0"/>
    <s v="2023-07-26"/>
    <s v="2023-08-05"/>
    <n v="60"/>
    <n v="37870.47"/>
    <n v="2272228.2000000002"/>
    <n v="2209.38"/>
    <n v="434"/>
    <x v="1"/>
    <x v="3"/>
    <n v="543630.63"/>
    <n v="10"/>
  </r>
  <r>
    <n v="7636"/>
    <s v="Laptop"/>
    <x v="0"/>
    <x v="3"/>
    <x v="3"/>
    <s v="2023-09-06"/>
    <s v="2023-09-18"/>
    <n v="60"/>
    <n v="40518.730000000003"/>
    <n v="2431123.7999999998"/>
    <n v="553.59"/>
    <n v="356"/>
    <x v="0"/>
    <x v="4"/>
    <n v="346759.94"/>
    <n v="12"/>
  </r>
  <r>
    <n v="7637"/>
    <s v="Laptop"/>
    <x v="2"/>
    <x v="3"/>
    <x v="2"/>
    <s v="2023-02-13"/>
    <s v="2023-02-19"/>
    <n v="20"/>
    <n v="3899.39"/>
    <n v="77987.8"/>
    <n v="2300.38"/>
    <n v="314"/>
    <x v="3"/>
    <x v="0"/>
    <n v="18828.63"/>
    <n v="6"/>
  </r>
  <r>
    <n v="7638"/>
    <s v="Monitor"/>
    <x v="2"/>
    <x v="3"/>
    <x v="4"/>
    <s v="2023-06-29"/>
    <s v="2023-07-02"/>
    <n v="62"/>
    <n v="669.17"/>
    <n v="41488.54"/>
    <n v="4847.84"/>
    <n v="657"/>
    <x v="2"/>
    <x v="2"/>
    <n v="2952.62"/>
    <n v="3"/>
  </r>
  <r>
    <n v="7639"/>
    <s v="Mobile"/>
    <x v="2"/>
    <x v="0"/>
    <x v="3"/>
    <s v="2023-01-26"/>
    <s v="2023-02-05"/>
    <n v="32"/>
    <n v="4199.17"/>
    <n v="134373.44"/>
    <n v="571.91999999999996"/>
    <n v="447"/>
    <x v="1"/>
    <x v="1"/>
    <n v="15985.47"/>
    <n v="10"/>
  </r>
  <r>
    <n v="7640"/>
    <s v="Printer"/>
    <x v="0"/>
    <x v="3"/>
    <x v="0"/>
    <s v="2023-07-16"/>
    <s v="2023-07-27"/>
    <n v="32"/>
    <n v="8304.56"/>
    <n v="265745.91999999998"/>
    <n v="2459.9899999999998"/>
    <n v="877"/>
    <x v="2"/>
    <x v="1"/>
    <n v="14986.39"/>
    <n v="11"/>
  </r>
  <r>
    <n v="7641"/>
    <s v="Monitor"/>
    <x v="2"/>
    <x v="1"/>
    <x v="1"/>
    <s v="2023-12-24"/>
    <s v="2023-12-27"/>
    <n v="3"/>
    <n v="41686.14"/>
    <n v="125058.42"/>
    <n v="3395.23"/>
    <n v="815"/>
    <x v="0"/>
    <x v="1"/>
    <n v="9818.8799999999992"/>
    <n v="3"/>
  </r>
  <r>
    <n v="7642"/>
    <s v="Printer"/>
    <x v="0"/>
    <x v="0"/>
    <x v="4"/>
    <s v="2023-02-12"/>
    <s v="2023-02-13"/>
    <n v="85"/>
    <n v="34189.360000000001"/>
    <n v="2906095.6"/>
    <n v="4333.55"/>
    <n v="100"/>
    <x v="0"/>
    <x v="3"/>
    <n v="632842.21"/>
    <n v="1"/>
  </r>
  <r>
    <n v="7643"/>
    <s v="Laptop"/>
    <x v="1"/>
    <x v="0"/>
    <x v="2"/>
    <s v="2023-09-17"/>
    <s v="2023-09-23"/>
    <n v="66"/>
    <n v="37586.230000000003"/>
    <n v="2480691.1800000002"/>
    <n v="1715.93"/>
    <n v="288"/>
    <x v="2"/>
    <x v="2"/>
    <n v="159614.89000000001"/>
    <n v="6"/>
  </r>
  <r>
    <n v="7644"/>
    <s v="Tablet"/>
    <x v="0"/>
    <x v="4"/>
    <x v="1"/>
    <s v="2023-08-20"/>
    <s v="2023-08-29"/>
    <n v="55"/>
    <n v="8352.69"/>
    <n v="459397.95"/>
    <n v="2397.4499999999998"/>
    <n v="968"/>
    <x v="0"/>
    <x v="1"/>
    <n v="92894.97"/>
    <n v="9"/>
  </r>
  <r>
    <n v="7645"/>
    <s v="Mouse"/>
    <x v="2"/>
    <x v="4"/>
    <x v="3"/>
    <s v="2023-10-30"/>
    <s v="2023-11-02"/>
    <n v="17"/>
    <n v="31402.61"/>
    <n v="533844.37"/>
    <n v="3584.2"/>
    <n v="578"/>
    <x v="0"/>
    <x v="2"/>
    <n v="95985.69"/>
    <n v="3"/>
  </r>
  <r>
    <n v="7646"/>
    <s v="Keyboard"/>
    <x v="0"/>
    <x v="3"/>
    <x v="1"/>
    <s v="2023-11-21"/>
    <s v="2023-11-26"/>
    <n v="3"/>
    <n v="18210.330000000002"/>
    <n v="54630.99"/>
    <n v="2988.92"/>
    <n v="324"/>
    <x v="1"/>
    <x v="1"/>
    <n v="6922.24"/>
    <n v="5"/>
  </r>
  <r>
    <n v="7647"/>
    <s v="Mobile"/>
    <x v="2"/>
    <x v="1"/>
    <x v="4"/>
    <s v="2023-06-19"/>
    <s v="2023-06-20"/>
    <n v="59"/>
    <n v="28781.37"/>
    <n v="1698100.83"/>
    <n v="1585.43"/>
    <n v="672"/>
    <x v="3"/>
    <x v="2"/>
    <n v="278485.28000000003"/>
    <n v="1"/>
  </r>
  <r>
    <n v="7648"/>
    <s v="Mouse"/>
    <x v="0"/>
    <x v="3"/>
    <x v="0"/>
    <s v="2023-06-19"/>
    <s v="2023-07-01"/>
    <n v="2"/>
    <n v="7339.9"/>
    <n v="14679.8"/>
    <n v="1537.7"/>
    <n v="276"/>
    <x v="1"/>
    <x v="1"/>
    <n v="2942.06"/>
    <n v="12"/>
  </r>
  <r>
    <n v="7649"/>
    <s v="Tablet"/>
    <x v="0"/>
    <x v="1"/>
    <x v="1"/>
    <s v="2023-07-28"/>
    <s v="2023-08-09"/>
    <n v="74"/>
    <n v="910.97"/>
    <n v="67411.78"/>
    <n v="3385.45"/>
    <n v="968"/>
    <x v="2"/>
    <x v="4"/>
    <n v="7156.47"/>
    <n v="12"/>
  </r>
  <r>
    <n v="7650"/>
    <s v="Router"/>
    <x v="0"/>
    <x v="2"/>
    <x v="2"/>
    <s v="2023-12-30"/>
    <s v="2024-01-03"/>
    <n v="11"/>
    <n v="26578.53"/>
    <n v="292363.83"/>
    <n v="4385.33"/>
    <n v="95"/>
    <x v="2"/>
    <x v="4"/>
    <n v="48037.2"/>
    <n v="4"/>
  </r>
  <r>
    <n v="7651"/>
    <s v="Tablet"/>
    <x v="2"/>
    <x v="1"/>
    <x v="2"/>
    <s v="2023-01-18"/>
    <s v="2023-01-28"/>
    <n v="13"/>
    <n v="9314.1299999999992"/>
    <n v="121083.69"/>
    <n v="3869.16"/>
    <n v="850"/>
    <x v="1"/>
    <x v="1"/>
    <n v="22283.87"/>
    <n v="10"/>
  </r>
  <r>
    <n v="7652"/>
    <s v="Printer"/>
    <x v="0"/>
    <x v="4"/>
    <x v="0"/>
    <s v="2023-07-06"/>
    <s v="2023-07-13"/>
    <n v="68"/>
    <n v="20957.759999999998"/>
    <n v="1425127.68"/>
    <n v="2951.26"/>
    <n v="524"/>
    <x v="2"/>
    <x v="4"/>
    <n v="121312.68"/>
    <n v="7"/>
  </r>
  <r>
    <n v="7653"/>
    <s v="Printer"/>
    <x v="2"/>
    <x v="1"/>
    <x v="4"/>
    <s v="2023-02-10"/>
    <s v="2023-02-16"/>
    <n v="38"/>
    <n v="6953.3"/>
    <n v="264225.40000000002"/>
    <n v="795.68"/>
    <n v="536"/>
    <x v="0"/>
    <x v="1"/>
    <n v="20358.41"/>
    <n v="6"/>
  </r>
  <r>
    <n v="7654"/>
    <s v="Keyboard"/>
    <x v="1"/>
    <x v="3"/>
    <x v="2"/>
    <s v="2023-11-21"/>
    <s v="2023-12-03"/>
    <n v="58"/>
    <n v="49655.43"/>
    <n v="2880014.94"/>
    <n v="1071.18"/>
    <n v="591"/>
    <x v="1"/>
    <x v="1"/>
    <n v="441311.47"/>
    <n v="12"/>
  </r>
  <r>
    <n v="7655"/>
    <s v="Keyboard"/>
    <x v="0"/>
    <x v="3"/>
    <x v="3"/>
    <s v="2023-11-04"/>
    <s v="2023-11-08"/>
    <n v="28"/>
    <n v="15932.7"/>
    <n v="446115.6"/>
    <n v="1546.09"/>
    <n v="122"/>
    <x v="2"/>
    <x v="1"/>
    <n v="70448.06"/>
    <n v="4"/>
  </r>
  <r>
    <n v="7656"/>
    <s v="Monitor"/>
    <x v="2"/>
    <x v="3"/>
    <x v="0"/>
    <s v="2023-08-28"/>
    <s v="2023-09-03"/>
    <n v="25"/>
    <n v="41285.03"/>
    <n v="1032125.75"/>
    <n v="2696.01"/>
    <n v="47"/>
    <x v="0"/>
    <x v="2"/>
    <n v="153731.85999999999"/>
    <n v="6"/>
  </r>
  <r>
    <n v="7657"/>
    <s v="Keyboard"/>
    <x v="1"/>
    <x v="3"/>
    <x v="1"/>
    <s v="2023-11-02"/>
    <s v="2023-11-14"/>
    <n v="57"/>
    <n v="15794.22"/>
    <n v="900270.54"/>
    <n v="1382.68"/>
    <n v="663"/>
    <x v="0"/>
    <x v="1"/>
    <n v="85762.22"/>
    <n v="12"/>
  </r>
  <r>
    <n v="7658"/>
    <s v="Mobile"/>
    <x v="2"/>
    <x v="0"/>
    <x v="4"/>
    <s v="2023-11-11"/>
    <s v="2023-11-19"/>
    <n v="84"/>
    <n v="22325.52"/>
    <n v="1875343.68"/>
    <n v="1491.2"/>
    <n v="155"/>
    <x v="3"/>
    <x v="2"/>
    <n v="285912.77"/>
    <n v="8"/>
  </r>
  <r>
    <n v="7659"/>
    <s v="Mouse"/>
    <x v="0"/>
    <x v="3"/>
    <x v="2"/>
    <s v="2023-04-21"/>
    <s v="2023-05-04"/>
    <n v="21"/>
    <n v="30076.55"/>
    <n v="631607.55000000005"/>
    <n v="2112.1999999999998"/>
    <n v="46"/>
    <x v="0"/>
    <x v="0"/>
    <n v="113511.12"/>
    <n v="13"/>
  </r>
  <r>
    <n v="7660"/>
    <s v="Monitor"/>
    <x v="1"/>
    <x v="2"/>
    <x v="0"/>
    <s v="2023-09-06"/>
    <s v="2023-09-18"/>
    <n v="66"/>
    <n v="26504.57"/>
    <n v="1749301.62"/>
    <n v="2256.2399999999998"/>
    <n v="597"/>
    <x v="0"/>
    <x v="2"/>
    <n v="351171.33"/>
    <n v="12"/>
  </r>
  <r>
    <n v="7661"/>
    <s v="Monitor"/>
    <x v="0"/>
    <x v="2"/>
    <x v="3"/>
    <s v="2023-05-12"/>
    <s v="2023-05-14"/>
    <n v="59"/>
    <n v="41556.68"/>
    <n v="2451844.12"/>
    <n v="1433.8"/>
    <n v="797"/>
    <x v="3"/>
    <x v="4"/>
    <n v="576304.67000000004"/>
    <n v="2"/>
  </r>
  <r>
    <n v="7662"/>
    <s v="Mouse"/>
    <x v="1"/>
    <x v="4"/>
    <x v="3"/>
    <s v="2023-03-23"/>
    <s v="2023-03-25"/>
    <n v="88"/>
    <n v="40229.22"/>
    <n v="3540171.36"/>
    <n v="737.6"/>
    <n v="857"/>
    <x v="0"/>
    <x v="4"/>
    <n v="763339.94"/>
    <n v="2"/>
  </r>
  <r>
    <n v="7663"/>
    <s v="Router"/>
    <x v="1"/>
    <x v="1"/>
    <x v="2"/>
    <s v="2023-05-21"/>
    <s v="2023-05-23"/>
    <n v="19"/>
    <n v="16990.28"/>
    <n v="322815.32"/>
    <n v="2731.19"/>
    <n v="407"/>
    <x v="2"/>
    <x v="0"/>
    <n v="71187.350000000006"/>
    <n v="2"/>
  </r>
  <r>
    <n v="7664"/>
    <s v="Router"/>
    <x v="0"/>
    <x v="2"/>
    <x v="2"/>
    <s v="2023-11-28"/>
    <s v="2023-12-12"/>
    <n v="29"/>
    <n v="1595.87"/>
    <n v="46280.23"/>
    <n v="350.64"/>
    <n v="794"/>
    <x v="2"/>
    <x v="0"/>
    <n v="11506.36"/>
    <n v="14"/>
  </r>
  <r>
    <n v="7665"/>
    <s v="Mobile"/>
    <x v="1"/>
    <x v="2"/>
    <x v="3"/>
    <s v="2023-08-27"/>
    <s v="2023-09-10"/>
    <n v="93"/>
    <n v="31202.49"/>
    <n v="2901831.57"/>
    <n v="2291.25"/>
    <n v="323"/>
    <x v="2"/>
    <x v="1"/>
    <n v="692567.1"/>
    <n v="14"/>
  </r>
  <r>
    <n v="7666"/>
    <s v="Printer"/>
    <x v="2"/>
    <x v="0"/>
    <x v="0"/>
    <s v="2023-02-26"/>
    <s v="2023-03-05"/>
    <n v="52"/>
    <n v="30438.38"/>
    <n v="1582795.76"/>
    <n v="378.29"/>
    <n v="730"/>
    <x v="3"/>
    <x v="2"/>
    <n v="358486.73"/>
    <n v="7"/>
  </r>
  <r>
    <n v="7667"/>
    <s v="Keyboard"/>
    <x v="0"/>
    <x v="0"/>
    <x v="3"/>
    <s v="2023-04-14"/>
    <s v="2023-04-28"/>
    <n v="37"/>
    <n v="48193.16"/>
    <n v="1783146.92"/>
    <n v="2853.42"/>
    <n v="663"/>
    <x v="3"/>
    <x v="3"/>
    <n v="249478.93"/>
    <n v="14"/>
  </r>
  <r>
    <n v="7668"/>
    <s v="Tablet"/>
    <x v="2"/>
    <x v="2"/>
    <x v="4"/>
    <s v="2023-09-23"/>
    <s v="2023-10-04"/>
    <n v="55"/>
    <n v="31309.57"/>
    <n v="1722026.35"/>
    <n v="549.69000000000005"/>
    <n v="317"/>
    <x v="2"/>
    <x v="1"/>
    <n v="358774.48"/>
    <n v="11"/>
  </r>
  <r>
    <n v="7669"/>
    <s v="Mobile"/>
    <x v="0"/>
    <x v="3"/>
    <x v="0"/>
    <s v="2023-10-21"/>
    <s v="2023-11-02"/>
    <n v="21"/>
    <n v="17182.52"/>
    <n v="360832.92"/>
    <n v="477.29"/>
    <n v="721"/>
    <x v="0"/>
    <x v="3"/>
    <n v="33086.32"/>
    <n v="12"/>
  </r>
  <r>
    <n v="7670"/>
    <s v="Router"/>
    <x v="1"/>
    <x v="2"/>
    <x v="1"/>
    <s v="2023-10-05"/>
    <s v="2023-10-09"/>
    <n v="40"/>
    <n v="20976.7"/>
    <n v="839068"/>
    <n v="2854.32"/>
    <n v="606"/>
    <x v="2"/>
    <x v="3"/>
    <n v="143239.67000000001"/>
    <n v="4"/>
  </r>
  <r>
    <n v="7671"/>
    <s v="Tablet"/>
    <x v="2"/>
    <x v="1"/>
    <x v="1"/>
    <s v="2023-12-08"/>
    <s v="2023-12-18"/>
    <n v="21"/>
    <n v="8067.07"/>
    <n v="169408.47"/>
    <n v="3313.24"/>
    <n v="519"/>
    <x v="3"/>
    <x v="3"/>
    <n v="27725.919999999998"/>
    <n v="10"/>
  </r>
  <r>
    <n v="7672"/>
    <s v="Printer"/>
    <x v="0"/>
    <x v="4"/>
    <x v="1"/>
    <s v="2023-03-08"/>
    <s v="2023-03-17"/>
    <n v="44"/>
    <n v="21186.02"/>
    <n v="932184.88"/>
    <n v="2550.33"/>
    <n v="607"/>
    <x v="2"/>
    <x v="4"/>
    <n v="52090.49"/>
    <n v="9"/>
  </r>
  <r>
    <n v="7673"/>
    <s v="Laptop"/>
    <x v="1"/>
    <x v="2"/>
    <x v="4"/>
    <s v="2023-10-01"/>
    <s v="2023-10-13"/>
    <n v="80"/>
    <n v="41031.85"/>
    <n v="3282548"/>
    <n v="1340.07"/>
    <n v="67"/>
    <x v="2"/>
    <x v="4"/>
    <n v="352606.34"/>
    <n v="12"/>
  </r>
  <r>
    <n v="7674"/>
    <s v="Monitor"/>
    <x v="1"/>
    <x v="3"/>
    <x v="3"/>
    <s v="2023-12-26"/>
    <s v="2024-01-03"/>
    <n v="39"/>
    <n v="28000.28"/>
    <n v="1092010.92"/>
    <n v="3202.21"/>
    <n v="117"/>
    <x v="3"/>
    <x v="0"/>
    <n v="69176.53"/>
    <n v="8"/>
  </r>
  <r>
    <n v="7675"/>
    <s v="Monitor"/>
    <x v="0"/>
    <x v="0"/>
    <x v="4"/>
    <s v="2023-06-16"/>
    <s v="2023-06-26"/>
    <n v="52"/>
    <n v="24571.97"/>
    <n v="1277742.44"/>
    <n v="1982.55"/>
    <n v="79"/>
    <x v="2"/>
    <x v="2"/>
    <n v="190273.65"/>
    <n v="10"/>
  </r>
  <r>
    <n v="7676"/>
    <s v="Monitor"/>
    <x v="2"/>
    <x v="3"/>
    <x v="1"/>
    <s v="2023-03-08"/>
    <s v="2023-03-14"/>
    <n v="90"/>
    <n v="13647.4"/>
    <n v="1228266"/>
    <n v="2430.54"/>
    <n v="440"/>
    <x v="1"/>
    <x v="3"/>
    <n v="250848.15"/>
    <n v="6"/>
  </r>
  <r>
    <n v="7677"/>
    <s v="Keyboard"/>
    <x v="0"/>
    <x v="1"/>
    <x v="0"/>
    <s v="2023-07-09"/>
    <s v="2023-07-11"/>
    <n v="74"/>
    <n v="16547.37"/>
    <n v="1224505.3799999999"/>
    <n v="1722.28"/>
    <n v="694"/>
    <x v="2"/>
    <x v="0"/>
    <n v="94621.78"/>
    <n v="2"/>
  </r>
  <r>
    <n v="7678"/>
    <s v="Keyboard"/>
    <x v="0"/>
    <x v="1"/>
    <x v="2"/>
    <s v="2023-04-06"/>
    <s v="2023-04-10"/>
    <n v="88"/>
    <n v="38251.339999999997"/>
    <n v="3366117.92"/>
    <n v="418.15"/>
    <n v="640"/>
    <x v="2"/>
    <x v="2"/>
    <n v="458413.86"/>
    <n v="4"/>
  </r>
  <r>
    <n v="7679"/>
    <s v="Tablet"/>
    <x v="1"/>
    <x v="2"/>
    <x v="1"/>
    <s v="2023-03-01"/>
    <s v="2023-03-14"/>
    <n v="11"/>
    <n v="14080.21"/>
    <n v="154882.31"/>
    <n v="2690.86"/>
    <n v="295"/>
    <x v="0"/>
    <x v="1"/>
    <n v="33463.57"/>
    <n v="13"/>
  </r>
  <r>
    <n v="7680"/>
    <s v="Laptop"/>
    <x v="0"/>
    <x v="0"/>
    <x v="3"/>
    <s v="2023-03-30"/>
    <s v="2023-04-04"/>
    <n v="96"/>
    <n v="2569"/>
    <n v="246624"/>
    <n v="2026.39"/>
    <n v="589"/>
    <x v="3"/>
    <x v="0"/>
    <n v="21634.66"/>
    <n v="5"/>
  </r>
  <r>
    <n v="7681"/>
    <s v="Router"/>
    <x v="2"/>
    <x v="3"/>
    <x v="1"/>
    <s v="2023-05-02"/>
    <s v="2023-05-06"/>
    <n v="11"/>
    <n v="6526.72"/>
    <n v="71793.919999999998"/>
    <n v="4489.92"/>
    <n v="989"/>
    <x v="2"/>
    <x v="1"/>
    <n v="11260.35"/>
    <n v="4"/>
  </r>
  <r>
    <n v="7682"/>
    <s v="Mouse"/>
    <x v="0"/>
    <x v="2"/>
    <x v="3"/>
    <s v="2023-09-27"/>
    <s v="2023-09-30"/>
    <n v="71"/>
    <n v="24722"/>
    <n v="1755262"/>
    <n v="2747.29"/>
    <n v="21"/>
    <x v="1"/>
    <x v="4"/>
    <n v="166157.74"/>
    <n v="3"/>
  </r>
  <r>
    <n v="7683"/>
    <s v="Monitor"/>
    <x v="0"/>
    <x v="0"/>
    <x v="2"/>
    <s v="2023-10-24"/>
    <s v="2023-11-07"/>
    <n v="56"/>
    <n v="41499.019999999997"/>
    <n v="2323945.12"/>
    <n v="811.25"/>
    <n v="276"/>
    <x v="1"/>
    <x v="2"/>
    <n v="325305.51"/>
    <n v="14"/>
  </r>
  <r>
    <n v="7684"/>
    <s v="Keyboard"/>
    <x v="1"/>
    <x v="1"/>
    <x v="2"/>
    <s v="2023-05-07"/>
    <s v="2023-05-16"/>
    <n v="23"/>
    <n v="42314.98"/>
    <n v="973244.54"/>
    <n v="4057.16"/>
    <n v="19"/>
    <x v="1"/>
    <x v="0"/>
    <n v="64403.31"/>
    <n v="9"/>
  </r>
  <r>
    <n v="7685"/>
    <s v="Monitor"/>
    <x v="0"/>
    <x v="2"/>
    <x v="2"/>
    <s v="2023-04-04"/>
    <s v="2023-04-10"/>
    <n v="56"/>
    <n v="40693.53"/>
    <n v="2278837.6800000002"/>
    <n v="3651.97"/>
    <n v="432"/>
    <x v="0"/>
    <x v="1"/>
    <n v="135668.63"/>
    <n v="6"/>
  </r>
  <r>
    <n v="7686"/>
    <s v="Laptop"/>
    <x v="0"/>
    <x v="1"/>
    <x v="4"/>
    <s v="2023-11-11"/>
    <s v="2023-11-17"/>
    <n v="8"/>
    <n v="34237.72"/>
    <n v="273901.76"/>
    <n v="1282.18"/>
    <n v="455"/>
    <x v="3"/>
    <x v="3"/>
    <n v="57646.84"/>
    <n v="6"/>
  </r>
  <r>
    <n v="7687"/>
    <s v="Mouse"/>
    <x v="0"/>
    <x v="2"/>
    <x v="1"/>
    <s v="2023-06-02"/>
    <s v="2023-06-16"/>
    <n v="85"/>
    <n v="17922.47"/>
    <n v="1523409.95"/>
    <n v="3635.2"/>
    <n v="686"/>
    <x v="2"/>
    <x v="0"/>
    <n v="295127.02"/>
    <n v="14"/>
  </r>
  <r>
    <n v="7688"/>
    <s v="Mobile"/>
    <x v="1"/>
    <x v="0"/>
    <x v="0"/>
    <s v="2023-03-20"/>
    <s v="2023-03-24"/>
    <n v="51"/>
    <n v="37451.589999999997"/>
    <n v="1910031.09"/>
    <n v="4443.84"/>
    <n v="761"/>
    <x v="2"/>
    <x v="1"/>
    <n v="370957.61"/>
    <n v="4"/>
  </r>
  <r>
    <n v="7689"/>
    <s v="Router"/>
    <x v="1"/>
    <x v="1"/>
    <x v="2"/>
    <s v="2023-01-11"/>
    <s v="2023-01-19"/>
    <n v="50"/>
    <n v="18930.580000000002"/>
    <n v="946529"/>
    <n v="2400.1799999999998"/>
    <n v="520"/>
    <x v="3"/>
    <x v="0"/>
    <n v="81714.52"/>
    <n v="8"/>
  </r>
  <r>
    <n v="7690"/>
    <s v="Laptop"/>
    <x v="2"/>
    <x v="2"/>
    <x v="0"/>
    <s v="2023-07-30"/>
    <s v="2023-08-14"/>
    <n v="60"/>
    <n v="3567.22"/>
    <n v="214033.2"/>
    <n v="795.15"/>
    <n v="454"/>
    <x v="0"/>
    <x v="2"/>
    <n v="18299.11"/>
    <n v="15"/>
  </r>
  <r>
    <n v="7691"/>
    <s v="Router"/>
    <x v="0"/>
    <x v="2"/>
    <x v="3"/>
    <s v="2023-08-21"/>
    <s v="2023-09-05"/>
    <n v="12"/>
    <n v="8138.11"/>
    <n v="97657.32"/>
    <n v="1613.27"/>
    <n v="153"/>
    <x v="1"/>
    <x v="0"/>
    <n v="6703.66"/>
    <n v="15"/>
  </r>
  <r>
    <n v="7692"/>
    <s v="Mobile"/>
    <x v="0"/>
    <x v="0"/>
    <x v="1"/>
    <s v="2023-03-09"/>
    <s v="2023-03-17"/>
    <n v="39"/>
    <n v="38161.93"/>
    <n v="1488315.27"/>
    <n v="3948.22"/>
    <n v="945"/>
    <x v="1"/>
    <x v="1"/>
    <n v="199852.77"/>
    <n v="8"/>
  </r>
  <r>
    <n v="7693"/>
    <s v="Printer"/>
    <x v="0"/>
    <x v="3"/>
    <x v="2"/>
    <s v="2023-12-15"/>
    <s v="2023-12-21"/>
    <n v="70"/>
    <n v="5243.43"/>
    <n v="367040.1"/>
    <n v="2919.36"/>
    <n v="96"/>
    <x v="3"/>
    <x v="1"/>
    <n v="90219.32"/>
    <n v="6"/>
  </r>
  <r>
    <n v="7694"/>
    <s v="Laptop"/>
    <x v="1"/>
    <x v="4"/>
    <x v="3"/>
    <s v="2023-02-17"/>
    <s v="2023-03-02"/>
    <n v="33"/>
    <n v="36275.75"/>
    <n v="1197099.75"/>
    <n v="2448.6799999999998"/>
    <n v="612"/>
    <x v="1"/>
    <x v="3"/>
    <n v="62363.27"/>
    <n v="13"/>
  </r>
  <r>
    <n v="7695"/>
    <s v="Mouse"/>
    <x v="2"/>
    <x v="4"/>
    <x v="2"/>
    <s v="2023-04-11"/>
    <s v="2023-04-12"/>
    <n v="71"/>
    <n v="9653.61"/>
    <n v="685406.31"/>
    <n v="900.14"/>
    <n v="274"/>
    <x v="2"/>
    <x v="4"/>
    <n v="90094.81"/>
    <n v="1"/>
  </r>
  <r>
    <n v="7696"/>
    <s v="Monitor"/>
    <x v="2"/>
    <x v="3"/>
    <x v="0"/>
    <s v="2023-10-20"/>
    <s v="2023-10-24"/>
    <n v="22"/>
    <n v="31160.639999999999"/>
    <n v="685534.08"/>
    <n v="4389.97"/>
    <n v="677"/>
    <x v="2"/>
    <x v="1"/>
    <n v="64411.51"/>
    <n v="4"/>
  </r>
  <r>
    <n v="7697"/>
    <s v="Printer"/>
    <x v="0"/>
    <x v="1"/>
    <x v="2"/>
    <s v="2023-02-05"/>
    <s v="2023-02-15"/>
    <n v="26"/>
    <n v="517.32000000000005"/>
    <n v="13450.32"/>
    <n v="3838.85"/>
    <n v="795"/>
    <x v="1"/>
    <x v="3"/>
    <n v="1744.6"/>
    <n v="10"/>
  </r>
  <r>
    <n v="7698"/>
    <s v="Tablet"/>
    <x v="2"/>
    <x v="2"/>
    <x v="2"/>
    <s v="2023-03-17"/>
    <s v="2023-04-01"/>
    <n v="76"/>
    <n v="37791.230000000003"/>
    <n v="2872133.48"/>
    <n v="3266.92"/>
    <n v="545"/>
    <x v="1"/>
    <x v="0"/>
    <n v="406137.62"/>
    <n v="15"/>
  </r>
  <r>
    <n v="7699"/>
    <s v="Mouse"/>
    <x v="1"/>
    <x v="1"/>
    <x v="0"/>
    <s v="2023-12-15"/>
    <s v="2023-12-28"/>
    <n v="24"/>
    <n v="13972.34"/>
    <n v="335336.15999999997"/>
    <n v="2516.58"/>
    <n v="671"/>
    <x v="3"/>
    <x v="3"/>
    <n v="19147.7"/>
    <n v="13"/>
  </r>
  <r>
    <n v="7700"/>
    <s v="Tablet"/>
    <x v="2"/>
    <x v="4"/>
    <x v="2"/>
    <s v="2023-04-24"/>
    <s v="2023-05-04"/>
    <n v="37"/>
    <n v="14390.9"/>
    <n v="532463.30000000005"/>
    <n v="3538.37"/>
    <n v="913"/>
    <x v="3"/>
    <x v="2"/>
    <n v="57898.52"/>
    <n v="10"/>
  </r>
  <r>
    <n v="7701"/>
    <s v="Monitor"/>
    <x v="0"/>
    <x v="4"/>
    <x v="3"/>
    <s v="2023-08-06"/>
    <s v="2023-08-17"/>
    <n v="78"/>
    <n v="41494.29"/>
    <n v="3236554.62"/>
    <n v="2189.39"/>
    <n v="208"/>
    <x v="0"/>
    <x v="1"/>
    <n v="467366.81"/>
    <n v="11"/>
  </r>
  <r>
    <n v="7702"/>
    <s v="Mouse"/>
    <x v="1"/>
    <x v="1"/>
    <x v="1"/>
    <s v="2023-06-30"/>
    <s v="2023-07-12"/>
    <n v="97"/>
    <n v="32696.43"/>
    <n v="3171553.71"/>
    <n v="1957.96"/>
    <n v="106"/>
    <x v="1"/>
    <x v="1"/>
    <n v="633441.30000000005"/>
    <n v="12"/>
  </r>
  <r>
    <n v="7703"/>
    <s v="Printer"/>
    <x v="2"/>
    <x v="3"/>
    <x v="2"/>
    <s v="2023-08-25"/>
    <s v="2023-09-05"/>
    <n v="80"/>
    <n v="1764.24"/>
    <n v="141139.20000000001"/>
    <n v="4909.1899999999996"/>
    <n v="862"/>
    <x v="0"/>
    <x v="0"/>
    <n v="23503.72"/>
    <n v="11"/>
  </r>
  <r>
    <n v="7704"/>
    <s v="Printer"/>
    <x v="1"/>
    <x v="3"/>
    <x v="0"/>
    <s v="2023-03-23"/>
    <s v="2023-03-24"/>
    <n v="62"/>
    <n v="46406.51"/>
    <n v="2877203.62"/>
    <n v="4028.37"/>
    <n v="32"/>
    <x v="2"/>
    <x v="2"/>
    <n v="357208.73"/>
    <n v="1"/>
  </r>
  <r>
    <n v="7705"/>
    <s v="Router"/>
    <x v="1"/>
    <x v="0"/>
    <x v="0"/>
    <s v="2023-08-03"/>
    <s v="2023-08-11"/>
    <n v="91"/>
    <n v="49066.99"/>
    <n v="4465096.09"/>
    <n v="4580.26"/>
    <n v="442"/>
    <x v="2"/>
    <x v="1"/>
    <n v="1049827.45"/>
    <n v="8"/>
  </r>
  <r>
    <n v="7706"/>
    <s v="Mouse"/>
    <x v="0"/>
    <x v="3"/>
    <x v="4"/>
    <s v="2023-08-07"/>
    <s v="2023-08-17"/>
    <n v="14"/>
    <n v="15996.3"/>
    <n v="223948.2"/>
    <n v="2545.84"/>
    <n v="319"/>
    <x v="0"/>
    <x v="4"/>
    <n v="46763.95"/>
    <n v="10"/>
  </r>
  <r>
    <n v="7707"/>
    <s v="Router"/>
    <x v="2"/>
    <x v="0"/>
    <x v="1"/>
    <s v="2023-01-23"/>
    <s v="2023-01-25"/>
    <n v="21"/>
    <n v="19174.240000000002"/>
    <n v="402659.04"/>
    <n v="2564.69"/>
    <n v="530"/>
    <x v="3"/>
    <x v="0"/>
    <n v="86343.31"/>
    <n v="2"/>
  </r>
  <r>
    <n v="7708"/>
    <s v="Mobile"/>
    <x v="0"/>
    <x v="4"/>
    <x v="1"/>
    <s v="2023-09-09"/>
    <s v="2023-09-24"/>
    <n v="23"/>
    <n v="25943.8"/>
    <n v="596707.4"/>
    <n v="2780.33"/>
    <n v="964"/>
    <x v="1"/>
    <x v="1"/>
    <n v="123164.64"/>
    <n v="15"/>
  </r>
  <r>
    <n v="7709"/>
    <s v="Printer"/>
    <x v="1"/>
    <x v="0"/>
    <x v="0"/>
    <s v="2023-11-03"/>
    <s v="2023-11-15"/>
    <n v="66"/>
    <n v="46279.12"/>
    <n v="3054421.92"/>
    <n v="1959.37"/>
    <n v="81"/>
    <x v="2"/>
    <x v="2"/>
    <n v="358140.14"/>
    <n v="12"/>
  </r>
  <r>
    <n v="7710"/>
    <s v="Mobile"/>
    <x v="1"/>
    <x v="1"/>
    <x v="2"/>
    <s v="2023-07-09"/>
    <s v="2023-07-10"/>
    <n v="17"/>
    <n v="16597.82"/>
    <n v="282162.94"/>
    <n v="1406.31"/>
    <n v="215"/>
    <x v="3"/>
    <x v="4"/>
    <n v="58435.839999999997"/>
    <n v="1"/>
  </r>
  <r>
    <n v="7711"/>
    <s v="Mouse"/>
    <x v="0"/>
    <x v="2"/>
    <x v="2"/>
    <s v="2023-08-01"/>
    <s v="2023-08-14"/>
    <n v="37"/>
    <n v="17278.93"/>
    <n v="639320.41"/>
    <n v="1885.88"/>
    <n v="650"/>
    <x v="0"/>
    <x v="2"/>
    <n v="150107.1"/>
    <n v="13"/>
  </r>
  <r>
    <n v="7712"/>
    <s v="Mouse"/>
    <x v="0"/>
    <x v="1"/>
    <x v="0"/>
    <s v="2023-10-22"/>
    <s v="2023-10-26"/>
    <n v="58"/>
    <n v="21649.93"/>
    <n v="1255695.94"/>
    <n v="2815.91"/>
    <n v="995"/>
    <x v="1"/>
    <x v="0"/>
    <n v="251349.91"/>
    <n v="4"/>
  </r>
  <r>
    <n v="7713"/>
    <s v="Keyboard"/>
    <x v="2"/>
    <x v="3"/>
    <x v="1"/>
    <s v="2023-08-31"/>
    <s v="2023-09-12"/>
    <n v="94"/>
    <n v="22501.58"/>
    <n v="2115148.52"/>
    <n v="3587.34"/>
    <n v="244"/>
    <x v="3"/>
    <x v="0"/>
    <n v="474540.79999999999"/>
    <n v="12"/>
  </r>
  <r>
    <n v="7714"/>
    <s v="Laptop"/>
    <x v="1"/>
    <x v="1"/>
    <x v="4"/>
    <s v="2023-04-23"/>
    <s v="2023-05-02"/>
    <n v="45"/>
    <n v="26843.54"/>
    <n v="1207959.3"/>
    <n v="3199.66"/>
    <n v="812"/>
    <x v="1"/>
    <x v="0"/>
    <n v="92248.93"/>
    <n v="9"/>
  </r>
  <r>
    <n v="7715"/>
    <s v="Router"/>
    <x v="0"/>
    <x v="4"/>
    <x v="1"/>
    <s v="2023-03-27"/>
    <s v="2023-04-04"/>
    <n v="88"/>
    <n v="30864.03"/>
    <n v="2716034.64"/>
    <n v="2565.06"/>
    <n v="645"/>
    <x v="2"/>
    <x v="0"/>
    <n v="345641.03"/>
    <n v="8"/>
  </r>
  <r>
    <n v="7716"/>
    <s v="Tablet"/>
    <x v="2"/>
    <x v="4"/>
    <x v="1"/>
    <s v="2023-10-26"/>
    <s v="2023-11-04"/>
    <n v="67"/>
    <n v="11339.29"/>
    <n v="759732.43"/>
    <n v="1573.86"/>
    <n v="293"/>
    <x v="0"/>
    <x v="4"/>
    <n v="69019.56"/>
    <n v="9"/>
  </r>
  <r>
    <n v="7717"/>
    <s v="Printer"/>
    <x v="0"/>
    <x v="1"/>
    <x v="1"/>
    <s v="2023-02-01"/>
    <s v="2023-02-15"/>
    <n v="80"/>
    <n v="12697.27"/>
    <n v="1015781.6"/>
    <n v="2975.78"/>
    <n v="180"/>
    <x v="3"/>
    <x v="1"/>
    <n v="130588.65"/>
    <n v="14"/>
  </r>
  <r>
    <n v="7718"/>
    <s v="Router"/>
    <x v="0"/>
    <x v="4"/>
    <x v="4"/>
    <s v="2023-09-17"/>
    <s v="2023-09-23"/>
    <n v="99"/>
    <n v="9384.31"/>
    <n v="929046.69"/>
    <n v="3161.4"/>
    <n v="374"/>
    <x v="3"/>
    <x v="2"/>
    <n v="92526.96"/>
    <n v="6"/>
  </r>
  <r>
    <n v="7719"/>
    <s v="Tablet"/>
    <x v="1"/>
    <x v="0"/>
    <x v="4"/>
    <s v="2023-05-30"/>
    <s v="2023-05-31"/>
    <n v="86"/>
    <n v="1613.93"/>
    <n v="138797.98000000001"/>
    <n v="4995.75"/>
    <n v="580"/>
    <x v="3"/>
    <x v="4"/>
    <n v="12952.43"/>
    <n v="1"/>
  </r>
  <r>
    <n v="7720"/>
    <s v="Tablet"/>
    <x v="2"/>
    <x v="2"/>
    <x v="2"/>
    <s v="2023-02-05"/>
    <s v="2023-02-20"/>
    <n v="28"/>
    <n v="1086.71"/>
    <n v="30427.88"/>
    <n v="2335.63"/>
    <n v="556"/>
    <x v="3"/>
    <x v="3"/>
    <n v="6258.39"/>
    <n v="15"/>
  </r>
  <r>
    <n v="7721"/>
    <s v="Mobile"/>
    <x v="2"/>
    <x v="1"/>
    <x v="1"/>
    <s v="2023-12-20"/>
    <s v="2023-12-29"/>
    <n v="16"/>
    <n v="6008.73"/>
    <n v="96139.68"/>
    <n v="3783.29"/>
    <n v="184"/>
    <x v="3"/>
    <x v="3"/>
    <n v="11583.28"/>
    <n v="9"/>
  </r>
  <r>
    <n v="7722"/>
    <s v="Mobile"/>
    <x v="1"/>
    <x v="3"/>
    <x v="1"/>
    <s v="2023-11-16"/>
    <s v="2023-11-30"/>
    <n v="4"/>
    <n v="25634.17"/>
    <n v="102536.68"/>
    <n v="4872.5200000000004"/>
    <n v="928"/>
    <x v="3"/>
    <x v="4"/>
    <n v="10462.35"/>
    <n v="14"/>
  </r>
  <r>
    <n v="7723"/>
    <s v="Mouse"/>
    <x v="0"/>
    <x v="3"/>
    <x v="1"/>
    <s v="2023-08-14"/>
    <s v="2023-08-28"/>
    <n v="68"/>
    <n v="26340.73"/>
    <n v="1791169.64"/>
    <n v="3460.89"/>
    <n v="374"/>
    <x v="1"/>
    <x v="3"/>
    <n v="423760.89"/>
    <n v="14"/>
  </r>
  <r>
    <n v="7724"/>
    <s v="Monitor"/>
    <x v="2"/>
    <x v="0"/>
    <x v="0"/>
    <s v="2023-11-23"/>
    <s v="2023-12-06"/>
    <n v="12"/>
    <n v="8700.51"/>
    <n v="104406.12"/>
    <n v="1450.89"/>
    <n v="509"/>
    <x v="2"/>
    <x v="4"/>
    <n v="23996.5"/>
    <n v="13"/>
  </r>
  <r>
    <n v="7725"/>
    <s v="Router"/>
    <x v="0"/>
    <x v="4"/>
    <x v="4"/>
    <s v="2023-08-23"/>
    <s v="2023-09-01"/>
    <n v="96"/>
    <n v="37267.78"/>
    <n v="3577706.88"/>
    <n v="3892.64"/>
    <n v="794"/>
    <x v="2"/>
    <x v="2"/>
    <n v="217925.94"/>
    <n v="9"/>
  </r>
  <r>
    <n v="7726"/>
    <s v="Mouse"/>
    <x v="2"/>
    <x v="0"/>
    <x v="3"/>
    <s v="2023-03-15"/>
    <s v="2023-03-20"/>
    <n v="71"/>
    <n v="30529.9"/>
    <n v="2167622.9"/>
    <n v="1389.61"/>
    <n v="366"/>
    <x v="1"/>
    <x v="3"/>
    <n v="221493.82"/>
    <n v="5"/>
  </r>
  <r>
    <n v="7727"/>
    <s v="Printer"/>
    <x v="0"/>
    <x v="0"/>
    <x v="0"/>
    <s v="2023-11-28"/>
    <s v="2023-12-13"/>
    <n v="50"/>
    <n v="10130.9"/>
    <n v="506545"/>
    <n v="4013.64"/>
    <n v="459"/>
    <x v="1"/>
    <x v="2"/>
    <n v="39972.239999999998"/>
    <n v="15"/>
  </r>
  <r>
    <n v="7728"/>
    <s v="Keyboard"/>
    <x v="1"/>
    <x v="1"/>
    <x v="0"/>
    <s v="2023-07-27"/>
    <s v="2023-08-04"/>
    <n v="25"/>
    <n v="39968.699999999997"/>
    <n v="999217.5"/>
    <n v="1144.97"/>
    <n v="917"/>
    <x v="0"/>
    <x v="2"/>
    <n v="177328.27"/>
    <n v="8"/>
  </r>
  <r>
    <n v="7729"/>
    <s v="Mobile"/>
    <x v="0"/>
    <x v="0"/>
    <x v="0"/>
    <s v="2023-08-04"/>
    <s v="2023-08-08"/>
    <n v="84"/>
    <n v="30667.71"/>
    <n v="2576087.64"/>
    <n v="4470.6899999999996"/>
    <n v="539"/>
    <x v="3"/>
    <x v="3"/>
    <n v="592958.34"/>
    <n v="4"/>
  </r>
  <r>
    <n v="7730"/>
    <s v="Monitor"/>
    <x v="0"/>
    <x v="0"/>
    <x v="4"/>
    <s v="2023-11-02"/>
    <s v="2023-11-12"/>
    <n v="41"/>
    <n v="6303.4"/>
    <n v="258439.4"/>
    <n v="4773.09"/>
    <n v="516"/>
    <x v="3"/>
    <x v="0"/>
    <n v="27567.81"/>
    <n v="10"/>
  </r>
  <r>
    <n v="7731"/>
    <s v="Printer"/>
    <x v="0"/>
    <x v="2"/>
    <x v="2"/>
    <s v="2023-06-29"/>
    <s v="2023-07-07"/>
    <n v="19"/>
    <n v="13409.88"/>
    <n v="254787.72"/>
    <n v="389.03"/>
    <n v="200"/>
    <x v="1"/>
    <x v="3"/>
    <n v="19345.32"/>
    <n v="8"/>
  </r>
  <r>
    <n v="7732"/>
    <s v="Laptop"/>
    <x v="1"/>
    <x v="3"/>
    <x v="2"/>
    <s v="2023-08-11"/>
    <s v="2023-08-16"/>
    <n v="99"/>
    <n v="6704.38"/>
    <n v="663733.62"/>
    <n v="3742.32"/>
    <n v="648"/>
    <x v="1"/>
    <x v="0"/>
    <n v="45609.440000000002"/>
    <n v="5"/>
  </r>
  <r>
    <n v="7733"/>
    <s v="Keyboard"/>
    <x v="1"/>
    <x v="4"/>
    <x v="1"/>
    <s v="2023-06-29"/>
    <s v="2023-07-11"/>
    <n v="88"/>
    <n v="42417.14"/>
    <n v="3732708.32"/>
    <n v="4780.07"/>
    <n v="843"/>
    <x v="1"/>
    <x v="2"/>
    <n v="550595.34"/>
    <n v="12"/>
  </r>
  <r>
    <n v="7734"/>
    <s v="Keyboard"/>
    <x v="2"/>
    <x v="2"/>
    <x v="0"/>
    <s v="2023-12-20"/>
    <s v="2023-12-31"/>
    <n v="72"/>
    <n v="46255.839999999997"/>
    <n v="3330420.48"/>
    <n v="4415.25"/>
    <n v="254"/>
    <x v="3"/>
    <x v="0"/>
    <n v="202170.46"/>
    <n v="11"/>
  </r>
  <r>
    <n v="7735"/>
    <s v="Monitor"/>
    <x v="2"/>
    <x v="4"/>
    <x v="1"/>
    <s v="2023-01-22"/>
    <s v="2023-01-24"/>
    <n v="24"/>
    <n v="34056.67"/>
    <n v="817360.08"/>
    <n v="4078.1"/>
    <n v="87"/>
    <x v="1"/>
    <x v="0"/>
    <n v="190577.93"/>
    <n v="2"/>
  </r>
  <r>
    <n v="7736"/>
    <s v="Tablet"/>
    <x v="0"/>
    <x v="4"/>
    <x v="1"/>
    <s v="2023-05-01"/>
    <s v="2023-05-09"/>
    <n v="62"/>
    <n v="29307.48"/>
    <n v="1817063.76"/>
    <n v="1878.84"/>
    <n v="559"/>
    <x v="0"/>
    <x v="1"/>
    <n v="270207.61"/>
    <n v="8"/>
  </r>
  <r>
    <n v="7737"/>
    <s v="Mouse"/>
    <x v="2"/>
    <x v="0"/>
    <x v="2"/>
    <s v="2023-10-10"/>
    <s v="2023-10-18"/>
    <n v="51"/>
    <n v="8877.02"/>
    <n v="452728.02"/>
    <n v="4623.87"/>
    <n v="646"/>
    <x v="2"/>
    <x v="3"/>
    <n v="70264.73"/>
    <n v="8"/>
  </r>
  <r>
    <n v="7738"/>
    <s v="Laptop"/>
    <x v="2"/>
    <x v="4"/>
    <x v="0"/>
    <s v="2023-09-07"/>
    <s v="2023-09-14"/>
    <n v="9"/>
    <n v="39048.050000000003"/>
    <n v="351432.45"/>
    <n v="599.67999999999995"/>
    <n v="57"/>
    <x v="0"/>
    <x v="0"/>
    <n v="71567.899999999994"/>
    <n v="7"/>
  </r>
  <r>
    <n v="7739"/>
    <s v="Printer"/>
    <x v="2"/>
    <x v="2"/>
    <x v="2"/>
    <s v="2023-01-19"/>
    <s v="2023-01-25"/>
    <n v="58"/>
    <n v="525"/>
    <n v="30450"/>
    <n v="2543.9699999999998"/>
    <n v="214"/>
    <x v="3"/>
    <x v="1"/>
    <n v="6589.29"/>
    <n v="6"/>
  </r>
  <r>
    <n v="7740"/>
    <s v="Router"/>
    <x v="1"/>
    <x v="2"/>
    <x v="3"/>
    <s v="2023-02-22"/>
    <s v="2023-03-01"/>
    <n v="73"/>
    <n v="9036.5"/>
    <n v="659664.5"/>
    <n v="877.88"/>
    <n v="79"/>
    <x v="0"/>
    <x v="3"/>
    <n v="60606.87"/>
    <n v="7"/>
  </r>
  <r>
    <n v="7741"/>
    <s v="Router"/>
    <x v="1"/>
    <x v="1"/>
    <x v="2"/>
    <s v="2023-09-23"/>
    <s v="2023-10-06"/>
    <n v="15"/>
    <n v="45766.3"/>
    <n v="686494.5"/>
    <n v="2420.08"/>
    <n v="597"/>
    <x v="2"/>
    <x v="4"/>
    <n v="50979.08"/>
    <n v="13"/>
  </r>
  <r>
    <n v="7742"/>
    <s v="Laptop"/>
    <x v="2"/>
    <x v="3"/>
    <x v="4"/>
    <s v="2023-10-21"/>
    <s v="2023-10-24"/>
    <n v="88"/>
    <n v="19693.650000000001"/>
    <n v="1733041.2"/>
    <n v="4706.26"/>
    <n v="934"/>
    <x v="2"/>
    <x v="1"/>
    <n v="415797.49"/>
    <n v="3"/>
  </r>
  <r>
    <n v="7743"/>
    <s v="Mouse"/>
    <x v="0"/>
    <x v="2"/>
    <x v="0"/>
    <s v="2023-02-21"/>
    <s v="2023-02-24"/>
    <n v="45"/>
    <n v="42148.44"/>
    <n v="1896679.8"/>
    <n v="3279.06"/>
    <n v="446"/>
    <x v="2"/>
    <x v="2"/>
    <n v="254202.17"/>
    <n v="3"/>
  </r>
  <r>
    <n v="7744"/>
    <s v="Router"/>
    <x v="0"/>
    <x v="1"/>
    <x v="4"/>
    <s v="2023-10-13"/>
    <s v="2023-10-20"/>
    <n v="68"/>
    <n v="37899.17"/>
    <n v="2577143.56"/>
    <n v="2777.58"/>
    <n v="399"/>
    <x v="2"/>
    <x v="0"/>
    <n v="393735.14"/>
    <n v="7"/>
  </r>
  <r>
    <n v="7745"/>
    <s v="Laptop"/>
    <x v="1"/>
    <x v="4"/>
    <x v="2"/>
    <s v="2023-12-05"/>
    <s v="2023-12-16"/>
    <n v="80"/>
    <n v="40302.28"/>
    <n v="3224182.4"/>
    <n v="1293.21"/>
    <n v="915"/>
    <x v="3"/>
    <x v="4"/>
    <n v="767290.83"/>
    <n v="11"/>
  </r>
  <r>
    <n v="7746"/>
    <s v="Keyboard"/>
    <x v="0"/>
    <x v="0"/>
    <x v="0"/>
    <s v="2023-01-16"/>
    <s v="2023-01-26"/>
    <n v="64"/>
    <n v="24359.81"/>
    <n v="1559027.84"/>
    <n v="2244.67"/>
    <n v="142"/>
    <x v="3"/>
    <x v="2"/>
    <n v="365994.03"/>
    <n v="10"/>
  </r>
  <r>
    <n v="7747"/>
    <s v="Monitor"/>
    <x v="2"/>
    <x v="0"/>
    <x v="3"/>
    <s v="2023-05-03"/>
    <s v="2023-05-14"/>
    <n v="98"/>
    <n v="1674.08"/>
    <n v="164059.84"/>
    <n v="2374.36"/>
    <n v="815"/>
    <x v="2"/>
    <x v="3"/>
    <n v="20425.2"/>
    <n v="11"/>
  </r>
  <r>
    <n v="7748"/>
    <s v="Monitor"/>
    <x v="0"/>
    <x v="3"/>
    <x v="4"/>
    <s v="2023-04-06"/>
    <s v="2023-04-11"/>
    <n v="66"/>
    <n v="15813.91"/>
    <n v="1043718.06"/>
    <n v="307.22000000000003"/>
    <n v="697"/>
    <x v="3"/>
    <x v="1"/>
    <n v="224554.47"/>
    <n v="5"/>
  </r>
  <r>
    <n v="7749"/>
    <s v="Mobile"/>
    <x v="0"/>
    <x v="0"/>
    <x v="3"/>
    <s v="2023-12-01"/>
    <s v="2023-12-10"/>
    <n v="55"/>
    <n v="9069.2800000000007"/>
    <n v="498810.4"/>
    <n v="1927.84"/>
    <n v="998"/>
    <x v="1"/>
    <x v="1"/>
    <n v="91959.89"/>
    <n v="9"/>
  </r>
  <r>
    <n v="7750"/>
    <s v="Printer"/>
    <x v="2"/>
    <x v="3"/>
    <x v="1"/>
    <s v="2023-09-25"/>
    <s v="2023-10-10"/>
    <n v="43"/>
    <n v="31740.01"/>
    <n v="1364820.43"/>
    <n v="206.87"/>
    <n v="489"/>
    <x v="1"/>
    <x v="0"/>
    <n v="215251.75"/>
    <n v="15"/>
  </r>
  <r>
    <n v="7751"/>
    <s v="Monitor"/>
    <x v="0"/>
    <x v="0"/>
    <x v="0"/>
    <s v="2023-10-30"/>
    <s v="2023-11-12"/>
    <n v="26"/>
    <n v="12568.17"/>
    <n v="326772.42"/>
    <n v="2488.67"/>
    <n v="906"/>
    <x v="1"/>
    <x v="1"/>
    <n v="18453.39"/>
    <n v="13"/>
  </r>
  <r>
    <n v="7752"/>
    <s v="Mobile"/>
    <x v="0"/>
    <x v="3"/>
    <x v="4"/>
    <s v="2023-04-03"/>
    <s v="2023-04-16"/>
    <n v="42"/>
    <n v="4034.99"/>
    <n v="169469.58"/>
    <n v="4422.13"/>
    <n v="517"/>
    <x v="2"/>
    <x v="1"/>
    <n v="19587.560000000001"/>
    <n v="13"/>
  </r>
  <r>
    <n v="7753"/>
    <s v="Mobile"/>
    <x v="2"/>
    <x v="0"/>
    <x v="0"/>
    <s v="2023-03-16"/>
    <s v="2023-03-18"/>
    <n v="44"/>
    <n v="24700.5"/>
    <n v="1086822"/>
    <n v="4923.34"/>
    <n v="599"/>
    <x v="3"/>
    <x v="0"/>
    <n v="131179.64000000001"/>
    <n v="2"/>
  </r>
  <r>
    <n v="7754"/>
    <s v="Mouse"/>
    <x v="1"/>
    <x v="0"/>
    <x v="3"/>
    <s v="2023-01-24"/>
    <s v="2023-01-25"/>
    <n v="97"/>
    <n v="48463.78"/>
    <n v="4700986.66"/>
    <n v="922.58"/>
    <n v="96"/>
    <x v="1"/>
    <x v="2"/>
    <n v="816708.44"/>
    <n v="1"/>
  </r>
  <r>
    <n v="7755"/>
    <s v="Keyboard"/>
    <x v="2"/>
    <x v="3"/>
    <x v="4"/>
    <s v="2023-01-30"/>
    <s v="2023-02-03"/>
    <n v="44"/>
    <n v="13538.07"/>
    <n v="595675.07999999996"/>
    <n v="4172.33"/>
    <n v="254"/>
    <x v="1"/>
    <x v="2"/>
    <n v="99040.04"/>
    <n v="4"/>
  </r>
  <r>
    <n v="7756"/>
    <s v="Tablet"/>
    <x v="1"/>
    <x v="4"/>
    <x v="3"/>
    <s v="2023-01-29"/>
    <s v="2023-01-31"/>
    <n v="9"/>
    <n v="49131.15"/>
    <n v="442180.35"/>
    <n v="2797.23"/>
    <n v="717"/>
    <x v="3"/>
    <x v="4"/>
    <n v="33454.03"/>
    <n v="2"/>
  </r>
  <r>
    <n v="7757"/>
    <s v="Printer"/>
    <x v="2"/>
    <x v="0"/>
    <x v="1"/>
    <s v="2023-05-08"/>
    <s v="2023-05-15"/>
    <n v="15"/>
    <n v="2076.2600000000002"/>
    <n v="31143.9"/>
    <n v="4738.6000000000004"/>
    <n v="643"/>
    <x v="3"/>
    <x v="4"/>
    <n v="5262.85"/>
    <n v="7"/>
  </r>
  <r>
    <n v="7758"/>
    <s v="Keyboard"/>
    <x v="2"/>
    <x v="2"/>
    <x v="0"/>
    <s v="2023-03-23"/>
    <s v="2023-03-29"/>
    <n v="98"/>
    <n v="21625.88"/>
    <n v="2119336.2400000002"/>
    <n v="329.9"/>
    <n v="932"/>
    <x v="0"/>
    <x v="3"/>
    <n v="252791.64"/>
    <n v="6"/>
  </r>
  <r>
    <n v="7759"/>
    <s v="Mouse"/>
    <x v="0"/>
    <x v="1"/>
    <x v="2"/>
    <s v="2023-10-04"/>
    <s v="2023-10-17"/>
    <n v="78"/>
    <n v="46659.72"/>
    <n v="3639458.16"/>
    <n v="1499.67"/>
    <n v="766"/>
    <x v="2"/>
    <x v="3"/>
    <n v="414326.84"/>
    <n v="13"/>
  </r>
  <r>
    <n v="7760"/>
    <s v="Mobile"/>
    <x v="2"/>
    <x v="2"/>
    <x v="3"/>
    <s v="2023-11-12"/>
    <s v="2023-11-18"/>
    <n v="51"/>
    <n v="48964.46"/>
    <n v="2497187.46"/>
    <n v="4917.26"/>
    <n v="122"/>
    <x v="0"/>
    <x v="3"/>
    <n v="345399.05"/>
    <n v="6"/>
  </r>
  <r>
    <n v="7761"/>
    <s v="Laptop"/>
    <x v="1"/>
    <x v="4"/>
    <x v="0"/>
    <s v="2023-05-14"/>
    <s v="2023-05-24"/>
    <n v="62"/>
    <n v="46621.919999999998"/>
    <n v="2890559.04"/>
    <n v="4331.93"/>
    <n v="969"/>
    <x v="3"/>
    <x v="3"/>
    <n v="363957.81"/>
    <n v="10"/>
  </r>
  <r>
    <n v="7762"/>
    <s v="Keyboard"/>
    <x v="2"/>
    <x v="0"/>
    <x v="3"/>
    <s v="2023-03-10"/>
    <s v="2023-03-23"/>
    <n v="11"/>
    <n v="30077.35"/>
    <n v="330850.84999999998"/>
    <n v="2334.4699999999998"/>
    <n v="569"/>
    <x v="0"/>
    <x v="2"/>
    <n v="55223.42"/>
    <n v="13"/>
  </r>
  <r>
    <n v="7763"/>
    <s v="Mouse"/>
    <x v="0"/>
    <x v="4"/>
    <x v="0"/>
    <s v="2023-03-07"/>
    <s v="2023-03-18"/>
    <n v="68"/>
    <n v="15123.49"/>
    <n v="1028397.32"/>
    <n v="4214.6000000000004"/>
    <n v="45"/>
    <x v="1"/>
    <x v="1"/>
    <n v="91132.68"/>
    <n v="11"/>
  </r>
  <r>
    <n v="7764"/>
    <s v="Mobile"/>
    <x v="1"/>
    <x v="2"/>
    <x v="4"/>
    <s v="2023-03-03"/>
    <s v="2023-03-17"/>
    <n v="12"/>
    <n v="45926.71"/>
    <n v="551120.52"/>
    <n v="3500.46"/>
    <n v="584"/>
    <x v="1"/>
    <x v="0"/>
    <n v="116811.71"/>
    <n v="14"/>
  </r>
  <r>
    <n v="7765"/>
    <s v="Tablet"/>
    <x v="1"/>
    <x v="3"/>
    <x v="0"/>
    <s v="2023-07-09"/>
    <s v="2023-07-12"/>
    <n v="61"/>
    <n v="40818.480000000003"/>
    <n v="2489927.2799999998"/>
    <n v="2735.23"/>
    <n v="179"/>
    <x v="0"/>
    <x v="2"/>
    <n v="323928.81"/>
    <n v="3"/>
  </r>
  <r>
    <n v="7766"/>
    <s v="Mouse"/>
    <x v="2"/>
    <x v="1"/>
    <x v="2"/>
    <s v="2023-01-07"/>
    <s v="2023-01-13"/>
    <n v="89"/>
    <n v="28579.16"/>
    <n v="2543545.2400000002"/>
    <n v="3556.76"/>
    <n v="57"/>
    <x v="0"/>
    <x v="3"/>
    <n v="188695.82"/>
    <n v="6"/>
  </r>
  <r>
    <n v="7767"/>
    <s v="Mobile"/>
    <x v="1"/>
    <x v="4"/>
    <x v="4"/>
    <s v="2023-06-11"/>
    <s v="2023-06-26"/>
    <n v="7"/>
    <n v="33372.85"/>
    <n v="233609.95"/>
    <n v="260.52"/>
    <n v="259"/>
    <x v="0"/>
    <x v="1"/>
    <n v="23212.94"/>
    <n v="15"/>
  </r>
  <r>
    <n v="7768"/>
    <s v="Monitor"/>
    <x v="2"/>
    <x v="0"/>
    <x v="4"/>
    <s v="2023-09-29"/>
    <s v="2023-10-07"/>
    <n v="63"/>
    <n v="43672.3"/>
    <n v="2751354.9"/>
    <n v="4884.6099999999997"/>
    <n v="841"/>
    <x v="2"/>
    <x v="4"/>
    <n v="219415.98"/>
    <n v="8"/>
  </r>
  <r>
    <n v="7769"/>
    <s v="Router"/>
    <x v="0"/>
    <x v="0"/>
    <x v="2"/>
    <s v="2023-10-02"/>
    <s v="2023-10-14"/>
    <n v="42"/>
    <n v="12236.32"/>
    <n v="513925.44"/>
    <n v="2904.26"/>
    <n v="76"/>
    <x v="3"/>
    <x v="4"/>
    <n v="100468.88"/>
    <n v="12"/>
  </r>
  <r>
    <n v="7770"/>
    <s v="Router"/>
    <x v="2"/>
    <x v="1"/>
    <x v="4"/>
    <s v="2023-11-12"/>
    <s v="2023-11-17"/>
    <n v="66"/>
    <n v="14979.34"/>
    <n v="988636.44"/>
    <n v="3641.39"/>
    <n v="665"/>
    <x v="0"/>
    <x v="1"/>
    <n v="205410.61"/>
    <n v="5"/>
  </r>
  <r>
    <n v="7771"/>
    <s v="Monitor"/>
    <x v="1"/>
    <x v="0"/>
    <x v="1"/>
    <s v="2023-10-01"/>
    <s v="2023-10-11"/>
    <n v="32"/>
    <n v="2407.21"/>
    <n v="77030.720000000001"/>
    <n v="4675.41"/>
    <n v="789"/>
    <x v="3"/>
    <x v="3"/>
    <n v="6742.89"/>
    <n v="10"/>
  </r>
  <r>
    <n v="7772"/>
    <s v="Monitor"/>
    <x v="2"/>
    <x v="2"/>
    <x v="4"/>
    <s v="2023-07-18"/>
    <s v="2023-07-24"/>
    <n v="46"/>
    <n v="41496.480000000003"/>
    <n v="1908838.08"/>
    <n v="658.46"/>
    <n v="79"/>
    <x v="3"/>
    <x v="0"/>
    <n v="99433.87"/>
    <n v="6"/>
  </r>
  <r>
    <n v="7773"/>
    <s v="Router"/>
    <x v="1"/>
    <x v="3"/>
    <x v="3"/>
    <s v="2023-01-14"/>
    <s v="2023-01-26"/>
    <n v="7"/>
    <n v="10533.47"/>
    <n v="73734.289999999994"/>
    <n v="1996.23"/>
    <n v="59"/>
    <x v="2"/>
    <x v="3"/>
    <n v="15924.2"/>
    <n v="12"/>
  </r>
  <r>
    <n v="7774"/>
    <s v="Laptop"/>
    <x v="1"/>
    <x v="3"/>
    <x v="2"/>
    <s v="2023-11-03"/>
    <s v="2023-11-14"/>
    <n v="73"/>
    <n v="6480.1"/>
    <n v="473047.3"/>
    <n v="4942.54"/>
    <n v="460"/>
    <x v="1"/>
    <x v="1"/>
    <n v="47268.62"/>
    <n v="11"/>
  </r>
  <r>
    <n v="7775"/>
    <s v="Laptop"/>
    <x v="1"/>
    <x v="0"/>
    <x v="4"/>
    <s v="2023-10-14"/>
    <s v="2023-10-16"/>
    <n v="67"/>
    <n v="24842.45"/>
    <n v="1664444.15"/>
    <n v="246.48"/>
    <n v="845"/>
    <x v="3"/>
    <x v="4"/>
    <n v="374711.72"/>
    <n v="2"/>
  </r>
  <r>
    <n v="7776"/>
    <s v="Keyboard"/>
    <x v="0"/>
    <x v="1"/>
    <x v="1"/>
    <s v="2023-09-03"/>
    <s v="2023-09-10"/>
    <n v="68"/>
    <n v="33091.21"/>
    <n v="2250202.2799999998"/>
    <n v="4950.74"/>
    <n v="630"/>
    <x v="1"/>
    <x v="3"/>
    <n v="114425.34"/>
    <n v="7"/>
  </r>
  <r>
    <n v="7777"/>
    <s v="Keyboard"/>
    <x v="1"/>
    <x v="3"/>
    <x v="4"/>
    <s v="2023-10-19"/>
    <s v="2023-10-24"/>
    <n v="23"/>
    <n v="13637.41"/>
    <n v="313660.43"/>
    <n v="3356.08"/>
    <n v="113"/>
    <x v="3"/>
    <x v="3"/>
    <n v="55898.8"/>
    <n v="5"/>
  </r>
  <r>
    <n v="7778"/>
    <s v="Monitor"/>
    <x v="0"/>
    <x v="2"/>
    <x v="2"/>
    <s v="2023-11-12"/>
    <s v="2023-11-23"/>
    <n v="4"/>
    <n v="48212.22"/>
    <n v="192848.88"/>
    <n v="2488.14"/>
    <n v="439"/>
    <x v="1"/>
    <x v="3"/>
    <n v="31003.11"/>
    <n v="11"/>
  </r>
  <r>
    <n v="7779"/>
    <s v="Laptop"/>
    <x v="2"/>
    <x v="4"/>
    <x v="1"/>
    <s v="2023-06-27"/>
    <s v="2023-07-01"/>
    <n v="61"/>
    <n v="37058.080000000002"/>
    <n v="2260542.88"/>
    <n v="3934.72"/>
    <n v="2"/>
    <x v="1"/>
    <x v="3"/>
    <n v="443017.45"/>
    <n v="4"/>
  </r>
  <r>
    <n v="7780"/>
    <s v="Mouse"/>
    <x v="1"/>
    <x v="1"/>
    <x v="3"/>
    <s v="2023-03-25"/>
    <s v="2023-03-29"/>
    <n v="21"/>
    <n v="26042.43"/>
    <n v="546891.03"/>
    <n v="2030.95"/>
    <n v="137"/>
    <x v="2"/>
    <x v="0"/>
    <n v="118461.05"/>
    <n v="4"/>
  </r>
  <r>
    <n v="7781"/>
    <s v="Mouse"/>
    <x v="2"/>
    <x v="3"/>
    <x v="0"/>
    <s v="2023-07-15"/>
    <s v="2023-07-26"/>
    <n v="35"/>
    <n v="6105.72"/>
    <n v="213700.2"/>
    <n v="1021.94"/>
    <n v="207"/>
    <x v="3"/>
    <x v="4"/>
    <n v="48136.08"/>
    <n v="11"/>
  </r>
  <r>
    <n v="7782"/>
    <s v="Mouse"/>
    <x v="0"/>
    <x v="3"/>
    <x v="1"/>
    <s v="2023-02-12"/>
    <s v="2023-02-17"/>
    <n v="32"/>
    <n v="40765.440000000002"/>
    <n v="1304494.0800000001"/>
    <n v="2366.89"/>
    <n v="706"/>
    <x v="3"/>
    <x v="0"/>
    <n v="146717.04999999999"/>
    <n v="5"/>
  </r>
  <r>
    <n v="7783"/>
    <s v="Printer"/>
    <x v="0"/>
    <x v="1"/>
    <x v="0"/>
    <s v="2023-04-15"/>
    <s v="2023-04-24"/>
    <n v="25"/>
    <n v="1004.08"/>
    <n v="25102"/>
    <n v="535.03"/>
    <n v="517"/>
    <x v="1"/>
    <x v="0"/>
    <n v="2676.43"/>
    <n v="9"/>
  </r>
  <r>
    <n v="7784"/>
    <s v="Monitor"/>
    <x v="0"/>
    <x v="2"/>
    <x v="1"/>
    <s v="2023-12-13"/>
    <s v="2023-12-24"/>
    <n v="1"/>
    <n v="39785.410000000003"/>
    <n v="39785.410000000003"/>
    <n v="1338.06"/>
    <n v="616"/>
    <x v="2"/>
    <x v="1"/>
    <n v="2495.27"/>
    <n v="11"/>
  </r>
  <r>
    <n v="7785"/>
    <s v="Mobile"/>
    <x v="1"/>
    <x v="1"/>
    <x v="2"/>
    <s v="2023-05-13"/>
    <s v="2023-05-15"/>
    <n v="83"/>
    <n v="8847.73"/>
    <n v="734361.59"/>
    <n v="441.47"/>
    <n v="47"/>
    <x v="0"/>
    <x v="2"/>
    <n v="123370.86"/>
    <n v="2"/>
  </r>
  <r>
    <n v="7786"/>
    <s v="Tablet"/>
    <x v="0"/>
    <x v="4"/>
    <x v="1"/>
    <s v="2023-12-06"/>
    <s v="2023-12-09"/>
    <n v="5"/>
    <n v="20474.68"/>
    <n v="102373.4"/>
    <n v="1129.43"/>
    <n v="446"/>
    <x v="3"/>
    <x v="0"/>
    <n v="16754.28"/>
    <n v="3"/>
  </r>
  <r>
    <n v="7787"/>
    <s v="Router"/>
    <x v="2"/>
    <x v="4"/>
    <x v="0"/>
    <s v="2023-03-21"/>
    <s v="2023-04-02"/>
    <n v="63"/>
    <n v="30737.51"/>
    <n v="1936463.13"/>
    <n v="4186.76"/>
    <n v="131"/>
    <x v="1"/>
    <x v="4"/>
    <n v="408547.26"/>
    <n v="12"/>
  </r>
  <r>
    <n v="7788"/>
    <s v="Monitor"/>
    <x v="1"/>
    <x v="4"/>
    <x v="3"/>
    <s v="2023-06-15"/>
    <s v="2023-06-30"/>
    <n v="85"/>
    <n v="24397.47"/>
    <n v="2073784.95"/>
    <n v="1961.29"/>
    <n v="999"/>
    <x v="1"/>
    <x v="1"/>
    <n v="304121.15000000002"/>
    <n v="15"/>
  </r>
  <r>
    <n v="7789"/>
    <s v="Tablet"/>
    <x v="1"/>
    <x v="0"/>
    <x v="4"/>
    <s v="2023-02-23"/>
    <s v="2023-02-25"/>
    <n v="33"/>
    <n v="38236.83"/>
    <n v="1261815.3899999999"/>
    <n v="1417.72"/>
    <n v="203"/>
    <x v="0"/>
    <x v="1"/>
    <n v="63137.68"/>
    <n v="2"/>
  </r>
  <r>
    <n v="7790"/>
    <s v="Printer"/>
    <x v="0"/>
    <x v="0"/>
    <x v="2"/>
    <s v="2023-07-30"/>
    <s v="2023-08-05"/>
    <n v="59"/>
    <n v="15061.83"/>
    <n v="888647.97"/>
    <n v="1450.33"/>
    <n v="554"/>
    <x v="3"/>
    <x v="2"/>
    <n v="83776.399999999994"/>
    <n v="6"/>
  </r>
  <r>
    <n v="7791"/>
    <s v="Laptop"/>
    <x v="2"/>
    <x v="3"/>
    <x v="2"/>
    <s v="2023-03-08"/>
    <s v="2023-03-12"/>
    <n v="2"/>
    <n v="37981.43"/>
    <n v="75962.86"/>
    <n v="4557.51"/>
    <n v="210"/>
    <x v="1"/>
    <x v="3"/>
    <n v="5097.72"/>
    <n v="4"/>
  </r>
  <r>
    <n v="7792"/>
    <s v="Keyboard"/>
    <x v="0"/>
    <x v="2"/>
    <x v="3"/>
    <s v="2023-02-02"/>
    <s v="2023-02-05"/>
    <n v="79"/>
    <n v="45862.95"/>
    <n v="3623173.05"/>
    <n v="1455.01"/>
    <n v="190"/>
    <x v="1"/>
    <x v="0"/>
    <n v="854841.18"/>
    <n v="3"/>
  </r>
  <r>
    <n v="7793"/>
    <s v="Tablet"/>
    <x v="2"/>
    <x v="4"/>
    <x v="2"/>
    <s v="2023-04-30"/>
    <s v="2023-05-01"/>
    <n v="85"/>
    <n v="39602.85"/>
    <n v="3366242.25"/>
    <n v="943.93"/>
    <n v="209"/>
    <x v="1"/>
    <x v="3"/>
    <n v="384643.59"/>
    <n v="1"/>
  </r>
  <r>
    <n v="7794"/>
    <s v="Tablet"/>
    <x v="1"/>
    <x v="0"/>
    <x v="1"/>
    <s v="2023-11-15"/>
    <s v="2023-11-17"/>
    <n v="89"/>
    <n v="30405.05"/>
    <n v="2706049.45"/>
    <n v="3831.86"/>
    <n v="411"/>
    <x v="0"/>
    <x v="2"/>
    <n v="608016.28"/>
    <n v="2"/>
  </r>
  <r>
    <n v="7795"/>
    <s v="Laptop"/>
    <x v="0"/>
    <x v="0"/>
    <x v="4"/>
    <s v="2023-12-27"/>
    <s v="2024-01-08"/>
    <n v="4"/>
    <n v="3725.23"/>
    <n v="14900.92"/>
    <n v="2446.2399999999998"/>
    <n v="189"/>
    <x v="1"/>
    <x v="3"/>
    <n v="755.97"/>
    <n v="12"/>
  </r>
  <r>
    <n v="7796"/>
    <s v="Keyboard"/>
    <x v="0"/>
    <x v="3"/>
    <x v="2"/>
    <s v="2023-01-10"/>
    <s v="2023-01-16"/>
    <n v="53"/>
    <n v="17444.490000000002"/>
    <n v="924557.97"/>
    <n v="2429.77"/>
    <n v="913"/>
    <x v="1"/>
    <x v="1"/>
    <n v="198997.14"/>
    <n v="6"/>
  </r>
  <r>
    <n v="7797"/>
    <s v="Mouse"/>
    <x v="2"/>
    <x v="3"/>
    <x v="3"/>
    <s v="2023-05-29"/>
    <s v="2023-06-06"/>
    <n v="77"/>
    <n v="4630.91"/>
    <n v="356580.07"/>
    <n v="1965.22"/>
    <n v="290"/>
    <x v="2"/>
    <x v="2"/>
    <n v="49316.68"/>
    <n v="8"/>
  </r>
  <r>
    <n v="7798"/>
    <s v="Laptop"/>
    <x v="1"/>
    <x v="4"/>
    <x v="1"/>
    <s v="2023-08-03"/>
    <s v="2023-08-11"/>
    <n v="68"/>
    <n v="21244"/>
    <n v="1444592"/>
    <n v="3531.23"/>
    <n v="912"/>
    <x v="0"/>
    <x v="1"/>
    <n v="257709.61"/>
    <n v="8"/>
  </r>
  <r>
    <n v="7799"/>
    <s v="Mobile"/>
    <x v="2"/>
    <x v="0"/>
    <x v="0"/>
    <s v="2023-10-10"/>
    <s v="2023-10-22"/>
    <n v="63"/>
    <n v="19728.82"/>
    <n v="1242915.6599999999"/>
    <n v="1786.09"/>
    <n v="903"/>
    <x v="2"/>
    <x v="2"/>
    <n v="203506.2"/>
    <n v="12"/>
  </r>
  <r>
    <n v="7800"/>
    <s v="Router"/>
    <x v="0"/>
    <x v="1"/>
    <x v="3"/>
    <s v="2023-09-17"/>
    <s v="2023-09-27"/>
    <n v="48"/>
    <n v="26129.71"/>
    <n v="1254226.08"/>
    <n v="4037.35"/>
    <n v="118"/>
    <x v="2"/>
    <x v="2"/>
    <n v="116179.99"/>
    <n v="10"/>
  </r>
  <r>
    <n v="7801"/>
    <s v="Monitor"/>
    <x v="2"/>
    <x v="3"/>
    <x v="2"/>
    <s v="2023-10-24"/>
    <s v="2023-10-29"/>
    <n v="83"/>
    <n v="11245.22"/>
    <n v="933353.26"/>
    <n v="2260.59"/>
    <n v="896"/>
    <x v="2"/>
    <x v="0"/>
    <n v="47413.9"/>
    <n v="5"/>
  </r>
  <r>
    <n v="7802"/>
    <s v="Laptop"/>
    <x v="2"/>
    <x v="3"/>
    <x v="0"/>
    <s v="2023-04-11"/>
    <s v="2023-04-17"/>
    <n v="85"/>
    <n v="21907.599999999999"/>
    <n v="1862146"/>
    <n v="4423.57"/>
    <n v="323"/>
    <x v="2"/>
    <x v="0"/>
    <n v="197045.7"/>
    <n v="6"/>
  </r>
  <r>
    <n v="7803"/>
    <s v="Mouse"/>
    <x v="0"/>
    <x v="2"/>
    <x v="4"/>
    <s v="2023-09-15"/>
    <s v="2023-09-30"/>
    <n v="40"/>
    <n v="12148.37"/>
    <n v="485934.8"/>
    <n v="3443.37"/>
    <n v="625"/>
    <x v="0"/>
    <x v="0"/>
    <n v="80944.83"/>
    <n v="15"/>
  </r>
  <r>
    <n v="7804"/>
    <s v="Mobile"/>
    <x v="0"/>
    <x v="2"/>
    <x v="2"/>
    <s v="2023-11-29"/>
    <s v="2023-12-04"/>
    <n v="56"/>
    <n v="16608.91"/>
    <n v="930098.96"/>
    <n v="684.42"/>
    <n v="330"/>
    <x v="3"/>
    <x v="1"/>
    <n v="122892.27"/>
    <n v="5"/>
  </r>
  <r>
    <n v="7805"/>
    <s v="Mouse"/>
    <x v="0"/>
    <x v="2"/>
    <x v="4"/>
    <s v="2023-03-06"/>
    <s v="2023-03-16"/>
    <n v="20"/>
    <n v="34350.61"/>
    <n v="687012.2"/>
    <n v="2102.52"/>
    <n v="745"/>
    <x v="3"/>
    <x v="4"/>
    <n v="98052.09"/>
    <n v="10"/>
  </r>
  <r>
    <n v="7806"/>
    <s v="Keyboard"/>
    <x v="2"/>
    <x v="2"/>
    <x v="4"/>
    <s v="2023-11-04"/>
    <s v="2023-11-06"/>
    <n v="18"/>
    <n v="32931.25"/>
    <n v="592762.5"/>
    <n v="2797.31"/>
    <n v="683"/>
    <x v="3"/>
    <x v="3"/>
    <n v="93013.23"/>
    <n v="2"/>
  </r>
  <r>
    <n v="7807"/>
    <s v="Keyboard"/>
    <x v="0"/>
    <x v="4"/>
    <x v="2"/>
    <s v="2023-08-06"/>
    <s v="2023-08-20"/>
    <n v="34"/>
    <n v="18891.73"/>
    <n v="642318.81999999995"/>
    <n v="3612"/>
    <n v="587"/>
    <x v="0"/>
    <x v="2"/>
    <n v="101103.58"/>
    <n v="14"/>
  </r>
  <r>
    <n v="7808"/>
    <s v="Router"/>
    <x v="0"/>
    <x v="4"/>
    <x v="0"/>
    <s v="2023-02-01"/>
    <s v="2023-02-06"/>
    <n v="82"/>
    <n v="14889.53"/>
    <n v="1220941.46"/>
    <n v="476.51"/>
    <n v="782"/>
    <x v="3"/>
    <x v="0"/>
    <n v="287916.28999999998"/>
    <n v="5"/>
  </r>
  <r>
    <n v="7809"/>
    <s v="Mouse"/>
    <x v="0"/>
    <x v="0"/>
    <x v="1"/>
    <s v="2023-04-11"/>
    <s v="2023-04-18"/>
    <n v="71"/>
    <n v="49801.23"/>
    <n v="3535887.33"/>
    <n v="2149.62"/>
    <n v="500"/>
    <x v="3"/>
    <x v="2"/>
    <n v="781919.11"/>
    <n v="7"/>
  </r>
  <r>
    <n v="7810"/>
    <s v="Printer"/>
    <x v="2"/>
    <x v="0"/>
    <x v="4"/>
    <s v="2023-06-12"/>
    <s v="2023-06-17"/>
    <n v="55"/>
    <n v="16100.9"/>
    <n v="885549.5"/>
    <n v="2788.05"/>
    <n v="649"/>
    <x v="1"/>
    <x v="3"/>
    <n v="142176.95999999999"/>
    <n v="5"/>
  </r>
  <r>
    <n v="7811"/>
    <s v="Laptop"/>
    <x v="2"/>
    <x v="3"/>
    <x v="0"/>
    <s v="2023-08-01"/>
    <s v="2023-08-04"/>
    <n v="75"/>
    <n v="28985.88"/>
    <n v="2173941"/>
    <n v="2663.54"/>
    <n v="307"/>
    <x v="2"/>
    <x v="1"/>
    <n v="532002.98"/>
    <n v="3"/>
  </r>
  <r>
    <n v="7812"/>
    <s v="Router"/>
    <x v="2"/>
    <x v="0"/>
    <x v="1"/>
    <s v="2023-12-23"/>
    <s v="2023-12-26"/>
    <n v="53"/>
    <n v="26282.18"/>
    <n v="1392955.54"/>
    <n v="3059.94"/>
    <n v="800"/>
    <x v="0"/>
    <x v="1"/>
    <n v="144334.45000000001"/>
    <n v="3"/>
  </r>
  <r>
    <n v="7813"/>
    <s v="Mouse"/>
    <x v="2"/>
    <x v="1"/>
    <x v="0"/>
    <s v="2023-04-18"/>
    <s v="2023-04-23"/>
    <n v="90"/>
    <n v="46139.85"/>
    <n v="4152586.5"/>
    <n v="3857.35"/>
    <n v="73"/>
    <x v="1"/>
    <x v="0"/>
    <n v="1035038.55"/>
    <n v="5"/>
  </r>
  <r>
    <n v="7814"/>
    <s v="Tablet"/>
    <x v="2"/>
    <x v="1"/>
    <x v="4"/>
    <s v="2023-09-23"/>
    <s v="2023-09-26"/>
    <n v="61"/>
    <n v="35397.24"/>
    <n v="2159231.64"/>
    <n v="183.44"/>
    <n v="323"/>
    <x v="1"/>
    <x v="4"/>
    <n v="257737.3"/>
    <n v="3"/>
  </r>
  <r>
    <n v="7815"/>
    <s v="Tablet"/>
    <x v="0"/>
    <x v="4"/>
    <x v="4"/>
    <s v="2023-05-28"/>
    <s v="2023-05-29"/>
    <n v="19"/>
    <n v="47462.09"/>
    <n v="901779.71"/>
    <n v="4806.66"/>
    <n v="377"/>
    <x v="1"/>
    <x v="0"/>
    <n v="116854.93"/>
    <n v="1"/>
  </r>
  <r>
    <n v="7816"/>
    <s v="Mobile"/>
    <x v="0"/>
    <x v="0"/>
    <x v="4"/>
    <s v="2023-09-17"/>
    <s v="2023-09-22"/>
    <n v="25"/>
    <n v="13365.44"/>
    <n v="334136"/>
    <n v="1425.98"/>
    <n v="897"/>
    <x v="0"/>
    <x v="0"/>
    <n v="20602.37"/>
    <n v="5"/>
  </r>
  <r>
    <n v="7817"/>
    <s v="Tablet"/>
    <x v="2"/>
    <x v="1"/>
    <x v="2"/>
    <s v="2023-03-20"/>
    <s v="2023-04-04"/>
    <n v="11"/>
    <n v="4950.5"/>
    <n v="54455.5"/>
    <n v="4316.53"/>
    <n v="978"/>
    <x v="2"/>
    <x v="3"/>
    <n v="9822.76"/>
    <n v="15"/>
  </r>
  <r>
    <n v="7818"/>
    <s v="Laptop"/>
    <x v="1"/>
    <x v="4"/>
    <x v="3"/>
    <s v="2023-02-02"/>
    <s v="2023-02-03"/>
    <n v="82"/>
    <n v="1251.3599999999999"/>
    <n v="102611.52"/>
    <n v="1936.41"/>
    <n v="660"/>
    <x v="1"/>
    <x v="3"/>
    <n v="15796.43"/>
    <n v="1"/>
  </r>
  <r>
    <n v="7819"/>
    <s v="Laptop"/>
    <x v="1"/>
    <x v="4"/>
    <x v="3"/>
    <s v="2023-03-12"/>
    <s v="2023-03-18"/>
    <n v="24"/>
    <n v="34983.730000000003"/>
    <n v="839609.52"/>
    <n v="3191.86"/>
    <n v="219"/>
    <x v="0"/>
    <x v="0"/>
    <n v="42870.66"/>
    <n v="6"/>
  </r>
  <r>
    <n v="7820"/>
    <s v="Tablet"/>
    <x v="1"/>
    <x v="0"/>
    <x v="4"/>
    <s v="2023-03-08"/>
    <s v="2023-03-11"/>
    <n v="9"/>
    <n v="27715.13"/>
    <n v="249436.17"/>
    <n v="768.9"/>
    <n v="448"/>
    <x v="1"/>
    <x v="4"/>
    <n v="57972.71"/>
    <n v="3"/>
  </r>
  <r>
    <n v="7821"/>
    <s v="Mobile"/>
    <x v="1"/>
    <x v="2"/>
    <x v="1"/>
    <s v="2023-12-10"/>
    <s v="2023-12-23"/>
    <n v="56"/>
    <n v="14895.11"/>
    <n v="834126.16"/>
    <n v="799.68"/>
    <n v="500"/>
    <x v="3"/>
    <x v="0"/>
    <n v="116369.99"/>
    <n v="13"/>
  </r>
  <r>
    <n v="7822"/>
    <s v="Printer"/>
    <x v="1"/>
    <x v="3"/>
    <x v="4"/>
    <s v="2023-03-16"/>
    <s v="2023-03-18"/>
    <n v="4"/>
    <n v="6749.37"/>
    <n v="26997.48"/>
    <n v="4324.4799999999996"/>
    <n v="566"/>
    <x v="0"/>
    <x v="2"/>
    <n v="6387.02"/>
    <n v="2"/>
  </r>
  <r>
    <n v="7823"/>
    <s v="Monitor"/>
    <x v="0"/>
    <x v="4"/>
    <x v="3"/>
    <s v="2023-05-30"/>
    <s v="2023-06-08"/>
    <n v="76"/>
    <n v="1828.79"/>
    <n v="138988.04"/>
    <n v="938.71"/>
    <n v="941"/>
    <x v="2"/>
    <x v="0"/>
    <n v="30776.959999999999"/>
    <n v="9"/>
  </r>
  <r>
    <n v="7824"/>
    <s v="Laptop"/>
    <x v="2"/>
    <x v="1"/>
    <x v="0"/>
    <s v="2023-07-07"/>
    <s v="2023-07-08"/>
    <n v="81"/>
    <n v="41190.97"/>
    <n v="3336468.57"/>
    <n v="2839.77"/>
    <n v="698"/>
    <x v="3"/>
    <x v="0"/>
    <n v="454978.29"/>
    <n v="1"/>
  </r>
  <r>
    <n v="7825"/>
    <s v="Printer"/>
    <x v="0"/>
    <x v="4"/>
    <x v="4"/>
    <s v="2023-11-29"/>
    <s v="2023-12-02"/>
    <n v="97"/>
    <n v="24784.98"/>
    <n v="2404143.06"/>
    <n v="2125.27"/>
    <n v="415"/>
    <x v="3"/>
    <x v="2"/>
    <n v="600780.09"/>
    <n v="3"/>
  </r>
  <r>
    <n v="7826"/>
    <s v="Laptop"/>
    <x v="0"/>
    <x v="3"/>
    <x v="3"/>
    <s v="2023-04-08"/>
    <s v="2023-04-14"/>
    <n v="34"/>
    <n v="38304.61"/>
    <n v="1302356.74"/>
    <n v="963.15"/>
    <n v="497"/>
    <x v="0"/>
    <x v="3"/>
    <n v="260147.57"/>
    <n v="6"/>
  </r>
  <r>
    <n v="7827"/>
    <s v="Keyboard"/>
    <x v="2"/>
    <x v="0"/>
    <x v="4"/>
    <s v="2023-03-24"/>
    <s v="2023-03-25"/>
    <n v="74"/>
    <n v="22955.37"/>
    <n v="1698697.38"/>
    <n v="4719.12"/>
    <n v="338"/>
    <x v="2"/>
    <x v="1"/>
    <n v="221429.6"/>
    <n v="1"/>
  </r>
  <r>
    <n v="7828"/>
    <s v="Mobile"/>
    <x v="2"/>
    <x v="1"/>
    <x v="0"/>
    <s v="2023-08-05"/>
    <s v="2023-08-12"/>
    <n v="50"/>
    <n v="40706.620000000003"/>
    <n v="2035331"/>
    <n v="281.94"/>
    <n v="76"/>
    <x v="1"/>
    <x v="3"/>
    <n v="282275.42"/>
    <n v="7"/>
  </r>
  <r>
    <n v="7829"/>
    <s v="Mouse"/>
    <x v="0"/>
    <x v="1"/>
    <x v="3"/>
    <s v="2023-08-19"/>
    <s v="2023-09-03"/>
    <n v="50"/>
    <n v="24405.91"/>
    <n v="1220295.5"/>
    <n v="4656.99"/>
    <n v="976"/>
    <x v="2"/>
    <x v="1"/>
    <n v="266965.73"/>
    <n v="15"/>
  </r>
  <r>
    <n v="7830"/>
    <s v="Router"/>
    <x v="1"/>
    <x v="3"/>
    <x v="1"/>
    <s v="2023-01-24"/>
    <s v="2023-01-29"/>
    <n v="74"/>
    <n v="30114.1"/>
    <n v="2228443.4"/>
    <n v="580.87"/>
    <n v="29"/>
    <x v="2"/>
    <x v="3"/>
    <n v="169934.06"/>
    <n v="5"/>
  </r>
  <r>
    <n v="7831"/>
    <s v="Printer"/>
    <x v="1"/>
    <x v="3"/>
    <x v="2"/>
    <s v="2023-06-10"/>
    <s v="2023-06-24"/>
    <n v="44"/>
    <n v="47195.94"/>
    <n v="2076621.36"/>
    <n v="2203.58"/>
    <n v="997"/>
    <x v="2"/>
    <x v="2"/>
    <n v="106007.55"/>
    <n v="14"/>
  </r>
  <r>
    <n v="7832"/>
    <s v="Monitor"/>
    <x v="1"/>
    <x v="3"/>
    <x v="1"/>
    <s v="2023-03-22"/>
    <s v="2023-03-26"/>
    <n v="42"/>
    <n v="40641.68"/>
    <n v="1706950.56"/>
    <n v="4501.3"/>
    <n v="259"/>
    <x v="1"/>
    <x v="2"/>
    <n v="255533.03"/>
    <n v="4"/>
  </r>
  <r>
    <n v="7833"/>
    <s v="Printer"/>
    <x v="0"/>
    <x v="0"/>
    <x v="1"/>
    <s v="2023-01-28"/>
    <s v="2023-02-12"/>
    <n v="20"/>
    <n v="9492.99"/>
    <n v="189859.8"/>
    <n v="1549.62"/>
    <n v="73"/>
    <x v="1"/>
    <x v="1"/>
    <n v="38613.39"/>
    <n v="15"/>
  </r>
  <r>
    <n v="7834"/>
    <s v="Keyboard"/>
    <x v="0"/>
    <x v="1"/>
    <x v="4"/>
    <s v="2023-07-30"/>
    <s v="2023-08-02"/>
    <n v="31"/>
    <n v="48758.15"/>
    <n v="1511502.65"/>
    <n v="4828.09"/>
    <n v="998"/>
    <x v="3"/>
    <x v="4"/>
    <n v="258310.92"/>
    <n v="3"/>
  </r>
  <r>
    <n v="7835"/>
    <s v="Monitor"/>
    <x v="1"/>
    <x v="0"/>
    <x v="4"/>
    <s v="2023-10-28"/>
    <s v="2023-11-04"/>
    <n v="80"/>
    <n v="9099.23"/>
    <n v="727938.4"/>
    <n v="1302.24"/>
    <n v="851"/>
    <x v="1"/>
    <x v="0"/>
    <n v="172233.22"/>
    <n v="7"/>
  </r>
  <r>
    <n v="7836"/>
    <s v="Mobile"/>
    <x v="2"/>
    <x v="1"/>
    <x v="0"/>
    <s v="2023-05-20"/>
    <s v="2023-06-03"/>
    <n v="31"/>
    <n v="13257.59"/>
    <n v="410985.29"/>
    <n v="3137.62"/>
    <n v="571"/>
    <x v="1"/>
    <x v="3"/>
    <n v="45974.02"/>
    <n v="14"/>
  </r>
  <r>
    <n v="7837"/>
    <s v="Mouse"/>
    <x v="0"/>
    <x v="3"/>
    <x v="2"/>
    <s v="2023-12-04"/>
    <s v="2023-12-18"/>
    <n v="69"/>
    <n v="49487.98"/>
    <n v="3414670.62"/>
    <n v="143.63"/>
    <n v="10"/>
    <x v="1"/>
    <x v="2"/>
    <n v="800815.51"/>
    <n v="14"/>
  </r>
  <r>
    <n v="7838"/>
    <s v="Mouse"/>
    <x v="0"/>
    <x v="1"/>
    <x v="0"/>
    <s v="2023-11-12"/>
    <s v="2023-11-27"/>
    <n v="36"/>
    <n v="35893.46"/>
    <n v="1292164.56"/>
    <n v="3303.84"/>
    <n v="302"/>
    <x v="2"/>
    <x v="4"/>
    <n v="172896.85"/>
    <n v="15"/>
  </r>
  <r>
    <n v="7839"/>
    <s v="Mobile"/>
    <x v="1"/>
    <x v="1"/>
    <x v="0"/>
    <s v="2023-02-24"/>
    <s v="2023-03-11"/>
    <n v="72"/>
    <n v="13964.43"/>
    <n v="1005438.96"/>
    <n v="4724.74"/>
    <n v="170"/>
    <x v="3"/>
    <x v="4"/>
    <n v="157985.75"/>
    <n v="15"/>
  </r>
  <r>
    <n v="7840"/>
    <s v="Mobile"/>
    <x v="1"/>
    <x v="0"/>
    <x v="4"/>
    <s v="2023-08-23"/>
    <s v="2023-09-02"/>
    <n v="87"/>
    <n v="6844.39"/>
    <n v="595461.93000000005"/>
    <n v="1080.04"/>
    <n v="451"/>
    <x v="0"/>
    <x v="3"/>
    <n v="103432.22"/>
    <n v="10"/>
  </r>
  <r>
    <n v="7841"/>
    <s v="Keyboard"/>
    <x v="1"/>
    <x v="0"/>
    <x v="2"/>
    <s v="2023-09-09"/>
    <s v="2023-09-14"/>
    <n v="73"/>
    <n v="15986.21"/>
    <n v="1166993.33"/>
    <n v="4128.58"/>
    <n v="980"/>
    <x v="1"/>
    <x v="3"/>
    <n v="190018.61"/>
    <n v="5"/>
  </r>
  <r>
    <n v="7842"/>
    <s v="Mouse"/>
    <x v="1"/>
    <x v="2"/>
    <x v="0"/>
    <s v="2023-02-28"/>
    <s v="2023-03-08"/>
    <n v="25"/>
    <n v="8186.83"/>
    <n v="204670.75"/>
    <n v="1291.23"/>
    <n v="150"/>
    <x v="1"/>
    <x v="0"/>
    <n v="46214.5"/>
    <n v="8"/>
  </r>
  <r>
    <n v="7843"/>
    <s v="Printer"/>
    <x v="0"/>
    <x v="4"/>
    <x v="1"/>
    <s v="2023-05-14"/>
    <s v="2023-05-16"/>
    <n v="93"/>
    <n v="15917.34"/>
    <n v="1480312.62"/>
    <n v="3885.74"/>
    <n v="583"/>
    <x v="2"/>
    <x v="3"/>
    <n v="87221.31"/>
    <n v="2"/>
  </r>
  <r>
    <n v="7844"/>
    <s v="Monitor"/>
    <x v="1"/>
    <x v="2"/>
    <x v="4"/>
    <s v="2023-12-21"/>
    <s v="2023-12-23"/>
    <n v="55"/>
    <n v="19978.939999999999"/>
    <n v="1098841.7"/>
    <n v="1038.0999999999999"/>
    <n v="44"/>
    <x v="0"/>
    <x v="4"/>
    <n v="208706.27"/>
    <n v="2"/>
  </r>
  <r>
    <n v="7845"/>
    <s v="Router"/>
    <x v="2"/>
    <x v="1"/>
    <x v="0"/>
    <s v="2023-08-14"/>
    <s v="2023-08-21"/>
    <n v="58"/>
    <n v="10926.54"/>
    <n v="633739.31999999995"/>
    <n v="1966.65"/>
    <n v="422"/>
    <x v="3"/>
    <x v="1"/>
    <n v="101208.28"/>
    <n v="7"/>
  </r>
  <r>
    <n v="7846"/>
    <s v="Tablet"/>
    <x v="1"/>
    <x v="2"/>
    <x v="4"/>
    <s v="2023-12-29"/>
    <s v="2023-12-30"/>
    <n v="12"/>
    <n v="12631.52"/>
    <n v="151578.23999999999"/>
    <n v="645.33000000000004"/>
    <n v="268"/>
    <x v="2"/>
    <x v="2"/>
    <n v="18692.77"/>
    <n v="1"/>
  </r>
  <r>
    <n v="7847"/>
    <s v="Router"/>
    <x v="0"/>
    <x v="4"/>
    <x v="3"/>
    <s v="2023-06-10"/>
    <s v="2023-06-25"/>
    <n v="37"/>
    <n v="47886.79"/>
    <n v="1771811.23"/>
    <n v="4984.59"/>
    <n v="116"/>
    <x v="0"/>
    <x v="1"/>
    <n v="292449.46999999997"/>
    <n v="15"/>
  </r>
  <r>
    <n v="7848"/>
    <s v="Router"/>
    <x v="0"/>
    <x v="1"/>
    <x v="3"/>
    <s v="2023-08-13"/>
    <s v="2023-08-25"/>
    <n v="1"/>
    <n v="21801.09"/>
    <n v="21801.09"/>
    <n v="2547.42"/>
    <n v="323"/>
    <x v="0"/>
    <x v="4"/>
    <n v="4522.5600000000004"/>
    <n v="12"/>
  </r>
  <r>
    <n v="7849"/>
    <s v="Laptop"/>
    <x v="1"/>
    <x v="3"/>
    <x v="2"/>
    <s v="2023-06-23"/>
    <s v="2023-06-27"/>
    <n v="70"/>
    <n v="42845.04"/>
    <n v="2999152.8"/>
    <n v="349.46"/>
    <n v="754"/>
    <x v="2"/>
    <x v="3"/>
    <n v="288325.78999999998"/>
    <n v="4"/>
  </r>
  <r>
    <n v="7850"/>
    <s v="Tablet"/>
    <x v="2"/>
    <x v="0"/>
    <x v="3"/>
    <s v="2023-10-29"/>
    <s v="2023-11-12"/>
    <n v="80"/>
    <n v="30925.1"/>
    <n v="2474008"/>
    <n v="3987.93"/>
    <n v="357"/>
    <x v="2"/>
    <x v="0"/>
    <n v="263721.28999999998"/>
    <n v="14"/>
  </r>
  <r>
    <n v="7851"/>
    <s v="Laptop"/>
    <x v="2"/>
    <x v="1"/>
    <x v="3"/>
    <s v="2023-11-11"/>
    <s v="2023-11-15"/>
    <n v="80"/>
    <n v="10604.28"/>
    <n v="848342.4"/>
    <n v="109.66"/>
    <n v="146"/>
    <x v="0"/>
    <x v="4"/>
    <n v="189762.81"/>
    <n v="4"/>
  </r>
  <r>
    <n v="7852"/>
    <s v="Router"/>
    <x v="0"/>
    <x v="4"/>
    <x v="0"/>
    <s v="2023-01-22"/>
    <s v="2023-01-24"/>
    <n v="93"/>
    <n v="48083.76"/>
    <n v="4471789.68"/>
    <n v="2593.81"/>
    <n v="394"/>
    <x v="2"/>
    <x v="0"/>
    <n v="638678.85"/>
    <n v="2"/>
  </r>
  <r>
    <n v="7853"/>
    <s v="Mouse"/>
    <x v="1"/>
    <x v="0"/>
    <x v="3"/>
    <s v="2023-08-19"/>
    <s v="2023-09-01"/>
    <n v="93"/>
    <n v="8973.77"/>
    <n v="834560.61"/>
    <n v="3936.89"/>
    <n v="910"/>
    <x v="2"/>
    <x v="4"/>
    <n v="190325.01"/>
    <n v="13"/>
  </r>
  <r>
    <n v="7854"/>
    <s v="Keyboard"/>
    <x v="1"/>
    <x v="0"/>
    <x v="2"/>
    <s v="2023-07-23"/>
    <s v="2023-07-24"/>
    <n v="26"/>
    <n v="14936.61"/>
    <n v="388351.86"/>
    <n v="2905.35"/>
    <n v="824"/>
    <x v="2"/>
    <x v="2"/>
    <n v="86771.29"/>
    <n v="1"/>
  </r>
  <r>
    <n v="7855"/>
    <s v="Mobile"/>
    <x v="2"/>
    <x v="1"/>
    <x v="1"/>
    <s v="2023-02-24"/>
    <s v="2023-03-04"/>
    <n v="58"/>
    <n v="7883.89"/>
    <n v="457265.62"/>
    <n v="4039.32"/>
    <n v="399"/>
    <x v="2"/>
    <x v="2"/>
    <n v="80865.52"/>
    <n v="8"/>
  </r>
  <r>
    <n v="7856"/>
    <s v="Monitor"/>
    <x v="2"/>
    <x v="2"/>
    <x v="0"/>
    <s v="2023-09-30"/>
    <s v="2023-10-09"/>
    <n v="60"/>
    <n v="24763.16"/>
    <n v="1485789.6"/>
    <n v="376.09"/>
    <n v="407"/>
    <x v="1"/>
    <x v="4"/>
    <n v="235268.71"/>
    <n v="9"/>
  </r>
  <r>
    <n v="7857"/>
    <s v="Router"/>
    <x v="0"/>
    <x v="4"/>
    <x v="2"/>
    <s v="2023-12-09"/>
    <s v="2023-12-18"/>
    <n v="13"/>
    <n v="25896.36"/>
    <n v="336652.68"/>
    <n v="4745.3100000000004"/>
    <n v="589"/>
    <x v="3"/>
    <x v="0"/>
    <n v="30773.19"/>
    <n v="9"/>
  </r>
  <r>
    <n v="7858"/>
    <s v="Keyboard"/>
    <x v="0"/>
    <x v="4"/>
    <x v="0"/>
    <s v="2023-12-19"/>
    <s v="2023-12-28"/>
    <n v="80"/>
    <n v="9841.4699999999993"/>
    <n v="787317.6"/>
    <n v="1388.61"/>
    <n v="970"/>
    <x v="2"/>
    <x v="3"/>
    <n v="148776.24"/>
    <n v="9"/>
  </r>
  <r>
    <n v="7859"/>
    <s v="Tablet"/>
    <x v="2"/>
    <x v="1"/>
    <x v="4"/>
    <s v="2023-03-30"/>
    <s v="2023-04-10"/>
    <n v="43"/>
    <n v="16212.68"/>
    <n v="697145.24"/>
    <n v="268.8"/>
    <n v="561"/>
    <x v="2"/>
    <x v="4"/>
    <n v="60072.93"/>
    <n v="11"/>
  </r>
  <r>
    <n v="7860"/>
    <s v="Mobile"/>
    <x v="0"/>
    <x v="0"/>
    <x v="2"/>
    <s v="2023-11-26"/>
    <s v="2023-12-09"/>
    <n v="22"/>
    <n v="16119.77"/>
    <n v="354634.94"/>
    <n v="1187.5"/>
    <n v="592"/>
    <x v="0"/>
    <x v="4"/>
    <n v="43505.4"/>
    <n v="13"/>
  </r>
  <r>
    <n v="7861"/>
    <s v="Monitor"/>
    <x v="1"/>
    <x v="0"/>
    <x v="1"/>
    <s v="2023-10-20"/>
    <s v="2023-10-21"/>
    <n v="58"/>
    <n v="5154.87"/>
    <n v="298982.46000000002"/>
    <n v="4606.6000000000004"/>
    <n v="300"/>
    <x v="0"/>
    <x v="3"/>
    <n v="28780.29"/>
    <n v="1"/>
  </r>
  <r>
    <n v="7862"/>
    <s v="Router"/>
    <x v="2"/>
    <x v="0"/>
    <x v="4"/>
    <s v="2023-04-11"/>
    <s v="2023-04-26"/>
    <n v="64"/>
    <n v="12616.2"/>
    <n v="807436.80000000005"/>
    <n v="3464.42"/>
    <n v="148"/>
    <x v="3"/>
    <x v="3"/>
    <n v="158316.18"/>
    <n v="15"/>
  </r>
  <r>
    <n v="7863"/>
    <s v="Printer"/>
    <x v="1"/>
    <x v="2"/>
    <x v="1"/>
    <s v="2023-06-03"/>
    <s v="2023-06-15"/>
    <n v="14"/>
    <n v="36401.33"/>
    <n v="509618.62"/>
    <n v="2482.52"/>
    <n v="349"/>
    <x v="0"/>
    <x v="1"/>
    <n v="106317.52"/>
    <n v="12"/>
  </r>
  <r>
    <n v="7864"/>
    <s v="Printer"/>
    <x v="1"/>
    <x v="1"/>
    <x v="4"/>
    <s v="2023-09-18"/>
    <s v="2023-09-29"/>
    <n v="54"/>
    <n v="41953.78"/>
    <n v="2265504.12"/>
    <n v="2460.25"/>
    <n v="167"/>
    <x v="0"/>
    <x v="0"/>
    <n v="538970.72"/>
    <n v="11"/>
  </r>
  <r>
    <n v="7865"/>
    <s v="Mouse"/>
    <x v="2"/>
    <x v="0"/>
    <x v="0"/>
    <s v="2023-02-01"/>
    <s v="2023-02-12"/>
    <n v="72"/>
    <n v="604.54999999999995"/>
    <n v="43527.6"/>
    <n v="4911.8500000000004"/>
    <n v="600"/>
    <x v="1"/>
    <x v="2"/>
    <n v="8838.27"/>
    <n v="11"/>
  </r>
  <r>
    <n v="7866"/>
    <s v="Tablet"/>
    <x v="0"/>
    <x v="0"/>
    <x v="0"/>
    <s v="2023-11-03"/>
    <s v="2023-11-08"/>
    <n v="64"/>
    <n v="13346.53"/>
    <n v="854177.92"/>
    <n v="3086.6"/>
    <n v="812"/>
    <x v="2"/>
    <x v="2"/>
    <n v="129006.33"/>
    <n v="5"/>
  </r>
  <r>
    <n v="7867"/>
    <s v="Router"/>
    <x v="0"/>
    <x v="4"/>
    <x v="3"/>
    <s v="2023-07-12"/>
    <s v="2023-07-22"/>
    <n v="25"/>
    <n v="3415.74"/>
    <n v="85393.5"/>
    <n v="3238.95"/>
    <n v="326"/>
    <x v="0"/>
    <x v="4"/>
    <n v="20316.59"/>
    <n v="10"/>
  </r>
  <r>
    <n v="7868"/>
    <s v="Router"/>
    <x v="1"/>
    <x v="2"/>
    <x v="3"/>
    <s v="2023-10-29"/>
    <s v="2023-10-30"/>
    <n v="99"/>
    <n v="13476.77"/>
    <n v="1334200.23"/>
    <n v="1285.04"/>
    <n v="445"/>
    <x v="2"/>
    <x v="2"/>
    <n v="329863.52"/>
    <n v="1"/>
  </r>
  <r>
    <n v="7869"/>
    <s v="Keyboard"/>
    <x v="0"/>
    <x v="3"/>
    <x v="4"/>
    <s v="2023-05-05"/>
    <s v="2023-05-14"/>
    <n v="83"/>
    <n v="36613.1"/>
    <n v="3038887.3"/>
    <n v="2440.0100000000002"/>
    <n v="97"/>
    <x v="0"/>
    <x v="2"/>
    <n v="531798.39"/>
    <n v="9"/>
  </r>
  <r>
    <n v="7870"/>
    <s v="Router"/>
    <x v="2"/>
    <x v="2"/>
    <x v="3"/>
    <s v="2023-01-17"/>
    <s v="2023-01-30"/>
    <n v="52"/>
    <n v="41104.589999999997"/>
    <n v="2137438.6800000002"/>
    <n v="613.12"/>
    <n v="469"/>
    <x v="0"/>
    <x v="0"/>
    <n v="136600.38"/>
    <n v="13"/>
  </r>
  <r>
    <n v="7871"/>
    <s v="Mobile"/>
    <x v="2"/>
    <x v="3"/>
    <x v="2"/>
    <s v="2023-04-26"/>
    <s v="2023-05-04"/>
    <n v="9"/>
    <n v="31411.34"/>
    <n v="282702.06"/>
    <n v="493.8"/>
    <n v="313"/>
    <x v="3"/>
    <x v="1"/>
    <n v="23702.84"/>
    <n v="8"/>
  </r>
  <r>
    <n v="7872"/>
    <s v="Printer"/>
    <x v="1"/>
    <x v="1"/>
    <x v="4"/>
    <s v="2023-01-25"/>
    <s v="2023-01-28"/>
    <n v="45"/>
    <n v="43928.15"/>
    <n v="1976766.75"/>
    <n v="3106.21"/>
    <n v="922"/>
    <x v="1"/>
    <x v="0"/>
    <n v="345562.14"/>
    <n v="3"/>
  </r>
  <r>
    <n v="7873"/>
    <s v="Monitor"/>
    <x v="1"/>
    <x v="4"/>
    <x v="1"/>
    <s v="2023-11-23"/>
    <s v="2023-11-25"/>
    <n v="74"/>
    <n v="42850.96"/>
    <n v="3170971.04"/>
    <n v="737.32"/>
    <n v="216"/>
    <x v="0"/>
    <x v="1"/>
    <n v="583090.54"/>
    <n v="2"/>
  </r>
  <r>
    <n v="7874"/>
    <s v="Router"/>
    <x v="1"/>
    <x v="1"/>
    <x v="4"/>
    <s v="2023-07-18"/>
    <s v="2023-07-29"/>
    <n v="40"/>
    <n v="47199.17"/>
    <n v="1887966.8"/>
    <n v="3230.2"/>
    <n v="822"/>
    <x v="0"/>
    <x v="2"/>
    <n v="228169.71"/>
    <n v="11"/>
  </r>
  <r>
    <n v="7875"/>
    <s v="Mouse"/>
    <x v="0"/>
    <x v="1"/>
    <x v="2"/>
    <s v="2023-09-01"/>
    <s v="2023-09-08"/>
    <n v="45"/>
    <n v="12693.06"/>
    <n v="571187.69999999995"/>
    <n v="201.67"/>
    <n v="716"/>
    <x v="0"/>
    <x v="4"/>
    <n v="52578.6"/>
    <n v="7"/>
  </r>
  <r>
    <n v="7876"/>
    <s v="Laptop"/>
    <x v="0"/>
    <x v="1"/>
    <x v="2"/>
    <s v="2023-12-17"/>
    <s v="2023-12-23"/>
    <n v="48"/>
    <n v="28338.39"/>
    <n v="1360242.72"/>
    <n v="251.25"/>
    <n v="258"/>
    <x v="3"/>
    <x v="1"/>
    <n v="148104.88"/>
    <n v="6"/>
  </r>
  <r>
    <n v="7877"/>
    <s v="Mobile"/>
    <x v="0"/>
    <x v="1"/>
    <x v="4"/>
    <s v="2023-09-24"/>
    <s v="2023-10-03"/>
    <n v="74"/>
    <n v="5286.76"/>
    <n v="391220.24"/>
    <n v="508.79"/>
    <n v="277"/>
    <x v="1"/>
    <x v="0"/>
    <n v="94530.41"/>
    <n v="9"/>
  </r>
  <r>
    <n v="7878"/>
    <s v="Mobile"/>
    <x v="1"/>
    <x v="4"/>
    <x v="1"/>
    <s v="2023-10-08"/>
    <s v="2023-10-21"/>
    <n v="8"/>
    <n v="24582.12"/>
    <n v="196656.96"/>
    <n v="3828.82"/>
    <n v="44"/>
    <x v="1"/>
    <x v="0"/>
    <n v="39187.07"/>
    <n v="13"/>
  </r>
  <r>
    <n v="7879"/>
    <s v="Mouse"/>
    <x v="0"/>
    <x v="3"/>
    <x v="2"/>
    <s v="2023-11-04"/>
    <s v="2023-11-18"/>
    <n v="65"/>
    <n v="6913.64"/>
    <n v="449386.6"/>
    <n v="944.2"/>
    <n v="564"/>
    <x v="1"/>
    <x v="1"/>
    <n v="43853.64"/>
    <n v="14"/>
  </r>
  <r>
    <n v="7880"/>
    <s v="Keyboard"/>
    <x v="2"/>
    <x v="3"/>
    <x v="0"/>
    <s v="2023-06-26"/>
    <s v="2023-06-30"/>
    <n v="56"/>
    <n v="23419.01"/>
    <n v="1311464.56"/>
    <n v="2688.46"/>
    <n v="660"/>
    <x v="1"/>
    <x v="1"/>
    <n v="257549.38"/>
    <n v="4"/>
  </r>
  <r>
    <n v="7881"/>
    <s v="Mobile"/>
    <x v="0"/>
    <x v="1"/>
    <x v="3"/>
    <s v="2023-12-11"/>
    <s v="2023-12-13"/>
    <n v="91"/>
    <n v="24951.77"/>
    <n v="2270611.0699999998"/>
    <n v="4994.58"/>
    <n v="264"/>
    <x v="0"/>
    <x v="1"/>
    <n v="447934.85"/>
    <n v="2"/>
  </r>
  <r>
    <n v="7882"/>
    <s v="Tablet"/>
    <x v="0"/>
    <x v="3"/>
    <x v="1"/>
    <s v="2023-11-24"/>
    <s v="2023-12-03"/>
    <n v="32"/>
    <n v="35090.18"/>
    <n v="1122885.76"/>
    <n v="2220.8200000000002"/>
    <n v="396"/>
    <x v="1"/>
    <x v="1"/>
    <n v="141098.41"/>
    <n v="9"/>
  </r>
  <r>
    <n v="7883"/>
    <s v="Monitor"/>
    <x v="0"/>
    <x v="3"/>
    <x v="3"/>
    <s v="2023-01-01"/>
    <s v="2023-01-12"/>
    <n v="89"/>
    <n v="36499.99"/>
    <n v="3248499.11"/>
    <n v="3656.83"/>
    <n v="126"/>
    <x v="1"/>
    <x v="0"/>
    <n v="589129.73"/>
    <n v="11"/>
  </r>
  <r>
    <n v="7884"/>
    <s v="Mouse"/>
    <x v="0"/>
    <x v="1"/>
    <x v="4"/>
    <s v="2023-04-21"/>
    <s v="2023-04-22"/>
    <n v="58"/>
    <n v="4661.3599999999997"/>
    <n v="270358.88"/>
    <n v="190.58"/>
    <n v="415"/>
    <x v="3"/>
    <x v="2"/>
    <n v="64842.94"/>
    <n v="1"/>
  </r>
  <r>
    <n v="7885"/>
    <s v="Laptop"/>
    <x v="0"/>
    <x v="0"/>
    <x v="3"/>
    <s v="2023-09-12"/>
    <s v="2023-09-23"/>
    <n v="55"/>
    <n v="4887.67"/>
    <n v="268821.84999999998"/>
    <n v="1721.02"/>
    <n v="596"/>
    <x v="2"/>
    <x v="0"/>
    <n v="58139"/>
    <n v="11"/>
  </r>
  <r>
    <n v="7886"/>
    <s v="Monitor"/>
    <x v="1"/>
    <x v="0"/>
    <x v="0"/>
    <s v="2023-04-13"/>
    <s v="2023-04-26"/>
    <n v="62"/>
    <n v="9880.39"/>
    <n v="612584.18000000005"/>
    <n v="2873.92"/>
    <n v="188"/>
    <x v="3"/>
    <x v="1"/>
    <n v="106321.44"/>
    <n v="13"/>
  </r>
  <r>
    <n v="7887"/>
    <s v="Tablet"/>
    <x v="1"/>
    <x v="1"/>
    <x v="0"/>
    <s v="2023-01-18"/>
    <s v="2023-01-23"/>
    <n v="80"/>
    <n v="26139.06"/>
    <n v="2091124.8"/>
    <n v="3842.63"/>
    <n v="897"/>
    <x v="2"/>
    <x v="4"/>
    <n v="496144.94"/>
    <n v="5"/>
  </r>
  <r>
    <n v="7888"/>
    <s v="Router"/>
    <x v="2"/>
    <x v="0"/>
    <x v="2"/>
    <s v="2023-04-26"/>
    <s v="2023-04-30"/>
    <n v="18"/>
    <n v="16977.990000000002"/>
    <n v="305603.82"/>
    <n v="3618.68"/>
    <n v="299"/>
    <x v="2"/>
    <x v="4"/>
    <n v="40017.68"/>
    <n v="4"/>
  </r>
  <r>
    <n v="7889"/>
    <s v="Laptop"/>
    <x v="2"/>
    <x v="0"/>
    <x v="3"/>
    <s v="2023-07-13"/>
    <s v="2023-07-14"/>
    <n v="48"/>
    <n v="44246.15"/>
    <n v="2123815.2000000002"/>
    <n v="1175.3800000000001"/>
    <n v="760"/>
    <x v="2"/>
    <x v="4"/>
    <n v="493846.37"/>
    <n v="1"/>
  </r>
  <r>
    <n v="7890"/>
    <s v="Tablet"/>
    <x v="0"/>
    <x v="1"/>
    <x v="4"/>
    <s v="2023-01-22"/>
    <s v="2023-02-04"/>
    <n v="58"/>
    <n v="4206.99"/>
    <n v="244005.42"/>
    <n v="3675.4"/>
    <n v="963"/>
    <x v="3"/>
    <x v="3"/>
    <n v="27587.22"/>
    <n v="13"/>
  </r>
  <r>
    <n v="7891"/>
    <s v="Printer"/>
    <x v="0"/>
    <x v="2"/>
    <x v="1"/>
    <s v="2023-12-05"/>
    <s v="2023-12-17"/>
    <n v="52"/>
    <n v="39278.559999999998"/>
    <n v="2042485.12"/>
    <n v="4415.28"/>
    <n v="629"/>
    <x v="0"/>
    <x v="4"/>
    <n v="458508.88"/>
    <n v="12"/>
  </r>
  <r>
    <n v="7892"/>
    <s v="Laptop"/>
    <x v="2"/>
    <x v="4"/>
    <x v="4"/>
    <s v="2023-04-27"/>
    <s v="2023-05-01"/>
    <n v="22"/>
    <n v="42676.6"/>
    <n v="938885.2"/>
    <n v="1951.93"/>
    <n v="178"/>
    <x v="3"/>
    <x v="3"/>
    <n v="140354.70000000001"/>
    <n v="4"/>
  </r>
  <r>
    <n v="7893"/>
    <s v="Router"/>
    <x v="2"/>
    <x v="2"/>
    <x v="4"/>
    <s v="2023-11-08"/>
    <s v="2023-11-14"/>
    <n v="89"/>
    <n v="38374.44"/>
    <n v="3415325.16"/>
    <n v="2458.21"/>
    <n v="800"/>
    <x v="0"/>
    <x v="3"/>
    <n v="465461.05"/>
    <n v="6"/>
  </r>
  <r>
    <n v="7894"/>
    <s v="Tablet"/>
    <x v="1"/>
    <x v="0"/>
    <x v="0"/>
    <s v="2023-04-04"/>
    <s v="2023-04-14"/>
    <n v="32"/>
    <n v="49543.82"/>
    <n v="1585402.24"/>
    <n v="4073.8"/>
    <n v="461"/>
    <x v="0"/>
    <x v="4"/>
    <n v="104707.32"/>
    <n v="10"/>
  </r>
  <r>
    <n v="7895"/>
    <s v="Keyboard"/>
    <x v="1"/>
    <x v="3"/>
    <x v="2"/>
    <s v="2023-02-11"/>
    <s v="2023-02-14"/>
    <n v="10"/>
    <n v="23595.73"/>
    <n v="235957.3"/>
    <n v="582.63"/>
    <n v="128"/>
    <x v="0"/>
    <x v="2"/>
    <n v="14121.81"/>
    <n v="3"/>
  </r>
  <r>
    <n v="7896"/>
    <s v="Mouse"/>
    <x v="2"/>
    <x v="0"/>
    <x v="4"/>
    <s v="2023-01-05"/>
    <s v="2023-01-17"/>
    <n v="46"/>
    <n v="28567.200000000001"/>
    <n v="1314091.2"/>
    <n v="2065.4"/>
    <n v="872"/>
    <x v="0"/>
    <x v="3"/>
    <n v="314311.67"/>
    <n v="12"/>
  </r>
  <r>
    <n v="7897"/>
    <s v="Mouse"/>
    <x v="0"/>
    <x v="3"/>
    <x v="0"/>
    <s v="2023-05-21"/>
    <s v="2023-06-03"/>
    <n v="48"/>
    <n v="6750.4"/>
    <n v="324019.20000000001"/>
    <n v="1153.42"/>
    <n v="811"/>
    <x v="2"/>
    <x v="0"/>
    <n v="49896.17"/>
    <n v="13"/>
  </r>
  <r>
    <n v="7898"/>
    <s v="Printer"/>
    <x v="2"/>
    <x v="3"/>
    <x v="0"/>
    <s v="2023-12-02"/>
    <s v="2023-12-15"/>
    <n v="49"/>
    <n v="5960.99"/>
    <n v="292088.51"/>
    <n v="4930.67"/>
    <n v="589"/>
    <x v="1"/>
    <x v="2"/>
    <n v="32077"/>
    <n v="13"/>
  </r>
  <r>
    <n v="7899"/>
    <s v="Tablet"/>
    <x v="2"/>
    <x v="3"/>
    <x v="3"/>
    <s v="2023-06-04"/>
    <s v="2023-06-14"/>
    <n v="14"/>
    <n v="6776.68"/>
    <n v="94873.52"/>
    <n v="2334.6799999999998"/>
    <n v="982"/>
    <x v="3"/>
    <x v="3"/>
    <n v="23491.62"/>
    <n v="10"/>
  </r>
  <r>
    <n v="7900"/>
    <s v="Laptop"/>
    <x v="0"/>
    <x v="3"/>
    <x v="0"/>
    <s v="2023-11-08"/>
    <s v="2023-11-21"/>
    <n v="52"/>
    <n v="4302.08"/>
    <n v="223708.16"/>
    <n v="2963.91"/>
    <n v="574"/>
    <x v="3"/>
    <x v="0"/>
    <n v="41285.53"/>
    <n v="13"/>
  </r>
  <r>
    <n v="7901"/>
    <s v="Monitor"/>
    <x v="0"/>
    <x v="3"/>
    <x v="3"/>
    <s v="2023-12-01"/>
    <s v="2023-12-06"/>
    <n v="32"/>
    <n v="3448.04"/>
    <n v="110337.28"/>
    <n v="1940.01"/>
    <n v="687"/>
    <x v="2"/>
    <x v="3"/>
    <n v="19258.96"/>
    <n v="5"/>
  </r>
  <r>
    <n v="7902"/>
    <s v="Monitor"/>
    <x v="0"/>
    <x v="4"/>
    <x v="3"/>
    <s v="2023-03-25"/>
    <s v="2023-03-30"/>
    <n v="10"/>
    <n v="48113.31"/>
    <n v="481133.1"/>
    <n v="4169.58"/>
    <n v="319"/>
    <x v="0"/>
    <x v="0"/>
    <n v="31010.9"/>
    <n v="5"/>
  </r>
  <r>
    <n v="7903"/>
    <s v="Router"/>
    <x v="2"/>
    <x v="2"/>
    <x v="3"/>
    <s v="2023-07-20"/>
    <s v="2023-07-29"/>
    <n v="81"/>
    <n v="34230.28"/>
    <n v="2772652.68"/>
    <n v="820.49"/>
    <n v="196"/>
    <x v="1"/>
    <x v="1"/>
    <n v="659192.25"/>
    <n v="9"/>
  </r>
  <r>
    <n v="7904"/>
    <s v="Monitor"/>
    <x v="2"/>
    <x v="0"/>
    <x v="2"/>
    <s v="2023-06-21"/>
    <s v="2023-06-22"/>
    <n v="15"/>
    <n v="31991.96"/>
    <n v="479879.4"/>
    <n v="1167.52"/>
    <n v="286"/>
    <x v="3"/>
    <x v="4"/>
    <n v="49388.38"/>
    <n v="1"/>
  </r>
  <r>
    <n v="7905"/>
    <s v="Router"/>
    <x v="2"/>
    <x v="0"/>
    <x v="1"/>
    <s v="2023-11-27"/>
    <s v="2023-12-03"/>
    <n v="11"/>
    <n v="26802.65"/>
    <n v="294829.15000000002"/>
    <n v="2789.15"/>
    <n v="97"/>
    <x v="0"/>
    <x v="4"/>
    <n v="44955.17"/>
    <n v="6"/>
  </r>
  <r>
    <n v="7906"/>
    <s v="Tablet"/>
    <x v="2"/>
    <x v="3"/>
    <x v="0"/>
    <s v="2023-09-21"/>
    <s v="2023-10-02"/>
    <n v="54"/>
    <n v="43383.88"/>
    <n v="2342729.52"/>
    <n v="4589.58"/>
    <n v="795"/>
    <x v="1"/>
    <x v="2"/>
    <n v="494698.34"/>
    <n v="11"/>
  </r>
  <r>
    <n v="7907"/>
    <s v="Tablet"/>
    <x v="0"/>
    <x v="2"/>
    <x v="3"/>
    <s v="2023-03-27"/>
    <s v="2023-04-10"/>
    <n v="59"/>
    <n v="38533.769999999997"/>
    <n v="2273492.4300000002"/>
    <n v="1992.38"/>
    <n v="254"/>
    <x v="2"/>
    <x v="0"/>
    <n v="362714.21"/>
    <n v="14"/>
  </r>
  <r>
    <n v="7908"/>
    <s v="Printer"/>
    <x v="1"/>
    <x v="0"/>
    <x v="2"/>
    <s v="2023-01-29"/>
    <s v="2023-02-11"/>
    <n v="58"/>
    <n v="17861.2"/>
    <n v="1035949.6"/>
    <n v="3699.56"/>
    <n v="25"/>
    <x v="2"/>
    <x v="3"/>
    <n v="61246.82"/>
    <n v="13"/>
  </r>
  <r>
    <n v="7909"/>
    <s v="Router"/>
    <x v="0"/>
    <x v="4"/>
    <x v="2"/>
    <s v="2023-04-10"/>
    <s v="2023-04-17"/>
    <n v="87"/>
    <n v="4191.8900000000003"/>
    <n v="364694.43"/>
    <n v="2778.15"/>
    <n v="162"/>
    <x v="1"/>
    <x v="4"/>
    <n v="79064.66"/>
    <n v="7"/>
  </r>
  <r>
    <n v="7910"/>
    <s v="Laptop"/>
    <x v="0"/>
    <x v="0"/>
    <x v="0"/>
    <s v="2023-03-11"/>
    <s v="2023-03-22"/>
    <n v="49"/>
    <n v="40856.870000000003"/>
    <n v="2001986.63"/>
    <n v="4991.32"/>
    <n v="966"/>
    <x v="0"/>
    <x v="1"/>
    <n v="437793.89"/>
    <n v="11"/>
  </r>
  <r>
    <n v="7911"/>
    <s v="Mobile"/>
    <x v="2"/>
    <x v="2"/>
    <x v="0"/>
    <s v="2024-01-01"/>
    <s v="2024-01-13"/>
    <n v="52"/>
    <n v="21803.37"/>
    <n v="1133775.24"/>
    <n v="4620.7700000000004"/>
    <n v="142"/>
    <x v="2"/>
    <x v="0"/>
    <n v="183084.09"/>
    <n v="12"/>
  </r>
  <r>
    <n v="7912"/>
    <s v="Monitor"/>
    <x v="1"/>
    <x v="2"/>
    <x v="3"/>
    <s v="2023-09-12"/>
    <s v="2023-09-24"/>
    <n v="6"/>
    <n v="14259.03"/>
    <n v="85554.18"/>
    <n v="2428.1799999999998"/>
    <n v="315"/>
    <x v="1"/>
    <x v="1"/>
    <n v="6342.79"/>
    <n v="12"/>
  </r>
  <r>
    <n v="7913"/>
    <s v="Mobile"/>
    <x v="1"/>
    <x v="2"/>
    <x v="4"/>
    <s v="2023-05-13"/>
    <s v="2023-05-22"/>
    <n v="77"/>
    <n v="39719.9"/>
    <n v="3058432.3"/>
    <n v="726.74"/>
    <n v="733"/>
    <x v="0"/>
    <x v="4"/>
    <n v="501485.48"/>
    <n v="9"/>
  </r>
  <r>
    <n v="7914"/>
    <s v="Printer"/>
    <x v="0"/>
    <x v="4"/>
    <x v="4"/>
    <s v="2023-11-21"/>
    <s v="2023-12-01"/>
    <n v="75"/>
    <n v="31777.95"/>
    <n v="2383346.25"/>
    <n v="1706.75"/>
    <n v="138"/>
    <x v="3"/>
    <x v="3"/>
    <n v="425767.6"/>
    <n v="10"/>
  </r>
  <r>
    <n v="7915"/>
    <s v="Router"/>
    <x v="0"/>
    <x v="2"/>
    <x v="1"/>
    <s v="2023-09-02"/>
    <s v="2023-09-12"/>
    <n v="65"/>
    <n v="11299.93"/>
    <n v="734495.45"/>
    <n v="4811.17"/>
    <n v="376"/>
    <x v="2"/>
    <x v="3"/>
    <n v="108850.02"/>
    <n v="10"/>
  </r>
  <r>
    <n v="7916"/>
    <s v="Router"/>
    <x v="0"/>
    <x v="4"/>
    <x v="4"/>
    <s v="2023-03-10"/>
    <s v="2023-03-15"/>
    <n v="81"/>
    <n v="49576.27"/>
    <n v="4015677.87"/>
    <n v="509.84"/>
    <n v="215"/>
    <x v="1"/>
    <x v="1"/>
    <n v="435833.44"/>
    <n v="5"/>
  </r>
  <r>
    <n v="7917"/>
    <s v="Monitor"/>
    <x v="1"/>
    <x v="1"/>
    <x v="4"/>
    <s v="2023-04-02"/>
    <s v="2023-04-08"/>
    <n v="88"/>
    <n v="23383.31"/>
    <n v="2057731.28"/>
    <n v="3622.55"/>
    <n v="798"/>
    <x v="3"/>
    <x v="2"/>
    <n v="497219.91"/>
    <n v="6"/>
  </r>
  <r>
    <n v="7918"/>
    <s v="Tablet"/>
    <x v="0"/>
    <x v="2"/>
    <x v="3"/>
    <s v="2023-11-07"/>
    <s v="2023-11-14"/>
    <n v="77"/>
    <n v="20573.810000000001"/>
    <n v="1584183.37"/>
    <n v="3888.85"/>
    <n v="806"/>
    <x v="1"/>
    <x v="3"/>
    <n v="95425.71"/>
    <n v="7"/>
  </r>
  <r>
    <n v="7919"/>
    <s v="Mobile"/>
    <x v="0"/>
    <x v="3"/>
    <x v="3"/>
    <s v="2023-11-09"/>
    <s v="2023-11-21"/>
    <n v="63"/>
    <n v="16271.36"/>
    <n v="1025095.6800000001"/>
    <n v="3641.89"/>
    <n v="961"/>
    <x v="0"/>
    <x v="0"/>
    <n v="161514.35"/>
    <n v="12"/>
  </r>
  <r>
    <n v="7920"/>
    <s v="Tablet"/>
    <x v="1"/>
    <x v="4"/>
    <x v="2"/>
    <s v="2023-03-15"/>
    <s v="2023-03-18"/>
    <n v="83"/>
    <n v="23074"/>
    <n v="1915142"/>
    <n v="4312.3900000000003"/>
    <n v="231"/>
    <x v="0"/>
    <x v="1"/>
    <n v="439427.71"/>
    <n v="3"/>
  </r>
  <r>
    <n v="7921"/>
    <s v="Keyboard"/>
    <x v="2"/>
    <x v="3"/>
    <x v="0"/>
    <s v="2023-09-09"/>
    <s v="2023-09-20"/>
    <n v="97"/>
    <n v="49563.7"/>
    <n v="4807678.9000000004"/>
    <n v="4540.66"/>
    <n v="944"/>
    <x v="2"/>
    <x v="0"/>
    <n v="933917.19"/>
    <n v="11"/>
  </r>
  <r>
    <n v="7922"/>
    <s v="Tablet"/>
    <x v="0"/>
    <x v="1"/>
    <x v="0"/>
    <s v="2023-11-25"/>
    <s v="2023-12-01"/>
    <n v="62"/>
    <n v="16541.099999999999"/>
    <n v="1025548.2"/>
    <n v="2808.81"/>
    <n v="786"/>
    <x v="2"/>
    <x v="0"/>
    <n v="236411.98"/>
    <n v="6"/>
  </r>
  <r>
    <n v="7923"/>
    <s v="Monitor"/>
    <x v="1"/>
    <x v="4"/>
    <x v="0"/>
    <s v="2023-02-19"/>
    <s v="2023-02-24"/>
    <n v="98"/>
    <n v="8615.2800000000007"/>
    <n v="844297.44"/>
    <n v="2431.4499999999998"/>
    <n v="463"/>
    <x v="3"/>
    <x v="0"/>
    <n v="70097.19"/>
    <n v="5"/>
  </r>
  <r>
    <n v="7924"/>
    <s v="Tablet"/>
    <x v="0"/>
    <x v="1"/>
    <x v="3"/>
    <s v="2023-07-20"/>
    <s v="2023-08-02"/>
    <n v="77"/>
    <n v="43328.93"/>
    <n v="3336327.61"/>
    <n v="3963.38"/>
    <n v="318"/>
    <x v="0"/>
    <x v="3"/>
    <n v="347150.16"/>
    <n v="13"/>
  </r>
  <r>
    <n v="7925"/>
    <s v="Keyboard"/>
    <x v="1"/>
    <x v="4"/>
    <x v="1"/>
    <s v="2023-03-30"/>
    <s v="2023-04-09"/>
    <n v="99"/>
    <n v="3334.03"/>
    <n v="330068.96999999997"/>
    <n v="4283.8"/>
    <n v="873"/>
    <x v="0"/>
    <x v="1"/>
    <n v="25204.34"/>
    <n v="10"/>
  </r>
  <r>
    <n v="7926"/>
    <s v="Tablet"/>
    <x v="1"/>
    <x v="4"/>
    <x v="1"/>
    <s v="2023-07-10"/>
    <s v="2023-07-14"/>
    <n v="2"/>
    <n v="996.76"/>
    <n v="1993.52"/>
    <n v="4423.07"/>
    <n v="195"/>
    <x v="1"/>
    <x v="3"/>
    <n v="347.35"/>
    <n v="4"/>
  </r>
  <r>
    <n v="7927"/>
    <s v="Tablet"/>
    <x v="2"/>
    <x v="1"/>
    <x v="3"/>
    <s v="2023-11-19"/>
    <s v="2023-11-25"/>
    <n v="65"/>
    <n v="48777.51"/>
    <n v="3170538.15"/>
    <n v="1593.73"/>
    <n v="499"/>
    <x v="1"/>
    <x v="4"/>
    <n v="750884.45"/>
    <n v="6"/>
  </r>
  <r>
    <n v="7928"/>
    <s v="Router"/>
    <x v="1"/>
    <x v="2"/>
    <x v="0"/>
    <s v="2023-03-13"/>
    <s v="2023-03-19"/>
    <n v="33"/>
    <n v="25204.34"/>
    <n v="831743.22"/>
    <n v="4210.6899999999996"/>
    <n v="564"/>
    <x v="2"/>
    <x v="1"/>
    <n v="100149.06"/>
    <n v="6"/>
  </r>
  <r>
    <n v="7929"/>
    <s v="Laptop"/>
    <x v="2"/>
    <x v="2"/>
    <x v="0"/>
    <s v="2023-05-08"/>
    <s v="2023-05-20"/>
    <n v="57"/>
    <n v="26285.119999999999"/>
    <n v="1498251.84"/>
    <n v="1910.51"/>
    <n v="854"/>
    <x v="0"/>
    <x v="2"/>
    <n v="78031.63"/>
    <n v="12"/>
  </r>
  <r>
    <n v="7930"/>
    <s v="Mobile"/>
    <x v="1"/>
    <x v="0"/>
    <x v="3"/>
    <s v="2023-08-20"/>
    <s v="2023-08-28"/>
    <n v="81"/>
    <n v="46962.74"/>
    <n v="3803981.94"/>
    <n v="2587.13"/>
    <n v="528"/>
    <x v="0"/>
    <x v="1"/>
    <n v="195921.95"/>
    <n v="8"/>
  </r>
  <r>
    <n v="7931"/>
    <s v="Keyboard"/>
    <x v="0"/>
    <x v="0"/>
    <x v="2"/>
    <s v="2023-03-25"/>
    <s v="2023-04-07"/>
    <n v="61"/>
    <n v="8536.9500000000007"/>
    <n v="520753.95"/>
    <n v="2067.81"/>
    <n v="865"/>
    <x v="0"/>
    <x v="0"/>
    <n v="96344.63"/>
    <n v="13"/>
  </r>
  <r>
    <n v="7932"/>
    <s v="Printer"/>
    <x v="2"/>
    <x v="2"/>
    <x v="4"/>
    <s v="2023-03-17"/>
    <s v="2023-03-22"/>
    <n v="43"/>
    <n v="36651.67"/>
    <n v="1576021.81"/>
    <n v="752.11"/>
    <n v="474"/>
    <x v="0"/>
    <x v="0"/>
    <n v="216174.38"/>
    <n v="5"/>
  </r>
  <r>
    <n v="7933"/>
    <s v="Router"/>
    <x v="0"/>
    <x v="2"/>
    <x v="0"/>
    <s v="2023-02-25"/>
    <s v="2023-03-04"/>
    <n v="51"/>
    <n v="37274.699999999997"/>
    <n v="1901009.7"/>
    <n v="1334.13"/>
    <n v="560"/>
    <x v="2"/>
    <x v="1"/>
    <n v="388477.67"/>
    <n v="7"/>
  </r>
  <r>
    <n v="7934"/>
    <s v="Router"/>
    <x v="0"/>
    <x v="1"/>
    <x v="2"/>
    <s v="2023-02-05"/>
    <s v="2023-02-12"/>
    <n v="3"/>
    <n v="27673.67"/>
    <n v="83021.009999999995"/>
    <n v="3393.64"/>
    <n v="233"/>
    <x v="0"/>
    <x v="1"/>
    <n v="6875.24"/>
    <n v="7"/>
  </r>
  <r>
    <n v="7935"/>
    <s v="Printer"/>
    <x v="1"/>
    <x v="1"/>
    <x v="1"/>
    <s v="2023-12-15"/>
    <s v="2023-12-25"/>
    <n v="19"/>
    <n v="9295.1200000000008"/>
    <n v="176607.28"/>
    <n v="3078.53"/>
    <n v="477"/>
    <x v="2"/>
    <x v="3"/>
    <n v="35708"/>
    <n v="10"/>
  </r>
  <r>
    <n v="7936"/>
    <s v="Printer"/>
    <x v="1"/>
    <x v="1"/>
    <x v="0"/>
    <s v="2023-08-17"/>
    <s v="2023-08-22"/>
    <n v="38"/>
    <n v="29469.86"/>
    <n v="1119854.68"/>
    <n v="3521.45"/>
    <n v="708"/>
    <x v="1"/>
    <x v="2"/>
    <n v="235164.84"/>
    <n v="5"/>
  </r>
  <r>
    <n v="7937"/>
    <s v="Mobile"/>
    <x v="1"/>
    <x v="1"/>
    <x v="0"/>
    <s v="2023-09-28"/>
    <s v="2023-09-29"/>
    <n v="75"/>
    <n v="8948.4599999999991"/>
    <n v="671134.5"/>
    <n v="4326.49"/>
    <n v="903"/>
    <x v="0"/>
    <x v="0"/>
    <n v="44385.120000000003"/>
    <n v="1"/>
  </r>
  <r>
    <n v="7938"/>
    <s v="Keyboard"/>
    <x v="0"/>
    <x v="4"/>
    <x v="4"/>
    <s v="2023-03-14"/>
    <s v="2023-03-19"/>
    <n v="93"/>
    <n v="26699.17"/>
    <n v="2483022.81"/>
    <n v="3190.41"/>
    <n v="386"/>
    <x v="3"/>
    <x v="4"/>
    <n v="258030.4"/>
    <n v="5"/>
  </r>
  <r>
    <n v="7939"/>
    <s v="Laptop"/>
    <x v="1"/>
    <x v="4"/>
    <x v="3"/>
    <s v="2023-01-14"/>
    <s v="2023-01-25"/>
    <n v="14"/>
    <n v="48823.99"/>
    <n v="683535.86"/>
    <n v="2124.94"/>
    <n v="780"/>
    <x v="1"/>
    <x v="1"/>
    <n v="147528.04"/>
    <n v="11"/>
  </r>
  <r>
    <n v="7940"/>
    <s v="Printer"/>
    <x v="0"/>
    <x v="4"/>
    <x v="3"/>
    <s v="2023-09-05"/>
    <s v="2023-09-11"/>
    <n v="15"/>
    <n v="35895.25"/>
    <n v="538428.75"/>
    <n v="4273.09"/>
    <n v="533"/>
    <x v="2"/>
    <x v="0"/>
    <n v="126648.51"/>
    <n v="6"/>
  </r>
  <r>
    <n v="7941"/>
    <s v="Tablet"/>
    <x v="0"/>
    <x v="4"/>
    <x v="1"/>
    <s v="2023-10-21"/>
    <s v="2023-10-24"/>
    <n v="16"/>
    <n v="12924.85"/>
    <n v="206797.6"/>
    <n v="4548.34"/>
    <n v="926"/>
    <x v="3"/>
    <x v="2"/>
    <n v="24266.27"/>
    <n v="3"/>
  </r>
  <r>
    <n v="7942"/>
    <s v="Router"/>
    <x v="0"/>
    <x v="1"/>
    <x v="2"/>
    <s v="2023-08-05"/>
    <s v="2023-08-08"/>
    <n v="14"/>
    <n v="33757.64"/>
    <n v="472606.96"/>
    <n v="4635.9399999999996"/>
    <n v="237"/>
    <x v="0"/>
    <x v="1"/>
    <n v="89369.88"/>
    <n v="3"/>
  </r>
  <r>
    <n v="7943"/>
    <s v="Laptop"/>
    <x v="0"/>
    <x v="1"/>
    <x v="2"/>
    <s v="2023-03-31"/>
    <s v="2023-04-03"/>
    <n v="87"/>
    <n v="27567.51"/>
    <n v="2398373.37"/>
    <n v="1447.05"/>
    <n v="579"/>
    <x v="2"/>
    <x v="0"/>
    <n v="283524.32"/>
    <n v="3"/>
  </r>
  <r>
    <n v="7944"/>
    <s v="Keyboard"/>
    <x v="1"/>
    <x v="3"/>
    <x v="3"/>
    <s v="2023-06-06"/>
    <s v="2023-06-20"/>
    <n v="76"/>
    <n v="17013.22"/>
    <n v="1293004.72"/>
    <n v="2931.87"/>
    <n v="562"/>
    <x v="0"/>
    <x v="1"/>
    <n v="163315.57"/>
    <n v="14"/>
  </r>
  <r>
    <n v="7945"/>
    <s v="Mobile"/>
    <x v="1"/>
    <x v="1"/>
    <x v="2"/>
    <s v="2023-03-17"/>
    <s v="2023-03-21"/>
    <n v="67"/>
    <n v="37275.519999999997"/>
    <n v="2497459.84"/>
    <n v="4641.93"/>
    <n v="289"/>
    <x v="2"/>
    <x v="3"/>
    <n v="413527.41"/>
    <n v="4"/>
  </r>
  <r>
    <n v="7946"/>
    <s v="Keyboard"/>
    <x v="0"/>
    <x v="0"/>
    <x v="4"/>
    <s v="2023-07-12"/>
    <s v="2023-07-23"/>
    <n v="31"/>
    <n v="18151.23"/>
    <n v="562688.13"/>
    <n v="2587.23"/>
    <n v="192"/>
    <x v="1"/>
    <x v="1"/>
    <n v="61099.75"/>
    <n v="11"/>
  </r>
  <r>
    <n v="7947"/>
    <s v="Keyboard"/>
    <x v="0"/>
    <x v="0"/>
    <x v="1"/>
    <s v="2023-11-01"/>
    <s v="2023-11-02"/>
    <n v="23"/>
    <n v="30143.58"/>
    <n v="693302.34"/>
    <n v="4699.1499999999996"/>
    <n v="211"/>
    <x v="3"/>
    <x v="2"/>
    <n v="75744.94"/>
    <n v="1"/>
  </r>
  <r>
    <n v="7948"/>
    <s v="Printer"/>
    <x v="0"/>
    <x v="2"/>
    <x v="2"/>
    <s v="2023-03-04"/>
    <s v="2023-03-12"/>
    <n v="81"/>
    <n v="38148.46"/>
    <n v="3090025.26"/>
    <n v="4043.24"/>
    <n v="136"/>
    <x v="3"/>
    <x v="4"/>
    <n v="768686.82"/>
    <n v="8"/>
  </r>
  <r>
    <n v="7949"/>
    <s v="Mobile"/>
    <x v="1"/>
    <x v="2"/>
    <x v="1"/>
    <s v="2023-05-25"/>
    <s v="2023-06-09"/>
    <n v="39"/>
    <n v="14117.78"/>
    <n v="550593.42000000004"/>
    <n v="4427.41"/>
    <n v="524"/>
    <x v="1"/>
    <x v="0"/>
    <n v="65421.87"/>
    <n v="15"/>
  </r>
  <r>
    <n v="7950"/>
    <s v="Printer"/>
    <x v="0"/>
    <x v="4"/>
    <x v="3"/>
    <s v="2023-11-29"/>
    <s v="2023-12-04"/>
    <n v="3"/>
    <n v="28994.71"/>
    <n v="86984.13"/>
    <n v="2072.85"/>
    <n v="120"/>
    <x v="1"/>
    <x v="2"/>
    <n v="19446.02"/>
    <n v="5"/>
  </r>
  <r>
    <n v="7951"/>
    <s v="Printer"/>
    <x v="1"/>
    <x v="3"/>
    <x v="0"/>
    <s v="2023-06-14"/>
    <s v="2023-06-24"/>
    <n v="22"/>
    <n v="17040.78"/>
    <n v="374897.16"/>
    <n v="2615.6999999999998"/>
    <n v="257"/>
    <x v="1"/>
    <x v="3"/>
    <n v="40295.800000000003"/>
    <n v="10"/>
  </r>
  <r>
    <n v="7952"/>
    <s v="Printer"/>
    <x v="2"/>
    <x v="4"/>
    <x v="1"/>
    <s v="2023-08-22"/>
    <s v="2023-09-03"/>
    <n v="5"/>
    <n v="32359.15"/>
    <n v="161795.75"/>
    <n v="4239.8"/>
    <n v="69"/>
    <x v="0"/>
    <x v="1"/>
    <n v="21975.64"/>
    <n v="12"/>
  </r>
  <r>
    <n v="7953"/>
    <s v="Keyboard"/>
    <x v="1"/>
    <x v="3"/>
    <x v="1"/>
    <s v="2023-12-30"/>
    <s v="2024-01-04"/>
    <n v="8"/>
    <n v="41316.879999999997"/>
    <n v="330535.03999999998"/>
    <n v="830.17"/>
    <n v="261"/>
    <x v="2"/>
    <x v="0"/>
    <n v="68448.19"/>
    <n v="5"/>
  </r>
  <r>
    <n v="7954"/>
    <s v="Tablet"/>
    <x v="0"/>
    <x v="2"/>
    <x v="1"/>
    <s v="2023-12-20"/>
    <s v="2023-12-24"/>
    <n v="96"/>
    <n v="26206.01"/>
    <n v="2515776.96"/>
    <n v="1567.03"/>
    <n v="935"/>
    <x v="2"/>
    <x v="1"/>
    <n v="266987.26"/>
    <n v="4"/>
  </r>
  <r>
    <n v="7955"/>
    <s v="Tablet"/>
    <x v="1"/>
    <x v="2"/>
    <x v="2"/>
    <s v="2023-12-01"/>
    <s v="2023-12-09"/>
    <n v="38"/>
    <n v="18854.28"/>
    <n v="716462.64"/>
    <n v="2972.31"/>
    <n v="25"/>
    <x v="0"/>
    <x v="0"/>
    <n v="148235.87"/>
    <n v="8"/>
  </r>
  <r>
    <n v="7956"/>
    <s v="Printer"/>
    <x v="2"/>
    <x v="2"/>
    <x v="3"/>
    <s v="2023-02-19"/>
    <s v="2023-02-23"/>
    <n v="12"/>
    <n v="17127.150000000001"/>
    <n v="205525.8"/>
    <n v="2923.85"/>
    <n v="888"/>
    <x v="0"/>
    <x v="0"/>
    <n v="24428.3"/>
    <n v="4"/>
  </r>
  <r>
    <n v="7957"/>
    <s v="Mobile"/>
    <x v="0"/>
    <x v="3"/>
    <x v="4"/>
    <s v="2023-03-06"/>
    <s v="2023-03-20"/>
    <n v="8"/>
    <n v="8021.74"/>
    <n v="64173.919999999998"/>
    <n v="4009.9"/>
    <n v="18"/>
    <x v="0"/>
    <x v="2"/>
    <n v="5409.04"/>
    <n v="14"/>
  </r>
  <r>
    <n v="7958"/>
    <s v="Tablet"/>
    <x v="2"/>
    <x v="4"/>
    <x v="4"/>
    <s v="2023-02-23"/>
    <s v="2023-02-26"/>
    <n v="73"/>
    <n v="35035.65"/>
    <n v="2557602.4500000002"/>
    <n v="4681.33"/>
    <n v="648"/>
    <x v="1"/>
    <x v="3"/>
    <n v="410788.3"/>
    <n v="3"/>
  </r>
  <r>
    <n v="7959"/>
    <s v="Mouse"/>
    <x v="2"/>
    <x v="2"/>
    <x v="3"/>
    <s v="2023-10-01"/>
    <s v="2023-10-12"/>
    <n v="10"/>
    <n v="19329.599999999999"/>
    <n v="193296"/>
    <n v="2849.76"/>
    <n v="578"/>
    <x v="3"/>
    <x v="3"/>
    <n v="17724.86"/>
    <n v="11"/>
  </r>
  <r>
    <n v="7960"/>
    <s v="Mobile"/>
    <x v="2"/>
    <x v="0"/>
    <x v="0"/>
    <s v="2023-10-06"/>
    <s v="2023-10-14"/>
    <n v="85"/>
    <n v="15454.34"/>
    <n v="1313618.8999999999"/>
    <n v="1555.48"/>
    <n v="826"/>
    <x v="1"/>
    <x v="4"/>
    <n v="84244.479999999996"/>
    <n v="8"/>
  </r>
  <r>
    <n v="7961"/>
    <s v="Mobile"/>
    <x v="0"/>
    <x v="0"/>
    <x v="0"/>
    <s v="2023-05-08"/>
    <s v="2023-05-10"/>
    <n v="34"/>
    <n v="26643.4"/>
    <n v="905875.6"/>
    <n v="785.5"/>
    <n v="328"/>
    <x v="3"/>
    <x v="2"/>
    <n v="97708.51"/>
    <n v="2"/>
  </r>
  <r>
    <n v="7962"/>
    <s v="Tablet"/>
    <x v="0"/>
    <x v="2"/>
    <x v="4"/>
    <s v="2023-02-24"/>
    <s v="2023-03-04"/>
    <n v="100"/>
    <n v="12202.72"/>
    <n v="1220272"/>
    <n v="587.54999999999995"/>
    <n v="499"/>
    <x v="3"/>
    <x v="4"/>
    <n v="201559.41"/>
    <n v="8"/>
  </r>
  <r>
    <n v="7963"/>
    <s v="Keyboard"/>
    <x v="2"/>
    <x v="0"/>
    <x v="4"/>
    <s v="2023-10-31"/>
    <s v="2023-11-09"/>
    <n v="10"/>
    <n v="33245.43"/>
    <n v="332454.3"/>
    <n v="2841.72"/>
    <n v="302"/>
    <x v="3"/>
    <x v="4"/>
    <n v="39089.9"/>
    <n v="9"/>
  </r>
  <r>
    <n v="7964"/>
    <s v="Tablet"/>
    <x v="1"/>
    <x v="2"/>
    <x v="0"/>
    <s v="2023-08-03"/>
    <s v="2023-08-04"/>
    <n v="100"/>
    <n v="26434.63"/>
    <n v="2643463"/>
    <n v="1371.95"/>
    <n v="400"/>
    <x v="1"/>
    <x v="3"/>
    <n v="211562.93"/>
    <n v="1"/>
  </r>
  <r>
    <n v="7965"/>
    <s v="Laptop"/>
    <x v="2"/>
    <x v="4"/>
    <x v="2"/>
    <s v="2023-10-26"/>
    <s v="2023-11-06"/>
    <n v="14"/>
    <n v="19768.02"/>
    <n v="276752.28000000003"/>
    <n v="2025.28"/>
    <n v="39"/>
    <x v="3"/>
    <x v="0"/>
    <n v="25480.83"/>
    <n v="11"/>
  </r>
  <r>
    <n v="7966"/>
    <s v="Keyboard"/>
    <x v="1"/>
    <x v="3"/>
    <x v="0"/>
    <s v="2023-10-26"/>
    <s v="2023-10-27"/>
    <n v="53"/>
    <n v="26616.55"/>
    <n v="1410677.15"/>
    <n v="3077.23"/>
    <n v="118"/>
    <x v="2"/>
    <x v="0"/>
    <n v="108385.85"/>
    <n v="1"/>
  </r>
  <r>
    <n v="7967"/>
    <s v="Keyboard"/>
    <x v="1"/>
    <x v="3"/>
    <x v="4"/>
    <s v="2023-11-12"/>
    <s v="2023-11-27"/>
    <n v="48"/>
    <n v="9885.94"/>
    <n v="474525.12"/>
    <n v="1665.8"/>
    <n v="990"/>
    <x v="3"/>
    <x v="0"/>
    <n v="38949.47"/>
    <n v="15"/>
  </r>
  <r>
    <n v="7968"/>
    <s v="Laptop"/>
    <x v="0"/>
    <x v="3"/>
    <x v="4"/>
    <s v="2023-06-14"/>
    <s v="2023-06-26"/>
    <n v="56"/>
    <n v="855.72"/>
    <n v="47920.32"/>
    <n v="4760.12"/>
    <n v="280"/>
    <x v="1"/>
    <x v="1"/>
    <n v="7137.94"/>
    <n v="12"/>
  </r>
  <r>
    <n v="7969"/>
    <s v="Router"/>
    <x v="2"/>
    <x v="3"/>
    <x v="1"/>
    <s v="2023-01-28"/>
    <s v="2023-02-06"/>
    <n v="87"/>
    <n v="33116.82"/>
    <n v="2881163.34"/>
    <n v="4449.53"/>
    <n v="754"/>
    <x v="0"/>
    <x v="0"/>
    <n v="292515.3"/>
    <n v="9"/>
  </r>
  <r>
    <n v="7970"/>
    <s v="Mobile"/>
    <x v="1"/>
    <x v="0"/>
    <x v="3"/>
    <s v="2023-03-24"/>
    <s v="2023-04-07"/>
    <n v="12"/>
    <n v="30798.89"/>
    <n v="369586.68"/>
    <n v="790.51"/>
    <n v="145"/>
    <x v="1"/>
    <x v="0"/>
    <n v="30313.06"/>
    <n v="14"/>
  </r>
  <r>
    <n v="7971"/>
    <s v="Laptop"/>
    <x v="1"/>
    <x v="2"/>
    <x v="2"/>
    <s v="2023-12-14"/>
    <s v="2023-12-26"/>
    <n v="28"/>
    <n v="25660.32"/>
    <n v="718488.96"/>
    <n v="1587.77"/>
    <n v="214"/>
    <x v="1"/>
    <x v="3"/>
    <n v="156805.39000000001"/>
    <n v="12"/>
  </r>
  <r>
    <n v="7972"/>
    <s v="Keyboard"/>
    <x v="2"/>
    <x v="2"/>
    <x v="4"/>
    <s v="2023-01-26"/>
    <s v="2023-02-08"/>
    <n v="44"/>
    <n v="5635.45"/>
    <n v="247959.8"/>
    <n v="4473.75"/>
    <n v="343"/>
    <x v="2"/>
    <x v="4"/>
    <n v="28315.09"/>
    <n v="13"/>
  </r>
  <r>
    <n v="7973"/>
    <s v="Mouse"/>
    <x v="2"/>
    <x v="1"/>
    <x v="0"/>
    <s v="2023-07-06"/>
    <s v="2023-07-11"/>
    <n v="84"/>
    <n v="43961.86"/>
    <n v="3692796.24"/>
    <n v="4242.08"/>
    <n v="135"/>
    <x v="1"/>
    <x v="4"/>
    <n v="508253.56"/>
    <n v="5"/>
  </r>
  <r>
    <n v="7974"/>
    <s v="Mobile"/>
    <x v="0"/>
    <x v="0"/>
    <x v="1"/>
    <s v="2023-08-23"/>
    <s v="2023-08-26"/>
    <n v="9"/>
    <n v="37875.71"/>
    <n v="340881.39"/>
    <n v="4106.79"/>
    <n v="202"/>
    <x v="2"/>
    <x v="0"/>
    <n v="51557.87"/>
    <n v="3"/>
  </r>
  <r>
    <n v="7975"/>
    <s v="Printer"/>
    <x v="0"/>
    <x v="1"/>
    <x v="2"/>
    <s v="2023-12-16"/>
    <s v="2023-12-30"/>
    <n v="51"/>
    <n v="23463.69"/>
    <n v="1196648.19"/>
    <n v="1352.36"/>
    <n v="148"/>
    <x v="2"/>
    <x v="0"/>
    <n v="109755.86"/>
    <n v="14"/>
  </r>
  <r>
    <n v="7976"/>
    <s v="Printer"/>
    <x v="1"/>
    <x v="2"/>
    <x v="3"/>
    <s v="2023-10-27"/>
    <s v="2023-10-29"/>
    <n v="17"/>
    <n v="21209.4"/>
    <n v="360559.8"/>
    <n v="247.77"/>
    <n v="878"/>
    <x v="3"/>
    <x v="2"/>
    <n v="19314.810000000001"/>
    <n v="2"/>
  </r>
  <r>
    <n v="7977"/>
    <s v="Laptop"/>
    <x v="0"/>
    <x v="2"/>
    <x v="1"/>
    <s v="2023-02-12"/>
    <s v="2023-02-13"/>
    <n v="1"/>
    <n v="38153.69"/>
    <n v="38153.69"/>
    <n v="209.99"/>
    <n v="26"/>
    <x v="2"/>
    <x v="3"/>
    <n v="8056.11"/>
    <n v="1"/>
  </r>
  <r>
    <n v="7978"/>
    <s v="Tablet"/>
    <x v="0"/>
    <x v="2"/>
    <x v="2"/>
    <s v="2023-05-16"/>
    <s v="2023-05-22"/>
    <n v="1"/>
    <n v="12552.88"/>
    <n v="12552.88"/>
    <n v="407.2"/>
    <n v="230"/>
    <x v="2"/>
    <x v="1"/>
    <n v="1277.5899999999999"/>
    <n v="6"/>
  </r>
  <r>
    <n v="7979"/>
    <s v="Keyboard"/>
    <x v="2"/>
    <x v="4"/>
    <x v="1"/>
    <s v="2023-07-30"/>
    <s v="2023-08-12"/>
    <n v="48"/>
    <n v="36201.949999999997"/>
    <n v="1737693.6"/>
    <n v="2198.65"/>
    <n v="685"/>
    <x v="2"/>
    <x v="0"/>
    <n v="232600.54"/>
    <n v="13"/>
  </r>
  <r>
    <n v="7980"/>
    <s v="Mobile"/>
    <x v="2"/>
    <x v="4"/>
    <x v="1"/>
    <s v="2023-04-15"/>
    <s v="2023-04-19"/>
    <n v="24"/>
    <n v="3351.5"/>
    <n v="80436"/>
    <n v="3487.78"/>
    <n v="377"/>
    <x v="0"/>
    <x v="3"/>
    <n v="4462.53"/>
    <n v="4"/>
  </r>
  <r>
    <n v="7981"/>
    <s v="Keyboard"/>
    <x v="0"/>
    <x v="4"/>
    <x v="1"/>
    <s v="2023-12-27"/>
    <s v="2024-01-05"/>
    <n v="26"/>
    <n v="2616.96"/>
    <n v="68040.960000000006"/>
    <n v="1178.3599999999999"/>
    <n v="845"/>
    <x v="1"/>
    <x v="0"/>
    <n v="14108.75"/>
    <n v="9"/>
  </r>
  <r>
    <n v="7982"/>
    <s v="Laptop"/>
    <x v="2"/>
    <x v="2"/>
    <x v="0"/>
    <s v="2023-03-12"/>
    <s v="2023-03-20"/>
    <n v="41"/>
    <n v="19689.98"/>
    <n v="807289.18"/>
    <n v="1822.13"/>
    <n v="975"/>
    <x v="1"/>
    <x v="3"/>
    <n v="67266.539999999994"/>
    <n v="8"/>
  </r>
  <r>
    <n v="7983"/>
    <s v="Keyboard"/>
    <x v="1"/>
    <x v="0"/>
    <x v="0"/>
    <s v="2023-09-23"/>
    <s v="2023-09-25"/>
    <n v="2"/>
    <n v="13480.85"/>
    <n v="26961.7"/>
    <n v="2023.73"/>
    <n v="6"/>
    <x v="1"/>
    <x v="4"/>
    <n v="3346.5"/>
    <n v="2"/>
  </r>
  <r>
    <n v="7984"/>
    <s v="Router"/>
    <x v="1"/>
    <x v="2"/>
    <x v="0"/>
    <s v="2023-08-06"/>
    <s v="2023-08-19"/>
    <n v="95"/>
    <n v="2504.7199999999998"/>
    <n v="237948.4"/>
    <n v="3517.73"/>
    <n v="696"/>
    <x v="2"/>
    <x v="4"/>
    <n v="36434.75"/>
    <n v="13"/>
  </r>
  <r>
    <n v="7985"/>
    <s v="Keyboard"/>
    <x v="2"/>
    <x v="2"/>
    <x v="3"/>
    <s v="2023-11-21"/>
    <s v="2023-11-26"/>
    <n v="91"/>
    <n v="16830.63"/>
    <n v="1531587.33"/>
    <n v="3819.77"/>
    <n v="894"/>
    <x v="1"/>
    <x v="4"/>
    <n v="97126.38"/>
    <n v="5"/>
  </r>
  <r>
    <n v="7986"/>
    <s v="Keyboard"/>
    <x v="2"/>
    <x v="2"/>
    <x v="1"/>
    <s v="2023-02-12"/>
    <s v="2023-02-21"/>
    <n v="92"/>
    <n v="2277.71"/>
    <n v="209549.32"/>
    <n v="1738.59"/>
    <n v="106"/>
    <x v="0"/>
    <x v="4"/>
    <n v="36644.79"/>
    <n v="9"/>
  </r>
  <r>
    <n v="7987"/>
    <s v="Printer"/>
    <x v="2"/>
    <x v="2"/>
    <x v="2"/>
    <s v="2023-04-01"/>
    <s v="2023-04-05"/>
    <n v="49"/>
    <n v="22163.71"/>
    <n v="1086021.79"/>
    <n v="3165.81"/>
    <n v="113"/>
    <x v="3"/>
    <x v="0"/>
    <n v="59013.94"/>
    <n v="4"/>
  </r>
  <r>
    <n v="7988"/>
    <s v="Keyboard"/>
    <x v="2"/>
    <x v="3"/>
    <x v="2"/>
    <s v="2023-11-06"/>
    <s v="2023-11-16"/>
    <n v="34"/>
    <n v="17711.36"/>
    <n v="602186.23999999999"/>
    <n v="1429.28"/>
    <n v="831"/>
    <x v="0"/>
    <x v="3"/>
    <n v="126098.82"/>
    <n v="10"/>
  </r>
  <r>
    <n v="7989"/>
    <s v="Printer"/>
    <x v="2"/>
    <x v="3"/>
    <x v="4"/>
    <s v="2023-10-16"/>
    <s v="2023-10-30"/>
    <n v="13"/>
    <n v="25423.99"/>
    <n v="330511.87"/>
    <n v="716.01"/>
    <n v="465"/>
    <x v="2"/>
    <x v="1"/>
    <n v="62367.97"/>
    <n v="14"/>
  </r>
  <r>
    <n v="7990"/>
    <s v="Tablet"/>
    <x v="0"/>
    <x v="4"/>
    <x v="1"/>
    <s v="2023-02-18"/>
    <s v="2023-02-21"/>
    <n v="69"/>
    <n v="4741.32"/>
    <n v="327151.08"/>
    <n v="4758.16"/>
    <n v="118"/>
    <x v="3"/>
    <x v="2"/>
    <n v="67204.240000000005"/>
    <n v="3"/>
  </r>
  <r>
    <n v="7991"/>
    <s v="Printer"/>
    <x v="2"/>
    <x v="2"/>
    <x v="4"/>
    <s v="2023-03-16"/>
    <s v="2023-03-19"/>
    <n v="15"/>
    <n v="21910.77"/>
    <n v="328661.55"/>
    <n v="1308.07"/>
    <n v="775"/>
    <x v="3"/>
    <x v="2"/>
    <n v="57887.59"/>
    <n v="3"/>
  </r>
  <r>
    <n v="7992"/>
    <s v="Router"/>
    <x v="0"/>
    <x v="2"/>
    <x v="2"/>
    <s v="2023-05-06"/>
    <s v="2023-05-18"/>
    <n v="100"/>
    <n v="24008.15"/>
    <n v="2400815"/>
    <n v="2766.56"/>
    <n v="919"/>
    <x v="3"/>
    <x v="3"/>
    <n v="413070.24"/>
    <n v="12"/>
  </r>
  <r>
    <n v="7993"/>
    <s v="Mobile"/>
    <x v="1"/>
    <x v="3"/>
    <x v="3"/>
    <s v="2023-06-17"/>
    <s v="2023-06-18"/>
    <n v="80"/>
    <n v="45589.27"/>
    <n v="3647141.6"/>
    <n v="4587.01"/>
    <n v="199"/>
    <x v="1"/>
    <x v="1"/>
    <n v="801279.16"/>
    <n v="1"/>
  </r>
  <r>
    <n v="7994"/>
    <s v="Router"/>
    <x v="2"/>
    <x v="3"/>
    <x v="3"/>
    <s v="2023-07-12"/>
    <s v="2023-07-21"/>
    <n v="23"/>
    <n v="25671.7"/>
    <n v="590449.1"/>
    <n v="847.37"/>
    <n v="26"/>
    <x v="1"/>
    <x v="0"/>
    <n v="100809.9"/>
    <n v="9"/>
  </r>
  <r>
    <n v="7995"/>
    <s v="Tablet"/>
    <x v="2"/>
    <x v="3"/>
    <x v="1"/>
    <s v="2023-02-01"/>
    <s v="2023-02-15"/>
    <n v="94"/>
    <n v="10134.48"/>
    <n v="952641.12"/>
    <n v="557.14"/>
    <n v="764"/>
    <x v="3"/>
    <x v="2"/>
    <n v="228512.34"/>
    <n v="14"/>
  </r>
  <r>
    <n v="7996"/>
    <s v="Printer"/>
    <x v="1"/>
    <x v="0"/>
    <x v="1"/>
    <s v="2023-11-11"/>
    <s v="2023-11-22"/>
    <n v="91"/>
    <n v="45976.26"/>
    <n v="4183839.66"/>
    <n v="4527.4399999999996"/>
    <n v="46"/>
    <x v="2"/>
    <x v="3"/>
    <n v="239351.32"/>
    <n v="11"/>
  </r>
  <r>
    <n v="7997"/>
    <s v="Keyboard"/>
    <x v="0"/>
    <x v="0"/>
    <x v="3"/>
    <s v="2023-06-25"/>
    <s v="2023-07-08"/>
    <n v="87"/>
    <n v="36069.46"/>
    <n v="3138043.02"/>
    <n v="3968.78"/>
    <n v="963"/>
    <x v="0"/>
    <x v="4"/>
    <n v="353324.34"/>
    <n v="13"/>
  </r>
  <r>
    <n v="7998"/>
    <s v="Mouse"/>
    <x v="0"/>
    <x v="1"/>
    <x v="2"/>
    <s v="2023-03-04"/>
    <s v="2023-03-18"/>
    <n v="59"/>
    <n v="11125.86"/>
    <n v="656425.74"/>
    <n v="748.55"/>
    <n v="732"/>
    <x v="0"/>
    <x v="1"/>
    <n v="121084.79"/>
    <n v="14"/>
  </r>
  <r>
    <n v="7999"/>
    <s v="Router"/>
    <x v="0"/>
    <x v="4"/>
    <x v="0"/>
    <s v="2023-03-06"/>
    <s v="2023-03-19"/>
    <n v="19"/>
    <n v="19992.669999999998"/>
    <n v="379860.73"/>
    <n v="2749.77"/>
    <n v="756"/>
    <x v="2"/>
    <x v="3"/>
    <n v="66730.240000000005"/>
    <n v="13"/>
  </r>
  <r>
    <n v="8000"/>
    <s v="Keyboard"/>
    <x v="1"/>
    <x v="4"/>
    <x v="2"/>
    <s v="2023-07-07"/>
    <s v="2023-07-16"/>
    <n v="51"/>
    <n v="1759.28"/>
    <n v="89723.28"/>
    <n v="1938.99"/>
    <n v="339"/>
    <x v="1"/>
    <x v="0"/>
    <n v="21319.53"/>
    <n v="9"/>
  </r>
  <r>
    <n v="8001"/>
    <s v="Tablet"/>
    <x v="0"/>
    <x v="4"/>
    <x v="2"/>
    <s v="2023-08-14"/>
    <s v="2023-08-28"/>
    <n v="24"/>
    <n v="2870.03"/>
    <n v="68880.72"/>
    <n v="3514.16"/>
    <n v="332"/>
    <x v="0"/>
    <x v="1"/>
    <n v="6614.97"/>
    <n v="14"/>
  </r>
  <r>
    <n v="8002"/>
    <s v="Router"/>
    <x v="2"/>
    <x v="4"/>
    <x v="4"/>
    <s v="2023-11-12"/>
    <s v="2023-11-15"/>
    <n v="78"/>
    <n v="26585.78"/>
    <n v="2073690.84"/>
    <n v="803.08"/>
    <n v="11"/>
    <x v="2"/>
    <x v="0"/>
    <n v="403405.53"/>
    <n v="3"/>
  </r>
  <r>
    <n v="8003"/>
    <s v="Router"/>
    <x v="1"/>
    <x v="0"/>
    <x v="2"/>
    <s v="2023-09-19"/>
    <s v="2023-09-21"/>
    <n v="72"/>
    <n v="15152.99"/>
    <n v="1091015.28"/>
    <n v="2437.7600000000002"/>
    <n v="607"/>
    <x v="3"/>
    <x v="3"/>
    <n v="248661.97"/>
    <n v="2"/>
  </r>
  <r>
    <n v="8004"/>
    <s v="Mouse"/>
    <x v="1"/>
    <x v="0"/>
    <x v="4"/>
    <s v="2023-12-25"/>
    <s v="2023-12-26"/>
    <n v="46"/>
    <n v="20757.53"/>
    <n v="954846.38"/>
    <n v="3637.54"/>
    <n v="176"/>
    <x v="0"/>
    <x v="1"/>
    <n v="123905.51"/>
    <n v="1"/>
  </r>
  <r>
    <n v="8005"/>
    <s v="Mouse"/>
    <x v="1"/>
    <x v="4"/>
    <x v="3"/>
    <s v="2023-01-31"/>
    <s v="2023-02-05"/>
    <n v="62"/>
    <n v="11000.54"/>
    <n v="682033.48"/>
    <n v="839.23"/>
    <n v="144"/>
    <x v="3"/>
    <x v="3"/>
    <n v="89846.65"/>
    <n v="5"/>
  </r>
  <r>
    <n v="8006"/>
    <s v="Monitor"/>
    <x v="2"/>
    <x v="3"/>
    <x v="2"/>
    <s v="2023-07-21"/>
    <s v="2023-08-05"/>
    <n v="59"/>
    <n v="14789.53"/>
    <n v="872582.27"/>
    <n v="503.85"/>
    <n v="250"/>
    <x v="3"/>
    <x v="0"/>
    <n v="140833.87"/>
    <n v="15"/>
  </r>
  <r>
    <n v="8007"/>
    <s v="Laptop"/>
    <x v="2"/>
    <x v="0"/>
    <x v="2"/>
    <s v="2023-05-03"/>
    <s v="2023-05-15"/>
    <n v="100"/>
    <n v="39814.35"/>
    <n v="3981435"/>
    <n v="1653.65"/>
    <n v="429"/>
    <x v="1"/>
    <x v="4"/>
    <n v="230990.84"/>
    <n v="12"/>
  </r>
  <r>
    <n v="8008"/>
    <s v="Keyboard"/>
    <x v="0"/>
    <x v="0"/>
    <x v="0"/>
    <s v="2023-04-10"/>
    <s v="2023-04-16"/>
    <n v="74"/>
    <n v="48958.36"/>
    <n v="3622918.64"/>
    <n v="2145.69"/>
    <n v="537"/>
    <x v="2"/>
    <x v="1"/>
    <n v="741770.6"/>
    <n v="6"/>
  </r>
  <r>
    <n v="8009"/>
    <s v="Printer"/>
    <x v="1"/>
    <x v="1"/>
    <x v="0"/>
    <s v="2023-10-23"/>
    <s v="2023-11-03"/>
    <n v="80"/>
    <n v="40867.5"/>
    <n v="3269400"/>
    <n v="4965"/>
    <n v="576"/>
    <x v="1"/>
    <x v="0"/>
    <n v="177171.63"/>
    <n v="11"/>
  </r>
  <r>
    <n v="8010"/>
    <s v="Mouse"/>
    <x v="2"/>
    <x v="2"/>
    <x v="1"/>
    <s v="2023-09-24"/>
    <s v="2023-09-28"/>
    <n v="28"/>
    <n v="8275.2999999999993"/>
    <n v="231708.4"/>
    <n v="866.05"/>
    <n v="663"/>
    <x v="2"/>
    <x v="2"/>
    <n v="42447.47"/>
    <n v="4"/>
  </r>
  <r>
    <n v="8011"/>
    <s v="Router"/>
    <x v="2"/>
    <x v="1"/>
    <x v="1"/>
    <s v="2023-06-30"/>
    <s v="2023-07-03"/>
    <n v="100"/>
    <n v="40096.400000000001"/>
    <n v="4009640"/>
    <n v="3278.79"/>
    <n v="82"/>
    <x v="1"/>
    <x v="1"/>
    <n v="834846.67"/>
    <n v="3"/>
  </r>
  <r>
    <n v="8012"/>
    <s v="Mobile"/>
    <x v="2"/>
    <x v="1"/>
    <x v="0"/>
    <s v="2023-03-13"/>
    <s v="2023-03-28"/>
    <n v="7"/>
    <n v="46558.41"/>
    <n v="325908.87"/>
    <n v="1812.43"/>
    <n v="144"/>
    <x v="3"/>
    <x v="0"/>
    <n v="55607.82"/>
    <n v="15"/>
  </r>
  <r>
    <n v="8013"/>
    <s v="Mobile"/>
    <x v="1"/>
    <x v="2"/>
    <x v="2"/>
    <s v="2023-12-23"/>
    <s v="2024-01-02"/>
    <n v="46"/>
    <n v="3033.91"/>
    <n v="139559.85999999999"/>
    <n v="2646.56"/>
    <n v="827"/>
    <x v="2"/>
    <x v="0"/>
    <n v="22951.91"/>
    <n v="10"/>
  </r>
  <r>
    <n v="8014"/>
    <s v="Laptop"/>
    <x v="2"/>
    <x v="1"/>
    <x v="0"/>
    <s v="2023-08-24"/>
    <s v="2023-09-01"/>
    <n v="49"/>
    <n v="25586.01"/>
    <n v="1253714.49"/>
    <n v="2112.0500000000002"/>
    <n v="256"/>
    <x v="3"/>
    <x v="1"/>
    <n v="249843.49"/>
    <n v="8"/>
  </r>
  <r>
    <n v="8015"/>
    <s v="Printer"/>
    <x v="0"/>
    <x v="2"/>
    <x v="2"/>
    <s v="2023-12-07"/>
    <s v="2023-12-18"/>
    <n v="66"/>
    <n v="48369.68"/>
    <n v="3192398.88"/>
    <n v="3058.72"/>
    <n v="156"/>
    <x v="1"/>
    <x v="4"/>
    <n v="648069.37"/>
    <n v="11"/>
  </r>
  <r>
    <n v="8016"/>
    <s v="Router"/>
    <x v="2"/>
    <x v="0"/>
    <x v="2"/>
    <s v="2023-08-14"/>
    <s v="2023-08-29"/>
    <n v="74"/>
    <n v="40279.279999999999"/>
    <n v="2980666.72"/>
    <n v="3041.56"/>
    <n v="545"/>
    <x v="2"/>
    <x v="1"/>
    <n v="280632.65000000002"/>
    <n v="15"/>
  </r>
  <r>
    <n v="8017"/>
    <s v="Printer"/>
    <x v="2"/>
    <x v="1"/>
    <x v="4"/>
    <s v="2023-03-24"/>
    <s v="2023-03-30"/>
    <n v="6"/>
    <n v="12014.14"/>
    <n v="72084.84"/>
    <n v="4225.03"/>
    <n v="277"/>
    <x v="2"/>
    <x v="3"/>
    <n v="4419.1099999999997"/>
    <n v="6"/>
  </r>
  <r>
    <n v="8018"/>
    <s v="Router"/>
    <x v="2"/>
    <x v="2"/>
    <x v="2"/>
    <s v="2023-12-07"/>
    <s v="2023-12-16"/>
    <n v="20"/>
    <n v="9481.9699999999993"/>
    <n v="189639.4"/>
    <n v="258.13"/>
    <n v="723"/>
    <x v="1"/>
    <x v="2"/>
    <n v="24556.58"/>
    <n v="9"/>
  </r>
  <r>
    <n v="8019"/>
    <s v="Keyboard"/>
    <x v="0"/>
    <x v="0"/>
    <x v="2"/>
    <s v="2023-01-06"/>
    <s v="2023-01-11"/>
    <n v="8"/>
    <n v="26847.29"/>
    <n v="214778.32"/>
    <n v="721.86"/>
    <n v="875"/>
    <x v="2"/>
    <x v="4"/>
    <n v="42547.34"/>
    <n v="5"/>
  </r>
  <r>
    <n v="8020"/>
    <s v="Printer"/>
    <x v="1"/>
    <x v="2"/>
    <x v="1"/>
    <s v="2023-10-27"/>
    <s v="2023-11-05"/>
    <n v="68"/>
    <n v="30616.71"/>
    <n v="2081936.28"/>
    <n v="1751.63"/>
    <n v="529"/>
    <x v="3"/>
    <x v="2"/>
    <n v="180704.87"/>
    <n v="9"/>
  </r>
  <r>
    <n v="8021"/>
    <s v="Laptop"/>
    <x v="1"/>
    <x v="2"/>
    <x v="3"/>
    <s v="2023-03-14"/>
    <s v="2023-03-20"/>
    <n v="89"/>
    <n v="21765.39"/>
    <n v="1937119.71"/>
    <n v="1031.6199999999999"/>
    <n v="26"/>
    <x v="1"/>
    <x v="4"/>
    <n v="410852.85"/>
    <n v="6"/>
  </r>
  <r>
    <n v="8022"/>
    <s v="Keyboard"/>
    <x v="0"/>
    <x v="2"/>
    <x v="1"/>
    <s v="2023-02-22"/>
    <s v="2023-02-27"/>
    <n v="75"/>
    <n v="11688.76"/>
    <n v="876657"/>
    <n v="3600.39"/>
    <n v="52"/>
    <x v="2"/>
    <x v="2"/>
    <n v="62745.57"/>
    <n v="5"/>
  </r>
  <r>
    <n v="8023"/>
    <s v="Router"/>
    <x v="2"/>
    <x v="4"/>
    <x v="3"/>
    <s v="2023-05-01"/>
    <s v="2023-05-09"/>
    <n v="77"/>
    <n v="28143.15"/>
    <n v="2167022.5499999998"/>
    <n v="439"/>
    <n v="812"/>
    <x v="1"/>
    <x v="3"/>
    <n v="197025.57"/>
    <n v="8"/>
  </r>
  <r>
    <n v="8024"/>
    <s v="Tablet"/>
    <x v="1"/>
    <x v="3"/>
    <x v="2"/>
    <s v="2023-06-27"/>
    <s v="2023-06-30"/>
    <n v="22"/>
    <n v="1932.03"/>
    <n v="42504.66"/>
    <n v="2041.87"/>
    <n v="949"/>
    <x v="2"/>
    <x v="1"/>
    <n v="7891.06"/>
    <n v="3"/>
  </r>
  <r>
    <n v="8025"/>
    <s v="Laptop"/>
    <x v="2"/>
    <x v="2"/>
    <x v="3"/>
    <s v="2023-01-04"/>
    <s v="2023-01-15"/>
    <n v="82"/>
    <n v="25324.25"/>
    <n v="2076588.5"/>
    <n v="4022.19"/>
    <n v="760"/>
    <x v="2"/>
    <x v="2"/>
    <n v="136746.68"/>
    <n v="11"/>
  </r>
  <r>
    <n v="8026"/>
    <s v="Mobile"/>
    <x v="1"/>
    <x v="2"/>
    <x v="3"/>
    <s v="2023-06-13"/>
    <s v="2023-06-27"/>
    <n v="20"/>
    <n v="26255.29"/>
    <n v="525105.80000000005"/>
    <n v="398.28"/>
    <n v="208"/>
    <x v="0"/>
    <x v="4"/>
    <n v="36869.83"/>
    <n v="14"/>
  </r>
  <r>
    <n v="8027"/>
    <s v="Mobile"/>
    <x v="0"/>
    <x v="4"/>
    <x v="3"/>
    <s v="2023-09-16"/>
    <s v="2023-09-21"/>
    <n v="76"/>
    <n v="33647.589999999997"/>
    <n v="2557216.84"/>
    <n v="247.33"/>
    <n v="719"/>
    <x v="0"/>
    <x v="1"/>
    <n v="322446.68"/>
    <n v="5"/>
  </r>
  <r>
    <n v="8028"/>
    <s v="Mobile"/>
    <x v="2"/>
    <x v="0"/>
    <x v="1"/>
    <s v="2023-11-07"/>
    <s v="2023-11-13"/>
    <n v="86"/>
    <n v="3319.18"/>
    <n v="285449.48"/>
    <n v="3902.95"/>
    <n v="554"/>
    <x v="2"/>
    <x v="3"/>
    <n v="19900.68"/>
    <n v="6"/>
  </r>
  <r>
    <n v="8029"/>
    <s v="Tablet"/>
    <x v="0"/>
    <x v="2"/>
    <x v="1"/>
    <s v="2023-05-30"/>
    <s v="2023-06-02"/>
    <n v="68"/>
    <n v="22160.7"/>
    <n v="1506927.6"/>
    <n v="4354.04"/>
    <n v="311"/>
    <x v="2"/>
    <x v="3"/>
    <n v="322323.62"/>
    <n v="3"/>
  </r>
  <r>
    <n v="8030"/>
    <s v="Tablet"/>
    <x v="2"/>
    <x v="2"/>
    <x v="4"/>
    <s v="2023-04-21"/>
    <s v="2023-04-25"/>
    <n v="57"/>
    <n v="10400.370000000001"/>
    <n v="592821.09"/>
    <n v="3620.35"/>
    <n v="111"/>
    <x v="0"/>
    <x v="0"/>
    <n v="68653.570000000007"/>
    <n v="4"/>
  </r>
  <r>
    <n v="8031"/>
    <s v="Tablet"/>
    <x v="2"/>
    <x v="3"/>
    <x v="0"/>
    <s v="2023-01-30"/>
    <s v="2023-02-04"/>
    <n v="80"/>
    <n v="26829.69"/>
    <n v="2146375.2000000002"/>
    <n v="2578"/>
    <n v="665"/>
    <x v="3"/>
    <x v="0"/>
    <n v="454442.21"/>
    <n v="5"/>
  </r>
  <r>
    <n v="8032"/>
    <s v="Laptop"/>
    <x v="0"/>
    <x v="3"/>
    <x v="0"/>
    <s v="2023-09-23"/>
    <s v="2023-09-27"/>
    <n v="92"/>
    <n v="43336.06"/>
    <n v="3986917.52"/>
    <n v="1157.31"/>
    <n v="244"/>
    <x v="3"/>
    <x v="3"/>
    <n v="606815.84"/>
    <n v="4"/>
  </r>
  <r>
    <n v="8033"/>
    <s v="Mouse"/>
    <x v="1"/>
    <x v="2"/>
    <x v="2"/>
    <s v="2023-12-05"/>
    <s v="2023-12-11"/>
    <n v="60"/>
    <n v="716.67"/>
    <n v="43000.2"/>
    <n v="1554.53"/>
    <n v="226"/>
    <x v="3"/>
    <x v="2"/>
    <n v="9465.26"/>
    <n v="6"/>
  </r>
  <r>
    <n v="8034"/>
    <s v="Keyboard"/>
    <x v="0"/>
    <x v="0"/>
    <x v="3"/>
    <s v="2023-07-12"/>
    <s v="2023-07-14"/>
    <n v="10"/>
    <n v="14234.78"/>
    <n v="142347.79999999999"/>
    <n v="2691.88"/>
    <n v="711"/>
    <x v="1"/>
    <x v="0"/>
    <n v="17503.91"/>
    <n v="2"/>
  </r>
  <r>
    <n v="8035"/>
    <s v="Keyboard"/>
    <x v="1"/>
    <x v="4"/>
    <x v="1"/>
    <s v="2023-05-18"/>
    <s v="2023-05-24"/>
    <n v="64"/>
    <n v="23430.67"/>
    <n v="1499562.88"/>
    <n v="1311.07"/>
    <n v="777"/>
    <x v="1"/>
    <x v="3"/>
    <n v="117918.24"/>
    <n v="6"/>
  </r>
  <r>
    <n v="8036"/>
    <s v="Mobile"/>
    <x v="1"/>
    <x v="2"/>
    <x v="0"/>
    <s v="2023-01-22"/>
    <s v="2023-02-05"/>
    <n v="42"/>
    <n v="5560.06"/>
    <n v="233522.52"/>
    <n v="2387.62"/>
    <n v="230"/>
    <x v="3"/>
    <x v="4"/>
    <n v="38555.58"/>
    <n v="14"/>
  </r>
  <r>
    <n v="8037"/>
    <s v="Router"/>
    <x v="1"/>
    <x v="1"/>
    <x v="0"/>
    <s v="2023-09-23"/>
    <s v="2023-09-28"/>
    <n v="83"/>
    <n v="18868.95"/>
    <n v="1566122.85"/>
    <n v="1030.76"/>
    <n v="956"/>
    <x v="3"/>
    <x v="1"/>
    <n v="297910.96999999997"/>
    <n v="5"/>
  </r>
  <r>
    <n v="8038"/>
    <s v="Mobile"/>
    <x v="2"/>
    <x v="0"/>
    <x v="1"/>
    <s v="2023-05-06"/>
    <s v="2023-05-08"/>
    <n v="70"/>
    <n v="8795.1299999999992"/>
    <n v="615659.1"/>
    <n v="2503.88"/>
    <n v="363"/>
    <x v="1"/>
    <x v="4"/>
    <n v="74624.960000000006"/>
    <n v="2"/>
  </r>
  <r>
    <n v="8039"/>
    <s v="Monitor"/>
    <x v="2"/>
    <x v="3"/>
    <x v="0"/>
    <s v="2023-09-16"/>
    <s v="2023-09-28"/>
    <n v="92"/>
    <n v="33855.25"/>
    <n v="3114683"/>
    <n v="3407.56"/>
    <n v="816"/>
    <x v="0"/>
    <x v="4"/>
    <n v="296849.53999999998"/>
    <n v="12"/>
  </r>
  <r>
    <n v="8040"/>
    <s v="Monitor"/>
    <x v="0"/>
    <x v="3"/>
    <x v="0"/>
    <s v="2023-04-08"/>
    <s v="2023-04-21"/>
    <n v="57"/>
    <n v="8890.36"/>
    <n v="506750.52"/>
    <n v="1066.3699999999999"/>
    <n v="998"/>
    <x v="1"/>
    <x v="0"/>
    <n v="79501.070000000007"/>
    <n v="13"/>
  </r>
  <r>
    <n v="8041"/>
    <s v="Monitor"/>
    <x v="2"/>
    <x v="1"/>
    <x v="0"/>
    <s v="2023-02-06"/>
    <s v="2023-02-15"/>
    <n v="89"/>
    <n v="46055.57"/>
    <n v="4098945.73"/>
    <n v="296.51"/>
    <n v="777"/>
    <x v="1"/>
    <x v="4"/>
    <n v="952167.04"/>
    <n v="9"/>
  </r>
  <r>
    <n v="8042"/>
    <s v="Monitor"/>
    <x v="2"/>
    <x v="0"/>
    <x v="1"/>
    <s v="2023-02-19"/>
    <s v="2023-03-02"/>
    <n v="16"/>
    <n v="24172.87"/>
    <n v="386765.92"/>
    <n v="2786.39"/>
    <n v="840"/>
    <x v="0"/>
    <x v="2"/>
    <n v="95828.91"/>
    <n v="11"/>
  </r>
  <r>
    <n v="8043"/>
    <s v="Mouse"/>
    <x v="0"/>
    <x v="3"/>
    <x v="1"/>
    <s v="2023-04-04"/>
    <s v="2023-04-14"/>
    <n v="25"/>
    <n v="42109.89"/>
    <n v="1052747.25"/>
    <n v="4006.73"/>
    <n v="446"/>
    <x v="0"/>
    <x v="3"/>
    <n v="261725.31"/>
    <n v="10"/>
  </r>
  <r>
    <n v="8044"/>
    <s v="Laptop"/>
    <x v="2"/>
    <x v="3"/>
    <x v="0"/>
    <s v="2023-01-09"/>
    <s v="2023-01-14"/>
    <n v="89"/>
    <n v="47664.13"/>
    <n v="4242107.57"/>
    <n v="4918.3500000000004"/>
    <n v="668"/>
    <x v="3"/>
    <x v="2"/>
    <n v="883324.95"/>
    <n v="5"/>
  </r>
  <r>
    <n v="8045"/>
    <s v="Printer"/>
    <x v="0"/>
    <x v="1"/>
    <x v="4"/>
    <s v="2023-09-16"/>
    <s v="2023-09-18"/>
    <n v="21"/>
    <n v="43944.44"/>
    <n v="922833.24"/>
    <n v="3276.69"/>
    <n v="433"/>
    <x v="2"/>
    <x v="4"/>
    <n v="102263.44"/>
    <n v="2"/>
  </r>
  <r>
    <n v="8046"/>
    <s v="Tablet"/>
    <x v="1"/>
    <x v="3"/>
    <x v="1"/>
    <s v="2023-10-03"/>
    <s v="2023-10-06"/>
    <n v="96"/>
    <n v="24071.68"/>
    <n v="2310881.2799999998"/>
    <n v="1893.16"/>
    <n v="549"/>
    <x v="0"/>
    <x v="4"/>
    <n v="342328.47"/>
    <n v="3"/>
  </r>
  <r>
    <n v="8047"/>
    <s v="Monitor"/>
    <x v="1"/>
    <x v="4"/>
    <x v="0"/>
    <s v="2023-10-27"/>
    <s v="2023-11-03"/>
    <n v="30"/>
    <n v="10847.65"/>
    <n v="325429.5"/>
    <n v="1560.17"/>
    <n v="871"/>
    <x v="3"/>
    <x v="2"/>
    <n v="81199.83"/>
    <n v="7"/>
  </r>
  <r>
    <n v="8048"/>
    <s v="Printer"/>
    <x v="2"/>
    <x v="4"/>
    <x v="4"/>
    <s v="2023-02-05"/>
    <s v="2023-02-17"/>
    <n v="31"/>
    <n v="38343.35"/>
    <n v="1188643.8500000001"/>
    <n v="4301.76"/>
    <n v="814"/>
    <x v="0"/>
    <x v="4"/>
    <n v="112415.5"/>
    <n v="12"/>
  </r>
  <r>
    <n v="8049"/>
    <s v="Keyboard"/>
    <x v="2"/>
    <x v="2"/>
    <x v="2"/>
    <s v="2023-10-15"/>
    <s v="2023-10-19"/>
    <n v="93"/>
    <n v="36603.32"/>
    <n v="3404108.76"/>
    <n v="4882.21"/>
    <n v="136"/>
    <x v="3"/>
    <x v="2"/>
    <n v="659487.19999999995"/>
    <n v="4"/>
  </r>
  <r>
    <n v="8050"/>
    <s v="Printer"/>
    <x v="1"/>
    <x v="2"/>
    <x v="4"/>
    <s v="2023-12-03"/>
    <s v="2023-12-14"/>
    <n v="57"/>
    <n v="3478.6"/>
    <n v="198280.2"/>
    <n v="3617.24"/>
    <n v="947"/>
    <x v="3"/>
    <x v="0"/>
    <n v="41247.5"/>
    <n v="11"/>
  </r>
  <r>
    <n v="8051"/>
    <s v="Mobile"/>
    <x v="1"/>
    <x v="3"/>
    <x v="2"/>
    <s v="2023-06-09"/>
    <s v="2023-06-22"/>
    <n v="15"/>
    <n v="24057.29"/>
    <n v="360859.35"/>
    <n v="2834.6"/>
    <n v="37"/>
    <x v="2"/>
    <x v="3"/>
    <n v="23000.92"/>
    <n v="13"/>
  </r>
  <r>
    <n v="8052"/>
    <s v="Monitor"/>
    <x v="2"/>
    <x v="4"/>
    <x v="1"/>
    <s v="2023-12-04"/>
    <s v="2023-12-06"/>
    <n v="15"/>
    <n v="36846.6"/>
    <n v="552699"/>
    <n v="1479.15"/>
    <n v="94"/>
    <x v="2"/>
    <x v="3"/>
    <n v="65883.56"/>
    <n v="2"/>
  </r>
  <r>
    <n v="8053"/>
    <s v="Printer"/>
    <x v="1"/>
    <x v="0"/>
    <x v="0"/>
    <s v="2023-12-23"/>
    <s v="2023-12-24"/>
    <n v="42"/>
    <n v="44622.84"/>
    <n v="1874159.28"/>
    <n v="1313.05"/>
    <n v="497"/>
    <x v="1"/>
    <x v="1"/>
    <n v="255264.94"/>
    <n v="1"/>
  </r>
  <r>
    <n v="8054"/>
    <s v="Mobile"/>
    <x v="0"/>
    <x v="1"/>
    <x v="1"/>
    <s v="2023-10-21"/>
    <s v="2023-10-27"/>
    <n v="79"/>
    <n v="40258.949999999997"/>
    <n v="3180457.05"/>
    <n v="2223.84"/>
    <n v="67"/>
    <x v="1"/>
    <x v="3"/>
    <n v="745352.93"/>
    <n v="6"/>
  </r>
  <r>
    <n v="8055"/>
    <s v="Monitor"/>
    <x v="2"/>
    <x v="3"/>
    <x v="1"/>
    <s v="2023-05-04"/>
    <s v="2023-05-10"/>
    <n v="96"/>
    <n v="44084.91"/>
    <n v="4232151.3600000003"/>
    <n v="465.14"/>
    <n v="655"/>
    <x v="2"/>
    <x v="0"/>
    <n v="344711.29"/>
    <n v="6"/>
  </r>
  <r>
    <n v="8056"/>
    <s v="Printer"/>
    <x v="1"/>
    <x v="4"/>
    <x v="3"/>
    <s v="2023-04-12"/>
    <s v="2023-04-15"/>
    <n v="96"/>
    <n v="31004"/>
    <n v="2976384"/>
    <n v="1047.54"/>
    <n v="662"/>
    <x v="0"/>
    <x v="3"/>
    <n v="526922.53"/>
    <n v="3"/>
  </r>
  <r>
    <n v="8057"/>
    <s v="Mouse"/>
    <x v="1"/>
    <x v="2"/>
    <x v="1"/>
    <s v="2023-04-21"/>
    <s v="2023-04-30"/>
    <n v="73"/>
    <n v="10297.540000000001"/>
    <n v="751720.42"/>
    <n v="304.33"/>
    <n v="805"/>
    <x v="3"/>
    <x v="3"/>
    <n v="101810.3"/>
    <n v="9"/>
  </r>
  <r>
    <n v="8058"/>
    <s v="Mobile"/>
    <x v="2"/>
    <x v="3"/>
    <x v="3"/>
    <s v="2023-01-20"/>
    <s v="2023-01-25"/>
    <n v="72"/>
    <n v="30329.84"/>
    <n v="2183748.48"/>
    <n v="2521.6999999999998"/>
    <n v="752"/>
    <x v="2"/>
    <x v="0"/>
    <n v="271705.88"/>
    <n v="5"/>
  </r>
  <r>
    <n v="8059"/>
    <s v="Printer"/>
    <x v="2"/>
    <x v="3"/>
    <x v="1"/>
    <s v="2023-01-15"/>
    <s v="2023-01-24"/>
    <n v="45"/>
    <n v="11802.44"/>
    <n v="531109.80000000005"/>
    <n v="4544.84"/>
    <n v="508"/>
    <x v="1"/>
    <x v="2"/>
    <n v="72231.72"/>
    <n v="9"/>
  </r>
  <r>
    <n v="8060"/>
    <s v="Monitor"/>
    <x v="2"/>
    <x v="3"/>
    <x v="2"/>
    <s v="2023-10-08"/>
    <s v="2023-10-12"/>
    <n v="74"/>
    <n v="42500.88"/>
    <n v="3145065.12"/>
    <n v="3681.31"/>
    <n v="794"/>
    <x v="1"/>
    <x v="3"/>
    <n v="266524.06"/>
    <n v="4"/>
  </r>
  <r>
    <n v="8061"/>
    <s v="Monitor"/>
    <x v="0"/>
    <x v="2"/>
    <x v="4"/>
    <s v="2023-12-25"/>
    <s v="2023-12-30"/>
    <n v="99"/>
    <n v="48138.11"/>
    <n v="4765672.8899999997"/>
    <n v="437.9"/>
    <n v="28"/>
    <x v="3"/>
    <x v="0"/>
    <n v="1102471.83"/>
    <n v="5"/>
  </r>
  <r>
    <n v="8062"/>
    <s v="Mouse"/>
    <x v="2"/>
    <x v="0"/>
    <x v="0"/>
    <s v="2023-11-24"/>
    <s v="2023-11-26"/>
    <n v="27"/>
    <n v="39716.43"/>
    <n v="1072343.6100000001"/>
    <n v="1045.8399999999999"/>
    <n v="895"/>
    <x v="0"/>
    <x v="2"/>
    <n v="103041.31"/>
    <n v="2"/>
  </r>
  <r>
    <n v="8063"/>
    <s v="Router"/>
    <x v="1"/>
    <x v="2"/>
    <x v="0"/>
    <s v="2023-07-06"/>
    <s v="2023-07-16"/>
    <n v="20"/>
    <n v="26333.1"/>
    <n v="526662"/>
    <n v="2094.83"/>
    <n v="397"/>
    <x v="1"/>
    <x v="4"/>
    <n v="64697.82"/>
    <n v="10"/>
  </r>
  <r>
    <n v="8064"/>
    <s v="Printer"/>
    <x v="0"/>
    <x v="4"/>
    <x v="0"/>
    <s v="2023-03-28"/>
    <s v="2023-03-29"/>
    <n v="96"/>
    <n v="38470.14"/>
    <n v="3693133.44"/>
    <n v="4880.63"/>
    <n v="295"/>
    <x v="1"/>
    <x v="1"/>
    <n v="852177.96"/>
    <n v="1"/>
  </r>
  <r>
    <n v="8065"/>
    <s v="Laptop"/>
    <x v="0"/>
    <x v="2"/>
    <x v="2"/>
    <s v="2023-09-13"/>
    <s v="2023-09-28"/>
    <n v="80"/>
    <n v="690.89"/>
    <n v="55271.199999999997"/>
    <n v="2920.56"/>
    <n v="939"/>
    <x v="1"/>
    <x v="3"/>
    <n v="8661.93"/>
    <n v="15"/>
  </r>
  <r>
    <n v="8066"/>
    <s v="Tablet"/>
    <x v="1"/>
    <x v="0"/>
    <x v="3"/>
    <s v="2023-06-25"/>
    <s v="2023-06-28"/>
    <n v="66"/>
    <n v="48274.92"/>
    <n v="3186144.72"/>
    <n v="240.64"/>
    <n v="669"/>
    <x v="2"/>
    <x v="1"/>
    <n v="310606.01"/>
    <n v="3"/>
  </r>
  <r>
    <n v="8067"/>
    <s v="Mobile"/>
    <x v="0"/>
    <x v="0"/>
    <x v="4"/>
    <s v="2023-04-04"/>
    <s v="2023-04-19"/>
    <n v="95"/>
    <n v="34317.57"/>
    <n v="3260169.15"/>
    <n v="4365.43"/>
    <n v="789"/>
    <x v="0"/>
    <x v="4"/>
    <n v="255660.09"/>
    <n v="15"/>
  </r>
  <r>
    <n v="8068"/>
    <s v="Mouse"/>
    <x v="0"/>
    <x v="3"/>
    <x v="4"/>
    <s v="2023-01-16"/>
    <s v="2023-01-21"/>
    <n v="64"/>
    <n v="39862.07"/>
    <n v="2551172.48"/>
    <n v="3340.87"/>
    <n v="554"/>
    <x v="2"/>
    <x v="0"/>
    <n v="273132.51"/>
    <n v="5"/>
  </r>
  <r>
    <n v="8069"/>
    <s v="Keyboard"/>
    <x v="2"/>
    <x v="2"/>
    <x v="3"/>
    <s v="2023-07-30"/>
    <s v="2023-08-03"/>
    <n v="38"/>
    <n v="26294.560000000001"/>
    <n v="999193.28"/>
    <n v="3775.27"/>
    <n v="749"/>
    <x v="3"/>
    <x v="4"/>
    <n v="108507.72"/>
    <n v="4"/>
  </r>
  <r>
    <n v="8070"/>
    <s v="Laptop"/>
    <x v="1"/>
    <x v="4"/>
    <x v="0"/>
    <s v="2023-06-26"/>
    <s v="2023-07-11"/>
    <n v="26"/>
    <n v="39386.33"/>
    <n v="1024044.58"/>
    <n v="1800.54"/>
    <n v="137"/>
    <x v="1"/>
    <x v="3"/>
    <n v="217010.61"/>
    <n v="15"/>
  </r>
  <r>
    <n v="8071"/>
    <s v="Mobile"/>
    <x v="0"/>
    <x v="0"/>
    <x v="1"/>
    <s v="2023-01-28"/>
    <s v="2023-02-11"/>
    <n v="5"/>
    <n v="34560.410000000003"/>
    <n v="172802.05"/>
    <n v="1849.34"/>
    <n v="635"/>
    <x v="2"/>
    <x v="0"/>
    <n v="15510.02"/>
    <n v="14"/>
  </r>
  <r>
    <n v="8072"/>
    <s v="Tablet"/>
    <x v="2"/>
    <x v="2"/>
    <x v="1"/>
    <s v="2023-10-06"/>
    <s v="2023-10-18"/>
    <n v="86"/>
    <n v="19802.759999999998"/>
    <n v="1703037.36"/>
    <n v="244.88"/>
    <n v="231"/>
    <x v="1"/>
    <x v="1"/>
    <n v="136521.17000000001"/>
    <n v="12"/>
  </r>
  <r>
    <n v="8073"/>
    <s v="Laptop"/>
    <x v="1"/>
    <x v="0"/>
    <x v="0"/>
    <s v="2023-03-09"/>
    <s v="2023-03-15"/>
    <n v="92"/>
    <n v="41702.639999999999"/>
    <n v="3836642.88"/>
    <n v="4561.93"/>
    <n v="779"/>
    <x v="3"/>
    <x v="2"/>
    <n v="327024.40999999997"/>
    <n v="6"/>
  </r>
  <r>
    <n v="8074"/>
    <s v="Mouse"/>
    <x v="1"/>
    <x v="4"/>
    <x v="2"/>
    <s v="2023-10-27"/>
    <s v="2023-11-11"/>
    <n v="15"/>
    <n v="8237.58"/>
    <n v="123563.7"/>
    <n v="4915.9799999999996"/>
    <n v="52"/>
    <x v="3"/>
    <x v="0"/>
    <n v="15851.43"/>
    <n v="15"/>
  </r>
  <r>
    <n v="8075"/>
    <s v="Keyboard"/>
    <x v="0"/>
    <x v="1"/>
    <x v="1"/>
    <s v="2023-03-31"/>
    <s v="2023-04-08"/>
    <n v="95"/>
    <n v="26289.040000000001"/>
    <n v="2497458.7999999998"/>
    <n v="1003.87"/>
    <n v="303"/>
    <x v="0"/>
    <x v="2"/>
    <n v="486212.72"/>
    <n v="8"/>
  </r>
  <r>
    <n v="8076"/>
    <s v="Keyboard"/>
    <x v="0"/>
    <x v="3"/>
    <x v="3"/>
    <s v="2023-10-08"/>
    <s v="2023-10-20"/>
    <n v="22"/>
    <n v="25940.75"/>
    <n v="570696.5"/>
    <n v="2242.04"/>
    <n v="117"/>
    <x v="2"/>
    <x v="4"/>
    <n v="72175.66"/>
    <n v="12"/>
  </r>
  <r>
    <n v="8077"/>
    <s v="Laptop"/>
    <x v="2"/>
    <x v="0"/>
    <x v="3"/>
    <s v="2023-11-27"/>
    <s v="2023-12-05"/>
    <n v="65"/>
    <n v="2251.64"/>
    <n v="146356.6"/>
    <n v="3933.46"/>
    <n v="158"/>
    <x v="3"/>
    <x v="3"/>
    <n v="19867.7"/>
    <n v="8"/>
  </r>
  <r>
    <n v="8078"/>
    <s v="Printer"/>
    <x v="2"/>
    <x v="1"/>
    <x v="4"/>
    <s v="2023-01-02"/>
    <s v="2023-01-09"/>
    <n v="26"/>
    <n v="12973.43"/>
    <n v="337309.18"/>
    <n v="664.96"/>
    <n v="741"/>
    <x v="1"/>
    <x v="2"/>
    <n v="27681.919999999998"/>
    <n v="7"/>
  </r>
  <r>
    <n v="8079"/>
    <s v="Mouse"/>
    <x v="2"/>
    <x v="1"/>
    <x v="2"/>
    <s v="2023-07-15"/>
    <s v="2023-07-18"/>
    <n v="30"/>
    <n v="27567.85"/>
    <n v="827035.5"/>
    <n v="4936.03"/>
    <n v="263"/>
    <x v="2"/>
    <x v="2"/>
    <n v="46727.86"/>
    <n v="3"/>
  </r>
  <r>
    <n v="8080"/>
    <s v="Printer"/>
    <x v="2"/>
    <x v="1"/>
    <x v="3"/>
    <s v="2023-07-21"/>
    <s v="2023-07-27"/>
    <n v="93"/>
    <n v="31047.8"/>
    <n v="2887445.4"/>
    <n v="2028.15"/>
    <n v="870"/>
    <x v="1"/>
    <x v="3"/>
    <n v="356979.69"/>
    <n v="6"/>
  </r>
  <r>
    <n v="8081"/>
    <s v="Keyboard"/>
    <x v="0"/>
    <x v="4"/>
    <x v="1"/>
    <s v="2023-12-27"/>
    <s v="2024-01-05"/>
    <n v="15"/>
    <n v="14241.22"/>
    <n v="213618.3"/>
    <n v="4794.2700000000004"/>
    <n v="970"/>
    <x v="1"/>
    <x v="0"/>
    <n v="20729.259999999998"/>
    <n v="9"/>
  </r>
  <r>
    <n v="8082"/>
    <s v="Monitor"/>
    <x v="0"/>
    <x v="2"/>
    <x v="3"/>
    <s v="2023-06-07"/>
    <s v="2023-06-16"/>
    <n v="19"/>
    <n v="27060.43"/>
    <n v="514148.17"/>
    <n v="1934.5"/>
    <n v="963"/>
    <x v="0"/>
    <x v="1"/>
    <n v="70770.98"/>
    <n v="9"/>
  </r>
  <r>
    <n v="8083"/>
    <s v="Keyboard"/>
    <x v="0"/>
    <x v="1"/>
    <x v="0"/>
    <s v="2023-02-28"/>
    <s v="2023-03-11"/>
    <n v="17"/>
    <n v="18212.46"/>
    <n v="309611.82"/>
    <n v="3971.99"/>
    <n v="183"/>
    <x v="1"/>
    <x v="0"/>
    <n v="55681.41"/>
    <n v="11"/>
  </r>
  <r>
    <n v="8084"/>
    <s v="Laptop"/>
    <x v="1"/>
    <x v="4"/>
    <x v="3"/>
    <s v="2023-01-11"/>
    <s v="2023-01-26"/>
    <n v="73"/>
    <n v="32684.31"/>
    <n v="2385954.63"/>
    <n v="367.69"/>
    <n v="958"/>
    <x v="3"/>
    <x v="4"/>
    <n v="339972.94"/>
    <n v="15"/>
  </r>
  <r>
    <n v="8085"/>
    <s v="Keyboard"/>
    <x v="1"/>
    <x v="0"/>
    <x v="0"/>
    <s v="2023-04-10"/>
    <s v="2023-04-20"/>
    <n v="13"/>
    <n v="8430.4699999999993"/>
    <n v="109596.11"/>
    <n v="4897.3599999999997"/>
    <n v="905"/>
    <x v="2"/>
    <x v="4"/>
    <n v="13061.63"/>
    <n v="10"/>
  </r>
  <r>
    <n v="8086"/>
    <s v="Printer"/>
    <x v="2"/>
    <x v="2"/>
    <x v="0"/>
    <s v="2023-10-19"/>
    <s v="2023-10-22"/>
    <n v="52"/>
    <n v="21199.62"/>
    <n v="1102380.24"/>
    <n v="132.88"/>
    <n v="400"/>
    <x v="3"/>
    <x v="3"/>
    <n v="238991.32"/>
    <n v="3"/>
  </r>
  <r>
    <n v="8087"/>
    <s v="Router"/>
    <x v="1"/>
    <x v="4"/>
    <x v="3"/>
    <s v="2023-09-22"/>
    <s v="2023-10-02"/>
    <n v="52"/>
    <n v="15731.99"/>
    <n v="818063.48"/>
    <n v="1576.39"/>
    <n v="673"/>
    <x v="2"/>
    <x v="4"/>
    <n v="199378.1"/>
    <n v="10"/>
  </r>
  <r>
    <n v="8088"/>
    <s v="Router"/>
    <x v="2"/>
    <x v="4"/>
    <x v="1"/>
    <s v="2023-08-25"/>
    <s v="2023-08-29"/>
    <n v="22"/>
    <n v="37004.83"/>
    <n v="814106.26"/>
    <n v="2499.67"/>
    <n v="769"/>
    <x v="2"/>
    <x v="1"/>
    <n v="84214.41"/>
    <n v="4"/>
  </r>
  <r>
    <n v="8089"/>
    <s v="Keyboard"/>
    <x v="2"/>
    <x v="0"/>
    <x v="3"/>
    <s v="2023-12-31"/>
    <s v="2024-01-03"/>
    <n v="97"/>
    <n v="45153.05"/>
    <n v="4379845.8499999996"/>
    <n v="3330.51"/>
    <n v="877"/>
    <x v="0"/>
    <x v="1"/>
    <n v="476645.41"/>
    <n v="3"/>
  </r>
  <r>
    <n v="8090"/>
    <s v="Router"/>
    <x v="2"/>
    <x v="2"/>
    <x v="1"/>
    <s v="2023-02-27"/>
    <s v="2023-03-04"/>
    <n v="67"/>
    <n v="17287.96"/>
    <n v="1158293.32"/>
    <n v="1470.4"/>
    <n v="412"/>
    <x v="0"/>
    <x v="0"/>
    <n v="281837.21999999997"/>
    <n v="5"/>
  </r>
  <r>
    <n v="8091"/>
    <s v="Router"/>
    <x v="2"/>
    <x v="3"/>
    <x v="4"/>
    <s v="2023-09-25"/>
    <s v="2023-10-04"/>
    <n v="99"/>
    <n v="43540.02"/>
    <n v="4310461.9800000004"/>
    <n v="4550.0200000000004"/>
    <n v="830"/>
    <x v="1"/>
    <x v="1"/>
    <n v="1033969.13"/>
    <n v="9"/>
  </r>
  <r>
    <n v="8092"/>
    <s v="Printer"/>
    <x v="0"/>
    <x v="2"/>
    <x v="2"/>
    <s v="2023-09-30"/>
    <s v="2023-10-05"/>
    <n v="59"/>
    <n v="14939.41"/>
    <n v="881425.19"/>
    <n v="2349.85"/>
    <n v="152"/>
    <x v="2"/>
    <x v="3"/>
    <n v="136405.96"/>
    <n v="5"/>
  </r>
  <r>
    <n v="8093"/>
    <s v="Tablet"/>
    <x v="1"/>
    <x v="1"/>
    <x v="0"/>
    <s v="2023-03-24"/>
    <s v="2023-04-01"/>
    <n v="86"/>
    <n v="25311.51"/>
    <n v="2176789.86"/>
    <n v="1122.17"/>
    <n v="437"/>
    <x v="3"/>
    <x v="4"/>
    <n v="239230.89"/>
    <n v="8"/>
  </r>
  <r>
    <n v="8094"/>
    <s v="Keyboard"/>
    <x v="0"/>
    <x v="2"/>
    <x v="2"/>
    <s v="2023-01-15"/>
    <s v="2023-01-16"/>
    <n v="24"/>
    <n v="31655.54"/>
    <n v="759732.96"/>
    <n v="2976.48"/>
    <n v="594"/>
    <x v="1"/>
    <x v="1"/>
    <n v="71362.649999999994"/>
    <n v="1"/>
  </r>
  <r>
    <n v="8095"/>
    <s v="Mouse"/>
    <x v="1"/>
    <x v="4"/>
    <x v="2"/>
    <s v="2023-06-29"/>
    <s v="2023-07-06"/>
    <n v="40"/>
    <n v="36523.1"/>
    <n v="1460924"/>
    <n v="1641.22"/>
    <n v="305"/>
    <x v="0"/>
    <x v="1"/>
    <n v="263470.38"/>
    <n v="7"/>
  </r>
  <r>
    <n v="8096"/>
    <s v="Mobile"/>
    <x v="2"/>
    <x v="4"/>
    <x v="4"/>
    <s v="2023-07-27"/>
    <s v="2023-08-06"/>
    <n v="93"/>
    <n v="44246.68"/>
    <n v="4114941.24"/>
    <n v="1328.92"/>
    <n v="306"/>
    <x v="1"/>
    <x v="4"/>
    <n v="1021002.61"/>
    <n v="10"/>
  </r>
  <r>
    <n v="8097"/>
    <s v="Printer"/>
    <x v="2"/>
    <x v="1"/>
    <x v="1"/>
    <s v="2023-12-26"/>
    <s v="2023-12-29"/>
    <n v="28"/>
    <n v="15817.21"/>
    <n v="442881.88"/>
    <n v="1725.01"/>
    <n v="814"/>
    <x v="0"/>
    <x v="3"/>
    <n v="56538.82"/>
    <n v="3"/>
  </r>
  <r>
    <n v="8098"/>
    <s v="Tablet"/>
    <x v="2"/>
    <x v="0"/>
    <x v="0"/>
    <s v="2023-10-20"/>
    <s v="2023-10-25"/>
    <n v="13"/>
    <n v="42575.02"/>
    <n v="553475.26"/>
    <n v="2044.86"/>
    <n v="110"/>
    <x v="2"/>
    <x v="0"/>
    <n v="130476.53"/>
    <n v="5"/>
  </r>
  <r>
    <n v="8099"/>
    <s v="Laptop"/>
    <x v="1"/>
    <x v="0"/>
    <x v="2"/>
    <s v="2023-05-31"/>
    <s v="2023-06-05"/>
    <n v="90"/>
    <n v="1126.99"/>
    <n v="101429.1"/>
    <n v="4860.37"/>
    <n v="635"/>
    <x v="3"/>
    <x v="0"/>
    <n v="16470.23"/>
    <n v="5"/>
  </r>
  <r>
    <n v="8100"/>
    <s v="Keyboard"/>
    <x v="0"/>
    <x v="0"/>
    <x v="3"/>
    <s v="2023-04-13"/>
    <s v="2023-04-14"/>
    <n v="57"/>
    <n v="39230.050000000003"/>
    <n v="2236112.85"/>
    <n v="2442.1799999999998"/>
    <n v="79"/>
    <x v="1"/>
    <x v="4"/>
    <n v="439119.85"/>
    <n v="1"/>
  </r>
  <r>
    <n v="8101"/>
    <s v="Mobile"/>
    <x v="0"/>
    <x v="1"/>
    <x v="1"/>
    <s v="2023-07-20"/>
    <s v="2023-07-31"/>
    <n v="19"/>
    <n v="27300.98"/>
    <n v="518718.62"/>
    <n v="2478.02"/>
    <n v="718"/>
    <x v="2"/>
    <x v="4"/>
    <n v="55295.17"/>
    <n v="11"/>
  </r>
  <r>
    <n v="8102"/>
    <s v="Printer"/>
    <x v="0"/>
    <x v="0"/>
    <x v="2"/>
    <s v="2023-01-03"/>
    <s v="2023-01-12"/>
    <n v="70"/>
    <n v="43000.76"/>
    <n v="3010053.2"/>
    <n v="3799.79"/>
    <n v="93"/>
    <x v="1"/>
    <x v="1"/>
    <n v="725731.95"/>
    <n v="9"/>
  </r>
  <r>
    <n v="8103"/>
    <s v="Laptop"/>
    <x v="2"/>
    <x v="1"/>
    <x v="4"/>
    <s v="2023-04-16"/>
    <s v="2023-04-28"/>
    <n v="66"/>
    <n v="45460.74"/>
    <n v="3000408.84"/>
    <n v="4693.24"/>
    <n v="170"/>
    <x v="1"/>
    <x v="0"/>
    <n v="152894.10999999999"/>
    <n v="12"/>
  </r>
  <r>
    <n v="8104"/>
    <s v="Tablet"/>
    <x v="1"/>
    <x v="3"/>
    <x v="0"/>
    <s v="2023-01-27"/>
    <s v="2023-02-04"/>
    <n v="98"/>
    <n v="38083.980000000003"/>
    <n v="3732230.04"/>
    <n v="2599.63"/>
    <n v="691"/>
    <x v="0"/>
    <x v="4"/>
    <n v="427246.81"/>
    <n v="8"/>
  </r>
  <r>
    <n v="8105"/>
    <s v="Mobile"/>
    <x v="0"/>
    <x v="2"/>
    <x v="2"/>
    <s v="2023-05-13"/>
    <s v="2023-05-14"/>
    <n v="12"/>
    <n v="20706.689999999999"/>
    <n v="248480.28"/>
    <n v="4916.1099999999997"/>
    <n v="767"/>
    <x v="2"/>
    <x v="1"/>
    <n v="14004.34"/>
    <n v="1"/>
  </r>
  <r>
    <n v="8106"/>
    <s v="Tablet"/>
    <x v="1"/>
    <x v="2"/>
    <x v="4"/>
    <s v="2023-12-31"/>
    <s v="2024-01-11"/>
    <n v="29"/>
    <n v="30905.11"/>
    <n v="896248.19"/>
    <n v="2186.48"/>
    <n v="966"/>
    <x v="0"/>
    <x v="2"/>
    <n v="112291.35"/>
    <n v="11"/>
  </r>
  <r>
    <n v="8107"/>
    <s v="Tablet"/>
    <x v="0"/>
    <x v="3"/>
    <x v="1"/>
    <s v="2023-02-10"/>
    <s v="2023-02-19"/>
    <n v="4"/>
    <n v="12360.97"/>
    <n v="49443.88"/>
    <n v="3649.5"/>
    <n v="140"/>
    <x v="2"/>
    <x v="3"/>
    <n v="8116.51"/>
    <n v="9"/>
  </r>
  <r>
    <n v="8108"/>
    <s v="Monitor"/>
    <x v="2"/>
    <x v="2"/>
    <x v="0"/>
    <s v="2023-05-24"/>
    <s v="2023-05-29"/>
    <n v="47"/>
    <n v="40407.56"/>
    <n v="1899155.32"/>
    <n v="521.70000000000005"/>
    <n v="217"/>
    <x v="2"/>
    <x v="0"/>
    <n v="170893.58"/>
    <n v="5"/>
  </r>
  <r>
    <n v="8109"/>
    <s v="Monitor"/>
    <x v="2"/>
    <x v="1"/>
    <x v="3"/>
    <s v="2023-09-08"/>
    <s v="2023-09-23"/>
    <n v="77"/>
    <n v="48197.65"/>
    <n v="3711219.05"/>
    <n v="373.11"/>
    <n v="539"/>
    <x v="1"/>
    <x v="0"/>
    <n v="702970.65"/>
    <n v="15"/>
  </r>
  <r>
    <n v="8110"/>
    <s v="Laptop"/>
    <x v="0"/>
    <x v="4"/>
    <x v="1"/>
    <s v="2023-06-30"/>
    <s v="2023-07-06"/>
    <n v="77"/>
    <n v="3750.66"/>
    <n v="288800.82"/>
    <n v="1633.13"/>
    <n v="848"/>
    <x v="0"/>
    <x v="1"/>
    <n v="41687.120000000003"/>
    <n v="6"/>
  </r>
  <r>
    <n v="8111"/>
    <s v="Tablet"/>
    <x v="0"/>
    <x v="3"/>
    <x v="4"/>
    <s v="2023-12-31"/>
    <s v="2024-01-04"/>
    <n v="27"/>
    <n v="14522.14"/>
    <n v="392097.78"/>
    <n v="1717.22"/>
    <n v="847"/>
    <x v="0"/>
    <x v="3"/>
    <n v="25060.2"/>
    <n v="4"/>
  </r>
  <r>
    <n v="8112"/>
    <s v="Laptop"/>
    <x v="1"/>
    <x v="0"/>
    <x v="3"/>
    <s v="2023-08-05"/>
    <s v="2023-08-18"/>
    <n v="27"/>
    <n v="41989.49"/>
    <n v="1133716.23"/>
    <n v="4137.45"/>
    <n v="807"/>
    <x v="2"/>
    <x v="1"/>
    <n v="259735.01"/>
    <n v="13"/>
  </r>
  <r>
    <n v="8113"/>
    <s v="Mouse"/>
    <x v="0"/>
    <x v="3"/>
    <x v="0"/>
    <s v="2023-06-27"/>
    <s v="2023-07-01"/>
    <n v="21"/>
    <n v="24632.66"/>
    <n v="517285.86"/>
    <n v="3623.25"/>
    <n v="583"/>
    <x v="1"/>
    <x v="4"/>
    <n v="87916.479999999996"/>
    <n v="4"/>
  </r>
  <r>
    <n v="8114"/>
    <s v="Laptop"/>
    <x v="2"/>
    <x v="0"/>
    <x v="2"/>
    <s v="2023-05-09"/>
    <s v="2023-05-15"/>
    <n v="91"/>
    <n v="43166.48"/>
    <n v="3928149.68"/>
    <n v="646.37"/>
    <n v="574"/>
    <x v="1"/>
    <x v="0"/>
    <n v="771154.46"/>
    <n v="6"/>
  </r>
  <r>
    <n v="8115"/>
    <s v="Monitor"/>
    <x v="0"/>
    <x v="1"/>
    <x v="2"/>
    <s v="2023-09-13"/>
    <s v="2023-09-22"/>
    <n v="70"/>
    <n v="3985.76"/>
    <n v="279003.2"/>
    <n v="1934.94"/>
    <n v="864"/>
    <x v="1"/>
    <x v="3"/>
    <n v="17465.830000000002"/>
    <n v="9"/>
  </r>
  <r>
    <n v="8116"/>
    <s v="Printer"/>
    <x v="2"/>
    <x v="0"/>
    <x v="4"/>
    <s v="2023-05-10"/>
    <s v="2023-05-25"/>
    <n v="45"/>
    <n v="11943.94"/>
    <n v="537477.30000000005"/>
    <n v="765.65"/>
    <n v="710"/>
    <x v="0"/>
    <x v="4"/>
    <n v="53503.18"/>
    <n v="15"/>
  </r>
  <r>
    <n v="8117"/>
    <s v="Printer"/>
    <x v="1"/>
    <x v="4"/>
    <x v="1"/>
    <s v="2023-09-07"/>
    <s v="2023-09-11"/>
    <n v="90"/>
    <n v="44390.13"/>
    <n v="3995111.7"/>
    <n v="1549.82"/>
    <n v="418"/>
    <x v="2"/>
    <x v="2"/>
    <n v="689673.63"/>
    <n v="4"/>
  </r>
  <r>
    <n v="8118"/>
    <s v="Router"/>
    <x v="0"/>
    <x v="3"/>
    <x v="4"/>
    <s v="2023-02-12"/>
    <s v="2023-02-23"/>
    <n v="6"/>
    <n v="14135.25"/>
    <n v="84811.5"/>
    <n v="4824.29"/>
    <n v="725"/>
    <x v="1"/>
    <x v="2"/>
    <n v="13842.6"/>
    <n v="11"/>
  </r>
  <r>
    <n v="8119"/>
    <s v="Laptop"/>
    <x v="0"/>
    <x v="3"/>
    <x v="3"/>
    <s v="2023-03-14"/>
    <s v="2023-03-22"/>
    <n v="73"/>
    <n v="40378.79"/>
    <n v="2947651.67"/>
    <n v="4468.32"/>
    <n v="780"/>
    <x v="3"/>
    <x v="4"/>
    <n v="699919.26"/>
    <n v="8"/>
  </r>
  <r>
    <n v="8120"/>
    <s v="Router"/>
    <x v="1"/>
    <x v="1"/>
    <x v="3"/>
    <s v="2023-02-16"/>
    <s v="2023-02-23"/>
    <n v="17"/>
    <n v="6659.91"/>
    <n v="113218.47"/>
    <n v="1730.56"/>
    <n v="89"/>
    <x v="0"/>
    <x v="2"/>
    <n v="10062.93"/>
    <n v="7"/>
  </r>
  <r>
    <n v="8121"/>
    <s v="Mouse"/>
    <x v="2"/>
    <x v="1"/>
    <x v="0"/>
    <s v="2023-04-15"/>
    <s v="2023-04-26"/>
    <n v="13"/>
    <n v="27685.85"/>
    <n v="359916.05"/>
    <n v="1309.3900000000001"/>
    <n v="15"/>
    <x v="0"/>
    <x v="4"/>
    <n v="64723.199999999997"/>
    <n v="11"/>
  </r>
  <r>
    <n v="8122"/>
    <s v="Mouse"/>
    <x v="0"/>
    <x v="0"/>
    <x v="0"/>
    <s v="2023-12-14"/>
    <s v="2023-12-16"/>
    <n v="57"/>
    <n v="43471.199999999997"/>
    <n v="2477858.4"/>
    <n v="1242.83"/>
    <n v="286"/>
    <x v="0"/>
    <x v="3"/>
    <n v="230193.43"/>
    <n v="2"/>
  </r>
  <r>
    <n v="8123"/>
    <s v="Keyboard"/>
    <x v="0"/>
    <x v="3"/>
    <x v="2"/>
    <s v="2023-07-28"/>
    <s v="2023-08-06"/>
    <n v="22"/>
    <n v="43848.03"/>
    <n v="964656.66"/>
    <n v="2818.85"/>
    <n v="545"/>
    <x v="2"/>
    <x v="4"/>
    <n v="143010.62"/>
    <n v="9"/>
  </r>
  <r>
    <n v="8124"/>
    <s v="Mobile"/>
    <x v="1"/>
    <x v="0"/>
    <x v="1"/>
    <s v="2023-11-05"/>
    <s v="2023-11-07"/>
    <n v="69"/>
    <n v="13445.35"/>
    <n v="927729.15"/>
    <n v="270.41000000000003"/>
    <n v="145"/>
    <x v="2"/>
    <x v="4"/>
    <n v="82113.08"/>
    <n v="2"/>
  </r>
  <r>
    <n v="8125"/>
    <s v="Keyboard"/>
    <x v="2"/>
    <x v="3"/>
    <x v="4"/>
    <s v="2023-04-28"/>
    <s v="2023-05-10"/>
    <n v="12"/>
    <n v="30709.040000000001"/>
    <n v="368508.48"/>
    <n v="1293.8599999999999"/>
    <n v="928"/>
    <x v="0"/>
    <x v="0"/>
    <n v="78958.179999999993"/>
    <n v="12"/>
  </r>
  <r>
    <n v="8126"/>
    <s v="Monitor"/>
    <x v="2"/>
    <x v="2"/>
    <x v="1"/>
    <s v="2023-01-24"/>
    <s v="2023-02-04"/>
    <n v="57"/>
    <n v="18052.900000000001"/>
    <n v="1029015.3"/>
    <n v="730.41"/>
    <n v="22"/>
    <x v="1"/>
    <x v="4"/>
    <n v="86029.95"/>
    <n v="11"/>
  </r>
  <r>
    <n v="8127"/>
    <s v="Mouse"/>
    <x v="1"/>
    <x v="2"/>
    <x v="3"/>
    <s v="2023-01-09"/>
    <s v="2023-01-15"/>
    <n v="98"/>
    <n v="2316.5"/>
    <n v="227017"/>
    <n v="1970.5"/>
    <n v="180"/>
    <x v="2"/>
    <x v="4"/>
    <n v="26822.46"/>
    <n v="6"/>
  </r>
  <r>
    <n v="8128"/>
    <s v="Router"/>
    <x v="1"/>
    <x v="1"/>
    <x v="1"/>
    <s v="2023-09-25"/>
    <s v="2023-10-05"/>
    <n v="3"/>
    <n v="7865.35"/>
    <n v="23596.05"/>
    <n v="4883.09"/>
    <n v="244"/>
    <x v="0"/>
    <x v="4"/>
    <n v="3750.05"/>
    <n v="10"/>
  </r>
  <r>
    <n v="8129"/>
    <s v="Laptop"/>
    <x v="0"/>
    <x v="2"/>
    <x v="1"/>
    <s v="2023-12-06"/>
    <s v="2023-12-09"/>
    <n v="41"/>
    <n v="10363.32"/>
    <n v="424896.12"/>
    <n v="3797.74"/>
    <n v="834"/>
    <x v="0"/>
    <x v="0"/>
    <n v="76597.3"/>
    <n v="3"/>
  </r>
  <r>
    <n v="8130"/>
    <s v="Monitor"/>
    <x v="0"/>
    <x v="1"/>
    <x v="2"/>
    <s v="2023-12-02"/>
    <s v="2023-12-16"/>
    <n v="7"/>
    <n v="22290.38"/>
    <n v="156032.66"/>
    <n v="1159.98"/>
    <n v="354"/>
    <x v="0"/>
    <x v="2"/>
    <n v="26639.26"/>
    <n v="14"/>
  </r>
  <r>
    <n v="8131"/>
    <s v="Router"/>
    <x v="0"/>
    <x v="2"/>
    <x v="0"/>
    <s v="2023-09-09"/>
    <s v="2023-09-10"/>
    <n v="12"/>
    <n v="48594.46"/>
    <n v="583133.52"/>
    <n v="510.82"/>
    <n v="532"/>
    <x v="1"/>
    <x v="3"/>
    <n v="113172.25"/>
    <n v="1"/>
  </r>
  <r>
    <n v="8132"/>
    <s v="Monitor"/>
    <x v="0"/>
    <x v="3"/>
    <x v="1"/>
    <s v="2023-02-20"/>
    <s v="2023-02-23"/>
    <n v="97"/>
    <n v="23585.53"/>
    <n v="2287796.41"/>
    <n v="360.94"/>
    <n v="227"/>
    <x v="3"/>
    <x v="3"/>
    <n v="455325.62"/>
    <n v="3"/>
  </r>
  <r>
    <n v="8133"/>
    <s v="Router"/>
    <x v="0"/>
    <x v="4"/>
    <x v="0"/>
    <s v="2023-02-24"/>
    <s v="2023-02-26"/>
    <n v="44"/>
    <n v="1766.99"/>
    <n v="77747.56"/>
    <n v="147.29"/>
    <n v="160"/>
    <x v="0"/>
    <x v="3"/>
    <n v="17053.060000000001"/>
    <n v="2"/>
  </r>
  <r>
    <n v="8134"/>
    <s v="Printer"/>
    <x v="0"/>
    <x v="4"/>
    <x v="2"/>
    <s v="2023-04-26"/>
    <s v="2023-05-10"/>
    <n v="43"/>
    <n v="8231.69"/>
    <n v="353962.67"/>
    <n v="4136.47"/>
    <n v="558"/>
    <x v="2"/>
    <x v="0"/>
    <n v="66978.58"/>
    <n v="14"/>
  </r>
  <r>
    <n v="8135"/>
    <s v="Monitor"/>
    <x v="1"/>
    <x v="3"/>
    <x v="0"/>
    <s v="2023-01-26"/>
    <s v="2023-02-05"/>
    <n v="32"/>
    <n v="42886.92"/>
    <n v="1372381.44"/>
    <n v="4493.88"/>
    <n v="493"/>
    <x v="0"/>
    <x v="4"/>
    <n v="211996.53"/>
    <n v="10"/>
  </r>
  <r>
    <n v="8136"/>
    <s v="Mobile"/>
    <x v="1"/>
    <x v="2"/>
    <x v="2"/>
    <s v="2023-02-27"/>
    <s v="2023-03-11"/>
    <n v="22"/>
    <n v="26783.32"/>
    <n v="589233.04"/>
    <n v="4843.71"/>
    <n v="750"/>
    <x v="1"/>
    <x v="1"/>
    <n v="94283.67"/>
    <n v="12"/>
  </r>
  <r>
    <n v="8137"/>
    <s v="Keyboard"/>
    <x v="0"/>
    <x v="0"/>
    <x v="0"/>
    <s v="2023-04-18"/>
    <s v="2023-04-22"/>
    <n v="56"/>
    <n v="39622.74"/>
    <n v="2218873.44"/>
    <n v="3681.98"/>
    <n v="890"/>
    <x v="1"/>
    <x v="2"/>
    <n v="392555.91"/>
    <n v="4"/>
  </r>
  <r>
    <n v="8138"/>
    <s v="Mouse"/>
    <x v="1"/>
    <x v="0"/>
    <x v="2"/>
    <s v="2023-12-17"/>
    <s v="2023-12-28"/>
    <n v="92"/>
    <n v="34502.03"/>
    <n v="3174186.76"/>
    <n v="4828.8900000000003"/>
    <n v="68"/>
    <x v="1"/>
    <x v="0"/>
    <n v="521222.06"/>
    <n v="11"/>
  </r>
  <r>
    <n v="8139"/>
    <s v="Router"/>
    <x v="1"/>
    <x v="0"/>
    <x v="1"/>
    <s v="2023-02-03"/>
    <s v="2023-02-14"/>
    <n v="81"/>
    <n v="20245.48"/>
    <n v="1639883.88"/>
    <n v="444.6"/>
    <n v="173"/>
    <x v="0"/>
    <x v="4"/>
    <n v="214871.46"/>
    <n v="11"/>
  </r>
  <r>
    <n v="8140"/>
    <s v="Printer"/>
    <x v="0"/>
    <x v="4"/>
    <x v="2"/>
    <s v="2023-11-25"/>
    <s v="2023-12-09"/>
    <n v="28"/>
    <n v="43929.35"/>
    <n v="1230021.8"/>
    <n v="929.92"/>
    <n v="546"/>
    <x v="1"/>
    <x v="2"/>
    <n v="141976.6"/>
    <n v="14"/>
  </r>
  <r>
    <n v="8141"/>
    <s v="Keyboard"/>
    <x v="1"/>
    <x v="2"/>
    <x v="4"/>
    <s v="2023-12-06"/>
    <s v="2023-12-11"/>
    <n v="67"/>
    <n v="43298.12"/>
    <n v="2900974.04"/>
    <n v="1745.6"/>
    <n v="510"/>
    <x v="2"/>
    <x v="2"/>
    <n v="453589.71"/>
    <n v="5"/>
  </r>
  <r>
    <n v="8142"/>
    <s v="Laptop"/>
    <x v="0"/>
    <x v="2"/>
    <x v="1"/>
    <s v="2023-09-24"/>
    <s v="2023-10-01"/>
    <n v="21"/>
    <n v="2182.19"/>
    <n v="45825.99"/>
    <n v="2070.17"/>
    <n v="3"/>
    <x v="3"/>
    <x v="3"/>
    <n v="5647.59"/>
    <n v="7"/>
  </r>
  <r>
    <n v="8143"/>
    <s v="Printer"/>
    <x v="1"/>
    <x v="2"/>
    <x v="4"/>
    <s v="2023-04-19"/>
    <s v="2023-04-29"/>
    <n v="56"/>
    <n v="696.34"/>
    <n v="38995.040000000001"/>
    <n v="1961.6"/>
    <n v="520"/>
    <x v="0"/>
    <x v="0"/>
    <n v="8614.94"/>
    <n v="10"/>
  </r>
  <r>
    <n v="8144"/>
    <s v="Keyboard"/>
    <x v="1"/>
    <x v="4"/>
    <x v="4"/>
    <s v="2023-04-15"/>
    <s v="2023-04-21"/>
    <n v="92"/>
    <n v="39570.5"/>
    <n v="3640486"/>
    <n v="279.54000000000002"/>
    <n v="967"/>
    <x v="1"/>
    <x v="4"/>
    <n v="604329.01"/>
    <n v="6"/>
  </r>
  <r>
    <n v="8145"/>
    <s v="Laptop"/>
    <x v="2"/>
    <x v="1"/>
    <x v="3"/>
    <s v="2023-12-18"/>
    <s v="2023-12-21"/>
    <n v="9"/>
    <n v="4024.59"/>
    <n v="36221.31"/>
    <n v="609.69000000000005"/>
    <n v="539"/>
    <x v="1"/>
    <x v="1"/>
    <n v="2398.98"/>
    <n v="3"/>
  </r>
  <r>
    <n v="8146"/>
    <s v="Laptop"/>
    <x v="0"/>
    <x v="1"/>
    <x v="4"/>
    <s v="2023-09-10"/>
    <s v="2023-09-17"/>
    <n v="29"/>
    <n v="18634.84"/>
    <n v="540410.36"/>
    <n v="2708.54"/>
    <n v="186"/>
    <x v="1"/>
    <x v="2"/>
    <n v="35791.730000000003"/>
    <n v="7"/>
  </r>
  <r>
    <n v="8147"/>
    <s v="Mobile"/>
    <x v="1"/>
    <x v="2"/>
    <x v="1"/>
    <s v="2023-05-22"/>
    <s v="2023-06-02"/>
    <n v="17"/>
    <n v="43491.199999999997"/>
    <n v="739350.4"/>
    <n v="1891.46"/>
    <n v="218"/>
    <x v="1"/>
    <x v="2"/>
    <n v="47944.22"/>
    <n v="11"/>
  </r>
  <r>
    <n v="8148"/>
    <s v="Laptop"/>
    <x v="1"/>
    <x v="0"/>
    <x v="2"/>
    <s v="2023-06-06"/>
    <s v="2023-06-15"/>
    <n v="18"/>
    <n v="24404.54"/>
    <n v="439281.72"/>
    <n v="2410.3000000000002"/>
    <n v="592"/>
    <x v="3"/>
    <x v="1"/>
    <n v="51499.08"/>
    <n v="9"/>
  </r>
  <r>
    <n v="8149"/>
    <s v="Laptop"/>
    <x v="0"/>
    <x v="0"/>
    <x v="4"/>
    <s v="2023-04-17"/>
    <s v="2023-04-26"/>
    <n v="63"/>
    <n v="33237.54"/>
    <n v="2093965.02"/>
    <n v="671.4"/>
    <n v="88"/>
    <x v="1"/>
    <x v="3"/>
    <n v="472706.78"/>
    <n v="9"/>
  </r>
  <r>
    <n v="8150"/>
    <s v="Mobile"/>
    <x v="2"/>
    <x v="3"/>
    <x v="1"/>
    <s v="2023-08-29"/>
    <s v="2023-09-13"/>
    <n v="73"/>
    <n v="44933.8"/>
    <n v="3280167.4"/>
    <n v="4226.17"/>
    <n v="416"/>
    <x v="1"/>
    <x v="4"/>
    <n v="202863.58"/>
    <n v="15"/>
  </r>
  <r>
    <n v="8151"/>
    <s v="Keyboard"/>
    <x v="0"/>
    <x v="4"/>
    <x v="3"/>
    <s v="2023-01-14"/>
    <s v="2023-01-24"/>
    <n v="84"/>
    <n v="17785.46"/>
    <n v="1493978.64"/>
    <n v="3198.05"/>
    <n v="51"/>
    <x v="0"/>
    <x v="2"/>
    <n v="344202.59"/>
    <n v="10"/>
  </r>
  <r>
    <n v="8152"/>
    <s v="Monitor"/>
    <x v="1"/>
    <x v="2"/>
    <x v="0"/>
    <s v="2023-08-29"/>
    <s v="2023-09-02"/>
    <n v="92"/>
    <n v="38684.57"/>
    <n v="3558980.44"/>
    <n v="3358.97"/>
    <n v="959"/>
    <x v="1"/>
    <x v="3"/>
    <n v="257718.63"/>
    <n v="4"/>
  </r>
  <r>
    <n v="8153"/>
    <s v="Mouse"/>
    <x v="2"/>
    <x v="1"/>
    <x v="1"/>
    <s v="2023-05-22"/>
    <s v="2023-06-05"/>
    <n v="25"/>
    <n v="19565.72"/>
    <n v="489143"/>
    <n v="108.8"/>
    <n v="175"/>
    <x v="2"/>
    <x v="0"/>
    <n v="60543.64"/>
    <n v="14"/>
  </r>
  <r>
    <n v="8154"/>
    <s v="Mobile"/>
    <x v="0"/>
    <x v="2"/>
    <x v="2"/>
    <s v="2023-04-21"/>
    <s v="2023-04-29"/>
    <n v="16"/>
    <n v="3558.54"/>
    <n v="56936.639999999999"/>
    <n v="3271.1"/>
    <n v="976"/>
    <x v="0"/>
    <x v="1"/>
    <n v="5872.9"/>
    <n v="8"/>
  </r>
  <r>
    <n v="8155"/>
    <s v="Mouse"/>
    <x v="0"/>
    <x v="1"/>
    <x v="1"/>
    <s v="2023-08-22"/>
    <s v="2023-09-05"/>
    <n v="71"/>
    <n v="33743.440000000002"/>
    <n v="2395784.2400000002"/>
    <n v="2546.31"/>
    <n v="837"/>
    <x v="0"/>
    <x v="4"/>
    <n v="524156.84"/>
    <n v="14"/>
  </r>
  <r>
    <n v="8156"/>
    <s v="Mouse"/>
    <x v="2"/>
    <x v="4"/>
    <x v="3"/>
    <s v="2023-12-20"/>
    <s v="2023-12-26"/>
    <n v="51"/>
    <n v="31932.49"/>
    <n v="1628556.99"/>
    <n v="2404.29"/>
    <n v="401"/>
    <x v="3"/>
    <x v="0"/>
    <n v="327190.34000000003"/>
    <n v="6"/>
  </r>
  <r>
    <n v="8157"/>
    <s v="Printer"/>
    <x v="1"/>
    <x v="1"/>
    <x v="0"/>
    <s v="2023-09-28"/>
    <s v="2023-10-12"/>
    <n v="92"/>
    <n v="37664.61"/>
    <n v="3465144.12"/>
    <n v="2100.15"/>
    <n v="816"/>
    <x v="2"/>
    <x v="4"/>
    <n v="629773.04"/>
    <n v="14"/>
  </r>
  <r>
    <n v="8158"/>
    <s v="Mobile"/>
    <x v="1"/>
    <x v="0"/>
    <x v="4"/>
    <s v="2023-06-05"/>
    <s v="2023-06-07"/>
    <n v="70"/>
    <n v="44816.28"/>
    <n v="3137139.6"/>
    <n v="2417.31"/>
    <n v="557"/>
    <x v="1"/>
    <x v="0"/>
    <n v="492866.97"/>
    <n v="2"/>
  </r>
  <r>
    <n v="8159"/>
    <s v="Tablet"/>
    <x v="1"/>
    <x v="4"/>
    <x v="1"/>
    <s v="2023-12-23"/>
    <s v="2024-01-03"/>
    <n v="47"/>
    <n v="20112.580000000002"/>
    <n v="945291.26"/>
    <n v="1002.37"/>
    <n v="6"/>
    <x v="2"/>
    <x v="0"/>
    <n v="122069.05"/>
    <n v="11"/>
  </r>
  <r>
    <n v="8160"/>
    <s v="Router"/>
    <x v="1"/>
    <x v="2"/>
    <x v="3"/>
    <s v="2023-11-13"/>
    <s v="2023-11-17"/>
    <n v="62"/>
    <n v="46515.25"/>
    <n v="2883945.5"/>
    <n v="1928.13"/>
    <n v="29"/>
    <x v="3"/>
    <x v="3"/>
    <n v="654901.43000000005"/>
    <n v="4"/>
  </r>
  <r>
    <n v="8161"/>
    <s v="Mouse"/>
    <x v="0"/>
    <x v="4"/>
    <x v="3"/>
    <s v="2023-10-10"/>
    <s v="2023-10-16"/>
    <n v="5"/>
    <n v="10355.49"/>
    <n v="51777.45"/>
    <n v="680.76"/>
    <n v="787"/>
    <x v="3"/>
    <x v="0"/>
    <n v="8188.7"/>
    <n v="6"/>
  </r>
  <r>
    <n v="8162"/>
    <s v="Tablet"/>
    <x v="0"/>
    <x v="2"/>
    <x v="2"/>
    <s v="2023-05-14"/>
    <s v="2023-05-24"/>
    <n v="72"/>
    <n v="13885.2"/>
    <n v="999734.4"/>
    <n v="3038.76"/>
    <n v="658"/>
    <x v="1"/>
    <x v="0"/>
    <n v="129385.49"/>
    <n v="10"/>
  </r>
  <r>
    <n v="8163"/>
    <s v="Mouse"/>
    <x v="2"/>
    <x v="3"/>
    <x v="0"/>
    <s v="2023-02-12"/>
    <s v="2023-02-24"/>
    <n v="68"/>
    <n v="40647.5"/>
    <n v="2764030"/>
    <n v="4781.33"/>
    <n v="248"/>
    <x v="1"/>
    <x v="3"/>
    <n v="572142.52"/>
    <n v="12"/>
  </r>
  <r>
    <n v="8164"/>
    <s v="Mouse"/>
    <x v="1"/>
    <x v="3"/>
    <x v="2"/>
    <s v="2023-07-18"/>
    <s v="2023-07-23"/>
    <n v="34"/>
    <n v="4364.5200000000004"/>
    <n v="148393.68"/>
    <n v="1617.44"/>
    <n v="224"/>
    <x v="1"/>
    <x v="2"/>
    <n v="25163.43"/>
    <n v="5"/>
  </r>
  <r>
    <n v="8165"/>
    <s v="Tablet"/>
    <x v="0"/>
    <x v="3"/>
    <x v="1"/>
    <s v="2023-05-08"/>
    <s v="2023-05-11"/>
    <n v="87"/>
    <n v="7877.24"/>
    <n v="685319.88"/>
    <n v="3491.58"/>
    <n v="25"/>
    <x v="1"/>
    <x v="1"/>
    <n v="133011.35999999999"/>
    <n v="3"/>
  </r>
  <r>
    <n v="8166"/>
    <s v="Mobile"/>
    <x v="2"/>
    <x v="0"/>
    <x v="2"/>
    <s v="2023-02-05"/>
    <s v="2023-02-17"/>
    <n v="87"/>
    <n v="5537.01"/>
    <n v="481719.87"/>
    <n v="1952.49"/>
    <n v="285"/>
    <x v="0"/>
    <x v="1"/>
    <n v="37930.33"/>
    <n v="12"/>
  </r>
  <r>
    <n v="8167"/>
    <s v="Monitor"/>
    <x v="0"/>
    <x v="2"/>
    <x v="1"/>
    <s v="2023-04-18"/>
    <s v="2023-04-28"/>
    <n v="26"/>
    <n v="17006.810000000001"/>
    <n v="442177.06"/>
    <n v="3496.59"/>
    <n v="434"/>
    <x v="0"/>
    <x v="1"/>
    <n v="78730.490000000005"/>
    <n v="10"/>
  </r>
  <r>
    <n v="8168"/>
    <s v="Printer"/>
    <x v="1"/>
    <x v="3"/>
    <x v="0"/>
    <s v="2023-02-10"/>
    <s v="2023-02-20"/>
    <n v="64"/>
    <n v="40240.54"/>
    <n v="2575394.56"/>
    <n v="2935.44"/>
    <n v="745"/>
    <x v="0"/>
    <x v="3"/>
    <n v="458835.84"/>
    <n v="10"/>
  </r>
  <r>
    <n v="8169"/>
    <s v="Mobile"/>
    <x v="1"/>
    <x v="3"/>
    <x v="0"/>
    <s v="2023-11-15"/>
    <s v="2023-11-23"/>
    <n v="33"/>
    <n v="14342.76"/>
    <n v="473311.08"/>
    <n v="4218.0600000000004"/>
    <n v="365"/>
    <x v="3"/>
    <x v="4"/>
    <n v="74613.97"/>
    <n v="8"/>
  </r>
  <r>
    <n v="8170"/>
    <s v="Mobile"/>
    <x v="1"/>
    <x v="0"/>
    <x v="1"/>
    <s v="2023-05-05"/>
    <s v="2023-05-18"/>
    <n v="9"/>
    <n v="22703.33"/>
    <n v="204329.97"/>
    <n v="4639.17"/>
    <n v="891"/>
    <x v="0"/>
    <x v="0"/>
    <n v="46273.02"/>
    <n v="13"/>
  </r>
  <r>
    <n v="8171"/>
    <s v="Printer"/>
    <x v="1"/>
    <x v="0"/>
    <x v="3"/>
    <s v="2023-01-08"/>
    <s v="2023-01-21"/>
    <n v="19"/>
    <n v="26129.07"/>
    <n v="496452.33"/>
    <n v="2222.8000000000002"/>
    <n v="913"/>
    <x v="2"/>
    <x v="4"/>
    <n v="26388.21"/>
    <n v="13"/>
  </r>
  <r>
    <n v="8172"/>
    <s v="Tablet"/>
    <x v="1"/>
    <x v="2"/>
    <x v="2"/>
    <s v="2023-01-07"/>
    <s v="2023-01-20"/>
    <n v="89"/>
    <n v="34221.29"/>
    <n v="3045694.81"/>
    <n v="2392.75"/>
    <n v="279"/>
    <x v="0"/>
    <x v="0"/>
    <n v="393568.13"/>
    <n v="13"/>
  </r>
  <r>
    <n v="8173"/>
    <s v="Mouse"/>
    <x v="1"/>
    <x v="3"/>
    <x v="1"/>
    <s v="2023-12-22"/>
    <s v="2023-12-27"/>
    <n v="62"/>
    <n v="10302.52"/>
    <n v="638756.24"/>
    <n v="589.86"/>
    <n v="103"/>
    <x v="3"/>
    <x v="4"/>
    <n v="99340.92"/>
    <n v="5"/>
  </r>
  <r>
    <n v="8174"/>
    <s v="Mouse"/>
    <x v="0"/>
    <x v="3"/>
    <x v="1"/>
    <s v="2023-12-19"/>
    <s v="2023-12-21"/>
    <n v="20"/>
    <n v="17857.95"/>
    <n v="357159"/>
    <n v="172.75"/>
    <n v="374"/>
    <x v="2"/>
    <x v="4"/>
    <n v="68991.38"/>
    <n v="2"/>
  </r>
  <r>
    <n v="8175"/>
    <s v="Router"/>
    <x v="1"/>
    <x v="4"/>
    <x v="2"/>
    <s v="2023-08-03"/>
    <s v="2023-08-04"/>
    <n v="97"/>
    <n v="24973.02"/>
    <n v="2422382.94"/>
    <n v="203.32"/>
    <n v="422"/>
    <x v="0"/>
    <x v="1"/>
    <n v="516376.12"/>
    <n v="1"/>
  </r>
  <r>
    <n v="8176"/>
    <s v="Printer"/>
    <x v="1"/>
    <x v="3"/>
    <x v="0"/>
    <s v="2023-12-27"/>
    <s v="2023-12-28"/>
    <n v="76"/>
    <n v="25713.35"/>
    <n v="1954214.6"/>
    <n v="309.44"/>
    <n v="887"/>
    <x v="0"/>
    <x v="4"/>
    <n v="381723.75"/>
    <n v="1"/>
  </r>
  <r>
    <n v="8177"/>
    <s v="Mobile"/>
    <x v="1"/>
    <x v="3"/>
    <x v="4"/>
    <s v="2023-01-27"/>
    <s v="2023-02-04"/>
    <n v="27"/>
    <n v="47223.24"/>
    <n v="1275027.48"/>
    <n v="500.59"/>
    <n v="812"/>
    <x v="3"/>
    <x v="1"/>
    <n v="174380"/>
    <n v="8"/>
  </r>
  <r>
    <n v="8178"/>
    <s v="Tablet"/>
    <x v="2"/>
    <x v="0"/>
    <x v="2"/>
    <s v="2023-01-18"/>
    <s v="2023-01-26"/>
    <n v="22"/>
    <n v="4174.1099999999997"/>
    <n v="91830.42"/>
    <n v="717.77"/>
    <n v="374"/>
    <x v="3"/>
    <x v="3"/>
    <n v="18858.73"/>
    <n v="8"/>
  </r>
  <r>
    <n v="8179"/>
    <s v="Laptop"/>
    <x v="0"/>
    <x v="1"/>
    <x v="1"/>
    <s v="2023-01-09"/>
    <s v="2023-01-10"/>
    <n v="44"/>
    <n v="1631.08"/>
    <n v="71767.520000000004"/>
    <n v="956.14"/>
    <n v="495"/>
    <x v="0"/>
    <x v="1"/>
    <n v="10572.79"/>
    <n v="1"/>
  </r>
  <r>
    <n v="8180"/>
    <s v="Keyboard"/>
    <x v="2"/>
    <x v="0"/>
    <x v="3"/>
    <s v="2023-04-20"/>
    <s v="2023-05-05"/>
    <n v="67"/>
    <n v="8000.64"/>
    <n v="536042.88"/>
    <n v="991.5"/>
    <n v="636"/>
    <x v="1"/>
    <x v="2"/>
    <n v="36889.07"/>
    <n v="15"/>
  </r>
  <r>
    <n v="8181"/>
    <s v="Router"/>
    <x v="1"/>
    <x v="2"/>
    <x v="2"/>
    <s v="2023-06-19"/>
    <s v="2023-06-20"/>
    <n v="58"/>
    <n v="31306.2"/>
    <n v="1815759.6"/>
    <n v="2907.15"/>
    <n v="307"/>
    <x v="0"/>
    <x v="1"/>
    <n v="339113.59"/>
    <n v="1"/>
  </r>
  <r>
    <n v="8182"/>
    <s v="Keyboard"/>
    <x v="0"/>
    <x v="4"/>
    <x v="3"/>
    <s v="2023-05-08"/>
    <s v="2023-05-20"/>
    <n v="36"/>
    <n v="20782.080000000002"/>
    <n v="748154.88"/>
    <n v="4016.64"/>
    <n v="375"/>
    <x v="0"/>
    <x v="2"/>
    <n v="86932.37"/>
    <n v="12"/>
  </r>
  <r>
    <n v="8183"/>
    <s v="Printer"/>
    <x v="0"/>
    <x v="2"/>
    <x v="2"/>
    <s v="2023-06-26"/>
    <s v="2023-07-09"/>
    <n v="19"/>
    <n v="39907.449999999997"/>
    <n v="758241.55"/>
    <n v="4395.05"/>
    <n v="406"/>
    <x v="0"/>
    <x v="0"/>
    <n v="138100.51"/>
    <n v="13"/>
  </r>
  <r>
    <n v="8184"/>
    <s v="Printer"/>
    <x v="1"/>
    <x v="3"/>
    <x v="1"/>
    <s v="2023-07-17"/>
    <s v="2023-07-23"/>
    <n v="5"/>
    <n v="41816.660000000003"/>
    <n v="209083.3"/>
    <n v="995.43"/>
    <n v="94"/>
    <x v="2"/>
    <x v="3"/>
    <n v="12117.37"/>
    <n v="6"/>
  </r>
  <r>
    <n v="8185"/>
    <s v="Printer"/>
    <x v="0"/>
    <x v="4"/>
    <x v="2"/>
    <s v="2023-04-14"/>
    <s v="2023-04-29"/>
    <n v="19"/>
    <n v="32294.45"/>
    <n v="613594.55000000005"/>
    <n v="1933.03"/>
    <n v="336"/>
    <x v="2"/>
    <x v="4"/>
    <n v="52125.01"/>
    <n v="15"/>
  </r>
  <r>
    <n v="8186"/>
    <s v="Laptop"/>
    <x v="1"/>
    <x v="0"/>
    <x v="3"/>
    <s v="2023-08-07"/>
    <s v="2023-08-13"/>
    <n v="17"/>
    <n v="15777.54"/>
    <n v="268218.18"/>
    <n v="4198.6000000000004"/>
    <n v="106"/>
    <x v="2"/>
    <x v="1"/>
    <n v="54300.23"/>
    <n v="6"/>
  </r>
  <r>
    <n v="8187"/>
    <s v="Keyboard"/>
    <x v="0"/>
    <x v="2"/>
    <x v="3"/>
    <s v="2023-09-22"/>
    <s v="2023-10-02"/>
    <n v="62"/>
    <n v="44981.68"/>
    <n v="2788864.16"/>
    <n v="2259.92"/>
    <n v="333"/>
    <x v="3"/>
    <x v="4"/>
    <n v="586083.12"/>
    <n v="10"/>
  </r>
  <r>
    <n v="8188"/>
    <s v="Tablet"/>
    <x v="2"/>
    <x v="2"/>
    <x v="2"/>
    <s v="2023-08-28"/>
    <s v="2023-09-06"/>
    <n v="63"/>
    <n v="13202.09"/>
    <n v="831731.67"/>
    <n v="2158.27"/>
    <n v="471"/>
    <x v="2"/>
    <x v="3"/>
    <n v="70951.789999999994"/>
    <n v="9"/>
  </r>
  <r>
    <n v="8189"/>
    <s v="Laptop"/>
    <x v="2"/>
    <x v="4"/>
    <x v="2"/>
    <s v="2023-06-07"/>
    <s v="2023-06-14"/>
    <n v="72"/>
    <n v="37844.839999999997"/>
    <n v="2724828.48"/>
    <n v="2302.3000000000002"/>
    <n v="859"/>
    <x v="1"/>
    <x v="0"/>
    <n v="160130.23000000001"/>
    <n v="7"/>
  </r>
  <r>
    <n v="8190"/>
    <s v="Mobile"/>
    <x v="1"/>
    <x v="1"/>
    <x v="0"/>
    <s v="2023-05-20"/>
    <s v="2023-06-02"/>
    <n v="85"/>
    <n v="48391.72"/>
    <n v="4113296.2"/>
    <n v="4057.47"/>
    <n v="183"/>
    <x v="1"/>
    <x v="0"/>
    <n v="635081.53"/>
    <n v="13"/>
  </r>
  <r>
    <n v="8191"/>
    <s v="Router"/>
    <x v="1"/>
    <x v="0"/>
    <x v="4"/>
    <s v="2023-09-18"/>
    <s v="2023-10-03"/>
    <n v="75"/>
    <n v="26931.119999999999"/>
    <n v="2019834"/>
    <n v="2040.39"/>
    <n v="99"/>
    <x v="1"/>
    <x v="1"/>
    <n v="270994.31"/>
    <n v="15"/>
  </r>
  <r>
    <n v="8192"/>
    <s v="Router"/>
    <x v="1"/>
    <x v="3"/>
    <x v="1"/>
    <s v="2023-01-07"/>
    <s v="2023-01-17"/>
    <n v="1"/>
    <n v="5994.81"/>
    <n v="5994.81"/>
    <n v="2673.88"/>
    <n v="493"/>
    <x v="1"/>
    <x v="0"/>
    <n v="1250.47"/>
    <n v="10"/>
  </r>
  <r>
    <n v="8193"/>
    <s v="Laptop"/>
    <x v="1"/>
    <x v="4"/>
    <x v="3"/>
    <s v="2023-12-12"/>
    <s v="2023-12-13"/>
    <n v="77"/>
    <n v="43276.34"/>
    <n v="3332278.18"/>
    <n v="3146.56"/>
    <n v="307"/>
    <x v="3"/>
    <x v="0"/>
    <n v="280819.69"/>
    <n v="1"/>
  </r>
  <r>
    <n v="8194"/>
    <s v="Printer"/>
    <x v="2"/>
    <x v="3"/>
    <x v="4"/>
    <s v="2023-02-04"/>
    <s v="2023-02-18"/>
    <n v="86"/>
    <n v="14656.08"/>
    <n v="1260422.8799999999"/>
    <n v="4624.5600000000004"/>
    <n v="961"/>
    <x v="1"/>
    <x v="2"/>
    <n v="290222.59000000003"/>
    <n v="14"/>
  </r>
  <r>
    <n v="8195"/>
    <s v="Mobile"/>
    <x v="2"/>
    <x v="2"/>
    <x v="3"/>
    <s v="2023-11-26"/>
    <s v="2023-12-11"/>
    <n v="58"/>
    <n v="31083.32"/>
    <n v="1802832.56"/>
    <n v="4975.82"/>
    <n v="586"/>
    <x v="3"/>
    <x v="1"/>
    <n v="364496.47"/>
    <n v="15"/>
  </r>
  <r>
    <n v="8196"/>
    <s v="Router"/>
    <x v="0"/>
    <x v="3"/>
    <x v="3"/>
    <s v="2023-07-23"/>
    <s v="2023-08-06"/>
    <n v="84"/>
    <n v="22876.06"/>
    <n v="1921589.04"/>
    <n v="2194.81"/>
    <n v="161"/>
    <x v="0"/>
    <x v="0"/>
    <n v="392213.91"/>
    <n v="14"/>
  </r>
  <r>
    <n v="8197"/>
    <s v="Mouse"/>
    <x v="2"/>
    <x v="0"/>
    <x v="0"/>
    <s v="2023-03-19"/>
    <s v="2023-03-21"/>
    <n v="1"/>
    <n v="40006.639999999999"/>
    <n v="40006.639999999999"/>
    <n v="3659.59"/>
    <n v="886"/>
    <x v="1"/>
    <x v="4"/>
    <n v="6042.93"/>
    <n v="2"/>
  </r>
  <r>
    <n v="8198"/>
    <s v="Keyboard"/>
    <x v="2"/>
    <x v="4"/>
    <x v="0"/>
    <s v="2023-10-02"/>
    <s v="2023-10-04"/>
    <n v="60"/>
    <n v="6562.24"/>
    <n v="393734.40000000002"/>
    <n v="4406.32"/>
    <n v="782"/>
    <x v="0"/>
    <x v="4"/>
    <n v="21414.97"/>
    <n v="2"/>
  </r>
  <r>
    <n v="8199"/>
    <s v="Printer"/>
    <x v="1"/>
    <x v="0"/>
    <x v="0"/>
    <s v="2023-12-07"/>
    <s v="2023-12-12"/>
    <n v="90"/>
    <n v="32882.44"/>
    <n v="2959419.6"/>
    <n v="444.12"/>
    <n v="90"/>
    <x v="3"/>
    <x v="3"/>
    <n v="290574.59000000003"/>
    <n v="5"/>
  </r>
  <r>
    <n v="8200"/>
    <s v="Router"/>
    <x v="2"/>
    <x v="4"/>
    <x v="3"/>
    <s v="2023-12-12"/>
    <s v="2023-12-17"/>
    <n v="64"/>
    <n v="21736.28"/>
    <n v="1391121.92"/>
    <n v="1361.96"/>
    <n v="135"/>
    <x v="3"/>
    <x v="2"/>
    <n v="146097.28"/>
    <n v="5"/>
  </r>
  <r>
    <n v="8201"/>
    <s v="Keyboard"/>
    <x v="1"/>
    <x v="2"/>
    <x v="0"/>
    <s v="2023-03-15"/>
    <s v="2023-03-23"/>
    <n v="80"/>
    <n v="47640.15"/>
    <n v="3811212"/>
    <n v="480.34"/>
    <n v="210"/>
    <x v="1"/>
    <x v="1"/>
    <n v="496012.84"/>
    <n v="8"/>
  </r>
  <r>
    <n v="8202"/>
    <s v="Printer"/>
    <x v="2"/>
    <x v="3"/>
    <x v="3"/>
    <s v="2023-07-19"/>
    <s v="2023-07-22"/>
    <n v="28"/>
    <n v="6482.8"/>
    <n v="181518.4"/>
    <n v="643.54999999999995"/>
    <n v="870"/>
    <x v="1"/>
    <x v="1"/>
    <n v="32061.46"/>
    <n v="3"/>
  </r>
  <r>
    <n v="8203"/>
    <s v="Laptop"/>
    <x v="2"/>
    <x v="1"/>
    <x v="3"/>
    <s v="2023-01-02"/>
    <s v="2023-01-04"/>
    <n v="21"/>
    <n v="31752.15"/>
    <n v="666795.15"/>
    <n v="2535.7800000000002"/>
    <n v="734"/>
    <x v="1"/>
    <x v="0"/>
    <n v="68196.78"/>
    <n v="2"/>
  </r>
  <r>
    <n v="8204"/>
    <s v="Mouse"/>
    <x v="0"/>
    <x v="4"/>
    <x v="3"/>
    <s v="2023-12-03"/>
    <s v="2023-12-07"/>
    <n v="28"/>
    <n v="30865.93"/>
    <n v="864246.04"/>
    <n v="411.95"/>
    <n v="904"/>
    <x v="2"/>
    <x v="1"/>
    <n v="119792.35"/>
    <n v="4"/>
  </r>
  <r>
    <n v="8205"/>
    <s v="Mobile"/>
    <x v="0"/>
    <x v="3"/>
    <x v="3"/>
    <s v="2023-10-24"/>
    <s v="2023-10-31"/>
    <n v="68"/>
    <n v="36219.629999999997"/>
    <n v="2462934.84"/>
    <n v="621.32000000000005"/>
    <n v="342"/>
    <x v="1"/>
    <x v="1"/>
    <n v="175647.67"/>
    <n v="7"/>
  </r>
  <r>
    <n v="8206"/>
    <s v="Router"/>
    <x v="0"/>
    <x v="0"/>
    <x v="2"/>
    <s v="2023-07-25"/>
    <s v="2023-07-30"/>
    <n v="69"/>
    <n v="30413.35"/>
    <n v="2098521.15"/>
    <n v="4315.01"/>
    <n v="24"/>
    <x v="0"/>
    <x v="2"/>
    <n v="384127.77"/>
    <n v="5"/>
  </r>
  <r>
    <n v="8207"/>
    <s v="Mobile"/>
    <x v="0"/>
    <x v="2"/>
    <x v="4"/>
    <s v="2023-06-05"/>
    <s v="2023-06-07"/>
    <n v="68"/>
    <n v="13640.37"/>
    <n v="927545.16"/>
    <n v="4010.88"/>
    <n v="907"/>
    <x v="1"/>
    <x v="0"/>
    <n v="97171.39"/>
    <n v="2"/>
  </r>
  <r>
    <n v="8208"/>
    <s v="Printer"/>
    <x v="1"/>
    <x v="3"/>
    <x v="2"/>
    <s v="2023-10-15"/>
    <s v="2023-10-23"/>
    <n v="74"/>
    <n v="32770.81"/>
    <n v="2425039.94"/>
    <n v="3552.33"/>
    <n v="856"/>
    <x v="3"/>
    <x v="3"/>
    <n v="544191.07999999996"/>
    <n v="8"/>
  </r>
  <r>
    <n v="8209"/>
    <s v="Monitor"/>
    <x v="0"/>
    <x v="4"/>
    <x v="1"/>
    <s v="2023-11-28"/>
    <s v="2023-11-30"/>
    <n v="61"/>
    <n v="1350.99"/>
    <n v="82410.39"/>
    <n v="4254.66"/>
    <n v="231"/>
    <x v="0"/>
    <x v="3"/>
    <n v="13380.38"/>
    <n v="2"/>
  </r>
  <r>
    <n v="8210"/>
    <s v="Mobile"/>
    <x v="0"/>
    <x v="1"/>
    <x v="1"/>
    <s v="2023-07-30"/>
    <s v="2023-08-01"/>
    <n v="15"/>
    <n v="38613.74"/>
    <n v="579206.1"/>
    <n v="4769.8500000000004"/>
    <n v="61"/>
    <x v="1"/>
    <x v="4"/>
    <n v="85841.45"/>
    <n v="2"/>
  </r>
  <r>
    <n v="8211"/>
    <s v="Tablet"/>
    <x v="1"/>
    <x v="0"/>
    <x v="2"/>
    <s v="2023-09-15"/>
    <s v="2023-09-19"/>
    <n v="45"/>
    <n v="43227.199999999997"/>
    <n v="1945224"/>
    <n v="332.22"/>
    <n v="437"/>
    <x v="1"/>
    <x v="3"/>
    <n v="252374.83"/>
    <n v="4"/>
  </r>
  <r>
    <n v="8212"/>
    <s v="Monitor"/>
    <x v="0"/>
    <x v="3"/>
    <x v="3"/>
    <s v="2023-12-12"/>
    <s v="2023-12-13"/>
    <n v="11"/>
    <n v="8974.7000000000007"/>
    <n v="98721.7"/>
    <n v="3513.3"/>
    <n v="808"/>
    <x v="1"/>
    <x v="4"/>
    <n v="13034.25"/>
    <n v="1"/>
  </r>
  <r>
    <n v="8213"/>
    <s v="Router"/>
    <x v="1"/>
    <x v="1"/>
    <x v="0"/>
    <s v="2023-05-12"/>
    <s v="2023-05-16"/>
    <n v="73"/>
    <n v="15308.21"/>
    <n v="1117499.33"/>
    <n v="738.32"/>
    <n v="648"/>
    <x v="2"/>
    <x v="2"/>
    <n v="68286.070000000007"/>
    <n v="4"/>
  </r>
  <r>
    <n v="8214"/>
    <s v="Tablet"/>
    <x v="1"/>
    <x v="4"/>
    <x v="3"/>
    <s v="2023-10-15"/>
    <s v="2023-10-25"/>
    <n v="46"/>
    <n v="38299.17"/>
    <n v="1761761.82"/>
    <n v="1792.11"/>
    <n v="165"/>
    <x v="3"/>
    <x v="3"/>
    <n v="207487.18"/>
    <n v="10"/>
  </r>
  <r>
    <n v="8215"/>
    <s v="Laptop"/>
    <x v="0"/>
    <x v="4"/>
    <x v="4"/>
    <s v="2023-01-12"/>
    <s v="2023-01-22"/>
    <n v="2"/>
    <n v="37203.51"/>
    <n v="74407.02"/>
    <n v="4333.32"/>
    <n v="8"/>
    <x v="2"/>
    <x v="0"/>
    <n v="5792.49"/>
    <n v="10"/>
  </r>
  <r>
    <n v="8216"/>
    <s v="Laptop"/>
    <x v="0"/>
    <x v="1"/>
    <x v="1"/>
    <s v="2023-03-12"/>
    <s v="2023-03-20"/>
    <n v="75"/>
    <n v="17366.240000000002"/>
    <n v="1302468"/>
    <n v="234.56"/>
    <n v="833"/>
    <x v="1"/>
    <x v="3"/>
    <n v="273709.90999999997"/>
    <n v="8"/>
  </r>
  <r>
    <n v="8217"/>
    <s v="Mobile"/>
    <x v="2"/>
    <x v="3"/>
    <x v="3"/>
    <s v="2023-11-28"/>
    <s v="2023-11-29"/>
    <n v="22"/>
    <n v="9908.0400000000009"/>
    <n v="217976.88"/>
    <n v="3825.75"/>
    <n v="694"/>
    <x v="3"/>
    <x v="3"/>
    <n v="13285.12"/>
    <n v="1"/>
  </r>
  <r>
    <n v="8218"/>
    <s v="Mouse"/>
    <x v="1"/>
    <x v="3"/>
    <x v="0"/>
    <s v="2023-03-21"/>
    <s v="2023-04-04"/>
    <n v="21"/>
    <n v="7647.84"/>
    <n v="160604.64000000001"/>
    <n v="2211.2600000000002"/>
    <n v="353"/>
    <x v="3"/>
    <x v="1"/>
    <n v="12514.35"/>
    <n v="14"/>
  </r>
  <r>
    <n v="8219"/>
    <s v="Mouse"/>
    <x v="2"/>
    <x v="1"/>
    <x v="0"/>
    <s v="2023-06-23"/>
    <s v="2023-06-24"/>
    <n v="51"/>
    <n v="44058.84"/>
    <n v="2247000.84"/>
    <n v="1171.53"/>
    <n v="838"/>
    <x v="1"/>
    <x v="2"/>
    <n v="444176.76"/>
    <n v="1"/>
  </r>
  <r>
    <n v="8220"/>
    <s v="Printer"/>
    <x v="2"/>
    <x v="3"/>
    <x v="1"/>
    <s v="2023-05-07"/>
    <s v="2023-05-18"/>
    <n v="34"/>
    <n v="44877.86"/>
    <n v="1525847.24"/>
    <n v="1835.76"/>
    <n v="111"/>
    <x v="2"/>
    <x v="0"/>
    <n v="145108.13"/>
    <n v="11"/>
  </r>
  <r>
    <n v="8221"/>
    <s v="Printer"/>
    <x v="0"/>
    <x v="1"/>
    <x v="2"/>
    <s v="2023-07-04"/>
    <s v="2023-07-10"/>
    <n v="22"/>
    <n v="31549"/>
    <n v="694078"/>
    <n v="1419.17"/>
    <n v="17"/>
    <x v="1"/>
    <x v="3"/>
    <n v="156163.29"/>
    <n v="6"/>
  </r>
  <r>
    <n v="8222"/>
    <s v="Printer"/>
    <x v="1"/>
    <x v="0"/>
    <x v="3"/>
    <s v="2023-10-23"/>
    <s v="2023-11-01"/>
    <n v="73"/>
    <n v="48457.13"/>
    <n v="3537370.49"/>
    <n v="1895.66"/>
    <n v="683"/>
    <x v="0"/>
    <x v="0"/>
    <n v="813571.08"/>
    <n v="9"/>
  </r>
  <r>
    <n v="8223"/>
    <s v="Tablet"/>
    <x v="0"/>
    <x v="1"/>
    <x v="3"/>
    <s v="2023-02-18"/>
    <s v="2023-02-27"/>
    <n v="54"/>
    <n v="43006.080000000002"/>
    <n v="2322328.3199999998"/>
    <n v="3831.32"/>
    <n v="287"/>
    <x v="3"/>
    <x v="4"/>
    <n v="385170.6"/>
    <n v="9"/>
  </r>
  <r>
    <n v="8224"/>
    <s v="Mobile"/>
    <x v="2"/>
    <x v="4"/>
    <x v="2"/>
    <s v="2023-02-18"/>
    <s v="2023-02-27"/>
    <n v="55"/>
    <n v="6041.54"/>
    <n v="332284.7"/>
    <n v="2865.03"/>
    <n v="284"/>
    <x v="2"/>
    <x v="3"/>
    <n v="35848.74"/>
    <n v="9"/>
  </r>
  <r>
    <n v="8225"/>
    <s v="Router"/>
    <x v="0"/>
    <x v="0"/>
    <x v="1"/>
    <s v="2023-12-23"/>
    <s v="2024-01-01"/>
    <n v="27"/>
    <n v="41576.03"/>
    <n v="1122552.81"/>
    <n v="306.94"/>
    <n v="35"/>
    <x v="3"/>
    <x v="1"/>
    <n v="209530.37"/>
    <n v="9"/>
  </r>
  <r>
    <n v="8226"/>
    <s v="Monitor"/>
    <x v="1"/>
    <x v="4"/>
    <x v="1"/>
    <s v="2023-11-06"/>
    <s v="2023-11-16"/>
    <n v="54"/>
    <n v="1942.02"/>
    <n v="104869.08"/>
    <n v="3697.99"/>
    <n v="225"/>
    <x v="3"/>
    <x v="3"/>
    <n v="19867.77"/>
    <n v="10"/>
  </r>
  <r>
    <n v="8227"/>
    <s v="Mobile"/>
    <x v="1"/>
    <x v="1"/>
    <x v="1"/>
    <s v="2023-02-21"/>
    <s v="2023-03-05"/>
    <n v="97"/>
    <n v="41604.129999999997"/>
    <n v="4035600.61"/>
    <n v="4888.13"/>
    <n v="817"/>
    <x v="0"/>
    <x v="0"/>
    <n v="649664.04"/>
    <n v="12"/>
  </r>
  <r>
    <n v="8228"/>
    <s v="Mobile"/>
    <x v="1"/>
    <x v="0"/>
    <x v="0"/>
    <s v="2023-12-25"/>
    <s v="2023-12-29"/>
    <n v="38"/>
    <n v="16170.49"/>
    <n v="614478.62"/>
    <n v="455.56"/>
    <n v="598"/>
    <x v="2"/>
    <x v="2"/>
    <n v="67869.740000000005"/>
    <n v="4"/>
  </r>
  <r>
    <n v="8229"/>
    <s v="Keyboard"/>
    <x v="2"/>
    <x v="1"/>
    <x v="1"/>
    <s v="2023-07-31"/>
    <s v="2023-08-01"/>
    <n v="62"/>
    <n v="47032.12"/>
    <n v="2915991.44"/>
    <n v="1323.1"/>
    <n v="908"/>
    <x v="0"/>
    <x v="3"/>
    <n v="728034.16"/>
    <n v="1"/>
  </r>
  <r>
    <n v="8230"/>
    <s v="Monitor"/>
    <x v="0"/>
    <x v="1"/>
    <x v="4"/>
    <s v="2023-02-21"/>
    <s v="2023-03-01"/>
    <n v="62"/>
    <n v="12877.4"/>
    <n v="798398.8"/>
    <n v="1407.65"/>
    <n v="630"/>
    <x v="3"/>
    <x v="4"/>
    <n v="144104.29999999999"/>
    <n v="8"/>
  </r>
  <r>
    <n v="8231"/>
    <s v="Tablet"/>
    <x v="0"/>
    <x v="0"/>
    <x v="2"/>
    <s v="2023-11-03"/>
    <s v="2023-11-18"/>
    <n v="93"/>
    <n v="39665.910000000003"/>
    <n v="3688929.63"/>
    <n v="2755.06"/>
    <n v="479"/>
    <x v="0"/>
    <x v="2"/>
    <n v="803655.48"/>
    <n v="15"/>
  </r>
  <r>
    <n v="8232"/>
    <s v="Router"/>
    <x v="2"/>
    <x v="4"/>
    <x v="0"/>
    <s v="2023-03-31"/>
    <s v="2023-04-06"/>
    <n v="3"/>
    <n v="11080.1"/>
    <n v="33240.300000000003"/>
    <n v="324.97000000000003"/>
    <n v="611"/>
    <x v="0"/>
    <x v="2"/>
    <n v="2761.76"/>
    <n v="6"/>
  </r>
  <r>
    <n v="8233"/>
    <s v="Laptop"/>
    <x v="0"/>
    <x v="3"/>
    <x v="1"/>
    <s v="2023-02-06"/>
    <s v="2023-02-17"/>
    <n v="8"/>
    <n v="39568.11"/>
    <n v="316544.88"/>
    <n v="4890.1099999999997"/>
    <n v="53"/>
    <x v="2"/>
    <x v="1"/>
    <n v="58895.33"/>
    <n v="11"/>
  </r>
  <r>
    <n v="8234"/>
    <s v="Laptop"/>
    <x v="1"/>
    <x v="1"/>
    <x v="2"/>
    <s v="2023-01-07"/>
    <s v="2023-01-13"/>
    <n v="97"/>
    <n v="5308.91"/>
    <n v="514964.27"/>
    <n v="1079.5999999999999"/>
    <n v="257"/>
    <x v="0"/>
    <x v="2"/>
    <n v="99734.03"/>
    <n v="6"/>
  </r>
  <r>
    <n v="8235"/>
    <s v="Monitor"/>
    <x v="1"/>
    <x v="3"/>
    <x v="1"/>
    <s v="2023-03-29"/>
    <s v="2023-04-05"/>
    <n v="39"/>
    <n v="41411.58"/>
    <n v="1615051.62"/>
    <n v="3582.29"/>
    <n v="510"/>
    <x v="3"/>
    <x v="3"/>
    <n v="108333.09"/>
    <n v="7"/>
  </r>
  <r>
    <n v="8236"/>
    <s v="Mouse"/>
    <x v="1"/>
    <x v="3"/>
    <x v="0"/>
    <s v="2023-03-05"/>
    <s v="2023-03-13"/>
    <n v="49"/>
    <n v="10186.6"/>
    <n v="499143.4"/>
    <n v="2046.33"/>
    <n v="577"/>
    <x v="1"/>
    <x v="1"/>
    <n v="85211.59"/>
    <n v="8"/>
  </r>
  <r>
    <n v="8237"/>
    <s v="Laptop"/>
    <x v="1"/>
    <x v="1"/>
    <x v="1"/>
    <s v="2023-08-21"/>
    <s v="2023-08-27"/>
    <n v="2"/>
    <n v="3489.06"/>
    <n v="6978.12"/>
    <n v="4504.33"/>
    <n v="727"/>
    <x v="2"/>
    <x v="2"/>
    <n v="1270"/>
    <n v="6"/>
  </r>
  <r>
    <n v="8238"/>
    <s v="Router"/>
    <x v="0"/>
    <x v="1"/>
    <x v="1"/>
    <s v="2023-06-05"/>
    <s v="2023-06-15"/>
    <n v="42"/>
    <n v="25823.599999999999"/>
    <n v="1084591.2"/>
    <n v="1300.92"/>
    <n v="11"/>
    <x v="0"/>
    <x v="1"/>
    <n v="112325.25"/>
    <n v="10"/>
  </r>
  <r>
    <n v="8239"/>
    <s v="Laptop"/>
    <x v="1"/>
    <x v="3"/>
    <x v="3"/>
    <s v="2023-02-22"/>
    <s v="2023-02-28"/>
    <n v="73"/>
    <n v="49932.6"/>
    <n v="3645079.8"/>
    <n v="2639.19"/>
    <n v="676"/>
    <x v="0"/>
    <x v="4"/>
    <n v="595705.01"/>
    <n v="6"/>
  </r>
  <r>
    <n v="8240"/>
    <s v="Monitor"/>
    <x v="0"/>
    <x v="1"/>
    <x v="0"/>
    <s v="2023-09-29"/>
    <s v="2023-10-11"/>
    <n v="82"/>
    <n v="7339.99"/>
    <n v="601879.18000000005"/>
    <n v="4577.71"/>
    <n v="332"/>
    <x v="2"/>
    <x v="3"/>
    <n v="116276.28"/>
    <n v="12"/>
  </r>
  <r>
    <n v="8241"/>
    <s v="Mouse"/>
    <x v="2"/>
    <x v="3"/>
    <x v="0"/>
    <s v="2023-04-04"/>
    <s v="2023-04-12"/>
    <n v="3"/>
    <n v="15382.01"/>
    <n v="46146.03"/>
    <n v="830.46"/>
    <n v="483"/>
    <x v="3"/>
    <x v="4"/>
    <n v="7480.58"/>
    <n v="8"/>
  </r>
  <r>
    <n v="8242"/>
    <s v="Mouse"/>
    <x v="1"/>
    <x v="2"/>
    <x v="3"/>
    <s v="2023-06-20"/>
    <s v="2023-06-28"/>
    <n v="14"/>
    <n v="20660.2"/>
    <n v="289242.8"/>
    <n v="3262.34"/>
    <n v="281"/>
    <x v="2"/>
    <x v="0"/>
    <n v="52748.69"/>
    <n v="8"/>
  </r>
  <r>
    <n v="8243"/>
    <s v="Monitor"/>
    <x v="2"/>
    <x v="4"/>
    <x v="1"/>
    <s v="2023-10-20"/>
    <s v="2023-11-01"/>
    <n v="56"/>
    <n v="47854.42"/>
    <n v="2679847.52"/>
    <n v="4369.72"/>
    <n v="314"/>
    <x v="3"/>
    <x v="4"/>
    <n v="421426.89"/>
    <n v="12"/>
  </r>
  <r>
    <n v="8244"/>
    <s v="Laptop"/>
    <x v="2"/>
    <x v="2"/>
    <x v="3"/>
    <s v="2023-02-24"/>
    <s v="2023-03-08"/>
    <n v="57"/>
    <n v="40664.379999999997"/>
    <n v="2317869.66"/>
    <n v="560.6"/>
    <n v="339"/>
    <x v="2"/>
    <x v="0"/>
    <n v="429612.89"/>
    <n v="12"/>
  </r>
  <r>
    <n v="8245"/>
    <s v="Router"/>
    <x v="1"/>
    <x v="4"/>
    <x v="2"/>
    <s v="2023-08-05"/>
    <s v="2023-08-08"/>
    <n v="84"/>
    <n v="42346.58"/>
    <n v="3557112.72"/>
    <n v="4591.29"/>
    <n v="835"/>
    <x v="1"/>
    <x v="0"/>
    <n v="375204.71"/>
    <n v="3"/>
  </r>
  <r>
    <n v="8246"/>
    <s v="Tablet"/>
    <x v="2"/>
    <x v="0"/>
    <x v="3"/>
    <s v="2023-08-01"/>
    <s v="2023-08-09"/>
    <n v="1"/>
    <n v="954.12"/>
    <n v="954.12"/>
    <n v="3442.88"/>
    <n v="367"/>
    <x v="3"/>
    <x v="4"/>
    <n v="194.35"/>
    <n v="8"/>
  </r>
  <r>
    <n v="8247"/>
    <s v="Router"/>
    <x v="2"/>
    <x v="0"/>
    <x v="2"/>
    <s v="2023-08-05"/>
    <s v="2023-08-15"/>
    <n v="57"/>
    <n v="29017.27"/>
    <n v="1653984.39"/>
    <n v="883.97"/>
    <n v="814"/>
    <x v="1"/>
    <x v="2"/>
    <n v="158309.60999999999"/>
    <n v="10"/>
  </r>
  <r>
    <n v="8248"/>
    <s v="Keyboard"/>
    <x v="2"/>
    <x v="3"/>
    <x v="1"/>
    <s v="2023-11-20"/>
    <s v="2023-11-25"/>
    <n v="73"/>
    <n v="47400.05"/>
    <n v="3460203.65"/>
    <n v="1881.3"/>
    <n v="256"/>
    <x v="0"/>
    <x v="2"/>
    <n v="470996.3"/>
    <n v="5"/>
  </r>
  <r>
    <n v="8249"/>
    <s v="Keyboard"/>
    <x v="1"/>
    <x v="3"/>
    <x v="4"/>
    <s v="2023-01-26"/>
    <s v="2023-01-30"/>
    <n v="58"/>
    <n v="39220.46"/>
    <n v="2274786.6800000002"/>
    <n v="1236.92"/>
    <n v="380"/>
    <x v="1"/>
    <x v="3"/>
    <n v="551382.56000000006"/>
    <n v="4"/>
  </r>
  <r>
    <n v="8250"/>
    <s v="Monitor"/>
    <x v="2"/>
    <x v="1"/>
    <x v="3"/>
    <s v="2023-03-13"/>
    <s v="2023-03-27"/>
    <n v="18"/>
    <n v="5463.72"/>
    <n v="98346.96"/>
    <n v="2851.31"/>
    <n v="358"/>
    <x v="2"/>
    <x v="3"/>
    <n v="23801.24"/>
    <n v="14"/>
  </r>
  <r>
    <n v="8251"/>
    <s v="Printer"/>
    <x v="2"/>
    <x v="0"/>
    <x v="2"/>
    <s v="2023-09-18"/>
    <s v="2023-10-02"/>
    <n v="66"/>
    <n v="43304.58"/>
    <n v="2858102.28"/>
    <n v="3490.03"/>
    <n v="585"/>
    <x v="2"/>
    <x v="1"/>
    <n v="228469.44"/>
    <n v="14"/>
  </r>
  <r>
    <n v="8252"/>
    <s v="Monitor"/>
    <x v="1"/>
    <x v="3"/>
    <x v="4"/>
    <s v="2023-07-22"/>
    <s v="2023-07-30"/>
    <n v="58"/>
    <n v="32504.92"/>
    <n v="1885285.36"/>
    <n v="507.1"/>
    <n v="620"/>
    <x v="2"/>
    <x v="4"/>
    <n v="467524.16"/>
    <n v="8"/>
  </r>
  <r>
    <n v="8253"/>
    <s v="Printer"/>
    <x v="1"/>
    <x v="1"/>
    <x v="2"/>
    <s v="2023-12-11"/>
    <s v="2023-12-26"/>
    <n v="56"/>
    <n v="20469.47"/>
    <n v="1146290.32"/>
    <n v="618.01"/>
    <n v="80"/>
    <x v="2"/>
    <x v="3"/>
    <n v="81474.81"/>
    <n v="15"/>
  </r>
  <r>
    <n v="8254"/>
    <s v="Mouse"/>
    <x v="1"/>
    <x v="0"/>
    <x v="4"/>
    <s v="2023-09-21"/>
    <s v="2023-10-03"/>
    <n v="5"/>
    <n v="22250.41"/>
    <n v="111252.05"/>
    <n v="4546.1099999999997"/>
    <n v="820"/>
    <x v="1"/>
    <x v="1"/>
    <n v="23993.61"/>
    <n v="12"/>
  </r>
  <r>
    <n v="8255"/>
    <s v="Tablet"/>
    <x v="0"/>
    <x v="1"/>
    <x v="0"/>
    <s v="2023-06-14"/>
    <s v="2023-06-24"/>
    <n v="3"/>
    <n v="36314.21"/>
    <n v="108942.63"/>
    <n v="990.76"/>
    <n v="668"/>
    <x v="3"/>
    <x v="0"/>
    <n v="13230.53"/>
    <n v="10"/>
  </r>
  <r>
    <n v="8256"/>
    <s v="Laptop"/>
    <x v="0"/>
    <x v="3"/>
    <x v="1"/>
    <s v="2023-11-05"/>
    <s v="2023-11-10"/>
    <n v="50"/>
    <n v="2570.16"/>
    <n v="128508"/>
    <n v="2672.74"/>
    <n v="262"/>
    <x v="1"/>
    <x v="0"/>
    <n v="8196.17"/>
    <n v="5"/>
  </r>
  <r>
    <n v="8257"/>
    <s v="Printer"/>
    <x v="0"/>
    <x v="1"/>
    <x v="2"/>
    <s v="2023-05-24"/>
    <s v="2023-05-27"/>
    <n v="2"/>
    <n v="25930.29"/>
    <n v="51860.58"/>
    <n v="1848.85"/>
    <n v="246"/>
    <x v="2"/>
    <x v="0"/>
    <n v="8939.57"/>
    <n v="3"/>
  </r>
  <r>
    <n v="8258"/>
    <s v="Router"/>
    <x v="0"/>
    <x v="3"/>
    <x v="1"/>
    <s v="2023-04-25"/>
    <s v="2023-04-30"/>
    <n v="45"/>
    <n v="26028.83"/>
    <n v="1171297.3500000001"/>
    <n v="2105.54"/>
    <n v="305"/>
    <x v="2"/>
    <x v="0"/>
    <n v="280205.44"/>
    <n v="5"/>
  </r>
  <r>
    <n v="8259"/>
    <s v="Router"/>
    <x v="1"/>
    <x v="0"/>
    <x v="2"/>
    <s v="2023-11-13"/>
    <s v="2023-11-17"/>
    <n v="27"/>
    <n v="3631.01"/>
    <n v="98037.27"/>
    <n v="2496.0700000000002"/>
    <n v="389"/>
    <x v="1"/>
    <x v="4"/>
    <n v="5785.25"/>
    <n v="4"/>
  </r>
  <r>
    <n v="8260"/>
    <s v="Router"/>
    <x v="0"/>
    <x v="4"/>
    <x v="3"/>
    <s v="2023-04-22"/>
    <s v="2023-04-26"/>
    <n v="65"/>
    <n v="43138.19"/>
    <n v="2803982.35"/>
    <n v="1025.1099999999999"/>
    <n v="665"/>
    <x v="1"/>
    <x v="4"/>
    <n v="199016.75"/>
    <n v="4"/>
  </r>
  <r>
    <n v="8261"/>
    <s v="Tablet"/>
    <x v="2"/>
    <x v="1"/>
    <x v="4"/>
    <s v="2023-06-28"/>
    <s v="2023-07-08"/>
    <n v="26"/>
    <n v="28247.5"/>
    <n v="734435"/>
    <n v="2719.27"/>
    <n v="802"/>
    <x v="1"/>
    <x v="4"/>
    <n v="138951.67999999999"/>
    <n v="10"/>
  </r>
  <r>
    <n v="8262"/>
    <s v="Keyboard"/>
    <x v="1"/>
    <x v="2"/>
    <x v="4"/>
    <s v="2023-10-26"/>
    <s v="2023-11-07"/>
    <n v="4"/>
    <n v="13339.54"/>
    <n v="53358.16"/>
    <n v="4376.4399999999996"/>
    <n v="446"/>
    <x v="1"/>
    <x v="2"/>
    <n v="12208.62"/>
    <n v="12"/>
  </r>
  <r>
    <n v="8263"/>
    <s v="Printer"/>
    <x v="1"/>
    <x v="1"/>
    <x v="1"/>
    <s v="2023-05-30"/>
    <s v="2023-06-08"/>
    <n v="71"/>
    <n v="35108.400000000001"/>
    <n v="2492696.4"/>
    <n v="338.43"/>
    <n v="654"/>
    <x v="0"/>
    <x v="0"/>
    <n v="228268.34"/>
    <n v="9"/>
  </r>
  <r>
    <n v="8264"/>
    <s v="Tablet"/>
    <x v="0"/>
    <x v="3"/>
    <x v="3"/>
    <s v="2023-11-05"/>
    <s v="2023-11-18"/>
    <n v="70"/>
    <n v="6285.03"/>
    <n v="439952.1"/>
    <n v="1435.68"/>
    <n v="804"/>
    <x v="0"/>
    <x v="4"/>
    <n v="52105.95"/>
    <n v="13"/>
  </r>
  <r>
    <n v="8265"/>
    <s v="Mobile"/>
    <x v="0"/>
    <x v="3"/>
    <x v="4"/>
    <s v="2023-06-25"/>
    <s v="2023-07-07"/>
    <n v="45"/>
    <n v="9966.64"/>
    <n v="448498.8"/>
    <n v="1964.38"/>
    <n v="63"/>
    <x v="1"/>
    <x v="4"/>
    <n v="40978.800000000003"/>
    <n v="12"/>
  </r>
  <r>
    <n v="8266"/>
    <s v="Router"/>
    <x v="2"/>
    <x v="0"/>
    <x v="2"/>
    <s v="2023-06-29"/>
    <s v="2023-07-11"/>
    <n v="72"/>
    <n v="45985.52"/>
    <n v="3310957.44"/>
    <n v="418.53"/>
    <n v="605"/>
    <x v="1"/>
    <x v="2"/>
    <n v="727580.24"/>
    <n v="12"/>
  </r>
  <r>
    <n v="8267"/>
    <s v="Keyboard"/>
    <x v="0"/>
    <x v="0"/>
    <x v="1"/>
    <s v="2023-10-06"/>
    <s v="2023-10-09"/>
    <n v="64"/>
    <n v="34422.379999999997"/>
    <n v="2203032.3199999998"/>
    <n v="844.31"/>
    <n v="956"/>
    <x v="0"/>
    <x v="1"/>
    <n v="128660.34"/>
    <n v="3"/>
  </r>
  <r>
    <n v="8268"/>
    <s v="Monitor"/>
    <x v="0"/>
    <x v="3"/>
    <x v="4"/>
    <s v="2023-12-04"/>
    <s v="2023-12-15"/>
    <n v="69"/>
    <n v="37234.11"/>
    <n v="2569153.59"/>
    <n v="2824.28"/>
    <n v="162"/>
    <x v="2"/>
    <x v="3"/>
    <n v="173778.7"/>
    <n v="11"/>
  </r>
  <r>
    <n v="8269"/>
    <s v="Keyboard"/>
    <x v="2"/>
    <x v="0"/>
    <x v="2"/>
    <s v="2023-09-10"/>
    <s v="2023-09-21"/>
    <n v="65"/>
    <n v="4983.62"/>
    <n v="323935.3"/>
    <n v="616.73"/>
    <n v="416"/>
    <x v="2"/>
    <x v="1"/>
    <n v="53563.39"/>
    <n v="11"/>
  </r>
  <r>
    <n v="8270"/>
    <s v="Router"/>
    <x v="0"/>
    <x v="0"/>
    <x v="3"/>
    <s v="2023-06-27"/>
    <s v="2023-07-04"/>
    <n v="37"/>
    <n v="36222.89"/>
    <n v="1340246.93"/>
    <n v="4570.55"/>
    <n v="66"/>
    <x v="1"/>
    <x v="3"/>
    <n v="122175.71"/>
    <n v="7"/>
  </r>
  <r>
    <n v="8271"/>
    <s v="Printer"/>
    <x v="0"/>
    <x v="3"/>
    <x v="0"/>
    <s v="2023-08-05"/>
    <s v="2023-08-13"/>
    <n v="11"/>
    <n v="38607.25"/>
    <n v="424679.75"/>
    <n v="488.07"/>
    <n v="177"/>
    <x v="0"/>
    <x v="3"/>
    <n v="45726.98"/>
    <n v="8"/>
  </r>
  <r>
    <n v="8272"/>
    <s v="Mobile"/>
    <x v="0"/>
    <x v="3"/>
    <x v="0"/>
    <s v="2023-09-19"/>
    <s v="2023-09-27"/>
    <n v="74"/>
    <n v="15105.38"/>
    <n v="1117798.1200000001"/>
    <n v="457.78"/>
    <n v="140"/>
    <x v="2"/>
    <x v="4"/>
    <n v="68552.600000000006"/>
    <n v="8"/>
  </r>
  <r>
    <n v="8273"/>
    <s v="Mobile"/>
    <x v="2"/>
    <x v="2"/>
    <x v="2"/>
    <s v="2023-10-22"/>
    <s v="2023-10-31"/>
    <n v="73"/>
    <n v="41415.599999999999"/>
    <n v="3023338.8"/>
    <n v="1264.67"/>
    <n v="939"/>
    <x v="2"/>
    <x v="1"/>
    <n v="689262.47"/>
    <n v="9"/>
  </r>
  <r>
    <n v="8274"/>
    <s v="Laptop"/>
    <x v="0"/>
    <x v="1"/>
    <x v="4"/>
    <s v="2023-12-05"/>
    <s v="2023-12-20"/>
    <n v="56"/>
    <n v="40865.1"/>
    <n v="2288445.6"/>
    <n v="3152.42"/>
    <n v="204"/>
    <x v="1"/>
    <x v="1"/>
    <n v="234088.6"/>
    <n v="15"/>
  </r>
  <r>
    <n v="8275"/>
    <s v="Mobile"/>
    <x v="0"/>
    <x v="3"/>
    <x v="1"/>
    <s v="2023-07-10"/>
    <s v="2023-07-22"/>
    <n v="52"/>
    <n v="35633.14"/>
    <n v="1852923.28"/>
    <n v="991.27"/>
    <n v="452"/>
    <x v="1"/>
    <x v="3"/>
    <n v="99201.54"/>
    <n v="12"/>
  </r>
  <r>
    <n v="8276"/>
    <s v="Printer"/>
    <x v="2"/>
    <x v="3"/>
    <x v="3"/>
    <s v="2023-05-12"/>
    <s v="2023-05-18"/>
    <n v="63"/>
    <n v="8381.81"/>
    <n v="528054.03"/>
    <n v="3530.71"/>
    <n v="677"/>
    <x v="2"/>
    <x v="3"/>
    <n v="52275.12"/>
    <n v="6"/>
  </r>
  <r>
    <n v="8277"/>
    <s v="Printer"/>
    <x v="0"/>
    <x v="3"/>
    <x v="1"/>
    <s v="2023-07-29"/>
    <s v="2023-08-04"/>
    <n v="49"/>
    <n v="48574.43"/>
    <n v="2380147.0699999998"/>
    <n v="713.45"/>
    <n v="471"/>
    <x v="0"/>
    <x v="4"/>
    <n v="516766.51"/>
    <n v="6"/>
  </r>
  <r>
    <n v="8278"/>
    <s v="Printer"/>
    <x v="1"/>
    <x v="0"/>
    <x v="0"/>
    <s v="2023-04-22"/>
    <s v="2023-05-02"/>
    <n v="66"/>
    <n v="3050.85"/>
    <n v="201356.1"/>
    <n v="3320.54"/>
    <n v="254"/>
    <x v="2"/>
    <x v="3"/>
    <n v="47325.9"/>
    <n v="10"/>
  </r>
  <r>
    <n v="8279"/>
    <s v="Mobile"/>
    <x v="1"/>
    <x v="2"/>
    <x v="2"/>
    <s v="2023-01-15"/>
    <s v="2023-01-28"/>
    <n v="33"/>
    <n v="23491.01"/>
    <n v="775203.33"/>
    <n v="3719.83"/>
    <n v="764"/>
    <x v="0"/>
    <x v="0"/>
    <n v="123310.36"/>
    <n v="13"/>
  </r>
  <r>
    <n v="8280"/>
    <s v="Mobile"/>
    <x v="2"/>
    <x v="3"/>
    <x v="2"/>
    <s v="2023-05-31"/>
    <s v="2023-06-06"/>
    <n v="50"/>
    <n v="8860.26"/>
    <n v="443013"/>
    <n v="188.28"/>
    <n v="56"/>
    <x v="2"/>
    <x v="3"/>
    <n v="62686.92"/>
    <n v="6"/>
  </r>
  <r>
    <n v="8281"/>
    <s v="Monitor"/>
    <x v="2"/>
    <x v="4"/>
    <x v="0"/>
    <s v="2023-02-22"/>
    <s v="2023-02-25"/>
    <n v="42"/>
    <n v="13313.51"/>
    <n v="559167.42000000004"/>
    <n v="1993.83"/>
    <n v="654"/>
    <x v="2"/>
    <x v="2"/>
    <n v="42365.94"/>
    <n v="3"/>
  </r>
  <r>
    <n v="8282"/>
    <s v="Router"/>
    <x v="2"/>
    <x v="2"/>
    <x v="0"/>
    <s v="2023-04-03"/>
    <s v="2023-04-11"/>
    <n v="92"/>
    <n v="46625.919999999998"/>
    <n v="4289584.6399999997"/>
    <n v="192.06"/>
    <n v="307"/>
    <x v="3"/>
    <x v="1"/>
    <n v="266163.40999999997"/>
    <n v="8"/>
  </r>
  <r>
    <n v="8283"/>
    <s v="Mouse"/>
    <x v="0"/>
    <x v="0"/>
    <x v="3"/>
    <s v="2023-03-29"/>
    <s v="2023-04-13"/>
    <n v="61"/>
    <n v="37490.31"/>
    <n v="2286908.91"/>
    <n v="3133.2"/>
    <n v="1"/>
    <x v="0"/>
    <x v="0"/>
    <n v="214671.43"/>
    <n v="15"/>
  </r>
  <r>
    <n v="8284"/>
    <s v="Mobile"/>
    <x v="2"/>
    <x v="3"/>
    <x v="2"/>
    <s v="2023-11-22"/>
    <s v="2023-12-05"/>
    <n v="87"/>
    <n v="37559.35"/>
    <n v="3267663.45"/>
    <n v="860.31"/>
    <n v="313"/>
    <x v="3"/>
    <x v="4"/>
    <n v="775907.33"/>
    <n v="13"/>
  </r>
  <r>
    <n v="8285"/>
    <s v="Mouse"/>
    <x v="1"/>
    <x v="2"/>
    <x v="4"/>
    <s v="2023-11-11"/>
    <s v="2023-11-24"/>
    <n v="24"/>
    <n v="47421.43"/>
    <n v="1138114.32"/>
    <n v="1036.74"/>
    <n v="149"/>
    <x v="3"/>
    <x v="0"/>
    <n v="98218.52"/>
    <n v="13"/>
  </r>
  <r>
    <n v="8286"/>
    <s v="Mouse"/>
    <x v="1"/>
    <x v="2"/>
    <x v="1"/>
    <s v="2023-02-02"/>
    <s v="2023-02-10"/>
    <n v="12"/>
    <n v="17186.45"/>
    <n v="206237.4"/>
    <n v="1527.66"/>
    <n v="862"/>
    <x v="1"/>
    <x v="1"/>
    <n v="29118.34"/>
    <n v="8"/>
  </r>
  <r>
    <n v="8287"/>
    <s v="Monitor"/>
    <x v="2"/>
    <x v="1"/>
    <x v="1"/>
    <s v="2023-01-13"/>
    <s v="2023-01-28"/>
    <n v="7"/>
    <n v="39009.14"/>
    <n v="273063.98"/>
    <n v="126.35"/>
    <n v="323"/>
    <x v="2"/>
    <x v="4"/>
    <n v="54226.14"/>
    <n v="15"/>
  </r>
  <r>
    <n v="8288"/>
    <s v="Router"/>
    <x v="1"/>
    <x v="0"/>
    <x v="3"/>
    <s v="2023-08-09"/>
    <s v="2023-08-21"/>
    <n v="14"/>
    <n v="1058.6300000000001"/>
    <n v="14820.82"/>
    <n v="144.84"/>
    <n v="593"/>
    <x v="1"/>
    <x v="0"/>
    <n v="1229.44"/>
    <n v="12"/>
  </r>
  <r>
    <n v="8289"/>
    <s v="Printer"/>
    <x v="0"/>
    <x v="4"/>
    <x v="2"/>
    <s v="2023-03-15"/>
    <s v="2023-03-28"/>
    <n v="60"/>
    <n v="15047.98"/>
    <n v="902878.8"/>
    <n v="2698.07"/>
    <n v="730"/>
    <x v="2"/>
    <x v="0"/>
    <n v="202137.93"/>
    <n v="13"/>
  </r>
  <r>
    <n v="8290"/>
    <s v="Monitor"/>
    <x v="1"/>
    <x v="3"/>
    <x v="4"/>
    <s v="2023-02-24"/>
    <s v="2023-02-25"/>
    <n v="54"/>
    <n v="49860.3"/>
    <n v="2692456.2"/>
    <n v="4774.58"/>
    <n v="79"/>
    <x v="1"/>
    <x v="4"/>
    <n v="168018.31"/>
    <n v="1"/>
  </r>
  <r>
    <n v="8291"/>
    <s v="Mobile"/>
    <x v="0"/>
    <x v="0"/>
    <x v="2"/>
    <s v="2023-06-16"/>
    <s v="2023-06-23"/>
    <n v="13"/>
    <n v="2980"/>
    <n v="38740"/>
    <n v="1238.08"/>
    <n v="964"/>
    <x v="3"/>
    <x v="0"/>
    <n v="5425.79"/>
    <n v="7"/>
  </r>
  <r>
    <n v="8292"/>
    <s v="Mobile"/>
    <x v="2"/>
    <x v="0"/>
    <x v="4"/>
    <s v="2023-11-06"/>
    <s v="2023-11-21"/>
    <n v="97"/>
    <n v="17130.03"/>
    <n v="1661612.91"/>
    <n v="3535.14"/>
    <n v="198"/>
    <x v="3"/>
    <x v="3"/>
    <n v="145364.88"/>
    <n v="15"/>
  </r>
  <r>
    <n v="8293"/>
    <s v="Keyboard"/>
    <x v="1"/>
    <x v="3"/>
    <x v="4"/>
    <s v="2023-01-24"/>
    <s v="2023-02-04"/>
    <n v="87"/>
    <n v="18118.84"/>
    <n v="1576339.08"/>
    <n v="3471.37"/>
    <n v="108"/>
    <x v="2"/>
    <x v="3"/>
    <n v="306242.55"/>
    <n v="11"/>
  </r>
  <r>
    <n v="8294"/>
    <s v="Mobile"/>
    <x v="1"/>
    <x v="0"/>
    <x v="4"/>
    <s v="2023-08-13"/>
    <s v="2023-08-17"/>
    <n v="64"/>
    <n v="17952.900000000001"/>
    <n v="1148985.6000000001"/>
    <n v="3471.39"/>
    <n v="756"/>
    <x v="3"/>
    <x v="0"/>
    <n v="115913.81"/>
    <n v="4"/>
  </r>
  <r>
    <n v="8295"/>
    <s v="Laptop"/>
    <x v="0"/>
    <x v="2"/>
    <x v="1"/>
    <s v="2023-06-07"/>
    <s v="2023-06-21"/>
    <n v="8"/>
    <n v="12968.08"/>
    <n v="103744.64"/>
    <n v="666.23"/>
    <n v="635"/>
    <x v="2"/>
    <x v="1"/>
    <n v="25356.49"/>
    <n v="14"/>
  </r>
  <r>
    <n v="8296"/>
    <s v="Mouse"/>
    <x v="2"/>
    <x v="3"/>
    <x v="0"/>
    <s v="2023-12-19"/>
    <s v="2023-12-30"/>
    <n v="97"/>
    <n v="14160.21"/>
    <n v="1373540.37"/>
    <n v="2535.6"/>
    <n v="742"/>
    <x v="1"/>
    <x v="3"/>
    <n v="182088.24"/>
    <n v="11"/>
  </r>
  <r>
    <n v="8297"/>
    <s v="Keyboard"/>
    <x v="2"/>
    <x v="1"/>
    <x v="2"/>
    <s v="2023-07-25"/>
    <s v="2023-08-06"/>
    <n v="33"/>
    <n v="38031.75"/>
    <n v="1255047.75"/>
    <n v="4771.3"/>
    <n v="617"/>
    <x v="3"/>
    <x v="2"/>
    <n v="225857.88"/>
    <n v="12"/>
  </r>
  <r>
    <n v="8298"/>
    <s v="Mobile"/>
    <x v="0"/>
    <x v="0"/>
    <x v="4"/>
    <s v="2023-09-15"/>
    <s v="2023-09-26"/>
    <n v="76"/>
    <n v="20356.75"/>
    <n v="1547113"/>
    <n v="876.53"/>
    <n v="830"/>
    <x v="1"/>
    <x v="4"/>
    <n v="137416.79999999999"/>
    <n v="11"/>
  </r>
  <r>
    <n v="8299"/>
    <s v="Keyboard"/>
    <x v="2"/>
    <x v="3"/>
    <x v="0"/>
    <s v="2023-07-05"/>
    <s v="2023-07-06"/>
    <n v="51"/>
    <n v="6398.53"/>
    <n v="326325.03000000003"/>
    <n v="1407.89"/>
    <n v="153"/>
    <x v="2"/>
    <x v="3"/>
    <n v="48491.46"/>
    <n v="1"/>
  </r>
  <r>
    <n v="8300"/>
    <s v="Printer"/>
    <x v="2"/>
    <x v="2"/>
    <x v="4"/>
    <s v="2023-09-09"/>
    <s v="2023-09-14"/>
    <n v="32"/>
    <n v="34171.61"/>
    <n v="1093491.52"/>
    <n v="3728.64"/>
    <n v="209"/>
    <x v="2"/>
    <x v="0"/>
    <n v="171739.9"/>
    <n v="5"/>
  </r>
  <r>
    <n v="8301"/>
    <s v="Laptop"/>
    <x v="1"/>
    <x v="0"/>
    <x v="2"/>
    <s v="2023-03-13"/>
    <s v="2023-03-19"/>
    <n v="3"/>
    <n v="10024.43"/>
    <n v="30073.29"/>
    <n v="2267.85"/>
    <n v="614"/>
    <x v="2"/>
    <x v="0"/>
    <n v="2892.57"/>
    <n v="6"/>
  </r>
  <r>
    <n v="8302"/>
    <s v="Router"/>
    <x v="1"/>
    <x v="0"/>
    <x v="4"/>
    <s v="2023-01-10"/>
    <s v="2023-01-14"/>
    <n v="66"/>
    <n v="14451.28"/>
    <n v="953784.48"/>
    <n v="120.1"/>
    <n v="803"/>
    <x v="1"/>
    <x v="1"/>
    <n v="190952.4"/>
    <n v="4"/>
  </r>
  <r>
    <n v="8303"/>
    <s v="Printer"/>
    <x v="1"/>
    <x v="0"/>
    <x v="4"/>
    <s v="2023-03-17"/>
    <s v="2023-03-23"/>
    <n v="66"/>
    <n v="45094.01"/>
    <n v="2976204.66"/>
    <n v="3523.32"/>
    <n v="297"/>
    <x v="0"/>
    <x v="3"/>
    <n v="255250.15"/>
    <n v="6"/>
  </r>
  <r>
    <n v="8304"/>
    <s v="Tablet"/>
    <x v="1"/>
    <x v="4"/>
    <x v="2"/>
    <s v="2023-12-27"/>
    <s v="2024-01-02"/>
    <n v="17"/>
    <n v="33088.129999999997"/>
    <n v="562498.21"/>
    <n v="272.22000000000003"/>
    <n v="840"/>
    <x v="2"/>
    <x v="4"/>
    <n v="56802.84"/>
    <n v="6"/>
  </r>
  <r>
    <n v="8305"/>
    <s v="Tablet"/>
    <x v="1"/>
    <x v="4"/>
    <x v="2"/>
    <s v="2023-02-17"/>
    <s v="2023-02-21"/>
    <n v="16"/>
    <n v="3437.23"/>
    <n v="54995.68"/>
    <n v="3714.5"/>
    <n v="29"/>
    <x v="3"/>
    <x v="3"/>
    <n v="11783.46"/>
    <n v="4"/>
  </r>
  <r>
    <n v="8306"/>
    <s v="Router"/>
    <x v="1"/>
    <x v="2"/>
    <x v="1"/>
    <s v="2023-11-09"/>
    <s v="2023-11-24"/>
    <n v="17"/>
    <n v="17477.53"/>
    <n v="297118.01"/>
    <n v="1392.87"/>
    <n v="479"/>
    <x v="0"/>
    <x v="1"/>
    <n v="19769.93"/>
    <n v="15"/>
  </r>
  <r>
    <n v="8307"/>
    <s v="Router"/>
    <x v="2"/>
    <x v="3"/>
    <x v="1"/>
    <s v="2023-10-10"/>
    <s v="2023-10-17"/>
    <n v="34"/>
    <n v="11090.67"/>
    <n v="377082.78"/>
    <n v="3878.95"/>
    <n v="201"/>
    <x v="1"/>
    <x v="3"/>
    <n v="60179.06"/>
    <n v="7"/>
  </r>
  <r>
    <n v="8308"/>
    <s v="Mouse"/>
    <x v="0"/>
    <x v="3"/>
    <x v="0"/>
    <s v="2023-03-27"/>
    <s v="2023-04-10"/>
    <n v="23"/>
    <n v="10197.75"/>
    <n v="234548.25"/>
    <n v="4466.82"/>
    <n v="60"/>
    <x v="3"/>
    <x v="2"/>
    <n v="31697.31"/>
    <n v="14"/>
  </r>
  <r>
    <n v="8309"/>
    <s v="Keyboard"/>
    <x v="2"/>
    <x v="2"/>
    <x v="2"/>
    <s v="2023-06-16"/>
    <s v="2023-07-01"/>
    <n v="44"/>
    <n v="16267.56"/>
    <n v="715772.64"/>
    <n v="1852.08"/>
    <n v="3"/>
    <x v="1"/>
    <x v="4"/>
    <n v="50069.23"/>
    <n v="15"/>
  </r>
  <r>
    <n v="8310"/>
    <s v="Laptop"/>
    <x v="2"/>
    <x v="4"/>
    <x v="0"/>
    <s v="2023-06-16"/>
    <s v="2023-06-24"/>
    <n v="98"/>
    <n v="21051.71"/>
    <n v="2063067.58"/>
    <n v="4491.66"/>
    <n v="774"/>
    <x v="1"/>
    <x v="3"/>
    <n v="237379.96"/>
    <n v="8"/>
  </r>
  <r>
    <n v="8311"/>
    <s v="Laptop"/>
    <x v="1"/>
    <x v="1"/>
    <x v="4"/>
    <s v="2023-06-05"/>
    <s v="2023-06-14"/>
    <n v="27"/>
    <n v="36675.410000000003"/>
    <n v="990236.07"/>
    <n v="1283.3900000000001"/>
    <n v="496"/>
    <x v="2"/>
    <x v="1"/>
    <n v="173108.76"/>
    <n v="9"/>
  </r>
  <r>
    <n v="8312"/>
    <s v="Tablet"/>
    <x v="0"/>
    <x v="1"/>
    <x v="2"/>
    <s v="2023-10-26"/>
    <s v="2023-11-04"/>
    <n v="2"/>
    <n v="3673.52"/>
    <n v="7347.04"/>
    <n v="1158.43"/>
    <n v="311"/>
    <x v="0"/>
    <x v="0"/>
    <n v="1301.81"/>
    <n v="9"/>
  </r>
  <r>
    <n v="8313"/>
    <s v="Mobile"/>
    <x v="0"/>
    <x v="2"/>
    <x v="0"/>
    <s v="2023-08-16"/>
    <s v="2023-08-18"/>
    <n v="90"/>
    <n v="11434"/>
    <n v="1029060"/>
    <n v="4404.25"/>
    <n v="745"/>
    <x v="2"/>
    <x v="2"/>
    <n v="242153.68"/>
    <n v="2"/>
  </r>
  <r>
    <n v="8314"/>
    <s v="Mouse"/>
    <x v="0"/>
    <x v="0"/>
    <x v="4"/>
    <s v="2023-06-10"/>
    <s v="2023-06-24"/>
    <n v="93"/>
    <n v="47154.52"/>
    <n v="4385370.3600000003"/>
    <n v="3602.64"/>
    <n v="896"/>
    <x v="3"/>
    <x v="3"/>
    <n v="259370.91"/>
    <n v="14"/>
  </r>
  <r>
    <n v="8315"/>
    <s v="Monitor"/>
    <x v="2"/>
    <x v="0"/>
    <x v="1"/>
    <s v="2023-04-30"/>
    <s v="2023-05-11"/>
    <n v="26"/>
    <n v="17675.61"/>
    <n v="459565.86"/>
    <n v="2645.23"/>
    <n v="887"/>
    <x v="0"/>
    <x v="3"/>
    <n v="39930.839999999997"/>
    <n v="11"/>
  </r>
  <r>
    <n v="8316"/>
    <s v="Mouse"/>
    <x v="1"/>
    <x v="1"/>
    <x v="2"/>
    <s v="2023-02-13"/>
    <s v="2023-02-18"/>
    <n v="52"/>
    <n v="25787.05"/>
    <n v="1340926.6000000001"/>
    <n v="4093.13"/>
    <n v="765"/>
    <x v="3"/>
    <x v="4"/>
    <n v="156916.94"/>
    <n v="5"/>
  </r>
  <r>
    <n v="8317"/>
    <s v="Keyboard"/>
    <x v="1"/>
    <x v="1"/>
    <x v="2"/>
    <s v="2023-01-08"/>
    <s v="2023-01-11"/>
    <n v="82"/>
    <n v="48679.92"/>
    <n v="3991753.44"/>
    <n v="3757.22"/>
    <n v="288"/>
    <x v="0"/>
    <x v="2"/>
    <n v="600006.76"/>
    <n v="3"/>
  </r>
  <r>
    <n v="8318"/>
    <s v="Router"/>
    <x v="2"/>
    <x v="4"/>
    <x v="1"/>
    <s v="2023-02-01"/>
    <s v="2023-02-11"/>
    <n v="8"/>
    <n v="13928.44"/>
    <n v="111427.52"/>
    <n v="600.37"/>
    <n v="729"/>
    <x v="2"/>
    <x v="3"/>
    <n v="12612.72"/>
    <n v="10"/>
  </r>
  <r>
    <n v="8319"/>
    <s v="Mouse"/>
    <x v="0"/>
    <x v="4"/>
    <x v="3"/>
    <s v="2023-06-19"/>
    <s v="2023-06-23"/>
    <n v="100"/>
    <n v="19579.34"/>
    <n v="1957934"/>
    <n v="3789.13"/>
    <n v="967"/>
    <x v="0"/>
    <x v="4"/>
    <n v="397756.14"/>
    <n v="4"/>
  </r>
  <r>
    <n v="8320"/>
    <s v="Monitor"/>
    <x v="1"/>
    <x v="4"/>
    <x v="4"/>
    <s v="2023-12-13"/>
    <s v="2023-12-23"/>
    <n v="42"/>
    <n v="40047.410000000003"/>
    <n v="1681991.22"/>
    <n v="701.83"/>
    <n v="571"/>
    <x v="0"/>
    <x v="0"/>
    <n v="127556.47"/>
    <n v="10"/>
  </r>
  <r>
    <n v="8321"/>
    <s v="Keyboard"/>
    <x v="0"/>
    <x v="0"/>
    <x v="4"/>
    <s v="2023-09-29"/>
    <s v="2023-10-13"/>
    <n v="42"/>
    <n v="36843.410000000003"/>
    <n v="1547423.22"/>
    <n v="1914.02"/>
    <n v="428"/>
    <x v="2"/>
    <x v="2"/>
    <n v="140815.20000000001"/>
    <n v="14"/>
  </r>
  <r>
    <n v="8322"/>
    <s v="Mobile"/>
    <x v="0"/>
    <x v="4"/>
    <x v="3"/>
    <s v="2023-11-12"/>
    <s v="2023-11-25"/>
    <n v="90"/>
    <n v="48349.82"/>
    <n v="4351483.8"/>
    <n v="1828.05"/>
    <n v="79"/>
    <x v="2"/>
    <x v="2"/>
    <n v="537137.37"/>
    <n v="13"/>
  </r>
  <r>
    <n v="8323"/>
    <s v="Router"/>
    <x v="2"/>
    <x v="3"/>
    <x v="1"/>
    <s v="2023-07-23"/>
    <s v="2023-07-28"/>
    <n v="40"/>
    <n v="42342.36"/>
    <n v="1693694.4"/>
    <n v="763.87"/>
    <n v="414"/>
    <x v="2"/>
    <x v="0"/>
    <n v="95363.46"/>
    <n v="5"/>
  </r>
  <r>
    <n v="8324"/>
    <s v="Keyboard"/>
    <x v="1"/>
    <x v="1"/>
    <x v="3"/>
    <s v="2023-03-28"/>
    <s v="2023-04-08"/>
    <n v="46"/>
    <n v="16883.490000000002"/>
    <n v="776640.54"/>
    <n v="3273.49"/>
    <n v="771"/>
    <x v="3"/>
    <x v="3"/>
    <n v="141702.29999999999"/>
    <n v="11"/>
  </r>
  <r>
    <n v="8325"/>
    <s v="Mouse"/>
    <x v="0"/>
    <x v="1"/>
    <x v="2"/>
    <s v="2023-11-18"/>
    <s v="2023-12-01"/>
    <n v="85"/>
    <n v="24598.66"/>
    <n v="2090886.1"/>
    <n v="4782.3999999999996"/>
    <n v="71"/>
    <x v="0"/>
    <x v="1"/>
    <n v="414788.83"/>
    <n v="13"/>
  </r>
  <r>
    <n v="8326"/>
    <s v="Mouse"/>
    <x v="0"/>
    <x v="2"/>
    <x v="0"/>
    <s v="2023-01-16"/>
    <s v="2023-01-24"/>
    <n v="41"/>
    <n v="27061.88"/>
    <n v="1109537.08"/>
    <n v="1243.56"/>
    <n v="332"/>
    <x v="2"/>
    <x v="1"/>
    <n v="100022.81"/>
    <n v="8"/>
  </r>
  <r>
    <n v="8327"/>
    <s v="Mouse"/>
    <x v="2"/>
    <x v="1"/>
    <x v="4"/>
    <s v="2023-02-22"/>
    <s v="2023-03-02"/>
    <n v="90"/>
    <n v="32093.96"/>
    <n v="2888456.4"/>
    <n v="3618.64"/>
    <n v="635"/>
    <x v="2"/>
    <x v="2"/>
    <n v="241804.3"/>
    <n v="8"/>
  </r>
  <r>
    <n v="8328"/>
    <s v="Tablet"/>
    <x v="0"/>
    <x v="4"/>
    <x v="4"/>
    <s v="2023-01-01"/>
    <s v="2023-01-15"/>
    <n v="33"/>
    <n v="9427.67"/>
    <n v="311113.11"/>
    <n v="4726.47"/>
    <n v="17"/>
    <x v="3"/>
    <x v="4"/>
    <n v="63606.84"/>
    <n v="14"/>
  </r>
  <r>
    <n v="8329"/>
    <s v="Tablet"/>
    <x v="2"/>
    <x v="1"/>
    <x v="1"/>
    <s v="2023-03-28"/>
    <s v="2023-04-08"/>
    <n v="16"/>
    <n v="16622.22"/>
    <n v="265955.52"/>
    <n v="4244.3"/>
    <n v="499"/>
    <x v="1"/>
    <x v="2"/>
    <n v="41982.98"/>
    <n v="11"/>
  </r>
  <r>
    <n v="8330"/>
    <s v="Tablet"/>
    <x v="2"/>
    <x v="3"/>
    <x v="2"/>
    <s v="2023-05-08"/>
    <s v="2023-05-15"/>
    <n v="40"/>
    <n v="45681.33"/>
    <n v="1827253.2"/>
    <n v="3324.12"/>
    <n v="381"/>
    <x v="3"/>
    <x v="3"/>
    <n v="94265.91"/>
    <n v="7"/>
  </r>
  <r>
    <n v="8331"/>
    <s v="Mobile"/>
    <x v="2"/>
    <x v="4"/>
    <x v="0"/>
    <s v="2023-04-21"/>
    <s v="2023-04-29"/>
    <n v="30"/>
    <n v="9569.49"/>
    <n v="287084.7"/>
    <n v="4036.93"/>
    <n v="770"/>
    <x v="0"/>
    <x v="1"/>
    <n v="19415.48"/>
    <n v="8"/>
  </r>
  <r>
    <n v="8332"/>
    <s v="Laptop"/>
    <x v="2"/>
    <x v="2"/>
    <x v="4"/>
    <s v="2023-02-08"/>
    <s v="2023-02-17"/>
    <n v="79"/>
    <n v="21004.57"/>
    <n v="1659361.03"/>
    <n v="886.38"/>
    <n v="445"/>
    <x v="0"/>
    <x v="4"/>
    <n v="409541.46"/>
    <n v="9"/>
  </r>
  <r>
    <n v="8333"/>
    <s v="Keyboard"/>
    <x v="1"/>
    <x v="3"/>
    <x v="3"/>
    <s v="2023-07-24"/>
    <s v="2023-08-02"/>
    <n v="38"/>
    <n v="37997.06"/>
    <n v="1443888.28"/>
    <n v="2665.11"/>
    <n v="16"/>
    <x v="3"/>
    <x v="2"/>
    <n v="302442.23999999999"/>
    <n v="9"/>
  </r>
  <r>
    <n v="8334"/>
    <s v="Laptop"/>
    <x v="1"/>
    <x v="3"/>
    <x v="1"/>
    <s v="2023-01-25"/>
    <s v="2023-01-28"/>
    <n v="92"/>
    <n v="45676.02"/>
    <n v="4202193.84"/>
    <n v="4343.25"/>
    <n v="743"/>
    <x v="0"/>
    <x v="0"/>
    <n v="539857.62"/>
    <n v="3"/>
  </r>
  <r>
    <n v="8335"/>
    <s v="Mouse"/>
    <x v="2"/>
    <x v="4"/>
    <x v="3"/>
    <s v="2023-04-12"/>
    <s v="2023-04-21"/>
    <n v="63"/>
    <n v="13280.86"/>
    <n v="836694.18"/>
    <n v="4255.8599999999997"/>
    <n v="626"/>
    <x v="1"/>
    <x v="1"/>
    <n v="142114.98000000001"/>
    <n v="9"/>
  </r>
  <r>
    <n v="8336"/>
    <s v="Router"/>
    <x v="2"/>
    <x v="3"/>
    <x v="0"/>
    <s v="2023-05-29"/>
    <s v="2023-06-08"/>
    <n v="72"/>
    <n v="23014.12"/>
    <n v="1657016.64"/>
    <n v="4440.03"/>
    <n v="418"/>
    <x v="2"/>
    <x v="4"/>
    <n v="394981.98"/>
    <n v="10"/>
  </r>
  <r>
    <n v="8337"/>
    <s v="Laptop"/>
    <x v="2"/>
    <x v="0"/>
    <x v="4"/>
    <s v="2023-08-19"/>
    <s v="2023-09-01"/>
    <n v="78"/>
    <n v="42686.52"/>
    <n v="3329548.56"/>
    <n v="4511.6099999999997"/>
    <n v="70"/>
    <x v="0"/>
    <x v="0"/>
    <n v="451748.53"/>
    <n v="13"/>
  </r>
  <r>
    <n v="8338"/>
    <s v="Mouse"/>
    <x v="1"/>
    <x v="3"/>
    <x v="0"/>
    <s v="2023-12-31"/>
    <s v="2024-01-01"/>
    <n v="67"/>
    <n v="7344.83"/>
    <n v="492103.61"/>
    <n v="2911.97"/>
    <n v="55"/>
    <x v="2"/>
    <x v="4"/>
    <n v="121052.72"/>
    <n v="1"/>
  </r>
  <r>
    <n v="8339"/>
    <s v="Tablet"/>
    <x v="0"/>
    <x v="1"/>
    <x v="0"/>
    <s v="2023-11-06"/>
    <s v="2023-11-17"/>
    <n v="94"/>
    <n v="42086.42"/>
    <n v="3956123.48"/>
    <n v="4801.2299999999996"/>
    <n v="450"/>
    <x v="0"/>
    <x v="0"/>
    <n v="911113.55"/>
    <n v="11"/>
  </r>
  <r>
    <n v="8340"/>
    <s v="Router"/>
    <x v="0"/>
    <x v="0"/>
    <x v="3"/>
    <s v="2023-01-10"/>
    <s v="2023-01-23"/>
    <n v="20"/>
    <n v="18930.5"/>
    <n v="378610"/>
    <n v="2525.9899999999998"/>
    <n v="747"/>
    <x v="1"/>
    <x v="3"/>
    <n v="23240.57"/>
    <n v="13"/>
  </r>
  <r>
    <n v="8341"/>
    <s v="Printer"/>
    <x v="0"/>
    <x v="1"/>
    <x v="2"/>
    <s v="2023-04-04"/>
    <s v="2023-04-15"/>
    <n v="10"/>
    <n v="32191.9"/>
    <n v="321919"/>
    <n v="488.4"/>
    <n v="362"/>
    <x v="1"/>
    <x v="1"/>
    <n v="76914.289999999994"/>
    <n v="11"/>
  </r>
  <r>
    <n v="8342"/>
    <s v="Monitor"/>
    <x v="1"/>
    <x v="2"/>
    <x v="4"/>
    <s v="2023-04-20"/>
    <s v="2023-04-30"/>
    <n v="11"/>
    <n v="1287.19"/>
    <n v="14159.09"/>
    <n v="3571.69"/>
    <n v="834"/>
    <x v="0"/>
    <x v="0"/>
    <n v="1097.67"/>
    <n v="10"/>
  </r>
  <r>
    <n v="8343"/>
    <s v="Monitor"/>
    <x v="1"/>
    <x v="0"/>
    <x v="4"/>
    <s v="2023-09-14"/>
    <s v="2023-09-22"/>
    <n v="38"/>
    <n v="36099.230000000003"/>
    <n v="1371770.74"/>
    <n v="3912.12"/>
    <n v="672"/>
    <x v="3"/>
    <x v="2"/>
    <n v="96653.48"/>
    <n v="8"/>
  </r>
  <r>
    <n v="8344"/>
    <s v="Printer"/>
    <x v="0"/>
    <x v="0"/>
    <x v="2"/>
    <s v="2023-05-18"/>
    <s v="2023-05-29"/>
    <n v="94"/>
    <n v="14791.14"/>
    <n v="1390367.16"/>
    <n v="2919.1"/>
    <n v="603"/>
    <x v="0"/>
    <x v="4"/>
    <n v="109462.93"/>
    <n v="11"/>
  </r>
  <r>
    <n v="8345"/>
    <s v="Mouse"/>
    <x v="2"/>
    <x v="4"/>
    <x v="3"/>
    <s v="2023-07-04"/>
    <s v="2023-07-15"/>
    <n v="95"/>
    <n v="24213.13"/>
    <n v="2300247.35"/>
    <n v="1602.54"/>
    <n v="861"/>
    <x v="2"/>
    <x v="0"/>
    <n v="461255.17"/>
    <n v="11"/>
  </r>
  <r>
    <n v="8346"/>
    <s v="Mobile"/>
    <x v="2"/>
    <x v="1"/>
    <x v="1"/>
    <s v="2023-03-18"/>
    <s v="2023-03-29"/>
    <n v="62"/>
    <n v="4516.68"/>
    <n v="280034.15999999997"/>
    <n v="452.35"/>
    <n v="310"/>
    <x v="2"/>
    <x v="0"/>
    <n v="53053.81"/>
    <n v="11"/>
  </r>
  <r>
    <n v="8347"/>
    <s v="Printer"/>
    <x v="1"/>
    <x v="3"/>
    <x v="3"/>
    <s v="2023-12-18"/>
    <s v="2023-12-21"/>
    <n v="83"/>
    <n v="35922.17"/>
    <n v="2981540.11"/>
    <n v="2543.1799999999998"/>
    <n v="389"/>
    <x v="1"/>
    <x v="1"/>
    <n v="155609.16"/>
    <n v="3"/>
  </r>
  <r>
    <n v="8348"/>
    <s v="Monitor"/>
    <x v="0"/>
    <x v="1"/>
    <x v="4"/>
    <s v="2023-12-31"/>
    <s v="2024-01-08"/>
    <n v="1"/>
    <n v="793.11"/>
    <n v="793.11"/>
    <n v="2813.6"/>
    <n v="906"/>
    <x v="0"/>
    <x v="4"/>
    <n v="158.37"/>
    <n v="8"/>
  </r>
  <r>
    <n v="8349"/>
    <s v="Mouse"/>
    <x v="2"/>
    <x v="4"/>
    <x v="3"/>
    <s v="2023-04-06"/>
    <s v="2023-04-14"/>
    <n v="96"/>
    <n v="13805.11"/>
    <n v="1325290.56"/>
    <n v="191.2"/>
    <n v="5"/>
    <x v="0"/>
    <x v="4"/>
    <n v="251115.05"/>
    <n v="8"/>
  </r>
  <r>
    <n v="8350"/>
    <s v="Mouse"/>
    <x v="0"/>
    <x v="4"/>
    <x v="2"/>
    <s v="2023-05-14"/>
    <s v="2023-05-15"/>
    <n v="40"/>
    <n v="44956.35"/>
    <n v="1798254"/>
    <n v="1932.07"/>
    <n v="368"/>
    <x v="0"/>
    <x v="4"/>
    <n v="127625.22"/>
    <n v="1"/>
  </r>
  <r>
    <n v="8351"/>
    <s v="Monitor"/>
    <x v="0"/>
    <x v="2"/>
    <x v="4"/>
    <s v="2023-08-13"/>
    <s v="2023-08-24"/>
    <n v="57"/>
    <n v="11465.04"/>
    <n v="653507.28"/>
    <n v="2444.0300000000002"/>
    <n v="330"/>
    <x v="0"/>
    <x v="2"/>
    <n v="58657.79"/>
    <n v="11"/>
  </r>
  <r>
    <n v="8352"/>
    <s v="Mouse"/>
    <x v="1"/>
    <x v="3"/>
    <x v="2"/>
    <s v="2023-02-20"/>
    <s v="2023-02-28"/>
    <n v="92"/>
    <n v="11277.21"/>
    <n v="1037503.32"/>
    <n v="1206.55"/>
    <n v="562"/>
    <x v="3"/>
    <x v="1"/>
    <n v="184565.86"/>
    <n v="8"/>
  </r>
  <r>
    <n v="8353"/>
    <s v="Printer"/>
    <x v="1"/>
    <x v="2"/>
    <x v="0"/>
    <s v="2023-12-28"/>
    <s v="2024-01-04"/>
    <n v="3"/>
    <n v="6813.96"/>
    <n v="20441.88"/>
    <n v="4360.1000000000004"/>
    <n v="513"/>
    <x v="0"/>
    <x v="1"/>
    <n v="1666.55"/>
    <n v="7"/>
  </r>
  <r>
    <n v="8354"/>
    <s v="Laptop"/>
    <x v="2"/>
    <x v="3"/>
    <x v="0"/>
    <s v="2023-11-07"/>
    <s v="2023-11-11"/>
    <n v="97"/>
    <n v="43475.58"/>
    <n v="4217131.26"/>
    <n v="2816.73"/>
    <n v="357"/>
    <x v="0"/>
    <x v="4"/>
    <n v="923533.47"/>
    <n v="4"/>
  </r>
  <r>
    <n v="8355"/>
    <s v="Laptop"/>
    <x v="1"/>
    <x v="4"/>
    <x v="0"/>
    <s v="2023-08-10"/>
    <s v="2023-08-18"/>
    <n v="70"/>
    <n v="9036.91"/>
    <n v="632583.69999999995"/>
    <n v="3237.49"/>
    <n v="732"/>
    <x v="1"/>
    <x v="3"/>
    <n v="69232.649999999994"/>
    <n v="8"/>
  </r>
  <r>
    <n v="8356"/>
    <s v="Monitor"/>
    <x v="0"/>
    <x v="4"/>
    <x v="0"/>
    <s v="2023-03-29"/>
    <s v="2023-04-03"/>
    <n v="91"/>
    <n v="2427.27"/>
    <n v="220881.57"/>
    <n v="572.42999999999995"/>
    <n v="934"/>
    <x v="0"/>
    <x v="4"/>
    <n v="27019.15"/>
    <n v="5"/>
  </r>
  <r>
    <n v="8357"/>
    <s v="Tablet"/>
    <x v="1"/>
    <x v="0"/>
    <x v="3"/>
    <s v="2023-09-04"/>
    <s v="2023-09-13"/>
    <n v="60"/>
    <n v="6915.87"/>
    <n v="414952.2"/>
    <n v="1572.78"/>
    <n v="677"/>
    <x v="1"/>
    <x v="2"/>
    <n v="50002.96"/>
    <n v="9"/>
  </r>
  <r>
    <n v="8358"/>
    <s v="Monitor"/>
    <x v="1"/>
    <x v="4"/>
    <x v="1"/>
    <s v="2023-10-18"/>
    <s v="2023-10-25"/>
    <n v="27"/>
    <n v="8027.28"/>
    <n v="216736.56"/>
    <n v="1390.12"/>
    <n v="420"/>
    <x v="0"/>
    <x v="3"/>
    <n v="22925.49"/>
    <n v="7"/>
  </r>
  <r>
    <n v="8359"/>
    <s v="Mouse"/>
    <x v="1"/>
    <x v="1"/>
    <x v="4"/>
    <s v="2023-12-17"/>
    <s v="2023-12-21"/>
    <n v="15"/>
    <n v="12241.85"/>
    <n v="183627.75"/>
    <n v="2113.98"/>
    <n v="102"/>
    <x v="2"/>
    <x v="1"/>
    <n v="25798.93"/>
    <n v="4"/>
  </r>
  <r>
    <n v="8360"/>
    <s v="Router"/>
    <x v="1"/>
    <x v="3"/>
    <x v="3"/>
    <s v="2023-05-11"/>
    <s v="2023-05-13"/>
    <n v="3"/>
    <n v="29109.22"/>
    <n v="87327.66"/>
    <n v="4738.4799999999996"/>
    <n v="317"/>
    <x v="0"/>
    <x v="3"/>
    <n v="20036.68"/>
    <n v="2"/>
  </r>
  <r>
    <n v="8361"/>
    <s v="Router"/>
    <x v="1"/>
    <x v="1"/>
    <x v="1"/>
    <s v="2023-06-29"/>
    <s v="2023-07-02"/>
    <n v="73"/>
    <n v="23355.32"/>
    <n v="1704938.36"/>
    <n v="287.27999999999997"/>
    <n v="483"/>
    <x v="2"/>
    <x v="0"/>
    <n v="148245.87"/>
    <n v="3"/>
  </r>
  <r>
    <n v="8362"/>
    <s v="Mouse"/>
    <x v="2"/>
    <x v="4"/>
    <x v="0"/>
    <s v="2023-01-31"/>
    <s v="2023-02-10"/>
    <n v="79"/>
    <n v="46595.02"/>
    <n v="3681006.58"/>
    <n v="3689.95"/>
    <n v="920"/>
    <x v="2"/>
    <x v="0"/>
    <n v="237408.47"/>
    <n v="10"/>
  </r>
  <r>
    <n v="8363"/>
    <s v="Mouse"/>
    <x v="2"/>
    <x v="0"/>
    <x v="3"/>
    <s v="2023-11-19"/>
    <s v="2023-12-03"/>
    <n v="35"/>
    <n v="10204.42"/>
    <n v="357154.7"/>
    <n v="1471.45"/>
    <n v="745"/>
    <x v="1"/>
    <x v="3"/>
    <n v="47597.33"/>
    <n v="14"/>
  </r>
  <r>
    <n v="8364"/>
    <s v="Monitor"/>
    <x v="2"/>
    <x v="2"/>
    <x v="3"/>
    <s v="2023-01-06"/>
    <s v="2023-01-08"/>
    <n v="42"/>
    <n v="36421.06"/>
    <n v="1529684.52"/>
    <n v="1557.25"/>
    <n v="483"/>
    <x v="3"/>
    <x v="4"/>
    <n v="254547.54"/>
    <n v="2"/>
  </r>
  <r>
    <n v="8365"/>
    <s v="Mobile"/>
    <x v="2"/>
    <x v="4"/>
    <x v="0"/>
    <s v="2023-08-18"/>
    <s v="2023-08-24"/>
    <n v="48"/>
    <n v="49959.57"/>
    <n v="2398059.36"/>
    <n v="1084.75"/>
    <n v="397"/>
    <x v="0"/>
    <x v="0"/>
    <n v="418720.07"/>
    <n v="6"/>
  </r>
  <r>
    <n v="8366"/>
    <s v="Keyboard"/>
    <x v="1"/>
    <x v="0"/>
    <x v="2"/>
    <s v="2023-07-03"/>
    <s v="2023-07-04"/>
    <n v="34"/>
    <n v="48797.31"/>
    <n v="1659108.54"/>
    <n v="3919.73"/>
    <n v="500"/>
    <x v="1"/>
    <x v="3"/>
    <n v="330360.96999999997"/>
    <n v="1"/>
  </r>
  <r>
    <n v="8367"/>
    <s v="Laptop"/>
    <x v="1"/>
    <x v="3"/>
    <x v="2"/>
    <s v="2023-08-29"/>
    <s v="2023-09-06"/>
    <n v="7"/>
    <n v="27759.91"/>
    <n v="194319.37"/>
    <n v="1269.4100000000001"/>
    <n v="386"/>
    <x v="0"/>
    <x v="0"/>
    <n v="22329.439999999999"/>
    <n v="8"/>
  </r>
  <r>
    <n v="8368"/>
    <s v="Printer"/>
    <x v="2"/>
    <x v="1"/>
    <x v="4"/>
    <s v="2023-01-25"/>
    <s v="2023-01-26"/>
    <n v="25"/>
    <n v="9509.1200000000008"/>
    <n v="237728"/>
    <n v="3466.52"/>
    <n v="678"/>
    <x v="2"/>
    <x v="4"/>
    <n v="14567.99"/>
    <n v="1"/>
  </r>
  <r>
    <n v="8369"/>
    <s v="Router"/>
    <x v="1"/>
    <x v="4"/>
    <x v="3"/>
    <s v="2023-08-15"/>
    <s v="2023-08-28"/>
    <n v="28"/>
    <n v="31878.93"/>
    <n v="892610.04"/>
    <n v="3122.45"/>
    <n v="558"/>
    <x v="0"/>
    <x v="0"/>
    <n v="82769.75"/>
    <n v="13"/>
  </r>
  <r>
    <n v="8370"/>
    <s v="Keyboard"/>
    <x v="0"/>
    <x v="4"/>
    <x v="0"/>
    <s v="2023-05-19"/>
    <s v="2023-05-26"/>
    <n v="49"/>
    <n v="25908.61"/>
    <n v="1269521.8899999999"/>
    <n v="1465.77"/>
    <n v="405"/>
    <x v="2"/>
    <x v="0"/>
    <n v="182450.14"/>
    <n v="7"/>
  </r>
  <r>
    <n v="8371"/>
    <s v="Monitor"/>
    <x v="1"/>
    <x v="2"/>
    <x v="4"/>
    <s v="2023-06-03"/>
    <s v="2023-06-15"/>
    <n v="15"/>
    <n v="11992.32"/>
    <n v="179884.79999999999"/>
    <n v="1636.81"/>
    <n v="871"/>
    <x v="1"/>
    <x v="4"/>
    <n v="24088.94"/>
    <n v="12"/>
  </r>
  <r>
    <n v="8372"/>
    <s v="Keyboard"/>
    <x v="2"/>
    <x v="3"/>
    <x v="2"/>
    <s v="2023-09-23"/>
    <s v="2023-10-03"/>
    <n v="68"/>
    <n v="32698.87"/>
    <n v="2223523.16"/>
    <n v="1333.95"/>
    <n v="329"/>
    <x v="2"/>
    <x v="2"/>
    <n v="245755.34"/>
    <n v="10"/>
  </r>
  <r>
    <n v="8373"/>
    <s v="Mouse"/>
    <x v="0"/>
    <x v="2"/>
    <x v="0"/>
    <s v="2023-06-20"/>
    <s v="2023-06-25"/>
    <n v="36"/>
    <n v="41243.72"/>
    <n v="1484773.92"/>
    <n v="2931.4"/>
    <n v="471"/>
    <x v="1"/>
    <x v="0"/>
    <n v="285819.82"/>
    <n v="5"/>
  </r>
  <r>
    <n v="8374"/>
    <s v="Mouse"/>
    <x v="1"/>
    <x v="2"/>
    <x v="0"/>
    <s v="2023-12-02"/>
    <s v="2023-12-12"/>
    <n v="50"/>
    <n v="26899.59"/>
    <n v="1344979.5"/>
    <n v="3992.92"/>
    <n v="560"/>
    <x v="0"/>
    <x v="2"/>
    <n v="261374.46"/>
    <n v="10"/>
  </r>
  <r>
    <n v="8375"/>
    <s v="Keyboard"/>
    <x v="1"/>
    <x v="0"/>
    <x v="2"/>
    <s v="2023-06-19"/>
    <s v="2023-06-27"/>
    <n v="75"/>
    <n v="39069.58"/>
    <n v="2930218.5"/>
    <n v="2543.65"/>
    <n v="148"/>
    <x v="3"/>
    <x v="3"/>
    <n v="721831.72"/>
    <n v="8"/>
  </r>
  <r>
    <n v="8376"/>
    <s v="Tablet"/>
    <x v="1"/>
    <x v="4"/>
    <x v="2"/>
    <s v="2023-01-13"/>
    <s v="2023-01-14"/>
    <n v="28"/>
    <n v="30830.09"/>
    <n v="863242.52"/>
    <n v="1840.07"/>
    <n v="801"/>
    <x v="0"/>
    <x v="4"/>
    <n v="72033.509999999995"/>
    <n v="1"/>
  </r>
  <r>
    <n v="8377"/>
    <s v="Router"/>
    <x v="2"/>
    <x v="4"/>
    <x v="4"/>
    <s v="2023-03-12"/>
    <s v="2023-03-22"/>
    <n v="13"/>
    <n v="20846.11"/>
    <n v="270999.43"/>
    <n v="2176.91"/>
    <n v="359"/>
    <x v="3"/>
    <x v="0"/>
    <n v="20456.98"/>
    <n v="10"/>
  </r>
  <r>
    <n v="8378"/>
    <s v="Laptop"/>
    <x v="1"/>
    <x v="0"/>
    <x v="0"/>
    <s v="2023-04-20"/>
    <s v="2023-04-27"/>
    <n v="61"/>
    <n v="30817.33"/>
    <n v="1879857.13"/>
    <n v="1330.63"/>
    <n v="110"/>
    <x v="3"/>
    <x v="3"/>
    <n v="268947.65999999997"/>
    <n v="7"/>
  </r>
  <r>
    <n v="8379"/>
    <s v="Keyboard"/>
    <x v="2"/>
    <x v="0"/>
    <x v="2"/>
    <s v="2023-10-18"/>
    <s v="2023-10-19"/>
    <n v="50"/>
    <n v="39455.660000000003"/>
    <n v="1972783"/>
    <n v="3465.88"/>
    <n v="594"/>
    <x v="3"/>
    <x v="3"/>
    <n v="400184.32000000001"/>
    <n v="1"/>
  </r>
  <r>
    <n v="8380"/>
    <s v="Mouse"/>
    <x v="2"/>
    <x v="3"/>
    <x v="1"/>
    <s v="2023-11-21"/>
    <s v="2023-12-04"/>
    <n v="70"/>
    <n v="38229.71"/>
    <n v="2676079.7000000002"/>
    <n v="968.04"/>
    <n v="747"/>
    <x v="3"/>
    <x v="3"/>
    <n v="557252.43999999994"/>
    <n v="13"/>
  </r>
  <r>
    <n v="8381"/>
    <s v="Mouse"/>
    <x v="0"/>
    <x v="0"/>
    <x v="1"/>
    <s v="2023-02-11"/>
    <s v="2023-02-22"/>
    <n v="97"/>
    <n v="21126.27"/>
    <n v="2049248.19"/>
    <n v="4566.08"/>
    <n v="622"/>
    <x v="3"/>
    <x v="1"/>
    <n v="480214.7"/>
    <n v="11"/>
  </r>
  <r>
    <n v="8382"/>
    <s v="Router"/>
    <x v="1"/>
    <x v="0"/>
    <x v="3"/>
    <s v="2023-09-09"/>
    <s v="2023-09-23"/>
    <n v="1"/>
    <n v="20569.830000000002"/>
    <n v="20569.830000000002"/>
    <n v="2674.33"/>
    <n v="162"/>
    <x v="2"/>
    <x v="4"/>
    <n v="3489.07"/>
    <n v="14"/>
  </r>
  <r>
    <n v="8383"/>
    <s v="Monitor"/>
    <x v="1"/>
    <x v="4"/>
    <x v="3"/>
    <s v="2023-09-21"/>
    <s v="2023-09-24"/>
    <n v="93"/>
    <n v="36239.51"/>
    <n v="3370274.43"/>
    <n v="3886.28"/>
    <n v="910"/>
    <x v="2"/>
    <x v="1"/>
    <n v="461188.47"/>
    <n v="3"/>
  </r>
  <r>
    <n v="8384"/>
    <s v="Monitor"/>
    <x v="0"/>
    <x v="0"/>
    <x v="2"/>
    <s v="2023-04-10"/>
    <s v="2023-04-18"/>
    <n v="13"/>
    <n v="31890.09"/>
    <n v="414571.17"/>
    <n v="4829.55"/>
    <n v="798"/>
    <x v="2"/>
    <x v="1"/>
    <n v="42496.57"/>
    <n v="8"/>
  </r>
  <r>
    <n v="8385"/>
    <s v="Tablet"/>
    <x v="2"/>
    <x v="3"/>
    <x v="1"/>
    <s v="2023-02-23"/>
    <s v="2023-03-06"/>
    <n v="28"/>
    <n v="15818.23"/>
    <n v="442910.44"/>
    <n v="1258.78"/>
    <n v="745"/>
    <x v="2"/>
    <x v="1"/>
    <n v="37843.760000000002"/>
    <n v="11"/>
  </r>
  <r>
    <n v="8386"/>
    <s v="Printer"/>
    <x v="2"/>
    <x v="2"/>
    <x v="3"/>
    <s v="2023-11-02"/>
    <s v="2023-11-13"/>
    <n v="2"/>
    <n v="25761.96"/>
    <n v="51523.92"/>
    <n v="1721.94"/>
    <n v="438"/>
    <x v="1"/>
    <x v="0"/>
    <n v="7388.84"/>
    <n v="11"/>
  </r>
  <r>
    <n v="8387"/>
    <s v="Laptop"/>
    <x v="0"/>
    <x v="1"/>
    <x v="1"/>
    <s v="2023-07-22"/>
    <s v="2023-07-23"/>
    <n v="6"/>
    <n v="3869.13"/>
    <n v="23214.78"/>
    <n v="1469.52"/>
    <n v="717"/>
    <x v="0"/>
    <x v="3"/>
    <n v="2865.2"/>
    <n v="1"/>
  </r>
  <r>
    <n v="8388"/>
    <s v="Mouse"/>
    <x v="0"/>
    <x v="2"/>
    <x v="3"/>
    <s v="2023-08-01"/>
    <s v="2023-08-11"/>
    <n v="26"/>
    <n v="30294.71"/>
    <n v="787662.46"/>
    <n v="1918.55"/>
    <n v="714"/>
    <x v="3"/>
    <x v="4"/>
    <n v="185405.86"/>
    <n v="10"/>
  </r>
  <r>
    <n v="8389"/>
    <s v="Keyboard"/>
    <x v="1"/>
    <x v="1"/>
    <x v="1"/>
    <s v="2023-07-31"/>
    <s v="2023-08-13"/>
    <n v="89"/>
    <n v="27642.87"/>
    <n v="2460215.4300000002"/>
    <n v="3271.51"/>
    <n v="471"/>
    <x v="2"/>
    <x v="3"/>
    <n v="322897.13"/>
    <n v="13"/>
  </r>
  <r>
    <n v="8390"/>
    <s v="Mouse"/>
    <x v="1"/>
    <x v="3"/>
    <x v="3"/>
    <s v="2023-04-05"/>
    <s v="2023-04-14"/>
    <n v="68"/>
    <n v="35749.78"/>
    <n v="2430985.04"/>
    <n v="3398.49"/>
    <n v="895"/>
    <x v="2"/>
    <x v="3"/>
    <n v="185932.79"/>
    <n v="9"/>
  </r>
  <r>
    <n v="8391"/>
    <s v="Mouse"/>
    <x v="0"/>
    <x v="1"/>
    <x v="2"/>
    <s v="2023-06-26"/>
    <s v="2023-07-05"/>
    <n v="81"/>
    <n v="5569.52"/>
    <n v="451131.12"/>
    <n v="1615.16"/>
    <n v="638"/>
    <x v="1"/>
    <x v="4"/>
    <n v="75869.19"/>
    <n v="9"/>
  </r>
  <r>
    <n v="8392"/>
    <s v="Tablet"/>
    <x v="0"/>
    <x v="2"/>
    <x v="4"/>
    <s v="2023-11-15"/>
    <s v="2023-11-25"/>
    <n v="41"/>
    <n v="49073.88"/>
    <n v="2012029.08"/>
    <n v="4910.4799999999996"/>
    <n v="70"/>
    <x v="1"/>
    <x v="0"/>
    <n v="199200.31"/>
    <n v="10"/>
  </r>
  <r>
    <n v="8393"/>
    <s v="Monitor"/>
    <x v="1"/>
    <x v="3"/>
    <x v="3"/>
    <s v="2023-01-19"/>
    <s v="2023-01-23"/>
    <n v="73"/>
    <n v="28039.93"/>
    <n v="2046914.89"/>
    <n v="845.73"/>
    <n v="391"/>
    <x v="3"/>
    <x v="1"/>
    <n v="248917.51"/>
    <n v="4"/>
  </r>
  <r>
    <n v="8394"/>
    <s v="Keyboard"/>
    <x v="1"/>
    <x v="1"/>
    <x v="0"/>
    <s v="2023-11-14"/>
    <s v="2023-11-16"/>
    <n v="41"/>
    <n v="44153.82"/>
    <n v="1810306.62"/>
    <n v="2562.62"/>
    <n v="62"/>
    <x v="3"/>
    <x v="4"/>
    <n v="202724.89"/>
    <n v="2"/>
  </r>
  <r>
    <n v="8395"/>
    <s v="Monitor"/>
    <x v="2"/>
    <x v="2"/>
    <x v="1"/>
    <s v="2023-08-31"/>
    <s v="2023-09-10"/>
    <n v="57"/>
    <n v="30259.97"/>
    <n v="1724818.29"/>
    <n v="4201.1400000000003"/>
    <n v="188"/>
    <x v="0"/>
    <x v="0"/>
    <n v="279126.49"/>
    <n v="10"/>
  </r>
  <r>
    <n v="8396"/>
    <s v="Monitor"/>
    <x v="2"/>
    <x v="2"/>
    <x v="4"/>
    <s v="2023-01-02"/>
    <s v="2023-01-17"/>
    <n v="46"/>
    <n v="2419.71"/>
    <n v="111306.66"/>
    <n v="1256.77"/>
    <n v="714"/>
    <x v="1"/>
    <x v="2"/>
    <n v="7156.06"/>
    <n v="15"/>
  </r>
  <r>
    <n v="8397"/>
    <s v="Keyboard"/>
    <x v="0"/>
    <x v="3"/>
    <x v="3"/>
    <s v="2023-04-02"/>
    <s v="2023-04-09"/>
    <n v="20"/>
    <n v="26785.3"/>
    <n v="535706"/>
    <n v="1703.46"/>
    <n v="540"/>
    <x v="0"/>
    <x v="1"/>
    <n v="63518.22"/>
    <n v="7"/>
  </r>
  <r>
    <n v="8398"/>
    <s v="Laptop"/>
    <x v="0"/>
    <x v="0"/>
    <x v="4"/>
    <s v="2023-05-31"/>
    <s v="2023-06-08"/>
    <n v="92"/>
    <n v="34881.379999999997"/>
    <n v="3209086.96"/>
    <n v="634.07000000000005"/>
    <n v="127"/>
    <x v="1"/>
    <x v="0"/>
    <n v="452865.17"/>
    <n v="8"/>
  </r>
  <r>
    <n v="8399"/>
    <s v="Mobile"/>
    <x v="0"/>
    <x v="1"/>
    <x v="1"/>
    <s v="2023-01-07"/>
    <s v="2023-01-18"/>
    <n v="54"/>
    <n v="4972.41"/>
    <n v="268510.14"/>
    <n v="4217.49"/>
    <n v="443"/>
    <x v="0"/>
    <x v="3"/>
    <n v="52979.68"/>
    <n v="11"/>
  </r>
  <r>
    <n v="8400"/>
    <s v="Mouse"/>
    <x v="1"/>
    <x v="0"/>
    <x v="1"/>
    <s v="2023-01-11"/>
    <s v="2023-01-24"/>
    <n v="6"/>
    <n v="19932.16"/>
    <n v="119592.96000000001"/>
    <n v="1221.2"/>
    <n v="197"/>
    <x v="1"/>
    <x v="1"/>
    <n v="25441.85"/>
    <n v="13"/>
  </r>
  <r>
    <n v="8401"/>
    <s v="Mouse"/>
    <x v="0"/>
    <x v="0"/>
    <x v="4"/>
    <s v="2023-06-02"/>
    <s v="2023-06-10"/>
    <n v="15"/>
    <n v="22461.46"/>
    <n v="336921.9"/>
    <n v="4342.34"/>
    <n v="644"/>
    <x v="0"/>
    <x v="1"/>
    <n v="41829.74"/>
    <n v="8"/>
  </r>
  <r>
    <n v="8402"/>
    <s v="Tablet"/>
    <x v="2"/>
    <x v="3"/>
    <x v="2"/>
    <s v="2023-12-28"/>
    <s v="2024-01-12"/>
    <n v="90"/>
    <n v="22810.87"/>
    <n v="2052978.3"/>
    <n v="4662.01"/>
    <n v="688"/>
    <x v="1"/>
    <x v="3"/>
    <n v="170938.44"/>
    <n v="15"/>
  </r>
  <r>
    <n v="8403"/>
    <s v="Keyboard"/>
    <x v="2"/>
    <x v="4"/>
    <x v="0"/>
    <s v="2023-04-23"/>
    <s v="2023-05-01"/>
    <n v="10"/>
    <n v="18726.02"/>
    <n v="187260.2"/>
    <n v="249.99"/>
    <n v="878"/>
    <x v="1"/>
    <x v="4"/>
    <n v="46329.55"/>
    <n v="8"/>
  </r>
  <r>
    <n v="8404"/>
    <s v="Router"/>
    <x v="1"/>
    <x v="3"/>
    <x v="4"/>
    <s v="2023-08-09"/>
    <s v="2023-08-20"/>
    <n v="70"/>
    <n v="36645.32"/>
    <n v="2565172.4"/>
    <n v="2252.0500000000002"/>
    <n v="192"/>
    <x v="1"/>
    <x v="3"/>
    <n v="478698.9"/>
    <n v="11"/>
  </r>
  <r>
    <n v="8405"/>
    <s v="Monitor"/>
    <x v="0"/>
    <x v="3"/>
    <x v="2"/>
    <s v="2023-03-10"/>
    <s v="2023-03-19"/>
    <n v="87"/>
    <n v="41791.96"/>
    <n v="3635900.52"/>
    <n v="1067.79"/>
    <n v="560"/>
    <x v="1"/>
    <x v="0"/>
    <n v="351208.8"/>
    <n v="9"/>
  </r>
  <r>
    <n v="8406"/>
    <s v="Monitor"/>
    <x v="2"/>
    <x v="1"/>
    <x v="1"/>
    <s v="2023-11-18"/>
    <s v="2023-11-30"/>
    <n v="88"/>
    <n v="42788.68"/>
    <n v="3765403.84"/>
    <n v="4435.1400000000003"/>
    <n v="457"/>
    <x v="0"/>
    <x v="4"/>
    <n v="704120.09"/>
    <n v="12"/>
  </r>
  <r>
    <n v="8407"/>
    <s v="Monitor"/>
    <x v="0"/>
    <x v="0"/>
    <x v="4"/>
    <s v="2023-03-12"/>
    <s v="2023-03-20"/>
    <n v="54"/>
    <n v="33028.31"/>
    <n v="1783528.74"/>
    <n v="3768.68"/>
    <n v="232"/>
    <x v="0"/>
    <x v="3"/>
    <n v="418675.73"/>
    <n v="8"/>
  </r>
  <r>
    <n v="8408"/>
    <s v="Printer"/>
    <x v="2"/>
    <x v="1"/>
    <x v="4"/>
    <s v="2023-12-21"/>
    <s v="2023-12-30"/>
    <n v="5"/>
    <n v="5949.3"/>
    <n v="29746.5"/>
    <n v="4174.3900000000003"/>
    <n v="211"/>
    <x v="2"/>
    <x v="0"/>
    <n v="1546.48"/>
    <n v="9"/>
  </r>
  <r>
    <n v="8409"/>
    <s v="Monitor"/>
    <x v="1"/>
    <x v="1"/>
    <x v="1"/>
    <s v="2023-09-19"/>
    <s v="2023-09-26"/>
    <n v="34"/>
    <n v="3178.55"/>
    <n v="108070.7"/>
    <n v="180.31"/>
    <n v="341"/>
    <x v="0"/>
    <x v="3"/>
    <n v="17784.54"/>
    <n v="7"/>
  </r>
  <r>
    <n v="8410"/>
    <s v="Router"/>
    <x v="2"/>
    <x v="0"/>
    <x v="2"/>
    <s v="2023-12-09"/>
    <s v="2023-12-18"/>
    <n v="92"/>
    <n v="7637.93"/>
    <n v="702689.56"/>
    <n v="467.57"/>
    <n v="776"/>
    <x v="2"/>
    <x v="0"/>
    <n v="145725.82999999999"/>
    <n v="9"/>
  </r>
  <r>
    <n v="8411"/>
    <s v="Laptop"/>
    <x v="0"/>
    <x v="1"/>
    <x v="4"/>
    <s v="2023-03-21"/>
    <s v="2023-03-29"/>
    <n v="81"/>
    <n v="17837.849999999999"/>
    <n v="1444865.85"/>
    <n v="1502.29"/>
    <n v="769"/>
    <x v="3"/>
    <x v="2"/>
    <n v="196593.75"/>
    <n v="8"/>
  </r>
  <r>
    <n v="8412"/>
    <s v="Keyboard"/>
    <x v="1"/>
    <x v="2"/>
    <x v="3"/>
    <s v="2023-11-06"/>
    <s v="2023-11-10"/>
    <n v="9"/>
    <n v="33495.57"/>
    <n v="301460.13"/>
    <n v="3352.69"/>
    <n v="297"/>
    <x v="3"/>
    <x v="4"/>
    <n v="52819.58"/>
    <n v="4"/>
  </r>
  <r>
    <n v="8413"/>
    <s v="Laptop"/>
    <x v="2"/>
    <x v="4"/>
    <x v="4"/>
    <s v="2023-04-12"/>
    <s v="2023-04-14"/>
    <n v="59"/>
    <n v="38854"/>
    <n v="2292386"/>
    <n v="247.01"/>
    <n v="550"/>
    <x v="2"/>
    <x v="1"/>
    <n v="277494.51"/>
    <n v="2"/>
  </r>
  <r>
    <n v="8414"/>
    <s v="Keyboard"/>
    <x v="1"/>
    <x v="2"/>
    <x v="0"/>
    <s v="2023-07-05"/>
    <s v="2023-07-15"/>
    <n v="28"/>
    <n v="26061.75"/>
    <n v="729729"/>
    <n v="1112.4100000000001"/>
    <n v="465"/>
    <x v="1"/>
    <x v="4"/>
    <n v="105292.57"/>
    <n v="10"/>
  </r>
  <r>
    <n v="8415"/>
    <s v="Printer"/>
    <x v="0"/>
    <x v="0"/>
    <x v="3"/>
    <s v="2023-11-26"/>
    <s v="2023-12-10"/>
    <n v="52"/>
    <n v="18349.310000000001"/>
    <n v="954164.12"/>
    <n v="4025.9"/>
    <n v="883"/>
    <x v="1"/>
    <x v="1"/>
    <n v="97719.87"/>
    <n v="14"/>
  </r>
  <r>
    <n v="8416"/>
    <s v="Router"/>
    <x v="0"/>
    <x v="0"/>
    <x v="3"/>
    <s v="2023-08-30"/>
    <s v="2023-09-13"/>
    <n v="40"/>
    <n v="40076.79"/>
    <n v="1603071.6"/>
    <n v="4330.12"/>
    <n v="334"/>
    <x v="1"/>
    <x v="4"/>
    <n v="213672.11"/>
    <n v="14"/>
  </r>
  <r>
    <n v="8417"/>
    <s v="Monitor"/>
    <x v="2"/>
    <x v="2"/>
    <x v="0"/>
    <s v="2023-12-10"/>
    <s v="2023-12-17"/>
    <n v="51"/>
    <n v="39171.120000000003"/>
    <n v="1997727.12"/>
    <n v="4335.1899999999996"/>
    <n v="323"/>
    <x v="3"/>
    <x v="2"/>
    <n v="440067.87"/>
    <n v="7"/>
  </r>
  <r>
    <n v="8418"/>
    <s v="Keyboard"/>
    <x v="0"/>
    <x v="1"/>
    <x v="4"/>
    <s v="2023-12-15"/>
    <s v="2023-12-21"/>
    <n v="44"/>
    <n v="8592.48"/>
    <n v="378069.12"/>
    <n v="2486.2399999999998"/>
    <n v="652"/>
    <x v="1"/>
    <x v="1"/>
    <n v="50280.36"/>
    <n v="6"/>
  </r>
  <r>
    <n v="8419"/>
    <s v="Router"/>
    <x v="2"/>
    <x v="3"/>
    <x v="3"/>
    <s v="2023-07-25"/>
    <s v="2023-08-04"/>
    <n v="39"/>
    <n v="46110.43"/>
    <n v="1798306.77"/>
    <n v="1571.27"/>
    <n v="313"/>
    <x v="1"/>
    <x v="1"/>
    <n v="109107.09"/>
    <n v="10"/>
  </r>
  <r>
    <n v="8420"/>
    <s v="Tablet"/>
    <x v="0"/>
    <x v="0"/>
    <x v="2"/>
    <s v="2023-04-20"/>
    <s v="2023-04-25"/>
    <n v="26"/>
    <n v="18513.04"/>
    <n v="481339.04"/>
    <n v="1657.69"/>
    <n v="80"/>
    <x v="1"/>
    <x v="1"/>
    <n v="103601.91"/>
    <n v="5"/>
  </r>
  <r>
    <n v="8421"/>
    <s v="Mouse"/>
    <x v="0"/>
    <x v="3"/>
    <x v="1"/>
    <s v="2023-05-26"/>
    <s v="2023-06-06"/>
    <n v="49"/>
    <n v="45509.51"/>
    <n v="2229965.9900000002"/>
    <n v="3617.66"/>
    <n v="520"/>
    <x v="3"/>
    <x v="2"/>
    <n v="478914.01"/>
    <n v="11"/>
  </r>
  <r>
    <n v="8422"/>
    <s v="Laptop"/>
    <x v="2"/>
    <x v="4"/>
    <x v="2"/>
    <s v="2023-08-10"/>
    <s v="2023-08-12"/>
    <n v="62"/>
    <n v="15109.63"/>
    <n v="936797.06"/>
    <n v="1056.24"/>
    <n v="930"/>
    <x v="3"/>
    <x v="1"/>
    <n v="214231.1"/>
    <n v="2"/>
  </r>
  <r>
    <n v="8423"/>
    <s v="Printer"/>
    <x v="1"/>
    <x v="1"/>
    <x v="0"/>
    <s v="2023-02-10"/>
    <s v="2023-02-19"/>
    <n v="46"/>
    <n v="32629.17"/>
    <n v="1500941.82"/>
    <n v="2825.16"/>
    <n v="184"/>
    <x v="2"/>
    <x v="3"/>
    <n v="343468.71"/>
    <n v="9"/>
  </r>
  <r>
    <n v="8424"/>
    <s v="Keyboard"/>
    <x v="1"/>
    <x v="2"/>
    <x v="0"/>
    <s v="2023-07-17"/>
    <s v="2023-07-20"/>
    <n v="68"/>
    <n v="15827.9"/>
    <n v="1076297.2"/>
    <n v="2883.14"/>
    <n v="677"/>
    <x v="2"/>
    <x v="4"/>
    <n v="198566.7"/>
    <n v="3"/>
  </r>
  <r>
    <n v="8425"/>
    <s v="Mobile"/>
    <x v="1"/>
    <x v="1"/>
    <x v="2"/>
    <s v="2023-05-31"/>
    <s v="2023-06-09"/>
    <n v="44"/>
    <n v="22376.61"/>
    <n v="984570.84"/>
    <n v="1370.43"/>
    <n v="175"/>
    <x v="0"/>
    <x v="2"/>
    <n v="118981.1"/>
    <n v="9"/>
  </r>
  <r>
    <n v="8426"/>
    <s v="Printer"/>
    <x v="1"/>
    <x v="4"/>
    <x v="3"/>
    <s v="2023-02-01"/>
    <s v="2023-02-07"/>
    <n v="76"/>
    <n v="30347.89"/>
    <n v="2306439.64"/>
    <n v="2522.1"/>
    <n v="347"/>
    <x v="3"/>
    <x v="0"/>
    <n v="198504.4"/>
    <n v="6"/>
  </r>
  <r>
    <n v="8427"/>
    <s v="Mobile"/>
    <x v="2"/>
    <x v="3"/>
    <x v="0"/>
    <s v="2023-04-15"/>
    <s v="2023-04-30"/>
    <n v="62"/>
    <n v="14125.07"/>
    <n v="875754.34"/>
    <n v="184.53"/>
    <n v="841"/>
    <x v="3"/>
    <x v="1"/>
    <n v="100810.8"/>
    <n v="15"/>
  </r>
  <r>
    <n v="8428"/>
    <s v="Mobile"/>
    <x v="1"/>
    <x v="2"/>
    <x v="1"/>
    <s v="2023-10-24"/>
    <s v="2023-11-08"/>
    <n v="61"/>
    <n v="31488.53"/>
    <n v="1920800.33"/>
    <n v="3656.25"/>
    <n v="659"/>
    <x v="3"/>
    <x v="0"/>
    <n v="449647.01"/>
    <n v="15"/>
  </r>
  <r>
    <n v="8429"/>
    <s v="Mobile"/>
    <x v="2"/>
    <x v="3"/>
    <x v="1"/>
    <s v="2023-02-13"/>
    <s v="2023-02-23"/>
    <n v="31"/>
    <n v="27635.51"/>
    <n v="856700.81"/>
    <n v="2159.5300000000002"/>
    <n v="540"/>
    <x v="1"/>
    <x v="4"/>
    <n v="125690.25"/>
    <n v="10"/>
  </r>
  <r>
    <n v="8430"/>
    <s v="Keyboard"/>
    <x v="1"/>
    <x v="2"/>
    <x v="2"/>
    <s v="2023-12-05"/>
    <s v="2023-12-12"/>
    <n v="96"/>
    <n v="13218.43"/>
    <n v="1268969.28"/>
    <n v="614.6"/>
    <n v="199"/>
    <x v="0"/>
    <x v="3"/>
    <n v="297627.78000000003"/>
    <n v="7"/>
  </r>
  <r>
    <n v="8431"/>
    <s v="Router"/>
    <x v="2"/>
    <x v="0"/>
    <x v="2"/>
    <s v="2023-05-08"/>
    <s v="2023-05-21"/>
    <n v="75"/>
    <n v="923.57"/>
    <n v="69267.75"/>
    <n v="1296.75"/>
    <n v="345"/>
    <x v="2"/>
    <x v="3"/>
    <n v="10677.21"/>
    <n v="13"/>
  </r>
  <r>
    <n v="8432"/>
    <s v="Keyboard"/>
    <x v="1"/>
    <x v="1"/>
    <x v="3"/>
    <s v="2023-05-26"/>
    <s v="2023-06-07"/>
    <n v="15"/>
    <n v="9607.18"/>
    <n v="144107.70000000001"/>
    <n v="509.92"/>
    <n v="706"/>
    <x v="3"/>
    <x v="2"/>
    <n v="8972.32"/>
    <n v="12"/>
  </r>
  <r>
    <n v="8433"/>
    <s v="Mobile"/>
    <x v="2"/>
    <x v="3"/>
    <x v="1"/>
    <s v="2023-05-26"/>
    <s v="2023-05-30"/>
    <n v="34"/>
    <n v="23951.7"/>
    <n v="814357.8"/>
    <n v="1225.74"/>
    <n v="951"/>
    <x v="2"/>
    <x v="2"/>
    <n v="90684.49"/>
    <n v="4"/>
  </r>
  <r>
    <n v="8434"/>
    <s v="Monitor"/>
    <x v="2"/>
    <x v="4"/>
    <x v="1"/>
    <s v="2023-11-14"/>
    <s v="2023-11-28"/>
    <n v="42"/>
    <n v="9599.6"/>
    <n v="403183.2"/>
    <n v="2343.2600000000002"/>
    <n v="687"/>
    <x v="1"/>
    <x v="2"/>
    <n v="42117.97"/>
    <n v="14"/>
  </r>
  <r>
    <n v="8435"/>
    <s v="Monitor"/>
    <x v="0"/>
    <x v="1"/>
    <x v="2"/>
    <s v="2023-05-06"/>
    <s v="2023-05-21"/>
    <n v="6"/>
    <n v="5884.88"/>
    <n v="35309.279999999999"/>
    <n v="3038.97"/>
    <n v="910"/>
    <x v="0"/>
    <x v="3"/>
    <n v="3921.68"/>
    <n v="15"/>
  </r>
  <r>
    <n v="8436"/>
    <s v="Tablet"/>
    <x v="2"/>
    <x v="4"/>
    <x v="1"/>
    <s v="2023-05-12"/>
    <s v="2023-05-23"/>
    <n v="48"/>
    <n v="4528.7299999999996"/>
    <n v="217379.04"/>
    <n v="3883.6"/>
    <n v="546"/>
    <x v="1"/>
    <x v="3"/>
    <n v="54299.15"/>
    <n v="11"/>
  </r>
  <r>
    <n v="8437"/>
    <s v="Mobile"/>
    <x v="1"/>
    <x v="3"/>
    <x v="1"/>
    <s v="2023-09-12"/>
    <s v="2023-09-15"/>
    <n v="91"/>
    <n v="38437.54"/>
    <n v="3497816.14"/>
    <n v="4276.75"/>
    <n v="637"/>
    <x v="3"/>
    <x v="3"/>
    <n v="730725.91"/>
    <n v="3"/>
  </r>
  <r>
    <n v="8438"/>
    <s v="Mobile"/>
    <x v="0"/>
    <x v="4"/>
    <x v="3"/>
    <s v="2023-04-15"/>
    <s v="2023-04-25"/>
    <n v="11"/>
    <n v="828.31"/>
    <n v="9111.41"/>
    <n v="3812.81"/>
    <n v="100"/>
    <x v="1"/>
    <x v="1"/>
    <n v="1798.32"/>
    <n v="10"/>
  </r>
  <r>
    <n v="8439"/>
    <s v="Mouse"/>
    <x v="0"/>
    <x v="3"/>
    <x v="0"/>
    <s v="2023-11-02"/>
    <s v="2023-11-16"/>
    <n v="56"/>
    <n v="40432.49"/>
    <n v="2264219.44"/>
    <n v="697.52"/>
    <n v="191"/>
    <x v="2"/>
    <x v="2"/>
    <n v="280239.49"/>
    <n v="14"/>
  </r>
  <r>
    <n v="8440"/>
    <s v="Router"/>
    <x v="0"/>
    <x v="1"/>
    <x v="2"/>
    <s v="2023-09-06"/>
    <s v="2023-09-13"/>
    <n v="93"/>
    <n v="34206.83"/>
    <n v="3181235.19"/>
    <n v="1087.52"/>
    <n v="471"/>
    <x v="1"/>
    <x v="4"/>
    <n v="592465.06000000006"/>
    <n v="7"/>
  </r>
  <r>
    <n v="8441"/>
    <s v="Mobile"/>
    <x v="1"/>
    <x v="2"/>
    <x v="4"/>
    <s v="2023-08-02"/>
    <s v="2023-08-15"/>
    <n v="44"/>
    <n v="4224.59"/>
    <n v="185881.96"/>
    <n v="3532.46"/>
    <n v="828"/>
    <x v="1"/>
    <x v="0"/>
    <n v="33571.379999999997"/>
    <n v="13"/>
  </r>
  <r>
    <n v="8442"/>
    <s v="Printer"/>
    <x v="0"/>
    <x v="1"/>
    <x v="3"/>
    <s v="2023-06-27"/>
    <s v="2023-07-01"/>
    <n v="17"/>
    <n v="18110.54"/>
    <n v="307879.18"/>
    <n v="3197.65"/>
    <n v="295"/>
    <x v="1"/>
    <x v="4"/>
    <n v="56881.26"/>
    <n v="4"/>
  </r>
  <r>
    <n v="8443"/>
    <s v="Laptop"/>
    <x v="0"/>
    <x v="4"/>
    <x v="1"/>
    <s v="2023-01-23"/>
    <s v="2023-01-29"/>
    <n v="70"/>
    <n v="16342.01"/>
    <n v="1143940.7"/>
    <n v="3728.27"/>
    <n v="412"/>
    <x v="2"/>
    <x v="3"/>
    <n v="147488.69"/>
    <n v="6"/>
  </r>
  <r>
    <n v="8444"/>
    <s v="Printer"/>
    <x v="0"/>
    <x v="1"/>
    <x v="4"/>
    <s v="2023-03-06"/>
    <s v="2023-03-14"/>
    <n v="72"/>
    <n v="1856.91"/>
    <n v="133697.51999999999"/>
    <n v="4006.02"/>
    <n v="35"/>
    <x v="2"/>
    <x v="2"/>
    <n v="29451.21"/>
    <n v="8"/>
  </r>
  <r>
    <n v="8445"/>
    <s v="Monitor"/>
    <x v="2"/>
    <x v="1"/>
    <x v="2"/>
    <s v="2023-11-01"/>
    <s v="2023-11-15"/>
    <n v="4"/>
    <n v="27214.080000000002"/>
    <n v="108856.32000000001"/>
    <n v="4701.03"/>
    <n v="720"/>
    <x v="3"/>
    <x v="4"/>
    <n v="8477"/>
    <n v="14"/>
  </r>
  <r>
    <n v="8446"/>
    <s v="Mouse"/>
    <x v="2"/>
    <x v="0"/>
    <x v="1"/>
    <s v="2023-08-17"/>
    <s v="2023-08-29"/>
    <n v="47"/>
    <n v="44443.58"/>
    <n v="2088848.26"/>
    <n v="1012.01"/>
    <n v="414"/>
    <x v="1"/>
    <x v="3"/>
    <n v="502071.11"/>
    <n v="12"/>
  </r>
  <r>
    <n v="8447"/>
    <s v="Tablet"/>
    <x v="1"/>
    <x v="3"/>
    <x v="0"/>
    <s v="2023-03-10"/>
    <s v="2023-03-20"/>
    <n v="99"/>
    <n v="14575.39"/>
    <n v="1442963.61"/>
    <n v="2171.92"/>
    <n v="407"/>
    <x v="0"/>
    <x v="3"/>
    <n v="331868.90000000002"/>
    <n v="10"/>
  </r>
  <r>
    <n v="8448"/>
    <s v="Mobile"/>
    <x v="0"/>
    <x v="3"/>
    <x v="2"/>
    <s v="2023-09-09"/>
    <s v="2023-09-16"/>
    <n v="33"/>
    <n v="10003.030000000001"/>
    <n v="330099.99"/>
    <n v="819.6"/>
    <n v="886"/>
    <x v="0"/>
    <x v="2"/>
    <n v="61609.32"/>
    <n v="7"/>
  </r>
  <r>
    <n v="8449"/>
    <s v="Printer"/>
    <x v="2"/>
    <x v="2"/>
    <x v="2"/>
    <s v="2023-10-22"/>
    <s v="2023-10-30"/>
    <n v="65"/>
    <n v="19964.07"/>
    <n v="1297664.55"/>
    <n v="4928.21"/>
    <n v="345"/>
    <x v="2"/>
    <x v="1"/>
    <n v="130058.33"/>
    <n v="8"/>
  </r>
  <r>
    <n v="8450"/>
    <s v="Keyboard"/>
    <x v="1"/>
    <x v="1"/>
    <x v="2"/>
    <s v="2023-10-04"/>
    <s v="2023-10-15"/>
    <n v="50"/>
    <n v="34076.870000000003"/>
    <n v="1703843.5"/>
    <n v="1393.08"/>
    <n v="891"/>
    <x v="3"/>
    <x v="4"/>
    <n v="245272.03"/>
    <n v="11"/>
  </r>
  <r>
    <n v="8451"/>
    <s v="Router"/>
    <x v="0"/>
    <x v="1"/>
    <x v="1"/>
    <s v="2023-06-16"/>
    <s v="2023-06-27"/>
    <n v="71"/>
    <n v="44923.22"/>
    <n v="3189548.62"/>
    <n v="3685.41"/>
    <n v="207"/>
    <x v="1"/>
    <x v="4"/>
    <n v="530748.36"/>
    <n v="11"/>
  </r>
  <r>
    <n v="8452"/>
    <s v="Keyboard"/>
    <x v="0"/>
    <x v="3"/>
    <x v="1"/>
    <s v="2023-12-21"/>
    <s v="2023-12-31"/>
    <n v="98"/>
    <n v="46576.87"/>
    <n v="4564533.26"/>
    <n v="3348.44"/>
    <n v="141"/>
    <x v="1"/>
    <x v="2"/>
    <n v="557212.9"/>
    <n v="10"/>
  </r>
  <r>
    <n v="8453"/>
    <s v="Printer"/>
    <x v="0"/>
    <x v="0"/>
    <x v="2"/>
    <s v="2023-01-11"/>
    <s v="2023-01-26"/>
    <n v="66"/>
    <n v="23703.52"/>
    <n v="1564432.32"/>
    <n v="507.73"/>
    <n v="734"/>
    <x v="3"/>
    <x v="3"/>
    <n v="289361.43"/>
    <n v="15"/>
  </r>
  <r>
    <n v="8454"/>
    <s v="Laptop"/>
    <x v="2"/>
    <x v="3"/>
    <x v="0"/>
    <s v="2023-02-27"/>
    <s v="2023-03-07"/>
    <n v="43"/>
    <n v="22435.48"/>
    <n v="964725.64"/>
    <n v="3883.98"/>
    <n v="704"/>
    <x v="0"/>
    <x v="1"/>
    <n v="118990.84"/>
    <n v="8"/>
  </r>
  <r>
    <n v="8455"/>
    <s v="Router"/>
    <x v="1"/>
    <x v="4"/>
    <x v="0"/>
    <s v="2023-09-30"/>
    <s v="2023-10-14"/>
    <n v="44"/>
    <n v="16478.38"/>
    <n v="725048.72"/>
    <n v="2623.98"/>
    <n v="396"/>
    <x v="1"/>
    <x v="4"/>
    <n v="54419.79"/>
    <n v="14"/>
  </r>
  <r>
    <n v="8456"/>
    <s v="Router"/>
    <x v="2"/>
    <x v="0"/>
    <x v="1"/>
    <s v="2023-03-14"/>
    <s v="2023-03-29"/>
    <n v="95"/>
    <n v="45035.88"/>
    <n v="4278408.5999999996"/>
    <n v="395.2"/>
    <n v="511"/>
    <x v="2"/>
    <x v="1"/>
    <n v="364982.75"/>
    <n v="15"/>
  </r>
  <r>
    <n v="8457"/>
    <s v="Laptop"/>
    <x v="2"/>
    <x v="1"/>
    <x v="3"/>
    <s v="2024-01-01"/>
    <s v="2024-01-13"/>
    <n v="59"/>
    <n v="15398.24"/>
    <n v="908496.16"/>
    <n v="198.48"/>
    <n v="839"/>
    <x v="2"/>
    <x v="2"/>
    <n v="169890.66"/>
    <n v="12"/>
  </r>
  <r>
    <n v="8458"/>
    <s v="Mouse"/>
    <x v="2"/>
    <x v="0"/>
    <x v="0"/>
    <s v="2023-10-23"/>
    <s v="2023-10-27"/>
    <n v="75"/>
    <n v="18948.400000000001"/>
    <n v="1421130"/>
    <n v="1381.65"/>
    <n v="943"/>
    <x v="1"/>
    <x v="2"/>
    <n v="126803.47"/>
    <n v="4"/>
  </r>
  <r>
    <n v="8459"/>
    <s v="Router"/>
    <x v="1"/>
    <x v="1"/>
    <x v="1"/>
    <s v="2023-01-04"/>
    <s v="2023-01-09"/>
    <n v="70"/>
    <n v="44043.3"/>
    <n v="3083031"/>
    <n v="1093.3900000000001"/>
    <n v="794"/>
    <x v="0"/>
    <x v="2"/>
    <n v="174931.19"/>
    <n v="5"/>
  </r>
  <r>
    <n v="8460"/>
    <s v="Keyboard"/>
    <x v="0"/>
    <x v="0"/>
    <x v="1"/>
    <s v="2023-04-12"/>
    <s v="2023-04-16"/>
    <n v="28"/>
    <n v="33331.660000000003"/>
    <n v="933286.48"/>
    <n v="2249.94"/>
    <n v="821"/>
    <x v="2"/>
    <x v="1"/>
    <n v="132592.06"/>
    <n v="4"/>
  </r>
  <r>
    <n v="8461"/>
    <s v="Printer"/>
    <x v="0"/>
    <x v="2"/>
    <x v="2"/>
    <s v="2023-05-22"/>
    <s v="2023-06-04"/>
    <n v="65"/>
    <n v="13806.07"/>
    <n v="897394.55"/>
    <n v="2101.7399999999998"/>
    <n v="409"/>
    <x v="2"/>
    <x v="2"/>
    <n v="123447.6"/>
    <n v="13"/>
  </r>
  <r>
    <n v="8462"/>
    <s v="Tablet"/>
    <x v="2"/>
    <x v="4"/>
    <x v="1"/>
    <s v="2023-02-14"/>
    <s v="2023-02-28"/>
    <n v="1"/>
    <n v="19401.68"/>
    <n v="19401.68"/>
    <n v="841.02"/>
    <n v="925"/>
    <x v="0"/>
    <x v="2"/>
    <n v="2981.46"/>
    <n v="14"/>
  </r>
  <r>
    <n v="8463"/>
    <s v="Keyboard"/>
    <x v="1"/>
    <x v="4"/>
    <x v="0"/>
    <s v="2023-03-21"/>
    <s v="2023-03-30"/>
    <n v="48"/>
    <n v="14075.83"/>
    <n v="675639.84"/>
    <n v="2619.1999999999998"/>
    <n v="269"/>
    <x v="2"/>
    <x v="0"/>
    <n v="45499.76"/>
    <n v="9"/>
  </r>
  <r>
    <n v="8464"/>
    <s v="Router"/>
    <x v="0"/>
    <x v="4"/>
    <x v="1"/>
    <s v="2023-06-19"/>
    <s v="2023-06-29"/>
    <n v="46"/>
    <n v="40033.339999999997"/>
    <n v="1841533.64"/>
    <n v="1181.8699999999999"/>
    <n v="359"/>
    <x v="3"/>
    <x v="4"/>
    <n v="221796.88"/>
    <n v="10"/>
  </r>
  <r>
    <n v="8465"/>
    <s v="Printer"/>
    <x v="1"/>
    <x v="2"/>
    <x v="4"/>
    <s v="2023-03-07"/>
    <s v="2023-03-20"/>
    <n v="16"/>
    <n v="33163.26"/>
    <n v="530612.16"/>
    <n v="3149.33"/>
    <n v="780"/>
    <x v="2"/>
    <x v="4"/>
    <n v="75275.289999999994"/>
    <n v="13"/>
  </r>
  <r>
    <n v="8466"/>
    <s v="Mobile"/>
    <x v="2"/>
    <x v="2"/>
    <x v="0"/>
    <s v="2023-03-03"/>
    <s v="2023-03-13"/>
    <n v="92"/>
    <n v="30766.51"/>
    <n v="2830518.92"/>
    <n v="1106.68"/>
    <n v="364"/>
    <x v="0"/>
    <x v="4"/>
    <n v="613822.43000000005"/>
    <n v="10"/>
  </r>
  <r>
    <n v="8467"/>
    <s v="Mobile"/>
    <x v="0"/>
    <x v="2"/>
    <x v="1"/>
    <s v="2023-11-04"/>
    <s v="2023-11-15"/>
    <n v="8"/>
    <n v="39895.24"/>
    <n v="319161.92"/>
    <n v="1216.67"/>
    <n v="443"/>
    <x v="3"/>
    <x v="4"/>
    <n v="44159.5"/>
    <n v="11"/>
  </r>
  <r>
    <n v="8468"/>
    <s v="Keyboard"/>
    <x v="0"/>
    <x v="4"/>
    <x v="4"/>
    <s v="2023-05-10"/>
    <s v="2023-05-23"/>
    <n v="43"/>
    <n v="4787.1499999999996"/>
    <n v="205847.45"/>
    <n v="3411.1"/>
    <n v="154"/>
    <x v="1"/>
    <x v="2"/>
    <n v="37683.449999999997"/>
    <n v="13"/>
  </r>
  <r>
    <n v="8469"/>
    <s v="Mobile"/>
    <x v="2"/>
    <x v="3"/>
    <x v="2"/>
    <s v="2023-02-02"/>
    <s v="2023-02-06"/>
    <n v="60"/>
    <n v="19778.75"/>
    <n v="1186725"/>
    <n v="2503.11"/>
    <n v="622"/>
    <x v="1"/>
    <x v="4"/>
    <n v="268565.87"/>
    <n v="4"/>
  </r>
  <r>
    <n v="8470"/>
    <s v="Mobile"/>
    <x v="1"/>
    <x v="4"/>
    <x v="4"/>
    <s v="2023-02-13"/>
    <s v="2023-02-15"/>
    <n v="100"/>
    <n v="31318.55"/>
    <n v="3131855"/>
    <n v="1294.98"/>
    <n v="849"/>
    <x v="1"/>
    <x v="3"/>
    <n v="686427.92"/>
    <n v="2"/>
  </r>
  <r>
    <n v="8471"/>
    <s v="Mouse"/>
    <x v="1"/>
    <x v="4"/>
    <x v="4"/>
    <s v="2023-01-30"/>
    <s v="2023-02-09"/>
    <n v="15"/>
    <n v="30809.599999999999"/>
    <n v="462144"/>
    <n v="421.23"/>
    <n v="296"/>
    <x v="3"/>
    <x v="1"/>
    <n v="90940.38"/>
    <n v="10"/>
  </r>
  <r>
    <n v="8472"/>
    <s v="Tablet"/>
    <x v="0"/>
    <x v="3"/>
    <x v="4"/>
    <s v="2023-08-10"/>
    <s v="2023-08-11"/>
    <n v="75"/>
    <n v="16799.48"/>
    <n v="1259961"/>
    <n v="1877.79"/>
    <n v="4"/>
    <x v="3"/>
    <x v="0"/>
    <n v="129055.01"/>
    <n v="1"/>
  </r>
  <r>
    <n v="8473"/>
    <s v="Mobile"/>
    <x v="2"/>
    <x v="2"/>
    <x v="3"/>
    <s v="2023-01-14"/>
    <s v="2023-01-20"/>
    <n v="1"/>
    <n v="2730.06"/>
    <n v="2730.06"/>
    <n v="754.31"/>
    <n v="479"/>
    <x v="0"/>
    <x v="3"/>
    <n v="456.57"/>
    <n v="6"/>
  </r>
  <r>
    <n v="8474"/>
    <s v="Printer"/>
    <x v="0"/>
    <x v="2"/>
    <x v="2"/>
    <s v="2023-03-03"/>
    <s v="2023-03-13"/>
    <n v="31"/>
    <n v="16770.03"/>
    <n v="519870.93"/>
    <n v="457.18"/>
    <n v="817"/>
    <x v="0"/>
    <x v="2"/>
    <n v="38781.620000000003"/>
    <n v="10"/>
  </r>
  <r>
    <n v="8475"/>
    <s v="Router"/>
    <x v="1"/>
    <x v="3"/>
    <x v="0"/>
    <s v="2023-07-01"/>
    <s v="2023-07-11"/>
    <n v="65"/>
    <n v="43419.05"/>
    <n v="2822238.25"/>
    <n v="732.28"/>
    <n v="400"/>
    <x v="2"/>
    <x v="1"/>
    <n v="274872.03999999998"/>
    <n v="10"/>
  </r>
  <r>
    <n v="8476"/>
    <s v="Mouse"/>
    <x v="1"/>
    <x v="0"/>
    <x v="2"/>
    <s v="2023-02-09"/>
    <s v="2023-02-12"/>
    <n v="93"/>
    <n v="29290.27"/>
    <n v="2723995.11"/>
    <n v="4845.3"/>
    <n v="915"/>
    <x v="0"/>
    <x v="4"/>
    <n v="469261.22"/>
    <n v="3"/>
  </r>
  <r>
    <n v="8477"/>
    <s v="Mobile"/>
    <x v="1"/>
    <x v="4"/>
    <x v="2"/>
    <s v="2023-11-12"/>
    <s v="2023-11-22"/>
    <n v="36"/>
    <n v="12856.47"/>
    <n v="462832.92"/>
    <n v="1541.6"/>
    <n v="836"/>
    <x v="2"/>
    <x v="0"/>
    <n v="80307.56"/>
    <n v="10"/>
  </r>
  <r>
    <n v="8478"/>
    <s v="Mobile"/>
    <x v="1"/>
    <x v="3"/>
    <x v="3"/>
    <s v="2023-03-14"/>
    <s v="2023-03-20"/>
    <n v="61"/>
    <n v="6748.68"/>
    <n v="411669.48"/>
    <n v="1407.03"/>
    <n v="523"/>
    <x v="2"/>
    <x v="3"/>
    <n v="53530.62"/>
    <n v="6"/>
  </r>
  <r>
    <n v="8479"/>
    <s v="Mobile"/>
    <x v="1"/>
    <x v="3"/>
    <x v="2"/>
    <s v="2023-02-14"/>
    <s v="2023-02-27"/>
    <n v="11"/>
    <n v="47255.46"/>
    <n v="519810.06"/>
    <n v="4632.38"/>
    <n v="516"/>
    <x v="2"/>
    <x v="0"/>
    <n v="88867.73"/>
    <n v="13"/>
  </r>
  <r>
    <n v="8480"/>
    <s v="Monitor"/>
    <x v="2"/>
    <x v="2"/>
    <x v="4"/>
    <s v="2023-09-23"/>
    <s v="2023-09-26"/>
    <n v="83"/>
    <n v="34854.230000000003"/>
    <n v="2892901.09"/>
    <n v="2753.05"/>
    <n v="667"/>
    <x v="3"/>
    <x v="0"/>
    <n v="430487.95"/>
    <n v="3"/>
  </r>
  <r>
    <n v="8481"/>
    <s v="Mouse"/>
    <x v="0"/>
    <x v="1"/>
    <x v="4"/>
    <s v="2023-11-27"/>
    <s v="2023-12-06"/>
    <n v="34"/>
    <n v="25232.33"/>
    <n v="857899.22"/>
    <n v="4101.5600000000004"/>
    <n v="86"/>
    <x v="1"/>
    <x v="2"/>
    <n v="192349.3"/>
    <n v="9"/>
  </r>
  <r>
    <n v="8482"/>
    <s v="Keyboard"/>
    <x v="2"/>
    <x v="1"/>
    <x v="1"/>
    <s v="2023-04-06"/>
    <s v="2023-04-17"/>
    <n v="66"/>
    <n v="34080.28"/>
    <n v="2249298.48"/>
    <n v="1015.75"/>
    <n v="868"/>
    <x v="0"/>
    <x v="3"/>
    <n v="319108.34000000003"/>
    <n v="11"/>
  </r>
  <r>
    <n v="8483"/>
    <s v="Tablet"/>
    <x v="1"/>
    <x v="2"/>
    <x v="2"/>
    <s v="2023-01-16"/>
    <s v="2023-01-26"/>
    <n v="59"/>
    <n v="45018.49"/>
    <n v="2656090.91"/>
    <n v="569.59"/>
    <n v="96"/>
    <x v="1"/>
    <x v="2"/>
    <n v="356511.93"/>
    <n v="10"/>
  </r>
  <r>
    <n v="8484"/>
    <s v="Laptop"/>
    <x v="0"/>
    <x v="3"/>
    <x v="4"/>
    <s v="2023-04-29"/>
    <s v="2023-05-14"/>
    <n v="52"/>
    <n v="25278.11"/>
    <n v="1314461.72"/>
    <n v="4295.75"/>
    <n v="22"/>
    <x v="3"/>
    <x v="0"/>
    <n v="196189.35"/>
    <n v="15"/>
  </r>
  <r>
    <n v="8485"/>
    <s v="Router"/>
    <x v="2"/>
    <x v="0"/>
    <x v="1"/>
    <s v="2023-10-10"/>
    <s v="2023-10-20"/>
    <n v="74"/>
    <n v="16113.29"/>
    <n v="1192383.46"/>
    <n v="1220.01"/>
    <n v="442"/>
    <x v="2"/>
    <x v="2"/>
    <n v="245002.1"/>
    <n v="10"/>
  </r>
  <r>
    <n v="8486"/>
    <s v="Laptop"/>
    <x v="2"/>
    <x v="3"/>
    <x v="3"/>
    <s v="2023-08-09"/>
    <s v="2023-08-21"/>
    <n v="96"/>
    <n v="17100.39"/>
    <n v="1641637.44"/>
    <n v="707.2"/>
    <n v="803"/>
    <x v="0"/>
    <x v="2"/>
    <n v="248381.61"/>
    <n v="12"/>
  </r>
  <r>
    <n v="8487"/>
    <s v="Mouse"/>
    <x v="0"/>
    <x v="1"/>
    <x v="4"/>
    <s v="2023-07-12"/>
    <s v="2023-07-23"/>
    <n v="30"/>
    <n v="28419.74"/>
    <n v="852592.2"/>
    <n v="1774.94"/>
    <n v="164"/>
    <x v="1"/>
    <x v="1"/>
    <n v="119088.15"/>
    <n v="11"/>
  </r>
  <r>
    <n v="8488"/>
    <s v="Laptop"/>
    <x v="2"/>
    <x v="1"/>
    <x v="2"/>
    <s v="2023-12-28"/>
    <s v="2023-12-31"/>
    <n v="26"/>
    <n v="16340.17"/>
    <n v="424844.42"/>
    <n v="4957.13"/>
    <n v="214"/>
    <x v="0"/>
    <x v="3"/>
    <n v="25297.63"/>
    <n v="3"/>
  </r>
  <r>
    <n v="8489"/>
    <s v="Tablet"/>
    <x v="0"/>
    <x v="2"/>
    <x v="4"/>
    <s v="2023-03-18"/>
    <s v="2023-03-20"/>
    <n v="18"/>
    <n v="14060.22"/>
    <n v="253083.96"/>
    <n v="3297.93"/>
    <n v="47"/>
    <x v="3"/>
    <x v="3"/>
    <n v="34750.959999999999"/>
    <n v="2"/>
  </r>
  <r>
    <n v="8490"/>
    <s v="Mouse"/>
    <x v="1"/>
    <x v="4"/>
    <x v="0"/>
    <s v="2023-09-05"/>
    <s v="2023-09-08"/>
    <n v="98"/>
    <n v="46190.27"/>
    <n v="4526646.46"/>
    <n v="1140.28"/>
    <n v="795"/>
    <x v="1"/>
    <x v="2"/>
    <n v="646813.68000000005"/>
    <n v="3"/>
  </r>
  <r>
    <n v="8491"/>
    <s v="Router"/>
    <x v="2"/>
    <x v="2"/>
    <x v="4"/>
    <s v="2023-10-10"/>
    <s v="2023-10-24"/>
    <n v="3"/>
    <n v="49905.53"/>
    <n v="149716.59"/>
    <n v="1703"/>
    <n v="207"/>
    <x v="1"/>
    <x v="3"/>
    <n v="33389.699999999997"/>
    <n v="14"/>
  </r>
  <r>
    <n v="8492"/>
    <s v="Keyboard"/>
    <x v="1"/>
    <x v="2"/>
    <x v="1"/>
    <s v="2023-01-09"/>
    <s v="2023-01-16"/>
    <n v="26"/>
    <n v="13265.98"/>
    <n v="344915.48"/>
    <n v="2871.21"/>
    <n v="253"/>
    <x v="3"/>
    <x v="3"/>
    <n v="84691.48"/>
    <n v="7"/>
  </r>
  <r>
    <n v="8493"/>
    <s v="Laptop"/>
    <x v="0"/>
    <x v="4"/>
    <x v="3"/>
    <s v="2023-12-26"/>
    <s v="2023-12-31"/>
    <n v="63"/>
    <n v="46325.95"/>
    <n v="2918534.85"/>
    <n v="3076.62"/>
    <n v="179"/>
    <x v="1"/>
    <x v="0"/>
    <n v="225851.26"/>
    <n v="5"/>
  </r>
  <r>
    <n v="8494"/>
    <s v="Monitor"/>
    <x v="2"/>
    <x v="3"/>
    <x v="0"/>
    <s v="2023-06-22"/>
    <s v="2023-06-27"/>
    <n v="65"/>
    <n v="7365.11"/>
    <n v="478732.15"/>
    <n v="2267.2600000000002"/>
    <n v="939"/>
    <x v="1"/>
    <x v="4"/>
    <n v="39913.03"/>
    <n v="5"/>
  </r>
  <r>
    <n v="8495"/>
    <s v="Mobile"/>
    <x v="2"/>
    <x v="3"/>
    <x v="3"/>
    <s v="2023-07-18"/>
    <s v="2023-07-20"/>
    <n v="27"/>
    <n v="31538.15"/>
    <n v="851530.05"/>
    <n v="3195.08"/>
    <n v="125"/>
    <x v="1"/>
    <x v="0"/>
    <n v="113049.03"/>
    <n v="2"/>
  </r>
  <r>
    <n v="8496"/>
    <s v="Tablet"/>
    <x v="0"/>
    <x v="1"/>
    <x v="1"/>
    <s v="2023-05-14"/>
    <s v="2023-05-26"/>
    <n v="41"/>
    <n v="24645.19"/>
    <n v="1010452.79"/>
    <n v="3364.71"/>
    <n v="233"/>
    <x v="3"/>
    <x v="2"/>
    <n v="84719.82"/>
    <n v="12"/>
  </r>
  <r>
    <n v="8497"/>
    <s v="Mouse"/>
    <x v="2"/>
    <x v="3"/>
    <x v="0"/>
    <s v="2023-09-23"/>
    <s v="2023-09-29"/>
    <n v="71"/>
    <n v="44783.87"/>
    <n v="3179654.77"/>
    <n v="482.89"/>
    <n v="821"/>
    <x v="1"/>
    <x v="4"/>
    <n v="259702.75"/>
    <n v="6"/>
  </r>
  <r>
    <n v="8498"/>
    <s v="Monitor"/>
    <x v="2"/>
    <x v="3"/>
    <x v="4"/>
    <s v="2023-06-11"/>
    <s v="2023-06-18"/>
    <n v="92"/>
    <n v="4942.28"/>
    <n v="454689.76"/>
    <n v="500.28"/>
    <n v="902"/>
    <x v="2"/>
    <x v="1"/>
    <n v="58950.64"/>
    <n v="7"/>
  </r>
  <r>
    <n v="8499"/>
    <s v="Monitor"/>
    <x v="1"/>
    <x v="4"/>
    <x v="2"/>
    <s v="2023-06-08"/>
    <s v="2023-06-10"/>
    <n v="23"/>
    <n v="19236.59"/>
    <n v="442441.57"/>
    <n v="4018.53"/>
    <n v="838"/>
    <x v="0"/>
    <x v="2"/>
    <n v="77247.44"/>
    <n v="2"/>
  </r>
  <r>
    <n v="8500"/>
    <s v="Monitor"/>
    <x v="1"/>
    <x v="4"/>
    <x v="2"/>
    <s v="2023-04-07"/>
    <s v="2023-04-11"/>
    <n v="47"/>
    <n v="35381.5"/>
    <n v="1662930.5"/>
    <n v="4599.95"/>
    <n v="711"/>
    <x v="0"/>
    <x v="1"/>
    <n v="396222.91"/>
    <n v="4"/>
  </r>
  <r>
    <n v="8501"/>
    <s v="Mobile"/>
    <x v="1"/>
    <x v="4"/>
    <x v="3"/>
    <s v="2023-03-25"/>
    <s v="2023-04-04"/>
    <n v="70"/>
    <n v="12509.02"/>
    <n v="875631.4"/>
    <n v="3393.01"/>
    <n v="509"/>
    <x v="1"/>
    <x v="1"/>
    <n v="77978.47"/>
    <n v="10"/>
  </r>
  <r>
    <n v="8502"/>
    <s v="Router"/>
    <x v="1"/>
    <x v="0"/>
    <x v="2"/>
    <s v="2023-09-06"/>
    <s v="2023-09-19"/>
    <n v="12"/>
    <n v="46124.78"/>
    <n v="553497.36"/>
    <n v="2765.81"/>
    <n v="931"/>
    <x v="0"/>
    <x v="3"/>
    <n v="122441.21"/>
    <n v="13"/>
  </r>
  <r>
    <n v="8503"/>
    <s v="Tablet"/>
    <x v="1"/>
    <x v="1"/>
    <x v="1"/>
    <s v="2023-07-12"/>
    <s v="2023-07-21"/>
    <n v="1"/>
    <n v="16349.91"/>
    <n v="16349.91"/>
    <n v="155.25"/>
    <n v="457"/>
    <x v="0"/>
    <x v="0"/>
    <n v="3395.54"/>
    <n v="9"/>
  </r>
  <r>
    <n v="8504"/>
    <s v="Mouse"/>
    <x v="0"/>
    <x v="1"/>
    <x v="4"/>
    <s v="2023-11-16"/>
    <s v="2023-11-28"/>
    <n v="78"/>
    <n v="32895.42"/>
    <n v="2565842.7599999998"/>
    <n v="4533.25"/>
    <n v="430"/>
    <x v="1"/>
    <x v="3"/>
    <n v="241674.05"/>
    <n v="12"/>
  </r>
  <r>
    <n v="8505"/>
    <s v="Tablet"/>
    <x v="2"/>
    <x v="3"/>
    <x v="4"/>
    <s v="2023-04-11"/>
    <s v="2023-04-20"/>
    <n v="20"/>
    <n v="47992.62"/>
    <n v="959852.4"/>
    <n v="709.34"/>
    <n v="338"/>
    <x v="3"/>
    <x v="3"/>
    <n v="186664.91"/>
    <n v="9"/>
  </r>
  <r>
    <n v="8506"/>
    <s v="Tablet"/>
    <x v="0"/>
    <x v="4"/>
    <x v="1"/>
    <s v="2023-01-31"/>
    <s v="2023-02-04"/>
    <n v="98"/>
    <n v="28015.9"/>
    <n v="2745558.2"/>
    <n v="4582.74"/>
    <n v="353"/>
    <x v="1"/>
    <x v="4"/>
    <n v="524288.99"/>
    <n v="4"/>
  </r>
  <r>
    <n v="8507"/>
    <s v="Tablet"/>
    <x v="1"/>
    <x v="3"/>
    <x v="1"/>
    <s v="2023-12-09"/>
    <s v="2023-12-23"/>
    <n v="50"/>
    <n v="7220.33"/>
    <n v="361016.5"/>
    <n v="3244.47"/>
    <n v="111"/>
    <x v="2"/>
    <x v="2"/>
    <n v="28886.959999999999"/>
    <n v="14"/>
  </r>
  <r>
    <n v="8508"/>
    <s v="Tablet"/>
    <x v="0"/>
    <x v="3"/>
    <x v="1"/>
    <s v="2023-12-21"/>
    <s v="2023-12-27"/>
    <n v="40"/>
    <n v="21496.16"/>
    <n v="859846.4"/>
    <n v="1088.1400000000001"/>
    <n v="838"/>
    <x v="2"/>
    <x v="3"/>
    <n v="67460.69"/>
    <n v="6"/>
  </r>
  <r>
    <n v="8509"/>
    <s v="Router"/>
    <x v="2"/>
    <x v="1"/>
    <x v="1"/>
    <s v="2023-07-02"/>
    <s v="2023-07-07"/>
    <n v="61"/>
    <n v="27433.919999999998"/>
    <n v="1673469.12"/>
    <n v="890.08"/>
    <n v="854"/>
    <x v="2"/>
    <x v="0"/>
    <n v="344023.99"/>
    <n v="5"/>
  </r>
  <r>
    <n v="8510"/>
    <s v="Keyboard"/>
    <x v="0"/>
    <x v="3"/>
    <x v="4"/>
    <s v="2023-03-20"/>
    <s v="2023-04-01"/>
    <n v="38"/>
    <n v="6767.48"/>
    <n v="257164.24"/>
    <n v="3408.24"/>
    <n v="569"/>
    <x v="0"/>
    <x v="2"/>
    <n v="61929.62"/>
    <n v="12"/>
  </r>
  <r>
    <n v="8511"/>
    <s v="Printer"/>
    <x v="0"/>
    <x v="3"/>
    <x v="4"/>
    <s v="2023-05-14"/>
    <s v="2023-05-20"/>
    <n v="7"/>
    <n v="3567.35"/>
    <n v="24971.45"/>
    <n v="1590.42"/>
    <n v="981"/>
    <x v="3"/>
    <x v="3"/>
    <n v="2799.91"/>
    <n v="6"/>
  </r>
  <r>
    <n v="8512"/>
    <s v="Printer"/>
    <x v="2"/>
    <x v="0"/>
    <x v="2"/>
    <s v="2023-02-02"/>
    <s v="2023-02-14"/>
    <n v="85"/>
    <n v="18487.55"/>
    <n v="1571441.75"/>
    <n v="2962.49"/>
    <n v="841"/>
    <x v="0"/>
    <x v="1"/>
    <n v="252391.95"/>
    <n v="12"/>
  </r>
  <r>
    <n v="8513"/>
    <s v="Keyboard"/>
    <x v="1"/>
    <x v="3"/>
    <x v="4"/>
    <s v="2023-06-04"/>
    <s v="2023-06-14"/>
    <n v="73"/>
    <n v="21478.9"/>
    <n v="1567959.7"/>
    <n v="281.26"/>
    <n v="918"/>
    <x v="2"/>
    <x v="1"/>
    <n v="317233.95"/>
    <n v="10"/>
  </r>
  <r>
    <n v="8514"/>
    <s v="Printer"/>
    <x v="2"/>
    <x v="1"/>
    <x v="4"/>
    <s v="2023-02-13"/>
    <s v="2023-02-17"/>
    <n v="90"/>
    <n v="43575.42"/>
    <n v="3921787.8"/>
    <n v="1737.39"/>
    <n v="262"/>
    <x v="0"/>
    <x v="4"/>
    <n v="327703.96999999997"/>
    <n v="4"/>
  </r>
  <r>
    <n v="8515"/>
    <s v="Mobile"/>
    <x v="2"/>
    <x v="1"/>
    <x v="4"/>
    <s v="2023-04-03"/>
    <s v="2023-04-10"/>
    <n v="10"/>
    <n v="19674.759999999998"/>
    <n v="196747.6"/>
    <n v="2284.9699999999998"/>
    <n v="440"/>
    <x v="3"/>
    <x v="3"/>
    <n v="29965.13"/>
    <n v="7"/>
  </r>
  <r>
    <n v="8516"/>
    <s v="Monitor"/>
    <x v="2"/>
    <x v="3"/>
    <x v="2"/>
    <s v="2023-03-29"/>
    <s v="2023-04-12"/>
    <n v="54"/>
    <n v="19530.189999999999"/>
    <n v="1054630.26"/>
    <n v="3098.58"/>
    <n v="224"/>
    <x v="2"/>
    <x v="3"/>
    <n v="223128.71"/>
    <n v="14"/>
  </r>
  <r>
    <n v="8517"/>
    <s v="Router"/>
    <x v="2"/>
    <x v="3"/>
    <x v="4"/>
    <s v="2023-04-02"/>
    <s v="2023-04-10"/>
    <n v="54"/>
    <n v="11087.96"/>
    <n v="598749.84"/>
    <n v="1244.68"/>
    <n v="737"/>
    <x v="0"/>
    <x v="4"/>
    <n v="144643.99"/>
    <n v="8"/>
  </r>
  <r>
    <n v="8518"/>
    <s v="Keyboard"/>
    <x v="2"/>
    <x v="3"/>
    <x v="2"/>
    <s v="2023-05-26"/>
    <s v="2023-06-06"/>
    <n v="98"/>
    <n v="20723.5"/>
    <n v="2030903"/>
    <n v="457.25"/>
    <n v="739"/>
    <x v="3"/>
    <x v="2"/>
    <n v="443041.15"/>
    <n v="11"/>
  </r>
  <r>
    <n v="8519"/>
    <s v="Tablet"/>
    <x v="0"/>
    <x v="3"/>
    <x v="0"/>
    <s v="2023-12-05"/>
    <s v="2023-12-06"/>
    <n v="29"/>
    <n v="35228.81"/>
    <n v="1021635.49"/>
    <n v="2484.94"/>
    <n v="945"/>
    <x v="2"/>
    <x v="3"/>
    <n v="176072.17"/>
    <n v="1"/>
  </r>
  <r>
    <n v="8520"/>
    <s v="Keyboard"/>
    <x v="2"/>
    <x v="0"/>
    <x v="3"/>
    <s v="2023-04-01"/>
    <s v="2023-04-15"/>
    <n v="11"/>
    <n v="36831.599999999999"/>
    <n v="405147.6"/>
    <n v="1169.27"/>
    <n v="131"/>
    <x v="1"/>
    <x v="3"/>
    <n v="25770.9"/>
    <n v="14"/>
  </r>
  <r>
    <n v="8521"/>
    <s v="Printer"/>
    <x v="1"/>
    <x v="0"/>
    <x v="1"/>
    <s v="2023-08-03"/>
    <s v="2023-08-18"/>
    <n v="17"/>
    <n v="15687.61"/>
    <n v="266689.37"/>
    <n v="185.62"/>
    <n v="494"/>
    <x v="2"/>
    <x v="2"/>
    <n v="29743.37"/>
    <n v="15"/>
  </r>
  <r>
    <n v="8522"/>
    <s v="Monitor"/>
    <x v="1"/>
    <x v="4"/>
    <x v="4"/>
    <s v="2023-10-20"/>
    <s v="2023-10-25"/>
    <n v="13"/>
    <n v="16060.84"/>
    <n v="208790.92"/>
    <n v="3718.81"/>
    <n v="314"/>
    <x v="2"/>
    <x v="0"/>
    <n v="32107.56"/>
    <n v="5"/>
  </r>
  <r>
    <n v="8523"/>
    <s v="Monitor"/>
    <x v="2"/>
    <x v="3"/>
    <x v="4"/>
    <s v="2023-01-10"/>
    <s v="2023-01-22"/>
    <n v="27"/>
    <n v="37851.519999999997"/>
    <n v="1021991.04"/>
    <n v="4627.18"/>
    <n v="391"/>
    <x v="3"/>
    <x v="3"/>
    <n v="71763.92"/>
    <n v="12"/>
  </r>
  <r>
    <n v="8524"/>
    <s v="Keyboard"/>
    <x v="1"/>
    <x v="2"/>
    <x v="4"/>
    <s v="2023-08-12"/>
    <s v="2023-08-16"/>
    <n v="25"/>
    <n v="11293.18"/>
    <n v="282329.5"/>
    <n v="1021.45"/>
    <n v="362"/>
    <x v="1"/>
    <x v="3"/>
    <n v="22042.35"/>
    <n v="4"/>
  </r>
  <r>
    <n v="8525"/>
    <s v="Keyboard"/>
    <x v="2"/>
    <x v="1"/>
    <x v="4"/>
    <s v="2023-11-17"/>
    <s v="2023-12-01"/>
    <n v="77"/>
    <n v="12130.81"/>
    <n v="934072.37"/>
    <n v="3056.73"/>
    <n v="909"/>
    <x v="0"/>
    <x v="2"/>
    <n v="78229.8"/>
    <n v="14"/>
  </r>
  <r>
    <n v="8526"/>
    <s v="Keyboard"/>
    <x v="2"/>
    <x v="1"/>
    <x v="2"/>
    <s v="2023-03-26"/>
    <s v="2023-03-30"/>
    <n v="7"/>
    <n v="41341.74"/>
    <n v="289392.18"/>
    <n v="3314.98"/>
    <n v="152"/>
    <x v="3"/>
    <x v="4"/>
    <n v="63031.79"/>
    <n v="4"/>
  </r>
  <r>
    <n v="8527"/>
    <s v="Keyboard"/>
    <x v="1"/>
    <x v="2"/>
    <x v="0"/>
    <s v="2023-08-22"/>
    <s v="2023-08-25"/>
    <n v="79"/>
    <n v="16050.46"/>
    <n v="1267986.3400000001"/>
    <n v="1061.28"/>
    <n v="246"/>
    <x v="1"/>
    <x v="3"/>
    <n v="75029.09"/>
    <n v="3"/>
  </r>
  <r>
    <n v="8528"/>
    <s v="Monitor"/>
    <x v="0"/>
    <x v="0"/>
    <x v="4"/>
    <s v="2023-12-27"/>
    <s v="2023-12-31"/>
    <n v="63"/>
    <n v="42699.61"/>
    <n v="2690075.43"/>
    <n v="3348.71"/>
    <n v="31"/>
    <x v="3"/>
    <x v="3"/>
    <n v="211469.74"/>
    <n v="4"/>
  </r>
  <r>
    <n v="8529"/>
    <s v="Tablet"/>
    <x v="0"/>
    <x v="0"/>
    <x v="4"/>
    <s v="2023-09-03"/>
    <s v="2023-09-13"/>
    <n v="31"/>
    <n v="9670.31"/>
    <n v="299779.61"/>
    <n v="819.58"/>
    <n v="891"/>
    <x v="2"/>
    <x v="0"/>
    <n v="57590.93"/>
    <n v="10"/>
  </r>
  <r>
    <n v="8530"/>
    <s v="Tablet"/>
    <x v="2"/>
    <x v="1"/>
    <x v="4"/>
    <s v="2023-03-27"/>
    <s v="2023-03-29"/>
    <n v="63"/>
    <n v="30479.85"/>
    <n v="1920230.55"/>
    <n v="4433.82"/>
    <n v="2"/>
    <x v="2"/>
    <x v="4"/>
    <n v="167700.81"/>
    <n v="2"/>
  </r>
  <r>
    <n v="8531"/>
    <s v="Keyboard"/>
    <x v="2"/>
    <x v="2"/>
    <x v="1"/>
    <s v="2023-08-12"/>
    <s v="2023-08-26"/>
    <n v="34"/>
    <n v="20188.8"/>
    <n v="686419.2"/>
    <n v="1324.9"/>
    <n v="500"/>
    <x v="1"/>
    <x v="2"/>
    <n v="162090.76"/>
    <n v="14"/>
  </r>
  <r>
    <n v="8532"/>
    <s v="Keyboard"/>
    <x v="1"/>
    <x v="2"/>
    <x v="2"/>
    <s v="2023-01-20"/>
    <s v="2023-01-23"/>
    <n v="13"/>
    <n v="37155.01"/>
    <n v="483015.13"/>
    <n v="1669.72"/>
    <n v="874"/>
    <x v="0"/>
    <x v="2"/>
    <n v="120116.07"/>
    <n v="3"/>
  </r>
  <r>
    <n v="8533"/>
    <s v="Printer"/>
    <x v="2"/>
    <x v="2"/>
    <x v="2"/>
    <s v="2023-10-22"/>
    <s v="2023-10-27"/>
    <n v="91"/>
    <n v="40771"/>
    <n v="3710161"/>
    <n v="1218.6500000000001"/>
    <n v="970"/>
    <x v="2"/>
    <x v="0"/>
    <n v="602295.81000000006"/>
    <n v="5"/>
  </r>
  <r>
    <n v="8534"/>
    <s v="Mouse"/>
    <x v="0"/>
    <x v="3"/>
    <x v="1"/>
    <s v="2023-05-25"/>
    <s v="2023-05-27"/>
    <n v="50"/>
    <n v="23715.72"/>
    <n v="1185786"/>
    <n v="1455.17"/>
    <n v="408"/>
    <x v="0"/>
    <x v="0"/>
    <n v="253020.93"/>
    <n v="2"/>
  </r>
  <r>
    <n v="8535"/>
    <s v="Printer"/>
    <x v="2"/>
    <x v="3"/>
    <x v="1"/>
    <s v="2023-05-09"/>
    <s v="2023-05-13"/>
    <n v="8"/>
    <n v="38313.57"/>
    <n v="306508.56"/>
    <n v="2070.66"/>
    <n v="376"/>
    <x v="1"/>
    <x v="1"/>
    <n v="28753.43"/>
    <n v="4"/>
  </r>
  <r>
    <n v="8536"/>
    <s v="Laptop"/>
    <x v="2"/>
    <x v="4"/>
    <x v="4"/>
    <s v="2023-08-21"/>
    <s v="2023-09-05"/>
    <n v="98"/>
    <n v="6255.52"/>
    <n v="613040.96"/>
    <n v="3708.6"/>
    <n v="164"/>
    <x v="3"/>
    <x v="1"/>
    <n v="124652.36"/>
    <n v="15"/>
  </r>
  <r>
    <n v="8537"/>
    <s v="Monitor"/>
    <x v="1"/>
    <x v="3"/>
    <x v="2"/>
    <s v="2023-06-13"/>
    <s v="2023-06-14"/>
    <n v="44"/>
    <n v="7471.66"/>
    <n v="328753.03999999998"/>
    <n v="202.74"/>
    <n v="278"/>
    <x v="1"/>
    <x v="2"/>
    <n v="37920.15"/>
    <n v="1"/>
  </r>
  <r>
    <n v="8538"/>
    <s v="Keyboard"/>
    <x v="2"/>
    <x v="2"/>
    <x v="2"/>
    <s v="2023-03-01"/>
    <s v="2023-03-05"/>
    <n v="17"/>
    <n v="12859.5"/>
    <n v="218611.5"/>
    <n v="4832.2700000000004"/>
    <n v="673"/>
    <x v="2"/>
    <x v="3"/>
    <n v="42296.55"/>
    <n v="4"/>
  </r>
  <r>
    <n v="8539"/>
    <s v="Router"/>
    <x v="2"/>
    <x v="1"/>
    <x v="4"/>
    <s v="2023-09-14"/>
    <s v="2023-09-26"/>
    <n v="6"/>
    <n v="35932.51"/>
    <n v="215595.06"/>
    <n v="3007.65"/>
    <n v="68"/>
    <x v="0"/>
    <x v="1"/>
    <n v="14690.2"/>
    <n v="12"/>
  </r>
  <r>
    <n v="8540"/>
    <s v="Tablet"/>
    <x v="2"/>
    <x v="3"/>
    <x v="3"/>
    <s v="2023-01-18"/>
    <s v="2023-01-23"/>
    <n v="93"/>
    <n v="23568.71"/>
    <n v="2191890.0299999998"/>
    <n v="110.34"/>
    <n v="16"/>
    <x v="1"/>
    <x v="3"/>
    <n v="516646.55"/>
    <n v="5"/>
  </r>
  <r>
    <n v="8541"/>
    <s v="Monitor"/>
    <x v="2"/>
    <x v="1"/>
    <x v="0"/>
    <s v="2023-06-22"/>
    <s v="2023-06-25"/>
    <n v="47"/>
    <n v="22851.22"/>
    <n v="1074007.3400000001"/>
    <n v="3824.22"/>
    <n v="498"/>
    <x v="0"/>
    <x v="4"/>
    <n v="197400.89"/>
    <n v="3"/>
  </r>
  <r>
    <n v="8542"/>
    <s v="Laptop"/>
    <x v="1"/>
    <x v="3"/>
    <x v="4"/>
    <s v="2023-05-09"/>
    <s v="2023-05-19"/>
    <n v="94"/>
    <n v="10338.57"/>
    <n v="971825.58"/>
    <n v="3162.76"/>
    <n v="313"/>
    <x v="2"/>
    <x v="1"/>
    <n v="199259.85"/>
    <n v="10"/>
  </r>
  <r>
    <n v="8543"/>
    <s v="Keyboard"/>
    <x v="2"/>
    <x v="4"/>
    <x v="0"/>
    <s v="2023-07-21"/>
    <s v="2023-08-03"/>
    <n v="69"/>
    <n v="11633.97"/>
    <n v="802743.93"/>
    <n v="4923.93"/>
    <n v="706"/>
    <x v="1"/>
    <x v="3"/>
    <n v="90750.82"/>
    <n v="13"/>
  </r>
  <r>
    <n v="8544"/>
    <s v="Mouse"/>
    <x v="0"/>
    <x v="4"/>
    <x v="3"/>
    <s v="2023-11-03"/>
    <s v="2023-11-12"/>
    <n v="60"/>
    <n v="47305.64"/>
    <n v="2838338.4"/>
    <n v="2651.09"/>
    <n v="819"/>
    <x v="0"/>
    <x v="4"/>
    <n v="283426.58"/>
    <n v="9"/>
  </r>
  <r>
    <n v="8545"/>
    <s v="Monitor"/>
    <x v="2"/>
    <x v="4"/>
    <x v="3"/>
    <s v="2023-11-04"/>
    <s v="2023-11-05"/>
    <n v="99"/>
    <n v="43373.73"/>
    <n v="4293999.2699999996"/>
    <n v="3963.79"/>
    <n v="905"/>
    <x v="1"/>
    <x v="4"/>
    <n v="957523.52"/>
    <n v="1"/>
  </r>
  <r>
    <n v="8546"/>
    <s v="Mobile"/>
    <x v="0"/>
    <x v="3"/>
    <x v="1"/>
    <s v="2023-04-28"/>
    <s v="2023-04-30"/>
    <n v="34"/>
    <n v="20489.580000000002"/>
    <n v="696645.72"/>
    <n v="4956.24"/>
    <n v="639"/>
    <x v="1"/>
    <x v="1"/>
    <n v="139114.69"/>
    <n v="2"/>
  </r>
  <r>
    <n v="8547"/>
    <s v="Tablet"/>
    <x v="0"/>
    <x v="1"/>
    <x v="4"/>
    <s v="2023-11-24"/>
    <s v="2023-12-09"/>
    <n v="37"/>
    <n v="7302.44"/>
    <n v="270190.28000000003"/>
    <n v="1663.11"/>
    <n v="529"/>
    <x v="3"/>
    <x v="1"/>
    <n v="19730.38"/>
    <n v="15"/>
  </r>
  <r>
    <n v="8548"/>
    <s v="Monitor"/>
    <x v="0"/>
    <x v="4"/>
    <x v="3"/>
    <s v="2023-04-25"/>
    <s v="2023-05-03"/>
    <n v="23"/>
    <n v="23853.85"/>
    <n v="548638.55000000005"/>
    <n v="1734.35"/>
    <n v="566"/>
    <x v="2"/>
    <x v="3"/>
    <n v="73993.84"/>
    <n v="8"/>
  </r>
  <r>
    <n v="8549"/>
    <s v="Mobile"/>
    <x v="1"/>
    <x v="3"/>
    <x v="4"/>
    <s v="2023-08-05"/>
    <s v="2023-08-20"/>
    <n v="20"/>
    <n v="37967.43"/>
    <n v="759348.6"/>
    <n v="853.22"/>
    <n v="202"/>
    <x v="2"/>
    <x v="3"/>
    <n v="124662.48"/>
    <n v="15"/>
  </r>
  <r>
    <n v="8550"/>
    <s v="Tablet"/>
    <x v="0"/>
    <x v="2"/>
    <x v="2"/>
    <s v="2023-08-16"/>
    <s v="2023-08-20"/>
    <n v="7"/>
    <n v="32254.84"/>
    <n v="225783.88"/>
    <n v="3747.52"/>
    <n v="848"/>
    <x v="0"/>
    <x v="0"/>
    <n v="15639.78"/>
    <n v="4"/>
  </r>
  <r>
    <n v="8551"/>
    <s v="Printer"/>
    <x v="0"/>
    <x v="1"/>
    <x v="0"/>
    <s v="2023-12-17"/>
    <s v="2023-12-31"/>
    <n v="81"/>
    <n v="10073.42"/>
    <n v="815947.02"/>
    <n v="4189.42"/>
    <n v="189"/>
    <x v="1"/>
    <x v="0"/>
    <n v="169507.52"/>
    <n v="14"/>
  </r>
  <r>
    <n v="8552"/>
    <s v="Tablet"/>
    <x v="2"/>
    <x v="3"/>
    <x v="3"/>
    <s v="2023-11-10"/>
    <s v="2023-11-24"/>
    <n v="53"/>
    <n v="1681.45"/>
    <n v="89116.85"/>
    <n v="4730.03"/>
    <n v="859"/>
    <x v="2"/>
    <x v="3"/>
    <n v="9313.92"/>
    <n v="14"/>
  </r>
  <r>
    <n v="8553"/>
    <s v="Monitor"/>
    <x v="1"/>
    <x v="4"/>
    <x v="4"/>
    <s v="2023-03-22"/>
    <s v="2023-04-01"/>
    <n v="88"/>
    <n v="46484.56"/>
    <n v="4090641.28"/>
    <n v="3338.45"/>
    <n v="971"/>
    <x v="1"/>
    <x v="2"/>
    <n v="975202.82"/>
    <n v="10"/>
  </r>
  <r>
    <n v="8554"/>
    <s v="Keyboard"/>
    <x v="1"/>
    <x v="2"/>
    <x v="3"/>
    <s v="2023-07-16"/>
    <s v="2023-07-20"/>
    <n v="88"/>
    <n v="33954.76"/>
    <n v="2988018.88"/>
    <n v="4891.1000000000004"/>
    <n v="692"/>
    <x v="2"/>
    <x v="4"/>
    <n v="653918.1"/>
    <n v="4"/>
  </r>
  <r>
    <n v="8555"/>
    <s v="Mouse"/>
    <x v="1"/>
    <x v="0"/>
    <x v="1"/>
    <s v="2023-12-31"/>
    <s v="2024-01-07"/>
    <n v="89"/>
    <n v="13449.49"/>
    <n v="1197004.6100000001"/>
    <n v="3670.38"/>
    <n v="580"/>
    <x v="1"/>
    <x v="0"/>
    <n v="85655.32"/>
    <n v="7"/>
  </r>
  <r>
    <n v="8556"/>
    <s v="Mouse"/>
    <x v="0"/>
    <x v="3"/>
    <x v="1"/>
    <s v="2023-03-17"/>
    <s v="2023-03-30"/>
    <n v="50"/>
    <n v="20819.009999999998"/>
    <n v="1040950.5"/>
    <n v="2230.34"/>
    <n v="54"/>
    <x v="3"/>
    <x v="4"/>
    <n v="129770.15"/>
    <n v="13"/>
  </r>
  <r>
    <n v="8557"/>
    <s v="Tablet"/>
    <x v="2"/>
    <x v="1"/>
    <x v="4"/>
    <s v="2023-01-09"/>
    <s v="2023-01-10"/>
    <n v="13"/>
    <n v="20035.689999999999"/>
    <n v="260463.97"/>
    <n v="1781.91"/>
    <n v="211"/>
    <x v="1"/>
    <x v="4"/>
    <n v="23864.91"/>
    <n v="1"/>
  </r>
  <r>
    <n v="8558"/>
    <s v="Laptop"/>
    <x v="0"/>
    <x v="1"/>
    <x v="2"/>
    <s v="2023-11-05"/>
    <s v="2023-11-18"/>
    <n v="84"/>
    <n v="29665"/>
    <n v="2491860"/>
    <n v="2298.5700000000002"/>
    <n v="507"/>
    <x v="3"/>
    <x v="0"/>
    <n v="158032.4"/>
    <n v="13"/>
  </r>
  <r>
    <n v="8559"/>
    <s v="Router"/>
    <x v="1"/>
    <x v="3"/>
    <x v="2"/>
    <s v="2023-04-30"/>
    <s v="2023-05-06"/>
    <n v="87"/>
    <n v="5744.99"/>
    <n v="499814.13"/>
    <n v="645.95000000000005"/>
    <n v="534"/>
    <x v="2"/>
    <x v="1"/>
    <n v="101037.18"/>
    <n v="6"/>
  </r>
  <r>
    <n v="8560"/>
    <s v="Tablet"/>
    <x v="2"/>
    <x v="3"/>
    <x v="0"/>
    <s v="2023-12-02"/>
    <s v="2023-12-13"/>
    <n v="82"/>
    <n v="28538.27"/>
    <n v="2340138.14"/>
    <n v="3520.17"/>
    <n v="236"/>
    <x v="1"/>
    <x v="4"/>
    <n v="288818.25"/>
    <n v="11"/>
  </r>
  <r>
    <n v="8561"/>
    <s v="Keyboard"/>
    <x v="0"/>
    <x v="2"/>
    <x v="0"/>
    <s v="2023-01-20"/>
    <s v="2023-01-25"/>
    <n v="79"/>
    <n v="48846.21"/>
    <n v="3858850.59"/>
    <n v="246.98"/>
    <n v="653"/>
    <x v="1"/>
    <x v="0"/>
    <n v="620070.76"/>
    <n v="5"/>
  </r>
  <r>
    <n v="8562"/>
    <s v="Mouse"/>
    <x v="2"/>
    <x v="0"/>
    <x v="2"/>
    <s v="2023-01-30"/>
    <s v="2023-02-06"/>
    <n v="34"/>
    <n v="40018.75"/>
    <n v="1360637.5"/>
    <n v="3615.59"/>
    <n v="800"/>
    <x v="0"/>
    <x v="3"/>
    <n v="321336.37"/>
    <n v="7"/>
  </r>
  <r>
    <n v="8563"/>
    <s v="Laptop"/>
    <x v="2"/>
    <x v="0"/>
    <x v="3"/>
    <s v="2023-08-21"/>
    <s v="2023-08-24"/>
    <n v="31"/>
    <n v="49581.919999999998"/>
    <n v="1537039.52"/>
    <n v="911.17"/>
    <n v="410"/>
    <x v="0"/>
    <x v="3"/>
    <n v="94555.01"/>
    <n v="3"/>
  </r>
  <r>
    <n v="8564"/>
    <s v="Mouse"/>
    <x v="0"/>
    <x v="0"/>
    <x v="4"/>
    <s v="2023-09-30"/>
    <s v="2023-10-08"/>
    <n v="38"/>
    <n v="17925.240000000002"/>
    <n v="681159.12"/>
    <n v="299.91000000000003"/>
    <n v="598"/>
    <x v="0"/>
    <x v="3"/>
    <n v="104290.54"/>
    <n v="8"/>
  </r>
  <r>
    <n v="8565"/>
    <s v="Laptop"/>
    <x v="2"/>
    <x v="1"/>
    <x v="2"/>
    <s v="2023-08-05"/>
    <s v="2023-08-10"/>
    <n v="78"/>
    <n v="10464.34"/>
    <n v="816218.52"/>
    <n v="4531.0600000000004"/>
    <n v="82"/>
    <x v="0"/>
    <x v="0"/>
    <n v="129223.66"/>
    <n v="5"/>
  </r>
  <r>
    <n v="8566"/>
    <s v="Router"/>
    <x v="1"/>
    <x v="4"/>
    <x v="3"/>
    <s v="2023-02-04"/>
    <s v="2023-02-18"/>
    <n v="11"/>
    <n v="20828.849999999999"/>
    <n v="229117.35"/>
    <n v="1028.72"/>
    <n v="376"/>
    <x v="0"/>
    <x v="4"/>
    <n v="12382.7"/>
    <n v="14"/>
  </r>
  <r>
    <n v="8567"/>
    <s v="Monitor"/>
    <x v="0"/>
    <x v="2"/>
    <x v="2"/>
    <s v="2023-08-15"/>
    <s v="2023-08-18"/>
    <n v="62"/>
    <n v="47820.03"/>
    <n v="2964841.86"/>
    <n v="2838.49"/>
    <n v="662"/>
    <x v="2"/>
    <x v="1"/>
    <n v="571562.65"/>
    <n v="3"/>
  </r>
  <r>
    <n v="8568"/>
    <s v="Tablet"/>
    <x v="1"/>
    <x v="0"/>
    <x v="3"/>
    <s v="2023-02-28"/>
    <s v="2023-03-08"/>
    <n v="17"/>
    <n v="25784.42"/>
    <n v="438335.14"/>
    <n v="2944.4"/>
    <n v="684"/>
    <x v="0"/>
    <x v="3"/>
    <n v="79083.12"/>
    <n v="8"/>
  </r>
  <r>
    <n v="8569"/>
    <s v="Laptop"/>
    <x v="2"/>
    <x v="4"/>
    <x v="4"/>
    <s v="2023-04-15"/>
    <s v="2023-04-30"/>
    <n v="19"/>
    <n v="5500.43"/>
    <n v="104508.17"/>
    <n v="2184.86"/>
    <n v="738"/>
    <x v="2"/>
    <x v="2"/>
    <n v="14898.76"/>
    <n v="15"/>
  </r>
  <r>
    <n v="8570"/>
    <s v="Printer"/>
    <x v="1"/>
    <x v="1"/>
    <x v="3"/>
    <s v="2023-02-13"/>
    <s v="2023-02-19"/>
    <n v="61"/>
    <n v="10626.04"/>
    <n v="648188.43999999994"/>
    <n v="4747.1000000000004"/>
    <n v="258"/>
    <x v="3"/>
    <x v="4"/>
    <n v="81688.2"/>
    <n v="6"/>
  </r>
  <r>
    <n v="8571"/>
    <s v="Mouse"/>
    <x v="1"/>
    <x v="0"/>
    <x v="0"/>
    <s v="2023-09-20"/>
    <s v="2023-09-29"/>
    <n v="41"/>
    <n v="22424.22"/>
    <n v="919393.02"/>
    <n v="4113.37"/>
    <n v="714"/>
    <x v="3"/>
    <x v="0"/>
    <n v="87928.25"/>
    <n v="9"/>
  </r>
  <r>
    <n v="8572"/>
    <s v="Monitor"/>
    <x v="2"/>
    <x v="1"/>
    <x v="2"/>
    <s v="2023-10-06"/>
    <s v="2023-10-14"/>
    <n v="51"/>
    <n v="22356.57"/>
    <n v="1140185.07"/>
    <n v="322.83"/>
    <n v="831"/>
    <x v="2"/>
    <x v="3"/>
    <n v="120655.6"/>
    <n v="8"/>
  </r>
  <r>
    <n v="8573"/>
    <s v="Laptop"/>
    <x v="0"/>
    <x v="4"/>
    <x v="0"/>
    <s v="2023-06-19"/>
    <s v="2023-06-25"/>
    <n v="3"/>
    <n v="9720.5"/>
    <n v="29161.5"/>
    <n v="2378.98"/>
    <n v="992"/>
    <x v="2"/>
    <x v="1"/>
    <n v="3459.69"/>
    <n v="6"/>
  </r>
  <r>
    <n v="8574"/>
    <s v="Monitor"/>
    <x v="2"/>
    <x v="3"/>
    <x v="3"/>
    <s v="2023-06-15"/>
    <s v="2023-06-17"/>
    <n v="55"/>
    <n v="20100.16"/>
    <n v="1105508.8"/>
    <n v="374.55"/>
    <n v="125"/>
    <x v="0"/>
    <x v="2"/>
    <n v="214027.91"/>
    <n v="2"/>
  </r>
  <r>
    <n v="8575"/>
    <s v="Tablet"/>
    <x v="2"/>
    <x v="4"/>
    <x v="2"/>
    <s v="2023-08-12"/>
    <s v="2023-08-27"/>
    <n v="37"/>
    <n v="21830.6"/>
    <n v="807732.2"/>
    <n v="918.45"/>
    <n v="43"/>
    <x v="2"/>
    <x v="0"/>
    <n v="139455.66"/>
    <n v="15"/>
  </r>
  <r>
    <n v="8576"/>
    <s v="Mobile"/>
    <x v="1"/>
    <x v="2"/>
    <x v="2"/>
    <s v="2023-11-02"/>
    <s v="2023-11-15"/>
    <n v="42"/>
    <n v="21911.18"/>
    <n v="920269.56"/>
    <n v="4841.04"/>
    <n v="458"/>
    <x v="3"/>
    <x v="4"/>
    <n v="215773.34"/>
    <n v="13"/>
  </r>
  <r>
    <n v="8577"/>
    <s v="Monitor"/>
    <x v="2"/>
    <x v="3"/>
    <x v="0"/>
    <s v="2023-06-14"/>
    <s v="2023-06-19"/>
    <n v="66"/>
    <n v="4422.09"/>
    <n v="291857.94"/>
    <n v="414.14"/>
    <n v="906"/>
    <x v="3"/>
    <x v="1"/>
    <n v="46412.36"/>
    <n v="5"/>
  </r>
  <r>
    <n v="8578"/>
    <s v="Printer"/>
    <x v="0"/>
    <x v="1"/>
    <x v="1"/>
    <s v="2023-06-22"/>
    <s v="2023-07-06"/>
    <n v="4"/>
    <n v="48126.47"/>
    <n v="192505.88"/>
    <n v="128.44"/>
    <n v="11"/>
    <x v="0"/>
    <x v="3"/>
    <n v="21516.78"/>
    <n v="14"/>
  </r>
  <r>
    <n v="8579"/>
    <s v="Laptop"/>
    <x v="1"/>
    <x v="3"/>
    <x v="4"/>
    <s v="2023-04-01"/>
    <s v="2023-04-15"/>
    <n v="71"/>
    <n v="40380.879999999997"/>
    <n v="2867042.48"/>
    <n v="109.74"/>
    <n v="724"/>
    <x v="0"/>
    <x v="1"/>
    <n v="401824.87"/>
    <n v="14"/>
  </r>
  <r>
    <n v="8580"/>
    <s v="Mouse"/>
    <x v="0"/>
    <x v="3"/>
    <x v="1"/>
    <s v="2023-06-27"/>
    <s v="2023-06-30"/>
    <n v="16"/>
    <n v="11632.1"/>
    <n v="186113.6"/>
    <n v="1749.67"/>
    <n v="296"/>
    <x v="3"/>
    <x v="0"/>
    <n v="27306.66"/>
    <n v="3"/>
  </r>
  <r>
    <n v="8581"/>
    <s v="Mobile"/>
    <x v="1"/>
    <x v="2"/>
    <x v="2"/>
    <s v="2023-11-02"/>
    <s v="2023-11-16"/>
    <n v="79"/>
    <n v="8596.5"/>
    <n v="679123.5"/>
    <n v="4744.8500000000004"/>
    <n v="413"/>
    <x v="0"/>
    <x v="1"/>
    <n v="131990.57"/>
    <n v="14"/>
  </r>
  <r>
    <n v="8582"/>
    <s v="Mouse"/>
    <x v="2"/>
    <x v="0"/>
    <x v="2"/>
    <s v="2023-09-06"/>
    <s v="2023-09-13"/>
    <n v="64"/>
    <n v="5712.77"/>
    <n v="365617.28"/>
    <n v="2453.9499999999998"/>
    <n v="100"/>
    <x v="0"/>
    <x v="3"/>
    <n v="80636.259999999995"/>
    <n v="7"/>
  </r>
  <r>
    <n v="8583"/>
    <s v="Tablet"/>
    <x v="0"/>
    <x v="3"/>
    <x v="0"/>
    <s v="2023-12-06"/>
    <s v="2023-12-20"/>
    <n v="19"/>
    <n v="36130.04"/>
    <n v="686470.76"/>
    <n v="398.48"/>
    <n v="427"/>
    <x v="0"/>
    <x v="0"/>
    <n v="72458.81"/>
    <n v="14"/>
  </r>
  <r>
    <n v="8584"/>
    <s v="Laptop"/>
    <x v="1"/>
    <x v="0"/>
    <x v="1"/>
    <s v="2023-05-21"/>
    <s v="2023-06-01"/>
    <n v="35"/>
    <n v="9421.98"/>
    <n v="329769.3"/>
    <n v="1041.3"/>
    <n v="38"/>
    <x v="3"/>
    <x v="4"/>
    <n v="46333.82"/>
    <n v="11"/>
  </r>
  <r>
    <n v="8585"/>
    <s v="Laptop"/>
    <x v="1"/>
    <x v="0"/>
    <x v="3"/>
    <s v="2023-08-25"/>
    <s v="2023-09-02"/>
    <n v="80"/>
    <n v="19522.509999999998"/>
    <n v="1561800.8"/>
    <n v="1922.11"/>
    <n v="811"/>
    <x v="2"/>
    <x v="2"/>
    <n v="201094.68"/>
    <n v="8"/>
  </r>
  <r>
    <n v="8586"/>
    <s v="Tablet"/>
    <x v="2"/>
    <x v="3"/>
    <x v="2"/>
    <s v="2023-08-12"/>
    <s v="2023-08-24"/>
    <n v="71"/>
    <n v="43704.5"/>
    <n v="3103019.5"/>
    <n v="2114.77"/>
    <n v="466"/>
    <x v="3"/>
    <x v="0"/>
    <n v="302010.3"/>
    <n v="12"/>
  </r>
  <r>
    <n v="8587"/>
    <s v="Tablet"/>
    <x v="2"/>
    <x v="1"/>
    <x v="0"/>
    <s v="2023-04-02"/>
    <s v="2023-04-14"/>
    <n v="5"/>
    <n v="20354.41"/>
    <n v="101772.05"/>
    <n v="4564.5600000000004"/>
    <n v="852"/>
    <x v="0"/>
    <x v="1"/>
    <n v="19240.89"/>
    <n v="12"/>
  </r>
  <r>
    <n v="8588"/>
    <s v="Monitor"/>
    <x v="1"/>
    <x v="1"/>
    <x v="2"/>
    <s v="2023-05-11"/>
    <s v="2023-05-20"/>
    <n v="86"/>
    <n v="38256.47"/>
    <n v="3290056.42"/>
    <n v="287.92"/>
    <n v="321"/>
    <x v="2"/>
    <x v="4"/>
    <n v="257685.79"/>
    <n v="9"/>
  </r>
  <r>
    <n v="8589"/>
    <s v="Monitor"/>
    <x v="2"/>
    <x v="1"/>
    <x v="2"/>
    <s v="2023-05-05"/>
    <s v="2023-05-12"/>
    <n v="20"/>
    <n v="4057.53"/>
    <n v="81150.600000000006"/>
    <n v="2716.25"/>
    <n v="314"/>
    <x v="0"/>
    <x v="0"/>
    <n v="18156.72"/>
    <n v="7"/>
  </r>
  <r>
    <n v="8590"/>
    <s v="Mouse"/>
    <x v="1"/>
    <x v="2"/>
    <x v="2"/>
    <s v="2023-10-04"/>
    <s v="2023-10-19"/>
    <n v="67"/>
    <n v="10495.57"/>
    <n v="703203.19"/>
    <n v="3202.49"/>
    <n v="478"/>
    <x v="1"/>
    <x v="4"/>
    <n v="89292.23"/>
    <n v="15"/>
  </r>
  <r>
    <n v="8591"/>
    <s v="Printer"/>
    <x v="0"/>
    <x v="0"/>
    <x v="3"/>
    <s v="2023-06-08"/>
    <s v="2023-06-11"/>
    <n v="80"/>
    <n v="31909.96"/>
    <n v="2552796.7999999998"/>
    <n v="484.09"/>
    <n v="512"/>
    <x v="2"/>
    <x v="0"/>
    <n v="600793.89"/>
    <n v="3"/>
  </r>
  <r>
    <n v="8592"/>
    <s v="Monitor"/>
    <x v="0"/>
    <x v="3"/>
    <x v="1"/>
    <s v="2023-10-04"/>
    <s v="2023-10-15"/>
    <n v="31"/>
    <n v="42271.02"/>
    <n v="1310401.6200000001"/>
    <n v="4731.71"/>
    <n v="898"/>
    <x v="0"/>
    <x v="4"/>
    <n v="140477.12"/>
    <n v="11"/>
  </r>
  <r>
    <n v="8593"/>
    <s v="Monitor"/>
    <x v="1"/>
    <x v="0"/>
    <x v="3"/>
    <s v="2023-12-27"/>
    <s v="2024-01-04"/>
    <n v="52"/>
    <n v="31829.49"/>
    <n v="1655133.48"/>
    <n v="1469.53"/>
    <n v="937"/>
    <x v="0"/>
    <x v="3"/>
    <n v="213155.51"/>
    <n v="8"/>
  </r>
  <r>
    <n v="8594"/>
    <s v="Laptop"/>
    <x v="2"/>
    <x v="0"/>
    <x v="2"/>
    <s v="2023-08-14"/>
    <s v="2023-08-27"/>
    <n v="18"/>
    <n v="27333.11"/>
    <n v="491995.98"/>
    <n v="3388.43"/>
    <n v="789"/>
    <x v="3"/>
    <x v="1"/>
    <n v="72438.3"/>
    <n v="13"/>
  </r>
  <r>
    <n v="8595"/>
    <s v="Keyboard"/>
    <x v="2"/>
    <x v="2"/>
    <x v="4"/>
    <s v="2023-06-25"/>
    <s v="2023-06-27"/>
    <n v="23"/>
    <n v="49527.35"/>
    <n v="1139129.05"/>
    <n v="1550.99"/>
    <n v="780"/>
    <x v="2"/>
    <x v="1"/>
    <n v="255746.38"/>
    <n v="2"/>
  </r>
  <r>
    <n v="8596"/>
    <s v="Monitor"/>
    <x v="1"/>
    <x v="0"/>
    <x v="1"/>
    <s v="2023-12-18"/>
    <s v="2023-12-20"/>
    <n v="34"/>
    <n v="35447.919999999998"/>
    <n v="1205229.28"/>
    <n v="2722.89"/>
    <n v="905"/>
    <x v="1"/>
    <x v="3"/>
    <n v="143378.94"/>
    <n v="2"/>
  </r>
  <r>
    <n v="8597"/>
    <s v="Mobile"/>
    <x v="1"/>
    <x v="0"/>
    <x v="1"/>
    <s v="2023-04-15"/>
    <s v="2023-04-30"/>
    <n v="1"/>
    <n v="38826.949999999997"/>
    <n v="38826.949999999997"/>
    <n v="1336.22"/>
    <n v="597"/>
    <x v="0"/>
    <x v="4"/>
    <n v="4176.2"/>
    <n v="15"/>
  </r>
  <r>
    <n v="8598"/>
    <s v="Tablet"/>
    <x v="2"/>
    <x v="3"/>
    <x v="0"/>
    <s v="2023-12-28"/>
    <s v="2024-01-08"/>
    <n v="29"/>
    <n v="6931.53"/>
    <n v="201014.37"/>
    <n v="2696.96"/>
    <n v="861"/>
    <x v="2"/>
    <x v="2"/>
    <n v="30788.25"/>
    <n v="11"/>
  </r>
  <r>
    <n v="8599"/>
    <s v="Laptop"/>
    <x v="0"/>
    <x v="1"/>
    <x v="0"/>
    <s v="2023-04-26"/>
    <s v="2023-05-03"/>
    <n v="72"/>
    <n v="16101.5"/>
    <n v="1159308"/>
    <n v="1000.86"/>
    <n v="112"/>
    <x v="0"/>
    <x v="3"/>
    <n v="164772.95000000001"/>
    <n v="7"/>
  </r>
  <r>
    <n v="8600"/>
    <s v="Printer"/>
    <x v="1"/>
    <x v="3"/>
    <x v="2"/>
    <s v="2023-09-09"/>
    <s v="2023-09-16"/>
    <n v="62"/>
    <n v="42212.78"/>
    <n v="2617192.36"/>
    <n v="3706.54"/>
    <n v="712"/>
    <x v="1"/>
    <x v="2"/>
    <n v="197466.19"/>
    <n v="7"/>
  </r>
  <r>
    <n v="8601"/>
    <s v="Mouse"/>
    <x v="1"/>
    <x v="3"/>
    <x v="3"/>
    <s v="2023-06-25"/>
    <s v="2023-06-28"/>
    <n v="43"/>
    <n v="2757.62"/>
    <n v="118577.66"/>
    <n v="986.34"/>
    <n v="478"/>
    <x v="2"/>
    <x v="1"/>
    <n v="13776.66"/>
    <n v="3"/>
  </r>
  <r>
    <n v="8602"/>
    <s v="Router"/>
    <x v="1"/>
    <x v="0"/>
    <x v="2"/>
    <s v="2023-04-18"/>
    <s v="2023-04-23"/>
    <n v="76"/>
    <n v="31871.5"/>
    <n v="2422234"/>
    <n v="3103.47"/>
    <n v="955"/>
    <x v="0"/>
    <x v="3"/>
    <n v="560623.55000000005"/>
    <n v="5"/>
  </r>
  <r>
    <n v="8603"/>
    <s v="Mobile"/>
    <x v="2"/>
    <x v="2"/>
    <x v="1"/>
    <s v="2023-05-05"/>
    <s v="2023-05-13"/>
    <n v="69"/>
    <n v="10964.72"/>
    <n v="756565.68"/>
    <n v="2352.5700000000002"/>
    <n v="915"/>
    <x v="2"/>
    <x v="3"/>
    <n v="45531.75"/>
    <n v="8"/>
  </r>
  <r>
    <n v="8604"/>
    <s v="Router"/>
    <x v="1"/>
    <x v="2"/>
    <x v="1"/>
    <s v="2023-09-08"/>
    <s v="2023-09-20"/>
    <n v="82"/>
    <n v="45600.06"/>
    <n v="3739204.92"/>
    <n v="1800.51"/>
    <n v="112"/>
    <x v="0"/>
    <x v="1"/>
    <n v="739613.96"/>
    <n v="12"/>
  </r>
  <r>
    <n v="8605"/>
    <s v="Mobile"/>
    <x v="1"/>
    <x v="3"/>
    <x v="0"/>
    <s v="2023-10-08"/>
    <s v="2023-10-14"/>
    <n v="85"/>
    <n v="38656.83"/>
    <n v="3285830.55"/>
    <n v="1154.3800000000001"/>
    <n v="330"/>
    <x v="1"/>
    <x v="0"/>
    <n v="165217.14000000001"/>
    <n v="6"/>
  </r>
  <r>
    <n v="8606"/>
    <s v="Keyboard"/>
    <x v="0"/>
    <x v="0"/>
    <x v="0"/>
    <s v="2023-06-23"/>
    <s v="2023-07-01"/>
    <n v="9"/>
    <n v="35445.57"/>
    <n v="319010.13"/>
    <n v="965.16"/>
    <n v="482"/>
    <x v="3"/>
    <x v="1"/>
    <n v="74336.67"/>
    <n v="8"/>
  </r>
  <r>
    <n v="8607"/>
    <s v="Mouse"/>
    <x v="0"/>
    <x v="4"/>
    <x v="3"/>
    <s v="2023-12-21"/>
    <s v="2023-12-29"/>
    <n v="21"/>
    <n v="41070.79"/>
    <n v="862486.59"/>
    <n v="765.76"/>
    <n v="905"/>
    <x v="2"/>
    <x v="2"/>
    <n v="95986.28"/>
    <n v="8"/>
  </r>
  <r>
    <n v="8608"/>
    <s v="Laptop"/>
    <x v="1"/>
    <x v="0"/>
    <x v="0"/>
    <s v="2023-02-27"/>
    <s v="2023-02-28"/>
    <n v="37"/>
    <n v="9267.43"/>
    <n v="342894.91"/>
    <n v="237.72"/>
    <n v="184"/>
    <x v="2"/>
    <x v="1"/>
    <n v="55858.14"/>
    <n v="1"/>
  </r>
  <r>
    <n v="8609"/>
    <s v="Tablet"/>
    <x v="2"/>
    <x v="4"/>
    <x v="0"/>
    <s v="2023-11-14"/>
    <s v="2023-11-16"/>
    <n v="12"/>
    <n v="36515.31"/>
    <n v="438183.72"/>
    <n v="3558.23"/>
    <n v="434"/>
    <x v="1"/>
    <x v="0"/>
    <n v="70092.320000000007"/>
    <n v="2"/>
  </r>
  <r>
    <n v="8610"/>
    <s v="Mobile"/>
    <x v="2"/>
    <x v="4"/>
    <x v="0"/>
    <s v="2023-09-20"/>
    <s v="2023-09-22"/>
    <n v="31"/>
    <n v="38999.96"/>
    <n v="1208998.76"/>
    <n v="3157.48"/>
    <n v="170"/>
    <x v="1"/>
    <x v="2"/>
    <n v="214574.15"/>
    <n v="2"/>
  </r>
  <r>
    <n v="8611"/>
    <s v="Tablet"/>
    <x v="0"/>
    <x v="0"/>
    <x v="4"/>
    <s v="2023-01-10"/>
    <s v="2023-01-13"/>
    <n v="38"/>
    <n v="47458.74"/>
    <n v="1803432.12"/>
    <n v="4143.66"/>
    <n v="97"/>
    <x v="3"/>
    <x v="0"/>
    <n v="316449.34000000003"/>
    <n v="3"/>
  </r>
  <r>
    <n v="8612"/>
    <s v="Keyboard"/>
    <x v="2"/>
    <x v="2"/>
    <x v="1"/>
    <s v="2023-07-01"/>
    <s v="2023-07-03"/>
    <n v="40"/>
    <n v="7599.44"/>
    <n v="303977.59999999998"/>
    <n v="3575.76"/>
    <n v="847"/>
    <x v="0"/>
    <x v="1"/>
    <n v="30127.33"/>
    <n v="2"/>
  </r>
  <r>
    <n v="8613"/>
    <s v="Monitor"/>
    <x v="1"/>
    <x v="2"/>
    <x v="3"/>
    <s v="2023-05-25"/>
    <s v="2023-06-03"/>
    <n v="74"/>
    <n v="29771.07"/>
    <n v="2203059.1800000002"/>
    <n v="1299.8900000000001"/>
    <n v="559"/>
    <x v="3"/>
    <x v="1"/>
    <n v="414242.46"/>
    <n v="9"/>
  </r>
  <r>
    <n v="8614"/>
    <s v="Tablet"/>
    <x v="1"/>
    <x v="3"/>
    <x v="0"/>
    <s v="2023-01-14"/>
    <s v="2023-01-24"/>
    <n v="57"/>
    <n v="16081.76"/>
    <n v="916660.32"/>
    <n v="2205.16"/>
    <n v="66"/>
    <x v="1"/>
    <x v="2"/>
    <n v="191466.25"/>
    <n v="10"/>
  </r>
  <r>
    <n v="8615"/>
    <s v="Tablet"/>
    <x v="0"/>
    <x v="2"/>
    <x v="1"/>
    <s v="2023-12-08"/>
    <s v="2023-12-13"/>
    <n v="55"/>
    <n v="13892.57"/>
    <n v="764091.35"/>
    <n v="2543.56"/>
    <n v="39"/>
    <x v="1"/>
    <x v="2"/>
    <n v="66211.360000000001"/>
    <n v="5"/>
  </r>
  <r>
    <n v="8616"/>
    <s v="Mobile"/>
    <x v="2"/>
    <x v="0"/>
    <x v="1"/>
    <s v="2023-11-27"/>
    <s v="2023-11-28"/>
    <n v="33"/>
    <n v="12165.89"/>
    <n v="401474.37"/>
    <n v="3266.9"/>
    <n v="700"/>
    <x v="0"/>
    <x v="4"/>
    <n v="53165.77"/>
    <n v="1"/>
  </r>
  <r>
    <n v="8617"/>
    <s v="Mouse"/>
    <x v="0"/>
    <x v="4"/>
    <x v="2"/>
    <s v="2023-12-10"/>
    <s v="2023-12-19"/>
    <n v="67"/>
    <n v="35955.410000000003"/>
    <n v="2409012.4700000002"/>
    <n v="3209.8"/>
    <n v="614"/>
    <x v="3"/>
    <x v="3"/>
    <n v="401504.91"/>
    <n v="9"/>
  </r>
  <r>
    <n v="8618"/>
    <s v="Mouse"/>
    <x v="0"/>
    <x v="3"/>
    <x v="1"/>
    <s v="2023-02-28"/>
    <s v="2023-03-14"/>
    <n v="72"/>
    <n v="15507.63"/>
    <n v="1116549.3600000001"/>
    <n v="4909.7299999999996"/>
    <n v="827"/>
    <x v="0"/>
    <x v="2"/>
    <n v="65700.160000000003"/>
    <n v="14"/>
  </r>
  <r>
    <n v="8619"/>
    <s v="Printer"/>
    <x v="0"/>
    <x v="1"/>
    <x v="1"/>
    <s v="2023-02-06"/>
    <s v="2023-02-10"/>
    <n v="59"/>
    <n v="23966.07"/>
    <n v="1413998.13"/>
    <n v="1005.14"/>
    <n v="715"/>
    <x v="0"/>
    <x v="1"/>
    <n v="334866.48"/>
    <n v="4"/>
  </r>
  <r>
    <n v="8620"/>
    <s v="Tablet"/>
    <x v="1"/>
    <x v="4"/>
    <x v="2"/>
    <s v="2023-06-27"/>
    <s v="2023-06-29"/>
    <n v="86"/>
    <n v="38717.17"/>
    <n v="3329676.62"/>
    <n v="4236.3599999999997"/>
    <n v="658"/>
    <x v="3"/>
    <x v="1"/>
    <n v="467414.36"/>
    <n v="2"/>
  </r>
  <r>
    <n v="8621"/>
    <s v="Router"/>
    <x v="0"/>
    <x v="3"/>
    <x v="0"/>
    <s v="2023-10-15"/>
    <s v="2023-10-26"/>
    <n v="22"/>
    <n v="2943.22"/>
    <n v="64750.84"/>
    <n v="1210.2"/>
    <n v="706"/>
    <x v="1"/>
    <x v="0"/>
    <n v="13256.57"/>
    <n v="11"/>
  </r>
  <r>
    <n v="8622"/>
    <s v="Monitor"/>
    <x v="1"/>
    <x v="4"/>
    <x v="2"/>
    <s v="2023-12-07"/>
    <s v="2023-12-08"/>
    <n v="78"/>
    <n v="40895.11"/>
    <n v="3189818.58"/>
    <n v="3815.08"/>
    <n v="581"/>
    <x v="0"/>
    <x v="0"/>
    <n v="173606.53"/>
    <n v="1"/>
  </r>
  <r>
    <n v="8623"/>
    <s v="Mouse"/>
    <x v="1"/>
    <x v="4"/>
    <x v="0"/>
    <s v="2023-08-03"/>
    <s v="2023-08-08"/>
    <n v="25"/>
    <n v="3584.72"/>
    <n v="89618"/>
    <n v="1779.03"/>
    <n v="822"/>
    <x v="3"/>
    <x v="2"/>
    <n v="14430.86"/>
    <n v="5"/>
  </r>
  <r>
    <n v="8624"/>
    <s v="Monitor"/>
    <x v="1"/>
    <x v="3"/>
    <x v="4"/>
    <s v="2023-11-23"/>
    <s v="2023-12-05"/>
    <n v="47"/>
    <n v="14245.33"/>
    <n v="669530.51"/>
    <n v="2713.82"/>
    <n v="388"/>
    <x v="3"/>
    <x v="1"/>
    <n v="101726.45"/>
    <n v="12"/>
  </r>
  <r>
    <n v="8625"/>
    <s v="Router"/>
    <x v="2"/>
    <x v="1"/>
    <x v="1"/>
    <s v="2023-12-23"/>
    <s v="2024-01-03"/>
    <n v="88"/>
    <n v="39014.42"/>
    <n v="3433268.96"/>
    <n v="3639.1"/>
    <n v="668"/>
    <x v="1"/>
    <x v="1"/>
    <n v="204516"/>
    <n v="11"/>
  </r>
  <r>
    <n v="8626"/>
    <s v="Mobile"/>
    <x v="2"/>
    <x v="2"/>
    <x v="2"/>
    <s v="2023-04-24"/>
    <s v="2023-05-05"/>
    <n v="32"/>
    <n v="33974.14"/>
    <n v="1087172.48"/>
    <n v="4127.2"/>
    <n v="711"/>
    <x v="2"/>
    <x v="1"/>
    <n v="135423.41"/>
    <n v="11"/>
  </r>
  <r>
    <n v="8627"/>
    <s v="Keyboard"/>
    <x v="2"/>
    <x v="0"/>
    <x v="0"/>
    <s v="2023-09-04"/>
    <s v="2023-09-19"/>
    <n v="5"/>
    <n v="32283.66"/>
    <n v="161418.29999999999"/>
    <n v="2054.2600000000002"/>
    <n v="176"/>
    <x v="1"/>
    <x v="0"/>
    <n v="35245.78"/>
    <n v="15"/>
  </r>
  <r>
    <n v="8628"/>
    <s v="Mouse"/>
    <x v="1"/>
    <x v="1"/>
    <x v="3"/>
    <s v="2023-12-10"/>
    <s v="2023-12-19"/>
    <n v="4"/>
    <n v="18657.38"/>
    <n v="74629.52"/>
    <n v="2256.11"/>
    <n v="165"/>
    <x v="3"/>
    <x v="4"/>
    <n v="6561.79"/>
    <n v="9"/>
  </r>
  <r>
    <n v="8629"/>
    <s v="Laptop"/>
    <x v="1"/>
    <x v="3"/>
    <x v="3"/>
    <s v="2023-08-20"/>
    <s v="2023-08-21"/>
    <n v="91"/>
    <n v="25662.33"/>
    <n v="2335272.0299999998"/>
    <n v="1170.17"/>
    <n v="255"/>
    <x v="2"/>
    <x v="3"/>
    <n v="333804.06"/>
    <n v="1"/>
  </r>
  <r>
    <n v="8630"/>
    <s v="Printer"/>
    <x v="1"/>
    <x v="1"/>
    <x v="4"/>
    <s v="2023-05-03"/>
    <s v="2023-05-05"/>
    <n v="79"/>
    <n v="671.39"/>
    <n v="53039.81"/>
    <n v="2495.62"/>
    <n v="431"/>
    <x v="2"/>
    <x v="3"/>
    <n v="7891.46"/>
    <n v="2"/>
  </r>
  <r>
    <n v="8631"/>
    <s v="Keyboard"/>
    <x v="2"/>
    <x v="1"/>
    <x v="0"/>
    <s v="2023-04-27"/>
    <s v="2023-05-05"/>
    <n v="7"/>
    <n v="14637.13"/>
    <n v="102459.91"/>
    <n v="4164.1000000000004"/>
    <n v="370"/>
    <x v="1"/>
    <x v="3"/>
    <n v="7431.72"/>
    <n v="8"/>
  </r>
  <r>
    <n v="8632"/>
    <s v="Printer"/>
    <x v="1"/>
    <x v="2"/>
    <x v="1"/>
    <s v="2023-11-19"/>
    <s v="2023-11-21"/>
    <n v="21"/>
    <n v="17738.55"/>
    <n v="372509.55"/>
    <n v="2728.72"/>
    <n v="163"/>
    <x v="1"/>
    <x v="0"/>
    <n v="79783.679999999993"/>
    <n v="2"/>
  </r>
  <r>
    <n v="8633"/>
    <s v="Mouse"/>
    <x v="1"/>
    <x v="4"/>
    <x v="0"/>
    <s v="2023-04-23"/>
    <s v="2023-04-25"/>
    <n v="26"/>
    <n v="1553.06"/>
    <n v="40379.56"/>
    <n v="541.13"/>
    <n v="835"/>
    <x v="1"/>
    <x v="4"/>
    <n v="9563.2900000000009"/>
    <n v="2"/>
  </r>
  <r>
    <n v="8634"/>
    <s v="Printer"/>
    <x v="0"/>
    <x v="0"/>
    <x v="3"/>
    <s v="2023-10-08"/>
    <s v="2023-10-19"/>
    <n v="99"/>
    <n v="36251.78"/>
    <n v="3588926.22"/>
    <n v="1699.06"/>
    <n v="881"/>
    <x v="0"/>
    <x v="0"/>
    <n v="534301.91"/>
    <n v="11"/>
  </r>
  <r>
    <n v="8635"/>
    <s v="Printer"/>
    <x v="2"/>
    <x v="3"/>
    <x v="0"/>
    <s v="2023-12-06"/>
    <s v="2023-12-17"/>
    <n v="79"/>
    <n v="34460.620000000003"/>
    <n v="2722388.98"/>
    <n v="191.5"/>
    <n v="970"/>
    <x v="0"/>
    <x v="3"/>
    <n v="644501.41"/>
    <n v="11"/>
  </r>
  <r>
    <n v="8636"/>
    <s v="Keyboard"/>
    <x v="1"/>
    <x v="1"/>
    <x v="2"/>
    <s v="2023-11-27"/>
    <s v="2023-12-10"/>
    <n v="49"/>
    <n v="3951.73"/>
    <n v="193634.77"/>
    <n v="1197.9000000000001"/>
    <n v="139"/>
    <x v="3"/>
    <x v="3"/>
    <n v="12059.31"/>
    <n v="13"/>
  </r>
  <r>
    <n v="8637"/>
    <s v="Keyboard"/>
    <x v="0"/>
    <x v="2"/>
    <x v="3"/>
    <s v="2023-02-02"/>
    <s v="2023-02-07"/>
    <n v="75"/>
    <n v="42903.77"/>
    <n v="3217782.75"/>
    <n v="4200.91"/>
    <n v="211"/>
    <x v="1"/>
    <x v="0"/>
    <n v="354615.44"/>
    <n v="5"/>
  </r>
  <r>
    <n v="8638"/>
    <s v="Keyboard"/>
    <x v="2"/>
    <x v="2"/>
    <x v="1"/>
    <s v="2023-04-07"/>
    <s v="2023-04-21"/>
    <n v="99"/>
    <n v="23165.14"/>
    <n v="2293348.86"/>
    <n v="425.91"/>
    <n v="433"/>
    <x v="0"/>
    <x v="2"/>
    <n v="248905.76"/>
    <n v="14"/>
  </r>
  <r>
    <n v="8639"/>
    <s v="Monitor"/>
    <x v="2"/>
    <x v="1"/>
    <x v="2"/>
    <s v="2023-08-18"/>
    <s v="2023-08-27"/>
    <n v="69"/>
    <n v="4111.8"/>
    <n v="283714.2"/>
    <n v="4636.83"/>
    <n v="272"/>
    <x v="0"/>
    <x v="1"/>
    <n v="49173.31"/>
    <n v="9"/>
  </r>
  <r>
    <n v="8640"/>
    <s v="Monitor"/>
    <x v="2"/>
    <x v="1"/>
    <x v="2"/>
    <s v="2023-12-18"/>
    <s v="2023-12-23"/>
    <n v="52"/>
    <n v="7271.84"/>
    <n v="378135.68"/>
    <n v="2020.4"/>
    <n v="100"/>
    <x v="3"/>
    <x v="1"/>
    <n v="87572.479999999996"/>
    <n v="5"/>
  </r>
  <r>
    <n v="8641"/>
    <s v="Monitor"/>
    <x v="1"/>
    <x v="2"/>
    <x v="1"/>
    <s v="2023-02-23"/>
    <s v="2023-03-10"/>
    <n v="45"/>
    <n v="4559.8999999999996"/>
    <n v="205195.5"/>
    <n v="723.34"/>
    <n v="297"/>
    <x v="3"/>
    <x v="2"/>
    <n v="48413.35"/>
    <n v="15"/>
  </r>
  <r>
    <n v="8642"/>
    <s v="Mouse"/>
    <x v="2"/>
    <x v="4"/>
    <x v="0"/>
    <s v="2023-05-19"/>
    <s v="2023-05-22"/>
    <n v="93"/>
    <n v="18755.189999999999"/>
    <n v="1744232.67"/>
    <n v="2630.64"/>
    <n v="50"/>
    <x v="2"/>
    <x v="3"/>
    <n v="198936.5"/>
    <n v="3"/>
  </r>
  <r>
    <n v="8643"/>
    <s v="Keyboard"/>
    <x v="0"/>
    <x v="4"/>
    <x v="0"/>
    <s v="2023-07-02"/>
    <s v="2023-07-11"/>
    <n v="57"/>
    <n v="4642.3"/>
    <n v="264611.09999999998"/>
    <n v="1016.86"/>
    <n v="181"/>
    <x v="3"/>
    <x v="1"/>
    <n v="23616.85"/>
    <n v="9"/>
  </r>
  <r>
    <n v="8644"/>
    <s v="Keyboard"/>
    <x v="1"/>
    <x v="3"/>
    <x v="1"/>
    <s v="2023-07-27"/>
    <s v="2023-08-10"/>
    <n v="22"/>
    <n v="21036.77"/>
    <n v="462808.94"/>
    <n v="2006.69"/>
    <n v="505"/>
    <x v="3"/>
    <x v="2"/>
    <n v="67064.77"/>
    <n v="14"/>
  </r>
  <r>
    <n v="8645"/>
    <s v="Laptop"/>
    <x v="1"/>
    <x v="2"/>
    <x v="2"/>
    <s v="2023-02-22"/>
    <s v="2023-02-28"/>
    <n v="22"/>
    <n v="46481.37"/>
    <n v="1022590.14"/>
    <n v="1595.71"/>
    <n v="874"/>
    <x v="0"/>
    <x v="0"/>
    <n v="51392.54"/>
    <n v="6"/>
  </r>
  <r>
    <n v="8646"/>
    <s v="Router"/>
    <x v="2"/>
    <x v="3"/>
    <x v="4"/>
    <s v="2023-11-23"/>
    <s v="2023-11-29"/>
    <n v="41"/>
    <n v="34895.599999999999"/>
    <n v="1430719.6"/>
    <n v="724.39"/>
    <n v="715"/>
    <x v="0"/>
    <x v="1"/>
    <n v="139426.45000000001"/>
    <n v="6"/>
  </r>
  <r>
    <n v="8647"/>
    <s v="Monitor"/>
    <x v="2"/>
    <x v="4"/>
    <x v="4"/>
    <s v="2023-02-28"/>
    <s v="2023-03-09"/>
    <n v="20"/>
    <n v="33490.269999999997"/>
    <n v="669805.4"/>
    <n v="856.9"/>
    <n v="600"/>
    <x v="0"/>
    <x v="1"/>
    <n v="150919.97"/>
    <n v="9"/>
  </r>
  <r>
    <n v="8648"/>
    <s v="Printer"/>
    <x v="0"/>
    <x v="4"/>
    <x v="3"/>
    <s v="2023-07-30"/>
    <s v="2023-08-13"/>
    <n v="47"/>
    <n v="5325.02"/>
    <n v="250275.94"/>
    <n v="3278.81"/>
    <n v="749"/>
    <x v="3"/>
    <x v="2"/>
    <n v="37112.120000000003"/>
    <n v="14"/>
  </r>
  <r>
    <n v="8649"/>
    <s v="Mobile"/>
    <x v="1"/>
    <x v="1"/>
    <x v="4"/>
    <s v="2023-02-09"/>
    <s v="2023-02-18"/>
    <n v="2"/>
    <n v="24754.65"/>
    <n v="49509.3"/>
    <n v="2616.12"/>
    <n v="378"/>
    <x v="3"/>
    <x v="2"/>
    <n v="9782.9"/>
    <n v="9"/>
  </r>
  <r>
    <n v="8650"/>
    <s v="Keyboard"/>
    <x v="0"/>
    <x v="4"/>
    <x v="0"/>
    <s v="2023-10-15"/>
    <s v="2023-10-19"/>
    <n v="6"/>
    <n v="10938.56"/>
    <n v="65631.360000000001"/>
    <n v="1358.71"/>
    <n v="628"/>
    <x v="3"/>
    <x v="3"/>
    <n v="14591"/>
    <n v="4"/>
  </r>
  <r>
    <n v="8651"/>
    <s v="Laptop"/>
    <x v="1"/>
    <x v="3"/>
    <x v="1"/>
    <s v="2023-10-12"/>
    <s v="2023-10-23"/>
    <n v="73"/>
    <n v="38563.699999999997"/>
    <n v="2815150.1"/>
    <n v="2934.58"/>
    <n v="200"/>
    <x v="3"/>
    <x v="4"/>
    <n v="489414.17"/>
    <n v="11"/>
  </r>
  <r>
    <n v="8652"/>
    <s v="Mouse"/>
    <x v="2"/>
    <x v="0"/>
    <x v="3"/>
    <s v="2023-07-05"/>
    <s v="2023-07-07"/>
    <n v="2"/>
    <n v="4147.96"/>
    <n v="8295.92"/>
    <n v="2814.44"/>
    <n v="869"/>
    <x v="3"/>
    <x v="2"/>
    <n v="477.78"/>
    <n v="2"/>
  </r>
  <r>
    <n v="8653"/>
    <s v="Laptop"/>
    <x v="0"/>
    <x v="1"/>
    <x v="0"/>
    <s v="2023-07-14"/>
    <s v="2023-07-19"/>
    <n v="16"/>
    <n v="5084.97"/>
    <n v="81359.520000000004"/>
    <n v="208.15"/>
    <n v="657"/>
    <x v="2"/>
    <x v="3"/>
    <n v="8149"/>
    <n v="5"/>
  </r>
  <r>
    <n v="8654"/>
    <s v="Printer"/>
    <x v="1"/>
    <x v="1"/>
    <x v="4"/>
    <s v="2023-12-14"/>
    <s v="2023-12-18"/>
    <n v="28"/>
    <n v="14067.94"/>
    <n v="393902.32"/>
    <n v="1600.24"/>
    <n v="34"/>
    <x v="0"/>
    <x v="3"/>
    <n v="84303.039999999994"/>
    <n v="4"/>
  </r>
  <r>
    <n v="8655"/>
    <s v="Mobile"/>
    <x v="1"/>
    <x v="2"/>
    <x v="0"/>
    <s v="2023-12-04"/>
    <s v="2023-12-13"/>
    <n v="54"/>
    <n v="42979.02"/>
    <n v="2320867.08"/>
    <n v="2524.98"/>
    <n v="862"/>
    <x v="1"/>
    <x v="2"/>
    <n v="373778.61"/>
    <n v="9"/>
  </r>
  <r>
    <n v="8656"/>
    <s v="Monitor"/>
    <x v="0"/>
    <x v="2"/>
    <x v="2"/>
    <s v="2023-10-06"/>
    <s v="2023-10-17"/>
    <n v="30"/>
    <n v="24373.99"/>
    <n v="731219.7"/>
    <n v="4134.13"/>
    <n v="734"/>
    <x v="3"/>
    <x v="4"/>
    <n v="175623.49"/>
    <n v="11"/>
  </r>
  <r>
    <n v="8657"/>
    <s v="Mobile"/>
    <x v="0"/>
    <x v="2"/>
    <x v="2"/>
    <s v="2023-08-13"/>
    <s v="2023-08-17"/>
    <n v="82"/>
    <n v="19852.66"/>
    <n v="1627918.12"/>
    <n v="2157.4499999999998"/>
    <n v="942"/>
    <x v="1"/>
    <x v="2"/>
    <n v="265646.63"/>
    <n v="4"/>
  </r>
  <r>
    <n v="8658"/>
    <s v="Mouse"/>
    <x v="0"/>
    <x v="2"/>
    <x v="2"/>
    <s v="2023-12-26"/>
    <s v="2023-12-28"/>
    <n v="21"/>
    <n v="19326.580000000002"/>
    <n v="405858.18"/>
    <n v="1635.09"/>
    <n v="270"/>
    <x v="2"/>
    <x v="4"/>
    <n v="78141.759999999995"/>
    <n v="2"/>
  </r>
  <r>
    <n v="8659"/>
    <s v="Mobile"/>
    <x v="2"/>
    <x v="0"/>
    <x v="1"/>
    <s v="2023-09-23"/>
    <s v="2023-10-08"/>
    <n v="66"/>
    <n v="2055.9299999999998"/>
    <n v="135691.38"/>
    <n v="605.28"/>
    <n v="285"/>
    <x v="2"/>
    <x v="2"/>
    <n v="27804.33"/>
    <n v="15"/>
  </r>
  <r>
    <n v="8660"/>
    <s v="Laptop"/>
    <x v="1"/>
    <x v="2"/>
    <x v="3"/>
    <s v="2023-08-03"/>
    <s v="2023-08-05"/>
    <n v="83"/>
    <n v="28109.34"/>
    <n v="2333075.2200000002"/>
    <n v="459.38"/>
    <n v="840"/>
    <x v="3"/>
    <x v="2"/>
    <n v="503527.89"/>
    <n v="2"/>
  </r>
  <r>
    <n v="8661"/>
    <s v="Mobile"/>
    <x v="0"/>
    <x v="0"/>
    <x v="1"/>
    <s v="2023-01-12"/>
    <s v="2023-01-24"/>
    <n v="56"/>
    <n v="46722.43"/>
    <n v="2616456.08"/>
    <n v="1728.45"/>
    <n v="193"/>
    <x v="1"/>
    <x v="3"/>
    <n v="580388.06999999995"/>
    <n v="12"/>
  </r>
  <r>
    <n v="8662"/>
    <s v="Keyboard"/>
    <x v="1"/>
    <x v="4"/>
    <x v="0"/>
    <s v="2023-01-21"/>
    <s v="2023-01-25"/>
    <n v="63"/>
    <n v="1476.3"/>
    <n v="93006.9"/>
    <n v="2329.7800000000002"/>
    <n v="329"/>
    <x v="1"/>
    <x v="0"/>
    <n v="21462.86"/>
    <n v="4"/>
  </r>
  <r>
    <n v="8663"/>
    <s v="Printer"/>
    <x v="2"/>
    <x v="2"/>
    <x v="2"/>
    <s v="2023-10-07"/>
    <s v="2023-10-12"/>
    <n v="94"/>
    <n v="29316.720000000001"/>
    <n v="2755771.68"/>
    <n v="2180.2800000000002"/>
    <n v="752"/>
    <x v="2"/>
    <x v="1"/>
    <n v="682974.78"/>
    <n v="5"/>
  </r>
  <r>
    <n v="8664"/>
    <s v="Printer"/>
    <x v="0"/>
    <x v="0"/>
    <x v="1"/>
    <s v="2023-12-31"/>
    <s v="2024-01-10"/>
    <n v="84"/>
    <n v="40657.56"/>
    <n v="3415235.04"/>
    <n v="3258.35"/>
    <n v="80"/>
    <x v="3"/>
    <x v="2"/>
    <n v="852184.91"/>
    <n v="10"/>
  </r>
  <r>
    <n v="8665"/>
    <s v="Keyboard"/>
    <x v="0"/>
    <x v="3"/>
    <x v="4"/>
    <s v="2023-09-12"/>
    <s v="2023-09-18"/>
    <n v="42"/>
    <n v="42506.36"/>
    <n v="1785267.12"/>
    <n v="4257.9799999999996"/>
    <n v="837"/>
    <x v="1"/>
    <x v="4"/>
    <n v="365439.11"/>
    <n v="6"/>
  </r>
  <r>
    <n v="8666"/>
    <s v="Mouse"/>
    <x v="2"/>
    <x v="0"/>
    <x v="0"/>
    <s v="2023-06-21"/>
    <s v="2023-07-05"/>
    <n v="74"/>
    <n v="5551.03"/>
    <n v="410776.22"/>
    <n v="2138.65"/>
    <n v="151"/>
    <x v="2"/>
    <x v="0"/>
    <n v="35401.03"/>
    <n v="14"/>
  </r>
  <r>
    <n v="8667"/>
    <s v="Laptop"/>
    <x v="0"/>
    <x v="1"/>
    <x v="3"/>
    <s v="2023-05-06"/>
    <s v="2023-05-21"/>
    <n v="63"/>
    <n v="42442.37"/>
    <n v="2673869.31"/>
    <n v="4845.09"/>
    <n v="836"/>
    <x v="0"/>
    <x v="0"/>
    <n v="262554.32"/>
    <n v="15"/>
  </r>
  <r>
    <n v="8668"/>
    <s v="Printer"/>
    <x v="1"/>
    <x v="3"/>
    <x v="1"/>
    <s v="2023-12-27"/>
    <s v="2023-12-31"/>
    <n v="59"/>
    <n v="2958.24"/>
    <n v="174536.16"/>
    <n v="4192.8100000000004"/>
    <n v="51"/>
    <x v="2"/>
    <x v="0"/>
    <n v="32154.99"/>
    <n v="4"/>
  </r>
  <r>
    <n v="8669"/>
    <s v="Tablet"/>
    <x v="2"/>
    <x v="1"/>
    <x v="3"/>
    <s v="2023-09-17"/>
    <s v="2023-09-19"/>
    <n v="70"/>
    <n v="21786.02"/>
    <n v="1525021.4"/>
    <n v="2103.0500000000002"/>
    <n v="695"/>
    <x v="0"/>
    <x v="0"/>
    <n v="110227.7"/>
    <n v="2"/>
  </r>
  <r>
    <n v="8670"/>
    <s v="Mouse"/>
    <x v="0"/>
    <x v="3"/>
    <x v="3"/>
    <s v="2023-12-08"/>
    <s v="2023-12-11"/>
    <n v="17"/>
    <n v="41249.64"/>
    <n v="701243.88"/>
    <n v="3879.08"/>
    <n v="476"/>
    <x v="0"/>
    <x v="0"/>
    <n v="120897.71"/>
    <n v="3"/>
  </r>
  <r>
    <n v="8671"/>
    <s v="Laptop"/>
    <x v="2"/>
    <x v="0"/>
    <x v="1"/>
    <s v="2023-02-14"/>
    <s v="2023-02-28"/>
    <n v="72"/>
    <n v="40745.71"/>
    <n v="2933691.12"/>
    <n v="4637.25"/>
    <n v="610"/>
    <x v="0"/>
    <x v="2"/>
    <n v="302478.82"/>
    <n v="14"/>
  </r>
  <r>
    <n v="8672"/>
    <s v="Laptop"/>
    <x v="2"/>
    <x v="4"/>
    <x v="0"/>
    <s v="2023-09-07"/>
    <s v="2023-09-22"/>
    <n v="47"/>
    <n v="16859.75"/>
    <n v="792408.25"/>
    <n v="1870.46"/>
    <n v="940"/>
    <x v="3"/>
    <x v="3"/>
    <n v="109188.53"/>
    <n v="15"/>
  </r>
  <r>
    <n v="8673"/>
    <s v="Mobile"/>
    <x v="2"/>
    <x v="4"/>
    <x v="3"/>
    <s v="2023-05-01"/>
    <s v="2023-05-11"/>
    <n v="85"/>
    <n v="8585.8700000000008"/>
    <n v="729798.95"/>
    <n v="1536.18"/>
    <n v="464"/>
    <x v="3"/>
    <x v="4"/>
    <n v="65415.47"/>
    <n v="10"/>
  </r>
  <r>
    <n v="8674"/>
    <s v="Keyboard"/>
    <x v="2"/>
    <x v="1"/>
    <x v="3"/>
    <s v="2023-01-14"/>
    <s v="2023-01-27"/>
    <n v="61"/>
    <n v="22656.59"/>
    <n v="1382051.99"/>
    <n v="412.47"/>
    <n v="844"/>
    <x v="0"/>
    <x v="4"/>
    <n v="180715.6"/>
    <n v="13"/>
  </r>
  <r>
    <n v="8675"/>
    <s v="Mouse"/>
    <x v="2"/>
    <x v="2"/>
    <x v="1"/>
    <s v="2023-06-04"/>
    <s v="2023-06-14"/>
    <n v="100"/>
    <n v="22071.98"/>
    <n v="2207198"/>
    <n v="4077.22"/>
    <n v="76"/>
    <x v="3"/>
    <x v="0"/>
    <n v="522175.76"/>
    <n v="10"/>
  </r>
  <r>
    <n v="8676"/>
    <s v="Router"/>
    <x v="2"/>
    <x v="1"/>
    <x v="1"/>
    <s v="2023-12-13"/>
    <s v="2023-12-19"/>
    <n v="14"/>
    <n v="14164.16"/>
    <n v="198298.23999999999"/>
    <n v="3155.02"/>
    <n v="540"/>
    <x v="0"/>
    <x v="1"/>
    <n v="44134.5"/>
    <n v="6"/>
  </r>
  <r>
    <n v="8677"/>
    <s v="Keyboard"/>
    <x v="1"/>
    <x v="3"/>
    <x v="4"/>
    <s v="2023-06-26"/>
    <s v="2023-07-06"/>
    <n v="88"/>
    <n v="11196.38"/>
    <n v="985281.44"/>
    <n v="3228.1"/>
    <n v="44"/>
    <x v="1"/>
    <x v="1"/>
    <n v="212164.18"/>
    <n v="10"/>
  </r>
  <r>
    <n v="8678"/>
    <s v="Keyboard"/>
    <x v="1"/>
    <x v="0"/>
    <x v="3"/>
    <s v="2023-03-13"/>
    <s v="2023-03-22"/>
    <n v="25"/>
    <n v="5405.83"/>
    <n v="135145.75"/>
    <n v="357.02"/>
    <n v="303"/>
    <x v="2"/>
    <x v="1"/>
    <n v="33321.35"/>
    <n v="9"/>
  </r>
  <r>
    <n v="8679"/>
    <s v="Keyboard"/>
    <x v="1"/>
    <x v="3"/>
    <x v="1"/>
    <s v="2023-01-07"/>
    <s v="2023-01-15"/>
    <n v="1"/>
    <n v="49847.11"/>
    <n v="49847.11"/>
    <n v="799.56"/>
    <n v="256"/>
    <x v="2"/>
    <x v="4"/>
    <n v="10939.51"/>
    <n v="8"/>
  </r>
  <r>
    <n v="8680"/>
    <s v="Printer"/>
    <x v="0"/>
    <x v="0"/>
    <x v="2"/>
    <s v="2023-11-24"/>
    <s v="2023-11-28"/>
    <n v="96"/>
    <n v="17555.8"/>
    <n v="1685356.8"/>
    <n v="2748.38"/>
    <n v="778"/>
    <x v="0"/>
    <x v="0"/>
    <n v="226198.78"/>
    <n v="4"/>
  </r>
  <r>
    <n v="8681"/>
    <s v="Laptop"/>
    <x v="0"/>
    <x v="0"/>
    <x v="2"/>
    <s v="2023-05-14"/>
    <s v="2023-05-16"/>
    <n v="32"/>
    <n v="43343.17"/>
    <n v="1386981.44"/>
    <n v="502.57"/>
    <n v="216"/>
    <x v="1"/>
    <x v="4"/>
    <n v="126271.42"/>
    <n v="2"/>
  </r>
  <r>
    <n v="8682"/>
    <s v="Mouse"/>
    <x v="0"/>
    <x v="4"/>
    <x v="1"/>
    <s v="2023-10-24"/>
    <s v="2023-10-30"/>
    <n v="15"/>
    <n v="7581.66"/>
    <n v="113724.9"/>
    <n v="3916.85"/>
    <n v="812"/>
    <x v="3"/>
    <x v="0"/>
    <n v="13145.58"/>
    <n v="6"/>
  </r>
  <r>
    <n v="8683"/>
    <s v="Laptop"/>
    <x v="2"/>
    <x v="1"/>
    <x v="3"/>
    <s v="2023-08-20"/>
    <s v="2023-08-27"/>
    <n v="9"/>
    <n v="21506.560000000001"/>
    <n v="193559.04000000001"/>
    <n v="2511.2399999999998"/>
    <n v="367"/>
    <x v="0"/>
    <x v="1"/>
    <n v="40102.47"/>
    <n v="7"/>
  </r>
  <r>
    <n v="8684"/>
    <s v="Router"/>
    <x v="2"/>
    <x v="4"/>
    <x v="1"/>
    <s v="2023-10-16"/>
    <s v="2023-10-26"/>
    <n v="10"/>
    <n v="12963.13"/>
    <n v="129631.3"/>
    <n v="4773.28"/>
    <n v="133"/>
    <x v="1"/>
    <x v="1"/>
    <n v="26842.799999999999"/>
    <n v="10"/>
  </r>
  <r>
    <n v="8685"/>
    <s v="Tablet"/>
    <x v="1"/>
    <x v="2"/>
    <x v="2"/>
    <s v="2023-11-11"/>
    <s v="2023-11-25"/>
    <n v="41"/>
    <n v="35421.1"/>
    <n v="1452265.1"/>
    <n v="1891.26"/>
    <n v="406"/>
    <x v="0"/>
    <x v="3"/>
    <n v="338933.02"/>
    <n v="14"/>
  </r>
  <r>
    <n v="8686"/>
    <s v="Router"/>
    <x v="0"/>
    <x v="4"/>
    <x v="1"/>
    <s v="2023-06-09"/>
    <s v="2023-06-11"/>
    <n v="39"/>
    <n v="40800.53"/>
    <n v="1591220.67"/>
    <n v="1845"/>
    <n v="489"/>
    <x v="2"/>
    <x v="2"/>
    <n v="82171.87"/>
    <n v="2"/>
  </r>
  <r>
    <n v="8687"/>
    <s v="Keyboard"/>
    <x v="1"/>
    <x v="3"/>
    <x v="1"/>
    <s v="2023-08-25"/>
    <s v="2023-09-01"/>
    <n v="19"/>
    <n v="44871.47"/>
    <n v="852557.93"/>
    <n v="1183.54"/>
    <n v="102"/>
    <x v="2"/>
    <x v="2"/>
    <n v="152734.16"/>
    <n v="7"/>
  </r>
  <r>
    <n v="8688"/>
    <s v="Router"/>
    <x v="2"/>
    <x v="4"/>
    <x v="1"/>
    <s v="2023-11-14"/>
    <s v="2023-11-23"/>
    <n v="23"/>
    <n v="28168.92"/>
    <n v="647885.16"/>
    <n v="4996.97"/>
    <n v="500"/>
    <x v="0"/>
    <x v="4"/>
    <n v="148916.38"/>
    <n v="9"/>
  </r>
  <r>
    <n v="8689"/>
    <s v="Keyboard"/>
    <x v="0"/>
    <x v="0"/>
    <x v="1"/>
    <s v="2023-09-04"/>
    <s v="2023-09-08"/>
    <n v="50"/>
    <n v="4933.75"/>
    <n v="246687.5"/>
    <n v="1951.73"/>
    <n v="661"/>
    <x v="3"/>
    <x v="2"/>
    <n v="51553.96"/>
    <n v="4"/>
  </r>
  <r>
    <n v="8690"/>
    <s v="Router"/>
    <x v="0"/>
    <x v="0"/>
    <x v="4"/>
    <s v="2023-10-03"/>
    <s v="2023-10-16"/>
    <n v="22"/>
    <n v="42001.14"/>
    <n v="924025.08"/>
    <n v="976.66"/>
    <n v="802"/>
    <x v="0"/>
    <x v="1"/>
    <n v="113521.78"/>
    <n v="13"/>
  </r>
  <r>
    <n v="8691"/>
    <s v="Laptop"/>
    <x v="1"/>
    <x v="1"/>
    <x v="2"/>
    <s v="2023-03-16"/>
    <s v="2023-03-28"/>
    <n v="62"/>
    <n v="25892.25"/>
    <n v="1605319.5"/>
    <n v="4877.5200000000004"/>
    <n v="171"/>
    <x v="2"/>
    <x v="1"/>
    <n v="101713.9"/>
    <n v="12"/>
  </r>
  <r>
    <n v="8692"/>
    <s v="Laptop"/>
    <x v="2"/>
    <x v="0"/>
    <x v="3"/>
    <s v="2023-11-12"/>
    <s v="2023-11-14"/>
    <n v="16"/>
    <n v="9829.19"/>
    <n v="157267.04"/>
    <n v="4559.74"/>
    <n v="28"/>
    <x v="1"/>
    <x v="0"/>
    <n v="33987.69"/>
    <n v="2"/>
  </r>
  <r>
    <n v="8693"/>
    <s v="Keyboard"/>
    <x v="0"/>
    <x v="3"/>
    <x v="4"/>
    <s v="2023-03-28"/>
    <s v="2023-04-10"/>
    <n v="66"/>
    <n v="39734.14"/>
    <n v="2622453.2400000002"/>
    <n v="2227.84"/>
    <n v="797"/>
    <x v="0"/>
    <x v="2"/>
    <n v="331717.57"/>
    <n v="13"/>
  </r>
  <r>
    <n v="8694"/>
    <s v="Mobile"/>
    <x v="1"/>
    <x v="1"/>
    <x v="1"/>
    <s v="2023-03-15"/>
    <s v="2023-03-27"/>
    <n v="84"/>
    <n v="21456.04"/>
    <n v="1802307.36"/>
    <n v="2471.62"/>
    <n v="648"/>
    <x v="2"/>
    <x v="0"/>
    <n v="355185.21"/>
    <n v="12"/>
  </r>
  <r>
    <n v="8695"/>
    <s v="Monitor"/>
    <x v="2"/>
    <x v="0"/>
    <x v="0"/>
    <s v="2023-07-29"/>
    <s v="2023-07-30"/>
    <n v="5"/>
    <n v="48103.03"/>
    <n v="240515.15"/>
    <n v="1338.35"/>
    <n v="709"/>
    <x v="3"/>
    <x v="2"/>
    <n v="34398.980000000003"/>
    <n v="1"/>
  </r>
  <r>
    <n v="8696"/>
    <s v="Router"/>
    <x v="2"/>
    <x v="2"/>
    <x v="1"/>
    <s v="2023-07-16"/>
    <s v="2023-07-27"/>
    <n v="69"/>
    <n v="44111.41"/>
    <n v="3043687.29"/>
    <n v="140.83000000000001"/>
    <n v="941"/>
    <x v="2"/>
    <x v="4"/>
    <n v="343488.2"/>
    <n v="11"/>
  </r>
  <r>
    <n v="8697"/>
    <s v="Mouse"/>
    <x v="0"/>
    <x v="3"/>
    <x v="2"/>
    <s v="2023-08-09"/>
    <s v="2023-08-20"/>
    <n v="99"/>
    <n v="30786.86"/>
    <n v="3047899.14"/>
    <n v="2317.65"/>
    <n v="853"/>
    <x v="3"/>
    <x v="2"/>
    <n v="716551.34"/>
    <n v="11"/>
  </r>
  <r>
    <n v="8698"/>
    <s v="Router"/>
    <x v="2"/>
    <x v="3"/>
    <x v="2"/>
    <s v="2023-10-08"/>
    <s v="2023-10-19"/>
    <n v="38"/>
    <n v="46737"/>
    <n v="1776006"/>
    <n v="914.22"/>
    <n v="88"/>
    <x v="2"/>
    <x v="3"/>
    <n v="316614.21000000002"/>
    <n v="11"/>
  </r>
  <r>
    <n v="8699"/>
    <s v="Mobile"/>
    <x v="1"/>
    <x v="3"/>
    <x v="3"/>
    <s v="2023-11-20"/>
    <s v="2023-11-21"/>
    <n v="30"/>
    <n v="41483.54"/>
    <n v="1244506.2"/>
    <n v="1005.99"/>
    <n v="612"/>
    <x v="3"/>
    <x v="0"/>
    <n v="277570.42"/>
    <n v="1"/>
  </r>
  <r>
    <n v="8700"/>
    <s v="Laptop"/>
    <x v="1"/>
    <x v="2"/>
    <x v="4"/>
    <s v="2023-08-26"/>
    <s v="2023-09-06"/>
    <n v="87"/>
    <n v="48626.34"/>
    <n v="4230491.58"/>
    <n v="1440.06"/>
    <n v="272"/>
    <x v="0"/>
    <x v="1"/>
    <n v="474132.5"/>
    <n v="11"/>
  </r>
  <r>
    <n v="8701"/>
    <s v="Tablet"/>
    <x v="1"/>
    <x v="1"/>
    <x v="0"/>
    <s v="2023-10-18"/>
    <s v="2023-10-31"/>
    <n v="76"/>
    <n v="3720.83"/>
    <n v="282783.08"/>
    <n v="4727.7700000000004"/>
    <n v="190"/>
    <x v="3"/>
    <x v="4"/>
    <n v="20636.97"/>
    <n v="13"/>
  </r>
  <r>
    <n v="8702"/>
    <s v="Tablet"/>
    <x v="1"/>
    <x v="1"/>
    <x v="3"/>
    <s v="2023-03-10"/>
    <s v="2023-03-21"/>
    <n v="50"/>
    <n v="12313.9"/>
    <n v="615695"/>
    <n v="3865.39"/>
    <n v="82"/>
    <x v="1"/>
    <x v="1"/>
    <n v="74738.67"/>
    <n v="11"/>
  </r>
  <r>
    <n v="8703"/>
    <s v="Printer"/>
    <x v="2"/>
    <x v="0"/>
    <x v="0"/>
    <s v="2023-03-29"/>
    <s v="2023-03-31"/>
    <n v="75"/>
    <n v="28662.31"/>
    <n v="2149673.25"/>
    <n v="1125.99"/>
    <n v="599"/>
    <x v="0"/>
    <x v="3"/>
    <n v="534256.56999999995"/>
    <n v="2"/>
  </r>
  <r>
    <n v="8704"/>
    <s v="Monitor"/>
    <x v="2"/>
    <x v="2"/>
    <x v="2"/>
    <s v="2023-10-01"/>
    <s v="2023-10-16"/>
    <n v="61"/>
    <n v="22808.51"/>
    <n v="1391319.11"/>
    <n v="4527.13"/>
    <n v="959"/>
    <x v="1"/>
    <x v="4"/>
    <n v="89615.64"/>
    <n v="15"/>
  </r>
  <r>
    <n v="8705"/>
    <s v="Tablet"/>
    <x v="1"/>
    <x v="3"/>
    <x v="2"/>
    <s v="2023-10-09"/>
    <s v="2023-10-20"/>
    <n v="23"/>
    <n v="10240.84"/>
    <n v="235539.32"/>
    <n v="3020.82"/>
    <n v="879"/>
    <x v="1"/>
    <x v="3"/>
    <n v="22818.66"/>
    <n v="11"/>
  </r>
  <r>
    <n v="8706"/>
    <s v="Printer"/>
    <x v="2"/>
    <x v="3"/>
    <x v="3"/>
    <s v="2023-09-29"/>
    <s v="2023-09-30"/>
    <n v="6"/>
    <n v="27245.96"/>
    <n v="163475.76"/>
    <n v="1167.25"/>
    <n v="27"/>
    <x v="0"/>
    <x v="0"/>
    <n v="38192.379999999997"/>
    <n v="1"/>
  </r>
  <r>
    <n v="8707"/>
    <s v="Laptop"/>
    <x v="2"/>
    <x v="0"/>
    <x v="4"/>
    <s v="2023-04-23"/>
    <s v="2023-04-26"/>
    <n v="2"/>
    <n v="30001.69"/>
    <n v="60003.38"/>
    <n v="4271.54"/>
    <n v="544"/>
    <x v="3"/>
    <x v="2"/>
    <n v="13480.17"/>
    <n v="3"/>
  </r>
  <r>
    <n v="8708"/>
    <s v="Tablet"/>
    <x v="2"/>
    <x v="2"/>
    <x v="3"/>
    <s v="2023-05-10"/>
    <s v="2023-05-14"/>
    <n v="56"/>
    <n v="31629.43"/>
    <n v="1771248.08"/>
    <n v="3998.57"/>
    <n v="768"/>
    <x v="0"/>
    <x v="2"/>
    <n v="297859.20000000001"/>
    <n v="4"/>
  </r>
  <r>
    <n v="8709"/>
    <s v="Tablet"/>
    <x v="1"/>
    <x v="2"/>
    <x v="4"/>
    <s v="2023-08-31"/>
    <s v="2023-09-08"/>
    <n v="85"/>
    <n v="17526.759999999998"/>
    <n v="1489774.6"/>
    <n v="2579.15"/>
    <n v="392"/>
    <x v="3"/>
    <x v="4"/>
    <n v="342811.07"/>
    <n v="8"/>
  </r>
  <r>
    <n v="8710"/>
    <s v="Mouse"/>
    <x v="2"/>
    <x v="3"/>
    <x v="1"/>
    <s v="2023-02-24"/>
    <s v="2023-03-04"/>
    <n v="50"/>
    <n v="23325.7"/>
    <n v="1166285"/>
    <n v="421.43"/>
    <n v="804"/>
    <x v="0"/>
    <x v="1"/>
    <n v="144321.17000000001"/>
    <n v="8"/>
  </r>
  <r>
    <n v="8711"/>
    <s v="Mobile"/>
    <x v="2"/>
    <x v="3"/>
    <x v="2"/>
    <s v="2023-12-11"/>
    <s v="2023-12-23"/>
    <n v="43"/>
    <n v="43518.3"/>
    <n v="1871286.9"/>
    <n v="4072.83"/>
    <n v="125"/>
    <x v="3"/>
    <x v="3"/>
    <n v="421803.16"/>
    <n v="12"/>
  </r>
  <r>
    <n v="8712"/>
    <s v="Monitor"/>
    <x v="1"/>
    <x v="3"/>
    <x v="2"/>
    <s v="2023-02-27"/>
    <s v="2023-03-02"/>
    <n v="64"/>
    <n v="8825.33"/>
    <n v="564821.12"/>
    <n v="942.63"/>
    <n v="658"/>
    <x v="3"/>
    <x v="4"/>
    <n v="69651.91"/>
    <n v="3"/>
  </r>
  <r>
    <n v="8713"/>
    <s v="Mobile"/>
    <x v="0"/>
    <x v="4"/>
    <x v="4"/>
    <s v="2023-08-15"/>
    <s v="2023-08-24"/>
    <n v="53"/>
    <n v="45956.73"/>
    <n v="2435706.69"/>
    <n v="2326.65"/>
    <n v="778"/>
    <x v="1"/>
    <x v="4"/>
    <n v="450931.04"/>
    <n v="9"/>
  </r>
  <r>
    <n v="8714"/>
    <s v="Keyboard"/>
    <x v="0"/>
    <x v="0"/>
    <x v="2"/>
    <s v="2023-09-13"/>
    <s v="2023-09-21"/>
    <n v="23"/>
    <n v="17284.41"/>
    <n v="397541.43"/>
    <n v="132.91999999999999"/>
    <n v="635"/>
    <x v="1"/>
    <x v="0"/>
    <n v="66523.009999999995"/>
    <n v="8"/>
  </r>
  <r>
    <n v="8715"/>
    <s v="Monitor"/>
    <x v="1"/>
    <x v="3"/>
    <x v="2"/>
    <s v="2023-10-29"/>
    <s v="2023-10-31"/>
    <n v="5"/>
    <n v="8950.74"/>
    <n v="44753.7"/>
    <n v="2185.09"/>
    <n v="827"/>
    <x v="0"/>
    <x v="1"/>
    <n v="2759.79"/>
    <n v="2"/>
  </r>
  <r>
    <n v="8716"/>
    <s v="Router"/>
    <x v="0"/>
    <x v="3"/>
    <x v="0"/>
    <s v="2023-02-27"/>
    <s v="2023-03-07"/>
    <n v="88"/>
    <n v="31775.98"/>
    <n v="2796286.24"/>
    <n v="2842.96"/>
    <n v="992"/>
    <x v="0"/>
    <x v="4"/>
    <n v="543007.56999999995"/>
    <n v="8"/>
  </r>
  <r>
    <n v="8717"/>
    <s v="Printer"/>
    <x v="0"/>
    <x v="0"/>
    <x v="1"/>
    <s v="2023-01-01"/>
    <s v="2023-01-09"/>
    <n v="53"/>
    <n v="12941.94"/>
    <n v="685922.82"/>
    <n v="1160.93"/>
    <n v="49"/>
    <x v="3"/>
    <x v="3"/>
    <n v="133241.35"/>
    <n v="8"/>
  </r>
  <r>
    <n v="8718"/>
    <s v="Printer"/>
    <x v="1"/>
    <x v="2"/>
    <x v="1"/>
    <s v="2023-10-22"/>
    <s v="2023-10-27"/>
    <n v="86"/>
    <n v="10562.17"/>
    <n v="908346.62"/>
    <n v="208.75"/>
    <n v="163"/>
    <x v="3"/>
    <x v="4"/>
    <n v="182678.21"/>
    <n v="5"/>
  </r>
  <r>
    <n v="8719"/>
    <s v="Mobile"/>
    <x v="2"/>
    <x v="0"/>
    <x v="3"/>
    <s v="2023-03-08"/>
    <s v="2023-03-19"/>
    <n v="49"/>
    <n v="7492.05"/>
    <n v="367110.45"/>
    <n v="4959.99"/>
    <n v="187"/>
    <x v="3"/>
    <x v="2"/>
    <n v="26039.18"/>
    <n v="11"/>
  </r>
  <r>
    <n v="8720"/>
    <s v="Tablet"/>
    <x v="0"/>
    <x v="0"/>
    <x v="4"/>
    <s v="2023-11-08"/>
    <s v="2023-11-21"/>
    <n v="23"/>
    <n v="21657.59"/>
    <n v="498124.57"/>
    <n v="2634.69"/>
    <n v="878"/>
    <x v="3"/>
    <x v="0"/>
    <n v="76521.94"/>
    <n v="13"/>
  </r>
  <r>
    <n v="8721"/>
    <s v="Mouse"/>
    <x v="2"/>
    <x v="4"/>
    <x v="4"/>
    <s v="2023-07-02"/>
    <s v="2023-07-06"/>
    <n v="58"/>
    <n v="37348.080000000002"/>
    <n v="2166188.64"/>
    <n v="3007.34"/>
    <n v="601"/>
    <x v="1"/>
    <x v="1"/>
    <n v="405548.26"/>
    <n v="4"/>
  </r>
  <r>
    <n v="8722"/>
    <s v="Keyboard"/>
    <x v="2"/>
    <x v="3"/>
    <x v="2"/>
    <s v="2023-02-17"/>
    <s v="2023-02-25"/>
    <n v="11"/>
    <n v="41429.65"/>
    <n v="455726.15"/>
    <n v="3772.68"/>
    <n v="659"/>
    <x v="1"/>
    <x v="2"/>
    <n v="95934.64"/>
    <n v="8"/>
  </r>
  <r>
    <n v="8723"/>
    <s v="Printer"/>
    <x v="0"/>
    <x v="4"/>
    <x v="0"/>
    <s v="2023-01-30"/>
    <s v="2023-02-08"/>
    <n v="43"/>
    <n v="42508.37"/>
    <n v="1827859.91"/>
    <n v="2837.34"/>
    <n v="564"/>
    <x v="3"/>
    <x v="3"/>
    <n v="408118.92"/>
    <n v="9"/>
  </r>
  <r>
    <n v="8724"/>
    <s v="Mobile"/>
    <x v="0"/>
    <x v="0"/>
    <x v="3"/>
    <s v="2023-02-27"/>
    <s v="2023-03-09"/>
    <n v="1"/>
    <n v="30078.7"/>
    <n v="30078.7"/>
    <n v="4444.93"/>
    <n v="217"/>
    <x v="2"/>
    <x v="4"/>
    <n v="5570.23"/>
    <n v="10"/>
  </r>
  <r>
    <n v="8725"/>
    <s v="Keyboard"/>
    <x v="0"/>
    <x v="3"/>
    <x v="1"/>
    <s v="2023-07-21"/>
    <s v="2023-07-27"/>
    <n v="47"/>
    <n v="29481.91"/>
    <n v="1385649.77"/>
    <n v="640.72"/>
    <n v="200"/>
    <x v="1"/>
    <x v="2"/>
    <n v="176373.97"/>
    <n v="6"/>
  </r>
  <r>
    <n v="8726"/>
    <s v="Laptop"/>
    <x v="1"/>
    <x v="0"/>
    <x v="2"/>
    <s v="2023-12-25"/>
    <s v="2024-01-04"/>
    <n v="47"/>
    <n v="3042.78"/>
    <n v="143010.66"/>
    <n v="1789.54"/>
    <n v="819"/>
    <x v="2"/>
    <x v="4"/>
    <n v="32057.73"/>
    <n v="10"/>
  </r>
  <r>
    <n v="8727"/>
    <s v="Tablet"/>
    <x v="2"/>
    <x v="3"/>
    <x v="4"/>
    <s v="2023-07-28"/>
    <s v="2023-08-10"/>
    <n v="66"/>
    <n v="9868.7099999999991"/>
    <n v="651334.86"/>
    <n v="1515.67"/>
    <n v="738"/>
    <x v="2"/>
    <x v="3"/>
    <n v="156840.21"/>
    <n v="13"/>
  </r>
  <r>
    <n v="8728"/>
    <s v="Tablet"/>
    <x v="1"/>
    <x v="4"/>
    <x v="0"/>
    <s v="2023-10-13"/>
    <s v="2023-10-18"/>
    <n v="15"/>
    <n v="32054.68"/>
    <n v="480820.2"/>
    <n v="4763.8999999999996"/>
    <n v="83"/>
    <x v="3"/>
    <x v="3"/>
    <n v="42114.96"/>
    <n v="5"/>
  </r>
  <r>
    <n v="8729"/>
    <s v="Mobile"/>
    <x v="1"/>
    <x v="3"/>
    <x v="1"/>
    <s v="2023-02-11"/>
    <s v="2023-02-19"/>
    <n v="70"/>
    <n v="2840.15"/>
    <n v="198810.5"/>
    <n v="823.41"/>
    <n v="167"/>
    <x v="1"/>
    <x v="2"/>
    <n v="33208.160000000003"/>
    <n v="8"/>
  </r>
  <r>
    <n v="8730"/>
    <s v="Monitor"/>
    <x v="1"/>
    <x v="4"/>
    <x v="0"/>
    <s v="2023-09-08"/>
    <s v="2023-09-21"/>
    <n v="73"/>
    <n v="10800.56"/>
    <n v="788440.88"/>
    <n v="4192.6400000000003"/>
    <n v="468"/>
    <x v="3"/>
    <x v="3"/>
    <n v="110237.98"/>
    <n v="13"/>
  </r>
  <r>
    <n v="8731"/>
    <s v="Router"/>
    <x v="0"/>
    <x v="4"/>
    <x v="1"/>
    <s v="2023-12-24"/>
    <s v="2023-12-31"/>
    <n v="91"/>
    <n v="36892.06"/>
    <n v="3357177.46"/>
    <n v="546.99"/>
    <n v="585"/>
    <x v="1"/>
    <x v="3"/>
    <n v="773983.85"/>
    <n v="7"/>
  </r>
  <r>
    <n v="8732"/>
    <s v="Keyboard"/>
    <x v="2"/>
    <x v="2"/>
    <x v="4"/>
    <s v="2023-05-20"/>
    <s v="2023-06-04"/>
    <n v="3"/>
    <n v="26431.69"/>
    <n v="79295.070000000007"/>
    <n v="2151.5700000000002"/>
    <n v="893"/>
    <x v="0"/>
    <x v="2"/>
    <n v="13992.86"/>
    <n v="15"/>
  </r>
  <r>
    <n v="8733"/>
    <s v="Tablet"/>
    <x v="1"/>
    <x v="3"/>
    <x v="1"/>
    <s v="2023-06-28"/>
    <s v="2023-07-13"/>
    <n v="91"/>
    <n v="2045.4"/>
    <n v="186131.4"/>
    <n v="3876.7"/>
    <n v="302"/>
    <x v="3"/>
    <x v="1"/>
    <n v="26095.57"/>
    <n v="15"/>
  </r>
  <r>
    <n v="8734"/>
    <s v="Keyboard"/>
    <x v="0"/>
    <x v="3"/>
    <x v="2"/>
    <s v="2023-04-23"/>
    <s v="2023-05-06"/>
    <n v="76"/>
    <n v="19734.37"/>
    <n v="1499812.12"/>
    <n v="1385.03"/>
    <n v="577"/>
    <x v="3"/>
    <x v="0"/>
    <n v="153857.18"/>
    <n v="13"/>
  </r>
  <r>
    <n v="8735"/>
    <s v="Laptop"/>
    <x v="2"/>
    <x v="4"/>
    <x v="4"/>
    <s v="2023-09-15"/>
    <s v="2023-09-29"/>
    <n v="60"/>
    <n v="7102.17"/>
    <n v="426130.2"/>
    <n v="4627.8500000000004"/>
    <n v="469"/>
    <x v="1"/>
    <x v="3"/>
    <n v="77246.95"/>
    <n v="14"/>
  </r>
  <r>
    <n v="8736"/>
    <s v="Monitor"/>
    <x v="2"/>
    <x v="3"/>
    <x v="1"/>
    <s v="2023-04-21"/>
    <s v="2023-05-01"/>
    <n v="47"/>
    <n v="5472.32"/>
    <n v="257199.04"/>
    <n v="1624.17"/>
    <n v="348"/>
    <x v="2"/>
    <x v="0"/>
    <n v="30565.29"/>
    <n v="10"/>
  </r>
  <r>
    <n v="8737"/>
    <s v="Router"/>
    <x v="0"/>
    <x v="0"/>
    <x v="1"/>
    <s v="2023-09-12"/>
    <s v="2023-09-18"/>
    <n v="11"/>
    <n v="25987.74"/>
    <n v="285865.14"/>
    <n v="891.77"/>
    <n v="307"/>
    <x v="0"/>
    <x v="2"/>
    <n v="69244.34"/>
    <n v="6"/>
  </r>
  <r>
    <n v="8738"/>
    <s v="Mouse"/>
    <x v="2"/>
    <x v="2"/>
    <x v="2"/>
    <s v="2023-05-28"/>
    <s v="2023-06-07"/>
    <n v="27"/>
    <n v="22260.57"/>
    <n v="601035.39"/>
    <n v="3649.78"/>
    <n v="515"/>
    <x v="2"/>
    <x v="4"/>
    <n v="115511.25"/>
    <n v="10"/>
  </r>
  <r>
    <n v="8739"/>
    <s v="Laptop"/>
    <x v="1"/>
    <x v="3"/>
    <x v="3"/>
    <s v="2023-02-24"/>
    <s v="2023-03-05"/>
    <n v="96"/>
    <n v="13766.64"/>
    <n v="1321597.4399999999"/>
    <n v="2937.9"/>
    <n v="524"/>
    <x v="3"/>
    <x v="2"/>
    <n v="277870.89"/>
    <n v="9"/>
  </r>
  <r>
    <n v="8740"/>
    <s v="Mobile"/>
    <x v="1"/>
    <x v="3"/>
    <x v="1"/>
    <s v="2023-10-31"/>
    <s v="2023-11-02"/>
    <n v="49"/>
    <n v="21274.13"/>
    <n v="1042432.37"/>
    <n v="3028.3"/>
    <n v="957"/>
    <x v="3"/>
    <x v="2"/>
    <n v="220120.74"/>
    <n v="2"/>
  </r>
  <r>
    <n v="8741"/>
    <s v="Mouse"/>
    <x v="1"/>
    <x v="2"/>
    <x v="3"/>
    <s v="2023-08-12"/>
    <s v="2023-08-23"/>
    <n v="95"/>
    <n v="17338.27"/>
    <n v="1647135.65"/>
    <n v="4830.8500000000004"/>
    <n v="384"/>
    <x v="0"/>
    <x v="4"/>
    <n v="101886.27"/>
    <n v="11"/>
  </r>
  <r>
    <n v="8742"/>
    <s v="Mouse"/>
    <x v="1"/>
    <x v="0"/>
    <x v="2"/>
    <s v="2023-09-03"/>
    <s v="2023-09-13"/>
    <n v="39"/>
    <n v="15194.31"/>
    <n v="592578.09"/>
    <n v="1454.18"/>
    <n v="389"/>
    <x v="1"/>
    <x v="4"/>
    <n v="89345.82"/>
    <n v="10"/>
  </r>
  <r>
    <n v="8743"/>
    <s v="Mobile"/>
    <x v="1"/>
    <x v="1"/>
    <x v="3"/>
    <s v="2023-09-27"/>
    <s v="2023-10-09"/>
    <n v="38"/>
    <n v="4890.0600000000004"/>
    <n v="185822.28"/>
    <n v="955.07"/>
    <n v="31"/>
    <x v="3"/>
    <x v="1"/>
    <n v="28117.25"/>
    <n v="12"/>
  </r>
  <r>
    <n v="8744"/>
    <s v="Mouse"/>
    <x v="2"/>
    <x v="4"/>
    <x v="0"/>
    <s v="2023-04-06"/>
    <s v="2023-04-18"/>
    <n v="47"/>
    <n v="47884.49"/>
    <n v="2250571.0299999998"/>
    <n v="2599.4"/>
    <n v="396"/>
    <x v="0"/>
    <x v="4"/>
    <n v="484283.22"/>
    <n v="12"/>
  </r>
  <r>
    <n v="8745"/>
    <s v="Laptop"/>
    <x v="1"/>
    <x v="0"/>
    <x v="2"/>
    <s v="2023-08-14"/>
    <s v="2023-08-24"/>
    <n v="59"/>
    <n v="20686.55"/>
    <n v="1220506.45"/>
    <n v="4240.16"/>
    <n v="373"/>
    <x v="3"/>
    <x v="4"/>
    <n v="240581.54"/>
    <n v="10"/>
  </r>
  <r>
    <n v="8746"/>
    <s v="Router"/>
    <x v="2"/>
    <x v="0"/>
    <x v="1"/>
    <s v="2023-04-23"/>
    <s v="2023-05-08"/>
    <n v="85"/>
    <n v="42080.71"/>
    <n v="3576860.35"/>
    <n v="3393.29"/>
    <n v="21"/>
    <x v="1"/>
    <x v="4"/>
    <n v="246943.57"/>
    <n v="15"/>
  </r>
  <r>
    <n v="8747"/>
    <s v="Monitor"/>
    <x v="2"/>
    <x v="3"/>
    <x v="4"/>
    <s v="2023-04-14"/>
    <s v="2023-04-20"/>
    <n v="11"/>
    <n v="1382.47"/>
    <n v="15207.17"/>
    <n v="992.37"/>
    <n v="901"/>
    <x v="3"/>
    <x v="2"/>
    <n v="3261.5"/>
    <n v="6"/>
  </r>
  <r>
    <n v="8748"/>
    <s v="Laptop"/>
    <x v="0"/>
    <x v="4"/>
    <x v="4"/>
    <s v="2023-04-25"/>
    <s v="2023-04-27"/>
    <n v="92"/>
    <n v="34107.360000000001"/>
    <n v="3137877.12"/>
    <n v="992.65"/>
    <n v="392"/>
    <x v="3"/>
    <x v="1"/>
    <n v="640169.59"/>
    <n v="2"/>
  </r>
  <r>
    <n v="8749"/>
    <s v="Router"/>
    <x v="2"/>
    <x v="3"/>
    <x v="4"/>
    <s v="2023-01-01"/>
    <s v="2023-01-03"/>
    <n v="7"/>
    <n v="36974.93"/>
    <n v="258824.51"/>
    <n v="907"/>
    <n v="678"/>
    <x v="3"/>
    <x v="1"/>
    <n v="31057.41"/>
    <n v="2"/>
  </r>
  <r>
    <n v="8750"/>
    <s v="Keyboard"/>
    <x v="2"/>
    <x v="4"/>
    <x v="1"/>
    <s v="2023-10-17"/>
    <s v="2023-10-28"/>
    <n v="56"/>
    <n v="9050.0499999999993"/>
    <n v="506802.8"/>
    <n v="2331.38"/>
    <n v="153"/>
    <x v="1"/>
    <x v="1"/>
    <n v="72169.850000000006"/>
    <n v="11"/>
  </r>
  <r>
    <n v="8751"/>
    <s v="Mobile"/>
    <x v="2"/>
    <x v="4"/>
    <x v="1"/>
    <s v="2023-08-26"/>
    <s v="2023-08-30"/>
    <n v="71"/>
    <n v="34382.97"/>
    <n v="2441190.87"/>
    <n v="2906.99"/>
    <n v="863"/>
    <x v="3"/>
    <x v="4"/>
    <n v="303920.65999999997"/>
    <n v="4"/>
  </r>
  <r>
    <n v="8752"/>
    <s v="Mouse"/>
    <x v="2"/>
    <x v="4"/>
    <x v="2"/>
    <s v="2023-05-27"/>
    <s v="2023-06-10"/>
    <n v="50"/>
    <n v="46312.11"/>
    <n v="2315605.5"/>
    <n v="146.38999999999999"/>
    <n v="399"/>
    <x v="0"/>
    <x v="1"/>
    <n v="484232.82"/>
    <n v="14"/>
  </r>
  <r>
    <n v="8753"/>
    <s v="Monitor"/>
    <x v="1"/>
    <x v="2"/>
    <x v="4"/>
    <s v="2023-12-10"/>
    <s v="2023-12-25"/>
    <n v="52"/>
    <n v="10540.57"/>
    <n v="548109.64"/>
    <n v="2760.92"/>
    <n v="659"/>
    <x v="1"/>
    <x v="1"/>
    <n v="71859.710000000006"/>
    <n v="15"/>
  </r>
  <r>
    <n v="8754"/>
    <s v="Monitor"/>
    <x v="1"/>
    <x v="3"/>
    <x v="0"/>
    <s v="2023-04-01"/>
    <s v="2023-04-09"/>
    <n v="63"/>
    <n v="10516.13"/>
    <n v="662516.18999999994"/>
    <n v="2045.23"/>
    <n v="348"/>
    <x v="2"/>
    <x v="0"/>
    <n v="34044.239999999998"/>
    <n v="8"/>
  </r>
  <r>
    <n v="8755"/>
    <s v="Printer"/>
    <x v="1"/>
    <x v="2"/>
    <x v="4"/>
    <s v="2023-07-01"/>
    <s v="2023-07-13"/>
    <n v="25"/>
    <n v="13814.29"/>
    <n v="345357.25"/>
    <n v="2511.0100000000002"/>
    <n v="262"/>
    <x v="1"/>
    <x v="4"/>
    <n v="48504.74"/>
    <n v="12"/>
  </r>
  <r>
    <n v="8756"/>
    <s v="Tablet"/>
    <x v="2"/>
    <x v="3"/>
    <x v="1"/>
    <s v="2023-08-27"/>
    <s v="2023-08-28"/>
    <n v="82"/>
    <n v="16183.73"/>
    <n v="1327065.8600000001"/>
    <n v="1199.8499999999999"/>
    <n v="573"/>
    <x v="3"/>
    <x v="3"/>
    <n v="319187.06"/>
    <n v="1"/>
  </r>
  <r>
    <n v="8757"/>
    <s v="Mobile"/>
    <x v="1"/>
    <x v="1"/>
    <x v="3"/>
    <s v="2023-03-17"/>
    <s v="2023-04-01"/>
    <n v="91"/>
    <n v="45798.94"/>
    <n v="4167703.54"/>
    <n v="3141.39"/>
    <n v="398"/>
    <x v="1"/>
    <x v="0"/>
    <n v="637684.5"/>
    <n v="15"/>
  </r>
  <r>
    <n v="8758"/>
    <s v="Keyboard"/>
    <x v="2"/>
    <x v="4"/>
    <x v="0"/>
    <s v="2023-03-03"/>
    <s v="2023-03-05"/>
    <n v="45"/>
    <n v="48479.99"/>
    <n v="2181599.5499999998"/>
    <n v="3693.61"/>
    <n v="51"/>
    <x v="0"/>
    <x v="3"/>
    <n v="432942.05"/>
    <n v="2"/>
  </r>
  <r>
    <n v="8759"/>
    <s v="Mobile"/>
    <x v="0"/>
    <x v="4"/>
    <x v="3"/>
    <s v="2023-09-20"/>
    <s v="2023-09-28"/>
    <n v="8"/>
    <n v="33077.74"/>
    <n v="264621.92"/>
    <n v="3919.39"/>
    <n v="396"/>
    <x v="3"/>
    <x v="4"/>
    <n v="41703.06"/>
    <n v="8"/>
  </r>
  <r>
    <n v="8760"/>
    <s v="Monitor"/>
    <x v="2"/>
    <x v="1"/>
    <x v="0"/>
    <s v="2023-08-20"/>
    <s v="2023-08-28"/>
    <n v="17"/>
    <n v="29288.18"/>
    <n v="497899.06"/>
    <n v="3616.16"/>
    <n v="303"/>
    <x v="2"/>
    <x v="1"/>
    <n v="114931.74"/>
    <n v="8"/>
  </r>
  <r>
    <n v="8761"/>
    <s v="Laptop"/>
    <x v="2"/>
    <x v="3"/>
    <x v="1"/>
    <s v="2023-11-13"/>
    <s v="2023-11-27"/>
    <n v="89"/>
    <n v="2056.7199999999998"/>
    <n v="183048.08"/>
    <n v="1130.1600000000001"/>
    <n v="332"/>
    <x v="0"/>
    <x v="4"/>
    <n v="13633.33"/>
    <n v="14"/>
  </r>
  <r>
    <n v="8762"/>
    <s v="Printer"/>
    <x v="0"/>
    <x v="1"/>
    <x v="3"/>
    <s v="2023-06-03"/>
    <s v="2023-06-18"/>
    <n v="25"/>
    <n v="32360.47"/>
    <n v="809011.75"/>
    <n v="1346.25"/>
    <n v="673"/>
    <x v="3"/>
    <x v="3"/>
    <n v="192896.14"/>
    <n v="15"/>
  </r>
  <r>
    <n v="8763"/>
    <s v="Monitor"/>
    <x v="2"/>
    <x v="2"/>
    <x v="2"/>
    <s v="2023-12-31"/>
    <s v="2024-01-11"/>
    <n v="61"/>
    <n v="29862.63"/>
    <n v="1821620.43"/>
    <n v="364.74"/>
    <n v="381"/>
    <x v="2"/>
    <x v="4"/>
    <n v="142316.32"/>
    <n v="11"/>
  </r>
  <r>
    <n v="8764"/>
    <s v="Router"/>
    <x v="2"/>
    <x v="3"/>
    <x v="2"/>
    <s v="2023-06-26"/>
    <s v="2023-07-02"/>
    <n v="49"/>
    <n v="39262.47"/>
    <n v="1923861.03"/>
    <n v="2210.11"/>
    <n v="196"/>
    <x v="1"/>
    <x v="3"/>
    <n v="455175.7"/>
    <n v="6"/>
  </r>
  <r>
    <n v="8765"/>
    <s v="Monitor"/>
    <x v="0"/>
    <x v="2"/>
    <x v="4"/>
    <s v="2023-08-06"/>
    <s v="2023-08-15"/>
    <n v="2"/>
    <n v="29337.24"/>
    <n v="58674.48"/>
    <n v="632.17999999999995"/>
    <n v="948"/>
    <x v="1"/>
    <x v="3"/>
    <n v="11906.34"/>
    <n v="9"/>
  </r>
  <r>
    <n v="8766"/>
    <s v="Router"/>
    <x v="0"/>
    <x v="0"/>
    <x v="1"/>
    <s v="2023-12-21"/>
    <s v="2024-01-05"/>
    <n v="19"/>
    <n v="24744.49"/>
    <n v="470145.31"/>
    <n v="389.23"/>
    <n v="452"/>
    <x v="1"/>
    <x v="4"/>
    <n v="67912.63"/>
    <n v="15"/>
  </r>
  <r>
    <n v="8767"/>
    <s v="Laptop"/>
    <x v="1"/>
    <x v="1"/>
    <x v="0"/>
    <s v="2024-01-01"/>
    <s v="2024-01-03"/>
    <n v="79"/>
    <n v="31427.16"/>
    <n v="2482745.64"/>
    <n v="1861.28"/>
    <n v="868"/>
    <x v="0"/>
    <x v="1"/>
    <n v="470545.95"/>
    <n v="2"/>
  </r>
  <r>
    <n v="8768"/>
    <s v="Router"/>
    <x v="2"/>
    <x v="0"/>
    <x v="2"/>
    <s v="2023-07-05"/>
    <s v="2023-07-20"/>
    <n v="37"/>
    <n v="37955.75"/>
    <n v="1404362.75"/>
    <n v="1172.3900000000001"/>
    <n v="447"/>
    <x v="0"/>
    <x v="4"/>
    <n v="159983.93"/>
    <n v="15"/>
  </r>
  <r>
    <n v="8769"/>
    <s v="Monitor"/>
    <x v="2"/>
    <x v="0"/>
    <x v="3"/>
    <s v="2023-02-09"/>
    <s v="2023-02-10"/>
    <n v="29"/>
    <n v="41550.14"/>
    <n v="1204954.06"/>
    <n v="4397.3100000000004"/>
    <n v="13"/>
    <x v="0"/>
    <x v="1"/>
    <n v="218665.05"/>
    <n v="1"/>
  </r>
  <r>
    <n v="8770"/>
    <s v="Mobile"/>
    <x v="2"/>
    <x v="1"/>
    <x v="4"/>
    <s v="2023-09-23"/>
    <s v="2023-10-07"/>
    <n v="72"/>
    <n v="31105.42"/>
    <n v="2239590.2400000002"/>
    <n v="594.79999999999995"/>
    <n v="917"/>
    <x v="1"/>
    <x v="2"/>
    <n v="557500.46"/>
    <n v="14"/>
  </r>
  <r>
    <n v="8771"/>
    <s v="Mouse"/>
    <x v="2"/>
    <x v="1"/>
    <x v="4"/>
    <s v="2023-03-04"/>
    <s v="2023-03-08"/>
    <n v="93"/>
    <n v="33065.870000000003"/>
    <n v="3075125.91"/>
    <n v="3219.56"/>
    <n v="691"/>
    <x v="2"/>
    <x v="4"/>
    <n v="210685.39"/>
    <n v="4"/>
  </r>
  <r>
    <n v="8772"/>
    <s v="Printer"/>
    <x v="0"/>
    <x v="3"/>
    <x v="2"/>
    <s v="2023-02-08"/>
    <s v="2023-02-18"/>
    <n v="24"/>
    <n v="23285.84"/>
    <n v="558860.16"/>
    <n v="4420.47"/>
    <n v="434"/>
    <x v="1"/>
    <x v="0"/>
    <n v="139605.95000000001"/>
    <n v="10"/>
  </r>
  <r>
    <n v="8773"/>
    <s v="Mobile"/>
    <x v="0"/>
    <x v="3"/>
    <x v="3"/>
    <s v="2023-06-03"/>
    <s v="2023-06-08"/>
    <n v="14"/>
    <n v="1157.48"/>
    <n v="16204.72"/>
    <n v="910.35"/>
    <n v="285"/>
    <x v="2"/>
    <x v="0"/>
    <n v="832.71"/>
    <n v="5"/>
  </r>
  <r>
    <n v="8774"/>
    <s v="Mouse"/>
    <x v="1"/>
    <x v="2"/>
    <x v="1"/>
    <s v="2023-04-06"/>
    <s v="2023-04-09"/>
    <n v="57"/>
    <n v="36725.949999999997"/>
    <n v="2093379.15"/>
    <n v="4022.56"/>
    <n v="765"/>
    <x v="0"/>
    <x v="0"/>
    <n v="414986.26"/>
    <n v="3"/>
  </r>
  <r>
    <n v="8775"/>
    <s v="Mouse"/>
    <x v="0"/>
    <x v="2"/>
    <x v="4"/>
    <s v="2023-10-01"/>
    <s v="2023-10-03"/>
    <n v="92"/>
    <n v="22078.880000000001"/>
    <n v="2031256.96"/>
    <n v="2320.87"/>
    <n v="509"/>
    <x v="3"/>
    <x v="1"/>
    <n v="464800.31"/>
    <n v="2"/>
  </r>
  <r>
    <n v="8776"/>
    <s v="Tablet"/>
    <x v="0"/>
    <x v="0"/>
    <x v="2"/>
    <s v="2023-02-02"/>
    <s v="2023-02-05"/>
    <n v="26"/>
    <n v="40067.449999999997"/>
    <n v="1041753.7"/>
    <n v="3795.78"/>
    <n v="541"/>
    <x v="3"/>
    <x v="0"/>
    <n v="125533.44"/>
    <n v="3"/>
  </r>
  <r>
    <n v="8777"/>
    <s v="Keyboard"/>
    <x v="2"/>
    <x v="0"/>
    <x v="3"/>
    <s v="2023-08-15"/>
    <s v="2023-08-22"/>
    <n v="90"/>
    <n v="1418.49"/>
    <n v="127664.1"/>
    <n v="2234.7399999999998"/>
    <n v="612"/>
    <x v="2"/>
    <x v="1"/>
    <n v="15625.53"/>
    <n v="7"/>
  </r>
  <r>
    <n v="8778"/>
    <s v="Keyboard"/>
    <x v="0"/>
    <x v="2"/>
    <x v="3"/>
    <s v="2023-08-20"/>
    <s v="2023-08-22"/>
    <n v="84"/>
    <n v="18187.21"/>
    <n v="1527725.64"/>
    <n v="3000.63"/>
    <n v="825"/>
    <x v="3"/>
    <x v="3"/>
    <n v="102166.98"/>
    <n v="2"/>
  </r>
  <r>
    <n v="8779"/>
    <s v="Laptop"/>
    <x v="1"/>
    <x v="1"/>
    <x v="3"/>
    <s v="2023-02-02"/>
    <s v="2023-02-10"/>
    <n v="94"/>
    <n v="13135.51"/>
    <n v="1234737.94"/>
    <n v="1763.43"/>
    <n v="701"/>
    <x v="0"/>
    <x v="3"/>
    <n v="183188.73"/>
    <n v="8"/>
  </r>
  <r>
    <n v="8780"/>
    <s v="Laptop"/>
    <x v="1"/>
    <x v="2"/>
    <x v="4"/>
    <s v="2023-08-16"/>
    <s v="2023-08-22"/>
    <n v="59"/>
    <n v="25321.01"/>
    <n v="1493939.59"/>
    <n v="1597.05"/>
    <n v="201"/>
    <x v="1"/>
    <x v="3"/>
    <n v="369575.39"/>
    <n v="6"/>
  </r>
  <r>
    <n v="8781"/>
    <s v="Laptop"/>
    <x v="2"/>
    <x v="0"/>
    <x v="2"/>
    <s v="2023-06-10"/>
    <s v="2023-06-24"/>
    <n v="78"/>
    <n v="34251.57"/>
    <n v="2671622.46"/>
    <n v="4531.45"/>
    <n v="528"/>
    <x v="0"/>
    <x v="1"/>
    <n v="335916.08"/>
    <n v="14"/>
  </r>
  <r>
    <n v="8782"/>
    <s v="Laptop"/>
    <x v="1"/>
    <x v="4"/>
    <x v="3"/>
    <s v="2023-09-24"/>
    <s v="2023-09-25"/>
    <n v="46"/>
    <n v="25459.52"/>
    <n v="1171137.92"/>
    <n v="4484.49"/>
    <n v="684"/>
    <x v="0"/>
    <x v="4"/>
    <n v="216984.42"/>
    <n v="1"/>
  </r>
  <r>
    <n v="8783"/>
    <s v="Keyboard"/>
    <x v="2"/>
    <x v="1"/>
    <x v="4"/>
    <s v="2023-11-26"/>
    <s v="2023-11-29"/>
    <n v="8"/>
    <n v="10332.86"/>
    <n v="82662.880000000005"/>
    <n v="4980.6499999999996"/>
    <n v="616"/>
    <x v="1"/>
    <x v="4"/>
    <n v="14817.33"/>
    <n v="3"/>
  </r>
  <r>
    <n v="8784"/>
    <s v="Tablet"/>
    <x v="2"/>
    <x v="3"/>
    <x v="1"/>
    <s v="2023-01-20"/>
    <s v="2023-01-26"/>
    <n v="99"/>
    <n v="1331.93"/>
    <n v="131861.07"/>
    <n v="3933.13"/>
    <n v="520"/>
    <x v="0"/>
    <x v="1"/>
    <n v="18146.86"/>
    <n v="6"/>
  </r>
  <r>
    <n v="8785"/>
    <s v="Tablet"/>
    <x v="2"/>
    <x v="2"/>
    <x v="2"/>
    <s v="2023-09-03"/>
    <s v="2023-09-15"/>
    <n v="93"/>
    <n v="33647.760000000002"/>
    <n v="3129241.68"/>
    <n v="1885.18"/>
    <n v="636"/>
    <x v="2"/>
    <x v="1"/>
    <n v="557707.16"/>
    <n v="12"/>
  </r>
  <r>
    <n v="8786"/>
    <s v="Router"/>
    <x v="1"/>
    <x v="4"/>
    <x v="1"/>
    <s v="2023-05-13"/>
    <s v="2023-05-17"/>
    <n v="33"/>
    <n v="43308.18"/>
    <n v="1429169.94"/>
    <n v="1194.0899999999999"/>
    <n v="666"/>
    <x v="3"/>
    <x v="3"/>
    <n v="95433.23"/>
    <n v="4"/>
  </r>
  <r>
    <n v="8787"/>
    <s v="Mobile"/>
    <x v="1"/>
    <x v="0"/>
    <x v="0"/>
    <s v="2023-08-10"/>
    <s v="2023-08-25"/>
    <n v="12"/>
    <n v="29469.79"/>
    <n v="353637.48"/>
    <n v="1529.61"/>
    <n v="505"/>
    <x v="1"/>
    <x v="3"/>
    <n v="87438.45"/>
    <n v="15"/>
  </r>
  <r>
    <n v="8788"/>
    <s v="Mouse"/>
    <x v="1"/>
    <x v="3"/>
    <x v="2"/>
    <s v="2023-08-02"/>
    <s v="2023-08-12"/>
    <n v="28"/>
    <n v="25368.52"/>
    <n v="710318.56"/>
    <n v="2557.27"/>
    <n v="302"/>
    <x v="0"/>
    <x v="1"/>
    <n v="101482.76"/>
    <n v="10"/>
  </r>
  <r>
    <n v="8789"/>
    <s v="Laptop"/>
    <x v="2"/>
    <x v="0"/>
    <x v="0"/>
    <s v="2023-02-01"/>
    <s v="2023-02-15"/>
    <n v="42"/>
    <n v="17990.62"/>
    <n v="755606.04"/>
    <n v="2700.56"/>
    <n v="325"/>
    <x v="3"/>
    <x v="1"/>
    <n v="75350.05"/>
    <n v="14"/>
  </r>
  <r>
    <n v="8790"/>
    <s v="Laptop"/>
    <x v="0"/>
    <x v="1"/>
    <x v="2"/>
    <s v="2023-02-14"/>
    <s v="2023-02-23"/>
    <n v="31"/>
    <n v="47334.92"/>
    <n v="1467382.52"/>
    <n v="240.42"/>
    <n v="330"/>
    <x v="1"/>
    <x v="0"/>
    <n v="155241.66"/>
    <n v="9"/>
  </r>
  <r>
    <n v="8791"/>
    <s v="Monitor"/>
    <x v="2"/>
    <x v="4"/>
    <x v="3"/>
    <s v="2023-05-27"/>
    <s v="2023-06-04"/>
    <n v="77"/>
    <n v="1803.4"/>
    <n v="138861.79999999999"/>
    <n v="584.41999999999996"/>
    <n v="776"/>
    <x v="0"/>
    <x v="4"/>
    <n v="7181.29"/>
    <n v="8"/>
  </r>
  <r>
    <n v="8792"/>
    <s v="Laptop"/>
    <x v="0"/>
    <x v="0"/>
    <x v="3"/>
    <s v="2023-07-27"/>
    <s v="2023-07-28"/>
    <n v="8"/>
    <n v="27170.83"/>
    <n v="217366.64"/>
    <n v="3864.8"/>
    <n v="498"/>
    <x v="2"/>
    <x v="0"/>
    <n v="49016.34"/>
    <n v="1"/>
  </r>
  <r>
    <n v="8793"/>
    <s v="Mouse"/>
    <x v="1"/>
    <x v="3"/>
    <x v="2"/>
    <s v="2023-08-18"/>
    <s v="2023-08-20"/>
    <n v="74"/>
    <n v="41853.910000000003"/>
    <n v="3097189.34"/>
    <n v="2601.73"/>
    <n v="741"/>
    <x v="0"/>
    <x v="4"/>
    <n v="683380.96"/>
    <n v="2"/>
  </r>
  <r>
    <n v="8794"/>
    <s v="Tablet"/>
    <x v="0"/>
    <x v="2"/>
    <x v="0"/>
    <s v="2023-01-27"/>
    <s v="2023-02-08"/>
    <n v="99"/>
    <n v="43334.68"/>
    <n v="4290133.32"/>
    <n v="648.62"/>
    <n v="682"/>
    <x v="1"/>
    <x v="4"/>
    <n v="1013365.58"/>
    <n v="12"/>
  </r>
  <r>
    <n v="8795"/>
    <s v="Mouse"/>
    <x v="1"/>
    <x v="4"/>
    <x v="0"/>
    <s v="2023-12-25"/>
    <s v="2023-12-26"/>
    <n v="13"/>
    <n v="1283.1199999999999"/>
    <n v="16680.560000000001"/>
    <n v="2888.73"/>
    <n v="584"/>
    <x v="0"/>
    <x v="1"/>
    <n v="1522.6"/>
    <n v="1"/>
  </r>
  <r>
    <n v="8796"/>
    <s v="Mobile"/>
    <x v="2"/>
    <x v="1"/>
    <x v="3"/>
    <s v="2023-02-26"/>
    <s v="2023-03-03"/>
    <n v="50"/>
    <n v="9131.93"/>
    <n v="456596.5"/>
    <n v="3140.77"/>
    <n v="967"/>
    <x v="0"/>
    <x v="4"/>
    <n v="59277.08"/>
    <n v="5"/>
  </r>
  <r>
    <n v="8797"/>
    <s v="Monitor"/>
    <x v="1"/>
    <x v="0"/>
    <x v="4"/>
    <s v="2023-06-28"/>
    <s v="2023-07-13"/>
    <n v="52"/>
    <n v="531.47"/>
    <n v="27636.44"/>
    <n v="1514.02"/>
    <n v="692"/>
    <x v="0"/>
    <x v="0"/>
    <n v="4346.5600000000004"/>
    <n v="15"/>
  </r>
  <r>
    <n v="8798"/>
    <s v="Tablet"/>
    <x v="1"/>
    <x v="0"/>
    <x v="3"/>
    <s v="2023-08-05"/>
    <s v="2023-08-13"/>
    <n v="76"/>
    <n v="2550.7199999999998"/>
    <n v="193854.72"/>
    <n v="2813.05"/>
    <n v="259"/>
    <x v="1"/>
    <x v="1"/>
    <n v="9985.83"/>
    <n v="8"/>
  </r>
  <r>
    <n v="8799"/>
    <s v="Tablet"/>
    <x v="0"/>
    <x v="2"/>
    <x v="1"/>
    <s v="2023-07-31"/>
    <s v="2023-08-06"/>
    <n v="56"/>
    <n v="44412.06"/>
    <n v="2487075.36"/>
    <n v="3654.42"/>
    <n v="741"/>
    <x v="1"/>
    <x v="4"/>
    <n v="224601.94"/>
    <n v="6"/>
  </r>
  <r>
    <n v="8800"/>
    <s v="Monitor"/>
    <x v="2"/>
    <x v="0"/>
    <x v="0"/>
    <s v="2023-09-26"/>
    <s v="2023-10-06"/>
    <n v="97"/>
    <n v="3637.49"/>
    <n v="352836.53"/>
    <n v="3810.22"/>
    <n v="632"/>
    <x v="3"/>
    <x v="4"/>
    <n v="51651.71"/>
    <n v="10"/>
  </r>
  <r>
    <n v="8801"/>
    <s v="Laptop"/>
    <x v="0"/>
    <x v="3"/>
    <x v="0"/>
    <s v="2023-09-10"/>
    <s v="2023-09-17"/>
    <n v="68"/>
    <n v="36095.89"/>
    <n v="2454520.52"/>
    <n v="4523.95"/>
    <n v="529"/>
    <x v="1"/>
    <x v="1"/>
    <n v="404976.61"/>
    <n v="7"/>
  </r>
  <r>
    <n v="8802"/>
    <s v="Laptop"/>
    <x v="0"/>
    <x v="4"/>
    <x v="0"/>
    <s v="2023-08-29"/>
    <s v="2023-09-07"/>
    <n v="87"/>
    <n v="32450.76"/>
    <n v="2823216.12"/>
    <n v="4891.22"/>
    <n v="381"/>
    <x v="2"/>
    <x v="4"/>
    <n v="186383.38"/>
    <n v="9"/>
  </r>
  <r>
    <n v="8803"/>
    <s v="Laptop"/>
    <x v="0"/>
    <x v="3"/>
    <x v="1"/>
    <s v="2023-06-03"/>
    <s v="2023-06-17"/>
    <n v="82"/>
    <n v="6453.28"/>
    <n v="529168.96"/>
    <n v="4795.7299999999996"/>
    <n v="418"/>
    <x v="1"/>
    <x v="4"/>
    <n v="73738.289999999994"/>
    <n v="14"/>
  </r>
  <r>
    <n v="8804"/>
    <s v="Laptop"/>
    <x v="1"/>
    <x v="2"/>
    <x v="2"/>
    <s v="2023-06-07"/>
    <s v="2023-06-12"/>
    <n v="47"/>
    <n v="33628.5"/>
    <n v="1580539.5"/>
    <n v="1718.48"/>
    <n v="293"/>
    <x v="0"/>
    <x v="2"/>
    <n v="345625.49"/>
    <n v="5"/>
  </r>
  <r>
    <n v="8805"/>
    <s v="Laptop"/>
    <x v="2"/>
    <x v="1"/>
    <x v="1"/>
    <s v="2023-03-13"/>
    <s v="2023-03-21"/>
    <n v="63"/>
    <n v="46801.27"/>
    <n v="2948480.01"/>
    <n v="2276.86"/>
    <n v="265"/>
    <x v="1"/>
    <x v="0"/>
    <n v="161238.14000000001"/>
    <n v="8"/>
  </r>
  <r>
    <n v="8806"/>
    <s v="Tablet"/>
    <x v="2"/>
    <x v="0"/>
    <x v="2"/>
    <s v="2023-12-02"/>
    <s v="2023-12-17"/>
    <n v="14"/>
    <n v="20549.39"/>
    <n v="287691.46000000002"/>
    <n v="1656.83"/>
    <n v="841"/>
    <x v="3"/>
    <x v="0"/>
    <n v="21675.69"/>
    <n v="15"/>
  </r>
  <r>
    <n v="8807"/>
    <s v="Mouse"/>
    <x v="0"/>
    <x v="1"/>
    <x v="4"/>
    <s v="2023-05-31"/>
    <s v="2023-06-03"/>
    <n v="62"/>
    <n v="36621.629999999997"/>
    <n v="2270541.06"/>
    <n v="1123.3599999999999"/>
    <n v="50"/>
    <x v="2"/>
    <x v="0"/>
    <n v="492338.33"/>
    <n v="3"/>
  </r>
  <r>
    <n v="8808"/>
    <s v="Router"/>
    <x v="2"/>
    <x v="0"/>
    <x v="2"/>
    <s v="2023-03-16"/>
    <s v="2023-03-30"/>
    <n v="67"/>
    <n v="9771.6299999999992"/>
    <n v="654699.21"/>
    <n v="1735.25"/>
    <n v="742"/>
    <x v="0"/>
    <x v="1"/>
    <n v="146480.04999999999"/>
    <n v="14"/>
  </r>
  <r>
    <n v="8809"/>
    <s v="Router"/>
    <x v="0"/>
    <x v="2"/>
    <x v="0"/>
    <s v="2023-05-26"/>
    <s v="2023-06-06"/>
    <n v="27"/>
    <n v="47380.17"/>
    <n v="1279264.5900000001"/>
    <n v="1169.08"/>
    <n v="602"/>
    <x v="3"/>
    <x v="4"/>
    <n v="292742.86"/>
    <n v="11"/>
  </r>
  <r>
    <n v="8810"/>
    <s v="Printer"/>
    <x v="0"/>
    <x v="4"/>
    <x v="1"/>
    <s v="2023-07-31"/>
    <s v="2023-08-07"/>
    <n v="86"/>
    <n v="31515.78"/>
    <n v="2710357.08"/>
    <n v="2070.71"/>
    <n v="813"/>
    <x v="2"/>
    <x v="0"/>
    <n v="293525.71999999997"/>
    <n v="7"/>
  </r>
  <r>
    <n v="8811"/>
    <s v="Laptop"/>
    <x v="1"/>
    <x v="0"/>
    <x v="4"/>
    <s v="2023-09-11"/>
    <s v="2023-09-13"/>
    <n v="36"/>
    <n v="32259.94"/>
    <n v="1161357.8400000001"/>
    <n v="278.95"/>
    <n v="319"/>
    <x v="3"/>
    <x v="1"/>
    <n v="68323.91"/>
    <n v="2"/>
  </r>
  <r>
    <n v="8812"/>
    <s v="Monitor"/>
    <x v="0"/>
    <x v="2"/>
    <x v="0"/>
    <s v="2023-05-13"/>
    <s v="2023-05-26"/>
    <n v="28"/>
    <n v="34654.68"/>
    <n v="970331.04"/>
    <n v="2628.55"/>
    <n v="141"/>
    <x v="3"/>
    <x v="0"/>
    <n v="113593.14"/>
    <n v="13"/>
  </r>
  <r>
    <n v="8813"/>
    <s v="Laptop"/>
    <x v="2"/>
    <x v="4"/>
    <x v="2"/>
    <s v="2023-05-20"/>
    <s v="2023-06-03"/>
    <n v="28"/>
    <n v="8037.98"/>
    <n v="225063.44"/>
    <n v="4424.45"/>
    <n v="516"/>
    <x v="0"/>
    <x v="4"/>
    <n v="56000.85"/>
    <n v="14"/>
  </r>
  <r>
    <n v="8814"/>
    <s v="Laptop"/>
    <x v="2"/>
    <x v="1"/>
    <x v="2"/>
    <s v="2023-04-27"/>
    <s v="2023-05-02"/>
    <n v="23"/>
    <n v="36291.730000000003"/>
    <n v="834709.79"/>
    <n v="4973.3"/>
    <n v="55"/>
    <x v="2"/>
    <x v="0"/>
    <n v="120148.69"/>
    <n v="5"/>
  </r>
  <r>
    <n v="8815"/>
    <s v="Printer"/>
    <x v="1"/>
    <x v="1"/>
    <x v="0"/>
    <s v="2023-02-09"/>
    <s v="2023-02-24"/>
    <n v="13"/>
    <n v="43505.64"/>
    <n v="565573.31999999995"/>
    <n v="2379.33"/>
    <n v="846"/>
    <x v="2"/>
    <x v="2"/>
    <n v="52819.06"/>
    <n v="15"/>
  </r>
  <r>
    <n v="8816"/>
    <s v="Tablet"/>
    <x v="0"/>
    <x v="0"/>
    <x v="2"/>
    <s v="2023-10-09"/>
    <s v="2023-10-23"/>
    <n v="79"/>
    <n v="26800.13"/>
    <n v="2117210.27"/>
    <n v="3362.38"/>
    <n v="71"/>
    <x v="2"/>
    <x v="0"/>
    <n v="506700"/>
    <n v="14"/>
  </r>
  <r>
    <n v="8817"/>
    <s v="Monitor"/>
    <x v="2"/>
    <x v="1"/>
    <x v="3"/>
    <s v="2023-02-20"/>
    <s v="2023-02-23"/>
    <n v="31"/>
    <n v="20248.310000000001"/>
    <n v="627697.61"/>
    <n v="3300.93"/>
    <n v="575"/>
    <x v="2"/>
    <x v="4"/>
    <n v="152043.72"/>
    <n v="3"/>
  </r>
  <r>
    <n v="8818"/>
    <s v="Monitor"/>
    <x v="2"/>
    <x v="1"/>
    <x v="1"/>
    <s v="2023-01-11"/>
    <s v="2023-01-13"/>
    <n v="14"/>
    <n v="47679.45"/>
    <n v="667512.30000000005"/>
    <n v="4639.84"/>
    <n v="761"/>
    <x v="3"/>
    <x v="1"/>
    <n v="100963.59"/>
    <n v="2"/>
  </r>
  <r>
    <n v="8819"/>
    <s v="Monitor"/>
    <x v="1"/>
    <x v="1"/>
    <x v="4"/>
    <s v="2023-01-09"/>
    <s v="2023-01-15"/>
    <n v="38"/>
    <n v="23794.51"/>
    <n v="904191.38"/>
    <n v="1492.14"/>
    <n v="555"/>
    <x v="0"/>
    <x v="3"/>
    <n v="143702.98000000001"/>
    <n v="6"/>
  </r>
  <r>
    <n v="8820"/>
    <s v="Laptop"/>
    <x v="1"/>
    <x v="2"/>
    <x v="3"/>
    <s v="2023-04-06"/>
    <s v="2023-04-17"/>
    <n v="84"/>
    <n v="40415.949999999997"/>
    <n v="3394939.8"/>
    <n v="4435.05"/>
    <n v="112"/>
    <x v="0"/>
    <x v="0"/>
    <n v="772369.62"/>
    <n v="11"/>
  </r>
  <r>
    <n v="8821"/>
    <s v="Monitor"/>
    <x v="0"/>
    <x v="1"/>
    <x v="4"/>
    <s v="2023-08-09"/>
    <s v="2023-08-13"/>
    <n v="28"/>
    <n v="26824.41"/>
    <n v="751083.48"/>
    <n v="913.74"/>
    <n v="968"/>
    <x v="3"/>
    <x v="0"/>
    <n v="109508.24"/>
    <n v="4"/>
  </r>
  <r>
    <n v="8822"/>
    <s v="Mobile"/>
    <x v="0"/>
    <x v="3"/>
    <x v="3"/>
    <s v="2023-04-01"/>
    <s v="2023-04-05"/>
    <n v="68"/>
    <n v="21544.42"/>
    <n v="1465020.56"/>
    <n v="2147.94"/>
    <n v="9"/>
    <x v="3"/>
    <x v="4"/>
    <n v="257549.2"/>
    <n v="4"/>
  </r>
  <r>
    <n v="8823"/>
    <s v="Mouse"/>
    <x v="1"/>
    <x v="0"/>
    <x v="2"/>
    <s v="2023-11-13"/>
    <s v="2023-11-16"/>
    <n v="57"/>
    <n v="38491.26"/>
    <n v="2194001.8199999998"/>
    <n v="3035.96"/>
    <n v="559"/>
    <x v="3"/>
    <x v="3"/>
    <n v="380743.05"/>
    <n v="3"/>
  </r>
  <r>
    <n v="8824"/>
    <s v="Keyboard"/>
    <x v="2"/>
    <x v="0"/>
    <x v="2"/>
    <s v="2023-08-28"/>
    <s v="2023-08-29"/>
    <n v="1"/>
    <n v="47476.639999999999"/>
    <n v="47476.639999999999"/>
    <n v="2421.6999999999998"/>
    <n v="395"/>
    <x v="0"/>
    <x v="3"/>
    <n v="8001.89"/>
    <n v="1"/>
  </r>
  <r>
    <n v="8825"/>
    <s v="Laptop"/>
    <x v="2"/>
    <x v="1"/>
    <x v="2"/>
    <s v="2023-10-19"/>
    <s v="2023-10-29"/>
    <n v="29"/>
    <n v="45782.57"/>
    <n v="1327694.53"/>
    <n v="1454.79"/>
    <n v="29"/>
    <x v="1"/>
    <x v="0"/>
    <n v="171480.98"/>
    <n v="10"/>
  </r>
  <r>
    <n v="8826"/>
    <s v="Printer"/>
    <x v="0"/>
    <x v="2"/>
    <x v="1"/>
    <s v="2023-05-23"/>
    <s v="2023-05-27"/>
    <n v="14"/>
    <n v="20803.68"/>
    <n v="291251.52"/>
    <n v="4202.63"/>
    <n v="298"/>
    <x v="1"/>
    <x v="3"/>
    <n v="42790.78"/>
    <n v="4"/>
  </r>
  <r>
    <n v="8827"/>
    <s v="Laptop"/>
    <x v="2"/>
    <x v="3"/>
    <x v="2"/>
    <s v="2023-10-14"/>
    <s v="2023-10-21"/>
    <n v="51"/>
    <n v="33273.519999999997"/>
    <n v="1696949.52"/>
    <n v="2339.4499999999998"/>
    <n v="426"/>
    <x v="2"/>
    <x v="1"/>
    <n v="344522.1"/>
    <n v="7"/>
  </r>
  <r>
    <n v="8828"/>
    <s v="Mobile"/>
    <x v="2"/>
    <x v="2"/>
    <x v="1"/>
    <s v="2023-07-19"/>
    <s v="2023-07-22"/>
    <n v="16"/>
    <n v="38568.54"/>
    <n v="617096.64"/>
    <n v="2639.88"/>
    <n v="633"/>
    <x v="1"/>
    <x v="3"/>
    <n v="50860.49"/>
    <n v="3"/>
  </r>
  <r>
    <n v="8829"/>
    <s v="Monitor"/>
    <x v="1"/>
    <x v="0"/>
    <x v="2"/>
    <s v="2023-07-13"/>
    <s v="2023-07-23"/>
    <n v="27"/>
    <n v="18894.5"/>
    <n v="510151.5"/>
    <n v="4078.45"/>
    <n v="549"/>
    <x v="3"/>
    <x v="0"/>
    <n v="31471.47"/>
    <n v="10"/>
  </r>
  <r>
    <n v="8830"/>
    <s v="Laptop"/>
    <x v="0"/>
    <x v="0"/>
    <x v="4"/>
    <s v="2023-08-04"/>
    <s v="2023-08-14"/>
    <n v="39"/>
    <n v="36012.559999999998"/>
    <n v="1404489.84"/>
    <n v="3832.8"/>
    <n v="968"/>
    <x v="0"/>
    <x v="1"/>
    <n v="82505.960000000006"/>
    <n v="10"/>
  </r>
  <r>
    <n v="8831"/>
    <s v="Monitor"/>
    <x v="1"/>
    <x v="0"/>
    <x v="4"/>
    <s v="2023-09-07"/>
    <s v="2023-09-17"/>
    <n v="68"/>
    <n v="19284.98"/>
    <n v="1311378.6399999999"/>
    <n v="4746.47"/>
    <n v="274"/>
    <x v="3"/>
    <x v="2"/>
    <n v="223554.79"/>
    <n v="10"/>
  </r>
  <r>
    <n v="8832"/>
    <s v="Mobile"/>
    <x v="1"/>
    <x v="2"/>
    <x v="4"/>
    <s v="2023-07-08"/>
    <s v="2023-07-23"/>
    <n v="77"/>
    <n v="30998.65"/>
    <n v="2386896.0499999998"/>
    <n v="2385.21"/>
    <n v="733"/>
    <x v="2"/>
    <x v="4"/>
    <n v="440269.16"/>
    <n v="15"/>
  </r>
  <r>
    <n v="8833"/>
    <s v="Keyboard"/>
    <x v="1"/>
    <x v="0"/>
    <x v="4"/>
    <s v="2023-09-15"/>
    <s v="2023-09-21"/>
    <n v="35"/>
    <n v="9318.56"/>
    <n v="326149.59999999998"/>
    <n v="2638.41"/>
    <n v="989"/>
    <x v="0"/>
    <x v="4"/>
    <n v="35584.49"/>
    <n v="6"/>
  </r>
  <r>
    <n v="8834"/>
    <s v="Mobile"/>
    <x v="0"/>
    <x v="2"/>
    <x v="0"/>
    <s v="2023-04-08"/>
    <s v="2023-04-23"/>
    <n v="17"/>
    <n v="34637.14"/>
    <n v="588831.38"/>
    <n v="4719.51"/>
    <n v="787"/>
    <x v="2"/>
    <x v="2"/>
    <n v="34688.07"/>
    <n v="15"/>
  </r>
  <r>
    <n v="8835"/>
    <s v="Laptop"/>
    <x v="1"/>
    <x v="4"/>
    <x v="3"/>
    <s v="2023-10-27"/>
    <s v="2023-10-29"/>
    <n v="7"/>
    <n v="32298.71"/>
    <n v="226090.97"/>
    <n v="206.87"/>
    <n v="756"/>
    <x v="3"/>
    <x v="3"/>
    <n v="19304.27"/>
    <n v="2"/>
  </r>
  <r>
    <n v="8836"/>
    <s v="Mouse"/>
    <x v="1"/>
    <x v="3"/>
    <x v="4"/>
    <s v="2023-12-22"/>
    <s v="2024-01-02"/>
    <n v="84"/>
    <n v="36112.67"/>
    <n v="3033464.28"/>
    <n v="483.75"/>
    <n v="533"/>
    <x v="2"/>
    <x v="0"/>
    <n v="360375.68"/>
    <n v="11"/>
  </r>
  <r>
    <n v="8837"/>
    <s v="Router"/>
    <x v="0"/>
    <x v="0"/>
    <x v="3"/>
    <s v="2023-02-01"/>
    <s v="2023-02-03"/>
    <n v="23"/>
    <n v="36433.06"/>
    <n v="837960.38"/>
    <n v="4819.79"/>
    <n v="159"/>
    <x v="3"/>
    <x v="4"/>
    <n v="156388.81"/>
    <n v="2"/>
  </r>
  <r>
    <n v="8838"/>
    <s v="Mouse"/>
    <x v="2"/>
    <x v="1"/>
    <x v="3"/>
    <s v="2023-11-18"/>
    <s v="2023-11-20"/>
    <n v="5"/>
    <n v="22747.33"/>
    <n v="113736.65"/>
    <n v="4992.8999999999996"/>
    <n v="930"/>
    <x v="3"/>
    <x v="4"/>
    <n v="11606.41"/>
    <n v="2"/>
  </r>
  <r>
    <n v="8839"/>
    <s v="Tablet"/>
    <x v="2"/>
    <x v="3"/>
    <x v="0"/>
    <s v="2023-02-09"/>
    <s v="2023-02-12"/>
    <n v="67"/>
    <n v="32000.12"/>
    <n v="2144008.04"/>
    <n v="4058.08"/>
    <n v="44"/>
    <x v="0"/>
    <x v="3"/>
    <n v="185277.03"/>
    <n v="3"/>
  </r>
  <r>
    <n v="8840"/>
    <s v="Printer"/>
    <x v="2"/>
    <x v="0"/>
    <x v="2"/>
    <s v="2023-02-07"/>
    <s v="2023-02-21"/>
    <n v="94"/>
    <n v="19402.900000000001"/>
    <n v="1823872.6"/>
    <n v="838.57"/>
    <n v="437"/>
    <x v="0"/>
    <x v="2"/>
    <n v="376555.61"/>
    <n v="14"/>
  </r>
  <r>
    <n v="8841"/>
    <s v="Laptop"/>
    <x v="1"/>
    <x v="1"/>
    <x v="0"/>
    <s v="2023-08-05"/>
    <s v="2023-08-11"/>
    <n v="20"/>
    <n v="5170.38"/>
    <n v="103407.6"/>
    <n v="959.43"/>
    <n v="254"/>
    <x v="0"/>
    <x v="1"/>
    <n v="12919.3"/>
    <n v="6"/>
  </r>
  <r>
    <n v="8842"/>
    <s v="Mobile"/>
    <x v="2"/>
    <x v="3"/>
    <x v="2"/>
    <s v="2023-10-01"/>
    <s v="2023-10-16"/>
    <n v="96"/>
    <n v="26684.02"/>
    <n v="2561665.92"/>
    <n v="3923.31"/>
    <n v="253"/>
    <x v="2"/>
    <x v="1"/>
    <n v="395518.52"/>
    <n v="15"/>
  </r>
  <r>
    <n v="8843"/>
    <s v="Router"/>
    <x v="0"/>
    <x v="3"/>
    <x v="2"/>
    <s v="2023-06-13"/>
    <s v="2023-06-15"/>
    <n v="87"/>
    <n v="43616.51"/>
    <n v="3794636.37"/>
    <n v="785.74"/>
    <n v="769"/>
    <x v="1"/>
    <x v="2"/>
    <n v="718608.22"/>
    <n v="2"/>
  </r>
  <r>
    <n v="8844"/>
    <s v="Mouse"/>
    <x v="2"/>
    <x v="1"/>
    <x v="3"/>
    <s v="2023-03-07"/>
    <s v="2023-03-15"/>
    <n v="90"/>
    <n v="34845.94"/>
    <n v="3136134.6"/>
    <n v="198.71"/>
    <n v="493"/>
    <x v="0"/>
    <x v="2"/>
    <n v="191196.31"/>
    <n v="8"/>
  </r>
  <r>
    <n v="8845"/>
    <s v="Laptop"/>
    <x v="0"/>
    <x v="3"/>
    <x v="3"/>
    <s v="2023-05-30"/>
    <s v="2023-06-10"/>
    <n v="59"/>
    <n v="48658.04"/>
    <n v="2870824.36"/>
    <n v="3063.4"/>
    <n v="793"/>
    <x v="3"/>
    <x v="3"/>
    <n v="238935.01"/>
    <n v="11"/>
  </r>
  <r>
    <n v="8846"/>
    <s v="Router"/>
    <x v="1"/>
    <x v="2"/>
    <x v="0"/>
    <s v="2023-09-23"/>
    <s v="2023-10-08"/>
    <n v="15"/>
    <n v="4119.93"/>
    <n v="61798.95"/>
    <n v="538.72"/>
    <n v="670"/>
    <x v="0"/>
    <x v="1"/>
    <n v="7436.49"/>
    <n v="15"/>
  </r>
  <r>
    <n v="8847"/>
    <s v="Tablet"/>
    <x v="0"/>
    <x v="3"/>
    <x v="3"/>
    <s v="2023-10-08"/>
    <s v="2023-10-23"/>
    <n v="22"/>
    <n v="28967.29"/>
    <n v="637280.38"/>
    <n v="1059.69"/>
    <n v="797"/>
    <x v="2"/>
    <x v="2"/>
    <n v="57553.2"/>
    <n v="15"/>
  </r>
  <r>
    <n v="8848"/>
    <s v="Tablet"/>
    <x v="0"/>
    <x v="1"/>
    <x v="0"/>
    <s v="2023-12-01"/>
    <s v="2023-12-14"/>
    <n v="1"/>
    <n v="32187.279999999999"/>
    <n v="32187.279999999999"/>
    <n v="186.02"/>
    <n v="316"/>
    <x v="0"/>
    <x v="0"/>
    <n v="5876.37"/>
    <n v="13"/>
  </r>
  <r>
    <n v="8849"/>
    <s v="Keyboard"/>
    <x v="1"/>
    <x v="4"/>
    <x v="4"/>
    <s v="2023-09-29"/>
    <s v="2023-10-05"/>
    <n v="70"/>
    <n v="19884.759999999998"/>
    <n v="1391933.2"/>
    <n v="223.05"/>
    <n v="773"/>
    <x v="3"/>
    <x v="4"/>
    <n v="341682.27"/>
    <n v="6"/>
  </r>
  <r>
    <n v="8850"/>
    <s v="Router"/>
    <x v="2"/>
    <x v="4"/>
    <x v="4"/>
    <s v="2023-06-13"/>
    <s v="2023-06-17"/>
    <n v="64"/>
    <n v="16250.96"/>
    <n v="1040061.4399999999"/>
    <n v="2364.36"/>
    <n v="512"/>
    <x v="3"/>
    <x v="1"/>
    <n v="161533.69"/>
    <n v="4"/>
  </r>
  <r>
    <n v="8851"/>
    <s v="Mouse"/>
    <x v="1"/>
    <x v="1"/>
    <x v="3"/>
    <s v="2023-12-21"/>
    <s v="2023-12-25"/>
    <n v="48"/>
    <n v="30262.52"/>
    <n v="1452600.96"/>
    <n v="1348.94"/>
    <n v="808"/>
    <x v="0"/>
    <x v="3"/>
    <n v="277826.23"/>
    <n v="4"/>
  </r>
  <r>
    <n v="8852"/>
    <s v="Mobile"/>
    <x v="1"/>
    <x v="1"/>
    <x v="2"/>
    <s v="2023-03-13"/>
    <s v="2023-03-16"/>
    <n v="64"/>
    <n v="1800.22"/>
    <n v="115214.08"/>
    <n v="2979.8"/>
    <n v="699"/>
    <x v="3"/>
    <x v="0"/>
    <n v="8890.81"/>
    <n v="3"/>
  </r>
  <r>
    <n v="8853"/>
    <s v="Monitor"/>
    <x v="2"/>
    <x v="1"/>
    <x v="4"/>
    <s v="2023-08-11"/>
    <s v="2023-08-17"/>
    <n v="93"/>
    <n v="30380.15"/>
    <n v="2825353.95"/>
    <n v="1969.4"/>
    <n v="45"/>
    <x v="3"/>
    <x v="2"/>
    <n v="397303.25"/>
    <n v="6"/>
  </r>
  <r>
    <n v="8854"/>
    <s v="Mouse"/>
    <x v="1"/>
    <x v="2"/>
    <x v="3"/>
    <s v="2024-01-01"/>
    <s v="2024-01-12"/>
    <n v="39"/>
    <n v="38239.82"/>
    <n v="1491352.98"/>
    <n v="2019.26"/>
    <n v="174"/>
    <x v="3"/>
    <x v="1"/>
    <n v="248838.21"/>
    <n v="11"/>
  </r>
  <r>
    <n v="8855"/>
    <s v="Printer"/>
    <x v="0"/>
    <x v="1"/>
    <x v="2"/>
    <s v="2023-04-06"/>
    <s v="2023-04-09"/>
    <n v="89"/>
    <n v="33264.67"/>
    <n v="2960555.63"/>
    <n v="1531.01"/>
    <n v="21"/>
    <x v="2"/>
    <x v="0"/>
    <n v="355485.28"/>
    <n v="3"/>
  </r>
  <r>
    <n v="8856"/>
    <s v="Keyboard"/>
    <x v="0"/>
    <x v="0"/>
    <x v="2"/>
    <s v="2023-08-02"/>
    <s v="2023-08-03"/>
    <n v="20"/>
    <n v="7404.04"/>
    <n v="148080.79999999999"/>
    <n v="2867.07"/>
    <n v="560"/>
    <x v="1"/>
    <x v="1"/>
    <n v="27526.21"/>
    <n v="1"/>
  </r>
  <r>
    <n v="8857"/>
    <s v="Tablet"/>
    <x v="2"/>
    <x v="4"/>
    <x v="2"/>
    <s v="2023-02-27"/>
    <s v="2023-02-28"/>
    <n v="37"/>
    <n v="27130.98"/>
    <n v="1003846.26"/>
    <n v="3012.39"/>
    <n v="562"/>
    <x v="2"/>
    <x v="3"/>
    <n v="146628.85"/>
    <n v="1"/>
  </r>
  <r>
    <n v="8858"/>
    <s v="Printer"/>
    <x v="2"/>
    <x v="2"/>
    <x v="4"/>
    <s v="2023-01-03"/>
    <s v="2023-01-15"/>
    <n v="37"/>
    <n v="17043.18"/>
    <n v="630597.66"/>
    <n v="4181.68"/>
    <n v="305"/>
    <x v="2"/>
    <x v="0"/>
    <n v="140330.17000000001"/>
    <n v="12"/>
  </r>
  <r>
    <n v="8859"/>
    <s v="Mouse"/>
    <x v="2"/>
    <x v="0"/>
    <x v="3"/>
    <s v="2023-02-22"/>
    <s v="2023-02-28"/>
    <n v="78"/>
    <n v="47683.41"/>
    <n v="3719305.98"/>
    <n v="1348.5"/>
    <n v="620"/>
    <x v="2"/>
    <x v="4"/>
    <n v="862042.21"/>
    <n v="6"/>
  </r>
  <r>
    <n v="8860"/>
    <s v="Printer"/>
    <x v="0"/>
    <x v="2"/>
    <x v="2"/>
    <s v="2023-11-11"/>
    <s v="2023-11-21"/>
    <n v="29"/>
    <n v="2301.9899999999998"/>
    <n v="66757.710000000006"/>
    <n v="1292.99"/>
    <n v="744"/>
    <x v="2"/>
    <x v="1"/>
    <n v="6333.42"/>
    <n v="10"/>
  </r>
  <r>
    <n v="8861"/>
    <s v="Mobile"/>
    <x v="1"/>
    <x v="1"/>
    <x v="2"/>
    <s v="2023-01-19"/>
    <s v="2023-01-29"/>
    <n v="62"/>
    <n v="38466.83"/>
    <n v="2384943.46"/>
    <n v="2265.92"/>
    <n v="902"/>
    <x v="0"/>
    <x v="4"/>
    <n v="432614.72"/>
    <n v="10"/>
  </r>
  <r>
    <n v="8862"/>
    <s v="Tablet"/>
    <x v="2"/>
    <x v="4"/>
    <x v="3"/>
    <s v="2023-09-21"/>
    <s v="2023-10-01"/>
    <n v="32"/>
    <n v="23158.78"/>
    <n v="741080.96"/>
    <n v="3654.95"/>
    <n v="621"/>
    <x v="0"/>
    <x v="2"/>
    <n v="86036.32"/>
    <n v="10"/>
  </r>
  <r>
    <n v="8863"/>
    <s v="Laptop"/>
    <x v="0"/>
    <x v="1"/>
    <x v="4"/>
    <s v="2023-07-15"/>
    <s v="2023-07-21"/>
    <n v="15"/>
    <n v="44916.43"/>
    <n v="673746.45"/>
    <n v="3025.75"/>
    <n v="93"/>
    <x v="2"/>
    <x v="2"/>
    <n v="120403.57"/>
    <n v="6"/>
  </r>
  <r>
    <n v="8864"/>
    <s v="Keyboard"/>
    <x v="2"/>
    <x v="2"/>
    <x v="3"/>
    <s v="2023-02-11"/>
    <s v="2023-02-23"/>
    <n v="55"/>
    <n v="15813.55"/>
    <n v="869745.25"/>
    <n v="1541.87"/>
    <n v="129"/>
    <x v="3"/>
    <x v="4"/>
    <n v="54374.06"/>
    <n v="12"/>
  </r>
  <r>
    <n v="8865"/>
    <s v="Mouse"/>
    <x v="0"/>
    <x v="1"/>
    <x v="0"/>
    <s v="2023-04-29"/>
    <s v="2023-05-07"/>
    <n v="51"/>
    <n v="17689.66"/>
    <n v="902172.66"/>
    <n v="3793.11"/>
    <n v="987"/>
    <x v="2"/>
    <x v="3"/>
    <n v="165082.57999999999"/>
    <n v="8"/>
  </r>
  <r>
    <n v="8866"/>
    <s v="Mouse"/>
    <x v="0"/>
    <x v="1"/>
    <x v="4"/>
    <s v="2023-05-07"/>
    <s v="2023-05-09"/>
    <n v="13"/>
    <n v="29749.16"/>
    <n v="386739.08"/>
    <n v="3030.15"/>
    <n v="471"/>
    <x v="3"/>
    <x v="4"/>
    <n v="41391.660000000003"/>
    <n v="2"/>
  </r>
  <r>
    <n v="8867"/>
    <s v="Laptop"/>
    <x v="2"/>
    <x v="0"/>
    <x v="2"/>
    <s v="2023-06-27"/>
    <s v="2023-07-08"/>
    <n v="78"/>
    <n v="35908.5"/>
    <n v="2800863"/>
    <n v="174.49"/>
    <n v="708"/>
    <x v="0"/>
    <x v="3"/>
    <n v="362036.06"/>
    <n v="11"/>
  </r>
  <r>
    <n v="8868"/>
    <s v="Printer"/>
    <x v="2"/>
    <x v="4"/>
    <x v="4"/>
    <s v="2023-11-12"/>
    <s v="2023-11-22"/>
    <n v="88"/>
    <n v="15274.13"/>
    <n v="1344123.44"/>
    <n v="1375.04"/>
    <n v="367"/>
    <x v="2"/>
    <x v="0"/>
    <n v="261013.5"/>
    <n v="10"/>
  </r>
  <r>
    <n v="8869"/>
    <s v="Keyboard"/>
    <x v="0"/>
    <x v="0"/>
    <x v="3"/>
    <s v="2023-05-27"/>
    <s v="2023-06-09"/>
    <n v="14"/>
    <n v="43297.46"/>
    <n v="606164.43999999994"/>
    <n v="190.87"/>
    <n v="74"/>
    <x v="3"/>
    <x v="2"/>
    <n v="69700.42"/>
    <n v="13"/>
  </r>
  <r>
    <n v="8870"/>
    <s v="Keyboard"/>
    <x v="2"/>
    <x v="4"/>
    <x v="1"/>
    <s v="2023-10-05"/>
    <s v="2023-10-09"/>
    <n v="65"/>
    <n v="29454.240000000002"/>
    <n v="1914525.6"/>
    <n v="3785.09"/>
    <n v="860"/>
    <x v="2"/>
    <x v="2"/>
    <n v="181823.52"/>
    <n v="4"/>
  </r>
  <r>
    <n v="8871"/>
    <s v="Monitor"/>
    <x v="0"/>
    <x v="1"/>
    <x v="4"/>
    <s v="2023-04-27"/>
    <s v="2023-05-01"/>
    <n v="56"/>
    <n v="12831.32"/>
    <n v="718553.92"/>
    <n v="2421"/>
    <n v="969"/>
    <x v="3"/>
    <x v="2"/>
    <n v="46140.28"/>
    <n v="4"/>
  </r>
  <r>
    <n v="8872"/>
    <s v="Printer"/>
    <x v="1"/>
    <x v="2"/>
    <x v="4"/>
    <s v="2023-05-16"/>
    <s v="2023-05-28"/>
    <n v="42"/>
    <n v="13977.35"/>
    <n v="587048.69999999995"/>
    <n v="266.83999999999997"/>
    <n v="680"/>
    <x v="3"/>
    <x v="4"/>
    <n v="43605.05"/>
    <n v="12"/>
  </r>
  <r>
    <n v="8873"/>
    <s v="Mouse"/>
    <x v="2"/>
    <x v="2"/>
    <x v="3"/>
    <s v="2023-03-11"/>
    <s v="2023-03-22"/>
    <n v="29"/>
    <n v="19308.57"/>
    <n v="559948.53"/>
    <n v="1737.19"/>
    <n v="496"/>
    <x v="1"/>
    <x v="2"/>
    <n v="113121.8"/>
    <n v="11"/>
  </r>
  <r>
    <n v="8874"/>
    <s v="Router"/>
    <x v="2"/>
    <x v="0"/>
    <x v="3"/>
    <s v="2023-02-06"/>
    <s v="2023-02-17"/>
    <n v="79"/>
    <n v="10575.05"/>
    <n v="835428.95"/>
    <n v="3527.54"/>
    <n v="356"/>
    <x v="1"/>
    <x v="4"/>
    <n v="45929.84"/>
    <n v="11"/>
  </r>
  <r>
    <n v="8875"/>
    <s v="Printer"/>
    <x v="1"/>
    <x v="2"/>
    <x v="3"/>
    <s v="2023-01-23"/>
    <s v="2023-01-24"/>
    <n v="30"/>
    <n v="4168.07"/>
    <n v="125042.1"/>
    <n v="189.05"/>
    <n v="960"/>
    <x v="2"/>
    <x v="4"/>
    <n v="21723.75"/>
    <n v="1"/>
  </r>
  <r>
    <n v="8876"/>
    <s v="Mouse"/>
    <x v="2"/>
    <x v="1"/>
    <x v="4"/>
    <s v="2023-04-22"/>
    <s v="2023-05-04"/>
    <n v="32"/>
    <n v="16335.36"/>
    <n v="522731.52000000002"/>
    <n v="2816.25"/>
    <n v="578"/>
    <x v="2"/>
    <x v="0"/>
    <n v="91830.67"/>
    <n v="12"/>
  </r>
  <r>
    <n v="8877"/>
    <s v="Laptop"/>
    <x v="0"/>
    <x v="3"/>
    <x v="3"/>
    <s v="2023-09-01"/>
    <s v="2023-09-08"/>
    <n v="60"/>
    <n v="40083.279999999999"/>
    <n v="2404996.7999999998"/>
    <n v="1938.48"/>
    <n v="953"/>
    <x v="0"/>
    <x v="4"/>
    <n v="501413.67"/>
    <n v="7"/>
  </r>
  <r>
    <n v="8878"/>
    <s v="Mobile"/>
    <x v="2"/>
    <x v="0"/>
    <x v="4"/>
    <s v="2023-02-12"/>
    <s v="2023-02-20"/>
    <n v="83"/>
    <n v="34899.449999999997"/>
    <n v="2896654.35"/>
    <n v="1333.28"/>
    <n v="489"/>
    <x v="1"/>
    <x v="1"/>
    <n v="486776.19"/>
    <n v="8"/>
  </r>
  <r>
    <n v="8879"/>
    <s v="Laptop"/>
    <x v="1"/>
    <x v="4"/>
    <x v="3"/>
    <s v="2023-10-09"/>
    <s v="2023-10-12"/>
    <n v="77"/>
    <n v="18590.88"/>
    <n v="1431497.76"/>
    <n v="1475.33"/>
    <n v="60"/>
    <x v="0"/>
    <x v="3"/>
    <n v="236251.66"/>
    <n v="3"/>
  </r>
  <r>
    <n v="8880"/>
    <s v="Monitor"/>
    <x v="2"/>
    <x v="4"/>
    <x v="0"/>
    <s v="2024-01-01"/>
    <s v="2024-01-12"/>
    <n v="81"/>
    <n v="21351.69"/>
    <n v="1729486.89"/>
    <n v="3888.12"/>
    <n v="957"/>
    <x v="2"/>
    <x v="0"/>
    <n v="91720.24"/>
    <n v="11"/>
  </r>
  <r>
    <n v="8881"/>
    <s v="Router"/>
    <x v="0"/>
    <x v="1"/>
    <x v="3"/>
    <s v="2023-06-24"/>
    <s v="2023-07-06"/>
    <n v="56"/>
    <n v="1828.28"/>
    <n v="102383.67999999999"/>
    <n v="2916.54"/>
    <n v="87"/>
    <x v="1"/>
    <x v="1"/>
    <n v="20661.669999999998"/>
    <n v="12"/>
  </r>
  <r>
    <n v="8882"/>
    <s v="Router"/>
    <x v="0"/>
    <x v="1"/>
    <x v="1"/>
    <s v="2023-06-10"/>
    <s v="2023-06-13"/>
    <n v="16"/>
    <n v="18109.04"/>
    <n v="289744.64000000001"/>
    <n v="584.5"/>
    <n v="328"/>
    <x v="1"/>
    <x v="0"/>
    <n v="40779.89"/>
    <n v="3"/>
  </r>
  <r>
    <n v="8883"/>
    <s v="Laptop"/>
    <x v="1"/>
    <x v="1"/>
    <x v="4"/>
    <s v="2023-08-09"/>
    <s v="2023-08-19"/>
    <n v="59"/>
    <n v="27486.65"/>
    <n v="1621712.35"/>
    <n v="2172.52"/>
    <n v="772"/>
    <x v="3"/>
    <x v="0"/>
    <n v="140808.04"/>
    <n v="10"/>
  </r>
  <r>
    <n v="8884"/>
    <s v="Printer"/>
    <x v="2"/>
    <x v="3"/>
    <x v="4"/>
    <s v="2023-10-07"/>
    <s v="2023-10-18"/>
    <n v="28"/>
    <n v="12942.28"/>
    <n v="362383.84"/>
    <n v="1849.93"/>
    <n v="347"/>
    <x v="0"/>
    <x v="3"/>
    <n v="23825.23"/>
    <n v="11"/>
  </r>
  <r>
    <n v="8885"/>
    <s v="Mobile"/>
    <x v="1"/>
    <x v="1"/>
    <x v="0"/>
    <s v="2023-10-08"/>
    <s v="2023-10-23"/>
    <n v="47"/>
    <n v="46142.52"/>
    <n v="2168698.44"/>
    <n v="312.3"/>
    <n v="391"/>
    <x v="0"/>
    <x v="1"/>
    <n v="529522.84"/>
    <n v="15"/>
  </r>
  <r>
    <n v="8886"/>
    <s v="Mouse"/>
    <x v="2"/>
    <x v="0"/>
    <x v="2"/>
    <s v="2023-03-05"/>
    <s v="2023-03-07"/>
    <n v="55"/>
    <n v="46694.25"/>
    <n v="2568183.75"/>
    <n v="191.97"/>
    <n v="177"/>
    <x v="3"/>
    <x v="0"/>
    <n v="166861.98000000001"/>
    <n v="2"/>
  </r>
  <r>
    <n v="8887"/>
    <s v="Printer"/>
    <x v="1"/>
    <x v="1"/>
    <x v="4"/>
    <s v="2023-08-08"/>
    <s v="2023-08-19"/>
    <n v="56"/>
    <n v="15815.38"/>
    <n v="885661.28"/>
    <n v="1618.31"/>
    <n v="387"/>
    <x v="2"/>
    <x v="3"/>
    <n v="145826.18"/>
    <n v="11"/>
  </r>
  <r>
    <n v="8888"/>
    <s v="Laptop"/>
    <x v="1"/>
    <x v="4"/>
    <x v="2"/>
    <s v="2023-09-16"/>
    <s v="2023-09-23"/>
    <n v="93"/>
    <n v="7685"/>
    <n v="714705"/>
    <n v="4566.12"/>
    <n v="500"/>
    <x v="0"/>
    <x v="3"/>
    <n v="125551.91"/>
    <n v="7"/>
  </r>
  <r>
    <n v="8889"/>
    <s v="Printer"/>
    <x v="1"/>
    <x v="4"/>
    <x v="0"/>
    <s v="2023-12-31"/>
    <s v="2024-01-09"/>
    <n v="10"/>
    <n v="18048.560000000001"/>
    <n v="180485.6"/>
    <n v="4843.26"/>
    <n v="434"/>
    <x v="1"/>
    <x v="1"/>
    <n v="42344.52"/>
    <n v="9"/>
  </r>
  <r>
    <n v="8890"/>
    <s v="Tablet"/>
    <x v="0"/>
    <x v="2"/>
    <x v="3"/>
    <s v="2023-08-26"/>
    <s v="2023-09-10"/>
    <n v="46"/>
    <n v="3786.17"/>
    <n v="174163.82"/>
    <n v="3569.89"/>
    <n v="13"/>
    <x v="3"/>
    <x v="2"/>
    <n v="39585.29"/>
    <n v="15"/>
  </r>
  <r>
    <n v="8891"/>
    <s v="Mouse"/>
    <x v="0"/>
    <x v="2"/>
    <x v="0"/>
    <s v="2023-03-13"/>
    <s v="2023-03-20"/>
    <n v="18"/>
    <n v="47822.94"/>
    <n v="860812.92"/>
    <n v="3325.33"/>
    <n v="517"/>
    <x v="3"/>
    <x v="4"/>
    <n v="60502.58"/>
    <n v="7"/>
  </r>
  <r>
    <n v="8892"/>
    <s v="Keyboard"/>
    <x v="0"/>
    <x v="3"/>
    <x v="2"/>
    <s v="2023-07-03"/>
    <s v="2023-07-05"/>
    <n v="18"/>
    <n v="25468.81"/>
    <n v="458438.58"/>
    <n v="3658.12"/>
    <n v="697"/>
    <x v="3"/>
    <x v="3"/>
    <n v="102980.01"/>
    <n v="2"/>
  </r>
  <r>
    <n v="8893"/>
    <s v="Monitor"/>
    <x v="1"/>
    <x v="0"/>
    <x v="4"/>
    <s v="2023-06-20"/>
    <s v="2023-06-23"/>
    <n v="3"/>
    <n v="22654.91"/>
    <n v="67964.73"/>
    <n v="1857.97"/>
    <n v="696"/>
    <x v="1"/>
    <x v="1"/>
    <n v="16596.53"/>
    <n v="3"/>
  </r>
  <r>
    <n v="8894"/>
    <s v="Router"/>
    <x v="2"/>
    <x v="3"/>
    <x v="4"/>
    <s v="2023-01-28"/>
    <s v="2023-02-09"/>
    <n v="6"/>
    <n v="7149.26"/>
    <n v="42895.56"/>
    <n v="3012.67"/>
    <n v="22"/>
    <x v="0"/>
    <x v="2"/>
    <n v="10683.01"/>
    <n v="12"/>
  </r>
  <r>
    <n v="8895"/>
    <s v="Printer"/>
    <x v="0"/>
    <x v="1"/>
    <x v="0"/>
    <s v="2023-08-12"/>
    <s v="2023-08-21"/>
    <n v="56"/>
    <n v="46016.46"/>
    <n v="2576921.7599999998"/>
    <n v="1145.46"/>
    <n v="494"/>
    <x v="3"/>
    <x v="1"/>
    <n v="446116.26"/>
    <n v="9"/>
  </r>
  <r>
    <n v="8896"/>
    <s v="Mouse"/>
    <x v="2"/>
    <x v="1"/>
    <x v="0"/>
    <s v="2023-04-06"/>
    <s v="2023-04-13"/>
    <n v="44"/>
    <n v="6629.02"/>
    <n v="291676.88"/>
    <n v="2656.75"/>
    <n v="728"/>
    <x v="2"/>
    <x v="1"/>
    <n v="63591.58"/>
    <n v="7"/>
  </r>
  <r>
    <n v="8897"/>
    <s v="Mouse"/>
    <x v="0"/>
    <x v="1"/>
    <x v="2"/>
    <s v="2023-07-22"/>
    <s v="2023-08-06"/>
    <n v="53"/>
    <n v="31002.95"/>
    <n v="1643156.35"/>
    <n v="2114.5300000000002"/>
    <n v="792"/>
    <x v="1"/>
    <x v="3"/>
    <n v="181879.04000000001"/>
    <n v="15"/>
  </r>
  <r>
    <n v="8898"/>
    <s v="Monitor"/>
    <x v="2"/>
    <x v="4"/>
    <x v="4"/>
    <s v="2023-06-29"/>
    <s v="2023-07-14"/>
    <n v="51"/>
    <n v="33282.69"/>
    <n v="1697417.19"/>
    <n v="3551.92"/>
    <n v="869"/>
    <x v="1"/>
    <x v="3"/>
    <n v="423473.98"/>
    <n v="15"/>
  </r>
  <r>
    <n v="8899"/>
    <s v="Tablet"/>
    <x v="0"/>
    <x v="4"/>
    <x v="2"/>
    <s v="2023-05-07"/>
    <s v="2023-05-15"/>
    <n v="54"/>
    <n v="21487.38"/>
    <n v="1160318.52"/>
    <n v="384.87"/>
    <n v="769"/>
    <x v="2"/>
    <x v="0"/>
    <n v="136856"/>
    <n v="8"/>
  </r>
  <r>
    <n v="8900"/>
    <s v="Keyboard"/>
    <x v="0"/>
    <x v="3"/>
    <x v="4"/>
    <s v="2023-06-27"/>
    <s v="2023-07-04"/>
    <n v="28"/>
    <n v="29455.9"/>
    <n v="824765.2"/>
    <n v="4494.8100000000004"/>
    <n v="175"/>
    <x v="0"/>
    <x v="4"/>
    <n v="182610.98"/>
    <n v="7"/>
  </r>
  <r>
    <n v="8901"/>
    <s v="Tablet"/>
    <x v="1"/>
    <x v="2"/>
    <x v="4"/>
    <s v="2023-08-30"/>
    <s v="2023-09-14"/>
    <n v="84"/>
    <n v="26160.46"/>
    <n v="2197478.64"/>
    <n v="4851.01"/>
    <n v="976"/>
    <x v="3"/>
    <x v="1"/>
    <n v="395143.66"/>
    <n v="15"/>
  </r>
  <r>
    <n v="8902"/>
    <s v="Laptop"/>
    <x v="2"/>
    <x v="2"/>
    <x v="2"/>
    <s v="2023-08-29"/>
    <s v="2023-09-12"/>
    <n v="82"/>
    <n v="33861.21"/>
    <n v="2776619.22"/>
    <n v="1024.17"/>
    <n v="604"/>
    <x v="0"/>
    <x v="0"/>
    <n v="202971.58"/>
    <n v="14"/>
  </r>
  <r>
    <n v="8903"/>
    <s v="Laptop"/>
    <x v="2"/>
    <x v="3"/>
    <x v="0"/>
    <s v="2023-08-28"/>
    <s v="2023-09-12"/>
    <n v="81"/>
    <n v="20255.46"/>
    <n v="1640692.26"/>
    <n v="2781.49"/>
    <n v="449"/>
    <x v="0"/>
    <x v="4"/>
    <n v="237927.14"/>
    <n v="15"/>
  </r>
  <r>
    <n v="8904"/>
    <s v="Tablet"/>
    <x v="1"/>
    <x v="1"/>
    <x v="1"/>
    <s v="2023-10-08"/>
    <s v="2023-10-23"/>
    <n v="70"/>
    <n v="20815.8"/>
    <n v="1457106"/>
    <n v="4679.46"/>
    <n v="365"/>
    <x v="0"/>
    <x v="1"/>
    <n v="327633.44"/>
    <n v="15"/>
  </r>
  <r>
    <n v="8905"/>
    <s v="Printer"/>
    <x v="2"/>
    <x v="3"/>
    <x v="4"/>
    <s v="2023-05-22"/>
    <s v="2023-06-01"/>
    <n v="66"/>
    <n v="45634.13"/>
    <n v="3011852.58"/>
    <n v="1504.26"/>
    <n v="827"/>
    <x v="2"/>
    <x v="3"/>
    <n v="282116.13"/>
    <n v="10"/>
  </r>
  <r>
    <n v="8906"/>
    <s v="Laptop"/>
    <x v="2"/>
    <x v="2"/>
    <x v="3"/>
    <s v="2023-05-31"/>
    <s v="2023-06-14"/>
    <n v="92"/>
    <n v="25105.51"/>
    <n v="2309706.92"/>
    <n v="2621.99"/>
    <n v="687"/>
    <x v="0"/>
    <x v="2"/>
    <n v="544377.86"/>
    <n v="14"/>
  </r>
  <r>
    <n v="8907"/>
    <s v="Laptop"/>
    <x v="1"/>
    <x v="3"/>
    <x v="2"/>
    <s v="2023-04-21"/>
    <s v="2023-05-03"/>
    <n v="10"/>
    <n v="8297.81"/>
    <n v="82978.100000000006"/>
    <n v="2172.73"/>
    <n v="103"/>
    <x v="3"/>
    <x v="1"/>
    <n v="6257.58"/>
    <n v="12"/>
  </r>
  <r>
    <n v="8908"/>
    <s v="Monitor"/>
    <x v="1"/>
    <x v="4"/>
    <x v="1"/>
    <s v="2023-05-24"/>
    <s v="2023-05-27"/>
    <n v="47"/>
    <n v="18301.09"/>
    <n v="860151.23"/>
    <n v="954.88"/>
    <n v="702"/>
    <x v="3"/>
    <x v="1"/>
    <n v="160498"/>
    <n v="3"/>
  </r>
  <r>
    <n v="8909"/>
    <s v="Monitor"/>
    <x v="2"/>
    <x v="4"/>
    <x v="3"/>
    <s v="2023-11-24"/>
    <s v="2023-11-30"/>
    <n v="10"/>
    <n v="36181.32"/>
    <n v="361813.2"/>
    <n v="1653.82"/>
    <n v="441"/>
    <x v="3"/>
    <x v="1"/>
    <n v="50483.1"/>
    <n v="6"/>
  </r>
  <r>
    <n v="8910"/>
    <s v="Mouse"/>
    <x v="2"/>
    <x v="2"/>
    <x v="1"/>
    <s v="2023-12-12"/>
    <s v="2023-12-15"/>
    <n v="94"/>
    <n v="21562.11"/>
    <n v="2026838.34"/>
    <n v="3884.54"/>
    <n v="959"/>
    <x v="3"/>
    <x v="0"/>
    <n v="477337.47"/>
    <n v="3"/>
  </r>
  <r>
    <n v="8911"/>
    <s v="Laptop"/>
    <x v="0"/>
    <x v="2"/>
    <x v="0"/>
    <s v="2023-03-29"/>
    <s v="2023-04-04"/>
    <n v="9"/>
    <n v="41525.86"/>
    <n v="373732.74"/>
    <n v="2936.52"/>
    <n v="438"/>
    <x v="3"/>
    <x v="3"/>
    <n v="86243.59"/>
    <n v="6"/>
  </r>
  <r>
    <n v="8912"/>
    <s v="Printer"/>
    <x v="1"/>
    <x v="4"/>
    <x v="4"/>
    <s v="2023-01-22"/>
    <s v="2023-01-25"/>
    <n v="41"/>
    <n v="6884.33"/>
    <n v="282257.53000000003"/>
    <n v="629.28"/>
    <n v="269"/>
    <x v="0"/>
    <x v="0"/>
    <n v="55124.29"/>
    <n v="3"/>
  </r>
  <r>
    <n v="8913"/>
    <s v="Router"/>
    <x v="1"/>
    <x v="1"/>
    <x v="1"/>
    <s v="2023-01-20"/>
    <s v="2023-01-24"/>
    <n v="54"/>
    <n v="26210.27"/>
    <n v="1415354.58"/>
    <n v="657.15"/>
    <n v="540"/>
    <x v="3"/>
    <x v="0"/>
    <n v="87792.43"/>
    <n v="4"/>
  </r>
  <r>
    <n v="8914"/>
    <s v="Keyboard"/>
    <x v="2"/>
    <x v="4"/>
    <x v="3"/>
    <s v="2023-10-09"/>
    <s v="2023-10-21"/>
    <n v="70"/>
    <n v="27544.02"/>
    <n v="1928081.4"/>
    <n v="4835"/>
    <n v="668"/>
    <x v="1"/>
    <x v="2"/>
    <n v="451128.96"/>
    <n v="12"/>
  </r>
  <r>
    <n v="8915"/>
    <s v="Laptop"/>
    <x v="2"/>
    <x v="1"/>
    <x v="2"/>
    <s v="2023-05-01"/>
    <s v="2023-05-04"/>
    <n v="22"/>
    <n v="13309.74"/>
    <n v="292814.28000000003"/>
    <n v="3212.04"/>
    <n v="977"/>
    <x v="2"/>
    <x v="4"/>
    <n v="49350.51"/>
    <n v="3"/>
  </r>
  <r>
    <n v="8916"/>
    <s v="Printer"/>
    <x v="1"/>
    <x v="1"/>
    <x v="1"/>
    <s v="2023-11-21"/>
    <s v="2023-11-28"/>
    <n v="38"/>
    <n v="38223.58"/>
    <n v="1452496.04"/>
    <n v="4672.5"/>
    <n v="163"/>
    <x v="0"/>
    <x v="3"/>
    <n v="288566.14"/>
    <n v="7"/>
  </r>
  <r>
    <n v="8917"/>
    <s v="Keyboard"/>
    <x v="2"/>
    <x v="0"/>
    <x v="0"/>
    <s v="2023-06-19"/>
    <s v="2023-06-29"/>
    <n v="12"/>
    <n v="1229.78"/>
    <n v="14757.36"/>
    <n v="4448.21"/>
    <n v="302"/>
    <x v="1"/>
    <x v="1"/>
    <n v="1359.28"/>
    <n v="10"/>
  </r>
  <r>
    <n v="8918"/>
    <s v="Printer"/>
    <x v="1"/>
    <x v="1"/>
    <x v="2"/>
    <s v="2023-09-02"/>
    <s v="2023-09-11"/>
    <n v="92"/>
    <n v="35670.35"/>
    <n v="3281672.2"/>
    <n v="4199.1099999999997"/>
    <n v="586"/>
    <x v="1"/>
    <x v="0"/>
    <n v="415443.1"/>
    <n v="9"/>
  </r>
  <r>
    <n v="8919"/>
    <s v="Monitor"/>
    <x v="2"/>
    <x v="2"/>
    <x v="0"/>
    <s v="2023-10-05"/>
    <s v="2023-10-08"/>
    <n v="95"/>
    <n v="49505.77"/>
    <n v="4703048.1500000004"/>
    <n v="4238.34"/>
    <n v="103"/>
    <x v="1"/>
    <x v="0"/>
    <n v="249038.31"/>
    <n v="3"/>
  </r>
  <r>
    <n v="8920"/>
    <s v="Monitor"/>
    <x v="1"/>
    <x v="2"/>
    <x v="1"/>
    <s v="2023-03-22"/>
    <s v="2023-03-30"/>
    <n v="17"/>
    <n v="26905.88"/>
    <n v="457399.96"/>
    <n v="1870.49"/>
    <n v="584"/>
    <x v="1"/>
    <x v="3"/>
    <n v="25348.16"/>
    <n v="8"/>
  </r>
  <r>
    <n v="8921"/>
    <s v="Mouse"/>
    <x v="1"/>
    <x v="4"/>
    <x v="2"/>
    <s v="2023-06-17"/>
    <s v="2023-06-23"/>
    <n v="62"/>
    <n v="15384.98"/>
    <n v="953868.76"/>
    <n v="1142.78"/>
    <n v="468"/>
    <x v="0"/>
    <x v="4"/>
    <n v="133162.66"/>
    <n v="6"/>
  </r>
  <r>
    <n v="8922"/>
    <s v="Keyboard"/>
    <x v="0"/>
    <x v="2"/>
    <x v="3"/>
    <s v="2023-06-25"/>
    <s v="2023-07-03"/>
    <n v="73"/>
    <n v="7645.99"/>
    <n v="558157.27"/>
    <n v="4174.45"/>
    <n v="985"/>
    <x v="3"/>
    <x v="2"/>
    <n v="51140.61"/>
    <n v="8"/>
  </r>
  <r>
    <n v="8923"/>
    <s v="Laptop"/>
    <x v="1"/>
    <x v="3"/>
    <x v="3"/>
    <s v="2023-05-11"/>
    <s v="2023-05-14"/>
    <n v="7"/>
    <n v="41336.82"/>
    <n v="289357.74"/>
    <n v="550.80999999999995"/>
    <n v="920"/>
    <x v="0"/>
    <x v="0"/>
    <n v="67242.759999999995"/>
    <n v="3"/>
  </r>
  <r>
    <n v="8924"/>
    <s v="Monitor"/>
    <x v="2"/>
    <x v="3"/>
    <x v="1"/>
    <s v="2023-01-08"/>
    <s v="2023-01-19"/>
    <n v="72"/>
    <n v="11159.4"/>
    <n v="803476.8"/>
    <n v="417.82"/>
    <n v="815"/>
    <x v="0"/>
    <x v="2"/>
    <n v="166014.87"/>
    <n v="11"/>
  </r>
  <r>
    <n v="8925"/>
    <s v="Laptop"/>
    <x v="1"/>
    <x v="2"/>
    <x v="4"/>
    <s v="2023-05-05"/>
    <s v="2023-05-18"/>
    <n v="54"/>
    <n v="18995.830000000002"/>
    <n v="1025774.82"/>
    <n v="3885.57"/>
    <n v="237"/>
    <x v="2"/>
    <x v="2"/>
    <n v="79056.259999999995"/>
    <n v="13"/>
  </r>
  <r>
    <n v="8926"/>
    <s v="Mouse"/>
    <x v="2"/>
    <x v="0"/>
    <x v="3"/>
    <s v="2023-09-26"/>
    <s v="2023-10-06"/>
    <n v="68"/>
    <n v="17342.7"/>
    <n v="1179303.6000000001"/>
    <n v="2805.53"/>
    <n v="839"/>
    <x v="1"/>
    <x v="3"/>
    <n v="253488.84"/>
    <n v="10"/>
  </r>
  <r>
    <n v="8927"/>
    <s v="Monitor"/>
    <x v="1"/>
    <x v="1"/>
    <x v="1"/>
    <s v="2023-04-21"/>
    <s v="2023-05-03"/>
    <n v="14"/>
    <n v="41330.269999999997"/>
    <n v="578623.78"/>
    <n v="1697.76"/>
    <n v="59"/>
    <x v="3"/>
    <x v="4"/>
    <n v="49129.67"/>
    <n v="12"/>
  </r>
  <r>
    <n v="8928"/>
    <s v="Laptop"/>
    <x v="2"/>
    <x v="3"/>
    <x v="0"/>
    <s v="2023-07-02"/>
    <s v="2023-07-10"/>
    <n v="5"/>
    <n v="30139.95"/>
    <n v="150699.75"/>
    <n v="2411.4"/>
    <n v="307"/>
    <x v="3"/>
    <x v="0"/>
    <n v="22193.25"/>
    <n v="8"/>
  </r>
  <r>
    <n v="8929"/>
    <s v="Monitor"/>
    <x v="1"/>
    <x v="3"/>
    <x v="1"/>
    <s v="2023-06-06"/>
    <s v="2023-06-18"/>
    <n v="63"/>
    <n v="26498.84"/>
    <n v="1669426.92"/>
    <n v="4787.49"/>
    <n v="268"/>
    <x v="2"/>
    <x v="1"/>
    <n v="262428.96999999997"/>
    <n v="12"/>
  </r>
  <r>
    <n v="8930"/>
    <s v="Keyboard"/>
    <x v="2"/>
    <x v="0"/>
    <x v="0"/>
    <s v="2023-11-23"/>
    <s v="2023-12-02"/>
    <n v="89"/>
    <n v="38383.54"/>
    <n v="3416135.06"/>
    <n v="2096.19"/>
    <n v="37"/>
    <x v="1"/>
    <x v="1"/>
    <n v="769792.48"/>
    <n v="9"/>
  </r>
  <r>
    <n v="8931"/>
    <s v="Tablet"/>
    <x v="1"/>
    <x v="3"/>
    <x v="4"/>
    <s v="2023-05-03"/>
    <s v="2023-05-17"/>
    <n v="79"/>
    <n v="22785.07"/>
    <n v="1800020.53"/>
    <n v="336.06"/>
    <n v="489"/>
    <x v="3"/>
    <x v="0"/>
    <n v="383951.88"/>
    <n v="14"/>
  </r>
  <r>
    <n v="8932"/>
    <s v="Mobile"/>
    <x v="1"/>
    <x v="0"/>
    <x v="3"/>
    <s v="2023-03-23"/>
    <s v="2023-04-07"/>
    <n v="76"/>
    <n v="23691.439999999999"/>
    <n v="1800549.44"/>
    <n v="2508.8000000000002"/>
    <n v="83"/>
    <x v="1"/>
    <x v="3"/>
    <n v="339375.94"/>
    <n v="15"/>
  </r>
  <r>
    <n v="8933"/>
    <s v="Printer"/>
    <x v="2"/>
    <x v="3"/>
    <x v="4"/>
    <s v="2023-03-28"/>
    <s v="2023-03-31"/>
    <n v="73"/>
    <n v="9318.5300000000007"/>
    <n v="680252.69"/>
    <n v="474.61"/>
    <n v="964"/>
    <x v="1"/>
    <x v="4"/>
    <n v="68822.91"/>
    <n v="3"/>
  </r>
  <r>
    <n v="8934"/>
    <s v="Monitor"/>
    <x v="2"/>
    <x v="2"/>
    <x v="2"/>
    <s v="2023-11-20"/>
    <s v="2023-12-03"/>
    <n v="28"/>
    <n v="19500.330000000002"/>
    <n v="546009.24"/>
    <n v="1275.6600000000001"/>
    <n v="313"/>
    <x v="2"/>
    <x v="0"/>
    <n v="48797.01"/>
    <n v="13"/>
  </r>
  <r>
    <n v="8935"/>
    <s v="Mouse"/>
    <x v="2"/>
    <x v="4"/>
    <x v="0"/>
    <s v="2023-03-29"/>
    <s v="2023-04-03"/>
    <n v="88"/>
    <n v="23884.91"/>
    <n v="2101872.08"/>
    <n v="3196.49"/>
    <n v="722"/>
    <x v="2"/>
    <x v="1"/>
    <n v="266683.90999999997"/>
    <n v="5"/>
  </r>
  <r>
    <n v="8936"/>
    <s v="Mobile"/>
    <x v="2"/>
    <x v="1"/>
    <x v="1"/>
    <s v="2023-02-14"/>
    <s v="2023-02-16"/>
    <n v="79"/>
    <n v="13240.89"/>
    <n v="1046030.31"/>
    <n v="649.63"/>
    <n v="786"/>
    <x v="3"/>
    <x v="2"/>
    <n v="61231.25"/>
    <n v="2"/>
  </r>
  <r>
    <n v="8937"/>
    <s v="Mobile"/>
    <x v="2"/>
    <x v="4"/>
    <x v="4"/>
    <s v="2023-07-15"/>
    <s v="2023-07-28"/>
    <n v="47"/>
    <n v="29048.84"/>
    <n v="1365295.48"/>
    <n v="1919.4"/>
    <n v="738"/>
    <x v="1"/>
    <x v="3"/>
    <n v="240083.61"/>
    <n v="13"/>
  </r>
  <r>
    <n v="8938"/>
    <s v="Printer"/>
    <x v="2"/>
    <x v="2"/>
    <x v="4"/>
    <s v="2023-04-21"/>
    <s v="2023-05-05"/>
    <n v="75"/>
    <n v="18076.36"/>
    <n v="1355727"/>
    <n v="723.05"/>
    <n v="549"/>
    <x v="3"/>
    <x v="1"/>
    <n v="330273.84999999998"/>
    <n v="14"/>
  </r>
  <r>
    <n v="8939"/>
    <s v="Printer"/>
    <x v="1"/>
    <x v="1"/>
    <x v="2"/>
    <s v="2023-02-06"/>
    <s v="2023-02-15"/>
    <n v="83"/>
    <n v="20715.59"/>
    <n v="1719393.97"/>
    <n v="3820.58"/>
    <n v="192"/>
    <x v="2"/>
    <x v="1"/>
    <n v="220010.6"/>
    <n v="9"/>
  </r>
  <r>
    <n v="8940"/>
    <s v="Mobile"/>
    <x v="1"/>
    <x v="1"/>
    <x v="0"/>
    <s v="2023-06-11"/>
    <s v="2023-06-12"/>
    <n v="82"/>
    <n v="27782.53"/>
    <n v="2278167.46"/>
    <n v="4695.49"/>
    <n v="279"/>
    <x v="3"/>
    <x v="0"/>
    <n v="237451.65"/>
    <n v="1"/>
  </r>
  <r>
    <n v="8941"/>
    <s v="Keyboard"/>
    <x v="1"/>
    <x v="2"/>
    <x v="3"/>
    <s v="2023-07-22"/>
    <s v="2023-07-28"/>
    <n v="51"/>
    <n v="38040.04"/>
    <n v="1940042.04"/>
    <n v="3050.21"/>
    <n v="758"/>
    <x v="3"/>
    <x v="1"/>
    <n v="209669.38"/>
    <n v="6"/>
  </r>
  <r>
    <n v="8942"/>
    <s v="Monitor"/>
    <x v="2"/>
    <x v="3"/>
    <x v="1"/>
    <s v="2023-12-06"/>
    <s v="2023-12-19"/>
    <n v="70"/>
    <n v="45804.24"/>
    <n v="3206296.8"/>
    <n v="3971.07"/>
    <n v="18"/>
    <x v="1"/>
    <x v="3"/>
    <n v="627646.93000000005"/>
    <n v="13"/>
  </r>
  <r>
    <n v="8943"/>
    <s v="Printer"/>
    <x v="1"/>
    <x v="1"/>
    <x v="3"/>
    <s v="2023-04-10"/>
    <s v="2023-04-16"/>
    <n v="86"/>
    <n v="22621.46"/>
    <n v="1945445.56"/>
    <n v="2848.3"/>
    <n v="167"/>
    <x v="2"/>
    <x v="4"/>
    <n v="298859.44"/>
    <n v="6"/>
  </r>
  <r>
    <n v="8944"/>
    <s v="Printer"/>
    <x v="1"/>
    <x v="2"/>
    <x v="2"/>
    <s v="2023-03-02"/>
    <s v="2023-03-15"/>
    <n v="41"/>
    <n v="40222.120000000003"/>
    <n v="1649106.92"/>
    <n v="3626.84"/>
    <n v="903"/>
    <x v="0"/>
    <x v="1"/>
    <n v="355197.96"/>
    <n v="13"/>
  </r>
  <r>
    <n v="8945"/>
    <s v="Tablet"/>
    <x v="2"/>
    <x v="0"/>
    <x v="3"/>
    <s v="2023-06-21"/>
    <s v="2023-07-02"/>
    <n v="59"/>
    <n v="20021.86"/>
    <n v="1181289.74"/>
    <n v="162.27000000000001"/>
    <n v="231"/>
    <x v="0"/>
    <x v="1"/>
    <n v="286725.84999999998"/>
    <n v="11"/>
  </r>
  <r>
    <n v="8946"/>
    <s v="Monitor"/>
    <x v="0"/>
    <x v="1"/>
    <x v="0"/>
    <s v="2023-06-22"/>
    <s v="2023-06-25"/>
    <n v="45"/>
    <n v="49451.82"/>
    <n v="2225331.9"/>
    <n v="4757.38"/>
    <n v="283"/>
    <x v="3"/>
    <x v="2"/>
    <n v="262932.28000000003"/>
    <n v="3"/>
  </r>
  <r>
    <n v="8947"/>
    <s v="Mouse"/>
    <x v="0"/>
    <x v="3"/>
    <x v="2"/>
    <s v="2023-08-27"/>
    <s v="2023-09-06"/>
    <n v="23"/>
    <n v="48656.75"/>
    <n v="1119105.25"/>
    <n v="723.76"/>
    <n v="442"/>
    <x v="0"/>
    <x v="3"/>
    <n v="191735.29"/>
    <n v="10"/>
  </r>
  <r>
    <n v="8948"/>
    <s v="Laptop"/>
    <x v="2"/>
    <x v="0"/>
    <x v="4"/>
    <s v="2023-05-31"/>
    <s v="2023-06-10"/>
    <n v="68"/>
    <n v="16734.52"/>
    <n v="1137947.3600000001"/>
    <n v="873.11"/>
    <n v="171"/>
    <x v="3"/>
    <x v="1"/>
    <n v="227817.51"/>
    <n v="10"/>
  </r>
  <r>
    <n v="8949"/>
    <s v="Router"/>
    <x v="1"/>
    <x v="2"/>
    <x v="0"/>
    <s v="2023-10-02"/>
    <s v="2023-10-13"/>
    <n v="82"/>
    <n v="33556.61"/>
    <n v="2751642.02"/>
    <n v="2534.6"/>
    <n v="557"/>
    <x v="1"/>
    <x v="4"/>
    <n v="339412.45"/>
    <n v="11"/>
  </r>
  <r>
    <n v="8950"/>
    <s v="Router"/>
    <x v="2"/>
    <x v="3"/>
    <x v="3"/>
    <s v="2023-12-27"/>
    <s v="2024-01-10"/>
    <n v="53"/>
    <n v="32541.35"/>
    <n v="1724691.55"/>
    <n v="3035.75"/>
    <n v="2"/>
    <x v="0"/>
    <x v="3"/>
    <n v="189243.03"/>
    <n v="14"/>
  </r>
  <r>
    <n v="8951"/>
    <s v="Laptop"/>
    <x v="2"/>
    <x v="2"/>
    <x v="4"/>
    <s v="2023-06-15"/>
    <s v="2023-06-26"/>
    <n v="23"/>
    <n v="40351.51"/>
    <n v="928084.73"/>
    <n v="1891.43"/>
    <n v="218"/>
    <x v="1"/>
    <x v="2"/>
    <n v="218443.82"/>
    <n v="11"/>
  </r>
  <r>
    <n v="8952"/>
    <s v="Printer"/>
    <x v="0"/>
    <x v="4"/>
    <x v="2"/>
    <s v="2023-04-26"/>
    <s v="2023-05-05"/>
    <n v="49"/>
    <n v="31179.39"/>
    <n v="1527790.11"/>
    <n v="3273.35"/>
    <n v="987"/>
    <x v="2"/>
    <x v="0"/>
    <n v="103630.56"/>
    <n v="9"/>
  </r>
  <r>
    <n v="8953"/>
    <s v="Monitor"/>
    <x v="0"/>
    <x v="1"/>
    <x v="3"/>
    <s v="2023-12-26"/>
    <s v="2024-01-06"/>
    <n v="82"/>
    <n v="20949.63"/>
    <n v="1717869.66"/>
    <n v="832.29"/>
    <n v="773"/>
    <x v="1"/>
    <x v="0"/>
    <n v="181185.22"/>
    <n v="11"/>
  </r>
  <r>
    <n v="8954"/>
    <s v="Mobile"/>
    <x v="0"/>
    <x v="0"/>
    <x v="3"/>
    <s v="2023-10-12"/>
    <s v="2023-10-25"/>
    <n v="83"/>
    <n v="30712.63"/>
    <n v="2549148.29"/>
    <n v="4566.6000000000004"/>
    <n v="432"/>
    <x v="2"/>
    <x v="3"/>
    <n v="435167.89"/>
    <n v="13"/>
  </r>
  <r>
    <n v="8955"/>
    <s v="Monitor"/>
    <x v="2"/>
    <x v="4"/>
    <x v="4"/>
    <s v="2023-08-11"/>
    <s v="2023-08-21"/>
    <n v="22"/>
    <n v="27045.61"/>
    <n v="595003.42000000004"/>
    <n v="2139.6999999999998"/>
    <n v="30"/>
    <x v="0"/>
    <x v="1"/>
    <n v="45528.87"/>
    <n v="10"/>
  </r>
  <r>
    <n v="8956"/>
    <s v="Router"/>
    <x v="1"/>
    <x v="0"/>
    <x v="2"/>
    <s v="2023-01-01"/>
    <s v="2023-01-13"/>
    <n v="98"/>
    <n v="38711.43"/>
    <n v="3793720.14"/>
    <n v="783.24"/>
    <n v="941"/>
    <x v="1"/>
    <x v="1"/>
    <n v="317492.99"/>
    <n v="12"/>
  </r>
  <r>
    <n v="8957"/>
    <s v="Mobile"/>
    <x v="1"/>
    <x v="0"/>
    <x v="3"/>
    <s v="2023-03-29"/>
    <s v="2023-04-09"/>
    <n v="49"/>
    <n v="27262.25"/>
    <n v="1335850.25"/>
    <n v="1341.5"/>
    <n v="982"/>
    <x v="1"/>
    <x v="2"/>
    <n v="193968.87"/>
    <n v="11"/>
  </r>
  <r>
    <n v="8958"/>
    <s v="Tablet"/>
    <x v="2"/>
    <x v="4"/>
    <x v="0"/>
    <s v="2023-08-27"/>
    <s v="2023-08-29"/>
    <n v="31"/>
    <n v="34314.910000000003"/>
    <n v="1063762.21"/>
    <n v="837.27"/>
    <n v="22"/>
    <x v="3"/>
    <x v="0"/>
    <n v="209609.84"/>
    <n v="2"/>
  </r>
  <r>
    <n v="8959"/>
    <s v="Router"/>
    <x v="1"/>
    <x v="1"/>
    <x v="0"/>
    <s v="2023-03-07"/>
    <s v="2023-03-10"/>
    <n v="3"/>
    <n v="32551.599999999999"/>
    <n v="97654.8"/>
    <n v="2934.73"/>
    <n v="803"/>
    <x v="3"/>
    <x v="0"/>
    <n v="21258.2"/>
    <n v="3"/>
  </r>
  <r>
    <n v="8960"/>
    <s v="Router"/>
    <x v="1"/>
    <x v="0"/>
    <x v="2"/>
    <s v="2023-07-21"/>
    <s v="2023-08-02"/>
    <n v="81"/>
    <n v="33351.29"/>
    <n v="2701454.49"/>
    <n v="3954.66"/>
    <n v="690"/>
    <x v="1"/>
    <x v="2"/>
    <n v="596557.72"/>
    <n v="12"/>
  </r>
  <r>
    <n v="8961"/>
    <s v="Monitor"/>
    <x v="2"/>
    <x v="1"/>
    <x v="2"/>
    <s v="2023-11-02"/>
    <s v="2023-11-10"/>
    <n v="53"/>
    <n v="45257.83"/>
    <n v="2398664.9900000002"/>
    <n v="1116.1300000000001"/>
    <n v="278"/>
    <x v="1"/>
    <x v="1"/>
    <n v="542608.74"/>
    <n v="8"/>
  </r>
  <r>
    <n v="8962"/>
    <s v="Router"/>
    <x v="0"/>
    <x v="0"/>
    <x v="1"/>
    <s v="2023-10-13"/>
    <s v="2023-10-25"/>
    <n v="32"/>
    <n v="22096.29"/>
    <n v="707081.28"/>
    <n v="4067.28"/>
    <n v="864"/>
    <x v="1"/>
    <x v="2"/>
    <n v="50574.58"/>
    <n v="12"/>
  </r>
  <r>
    <n v="8963"/>
    <s v="Mouse"/>
    <x v="2"/>
    <x v="3"/>
    <x v="0"/>
    <s v="2023-04-08"/>
    <s v="2023-04-11"/>
    <n v="24"/>
    <n v="13743.06"/>
    <n v="329833.44"/>
    <n v="4897.7299999999996"/>
    <n v="114"/>
    <x v="1"/>
    <x v="0"/>
    <n v="76689.3"/>
    <n v="3"/>
  </r>
  <r>
    <n v="8964"/>
    <s v="Router"/>
    <x v="1"/>
    <x v="3"/>
    <x v="1"/>
    <s v="2023-12-09"/>
    <s v="2023-12-23"/>
    <n v="87"/>
    <n v="13505.68"/>
    <n v="1174994.1599999999"/>
    <n v="1337.46"/>
    <n v="294"/>
    <x v="1"/>
    <x v="4"/>
    <n v="60810.77"/>
    <n v="14"/>
  </r>
  <r>
    <n v="8965"/>
    <s v="Mobile"/>
    <x v="2"/>
    <x v="3"/>
    <x v="4"/>
    <s v="2023-05-08"/>
    <s v="2023-05-19"/>
    <n v="20"/>
    <n v="8772.3799999999992"/>
    <n v="175447.6"/>
    <n v="1075.48"/>
    <n v="879"/>
    <x v="3"/>
    <x v="2"/>
    <n v="21082.97"/>
    <n v="11"/>
  </r>
  <r>
    <n v="8966"/>
    <s v="Mouse"/>
    <x v="1"/>
    <x v="4"/>
    <x v="0"/>
    <s v="2023-04-21"/>
    <s v="2023-04-22"/>
    <n v="16"/>
    <n v="33752.31"/>
    <n v="540036.96"/>
    <n v="412.21"/>
    <n v="757"/>
    <x v="0"/>
    <x v="1"/>
    <n v="69564.36"/>
    <n v="1"/>
  </r>
  <r>
    <n v="8967"/>
    <s v="Tablet"/>
    <x v="1"/>
    <x v="1"/>
    <x v="4"/>
    <s v="2023-08-13"/>
    <s v="2023-08-23"/>
    <n v="25"/>
    <n v="19749.59"/>
    <n v="493739.75"/>
    <n v="3253.37"/>
    <n v="814"/>
    <x v="0"/>
    <x v="4"/>
    <n v="114976.52"/>
    <n v="10"/>
  </r>
  <r>
    <n v="8968"/>
    <s v="Mouse"/>
    <x v="1"/>
    <x v="3"/>
    <x v="0"/>
    <s v="2023-05-24"/>
    <s v="2023-06-05"/>
    <n v="60"/>
    <n v="5130.8999999999996"/>
    <n v="307854"/>
    <n v="192.98"/>
    <n v="240"/>
    <x v="2"/>
    <x v="1"/>
    <n v="61816.17"/>
    <n v="12"/>
  </r>
  <r>
    <n v="8969"/>
    <s v="Mobile"/>
    <x v="1"/>
    <x v="2"/>
    <x v="1"/>
    <s v="2023-06-05"/>
    <s v="2023-06-09"/>
    <n v="2"/>
    <n v="5354.69"/>
    <n v="10709.38"/>
    <n v="4741.5200000000004"/>
    <n v="85"/>
    <x v="2"/>
    <x v="0"/>
    <n v="2436.4"/>
    <n v="4"/>
  </r>
  <r>
    <n v="8970"/>
    <s v="Router"/>
    <x v="0"/>
    <x v="2"/>
    <x v="4"/>
    <s v="2023-02-06"/>
    <s v="2023-02-11"/>
    <n v="92"/>
    <n v="17448.63"/>
    <n v="1605273.96"/>
    <n v="1714.29"/>
    <n v="319"/>
    <x v="0"/>
    <x v="0"/>
    <n v="106007.13"/>
    <n v="5"/>
  </r>
  <r>
    <n v="8971"/>
    <s v="Mouse"/>
    <x v="0"/>
    <x v="1"/>
    <x v="3"/>
    <s v="2023-12-29"/>
    <s v="2024-01-13"/>
    <n v="82"/>
    <n v="10906.44"/>
    <n v="894328.08"/>
    <n v="1429.09"/>
    <n v="635"/>
    <x v="0"/>
    <x v="0"/>
    <n v="73410.039999999994"/>
    <n v="15"/>
  </r>
  <r>
    <n v="8972"/>
    <s v="Tablet"/>
    <x v="1"/>
    <x v="2"/>
    <x v="1"/>
    <s v="2023-04-16"/>
    <s v="2023-04-23"/>
    <n v="90"/>
    <n v="17667.330000000002"/>
    <n v="1590059.7"/>
    <n v="3022.01"/>
    <n v="843"/>
    <x v="2"/>
    <x v="4"/>
    <n v="244472.4"/>
    <n v="7"/>
  </r>
  <r>
    <n v="8973"/>
    <s v="Monitor"/>
    <x v="2"/>
    <x v="3"/>
    <x v="4"/>
    <s v="2023-01-14"/>
    <s v="2023-01-24"/>
    <n v="84"/>
    <n v="43032.480000000003"/>
    <n v="3614728.32"/>
    <n v="2598.9299999999998"/>
    <n v="286"/>
    <x v="2"/>
    <x v="0"/>
    <n v="590718.12"/>
    <n v="10"/>
  </r>
  <r>
    <n v="8974"/>
    <s v="Monitor"/>
    <x v="1"/>
    <x v="3"/>
    <x v="1"/>
    <s v="2023-12-04"/>
    <s v="2023-12-16"/>
    <n v="76"/>
    <n v="45366.58"/>
    <n v="3447860.08"/>
    <n v="2986.74"/>
    <n v="60"/>
    <x v="0"/>
    <x v="0"/>
    <n v="290639.27"/>
    <n v="12"/>
  </r>
  <r>
    <n v="8975"/>
    <s v="Printer"/>
    <x v="1"/>
    <x v="1"/>
    <x v="3"/>
    <s v="2023-10-24"/>
    <s v="2023-11-01"/>
    <n v="31"/>
    <n v="32925.760000000002"/>
    <n v="1020698.56"/>
    <n v="228.46"/>
    <n v="576"/>
    <x v="3"/>
    <x v="0"/>
    <n v="138072.9"/>
    <n v="8"/>
  </r>
  <r>
    <n v="8976"/>
    <s v="Tablet"/>
    <x v="0"/>
    <x v="2"/>
    <x v="3"/>
    <s v="2023-02-14"/>
    <s v="2023-02-24"/>
    <n v="71"/>
    <n v="3874.91"/>
    <n v="275118.61"/>
    <n v="4595.5200000000004"/>
    <n v="706"/>
    <x v="1"/>
    <x v="0"/>
    <n v="15910.36"/>
    <n v="10"/>
  </r>
  <r>
    <n v="8977"/>
    <s v="Tablet"/>
    <x v="0"/>
    <x v="2"/>
    <x v="1"/>
    <s v="2023-10-19"/>
    <s v="2023-10-30"/>
    <n v="26"/>
    <n v="43101.89"/>
    <n v="1120649.1399999999"/>
    <n v="3369.9"/>
    <n v="146"/>
    <x v="2"/>
    <x v="4"/>
    <n v="276072.37"/>
    <n v="11"/>
  </r>
  <r>
    <n v="8978"/>
    <s v="Laptop"/>
    <x v="2"/>
    <x v="4"/>
    <x v="1"/>
    <s v="2023-01-13"/>
    <s v="2023-01-23"/>
    <n v="72"/>
    <n v="49079.93"/>
    <n v="3533754.96"/>
    <n v="4436.4799999999996"/>
    <n v="194"/>
    <x v="0"/>
    <x v="0"/>
    <n v="595268.23"/>
    <n v="10"/>
  </r>
  <r>
    <n v="8979"/>
    <s v="Router"/>
    <x v="0"/>
    <x v="0"/>
    <x v="3"/>
    <s v="2023-07-04"/>
    <s v="2023-07-16"/>
    <n v="46"/>
    <n v="45263.11"/>
    <n v="2082103.06"/>
    <n v="3059.07"/>
    <n v="882"/>
    <x v="1"/>
    <x v="1"/>
    <n v="413292.01"/>
    <n v="12"/>
  </r>
  <r>
    <n v="8980"/>
    <s v="Router"/>
    <x v="0"/>
    <x v="0"/>
    <x v="3"/>
    <s v="2023-03-21"/>
    <s v="2023-04-05"/>
    <n v="78"/>
    <n v="26536.59"/>
    <n v="2069854.02"/>
    <n v="4310.88"/>
    <n v="313"/>
    <x v="3"/>
    <x v="0"/>
    <n v="260154.6"/>
    <n v="15"/>
  </r>
  <r>
    <n v="8981"/>
    <s v="Monitor"/>
    <x v="2"/>
    <x v="0"/>
    <x v="4"/>
    <s v="2023-02-23"/>
    <s v="2023-03-09"/>
    <n v="75"/>
    <n v="41500.769999999997"/>
    <n v="3112557.75"/>
    <n v="2248.9299999999998"/>
    <n v="383"/>
    <x v="2"/>
    <x v="1"/>
    <n v="718124.65"/>
    <n v="14"/>
  </r>
  <r>
    <n v="8982"/>
    <s v="Router"/>
    <x v="2"/>
    <x v="3"/>
    <x v="2"/>
    <s v="2023-10-19"/>
    <s v="2023-10-21"/>
    <n v="74"/>
    <n v="2349.84"/>
    <n v="173888.16"/>
    <n v="2192.0300000000002"/>
    <n v="228"/>
    <x v="2"/>
    <x v="2"/>
    <n v="42944.31"/>
    <n v="2"/>
  </r>
  <r>
    <n v="8983"/>
    <s v="Printer"/>
    <x v="0"/>
    <x v="0"/>
    <x v="4"/>
    <s v="2023-11-08"/>
    <s v="2023-11-15"/>
    <n v="10"/>
    <n v="15514.77"/>
    <n v="155147.70000000001"/>
    <n v="3950.11"/>
    <n v="452"/>
    <x v="0"/>
    <x v="2"/>
    <n v="20953.78"/>
    <n v="7"/>
  </r>
  <r>
    <n v="8984"/>
    <s v="Router"/>
    <x v="0"/>
    <x v="0"/>
    <x v="0"/>
    <s v="2023-11-01"/>
    <s v="2023-11-06"/>
    <n v="39"/>
    <n v="14640.99"/>
    <n v="570998.61"/>
    <n v="3868.46"/>
    <n v="519"/>
    <x v="3"/>
    <x v="0"/>
    <n v="44341.22"/>
    <n v="5"/>
  </r>
  <r>
    <n v="8985"/>
    <s v="Printer"/>
    <x v="2"/>
    <x v="2"/>
    <x v="1"/>
    <s v="2023-10-28"/>
    <s v="2023-11-11"/>
    <n v="66"/>
    <n v="23403.51"/>
    <n v="1544631.66"/>
    <n v="1317.45"/>
    <n v="420"/>
    <x v="2"/>
    <x v="4"/>
    <n v="144494.75"/>
    <n v="14"/>
  </r>
  <r>
    <n v="8986"/>
    <s v="Printer"/>
    <x v="1"/>
    <x v="2"/>
    <x v="2"/>
    <s v="2023-05-19"/>
    <s v="2023-06-03"/>
    <n v="38"/>
    <n v="49352.93"/>
    <n v="1875411.34"/>
    <n v="4532.4399999999996"/>
    <n v="516"/>
    <x v="0"/>
    <x v="3"/>
    <n v="149213.73000000001"/>
    <n v="15"/>
  </r>
  <r>
    <n v="8987"/>
    <s v="Mobile"/>
    <x v="0"/>
    <x v="2"/>
    <x v="1"/>
    <s v="2023-06-22"/>
    <s v="2023-06-29"/>
    <n v="35"/>
    <n v="10122.77"/>
    <n v="354296.95"/>
    <n v="1081.0999999999999"/>
    <n v="59"/>
    <x v="1"/>
    <x v="4"/>
    <n v="28151.93"/>
    <n v="7"/>
  </r>
  <r>
    <n v="8988"/>
    <s v="Laptop"/>
    <x v="0"/>
    <x v="1"/>
    <x v="0"/>
    <s v="2023-10-12"/>
    <s v="2023-10-26"/>
    <n v="24"/>
    <n v="34523.89"/>
    <n v="828573.36"/>
    <n v="3466.14"/>
    <n v="642"/>
    <x v="0"/>
    <x v="0"/>
    <n v="67543.64"/>
    <n v="14"/>
  </r>
  <r>
    <n v="8989"/>
    <s v="Mobile"/>
    <x v="1"/>
    <x v="4"/>
    <x v="1"/>
    <s v="2023-09-07"/>
    <s v="2023-09-22"/>
    <n v="62"/>
    <n v="13139.63"/>
    <n v="814657.06"/>
    <n v="4128.8900000000003"/>
    <n v="365"/>
    <x v="0"/>
    <x v="0"/>
    <n v="134999.69"/>
    <n v="15"/>
  </r>
  <r>
    <n v="8990"/>
    <s v="Tablet"/>
    <x v="2"/>
    <x v="2"/>
    <x v="4"/>
    <s v="2023-05-21"/>
    <s v="2023-06-03"/>
    <n v="22"/>
    <n v="31041.02"/>
    <n v="682902.44"/>
    <n v="4411.1099999999997"/>
    <n v="54"/>
    <x v="0"/>
    <x v="1"/>
    <n v="91619.17"/>
    <n v="13"/>
  </r>
  <r>
    <n v="8991"/>
    <s v="Keyboard"/>
    <x v="1"/>
    <x v="3"/>
    <x v="4"/>
    <s v="2023-07-21"/>
    <s v="2023-07-25"/>
    <n v="67"/>
    <n v="17882.04"/>
    <n v="1198096.68"/>
    <n v="2097.48"/>
    <n v="764"/>
    <x v="1"/>
    <x v="0"/>
    <n v="88900.79"/>
    <n v="4"/>
  </r>
  <r>
    <n v="8992"/>
    <s v="Mouse"/>
    <x v="1"/>
    <x v="0"/>
    <x v="0"/>
    <s v="2023-10-05"/>
    <s v="2023-10-16"/>
    <n v="88"/>
    <n v="2952.56"/>
    <n v="259825.28"/>
    <n v="2273.1799999999998"/>
    <n v="460"/>
    <x v="0"/>
    <x v="2"/>
    <n v="50643.42"/>
    <n v="11"/>
  </r>
  <r>
    <n v="8993"/>
    <s v="Keyboard"/>
    <x v="0"/>
    <x v="3"/>
    <x v="4"/>
    <s v="2023-07-24"/>
    <s v="2023-08-01"/>
    <n v="45"/>
    <n v="1100.21"/>
    <n v="49509.45"/>
    <n v="4083.02"/>
    <n v="660"/>
    <x v="2"/>
    <x v="0"/>
    <n v="11506.08"/>
    <n v="8"/>
  </r>
  <r>
    <n v="8994"/>
    <s v="Router"/>
    <x v="2"/>
    <x v="3"/>
    <x v="1"/>
    <s v="2023-05-02"/>
    <s v="2023-05-08"/>
    <n v="4"/>
    <n v="38708.79"/>
    <n v="154835.16"/>
    <n v="1539.43"/>
    <n v="595"/>
    <x v="0"/>
    <x v="0"/>
    <n v="14912.07"/>
    <n v="6"/>
  </r>
  <r>
    <n v="8995"/>
    <s v="Mouse"/>
    <x v="0"/>
    <x v="1"/>
    <x v="0"/>
    <s v="2023-07-11"/>
    <s v="2023-07-20"/>
    <n v="76"/>
    <n v="32615.08"/>
    <n v="2478746.08"/>
    <n v="1955.68"/>
    <n v="934"/>
    <x v="1"/>
    <x v="0"/>
    <n v="271867.09000000003"/>
    <n v="9"/>
  </r>
  <r>
    <n v="8996"/>
    <s v="Router"/>
    <x v="2"/>
    <x v="2"/>
    <x v="0"/>
    <s v="2023-03-30"/>
    <s v="2023-04-02"/>
    <n v="31"/>
    <n v="45680.47"/>
    <n v="1416094.57"/>
    <n v="1233.07"/>
    <n v="141"/>
    <x v="0"/>
    <x v="1"/>
    <n v="220956.86"/>
    <n v="3"/>
  </r>
  <r>
    <n v="8997"/>
    <s v="Laptop"/>
    <x v="1"/>
    <x v="1"/>
    <x v="0"/>
    <s v="2023-06-20"/>
    <s v="2023-06-23"/>
    <n v="60"/>
    <n v="43286.04"/>
    <n v="2597162.4"/>
    <n v="1339.08"/>
    <n v="873"/>
    <x v="2"/>
    <x v="3"/>
    <n v="346845.03"/>
    <n v="3"/>
  </r>
  <r>
    <n v="8998"/>
    <s v="Laptop"/>
    <x v="0"/>
    <x v="0"/>
    <x v="4"/>
    <s v="2023-12-26"/>
    <s v="2024-01-09"/>
    <n v="24"/>
    <n v="22312.67"/>
    <n v="535504.07999999996"/>
    <n v="3959.63"/>
    <n v="997"/>
    <x v="1"/>
    <x v="2"/>
    <n v="108432.17"/>
    <n v="14"/>
  </r>
  <r>
    <n v="8999"/>
    <s v="Keyboard"/>
    <x v="2"/>
    <x v="3"/>
    <x v="1"/>
    <s v="2023-01-07"/>
    <s v="2023-01-15"/>
    <n v="75"/>
    <n v="48805.51"/>
    <n v="3660413.25"/>
    <n v="4671.1400000000003"/>
    <n v="239"/>
    <x v="3"/>
    <x v="4"/>
    <n v="344938.27"/>
    <n v="8"/>
  </r>
  <r>
    <n v="9000"/>
    <s v="Printer"/>
    <x v="0"/>
    <x v="4"/>
    <x v="3"/>
    <s v="2023-04-09"/>
    <s v="2023-04-12"/>
    <n v="56"/>
    <n v="17897.45"/>
    <n v="1002257.2"/>
    <n v="3829.43"/>
    <n v="321"/>
    <x v="2"/>
    <x v="4"/>
    <n v="68561.94"/>
    <n v="3"/>
  </r>
  <r>
    <n v="9001"/>
    <s v="Router"/>
    <x v="1"/>
    <x v="4"/>
    <x v="1"/>
    <s v="2023-07-17"/>
    <s v="2023-07-23"/>
    <n v="32"/>
    <n v="38713.21"/>
    <n v="1238822.72"/>
    <n v="3166.84"/>
    <n v="324"/>
    <x v="2"/>
    <x v="4"/>
    <n v="158549.89000000001"/>
    <n v="6"/>
  </r>
  <r>
    <n v="9002"/>
    <s v="Keyboard"/>
    <x v="0"/>
    <x v="3"/>
    <x v="2"/>
    <s v="2023-01-06"/>
    <s v="2023-01-15"/>
    <n v="65"/>
    <n v="2171.2399999999998"/>
    <n v="141130.6"/>
    <n v="3615.66"/>
    <n v="593"/>
    <x v="0"/>
    <x v="0"/>
    <n v="21329.32"/>
    <n v="9"/>
  </r>
  <r>
    <n v="9003"/>
    <s v="Mouse"/>
    <x v="2"/>
    <x v="3"/>
    <x v="4"/>
    <s v="2023-02-17"/>
    <s v="2023-02-21"/>
    <n v="68"/>
    <n v="43694.94"/>
    <n v="2971255.92"/>
    <n v="4206.16"/>
    <n v="154"/>
    <x v="2"/>
    <x v="2"/>
    <n v="553876.66"/>
    <n v="4"/>
  </r>
  <r>
    <n v="9004"/>
    <s v="Tablet"/>
    <x v="2"/>
    <x v="0"/>
    <x v="4"/>
    <s v="2023-01-31"/>
    <s v="2023-02-03"/>
    <n v="1"/>
    <n v="8817.93"/>
    <n v="8817.93"/>
    <n v="990.23"/>
    <n v="916"/>
    <x v="3"/>
    <x v="4"/>
    <n v="1313.49"/>
    <n v="3"/>
  </r>
  <r>
    <n v="9005"/>
    <s v="Mobile"/>
    <x v="1"/>
    <x v="1"/>
    <x v="0"/>
    <s v="2023-07-29"/>
    <s v="2023-08-09"/>
    <n v="24"/>
    <n v="19507.28"/>
    <n v="468174.72"/>
    <n v="650.89"/>
    <n v="444"/>
    <x v="3"/>
    <x v="1"/>
    <n v="47206.9"/>
    <n v="11"/>
  </r>
  <r>
    <n v="9006"/>
    <s v="Keyboard"/>
    <x v="2"/>
    <x v="0"/>
    <x v="2"/>
    <s v="2023-10-20"/>
    <s v="2023-11-03"/>
    <n v="36"/>
    <n v="43903.79"/>
    <n v="1580536.44"/>
    <n v="3902.71"/>
    <n v="861"/>
    <x v="2"/>
    <x v="0"/>
    <n v="296652.43"/>
    <n v="14"/>
  </r>
  <r>
    <n v="9007"/>
    <s v="Laptop"/>
    <x v="2"/>
    <x v="3"/>
    <x v="3"/>
    <s v="2023-04-26"/>
    <s v="2023-05-01"/>
    <n v="55"/>
    <n v="4077.18"/>
    <n v="224244.9"/>
    <n v="289.08999999999997"/>
    <n v="536"/>
    <x v="0"/>
    <x v="4"/>
    <n v="32045.67"/>
    <n v="5"/>
  </r>
  <r>
    <n v="9008"/>
    <s v="Laptop"/>
    <x v="0"/>
    <x v="3"/>
    <x v="3"/>
    <s v="2023-05-23"/>
    <s v="2023-05-25"/>
    <n v="84"/>
    <n v="1317.7"/>
    <n v="110686.8"/>
    <n v="1487.79"/>
    <n v="185"/>
    <x v="1"/>
    <x v="4"/>
    <n v="8733.7199999999993"/>
    <n v="2"/>
  </r>
  <r>
    <n v="9009"/>
    <s v="Mouse"/>
    <x v="1"/>
    <x v="0"/>
    <x v="4"/>
    <s v="2023-05-09"/>
    <s v="2023-05-17"/>
    <n v="49"/>
    <n v="49817.98"/>
    <n v="2441081.02"/>
    <n v="4936.74"/>
    <n v="394"/>
    <x v="1"/>
    <x v="3"/>
    <n v="242863.35"/>
    <n v="8"/>
  </r>
  <r>
    <n v="9010"/>
    <s v="Mouse"/>
    <x v="2"/>
    <x v="0"/>
    <x v="1"/>
    <s v="2023-11-21"/>
    <s v="2023-11-27"/>
    <n v="44"/>
    <n v="32954.800000000003"/>
    <n v="1450011.2"/>
    <n v="2377.91"/>
    <n v="768"/>
    <x v="2"/>
    <x v="1"/>
    <n v="124832.36"/>
    <n v="6"/>
  </r>
  <r>
    <n v="9011"/>
    <s v="Laptop"/>
    <x v="2"/>
    <x v="4"/>
    <x v="3"/>
    <s v="2023-08-12"/>
    <s v="2023-08-21"/>
    <n v="52"/>
    <n v="32288.07"/>
    <n v="1678979.64"/>
    <n v="1681.16"/>
    <n v="666"/>
    <x v="0"/>
    <x v="4"/>
    <n v="112604.98"/>
    <n v="9"/>
  </r>
  <r>
    <n v="9012"/>
    <s v="Keyboard"/>
    <x v="1"/>
    <x v="0"/>
    <x v="3"/>
    <s v="2023-04-03"/>
    <s v="2023-04-06"/>
    <n v="35"/>
    <n v="15120.31"/>
    <n v="529210.85"/>
    <n v="1351.95"/>
    <n v="561"/>
    <x v="2"/>
    <x v="1"/>
    <n v="45749.22"/>
    <n v="3"/>
  </r>
  <r>
    <n v="9013"/>
    <s v="Laptop"/>
    <x v="0"/>
    <x v="0"/>
    <x v="0"/>
    <s v="2023-01-20"/>
    <s v="2023-02-02"/>
    <n v="50"/>
    <n v="1836.14"/>
    <n v="91807"/>
    <n v="2436.15"/>
    <n v="789"/>
    <x v="0"/>
    <x v="2"/>
    <n v="20020.95"/>
    <n v="13"/>
  </r>
  <r>
    <n v="9014"/>
    <s v="Router"/>
    <x v="2"/>
    <x v="4"/>
    <x v="2"/>
    <s v="2023-12-14"/>
    <s v="2023-12-23"/>
    <n v="89"/>
    <n v="45593.760000000002"/>
    <n v="4057844.64"/>
    <n v="1777.55"/>
    <n v="538"/>
    <x v="3"/>
    <x v="1"/>
    <n v="993718.36"/>
    <n v="9"/>
  </r>
  <r>
    <n v="9015"/>
    <s v="Keyboard"/>
    <x v="0"/>
    <x v="2"/>
    <x v="4"/>
    <s v="2023-04-01"/>
    <s v="2023-04-07"/>
    <n v="65"/>
    <n v="16708.3"/>
    <n v="1086039.5"/>
    <n v="3896.5"/>
    <n v="802"/>
    <x v="1"/>
    <x v="3"/>
    <n v="141800.23000000001"/>
    <n v="6"/>
  </r>
  <r>
    <n v="9016"/>
    <s v="Mouse"/>
    <x v="0"/>
    <x v="2"/>
    <x v="2"/>
    <s v="2023-07-09"/>
    <s v="2023-07-17"/>
    <n v="99"/>
    <n v="32004.35"/>
    <n v="3168430.65"/>
    <n v="4530.71"/>
    <n v="756"/>
    <x v="2"/>
    <x v="3"/>
    <n v="376368.72"/>
    <n v="8"/>
  </r>
  <r>
    <n v="9017"/>
    <s v="Mouse"/>
    <x v="1"/>
    <x v="4"/>
    <x v="4"/>
    <s v="2023-10-01"/>
    <s v="2023-10-13"/>
    <n v="88"/>
    <n v="7346.91"/>
    <n v="646528.07999999996"/>
    <n v="3644.13"/>
    <n v="195"/>
    <x v="0"/>
    <x v="3"/>
    <n v="55850.02"/>
    <n v="12"/>
  </r>
  <r>
    <n v="9018"/>
    <s v="Tablet"/>
    <x v="1"/>
    <x v="1"/>
    <x v="2"/>
    <s v="2023-03-09"/>
    <s v="2023-03-16"/>
    <n v="53"/>
    <n v="9092.42"/>
    <n v="481898.26"/>
    <n v="3105.43"/>
    <n v="972"/>
    <x v="2"/>
    <x v="3"/>
    <n v="51117.3"/>
    <n v="7"/>
  </r>
  <r>
    <n v="9019"/>
    <s v="Monitor"/>
    <x v="1"/>
    <x v="1"/>
    <x v="4"/>
    <s v="2023-04-30"/>
    <s v="2023-05-06"/>
    <n v="86"/>
    <n v="12370.23"/>
    <n v="1063839.78"/>
    <n v="4261.04"/>
    <n v="392"/>
    <x v="1"/>
    <x v="3"/>
    <n v="152345.18"/>
    <n v="6"/>
  </r>
  <r>
    <n v="9020"/>
    <s v="Tablet"/>
    <x v="1"/>
    <x v="2"/>
    <x v="4"/>
    <s v="2023-02-18"/>
    <s v="2023-02-26"/>
    <n v="92"/>
    <n v="46801.23"/>
    <n v="4305713.16"/>
    <n v="2858.45"/>
    <n v="337"/>
    <x v="1"/>
    <x v="3"/>
    <n v="577321"/>
    <n v="8"/>
  </r>
  <r>
    <n v="9021"/>
    <s v="Printer"/>
    <x v="0"/>
    <x v="1"/>
    <x v="0"/>
    <s v="2023-09-20"/>
    <s v="2023-09-26"/>
    <n v="56"/>
    <n v="27294.77"/>
    <n v="1528507.12"/>
    <n v="3926.29"/>
    <n v="997"/>
    <x v="3"/>
    <x v="2"/>
    <n v="217988.19"/>
    <n v="6"/>
  </r>
  <r>
    <n v="9022"/>
    <s v="Keyboard"/>
    <x v="0"/>
    <x v="4"/>
    <x v="2"/>
    <s v="2023-09-06"/>
    <s v="2023-09-11"/>
    <n v="47"/>
    <n v="13904.98"/>
    <n v="653534.06000000006"/>
    <n v="2936.68"/>
    <n v="746"/>
    <x v="3"/>
    <x v="1"/>
    <n v="35854.559999999998"/>
    <n v="5"/>
  </r>
  <r>
    <n v="9023"/>
    <s v="Laptop"/>
    <x v="0"/>
    <x v="2"/>
    <x v="0"/>
    <s v="2023-05-25"/>
    <s v="2023-05-26"/>
    <n v="43"/>
    <n v="35432.639999999999"/>
    <n v="1523603.52"/>
    <n v="488.64"/>
    <n v="731"/>
    <x v="3"/>
    <x v="4"/>
    <n v="128927.99"/>
    <n v="1"/>
  </r>
  <r>
    <n v="9024"/>
    <s v="Keyboard"/>
    <x v="1"/>
    <x v="1"/>
    <x v="2"/>
    <s v="2023-01-07"/>
    <s v="2023-01-17"/>
    <n v="6"/>
    <n v="33927.65"/>
    <n v="203565.9"/>
    <n v="3103.34"/>
    <n v="370"/>
    <x v="1"/>
    <x v="4"/>
    <n v="25156.11"/>
    <n v="10"/>
  </r>
  <r>
    <n v="9025"/>
    <s v="Monitor"/>
    <x v="0"/>
    <x v="1"/>
    <x v="1"/>
    <s v="2023-05-08"/>
    <s v="2023-05-16"/>
    <n v="35"/>
    <n v="33140.61"/>
    <n v="1159921.3500000001"/>
    <n v="4675.2700000000004"/>
    <n v="285"/>
    <x v="3"/>
    <x v="1"/>
    <n v="225310.94"/>
    <n v="8"/>
  </r>
  <r>
    <n v="9026"/>
    <s v="Mouse"/>
    <x v="0"/>
    <x v="2"/>
    <x v="2"/>
    <s v="2023-07-24"/>
    <s v="2023-08-04"/>
    <n v="65"/>
    <n v="43132.7"/>
    <n v="2803625.5"/>
    <n v="1939.51"/>
    <n v="936"/>
    <x v="3"/>
    <x v="4"/>
    <n v="662991.5"/>
    <n v="11"/>
  </r>
  <r>
    <n v="9027"/>
    <s v="Laptop"/>
    <x v="0"/>
    <x v="4"/>
    <x v="2"/>
    <s v="2023-02-15"/>
    <s v="2023-02-28"/>
    <n v="1"/>
    <n v="9356.67"/>
    <n v="9356.67"/>
    <n v="819.43"/>
    <n v="74"/>
    <x v="3"/>
    <x v="3"/>
    <n v="907.06"/>
    <n v="13"/>
  </r>
  <r>
    <n v="9028"/>
    <s v="Monitor"/>
    <x v="2"/>
    <x v="2"/>
    <x v="2"/>
    <s v="2023-08-13"/>
    <s v="2023-08-19"/>
    <n v="56"/>
    <n v="48447.59"/>
    <n v="2713065.04"/>
    <n v="1796.28"/>
    <n v="360"/>
    <x v="1"/>
    <x v="2"/>
    <n v="497529.68"/>
    <n v="6"/>
  </r>
  <r>
    <n v="9029"/>
    <s v="Tablet"/>
    <x v="0"/>
    <x v="3"/>
    <x v="1"/>
    <s v="2023-07-18"/>
    <s v="2023-08-02"/>
    <n v="42"/>
    <n v="4988.03"/>
    <n v="209497.26"/>
    <n v="568.16"/>
    <n v="736"/>
    <x v="0"/>
    <x v="3"/>
    <n v="34920.69"/>
    <n v="15"/>
  </r>
  <r>
    <n v="9030"/>
    <s v="Keyboard"/>
    <x v="0"/>
    <x v="1"/>
    <x v="4"/>
    <s v="2023-03-20"/>
    <s v="2023-04-04"/>
    <n v="97"/>
    <n v="24185.119999999999"/>
    <n v="2345956.64"/>
    <n v="4161.1400000000003"/>
    <n v="961"/>
    <x v="2"/>
    <x v="1"/>
    <n v="153448.16"/>
    <n v="15"/>
  </r>
  <r>
    <n v="9031"/>
    <s v="Tablet"/>
    <x v="2"/>
    <x v="1"/>
    <x v="2"/>
    <s v="2023-05-17"/>
    <s v="2023-05-18"/>
    <n v="87"/>
    <n v="22283.7"/>
    <n v="1938681.9"/>
    <n v="4580.3900000000003"/>
    <n v="450"/>
    <x v="3"/>
    <x v="1"/>
    <n v="438653.5"/>
    <n v="1"/>
  </r>
  <r>
    <n v="9032"/>
    <s v="Router"/>
    <x v="1"/>
    <x v="4"/>
    <x v="2"/>
    <s v="2023-06-11"/>
    <s v="2023-06-23"/>
    <n v="74"/>
    <n v="23184.82"/>
    <n v="1715676.68"/>
    <n v="4363.05"/>
    <n v="24"/>
    <x v="3"/>
    <x v="3"/>
    <n v="92401.68"/>
    <n v="12"/>
  </r>
  <r>
    <n v="9033"/>
    <s v="Printer"/>
    <x v="1"/>
    <x v="1"/>
    <x v="2"/>
    <s v="2023-09-29"/>
    <s v="2023-10-05"/>
    <n v="64"/>
    <n v="34317.910000000003"/>
    <n v="2196346.2400000002"/>
    <n v="1823.2"/>
    <n v="565"/>
    <x v="1"/>
    <x v="0"/>
    <n v="131882.85999999999"/>
    <n v="6"/>
  </r>
  <r>
    <n v="9034"/>
    <s v="Laptop"/>
    <x v="1"/>
    <x v="4"/>
    <x v="2"/>
    <s v="2023-02-22"/>
    <s v="2023-03-07"/>
    <n v="66"/>
    <n v="8701.0400000000009"/>
    <n v="574268.64"/>
    <n v="2796.37"/>
    <n v="938"/>
    <x v="0"/>
    <x v="3"/>
    <n v="119069.43"/>
    <n v="13"/>
  </r>
  <r>
    <n v="9035"/>
    <s v="Laptop"/>
    <x v="1"/>
    <x v="1"/>
    <x v="1"/>
    <s v="2023-04-30"/>
    <s v="2023-05-04"/>
    <n v="15"/>
    <n v="37329.040000000001"/>
    <n v="559935.6"/>
    <n v="4166.16"/>
    <n v="970"/>
    <x v="2"/>
    <x v="4"/>
    <n v="107271.11"/>
    <n v="4"/>
  </r>
  <r>
    <n v="9036"/>
    <s v="Keyboard"/>
    <x v="0"/>
    <x v="1"/>
    <x v="0"/>
    <s v="2023-06-01"/>
    <s v="2023-06-06"/>
    <n v="43"/>
    <n v="36794.44"/>
    <n v="1582160.92"/>
    <n v="2173.96"/>
    <n v="462"/>
    <x v="0"/>
    <x v="4"/>
    <n v="178804.15"/>
    <n v="5"/>
  </r>
  <r>
    <n v="9037"/>
    <s v="Tablet"/>
    <x v="2"/>
    <x v="0"/>
    <x v="0"/>
    <s v="2023-06-28"/>
    <s v="2023-07-07"/>
    <n v="33"/>
    <n v="19160.41"/>
    <n v="632293.53"/>
    <n v="2882.55"/>
    <n v="29"/>
    <x v="1"/>
    <x v="0"/>
    <n v="69246.789999999994"/>
    <n v="9"/>
  </r>
  <r>
    <n v="9038"/>
    <s v="Mobile"/>
    <x v="1"/>
    <x v="3"/>
    <x v="1"/>
    <s v="2023-11-19"/>
    <s v="2023-11-30"/>
    <n v="31"/>
    <n v="24540.07"/>
    <n v="760742.17"/>
    <n v="930.75"/>
    <n v="43"/>
    <x v="1"/>
    <x v="3"/>
    <n v="45008.08"/>
    <n v="11"/>
  </r>
  <r>
    <n v="9039"/>
    <s v="Mouse"/>
    <x v="0"/>
    <x v="0"/>
    <x v="4"/>
    <s v="2023-05-05"/>
    <s v="2023-05-08"/>
    <n v="85"/>
    <n v="49726.62"/>
    <n v="4226762.7"/>
    <n v="4855.42"/>
    <n v="375"/>
    <x v="0"/>
    <x v="3"/>
    <n v="659122.18000000005"/>
    <n v="3"/>
  </r>
  <r>
    <n v="9040"/>
    <s v="Monitor"/>
    <x v="1"/>
    <x v="1"/>
    <x v="1"/>
    <s v="2023-09-30"/>
    <s v="2023-10-08"/>
    <n v="47"/>
    <n v="24653.56"/>
    <n v="1158717.32"/>
    <n v="4083.87"/>
    <n v="658"/>
    <x v="2"/>
    <x v="3"/>
    <n v="257437.22"/>
    <n v="8"/>
  </r>
  <r>
    <n v="9041"/>
    <s v="Mouse"/>
    <x v="2"/>
    <x v="3"/>
    <x v="3"/>
    <s v="2023-09-30"/>
    <s v="2023-10-02"/>
    <n v="75"/>
    <n v="36262.43"/>
    <n v="2719682.25"/>
    <n v="3307.11"/>
    <n v="309"/>
    <x v="2"/>
    <x v="2"/>
    <n v="650736.31999999995"/>
    <n v="2"/>
  </r>
  <r>
    <n v="9042"/>
    <s v="Router"/>
    <x v="1"/>
    <x v="2"/>
    <x v="3"/>
    <s v="2023-03-25"/>
    <s v="2023-03-28"/>
    <n v="18"/>
    <n v="18526.310000000001"/>
    <n v="333473.58"/>
    <n v="3043.65"/>
    <n v="836"/>
    <x v="1"/>
    <x v="2"/>
    <n v="35946.15"/>
    <n v="3"/>
  </r>
  <r>
    <n v="9043"/>
    <s v="Monitor"/>
    <x v="1"/>
    <x v="1"/>
    <x v="2"/>
    <s v="2023-02-15"/>
    <s v="2023-02-20"/>
    <n v="97"/>
    <n v="7387.28"/>
    <n v="716566.16"/>
    <n v="933.14"/>
    <n v="746"/>
    <x v="0"/>
    <x v="1"/>
    <n v="102952.34"/>
    <n v="5"/>
  </r>
  <r>
    <n v="9044"/>
    <s v="Monitor"/>
    <x v="2"/>
    <x v="1"/>
    <x v="0"/>
    <s v="2023-06-27"/>
    <s v="2023-07-02"/>
    <n v="26"/>
    <n v="6786.35"/>
    <n v="176445.1"/>
    <n v="1095.7"/>
    <n v="54"/>
    <x v="3"/>
    <x v="4"/>
    <n v="41906.03"/>
    <n v="5"/>
  </r>
  <r>
    <n v="9045"/>
    <s v="Router"/>
    <x v="2"/>
    <x v="0"/>
    <x v="3"/>
    <s v="2023-12-19"/>
    <s v="2023-12-22"/>
    <n v="42"/>
    <n v="2076.98"/>
    <n v="87233.16"/>
    <n v="1506.59"/>
    <n v="263"/>
    <x v="2"/>
    <x v="4"/>
    <n v="9610.02"/>
    <n v="3"/>
  </r>
  <r>
    <n v="9046"/>
    <s v="Router"/>
    <x v="2"/>
    <x v="2"/>
    <x v="3"/>
    <s v="2023-09-21"/>
    <s v="2023-10-02"/>
    <n v="65"/>
    <n v="38263.42"/>
    <n v="2487122.2999999998"/>
    <n v="3477.11"/>
    <n v="670"/>
    <x v="0"/>
    <x v="0"/>
    <n v="328865.24"/>
    <n v="11"/>
  </r>
  <r>
    <n v="9047"/>
    <s v="Mouse"/>
    <x v="1"/>
    <x v="4"/>
    <x v="4"/>
    <s v="2023-04-28"/>
    <s v="2023-05-01"/>
    <n v="33"/>
    <n v="35029.120000000003"/>
    <n v="1155960.96"/>
    <n v="2954.09"/>
    <n v="332"/>
    <x v="1"/>
    <x v="2"/>
    <n v="279541.77"/>
    <n v="3"/>
  </r>
  <r>
    <n v="9048"/>
    <s v="Mouse"/>
    <x v="2"/>
    <x v="1"/>
    <x v="0"/>
    <s v="2023-03-15"/>
    <s v="2023-03-20"/>
    <n v="96"/>
    <n v="29044.11"/>
    <n v="2788234.56"/>
    <n v="2681.33"/>
    <n v="996"/>
    <x v="3"/>
    <x v="1"/>
    <n v="695545.71"/>
    <n v="5"/>
  </r>
  <r>
    <n v="9049"/>
    <s v="Router"/>
    <x v="2"/>
    <x v="0"/>
    <x v="3"/>
    <s v="2023-12-23"/>
    <s v="2024-01-06"/>
    <n v="33"/>
    <n v="14738.61"/>
    <n v="486374.13"/>
    <n v="941.17"/>
    <n v="249"/>
    <x v="1"/>
    <x v="4"/>
    <n v="39680.25"/>
    <n v="14"/>
  </r>
  <r>
    <n v="9050"/>
    <s v="Mouse"/>
    <x v="2"/>
    <x v="1"/>
    <x v="3"/>
    <s v="2023-07-23"/>
    <s v="2023-07-30"/>
    <n v="6"/>
    <n v="20045.34"/>
    <n v="120272.04"/>
    <n v="4793.13"/>
    <n v="722"/>
    <x v="3"/>
    <x v="0"/>
    <n v="15485.96"/>
    <n v="7"/>
  </r>
  <r>
    <n v="9051"/>
    <s v="Router"/>
    <x v="2"/>
    <x v="3"/>
    <x v="4"/>
    <s v="2023-06-06"/>
    <s v="2023-06-17"/>
    <n v="63"/>
    <n v="9421.42"/>
    <n v="593549.46"/>
    <n v="3853.36"/>
    <n v="259"/>
    <x v="1"/>
    <x v="3"/>
    <n v="104629.37"/>
    <n v="11"/>
  </r>
  <r>
    <n v="9052"/>
    <s v="Keyboard"/>
    <x v="1"/>
    <x v="0"/>
    <x v="1"/>
    <s v="2023-08-13"/>
    <s v="2023-08-16"/>
    <n v="84"/>
    <n v="4575.17"/>
    <n v="384314.28"/>
    <n v="3440.31"/>
    <n v="197"/>
    <x v="1"/>
    <x v="2"/>
    <n v="71997.009999999995"/>
    <n v="3"/>
  </r>
  <r>
    <n v="9053"/>
    <s v="Mobile"/>
    <x v="2"/>
    <x v="3"/>
    <x v="0"/>
    <s v="2023-02-28"/>
    <s v="2023-03-01"/>
    <n v="8"/>
    <n v="31827.4"/>
    <n v="254619.2"/>
    <n v="1514.36"/>
    <n v="763"/>
    <x v="1"/>
    <x v="4"/>
    <n v="23617.95"/>
    <n v="1"/>
  </r>
  <r>
    <n v="9054"/>
    <s v="Printer"/>
    <x v="2"/>
    <x v="1"/>
    <x v="0"/>
    <s v="2023-06-07"/>
    <s v="2023-06-08"/>
    <n v="95"/>
    <n v="14620.64"/>
    <n v="1388960.8"/>
    <n v="3056.12"/>
    <n v="737"/>
    <x v="3"/>
    <x v="2"/>
    <n v="81900.12"/>
    <n v="1"/>
  </r>
  <r>
    <n v="9055"/>
    <s v="Router"/>
    <x v="0"/>
    <x v="0"/>
    <x v="1"/>
    <s v="2023-11-03"/>
    <s v="2023-11-15"/>
    <n v="68"/>
    <n v="38563.699999999997"/>
    <n v="2622331.6"/>
    <n v="963.07"/>
    <n v="679"/>
    <x v="3"/>
    <x v="2"/>
    <n v="268142.13"/>
    <n v="12"/>
  </r>
  <r>
    <n v="9056"/>
    <s v="Mobile"/>
    <x v="0"/>
    <x v="3"/>
    <x v="0"/>
    <s v="2023-10-21"/>
    <s v="2023-10-22"/>
    <n v="100"/>
    <n v="15737.17"/>
    <n v="1573717"/>
    <n v="2768.78"/>
    <n v="151"/>
    <x v="1"/>
    <x v="3"/>
    <n v="370516.1"/>
    <n v="1"/>
  </r>
  <r>
    <n v="9057"/>
    <s v="Router"/>
    <x v="0"/>
    <x v="3"/>
    <x v="0"/>
    <s v="2023-07-22"/>
    <s v="2023-07-23"/>
    <n v="94"/>
    <n v="13912.84"/>
    <n v="1307806.96"/>
    <n v="3933.45"/>
    <n v="525"/>
    <x v="1"/>
    <x v="3"/>
    <n v="143185.76"/>
    <n v="1"/>
  </r>
  <r>
    <n v="9058"/>
    <s v="Monitor"/>
    <x v="0"/>
    <x v="1"/>
    <x v="4"/>
    <s v="2023-12-11"/>
    <s v="2023-12-15"/>
    <n v="45"/>
    <n v="43650.66"/>
    <n v="1964279.7"/>
    <n v="4174.87"/>
    <n v="703"/>
    <x v="0"/>
    <x v="2"/>
    <n v="437611.08"/>
    <n v="4"/>
  </r>
  <r>
    <n v="9059"/>
    <s v="Monitor"/>
    <x v="0"/>
    <x v="3"/>
    <x v="3"/>
    <s v="2023-07-13"/>
    <s v="2023-07-17"/>
    <n v="41"/>
    <n v="38063.949999999997"/>
    <n v="1560621.95"/>
    <n v="2293.7600000000002"/>
    <n v="644"/>
    <x v="1"/>
    <x v="0"/>
    <n v="224795.05"/>
    <n v="4"/>
  </r>
  <r>
    <n v="9060"/>
    <s v="Printer"/>
    <x v="0"/>
    <x v="4"/>
    <x v="4"/>
    <s v="2023-10-05"/>
    <s v="2023-10-08"/>
    <n v="34"/>
    <n v="26499.439999999999"/>
    <n v="900980.96"/>
    <n v="1856.7"/>
    <n v="73"/>
    <x v="2"/>
    <x v="3"/>
    <n v="148485.16"/>
    <n v="3"/>
  </r>
  <r>
    <n v="9061"/>
    <s v="Mouse"/>
    <x v="1"/>
    <x v="4"/>
    <x v="2"/>
    <s v="2023-03-06"/>
    <s v="2023-03-14"/>
    <n v="90"/>
    <n v="1534.54"/>
    <n v="138108.6"/>
    <n v="2144.15"/>
    <n v="735"/>
    <x v="3"/>
    <x v="1"/>
    <n v="30378.55"/>
    <n v="8"/>
  </r>
  <r>
    <n v="9062"/>
    <s v="Printer"/>
    <x v="0"/>
    <x v="2"/>
    <x v="1"/>
    <s v="2023-02-22"/>
    <s v="2023-02-27"/>
    <n v="24"/>
    <n v="39869.75"/>
    <n v="956874"/>
    <n v="1885.44"/>
    <n v="623"/>
    <x v="3"/>
    <x v="3"/>
    <n v="112643.66"/>
    <n v="5"/>
  </r>
  <r>
    <n v="9063"/>
    <s v="Monitor"/>
    <x v="1"/>
    <x v="0"/>
    <x v="0"/>
    <s v="2023-06-10"/>
    <s v="2023-06-12"/>
    <n v="63"/>
    <n v="16949.03"/>
    <n v="1067788.8899999999"/>
    <n v="1355.63"/>
    <n v="882"/>
    <x v="0"/>
    <x v="2"/>
    <n v="97681.86"/>
    <n v="2"/>
  </r>
  <r>
    <n v="9064"/>
    <s v="Mobile"/>
    <x v="1"/>
    <x v="4"/>
    <x v="0"/>
    <s v="2023-01-09"/>
    <s v="2023-01-12"/>
    <n v="89"/>
    <n v="28628.9"/>
    <n v="2547972.1"/>
    <n v="434.8"/>
    <n v="305"/>
    <x v="2"/>
    <x v="2"/>
    <n v="310122.49"/>
    <n v="3"/>
  </r>
  <r>
    <n v="9065"/>
    <s v="Printer"/>
    <x v="2"/>
    <x v="3"/>
    <x v="0"/>
    <s v="2023-07-28"/>
    <s v="2023-08-02"/>
    <n v="99"/>
    <n v="21945.79"/>
    <n v="2172633.21"/>
    <n v="144.06"/>
    <n v="612"/>
    <x v="1"/>
    <x v="2"/>
    <n v="200771.18"/>
    <n v="5"/>
  </r>
  <r>
    <n v="9066"/>
    <s v="Mobile"/>
    <x v="1"/>
    <x v="2"/>
    <x v="4"/>
    <s v="2023-08-14"/>
    <s v="2023-08-25"/>
    <n v="5"/>
    <n v="38769.040000000001"/>
    <n v="193845.2"/>
    <n v="4843.1400000000003"/>
    <n v="587"/>
    <x v="2"/>
    <x v="1"/>
    <n v="19065.64"/>
    <n v="11"/>
  </r>
  <r>
    <n v="9067"/>
    <s v="Mouse"/>
    <x v="2"/>
    <x v="2"/>
    <x v="0"/>
    <s v="2023-02-27"/>
    <s v="2023-03-08"/>
    <n v="83"/>
    <n v="21848.26"/>
    <n v="1813405.58"/>
    <n v="152.21"/>
    <n v="842"/>
    <x v="0"/>
    <x v="1"/>
    <n v="377232.19"/>
    <n v="9"/>
  </r>
  <r>
    <n v="9068"/>
    <s v="Monitor"/>
    <x v="1"/>
    <x v="0"/>
    <x v="1"/>
    <s v="2023-02-08"/>
    <s v="2023-02-15"/>
    <n v="7"/>
    <n v="42781.43"/>
    <n v="299470.01"/>
    <n v="1669.79"/>
    <n v="179"/>
    <x v="3"/>
    <x v="3"/>
    <n v="29763.15"/>
    <n v="7"/>
  </r>
  <r>
    <n v="9069"/>
    <s v="Keyboard"/>
    <x v="1"/>
    <x v="0"/>
    <x v="3"/>
    <s v="2023-04-28"/>
    <s v="2023-05-12"/>
    <n v="71"/>
    <n v="48646"/>
    <n v="3453866"/>
    <n v="3807.05"/>
    <n v="412"/>
    <x v="2"/>
    <x v="2"/>
    <n v="547833.74"/>
    <n v="14"/>
  </r>
  <r>
    <n v="9070"/>
    <s v="Router"/>
    <x v="1"/>
    <x v="2"/>
    <x v="4"/>
    <s v="2023-04-27"/>
    <s v="2023-05-02"/>
    <n v="92"/>
    <n v="36412.74"/>
    <n v="3349972.08"/>
    <n v="2209.46"/>
    <n v="811"/>
    <x v="2"/>
    <x v="1"/>
    <n v="747151.14"/>
    <n v="5"/>
  </r>
  <r>
    <n v="9071"/>
    <s v="Laptop"/>
    <x v="0"/>
    <x v="3"/>
    <x v="4"/>
    <s v="2023-12-23"/>
    <s v="2024-01-05"/>
    <n v="69"/>
    <n v="38786.050000000003"/>
    <n v="2676237.4500000002"/>
    <n v="779.47"/>
    <n v="857"/>
    <x v="0"/>
    <x v="1"/>
    <n v="406202.13"/>
    <n v="13"/>
  </r>
  <r>
    <n v="9072"/>
    <s v="Tablet"/>
    <x v="1"/>
    <x v="0"/>
    <x v="4"/>
    <s v="2023-06-25"/>
    <s v="2023-07-02"/>
    <n v="59"/>
    <n v="648.6"/>
    <n v="38267.4"/>
    <n v="3275.12"/>
    <n v="272"/>
    <x v="2"/>
    <x v="0"/>
    <n v="4854.17"/>
    <n v="7"/>
  </r>
  <r>
    <n v="9073"/>
    <s v="Mouse"/>
    <x v="2"/>
    <x v="3"/>
    <x v="4"/>
    <s v="2023-03-30"/>
    <s v="2023-04-13"/>
    <n v="90"/>
    <n v="41471.199999999997"/>
    <n v="3732408"/>
    <n v="4839.78"/>
    <n v="614"/>
    <x v="0"/>
    <x v="0"/>
    <n v="254729.02"/>
    <n v="14"/>
  </r>
  <r>
    <n v="9074"/>
    <s v="Keyboard"/>
    <x v="1"/>
    <x v="3"/>
    <x v="3"/>
    <s v="2023-05-11"/>
    <s v="2023-05-16"/>
    <n v="98"/>
    <n v="36972.550000000003"/>
    <n v="3623309.9"/>
    <n v="3024.62"/>
    <n v="561"/>
    <x v="3"/>
    <x v="2"/>
    <n v="632833.04"/>
    <n v="5"/>
  </r>
  <r>
    <n v="9075"/>
    <s v="Mouse"/>
    <x v="0"/>
    <x v="2"/>
    <x v="4"/>
    <s v="2023-01-11"/>
    <s v="2023-01-15"/>
    <n v="81"/>
    <n v="3717.95"/>
    <n v="301153.95"/>
    <n v="1741.97"/>
    <n v="44"/>
    <x v="0"/>
    <x v="4"/>
    <n v="35732.76"/>
    <n v="4"/>
  </r>
  <r>
    <n v="9076"/>
    <s v="Router"/>
    <x v="0"/>
    <x v="3"/>
    <x v="2"/>
    <s v="2023-08-18"/>
    <s v="2023-09-01"/>
    <n v="10"/>
    <n v="22035.200000000001"/>
    <n v="220352"/>
    <n v="4082.12"/>
    <n v="177"/>
    <x v="3"/>
    <x v="4"/>
    <n v="40255.89"/>
    <n v="14"/>
  </r>
  <r>
    <n v="9077"/>
    <s v="Tablet"/>
    <x v="0"/>
    <x v="2"/>
    <x v="2"/>
    <s v="2023-02-23"/>
    <s v="2023-03-10"/>
    <n v="31"/>
    <n v="9224.0400000000009"/>
    <n v="285945.24"/>
    <n v="3842.69"/>
    <n v="212"/>
    <x v="2"/>
    <x v="2"/>
    <n v="30803.82"/>
    <n v="15"/>
  </r>
  <r>
    <n v="9078"/>
    <s v="Router"/>
    <x v="2"/>
    <x v="3"/>
    <x v="3"/>
    <s v="2023-11-27"/>
    <s v="2023-12-03"/>
    <n v="8"/>
    <n v="2479.2600000000002"/>
    <n v="19834.080000000002"/>
    <n v="4972.1099999999997"/>
    <n v="617"/>
    <x v="0"/>
    <x v="3"/>
    <n v="2488.48"/>
    <n v="6"/>
  </r>
  <r>
    <n v="9079"/>
    <s v="Monitor"/>
    <x v="1"/>
    <x v="1"/>
    <x v="0"/>
    <s v="2023-01-22"/>
    <s v="2023-02-02"/>
    <n v="2"/>
    <n v="35589.29"/>
    <n v="71178.58"/>
    <n v="956.15"/>
    <n v="890"/>
    <x v="0"/>
    <x v="1"/>
    <n v="4245.24"/>
    <n v="11"/>
  </r>
  <r>
    <n v="9080"/>
    <s v="Mobile"/>
    <x v="0"/>
    <x v="0"/>
    <x v="3"/>
    <s v="2023-10-08"/>
    <s v="2023-10-14"/>
    <n v="60"/>
    <n v="21500.7"/>
    <n v="1290042"/>
    <n v="2654.84"/>
    <n v="330"/>
    <x v="1"/>
    <x v="1"/>
    <n v="242214.79"/>
    <n v="6"/>
  </r>
  <r>
    <n v="9081"/>
    <s v="Mouse"/>
    <x v="0"/>
    <x v="4"/>
    <x v="4"/>
    <s v="2023-10-07"/>
    <s v="2023-10-22"/>
    <n v="47"/>
    <n v="12924.22"/>
    <n v="607438.34"/>
    <n v="1474.93"/>
    <n v="231"/>
    <x v="3"/>
    <x v="4"/>
    <n v="65868.98"/>
    <n v="15"/>
  </r>
  <r>
    <n v="9082"/>
    <s v="Monitor"/>
    <x v="2"/>
    <x v="3"/>
    <x v="1"/>
    <s v="2023-04-27"/>
    <s v="2023-05-03"/>
    <n v="11"/>
    <n v="33681.85"/>
    <n v="370500.35"/>
    <n v="2587.69"/>
    <n v="448"/>
    <x v="1"/>
    <x v="3"/>
    <n v="35155.49"/>
    <n v="6"/>
  </r>
  <r>
    <n v="9083"/>
    <s v="Keyboard"/>
    <x v="2"/>
    <x v="4"/>
    <x v="3"/>
    <s v="2023-01-16"/>
    <s v="2023-01-17"/>
    <n v="9"/>
    <n v="32428.68"/>
    <n v="291858.12"/>
    <n v="4404.6400000000003"/>
    <n v="324"/>
    <x v="3"/>
    <x v="3"/>
    <n v="27907.63"/>
    <n v="1"/>
  </r>
  <r>
    <n v="9084"/>
    <s v="Tablet"/>
    <x v="2"/>
    <x v="0"/>
    <x v="3"/>
    <s v="2023-02-24"/>
    <s v="2023-03-06"/>
    <n v="31"/>
    <n v="48160.83"/>
    <n v="1492985.73"/>
    <n v="2926.78"/>
    <n v="656"/>
    <x v="2"/>
    <x v="3"/>
    <n v="119817.12"/>
    <n v="10"/>
  </r>
  <r>
    <n v="9085"/>
    <s v="Monitor"/>
    <x v="1"/>
    <x v="3"/>
    <x v="4"/>
    <s v="2023-02-03"/>
    <s v="2023-02-09"/>
    <n v="40"/>
    <n v="15595.64"/>
    <n v="623825.6"/>
    <n v="1425.82"/>
    <n v="687"/>
    <x v="1"/>
    <x v="1"/>
    <n v="129632.58"/>
    <n v="6"/>
  </r>
  <r>
    <n v="9086"/>
    <s v="Printer"/>
    <x v="1"/>
    <x v="2"/>
    <x v="1"/>
    <s v="2023-12-27"/>
    <s v="2024-01-10"/>
    <n v="57"/>
    <n v="38939.33"/>
    <n v="2219541.81"/>
    <n v="4845.6000000000004"/>
    <n v="271"/>
    <x v="2"/>
    <x v="2"/>
    <n v="343937.77"/>
    <n v="14"/>
  </r>
  <r>
    <n v="9087"/>
    <s v="Printer"/>
    <x v="1"/>
    <x v="0"/>
    <x v="4"/>
    <s v="2023-12-15"/>
    <s v="2023-12-23"/>
    <n v="40"/>
    <n v="14077.31"/>
    <n v="563092.4"/>
    <n v="1297.5"/>
    <n v="740"/>
    <x v="0"/>
    <x v="0"/>
    <n v="56559.09"/>
    <n v="8"/>
  </r>
  <r>
    <n v="9088"/>
    <s v="Mouse"/>
    <x v="2"/>
    <x v="1"/>
    <x v="1"/>
    <s v="2023-10-01"/>
    <s v="2023-10-02"/>
    <n v="59"/>
    <n v="45886.42"/>
    <n v="2707298.78"/>
    <n v="1824.29"/>
    <n v="190"/>
    <x v="3"/>
    <x v="0"/>
    <n v="447549.71"/>
    <n v="1"/>
  </r>
  <r>
    <n v="9089"/>
    <s v="Tablet"/>
    <x v="0"/>
    <x v="4"/>
    <x v="3"/>
    <s v="2023-01-24"/>
    <s v="2023-01-25"/>
    <n v="7"/>
    <n v="9592.2999999999993"/>
    <n v="67146.100000000006"/>
    <n v="3070.08"/>
    <n v="797"/>
    <x v="3"/>
    <x v="0"/>
    <n v="15488.91"/>
    <n v="1"/>
  </r>
  <r>
    <n v="9090"/>
    <s v="Keyboard"/>
    <x v="2"/>
    <x v="4"/>
    <x v="3"/>
    <s v="2023-03-06"/>
    <s v="2023-03-07"/>
    <n v="92"/>
    <n v="25627.26"/>
    <n v="2357707.92"/>
    <n v="2202.81"/>
    <n v="685"/>
    <x v="2"/>
    <x v="0"/>
    <n v="455707.04"/>
    <n v="1"/>
  </r>
  <r>
    <n v="9091"/>
    <s v="Printer"/>
    <x v="0"/>
    <x v="3"/>
    <x v="3"/>
    <s v="2023-03-01"/>
    <s v="2023-03-15"/>
    <n v="64"/>
    <n v="37610.71"/>
    <n v="2407085.44"/>
    <n v="4313.88"/>
    <n v="970"/>
    <x v="1"/>
    <x v="0"/>
    <n v="576512.30000000005"/>
    <n v="14"/>
  </r>
  <r>
    <n v="9092"/>
    <s v="Router"/>
    <x v="2"/>
    <x v="1"/>
    <x v="2"/>
    <s v="2023-12-31"/>
    <s v="2024-01-07"/>
    <n v="51"/>
    <n v="520.53"/>
    <n v="26547.03"/>
    <n v="4421.68"/>
    <n v="215"/>
    <x v="0"/>
    <x v="1"/>
    <n v="3561.51"/>
    <n v="7"/>
  </r>
  <r>
    <n v="9093"/>
    <s v="Router"/>
    <x v="0"/>
    <x v="0"/>
    <x v="4"/>
    <s v="2023-09-18"/>
    <s v="2023-09-21"/>
    <n v="20"/>
    <n v="44716.65"/>
    <n v="894333"/>
    <n v="558.38"/>
    <n v="141"/>
    <x v="0"/>
    <x v="0"/>
    <n v="128021.47"/>
    <n v="3"/>
  </r>
  <r>
    <n v="9094"/>
    <s v="Router"/>
    <x v="2"/>
    <x v="2"/>
    <x v="3"/>
    <s v="2023-06-30"/>
    <s v="2023-07-02"/>
    <n v="8"/>
    <n v="38241.800000000003"/>
    <n v="305934.40000000002"/>
    <n v="356.05"/>
    <n v="124"/>
    <x v="3"/>
    <x v="2"/>
    <n v="62444.68"/>
    <n v="2"/>
  </r>
  <r>
    <n v="9095"/>
    <s v="Printer"/>
    <x v="1"/>
    <x v="4"/>
    <x v="0"/>
    <s v="2023-02-21"/>
    <s v="2023-03-01"/>
    <n v="76"/>
    <n v="43678.71"/>
    <n v="3319581.96"/>
    <n v="867.82"/>
    <n v="217"/>
    <x v="2"/>
    <x v="1"/>
    <n v="444109.65"/>
    <n v="8"/>
  </r>
  <r>
    <n v="9096"/>
    <s v="Laptop"/>
    <x v="2"/>
    <x v="2"/>
    <x v="2"/>
    <s v="2023-11-16"/>
    <s v="2023-11-29"/>
    <n v="48"/>
    <n v="45378.98"/>
    <n v="2178191.04"/>
    <n v="4577.55"/>
    <n v="919"/>
    <x v="0"/>
    <x v="1"/>
    <n v="470374.2"/>
    <n v="13"/>
  </r>
  <r>
    <n v="9097"/>
    <s v="Tablet"/>
    <x v="2"/>
    <x v="2"/>
    <x v="3"/>
    <s v="2023-12-03"/>
    <s v="2023-12-10"/>
    <n v="34"/>
    <n v="3958.15"/>
    <n v="134577.1"/>
    <n v="3240.07"/>
    <n v="232"/>
    <x v="1"/>
    <x v="4"/>
    <n v="8598.23"/>
    <n v="7"/>
  </r>
  <r>
    <n v="9098"/>
    <s v="Keyboard"/>
    <x v="0"/>
    <x v="2"/>
    <x v="2"/>
    <s v="2023-07-23"/>
    <s v="2023-07-24"/>
    <n v="71"/>
    <n v="44542.09"/>
    <n v="3162488.39"/>
    <n v="3689.12"/>
    <n v="512"/>
    <x v="3"/>
    <x v="0"/>
    <n v="643139.96"/>
    <n v="1"/>
  </r>
  <r>
    <n v="9099"/>
    <s v="Laptop"/>
    <x v="0"/>
    <x v="1"/>
    <x v="4"/>
    <s v="2023-07-10"/>
    <s v="2023-07-24"/>
    <n v="72"/>
    <n v="21164.55"/>
    <n v="1523847.6"/>
    <n v="794.07"/>
    <n v="86"/>
    <x v="1"/>
    <x v="0"/>
    <n v="172303.1"/>
    <n v="14"/>
  </r>
  <r>
    <n v="9100"/>
    <s v="Keyboard"/>
    <x v="1"/>
    <x v="1"/>
    <x v="0"/>
    <s v="2023-09-24"/>
    <s v="2023-09-29"/>
    <n v="96"/>
    <n v="45080.6"/>
    <n v="4327737.5999999996"/>
    <n v="2357.29"/>
    <n v="151"/>
    <x v="1"/>
    <x v="4"/>
    <n v="1002597"/>
    <n v="5"/>
  </r>
  <r>
    <n v="9101"/>
    <s v="Tablet"/>
    <x v="0"/>
    <x v="4"/>
    <x v="1"/>
    <s v="2023-01-30"/>
    <s v="2023-02-03"/>
    <n v="5"/>
    <n v="16967.599999999999"/>
    <n v="84838"/>
    <n v="4855.07"/>
    <n v="126"/>
    <x v="1"/>
    <x v="3"/>
    <n v="16752.12"/>
    <n v="4"/>
  </r>
  <r>
    <n v="9102"/>
    <s v="Mobile"/>
    <x v="2"/>
    <x v="0"/>
    <x v="3"/>
    <s v="2023-03-10"/>
    <s v="2023-03-11"/>
    <n v="92"/>
    <n v="49505.72"/>
    <n v="4554526.24"/>
    <n v="3988.95"/>
    <n v="866"/>
    <x v="3"/>
    <x v="4"/>
    <n v="863153.41"/>
    <n v="1"/>
  </r>
  <r>
    <n v="9103"/>
    <s v="Mobile"/>
    <x v="2"/>
    <x v="4"/>
    <x v="0"/>
    <s v="2023-02-25"/>
    <s v="2023-03-11"/>
    <n v="28"/>
    <n v="11507.62"/>
    <n v="322213.36"/>
    <n v="838.74"/>
    <n v="743"/>
    <x v="2"/>
    <x v="3"/>
    <n v="64702.71"/>
    <n v="14"/>
  </r>
  <r>
    <n v="9104"/>
    <s v="Printer"/>
    <x v="0"/>
    <x v="0"/>
    <x v="4"/>
    <s v="2023-12-08"/>
    <s v="2023-12-22"/>
    <n v="24"/>
    <n v="41986.43"/>
    <n v="1007674.32"/>
    <n v="2216.89"/>
    <n v="516"/>
    <x v="3"/>
    <x v="1"/>
    <n v="198405.36"/>
    <n v="14"/>
  </r>
  <r>
    <n v="9105"/>
    <s v="Router"/>
    <x v="2"/>
    <x v="0"/>
    <x v="4"/>
    <s v="2023-08-20"/>
    <s v="2023-08-21"/>
    <n v="49"/>
    <n v="35520.82"/>
    <n v="1740520.18"/>
    <n v="1261.22"/>
    <n v="333"/>
    <x v="1"/>
    <x v="1"/>
    <n v="275238.83"/>
    <n v="1"/>
  </r>
  <r>
    <n v="9106"/>
    <s v="Tablet"/>
    <x v="0"/>
    <x v="1"/>
    <x v="0"/>
    <s v="2023-09-16"/>
    <s v="2023-10-01"/>
    <n v="12"/>
    <n v="44955.89"/>
    <n v="539470.68000000005"/>
    <n v="3809.71"/>
    <n v="385"/>
    <x v="0"/>
    <x v="3"/>
    <n v="40039.21"/>
    <n v="15"/>
  </r>
  <r>
    <n v="9107"/>
    <s v="Printer"/>
    <x v="1"/>
    <x v="2"/>
    <x v="3"/>
    <s v="2023-02-07"/>
    <s v="2023-02-14"/>
    <n v="28"/>
    <n v="27554.41"/>
    <n v="771523.48"/>
    <n v="706.66"/>
    <n v="762"/>
    <x v="1"/>
    <x v="0"/>
    <n v="60932.93"/>
    <n v="7"/>
  </r>
  <r>
    <n v="9108"/>
    <s v="Router"/>
    <x v="1"/>
    <x v="3"/>
    <x v="3"/>
    <s v="2023-08-10"/>
    <s v="2023-08-24"/>
    <n v="46"/>
    <n v="34818.61"/>
    <n v="1601656.06"/>
    <n v="1301.6600000000001"/>
    <n v="858"/>
    <x v="2"/>
    <x v="1"/>
    <n v="273748.44"/>
    <n v="14"/>
  </r>
  <r>
    <n v="9109"/>
    <s v="Monitor"/>
    <x v="0"/>
    <x v="2"/>
    <x v="1"/>
    <s v="2023-07-17"/>
    <s v="2023-07-28"/>
    <n v="64"/>
    <n v="31925.759999999998"/>
    <n v="2043248.6399999999"/>
    <n v="4449.6099999999997"/>
    <n v="367"/>
    <x v="3"/>
    <x v="0"/>
    <n v="325282.58"/>
    <n v="11"/>
  </r>
  <r>
    <n v="9110"/>
    <s v="Router"/>
    <x v="1"/>
    <x v="4"/>
    <x v="2"/>
    <s v="2023-05-12"/>
    <s v="2023-05-22"/>
    <n v="31"/>
    <n v="38570.9"/>
    <n v="1195697.8999999999"/>
    <n v="3746.41"/>
    <n v="293"/>
    <x v="0"/>
    <x v="0"/>
    <n v="98921.04"/>
    <n v="10"/>
  </r>
  <r>
    <n v="9111"/>
    <s v="Router"/>
    <x v="2"/>
    <x v="4"/>
    <x v="1"/>
    <s v="2023-10-24"/>
    <s v="2023-10-26"/>
    <n v="88"/>
    <n v="29177.06"/>
    <n v="2567581.2799999998"/>
    <n v="2040.41"/>
    <n v="991"/>
    <x v="2"/>
    <x v="4"/>
    <n v="217334.2"/>
    <n v="2"/>
  </r>
  <r>
    <n v="9112"/>
    <s v="Tablet"/>
    <x v="1"/>
    <x v="2"/>
    <x v="4"/>
    <s v="2023-07-25"/>
    <s v="2023-07-27"/>
    <n v="97"/>
    <n v="41452.18"/>
    <n v="4020861.46"/>
    <n v="986.72"/>
    <n v="924"/>
    <x v="0"/>
    <x v="0"/>
    <n v="298014.93"/>
    <n v="2"/>
  </r>
  <r>
    <n v="9113"/>
    <s v="Laptop"/>
    <x v="1"/>
    <x v="1"/>
    <x v="3"/>
    <s v="2023-11-21"/>
    <s v="2023-12-03"/>
    <n v="22"/>
    <n v="10423.67"/>
    <n v="229320.74"/>
    <n v="4840.91"/>
    <n v="316"/>
    <x v="0"/>
    <x v="2"/>
    <n v="21006.41"/>
    <n v="12"/>
  </r>
  <r>
    <n v="9114"/>
    <s v="Laptop"/>
    <x v="1"/>
    <x v="4"/>
    <x v="1"/>
    <s v="2023-04-04"/>
    <s v="2023-04-13"/>
    <n v="27"/>
    <n v="49645.54"/>
    <n v="1340429.58"/>
    <n v="133.28"/>
    <n v="274"/>
    <x v="0"/>
    <x v="4"/>
    <n v="175205.57"/>
    <n v="9"/>
  </r>
  <r>
    <n v="9115"/>
    <s v="Mouse"/>
    <x v="2"/>
    <x v="4"/>
    <x v="0"/>
    <s v="2023-03-08"/>
    <s v="2023-03-16"/>
    <n v="46"/>
    <n v="13880.31"/>
    <n v="638494.26"/>
    <n v="4032.84"/>
    <n v="503"/>
    <x v="2"/>
    <x v="1"/>
    <n v="44835.94"/>
    <n v="8"/>
  </r>
  <r>
    <n v="9116"/>
    <s v="Mouse"/>
    <x v="2"/>
    <x v="2"/>
    <x v="4"/>
    <s v="2023-01-10"/>
    <s v="2023-01-24"/>
    <n v="20"/>
    <n v="23779.9"/>
    <n v="475598"/>
    <n v="764.4"/>
    <n v="518"/>
    <x v="2"/>
    <x v="0"/>
    <n v="79602.59"/>
    <n v="14"/>
  </r>
  <r>
    <n v="9117"/>
    <s v="Keyboard"/>
    <x v="0"/>
    <x v="1"/>
    <x v="0"/>
    <s v="2023-05-26"/>
    <s v="2023-06-09"/>
    <n v="94"/>
    <n v="15330.28"/>
    <n v="1441046.32"/>
    <n v="2028.56"/>
    <n v="91"/>
    <x v="0"/>
    <x v="0"/>
    <n v="317523.49"/>
    <n v="14"/>
  </r>
  <r>
    <n v="9118"/>
    <s v="Laptop"/>
    <x v="0"/>
    <x v="3"/>
    <x v="4"/>
    <s v="2023-03-11"/>
    <s v="2023-03-20"/>
    <n v="77"/>
    <n v="2800.79"/>
    <n v="215660.83"/>
    <n v="3513.39"/>
    <n v="259"/>
    <x v="2"/>
    <x v="4"/>
    <n v="30129.35"/>
    <n v="9"/>
  </r>
  <r>
    <n v="9119"/>
    <s v="Tablet"/>
    <x v="2"/>
    <x v="3"/>
    <x v="4"/>
    <s v="2023-06-05"/>
    <s v="2023-06-08"/>
    <n v="19"/>
    <n v="48467"/>
    <n v="920873"/>
    <n v="4466.43"/>
    <n v="474"/>
    <x v="0"/>
    <x v="2"/>
    <n v="82526.83"/>
    <n v="3"/>
  </r>
  <r>
    <n v="9120"/>
    <s v="Monitor"/>
    <x v="0"/>
    <x v="0"/>
    <x v="1"/>
    <s v="2023-12-01"/>
    <s v="2023-12-07"/>
    <n v="19"/>
    <n v="1447.73"/>
    <n v="27506.87"/>
    <n v="738.34"/>
    <n v="813"/>
    <x v="2"/>
    <x v="0"/>
    <n v="5390.81"/>
    <n v="6"/>
  </r>
  <r>
    <n v="9121"/>
    <s v="Tablet"/>
    <x v="2"/>
    <x v="0"/>
    <x v="0"/>
    <s v="2023-09-24"/>
    <s v="2023-10-06"/>
    <n v="5"/>
    <n v="47111.06"/>
    <n v="235555.3"/>
    <n v="3726.44"/>
    <n v="614"/>
    <x v="1"/>
    <x v="0"/>
    <n v="30733.25"/>
    <n v="12"/>
  </r>
  <r>
    <n v="9122"/>
    <s v="Laptop"/>
    <x v="2"/>
    <x v="1"/>
    <x v="2"/>
    <s v="2023-01-06"/>
    <s v="2023-01-07"/>
    <n v="53"/>
    <n v="3315.14"/>
    <n v="175702.42"/>
    <n v="821.9"/>
    <n v="120"/>
    <x v="1"/>
    <x v="4"/>
    <n v="10924.74"/>
    <n v="1"/>
  </r>
  <r>
    <n v="9123"/>
    <s v="Tablet"/>
    <x v="1"/>
    <x v="0"/>
    <x v="2"/>
    <s v="2023-06-03"/>
    <s v="2023-06-11"/>
    <n v="17"/>
    <n v="13871.94"/>
    <n v="235822.98"/>
    <n v="3493.45"/>
    <n v="305"/>
    <x v="0"/>
    <x v="0"/>
    <n v="46104.46"/>
    <n v="8"/>
  </r>
  <r>
    <n v="9124"/>
    <s v="Mouse"/>
    <x v="1"/>
    <x v="0"/>
    <x v="0"/>
    <s v="2023-06-20"/>
    <s v="2023-06-21"/>
    <n v="94"/>
    <n v="12520.48"/>
    <n v="1176925.1200000001"/>
    <n v="2865.46"/>
    <n v="938"/>
    <x v="0"/>
    <x v="3"/>
    <n v="91207.1"/>
    <n v="1"/>
  </r>
  <r>
    <n v="9125"/>
    <s v="Mouse"/>
    <x v="2"/>
    <x v="1"/>
    <x v="4"/>
    <s v="2023-04-22"/>
    <s v="2023-05-07"/>
    <n v="83"/>
    <n v="29802.02"/>
    <n v="2473567.66"/>
    <n v="195.38"/>
    <n v="959"/>
    <x v="2"/>
    <x v="4"/>
    <n v="201280.95"/>
    <n v="15"/>
  </r>
  <r>
    <n v="9126"/>
    <s v="Monitor"/>
    <x v="2"/>
    <x v="2"/>
    <x v="1"/>
    <s v="2023-08-20"/>
    <s v="2023-08-29"/>
    <n v="15"/>
    <n v="23330.18"/>
    <n v="349952.7"/>
    <n v="826.3"/>
    <n v="743"/>
    <x v="0"/>
    <x v="3"/>
    <n v="22533.64"/>
    <n v="9"/>
  </r>
  <r>
    <n v="9127"/>
    <s v="Tablet"/>
    <x v="2"/>
    <x v="4"/>
    <x v="0"/>
    <s v="2023-06-06"/>
    <s v="2023-06-19"/>
    <n v="86"/>
    <n v="746.02"/>
    <n v="64157.72"/>
    <n v="1689.65"/>
    <n v="224"/>
    <x v="0"/>
    <x v="3"/>
    <n v="5454.35"/>
    <n v="13"/>
  </r>
  <r>
    <n v="9128"/>
    <s v="Router"/>
    <x v="1"/>
    <x v="2"/>
    <x v="3"/>
    <s v="2023-08-29"/>
    <s v="2023-09-08"/>
    <n v="78"/>
    <n v="7756"/>
    <n v="604968"/>
    <n v="3723.69"/>
    <n v="205"/>
    <x v="0"/>
    <x v="2"/>
    <n v="58358.879999999997"/>
    <n v="10"/>
  </r>
  <r>
    <n v="9129"/>
    <s v="Monitor"/>
    <x v="0"/>
    <x v="0"/>
    <x v="3"/>
    <s v="2023-06-16"/>
    <s v="2023-06-19"/>
    <n v="70"/>
    <n v="25782.75"/>
    <n v="1804792.5"/>
    <n v="3752.74"/>
    <n v="739"/>
    <x v="1"/>
    <x v="4"/>
    <n v="320679.34000000003"/>
    <n v="3"/>
  </r>
  <r>
    <n v="9130"/>
    <s v="Tablet"/>
    <x v="2"/>
    <x v="3"/>
    <x v="1"/>
    <s v="2023-03-06"/>
    <s v="2023-03-14"/>
    <n v="95"/>
    <n v="11727.08"/>
    <n v="1114072.6000000001"/>
    <n v="1553.42"/>
    <n v="307"/>
    <x v="1"/>
    <x v="0"/>
    <n v="108257.85"/>
    <n v="8"/>
  </r>
  <r>
    <n v="9131"/>
    <s v="Monitor"/>
    <x v="0"/>
    <x v="0"/>
    <x v="2"/>
    <s v="2023-10-29"/>
    <s v="2023-11-06"/>
    <n v="43"/>
    <n v="42002.97"/>
    <n v="1806127.71"/>
    <n v="4197.84"/>
    <n v="345"/>
    <x v="3"/>
    <x v="3"/>
    <n v="229001.06"/>
    <n v="8"/>
  </r>
  <r>
    <n v="9132"/>
    <s v="Keyboard"/>
    <x v="1"/>
    <x v="0"/>
    <x v="0"/>
    <s v="2023-02-09"/>
    <s v="2023-02-14"/>
    <n v="53"/>
    <n v="29003.62"/>
    <n v="1537191.86"/>
    <n v="555.6"/>
    <n v="558"/>
    <x v="3"/>
    <x v="2"/>
    <n v="125961.22"/>
    <n v="5"/>
  </r>
  <r>
    <n v="9133"/>
    <s v="Tablet"/>
    <x v="2"/>
    <x v="4"/>
    <x v="0"/>
    <s v="2023-05-22"/>
    <s v="2023-06-05"/>
    <n v="73"/>
    <n v="23986.71"/>
    <n v="1751029.83"/>
    <n v="1912.11"/>
    <n v="59"/>
    <x v="0"/>
    <x v="0"/>
    <n v="220668.48"/>
    <n v="14"/>
  </r>
  <r>
    <n v="9134"/>
    <s v="Mouse"/>
    <x v="2"/>
    <x v="3"/>
    <x v="4"/>
    <s v="2023-10-26"/>
    <s v="2023-11-10"/>
    <n v="61"/>
    <n v="4455.99"/>
    <n v="271815.39"/>
    <n v="1330.15"/>
    <n v="647"/>
    <x v="3"/>
    <x v="1"/>
    <n v="35824.44"/>
    <n v="15"/>
  </r>
  <r>
    <n v="9135"/>
    <s v="Keyboard"/>
    <x v="1"/>
    <x v="3"/>
    <x v="4"/>
    <s v="2023-10-04"/>
    <s v="2023-10-10"/>
    <n v="5"/>
    <n v="49351.23"/>
    <n v="246756.15"/>
    <n v="684.75"/>
    <n v="618"/>
    <x v="1"/>
    <x v="3"/>
    <n v="42685.29"/>
    <n v="6"/>
  </r>
  <r>
    <n v="9136"/>
    <s v="Monitor"/>
    <x v="2"/>
    <x v="4"/>
    <x v="0"/>
    <s v="2023-08-10"/>
    <s v="2023-08-20"/>
    <n v="40"/>
    <n v="33093.519999999997"/>
    <n v="1323740.8"/>
    <n v="2150.1"/>
    <n v="708"/>
    <x v="0"/>
    <x v="2"/>
    <n v="183643.37"/>
    <n v="10"/>
  </r>
  <r>
    <n v="9137"/>
    <s v="Mobile"/>
    <x v="2"/>
    <x v="4"/>
    <x v="2"/>
    <s v="2023-07-11"/>
    <s v="2023-07-23"/>
    <n v="62"/>
    <n v="34016.75"/>
    <n v="2109038.5"/>
    <n v="4322.82"/>
    <n v="254"/>
    <x v="0"/>
    <x v="2"/>
    <n v="423191.84"/>
    <n v="12"/>
  </r>
  <r>
    <n v="9138"/>
    <s v="Monitor"/>
    <x v="1"/>
    <x v="1"/>
    <x v="2"/>
    <s v="2023-02-02"/>
    <s v="2023-02-07"/>
    <n v="42"/>
    <n v="10486.6"/>
    <n v="440437.2"/>
    <n v="1118.2"/>
    <n v="739"/>
    <x v="3"/>
    <x v="4"/>
    <n v="35387.71"/>
    <n v="5"/>
  </r>
  <r>
    <n v="9139"/>
    <s v="Printer"/>
    <x v="1"/>
    <x v="1"/>
    <x v="2"/>
    <s v="2023-03-13"/>
    <s v="2023-03-19"/>
    <n v="17"/>
    <n v="43097.72"/>
    <n v="732661.24"/>
    <n v="3008.91"/>
    <n v="949"/>
    <x v="0"/>
    <x v="0"/>
    <n v="137351.32"/>
    <n v="6"/>
  </r>
  <r>
    <n v="9140"/>
    <s v="Printer"/>
    <x v="1"/>
    <x v="0"/>
    <x v="0"/>
    <s v="2023-06-23"/>
    <s v="2023-07-08"/>
    <n v="66"/>
    <n v="26220.45"/>
    <n v="1730549.7"/>
    <n v="1197.1199999999999"/>
    <n v="916"/>
    <x v="0"/>
    <x v="0"/>
    <n v="199661.2"/>
    <n v="15"/>
  </r>
  <r>
    <n v="9141"/>
    <s v="Mobile"/>
    <x v="2"/>
    <x v="0"/>
    <x v="1"/>
    <s v="2023-03-04"/>
    <s v="2023-03-14"/>
    <n v="3"/>
    <n v="45658.97"/>
    <n v="136976.91"/>
    <n v="287.01"/>
    <n v="322"/>
    <x v="1"/>
    <x v="4"/>
    <n v="24697.82"/>
    <n v="10"/>
  </r>
  <r>
    <n v="9142"/>
    <s v="Tablet"/>
    <x v="1"/>
    <x v="0"/>
    <x v="2"/>
    <s v="2023-01-31"/>
    <s v="2023-02-02"/>
    <n v="41"/>
    <n v="32394"/>
    <n v="1328154"/>
    <n v="3045.56"/>
    <n v="544"/>
    <x v="0"/>
    <x v="0"/>
    <n v="148415.92000000001"/>
    <n v="2"/>
  </r>
  <r>
    <n v="9143"/>
    <s v="Keyboard"/>
    <x v="1"/>
    <x v="1"/>
    <x v="4"/>
    <s v="2023-07-09"/>
    <s v="2023-07-10"/>
    <n v="87"/>
    <n v="28839.37"/>
    <n v="2509025.19"/>
    <n v="3005.5"/>
    <n v="419"/>
    <x v="1"/>
    <x v="4"/>
    <n v="249104.81"/>
    <n v="1"/>
  </r>
  <r>
    <n v="9144"/>
    <s v="Mobile"/>
    <x v="0"/>
    <x v="4"/>
    <x v="1"/>
    <s v="2023-10-03"/>
    <s v="2023-10-15"/>
    <n v="29"/>
    <n v="23639.74"/>
    <n v="685552.46"/>
    <n v="3692.68"/>
    <n v="71"/>
    <x v="3"/>
    <x v="0"/>
    <n v="54480.33"/>
    <n v="12"/>
  </r>
  <r>
    <n v="9145"/>
    <s v="Mobile"/>
    <x v="2"/>
    <x v="1"/>
    <x v="4"/>
    <s v="2023-02-05"/>
    <s v="2023-02-06"/>
    <n v="54"/>
    <n v="12765.57"/>
    <n v="689340.78"/>
    <n v="1953.97"/>
    <n v="975"/>
    <x v="0"/>
    <x v="3"/>
    <n v="124799.41"/>
    <n v="1"/>
  </r>
  <r>
    <n v="9146"/>
    <s v="Printer"/>
    <x v="0"/>
    <x v="2"/>
    <x v="0"/>
    <s v="2023-11-11"/>
    <s v="2023-11-12"/>
    <n v="46"/>
    <n v="13747.1"/>
    <n v="632366.6"/>
    <n v="2503.3200000000002"/>
    <n v="1000"/>
    <x v="2"/>
    <x v="2"/>
    <n v="109696.13"/>
    <n v="1"/>
  </r>
  <r>
    <n v="9147"/>
    <s v="Printer"/>
    <x v="0"/>
    <x v="1"/>
    <x v="1"/>
    <s v="2023-08-21"/>
    <s v="2023-08-24"/>
    <n v="3"/>
    <n v="26206.95"/>
    <n v="78620.850000000006"/>
    <n v="3470.64"/>
    <n v="425"/>
    <x v="3"/>
    <x v="3"/>
    <n v="17720.330000000002"/>
    <n v="3"/>
  </r>
  <r>
    <n v="9148"/>
    <s v="Laptop"/>
    <x v="1"/>
    <x v="4"/>
    <x v="3"/>
    <s v="2023-04-08"/>
    <s v="2023-04-19"/>
    <n v="7"/>
    <n v="35615.32"/>
    <n v="249307.24"/>
    <n v="1223.1400000000001"/>
    <n v="345"/>
    <x v="3"/>
    <x v="3"/>
    <n v="55906.89"/>
    <n v="11"/>
  </r>
  <r>
    <n v="9149"/>
    <s v="Router"/>
    <x v="0"/>
    <x v="0"/>
    <x v="3"/>
    <s v="2023-01-20"/>
    <s v="2023-01-28"/>
    <n v="89"/>
    <n v="34355.46"/>
    <n v="3057635.94"/>
    <n v="3015.7"/>
    <n v="77"/>
    <x v="2"/>
    <x v="1"/>
    <n v="497707.6"/>
    <n v="8"/>
  </r>
  <r>
    <n v="9150"/>
    <s v="Router"/>
    <x v="2"/>
    <x v="1"/>
    <x v="1"/>
    <s v="2023-03-23"/>
    <s v="2023-04-07"/>
    <n v="18"/>
    <n v="1678.39"/>
    <n v="30211.02"/>
    <n v="1500.37"/>
    <n v="594"/>
    <x v="3"/>
    <x v="2"/>
    <n v="3740.3"/>
    <n v="15"/>
  </r>
  <r>
    <n v="9151"/>
    <s v="Monitor"/>
    <x v="1"/>
    <x v="3"/>
    <x v="2"/>
    <s v="2023-03-04"/>
    <s v="2023-03-07"/>
    <n v="12"/>
    <n v="46575.34"/>
    <n v="558904.07999999996"/>
    <n v="1054.52"/>
    <n v="861"/>
    <x v="1"/>
    <x v="3"/>
    <n v="108509.37"/>
    <n v="3"/>
  </r>
  <r>
    <n v="9152"/>
    <s v="Mouse"/>
    <x v="0"/>
    <x v="4"/>
    <x v="2"/>
    <s v="2023-01-05"/>
    <s v="2023-01-14"/>
    <n v="81"/>
    <n v="30865.95"/>
    <n v="2500141.9500000002"/>
    <n v="296.02"/>
    <n v="177"/>
    <x v="2"/>
    <x v="3"/>
    <n v="555527.28"/>
    <n v="9"/>
  </r>
  <r>
    <n v="9153"/>
    <s v="Router"/>
    <x v="0"/>
    <x v="3"/>
    <x v="4"/>
    <s v="2023-02-20"/>
    <s v="2023-02-23"/>
    <n v="69"/>
    <n v="23967.31"/>
    <n v="1653744.39"/>
    <n v="3950.63"/>
    <n v="523"/>
    <x v="1"/>
    <x v="1"/>
    <n v="324409.69"/>
    <n v="3"/>
  </r>
  <r>
    <n v="9154"/>
    <s v="Mouse"/>
    <x v="2"/>
    <x v="3"/>
    <x v="0"/>
    <s v="2023-10-18"/>
    <s v="2023-10-27"/>
    <n v="16"/>
    <n v="19372.34"/>
    <n v="309957.44"/>
    <n v="3821.67"/>
    <n v="991"/>
    <x v="3"/>
    <x v="2"/>
    <n v="19697.22"/>
    <n v="9"/>
  </r>
  <r>
    <n v="9155"/>
    <s v="Mobile"/>
    <x v="1"/>
    <x v="4"/>
    <x v="0"/>
    <s v="2023-12-04"/>
    <s v="2023-12-11"/>
    <n v="14"/>
    <n v="20322.97"/>
    <n v="284521.58"/>
    <n v="4301.43"/>
    <n v="472"/>
    <x v="1"/>
    <x v="2"/>
    <n v="39868.54"/>
    <n v="7"/>
  </r>
  <r>
    <n v="9156"/>
    <s v="Keyboard"/>
    <x v="2"/>
    <x v="0"/>
    <x v="0"/>
    <s v="2023-04-24"/>
    <s v="2023-04-25"/>
    <n v="83"/>
    <n v="22369.99"/>
    <n v="1856709.17"/>
    <n v="3843.17"/>
    <n v="195"/>
    <x v="2"/>
    <x v="0"/>
    <n v="336748.15"/>
    <n v="1"/>
  </r>
  <r>
    <n v="9157"/>
    <s v="Monitor"/>
    <x v="1"/>
    <x v="4"/>
    <x v="2"/>
    <s v="2023-01-29"/>
    <s v="2023-02-09"/>
    <n v="21"/>
    <n v="41847.85"/>
    <n v="878804.85"/>
    <n v="2044.22"/>
    <n v="356"/>
    <x v="1"/>
    <x v="1"/>
    <n v="219096.44"/>
    <n v="11"/>
  </r>
  <r>
    <n v="9158"/>
    <s v="Laptop"/>
    <x v="0"/>
    <x v="0"/>
    <x v="0"/>
    <s v="2023-10-09"/>
    <s v="2023-10-13"/>
    <n v="95"/>
    <n v="5298.43"/>
    <n v="503350.85"/>
    <n v="3829.37"/>
    <n v="996"/>
    <x v="1"/>
    <x v="4"/>
    <n v="40140.75"/>
    <n v="4"/>
  </r>
  <r>
    <n v="9159"/>
    <s v="Mobile"/>
    <x v="1"/>
    <x v="4"/>
    <x v="1"/>
    <s v="2023-02-16"/>
    <s v="2023-02-23"/>
    <n v="48"/>
    <n v="34554.06"/>
    <n v="1658594.88"/>
    <n v="4529.12"/>
    <n v="876"/>
    <x v="0"/>
    <x v="1"/>
    <n v="234550.08"/>
    <n v="7"/>
  </r>
  <r>
    <n v="9160"/>
    <s v="Monitor"/>
    <x v="2"/>
    <x v="2"/>
    <x v="4"/>
    <s v="2023-05-10"/>
    <s v="2023-05-20"/>
    <n v="24"/>
    <n v="1578.15"/>
    <n v="37875.599999999999"/>
    <n v="2475.77"/>
    <n v="458"/>
    <x v="2"/>
    <x v="3"/>
    <n v="3164.19"/>
    <n v="10"/>
  </r>
  <r>
    <n v="9161"/>
    <s v="Keyboard"/>
    <x v="0"/>
    <x v="2"/>
    <x v="0"/>
    <s v="2023-11-28"/>
    <s v="2023-12-10"/>
    <n v="96"/>
    <n v="5625.29"/>
    <n v="540027.84"/>
    <n v="3204.26"/>
    <n v="61"/>
    <x v="3"/>
    <x v="1"/>
    <n v="57358.94"/>
    <n v="12"/>
  </r>
  <r>
    <n v="9162"/>
    <s v="Printer"/>
    <x v="2"/>
    <x v="0"/>
    <x v="1"/>
    <s v="2023-12-31"/>
    <s v="2024-01-01"/>
    <n v="31"/>
    <n v="36561.870000000003"/>
    <n v="1133417.97"/>
    <n v="1182.3"/>
    <n v="22"/>
    <x v="0"/>
    <x v="3"/>
    <n v="187768.13"/>
    <n v="1"/>
  </r>
  <r>
    <n v="9163"/>
    <s v="Monitor"/>
    <x v="2"/>
    <x v="1"/>
    <x v="2"/>
    <s v="2023-12-05"/>
    <s v="2023-12-09"/>
    <n v="97"/>
    <n v="25543.31"/>
    <n v="2477701.0699999998"/>
    <n v="1394.41"/>
    <n v="777"/>
    <x v="1"/>
    <x v="4"/>
    <n v="455581.77"/>
    <n v="4"/>
  </r>
  <r>
    <n v="9164"/>
    <s v="Keyboard"/>
    <x v="0"/>
    <x v="1"/>
    <x v="2"/>
    <s v="2023-07-11"/>
    <s v="2023-07-12"/>
    <n v="41"/>
    <n v="21029.88"/>
    <n v="862225.08"/>
    <n v="4526.74"/>
    <n v="217"/>
    <x v="1"/>
    <x v="4"/>
    <n v="56289.16"/>
    <n v="1"/>
  </r>
  <r>
    <n v="9165"/>
    <s v="Mouse"/>
    <x v="2"/>
    <x v="3"/>
    <x v="0"/>
    <s v="2023-08-28"/>
    <s v="2023-09-01"/>
    <n v="42"/>
    <n v="42158.55"/>
    <n v="1770659.1"/>
    <n v="1490.67"/>
    <n v="767"/>
    <x v="2"/>
    <x v="2"/>
    <n v="413048.9"/>
    <n v="4"/>
  </r>
  <r>
    <n v="9166"/>
    <s v="Printer"/>
    <x v="2"/>
    <x v="1"/>
    <x v="3"/>
    <s v="2023-08-05"/>
    <s v="2023-08-10"/>
    <n v="7"/>
    <n v="35942.74"/>
    <n v="251599.18"/>
    <n v="896.76"/>
    <n v="168"/>
    <x v="3"/>
    <x v="2"/>
    <n v="34586.51"/>
    <n v="5"/>
  </r>
  <r>
    <n v="9167"/>
    <s v="Tablet"/>
    <x v="2"/>
    <x v="3"/>
    <x v="4"/>
    <s v="2023-12-22"/>
    <s v="2023-12-28"/>
    <n v="60"/>
    <n v="9133.69"/>
    <n v="548021.4"/>
    <n v="2825.29"/>
    <n v="563"/>
    <x v="3"/>
    <x v="0"/>
    <n v="106733.36"/>
    <n v="6"/>
  </r>
  <r>
    <n v="9168"/>
    <s v="Printer"/>
    <x v="1"/>
    <x v="3"/>
    <x v="1"/>
    <s v="2023-01-16"/>
    <s v="2023-01-21"/>
    <n v="53"/>
    <n v="35490.17"/>
    <n v="1880979.01"/>
    <n v="4407.62"/>
    <n v="837"/>
    <x v="3"/>
    <x v="1"/>
    <n v="200708.24"/>
    <n v="5"/>
  </r>
  <r>
    <n v="9169"/>
    <s v="Monitor"/>
    <x v="1"/>
    <x v="4"/>
    <x v="2"/>
    <s v="2023-01-11"/>
    <s v="2023-01-21"/>
    <n v="8"/>
    <n v="35873.910000000003"/>
    <n v="286991.28000000003"/>
    <n v="2673.21"/>
    <n v="250"/>
    <x v="2"/>
    <x v="0"/>
    <n v="29053.119999999999"/>
    <n v="10"/>
  </r>
  <r>
    <n v="9170"/>
    <s v="Tablet"/>
    <x v="0"/>
    <x v="2"/>
    <x v="4"/>
    <s v="2023-08-03"/>
    <s v="2023-08-10"/>
    <n v="55"/>
    <n v="3299.37"/>
    <n v="181465.35"/>
    <n v="542.29999999999995"/>
    <n v="334"/>
    <x v="2"/>
    <x v="4"/>
    <n v="24707.41"/>
    <n v="7"/>
  </r>
  <r>
    <n v="9171"/>
    <s v="Monitor"/>
    <x v="1"/>
    <x v="4"/>
    <x v="0"/>
    <s v="2023-02-13"/>
    <s v="2023-02-16"/>
    <n v="50"/>
    <n v="12078.88"/>
    <n v="603944"/>
    <n v="4304.92"/>
    <n v="762"/>
    <x v="1"/>
    <x v="1"/>
    <n v="77897.72"/>
    <n v="3"/>
  </r>
  <r>
    <n v="9172"/>
    <s v="Mobile"/>
    <x v="2"/>
    <x v="1"/>
    <x v="1"/>
    <s v="2023-06-18"/>
    <s v="2023-06-27"/>
    <n v="96"/>
    <n v="46717.97"/>
    <n v="4484925.12"/>
    <n v="2729.96"/>
    <n v="318"/>
    <x v="0"/>
    <x v="2"/>
    <n v="638650.07999999996"/>
    <n v="9"/>
  </r>
  <r>
    <n v="9173"/>
    <s v="Printer"/>
    <x v="0"/>
    <x v="4"/>
    <x v="0"/>
    <s v="2023-08-11"/>
    <s v="2023-08-21"/>
    <n v="44"/>
    <n v="38329.01"/>
    <n v="1686476.44"/>
    <n v="3650.45"/>
    <n v="319"/>
    <x v="3"/>
    <x v="0"/>
    <n v="300921.44"/>
    <n v="10"/>
  </r>
  <r>
    <n v="9174"/>
    <s v="Printer"/>
    <x v="0"/>
    <x v="0"/>
    <x v="3"/>
    <s v="2023-01-03"/>
    <s v="2023-01-09"/>
    <n v="71"/>
    <n v="39430.550000000003"/>
    <n v="2799569.05"/>
    <n v="1062.32"/>
    <n v="635"/>
    <x v="0"/>
    <x v="2"/>
    <n v="642639"/>
    <n v="6"/>
  </r>
  <r>
    <n v="9175"/>
    <s v="Tablet"/>
    <x v="1"/>
    <x v="1"/>
    <x v="1"/>
    <s v="2023-03-01"/>
    <s v="2023-03-10"/>
    <n v="87"/>
    <n v="7326.78"/>
    <n v="637429.86"/>
    <n v="3375.69"/>
    <n v="209"/>
    <x v="0"/>
    <x v="1"/>
    <n v="58682.79"/>
    <n v="9"/>
  </r>
  <r>
    <n v="9176"/>
    <s v="Keyboard"/>
    <x v="1"/>
    <x v="2"/>
    <x v="0"/>
    <s v="2023-10-06"/>
    <s v="2023-10-08"/>
    <n v="60"/>
    <n v="26087.81"/>
    <n v="1565268.6"/>
    <n v="323.56"/>
    <n v="555"/>
    <x v="0"/>
    <x v="2"/>
    <n v="186135.98"/>
    <n v="2"/>
  </r>
  <r>
    <n v="9177"/>
    <s v="Keyboard"/>
    <x v="1"/>
    <x v="3"/>
    <x v="2"/>
    <s v="2023-10-20"/>
    <s v="2023-10-24"/>
    <n v="10"/>
    <n v="34461.24"/>
    <n v="344612.4"/>
    <n v="1609.79"/>
    <n v="670"/>
    <x v="1"/>
    <x v="2"/>
    <n v="84703.5"/>
    <n v="4"/>
  </r>
  <r>
    <n v="9178"/>
    <s v="Mobile"/>
    <x v="0"/>
    <x v="3"/>
    <x v="0"/>
    <s v="2023-07-20"/>
    <s v="2023-07-31"/>
    <n v="29"/>
    <n v="26861"/>
    <n v="778969"/>
    <n v="459.25"/>
    <n v="738"/>
    <x v="1"/>
    <x v="4"/>
    <n v="127480.63"/>
    <n v="11"/>
  </r>
  <r>
    <n v="9179"/>
    <s v="Monitor"/>
    <x v="2"/>
    <x v="3"/>
    <x v="3"/>
    <s v="2023-09-27"/>
    <s v="2023-10-08"/>
    <n v="54"/>
    <n v="19761.96"/>
    <n v="1067145.8400000001"/>
    <n v="402.69"/>
    <n v="1"/>
    <x v="0"/>
    <x v="3"/>
    <n v="172993.78"/>
    <n v="11"/>
  </r>
  <r>
    <n v="9180"/>
    <s v="Router"/>
    <x v="2"/>
    <x v="2"/>
    <x v="0"/>
    <s v="2023-02-13"/>
    <s v="2023-02-25"/>
    <n v="12"/>
    <n v="5929.97"/>
    <n v="71159.64"/>
    <n v="2310.66"/>
    <n v="810"/>
    <x v="0"/>
    <x v="3"/>
    <n v="8208.31"/>
    <n v="12"/>
  </r>
  <r>
    <n v="9181"/>
    <s v="Printer"/>
    <x v="2"/>
    <x v="0"/>
    <x v="2"/>
    <s v="2023-06-13"/>
    <s v="2023-06-15"/>
    <n v="82"/>
    <n v="24398.31"/>
    <n v="2000661.42"/>
    <n v="4710.66"/>
    <n v="59"/>
    <x v="0"/>
    <x v="2"/>
    <n v="405328.32"/>
    <n v="2"/>
  </r>
  <r>
    <n v="9182"/>
    <s v="Router"/>
    <x v="2"/>
    <x v="2"/>
    <x v="0"/>
    <s v="2023-02-23"/>
    <s v="2023-03-03"/>
    <n v="94"/>
    <n v="876.37"/>
    <n v="82378.78"/>
    <n v="2001.3"/>
    <n v="903"/>
    <x v="0"/>
    <x v="3"/>
    <n v="17226.21"/>
    <n v="8"/>
  </r>
  <r>
    <n v="9183"/>
    <s v="Mouse"/>
    <x v="0"/>
    <x v="2"/>
    <x v="0"/>
    <s v="2023-10-02"/>
    <s v="2023-10-09"/>
    <n v="24"/>
    <n v="7685.77"/>
    <n v="184458.48"/>
    <n v="2369.86"/>
    <n v="125"/>
    <x v="3"/>
    <x v="1"/>
    <n v="27093.81"/>
    <n v="7"/>
  </r>
  <r>
    <n v="9184"/>
    <s v="Mouse"/>
    <x v="2"/>
    <x v="2"/>
    <x v="4"/>
    <s v="2023-02-05"/>
    <s v="2023-02-19"/>
    <n v="70"/>
    <n v="5996.44"/>
    <n v="419750.8"/>
    <n v="2054.65"/>
    <n v="940"/>
    <x v="3"/>
    <x v="3"/>
    <n v="27823.33"/>
    <n v="14"/>
  </r>
  <r>
    <n v="9185"/>
    <s v="Router"/>
    <x v="1"/>
    <x v="3"/>
    <x v="2"/>
    <s v="2023-02-09"/>
    <s v="2023-02-24"/>
    <n v="61"/>
    <n v="37178.449999999997"/>
    <n v="2267885.4500000002"/>
    <n v="4303.2700000000004"/>
    <n v="586"/>
    <x v="1"/>
    <x v="1"/>
    <n v="278977.59000000003"/>
    <n v="15"/>
  </r>
  <r>
    <n v="9186"/>
    <s v="Keyboard"/>
    <x v="1"/>
    <x v="2"/>
    <x v="1"/>
    <s v="2023-08-25"/>
    <s v="2023-08-31"/>
    <n v="36"/>
    <n v="42796.43"/>
    <n v="1540671.48"/>
    <n v="4395.22"/>
    <n v="934"/>
    <x v="0"/>
    <x v="0"/>
    <n v="169563.41"/>
    <n v="6"/>
  </r>
  <r>
    <n v="9187"/>
    <s v="Keyboard"/>
    <x v="1"/>
    <x v="3"/>
    <x v="1"/>
    <s v="2023-04-30"/>
    <s v="2023-05-10"/>
    <n v="54"/>
    <n v="5833.82"/>
    <n v="315026.28000000003"/>
    <n v="2383.0100000000002"/>
    <n v="833"/>
    <x v="1"/>
    <x v="3"/>
    <n v="26405.599999999999"/>
    <n v="10"/>
  </r>
  <r>
    <n v="9188"/>
    <s v="Mobile"/>
    <x v="0"/>
    <x v="2"/>
    <x v="1"/>
    <s v="2023-08-22"/>
    <s v="2023-09-03"/>
    <n v="77"/>
    <n v="33931.22"/>
    <n v="2612703.94"/>
    <n v="887.85"/>
    <n v="941"/>
    <x v="2"/>
    <x v="0"/>
    <n v="156304.18"/>
    <n v="12"/>
  </r>
  <r>
    <n v="9189"/>
    <s v="Keyboard"/>
    <x v="1"/>
    <x v="3"/>
    <x v="2"/>
    <s v="2023-03-12"/>
    <s v="2023-03-15"/>
    <n v="98"/>
    <n v="31025.34"/>
    <n v="3040483.32"/>
    <n v="580.13"/>
    <n v="845"/>
    <x v="3"/>
    <x v="1"/>
    <n v="166848.32999999999"/>
    <n v="3"/>
  </r>
  <r>
    <n v="9190"/>
    <s v="Printer"/>
    <x v="1"/>
    <x v="0"/>
    <x v="4"/>
    <s v="2023-02-02"/>
    <s v="2023-02-13"/>
    <n v="26"/>
    <n v="32469.49"/>
    <n v="844206.74"/>
    <n v="1943.56"/>
    <n v="223"/>
    <x v="2"/>
    <x v="3"/>
    <n v="135774.57999999999"/>
    <n v="11"/>
  </r>
  <r>
    <n v="9191"/>
    <s v="Laptop"/>
    <x v="1"/>
    <x v="4"/>
    <x v="3"/>
    <s v="2023-12-10"/>
    <s v="2023-12-21"/>
    <n v="93"/>
    <n v="21881.45"/>
    <n v="2034974.85"/>
    <n v="2490.0500000000002"/>
    <n v="307"/>
    <x v="2"/>
    <x v="0"/>
    <n v="209919.48"/>
    <n v="11"/>
  </r>
  <r>
    <n v="9192"/>
    <s v="Printer"/>
    <x v="0"/>
    <x v="3"/>
    <x v="0"/>
    <s v="2023-06-22"/>
    <s v="2023-07-03"/>
    <n v="23"/>
    <n v="45140.27"/>
    <n v="1038226.21"/>
    <n v="734.35"/>
    <n v="451"/>
    <x v="2"/>
    <x v="4"/>
    <n v="139021.9"/>
    <n v="11"/>
  </r>
  <r>
    <n v="9193"/>
    <s v="Laptop"/>
    <x v="0"/>
    <x v="4"/>
    <x v="2"/>
    <s v="2023-09-15"/>
    <s v="2023-09-20"/>
    <n v="59"/>
    <n v="7264.94"/>
    <n v="428631.46"/>
    <n v="4926.7"/>
    <n v="598"/>
    <x v="2"/>
    <x v="3"/>
    <n v="74438.55"/>
    <n v="5"/>
  </r>
  <r>
    <n v="9194"/>
    <s v="Router"/>
    <x v="1"/>
    <x v="1"/>
    <x v="2"/>
    <s v="2023-05-19"/>
    <s v="2023-05-23"/>
    <n v="80"/>
    <n v="35374.36"/>
    <n v="2829948.8"/>
    <n v="3760.99"/>
    <n v="18"/>
    <x v="2"/>
    <x v="3"/>
    <n v="625026.62"/>
    <n v="4"/>
  </r>
  <r>
    <n v="9195"/>
    <s v="Mouse"/>
    <x v="1"/>
    <x v="2"/>
    <x v="2"/>
    <s v="2023-06-07"/>
    <s v="2023-06-08"/>
    <n v="39"/>
    <n v="13449.74"/>
    <n v="524539.86"/>
    <n v="1254.1199999999999"/>
    <n v="518"/>
    <x v="3"/>
    <x v="4"/>
    <n v="73772.710000000006"/>
    <n v="1"/>
  </r>
  <r>
    <n v="9196"/>
    <s v="Tablet"/>
    <x v="1"/>
    <x v="0"/>
    <x v="0"/>
    <s v="2023-05-05"/>
    <s v="2023-05-07"/>
    <n v="98"/>
    <n v="22277.73"/>
    <n v="2183217.54"/>
    <n v="2414.23"/>
    <n v="105"/>
    <x v="0"/>
    <x v="2"/>
    <n v="177447.28"/>
    <n v="2"/>
  </r>
  <r>
    <n v="9197"/>
    <s v="Monitor"/>
    <x v="2"/>
    <x v="1"/>
    <x v="1"/>
    <s v="2023-11-02"/>
    <s v="2023-11-16"/>
    <n v="99"/>
    <n v="46694.42"/>
    <n v="4622747.58"/>
    <n v="2549.19"/>
    <n v="816"/>
    <x v="1"/>
    <x v="2"/>
    <n v="702098.62"/>
    <n v="14"/>
  </r>
  <r>
    <n v="9198"/>
    <s v="Monitor"/>
    <x v="1"/>
    <x v="2"/>
    <x v="2"/>
    <s v="2023-01-25"/>
    <s v="2023-01-29"/>
    <n v="21"/>
    <n v="38407.480000000003"/>
    <n v="806557.08"/>
    <n v="4799.26"/>
    <n v="302"/>
    <x v="2"/>
    <x v="0"/>
    <n v="151929.84"/>
    <n v="4"/>
  </r>
  <r>
    <n v="9199"/>
    <s v="Mobile"/>
    <x v="2"/>
    <x v="2"/>
    <x v="2"/>
    <s v="2023-05-14"/>
    <s v="2023-05-16"/>
    <n v="59"/>
    <n v="1556.55"/>
    <n v="91836.45"/>
    <n v="4056.07"/>
    <n v="18"/>
    <x v="2"/>
    <x v="0"/>
    <n v="11365.62"/>
    <n v="2"/>
  </r>
  <r>
    <n v="9200"/>
    <s v="Mobile"/>
    <x v="0"/>
    <x v="1"/>
    <x v="1"/>
    <s v="2023-07-13"/>
    <s v="2023-07-21"/>
    <n v="65"/>
    <n v="33500.379999999997"/>
    <n v="2177524.7000000002"/>
    <n v="2112.16"/>
    <n v="942"/>
    <x v="3"/>
    <x v="2"/>
    <n v="109739.1"/>
    <n v="8"/>
  </r>
  <r>
    <n v="9201"/>
    <s v="Monitor"/>
    <x v="2"/>
    <x v="4"/>
    <x v="1"/>
    <s v="2023-11-26"/>
    <s v="2023-12-11"/>
    <n v="48"/>
    <n v="1883.19"/>
    <n v="90393.12"/>
    <n v="4625.0600000000004"/>
    <n v="799"/>
    <x v="3"/>
    <x v="2"/>
    <n v="4524.6099999999997"/>
    <n v="15"/>
  </r>
  <r>
    <n v="9202"/>
    <s v="Monitor"/>
    <x v="2"/>
    <x v="3"/>
    <x v="4"/>
    <s v="2023-06-10"/>
    <s v="2023-06-15"/>
    <n v="95"/>
    <n v="44287.29"/>
    <n v="4207292.55"/>
    <n v="3871.5"/>
    <n v="399"/>
    <x v="2"/>
    <x v="4"/>
    <n v="868842.27"/>
    <n v="5"/>
  </r>
  <r>
    <n v="9203"/>
    <s v="Mouse"/>
    <x v="0"/>
    <x v="3"/>
    <x v="3"/>
    <s v="2023-11-21"/>
    <s v="2023-12-05"/>
    <n v="79"/>
    <n v="47476.51"/>
    <n v="3750644.29"/>
    <n v="2308.36"/>
    <n v="789"/>
    <x v="2"/>
    <x v="2"/>
    <n v="682469.59"/>
    <n v="14"/>
  </r>
  <r>
    <n v="9204"/>
    <s v="Laptop"/>
    <x v="1"/>
    <x v="1"/>
    <x v="0"/>
    <s v="2023-11-22"/>
    <s v="2023-12-01"/>
    <n v="25"/>
    <n v="40543.26"/>
    <n v="1013581.5"/>
    <n v="3284.35"/>
    <n v="617"/>
    <x v="2"/>
    <x v="2"/>
    <n v="192089.46"/>
    <n v="9"/>
  </r>
  <r>
    <n v="9205"/>
    <s v="Monitor"/>
    <x v="0"/>
    <x v="2"/>
    <x v="0"/>
    <s v="2023-09-04"/>
    <s v="2023-09-19"/>
    <n v="13"/>
    <n v="23043.39"/>
    <n v="299564.07"/>
    <n v="1020.52"/>
    <n v="796"/>
    <x v="1"/>
    <x v="3"/>
    <n v="31418.02"/>
    <n v="15"/>
  </r>
  <r>
    <n v="9206"/>
    <s v="Mouse"/>
    <x v="2"/>
    <x v="3"/>
    <x v="2"/>
    <s v="2023-10-29"/>
    <s v="2023-11-13"/>
    <n v="47"/>
    <n v="5753.16"/>
    <n v="270398.52"/>
    <n v="3813.57"/>
    <n v="930"/>
    <x v="2"/>
    <x v="2"/>
    <n v="14407.12"/>
    <n v="15"/>
  </r>
  <r>
    <n v="9207"/>
    <s v="Mouse"/>
    <x v="0"/>
    <x v="4"/>
    <x v="3"/>
    <s v="2023-02-24"/>
    <s v="2023-03-09"/>
    <n v="63"/>
    <n v="36518.86"/>
    <n v="2300688.1800000002"/>
    <n v="405.29"/>
    <n v="72"/>
    <x v="3"/>
    <x v="1"/>
    <n v="184298.44"/>
    <n v="13"/>
  </r>
  <r>
    <n v="9208"/>
    <s v="Monitor"/>
    <x v="2"/>
    <x v="0"/>
    <x v="4"/>
    <s v="2023-04-10"/>
    <s v="2023-04-12"/>
    <n v="65"/>
    <n v="41125.75"/>
    <n v="2673173.75"/>
    <n v="969.91"/>
    <n v="457"/>
    <x v="2"/>
    <x v="1"/>
    <n v="494395.37"/>
    <n v="2"/>
  </r>
  <r>
    <n v="9209"/>
    <s v="Laptop"/>
    <x v="2"/>
    <x v="4"/>
    <x v="0"/>
    <s v="2023-10-31"/>
    <s v="2023-11-02"/>
    <n v="73"/>
    <n v="2979.36"/>
    <n v="217493.28"/>
    <n v="4334.17"/>
    <n v="736"/>
    <x v="3"/>
    <x v="0"/>
    <n v="14808.2"/>
    <n v="2"/>
  </r>
  <r>
    <n v="9210"/>
    <s v="Keyboard"/>
    <x v="0"/>
    <x v="4"/>
    <x v="4"/>
    <s v="2023-08-22"/>
    <s v="2023-08-26"/>
    <n v="59"/>
    <n v="20919.169999999998"/>
    <n v="1234231.03"/>
    <n v="904.05"/>
    <n v="829"/>
    <x v="3"/>
    <x v="0"/>
    <n v="117044.79"/>
    <n v="4"/>
  </r>
  <r>
    <n v="9211"/>
    <s v="Mobile"/>
    <x v="0"/>
    <x v="3"/>
    <x v="1"/>
    <s v="2023-09-07"/>
    <s v="2023-09-17"/>
    <n v="87"/>
    <n v="8451.6200000000008"/>
    <n v="735290.94"/>
    <n v="1610.69"/>
    <n v="927"/>
    <x v="0"/>
    <x v="1"/>
    <n v="147718.32999999999"/>
    <n v="10"/>
  </r>
  <r>
    <n v="9212"/>
    <s v="Router"/>
    <x v="2"/>
    <x v="0"/>
    <x v="2"/>
    <s v="2023-10-31"/>
    <s v="2023-11-03"/>
    <n v="30"/>
    <n v="34164.33"/>
    <n v="1024929.9"/>
    <n v="310.54000000000002"/>
    <n v="988"/>
    <x v="1"/>
    <x v="3"/>
    <n v="143189.09"/>
    <n v="3"/>
  </r>
  <r>
    <n v="9213"/>
    <s v="Tablet"/>
    <x v="1"/>
    <x v="4"/>
    <x v="1"/>
    <s v="2023-07-29"/>
    <s v="2023-08-10"/>
    <n v="54"/>
    <n v="18008.88"/>
    <n v="972479.52"/>
    <n v="3591.33"/>
    <n v="406"/>
    <x v="1"/>
    <x v="2"/>
    <n v="105426.7"/>
    <n v="12"/>
  </r>
  <r>
    <n v="9214"/>
    <s v="Mobile"/>
    <x v="1"/>
    <x v="0"/>
    <x v="0"/>
    <s v="2023-04-05"/>
    <s v="2023-04-13"/>
    <n v="64"/>
    <n v="19130.53"/>
    <n v="1224353.92"/>
    <n v="1264.1300000000001"/>
    <n v="795"/>
    <x v="0"/>
    <x v="0"/>
    <n v="215127.71"/>
    <n v="8"/>
  </r>
  <r>
    <n v="9215"/>
    <s v="Tablet"/>
    <x v="2"/>
    <x v="1"/>
    <x v="3"/>
    <s v="2023-03-19"/>
    <s v="2023-03-31"/>
    <n v="15"/>
    <n v="45507.33"/>
    <n v="682609.95"/>
    <n v="4228.5200000000004"/>
    <n v="326"/>
    <x v="2"/>
    <x v="4"/>
    <n v="159354.4"/>
    <n v="12"/>
  </r>
  <r>
    <n v="9216"/>
    <s v="Mobile"/>
    <x v="2"/>
    <x v="1"/>
    <x v="1"/>
    <s v="2023-07-03"/>
    <s v="2023-07-12"/>
    <n v="6"/>
    <n v="30689.26"/>
    <n v="184135.56"/>
    <n v="1946.72"/>
    <n v="538"/>
    <x v="3"/>
    <x v="3"/>
    <n v="42259.77"/>
    <n v="9"/>
  </r>
  <r>
    <n v="9217"/>
    <s v="Monitor"/>
    <x v="2"/>
    <x v="4"/>
    <x v="4"/>
    <s v="2023-09-07"/>
    <s v="2023-09-16"/>
    <n v="12"/>
    <n v="24231.97"/>
    <n v="290783.64"/>
    <n v="4098.1099999999997"/>
    <n v="875"/>
    <x v="3"/>
    <x v="3"/>
    <n v="70122.850000000006"/>
    <n v="9"/>
  </r>
  <r>
    <n v="9218"/>
    <s v="Keyboard"/>
    <x v="1"/>
    <x v="4"/>
    <x v="3"/>
    <s v="2023-10-02"/>
    <s v="2023-10-17"/>
    <n v="47"/>
    <n v="2482.81"/>
    <n v="116692.07"/>
    <n v="2341.7800000000002"/>
    <n v="677"/>
    <x v="0"/>
    <x v="2"/>
    <n v="27039.8"/>
    <n v="15"/>
  </r>
  <r>
    <n v="9219"/>
    <s v="Printer"/>
    <x v="1"/>
    <x v="2"/>
    <x v="2"/>
    <s v="2023-12-28"/>
    <s v="2024-01-07"/>
    <n v="30"/>
    <n v="14620.18"/>
    <n v="438605.4"/>
    <n v="166.29"/>
    <n v="251"/>
    <x v="1"/>
    <x v="3"/>
    <n v="45841.27"/>
    <n v="10"/>
  </r>
  <r>
    <n v="9220"/>
    <s v="Mouse"/>
    <x v="1"/>
    <x v="1"/>
    <x v="2"/>
    <s v="2023-07-27"/>
    <s v="2023-08-07"/>
    <n v="60"/>
    <n v="46479.02"/>
    <n v="2788741.2"/>
    <n v="1768.14"/>
    <n v="34"/>
    <x v="2"/>
    <x v="0"/>
    <n v="642467.47"/>
    <n v="11"/>
  </r>
  <r>
    <n v="9221"/>
    <s v="Router"/>
    <x v="1"/>
    <x v="2"/>
    <x v="4"/>
    <s v="2023-11-27"/>
    <s v="2023-12-06"/>
    <n v="21"/>
    <n v="29485.65"/>
    <n v="619198.65"/>
    <n v="3492.45"/>
    <n v="654"/>
    <x v="2"/>
    <x v="3"/>
    <n v="99864.57"/>
    <n v="9"/>
  </r>
  <r>
    <n v="9222"/>
    <s v="Monitor"/>
    <x v="2"/>
    <x v="1"/>
    <x v="2"/>
    <s v="2023-12-24"/>
    <s v="2024-01-02"/>
    <n v="58"/>
    <n v="25723.52"/>
    <n v="1491964.16"/>
    <n v="4436.6400000000003"/>
    <n v="953"/>
    <x v="1"/>
    <x v="4"/>
    <n v="321490.31"/>
    <n v="9"/>
  </r>
  <r>
    <n v="9223"/>
    <s v="Tablet"/>
    <x v="0"/>
    <x v="1"/>
    <x v="4"/>
    <s v="2023-05-26"/>
    <s v="2023-06-01"/>
    <n v="37"/>
    <n v="45226.59"/>
    <n v="1673383.83"/>
    <n v="1720.66"/>
    <n v="652"/>
    <x v="3"/>
    <x v="2"/>
    <n v="158354.07999999999"/>
    <n v="6"/>
  </r>
  <r>
    <n v="9224"/>
    <s v="Tablet"/>
    <x v="2"/>
    <x v="1"/>
    <x v="0"/>
    <s v="2023-08-20"/>
    <s v="2023-08-24"/>
    <n v="15"/>
    <n v="42286.38"/>
    <n v="634295.69999999995"/>
    <n v="3911.75"/>
    <n v="807"/>
    <x v="1"/>
    <x v="3"/>
    <n v="66093.19"/>
    <n v="4"/>
  </r>
  <r>
    <n v="9225"/>
    <s v="Mobile"/>
    <x v="0"/>
    <x v="0"/>
    <x v="1"/>
    <s v="2023-03-27"/>
    <s v="2023-04-02"/>
    <n v="80"/>
    <n v="27511.78"/>
    <n v="2200942.4"/>
    <n v="3832.44"/>
    <n v="108"/>
    <x v="0"/>
    <x v="4"/>
    <n v="428204.71"/>
    <n v="6"/>
  </r>
  <r>
    <n v="9226"/>
    <s v="Monitor"/>
    <x v="2"/>
    <x v="3"/>
    <x v="0"/>
    <s v="2023-01-28"/>
    <s v="2023-01-31"/>
    <n v="77"/>
    <n v="5939.75"/>
    <n v="457360.75"/>
    <n v="673.92"/>
    <n v="80"/>
    <x v="2"/>
    <x v="0"/>
    <n v="112209.07"/>
    <n v="3"/>
  </r>
  <r>
    <n v="9227"/>
    <s v="Tablet"/>
    <x v="2"/>
    <x v="1"/>
    <x v="4"/>
    <s v="2023-12-19"/>
    <s v="2023-12-30"/>
    <n v="39"/>
    <n v="33969.69"/>
    <n v="1324817.9099999999"/>
    <n v="2944.06"/>
    <n v="877"/>
    <x v="0"/>
    <x v="2"/>
    <n v="321356.43"/>
    <n v="11"/>
  </r>
  <r>
    <n v="9228"/>
    <s v="Tablet"/>
    <x v="0"/>
    <x v="4"/>
    <x v="1"/>
    <s v="2023-09-27"/>
    <s v="2023-10-09"/>
    <n v="98"/>
    <n v="1722.35"/>
    <n v="168790.3"/>
    <n v="4272.9399999999996"/>
    <n v="999"/>
    <x v="2"/>
    <x v="0"/>
    <n v="27448.53"/>
    <n v="12"/>
  </r>
  <r>
    <n v="9229"/>
    <s v="Printer"/>
    <x v="0"/>
    <x v="2"/>
    <x v="3"/>
    <s v="2023-08-16"/>
    <s v="2023-08-18"/>
    <n v="26"/>
    <n v="23970.71"/>
    <n v="623238.46"/>
    <n v="2441.62"/>
    <n v="416"/>
    <x v="0"/>
    <x v="2"/>
    <n v="122521.83"/>
    <n v="2"/>
  </r>
  <r>
    <n v="9230"/>
    <s v="Laptop"/>
    <x v="0"/>
    <x v="2"/>
    <x v="4"/>
    <s v="2023-11-28"/>
    <s v="2023-12-09"/>
    <n v="1"/>
    <n v="35576.5"/>
    <n v="35576.5"/>
    <n v="1983.06"/>
    <n v="114"/>
    <x v="0"/>
    <x v="0"/>
    <n v="3077.47"/>
    <n v="11"/>
  </r>
  <r>
    <n v="9231"/>
    <s v="Mouse"/>
    <x v="2"/>
    <x v="0"/>
    <x v="0"/>
    <s v="2023-05-18"/>
    <s v="2023-05-21"/>
    <n v="28"/>
    <n v="12782.02"/>
    <n v="357896.56"/>
    <n v="937.74"/>
    <n v="903"/>
    <x v="1"/>
    <x v="3"/>
    <n v="23586.06"/>
    <n v="3"/>
  </r>
  <r>
    <n v="9232"/>
    <s v="Router"/>
    <x v="1"/>
    <x v="0"/>
    <x v="3"/>
    <s v="2023-03-06"/>
    <s v="2023-03-07"/>
    <n v="56"/>
    <n v="25391.040000000001"/>
    <n v="1421898.24"/>
    <n v="4970.93"/>
    <n v="522"/>
    <x v="2"/>
    <x v="3"/>
    <n v="286645.68"/>
    <n v="1"/>
  </r>
  <r>
    <n v="9233"/>
    <s v="Tablet"/>
    <x v="0"/>
    <x v="3"/>
    <x v="0"/>
    <s v="2023-04-25"/>
    <s v="2023-05-08"/>
    <n v="31"/>
    <n v="5544.2"/>
    <n v="171870.2"/>
    <n v="4857.84"/>
    <n v="456"/>
    <x v="2"/>
    <x v="1"/>
    <n v="27486.85"/>
    <n v="13"/>
  </r>
  <r>
    <n v="9234"/>
    <s v="Mobile"/>
    <x v="1"/>
    <x v="3"/>
    <x v="2"/>
    <s v="2023-05-13"/>
    <s v="2023-05-23"/>
    <n v="76"/>
    <n v="42307.49"/>
    <n v="3215369.24"/>
    <n v="2036.83"/>
    <n v="75"/>
    <x v="1"/>
    <x v="4"/>
    <n v="309139.82"/>
    <n v="10"/>
  </r>
  <r>
    <n v="9235"/>
    <s v="Printer"/>
    <x v="1"/>
    <x v="4"/>
    <x v="0"/>
    <s v="2023-04-23"/>
    <s v="2023-05-06"/>
    <n v="45"/>
    <n v="10547.08"/>
    <n v="474618.6"/>
    <n v="2835.72"/>
    <n v="635"/>
    <x v="0"/>
    <x v="0"/>
    <n v="60698.95"/>
    <n v="13"/>
  </r>
  <r>
    <n v="9236"/>
    <s v="Monitor"/>
    <x v="2"/>
    <x v="2"/>
    <x v="2"/>
    <s v="2023-12-01"/>
    <s v="2023-12-11"/>
    <n v="3"/>
    <n v="23150.63"/>
    <n v="69451.89"/>
    <n v="933.84"/>
    <n v="112"/>
    <x v="3"/>
    <x v="4"/>
    <n v="16654.650000000001"/>
    <n v="10"/>
  </r>
  <r>
    <n v="9237"/>
    <s v="Router"/>
    <x v="2"/>
    <x v="4"/>
    <x v="2"/>
    <s v="2023-09-07"/>
    <s v="2023-09-14"/>
    <n v="41"/>
    <n v="41275.879999999997"/>
    <n v="1692311.08"/>
    <n v="4950.7"/>
    <n v="8"/>
    <x v="2"/>
    <x v="0"/>
    <n v="405547.24"/>
    <n v="7"/>
  </r>
  <r>
    <n v="9238"/>
    <s v="Printer"/>
    <x v="1"/>
    <x v="4"/>
    <x v="0"/>
    <s v="2023-02-15"/>
    <s v="2023-02-19"/>
    <n v="65"/>
    <n v="26635.77"/>
    <n v="1731325.05"/>
    <n v="1846.08"/>
    <n v="774"/>
    <x v="0"/>
    <x v="4"/>
    <n v="143782.9"/>
    <n v="4"/>
  </r>
  <r>
    <n v="9239"/>
    <s v="Mouse"/>
    <x v="2"/>
    <x v="3"/>
    <x v="1"/>
    <s v="2023-02-14"/>
    <s v="2023-02-19"/>
    <n v="60"/>
    <n v="42046.17"/>
    <n v="2522770.2000000002"/>
    <n v="4715.7700000000004"/>
    <n v="173"/>
    <x v="1"/>
    <x v="1"/>
    <n v="309868.26"/>
    <n v="5"/>
  </r>
  <r>
    <n v="9240"/>
    <s v="Router"/>
    <x v="0"/>
    <x v="4"/>
    <x v="2"/>
    <s v="2023-09-03"/>
    <s v="2023-09-08"/>
    <n v="33"/>
    <n v="41567.81"/>
    <n v="1371737.73"/>
    <n v="2679.6"/>
    <n v="453"/>
    <x v="3"/>
    <x v="0"/>
    <n v="250664.42"/>
    <n v="5"/>
  </r>
  <r>
    <n v="9241"/>
    <s v="Monitor"/>
    <x v="2"/>
    <x v="3"/>
    <x v="0"/>
    <s v="2023-05-01"/>
    <s v="2023-05-04"/>
    <n v="60"/>
    <n v="14426.65"/>
    <n v="865599"/>
    <n v="2814.69"/>
    <n v="912"/>
    <x v="1"/>
    <x v="2"/>
    <n v="64887"/>
    <n v="3"/>
  </r>
  <r>
    <n v="9242"/>
    <s v="Laptop"/>
    <x v="1"/>
    <x v="1"/>
    <x v="2"/>
    <s v="2023-09-08"/>
    <s v="2023-09-14"/>
    <n v="37"/>
    <n v="33124.300000000003"/>
    <n v="1225599.1000000001"/>
    <n v="301.58999999999997"/>
    <n v="56"/>
    <x v="1"/>
    <x v="3"/>
    <n v="210497.5"/>
    <n v="6"/>
  </r>
  <r>
    <n v="9243"/>
    <s v="Router"/>
    <x v="1"/>
    <x v="4"/>
    <x v="2"/>
    <s v="2023-09-28"/>
    <s v="2023-10-12"/>
    <n v="23"/>
    <n v="10163.32"/>
    <n v="233756.36"/>
    <n v="2760.52"/>
    <n v="859"/>
    <x v="2"/>
    <x v="0"/>
    <n v="49267.69"/>
    <n v="14"/>
  </r>
  <r>
    <n v="9244"/>
    <s v="Keyboard"/>
    <x v="0"/>
    <x v="3"/>
    <x v="0"/>
    <s v="2023-11-20"/>
    <s v="2023-12-03"/>
    <n v="55"/>
    <n v="23682.36"/>
    <n v="1302529.8"/>
    <n v="4046.43"/>
    <n v="401"/>
    <x v="3"/>
    <x v="2"/>
    <n v="146299.85"/>
    <n v="13"/>
  </r>
  <r>
    <n v="9245"/>
    <s v="Mobile"/>
    <x v="0"/>
    <x v="2"/>
    <x v="2"/>
    <s v="2023-07-16"/>
    <s v="2023-07-20"/>
    <n v="20"/>
    <n v="24421.06"/>
    <n v="488421.2"/>
    <n v="2763.94"/>
    <n v="206"/>
    <x v="2"/>
    <x v="2"/>
    <n v="105347.93"/>
    <n v="4"/>
  </r>
  <r>
    <n v="9246"/>
    <s v="Printer"/>
    <x v="2"/>
    <x v="2"/>
    <x v="0"/>
    <s v="2023-03-30"/>
    <s v="2023-04-07"/>
    <n v="25"/>
    <n v="34470.81"/>
    <n v="861770.25"/>
    <n v="2703.58"/>
    <n v="670"/>
    <x v="1"/>
    <x v="2"/>
    <n v="141252.44"/>
    <n v="8"/>
  </r>
  <r>
    <n v="9247"/>
    <s v="Monitor"/>
    <x v="1"/>
    <x v="0"/>
    <x v="4"/>
    <s v="2023-05-07"/>
    <s v="2023-05-15"/>
    <n v="37"/>
    <n v="9301.94"/>
    <n v="344171.78"/>
    <n v="1818.15"/>
    <n v="389"/>
    <x v="3"/>
    <x v="4"/>
    <n v="44972.800000000003"/>
    <n v="8"/>
  </r>
  <r>
    <n v="9248"/>
    <s v="Router"/>
    <x v="0"/>
    <x v="4"/>
    <x v="3"/>
    <s v="2023-08-04"/>
    <s v="2023-08-16"/>
    <n v="85"/>
    <n v="43031.78"/>
    <n v="3657701.3"/>
    <n v="4389.07"/>
    <n v="271"/>
    <x v="3"/>
    <x v="0"/>
    <n v="290421.21000000002"/>
    <n v="12"/>
  </r>
  <r>
    <n v="9249"/>
    <s v="Laptop"/>
    <x v="2"/>
    <x v="4"/>
    <x v="3"/>
    <s v="2023-06-02"/>
    <s v="2023-06-17"/>
    <n v="12"/>
    <n v="34823.69"/>
    <n v="417884.28"/>
    <n v="580.27"/>
    <n v="701"/>
    <x v="1"/>
    <x v="3"/>
    <n v="69595.81"/>
    <n v="15"/>
  </r>
  <r>
    <n v="9250"/>
    <s v="Printer"/>
    <x v="2"/>
    <x v="0"/>
    <x v="0"/>
    <s v="2023-02-22"/>
    <s v="2023-03-05"/>
    <n v="80"/>
    <n v="1953"/>
    <n v="156240"/>
    <n v="680.05"/>
    <n v="925"/>
    <x v="1"/>
    <x v="0"/>
    <n v="27453.67"/>
    <n v="11"/>
  </r>
  <r>
    <n v="9251"/>
    <s v="Tablet"/>
    <x v="1"/>
    <x v="0"/>
    <x v="1"/>
    <s v="2023-02-19"/>
    <s v="2023-03-04"/>
    <n v="25"/>
    <n v="33889.269999999997"/>
    <n v="847231.75"/>
    <n v="2769.84"/>
    <n v="378"/>
    <x v="1"/>
    <x v="0"/>
    <n v="63129.35"/>
    <n v="13"/>
  </r>
  <r>
    <n v="9252"/>
    <s v="Printer"/>
    <x v="1"/>
    <x v="4"/>
    <x v="3"/>
    <s v="2023-02-14"/>
    <s v="2023-02-27"/>
    <n v="14"/>
    <n v="2437.8000000000002"/>
    <n v="34129.199999999997"/>
    <n v="4659.59"/>
    <n v="981"/>
    <x v="3"/>
    <x v="4"/>
    <n v="7714.85"/>
    <n v="13"/>
  </r>
  <r>
    <n v="9253"/>
    <s v="Laptop"/>
    <x v="0"/>
    <x v="1"/>
    <x v="0"/>
    <s v="2023-02-12"/>
    <s v="2023-02-16"/>
    <n v="26"/>
    <n v="48899.73"/>
    <n v="1271392.98"/>
    <n v="4307.83"/>
    <n v="609"/>
    <x v="1"/>
    <x v="0"/>
    <n v="143146.56"/>
    <n v="4"/>
  </r>
  <r>
    <n v="9254"/>
    <s v="Router"/>
    <x v="1"/>
    <x v="1"/>
    <x v="1"/>
    <s v="2023-04-19"/>
    <s v="2023-04-23"/>
    <n v="99"/>
    <n v="27069.4"/>
    <n v="2679870.6"/>
    <n v="3964.42"/>
    <n v="341"/>
    <x v="0"/>
    <x v="0"/>
    <n v="439518.19"/>
    <n v="4"/>
  </r>
  <r>
    <n v="9255"/>
    <s v="Laptop"/>
    <x v="2"/>
    <x v="0"/>
    <x v="0"/>
    <s v="2023-09-16"/>
    <s v="2023-09-21"/>
    <n v="51"/>
    <n v="2593.44"/>
    <n v="132265.44"/>
    <n v="3357.06"/>
    <n v="354"/>
    <x v="1"/>
    <x v="4"/>
    <n v="25188.11"/>
    <n v="5"/>
  </r>
  <r>
    <n v="9256"/>
    <s v="Monitor"/>
    <x v="0"/>
    <x v="0"/>
    <x v="1"/>
    <s v="2023-06-05"/>
    <s v="2023-06-10"/>
    <n v="16"/>
    <n v="2776.86"/>
    <n v="44429.760000000002"/>
    <n v="860.83"/>
    <n v="25"/>
    <x v="3"/>
    <x v="2"/>
    <n v="9360.19"/>
    <n v="5"/>
  </r>
  <r>
    <n v="9257"/>
    <s v="Printer"/>
    <x v="1"/>
    <x v="0"/>
    <x v="3"/>
    <s v="2023-07-01"/>
    <s v="2023-07-14"/>
    <n v="69"/>
    <n v="6100.5"/>
    <n v="420934.5"/>
    <n v="1148.45"/>
    <n v="704"/>
    <x v="0"/>
    <x v="2"/>
    <n v="39915.089999999997"/>
    <n v="13"/>
  </r>
  <r>
    <n v="9258"/>
    <s v="Keyboard"/>
    <x v="1"/>
    <x v="2"/>
    <x v="4"/>
    <s v="2023-10-30"/>
    <s v="2023-11-09"/>
    <n v="52"/>
    <n v="25527.16"/>
    <n v="1327412.32"/>
    <n v="660.84"/>
    <n v="78"/>
    <x v="2"/>
    <x v="3"/>
    <n v="177016.08"/>
    <n v="10"/>
  </r>
  <r>
    <n v="9259"/>
    <s v="Monitor"/>
    <x v="0"/>
    <x v="4"/>
    <x v="2"/>
    <s v="2023-07-05"/>
    <s v="2023-07-20"/>
    <n v="88"/>
    <n v="15409.18"/>
    <n v="1356007.84"/>
    <n v="636.65"/>
    <n v="529"/>
    <x v="2"/>
    <x v="1"/>
    <n v="325151.82"/>
    <n v="15"/>
  </r>
  <r>
    <n v="9260"/>
    <s v="Tablet"/>
    <x v="2"/>
    <x v="3"/>
    <x v="0"/>
    <s v="2023-12-09"/>
    <s v="2023-12-10"/>
    <n v="59"/>
    <n v="13992.54"/>
    <n v="825559.86"/>
    <n v="266.48"/>
    <n v="532"/>
    <x v="2"/>
    <x v="0"/>
    <n v="187615.58"/>
    <n v="1"/>
  </r>
  <r>
    <n v="9261"/>
    <s v="Mobile"/>
    <x v="1"/>
    <x v="4"/>
    <x v="3"/>
    <s v="2023-06-15"/>
    <s v="2023-06-30"/>
    <n v="62"/>
    <n v="15134.87"/>
    <n v="938361.94"/>
    <n v="1154.53"/>
    <n v="190"/>
    <x v="2"/>
    <x v="4"/>
    <n v="190849.5"/>
    <n v="15"/>
  </r>
  <r>
    <n v="9262"/>
    <s v="Monitor"/>
    <x v="1"/>
    <x v="3"/>
    <x v="2"/>
    <s v="2023-05-29"/>
    <s v="2023-06-08"/>
    <n v="9"/>
    <n v="28374.62"/>
    <n v="255371.58"/>
    <n v="523.97"/>
    <n v="792"/>
    <x v="2"/>
    <x v="4"/>
    <n v="56306.58"/>
    <n v="10"/>
  </r>
  <r>
    <n v="9263"/>
    <s v="Keyboard"/>
    <x v="2"/>
    <x v="4"/>
    <x v="3"/>
    <s v="2023-10-25"/>
    <s v="2023-11-04"/>
    <n v="56"/>
    <n v="18045.759999999998"/>
    <n v="1010562.5600000001"/>
    <n v="4007.41"/>
    <n v="221"/>
    <x v="3"/>
    <x v="4"/>
    <n v="183344.7"/>
    <n v="10"/>
  </r>
  <r>
    <n v="9264"/>
    <s v="Keyboard"/>
    <x v="2"/>
    <x v="1"/>
    <x v="0"/>
    <s v="2023-04-06"/>
    <s v="2023-04-16"/>
    <n v="51"/>
    <n v="43054.73"/>
    <n v="2195791.23"/>
    <n v="2837.24"/>
    <n v="798"/>
    <x v="3"/>
    <x v="1"/>
    <n v="333926.3"/>
    <n v="10"/>
  </r>
  <r>
    <n v="9265"/>
    <s v="Keyboard"/>
    <x v="1"/>
    <x v="1"/>
    <x v="0"/>
    <s v="2023-12-09"/>
    <s v="2023-12-12"/>
    <n v="14"/>
    <n v="39434.28"/>
    <n v="552079.92000000004"/>
    <n v="4105.09"/>
    <n v="117"/>
    <x v="3"/>
    <x v="1"/>
    <n v="44104.63"/>
    <n v="3"/>
  </r>
  <r>
    <n v="9266"/>
    <s v="Printer"/>
    <x v="0"/>
    <x v="0"/>
    <x v="2"/>
    <s v="2023-05-31"/>
    <s v="2023-06-14"/>
    <n v="38"/>
    <n v="26710.41"/>
    <n v="1014995.58"/>
    <n v="308.58999999999997"/>
    <n v="757"/>
    <x v="2"/>
    <x v="3"/>
    <n v="161323.97"/>
    <n v="14"/>
  </r>
  <r>
    <n v="9267"/>
    <s v="Laptop"/>
    <x v="1"/>
    <x v="4"/>
    <x v="3"/>
    <s v="2023-05-19"/>
    <s v="2023-05-31"/>
    <n v="9"/>
    <n v="44429.21"/>
    <n v="399862.89"/>
    <n v="4130.32"/>
    <n v="388"/>
    <x v="1"/>
    <x v="2"/>
    <n v="57376.68"/>
    <n v="12"/>
  </r>
  <r>
    <n v="9268"/>
    <s v="Monitor"/>
    <x v="1"/>
    <x v="4"/>
    <x v="0"/>
    <s v="2023-08-02"/>
    <s v="2023-08-15"/>
    <n v="4"/>
    <n v="33002.54"/>
    <n v="132010.16"/>
    <n v="2058.56"/>
    <n v="73"/>
    <x v="3"/>
    <x v="2"/>
    <n v="9075.17"/>
    <n v="13"/>
  </r>
  <r>
    <n v="9269"/>
    <s v="Printer"/>
    <x v="1"/>
    <x v="0"/>
    <x v="4"/>
    <s v="2023-04-04"/>
    <s v="2023-04-19"/>
    <n v="96"/>
    <n v="14430.54"/>
    <n v="1385331.84"/>
    <n v="300.58999999999997"/>
    <n v="570"/>
    <x v="0"/>
    <x v="3"/>
    <n v="266219.73"/>
    <n v="15"/>
  </r>
  <r>
    <n v="9270"/>
    <s v="Laptop"/>
    <x v="1"/>
    <x v="0"/>
    <x v="3"/>
    <s v="2023-03-15"/>
    <s v="2023-03-20"/>
    <n v="56"/>
    <n v="26573.79"/>
    <n v="1488132.24"/>
    <n v="4279.3500000000004"/>
    <n v="610"/>
    <x v="3"/>
    <x v="4"/>
    <n v="265154.92"/>
    <n v="5"/>
  </r>
  <r>
    <n v="9271"/>
    <s v="Keyboard"/>
    <x v="0"/>
    <x v="1"/>
    <x v="4"/>
    <s v="2023-05-19"/>
    <s v="2023-05-30"/>
    <n v="61"/>
    <n v="35332.26"/>
    <n v="2155267.86"/>
    <n v="2770.28"/>
    <n v="586"/>
    <x v="2"/>
    <x v="2"/>
    <n v="494677.68"/>
    <n v="11"/>
  </r>
  <r>
    <n v="9272"/>
    <s v="Router"/>
    <x v="0"/>
    <x v="2"/>
    <x v="2"/>
    <s v="2023-11-05"/>
    <s v="2023-11-09"/>
    <n v="91"/>
    <n v="4238.7"/>
    <n v="385721.7"/>
    <n v="2778.64"/>
    <n v="279"/>
    <x v="1"/>
    <x v="1"/>
    <n v="95388.19"/>
    <n v="4"/>
  </r>
  <r>
    <n v="9273"/>
    <s v="Tablet"/>
    <x v="2"/>
    <x v="3"/>
    <x v="1"/>
    <s v="2023-11-20"/>
    <s v="2023-11-26"/>
    <n v="43"/>
    <n v="15913.28"/>
    <n v="684271.04"/>
    <n v="601.38"/>
    <n v="592"/>
    <x v="2"/>
    <x v="0"/>
    <n v="57380.32"/>
    <n v="6"/>
  </r>
  <r>
    <n v="9274"/>
    <s v="Printer"/>
    <x v="2"/>
    <x v="4"/>
    <x v="0"/>
    <s v="2023-04-23"/>
    <s v="2023-05-04"/>
    <n v="37"/>
    <n v="28181.86"/>
    <n v="1042728.82"/>
    <n v="416.26"/>
    <n v="432"/>
    <x v="3"/>
    <x v="0"/>
    <n v="145751.91"/>
    <n v="11"/>
  </r>
  <r>
    <n v="9275"/>
    <s v="Laptop"/>
    <x v="0"/>
    <x v="0"/>
    <x v="1"/>
    <s v="2023-10-18"/>
    <s v="2023-11-01"/>
    <n v="50"/>
    <n v="25211.08"/>
    <n v="1260554"/>
    <n v="4118.71"/>
    <n v="819"/>
    <x v="0"/>
    <x v="4"/>
    <n v="193035.39"/>
    <n v="14"/>
  </r>
  <r>
    <n v="9276"/>
    <s v="Router"/>
    <x v="1"/>
    <x v="4"/>
    <x v="3"/>
    <s v="2023-03-23"/>
    <s v="2023-03-28"/>
    <n v="17"/>
    <n v="25524.77"/>
    <n v="433921.09"/>
    <n v="2186.44"/>
    <n v="646"/>
    <x v="1"/>
    <x v="2"/>
    <n v="77906.080000000002"/>
    <n v="5"/>
  </r>
  <r>
    <n v="9277"/>
    <s v="Printer"/>
    <x v="0"/>
    <x v="0"/>
    <x v="0"/>
    <s v="2023-12-20"/>
    <s v="2023-12-27"/>
    <n v="59"/>
    <n v="45962.27"/>
    <n v="2711773.93"/>
    <n v="3261.96"/>
    <n v="235"/>
    <x v="3"/>
    <x v="4"/>
    <n v="201853.35"/>
    <n v="7"/>
  </r>
  <r>
    <n v="9278"/>
    <s v="Printer"/>
    <x v="0"/>
    <x v="2"/>
    <x v="1"/>
    <s v="2023-11-06"/>
    <s v="2023-11-14"/>
    <n v="88"/>
    <n v="20152.71"/>
    <n v="1773438.48"/>
    <n v="961.45"/>
    <n v="955"/>
    <x v="1"/>
    <x v="0"/>
    <n v="282616.09000000003"/>
    <n v="8"/>
  </r>
  <r>
    <n v="9279"/>
    <s v="Tablet"/>
    <x v="0"/>
    <x v="0"/>
    <x v="0"/>
    <s v="2023-12-25"/>
    <s v="2023-12-28"/>
    <n v="53"/>
    <n v="40649.61"/>
    <n v="2154429.33"/>
    <n v="4178.45"/>
    <n v="581"/>
    <x v="0"/>
    <x v="4"/>
    <n v="299158.87"/>
    <n v="3"/>
  </r>
  <r>
    <n v="9280"/>
    <s v="Laptop"/>
    <x v="1"/>
    <x v="4"/>
    <x v="2"/>
    <s v="2023-08-30"/>
    <s v="2023-09-03"/>
    <n v="84"/>
    <n v="28815.15"/>
    <n v="2420472.6"/>
    <n v="678.57"/>
    <n v="908"/>
    <x v="1"/>
    <x v="0"/>
    <n v="216395.42"/>
    <n v="4"/>
  </r>
  <r>
    <n v="9281"/>
    <s v="Keyboard"/>
    <x v="0"/>
    <x v="1"/>
    <x v="4"/>
    <s v="2023-10-20"/>
    <s v="2023-11-04"/>
    <n v="31"/>
    <n v="43742.06"/>
    <n v="1356003.86"/>
    <n v="1683.99"/>
    <n v="654"/>
    <x v="0"/>
    <x v="4"/>
    <n v="219498.06"/>
    <n v="15"/>
  </r>
  <r>
    <n v="9282"/>
    <s v="Laptop"/>
    <x v="2"/>
    <x v="1"/>
    <x v="1"/>
    <s v="2023-11-25"/>
    <s v="2023-12-09"/>
    <n v="76"/>
    <n v="32194.19"/>
    <n v="2446758.44"/>
    <n v="4217.47"/>
    <n v="910"/>
    <x v="3"/>
    <x v="4"/>
    <n v="197187.64"/>
    <n v="14"/>
  </r>
  <r>
    <n v="9283"/>
    <s v="Laptop"/>
    <x v="0"/>
    <x v="1"/>
    <x v="4"/>
    <s v="2023-11-03"/>
    <s v="2023-11-09"/>
    <n v="37"/>
    <n v="22007.42"/>
    <n v="814274.54"/>
    <n v="1861.77"/>
    <n v="547"/>
    <x v="3"/>
    <x v="4"/>
    <n v="81303.92"/>
    <n v="6"/>
  </r>
  <r>
    <n v="9284"/>
    <s v="Keyboard"/>
    <x v="0"/>
    <x v="4"/>
    <x v="4"/>
    <s v="2023-07-23"/>
    <s v="2023-08-07"/>
    <n v="72"/>
    <n v="22914.36"/>
    <n v="1649833.92"/>
    <n v="2573.81"/>
    <n v="210"/>
    <x v="1"/>
    <x v="2"/>
    <n v="176829.08"/>
    <n v="15"/>
  </r>
  <r>
    <n v="9285"/>
    <s v="Keyboard"/>
    <x v="1"/>
    <x v="0"/>
    <x v="2"/>
    <s v="2023-02-12"/>
    <s v="2023-02-25"/>
    <n v="77"/>
    <n v="28988.5"/>
    <n v="2232114.5"/>
    <n v="625.63"/>
    <n v="548"/>
    <x v="2"/>
    <x v="1"/>
    <n v="354157.7"/>
    <n v="13"/>
  </r>
  <r>
    <n v="9286"/>
    <s v="Mouse"/>
    <x v="1"/>
    <x v="4"/>
    <x v="2"/>
    <s v="2023-07-22"/>
    <s v="2023-08-06"/>
    <n v="100"/>
    <n v="32108.11"/>
    <n v="3210811"/>
    <n v="2848.72"/>
    <n v="2"/>
    <x v="2"/>
    <x v="4"/>
    <n v="653644.56000000006"/>
    <n v="15"/>
  </r>
  <r>
    <n v="9287"/>
    <s v="Mouse"/>
    <x v="1"/>
    <x v="2"/>
    <x v="2"/>
    <s v="2023-12-20"/>
    <s v="2023-12-27"/>
    <n v="51"/>
    <n v="19213.650000000001"/>
    <n v="979896.15"/>
    <n v="1000.47"/>
    <n v="818"/>
    <x v="3"/>
    <x v="2"/>
    <n v="145380.82"/>
    <n v="7"/>
  </r>
  <r>
    <n v="9288"/>
    <s v="Router"/>
    <x v="1"/>
    <x v="2"/>
    <x v="3"/>
    <s v="2023-03-18"/>
    <s v="2023-04-02"/>
    <n v="5"/>
    <n v="48476.160000000003"/>
    <n v="242380.79999999999"/>
    <n v="195.61"/>
    <n v="854"/>
    <x v="0"/>
    <x v="4"/>
    <n v="58841.48"/>
    <n v="15"/>
  </r>
  <r>
    <n v="9289"/>
    <s v="Printer"/>
    <x v="0"/>
    <x v="2"/>
    <x v="2"/>
    <s v="2023-09-05"/>
    <s v="2023-09-15"/>
    <n v="20"/>
    <n v="39370.6"/>
    <n v="787412"/>
    <n v="3468.39"/>
    <n v="235"/>
    <x v="1"/>
    <x v="4"/>
    <n v="111655.35"/>
    <n v="10"/>
  </r>
  <r>
    <n v="9290"/>
    <s v="Printer"/>
    <x v="0"/>
    <x v="0"/>
    <x v="1"/>
    <s v="2023-06-21"/>
    <s v="2023-07-05"/>
    <n v="56"/>
    <n v="27229.33"/>
    <n v="1524842.48"/>
    <n v="3960.73"/>
    <n v="879"/>
    <x v="3"/>
    <x v="4"/>
    <n v="289308.25"/>
    <n v="14"/>
  </r>
  <r>
    <n v="9291"/>
    <s v="Monitor"/>
    <x v="2"/>
    <x v="0"/>
    <x v="3"/>
    <s v="2023-03-19"/>
    <s v="2023-03-22"/>
    <n v="64"/>
    <n v="38983.31"/>
    <n v="2494931.84"/>
    <n v="3045.76"/>
    <n v="403"/>
    <x v="0"/>
    <x v="1"/>
    <n v="227273.51"/>
    <n v="3"/>
  </r>
  <r>
    <n v="9292"/>
    <s v="Keyboard"/>
    <x v="0"/>
    <x v="4"/>
    <x v="0"/>
    <s v="2023-05-24"/>
    <s v="2023-06-03"/>
    <n v="78"/>
    <n v="10267.52"/>
    <n v="800866.56"/>
    <n v="3380.4"/>
    <n v="69"/>
    <x v="0"/>
    <x v="1"/>
    <n v="142425.93"/>
    <n v="10"/>
  </r>
  <r>
    <n v="9293"/>
    <s v="Mouse"/>
    <x v="2"/>
    <x v="4"/>
    <x v="0"/>
    <s v="2023-03-23"/>
    <s v="2023-03-24"/>
    <n v="15"/>
    <n v="45540.26"/>
    <n v="683103.9"/>
    <n v="2693.86"/>
    <n v="251"/>
    <x v="1"/>
    <x v="4"/>
    <n v="154985.22"/>
    <n v="1"/>
  </r>
  <r>
    <n v="9294"/>
    <s v="Mouse"/>
    <x v="1"/>
    <x v="1"/>
    <x v="2"/>
    <s v="2023-01-01"/>
    <s v="2023-01-15"/>
    <n v="75"/>
    <n v="10796.83"/>
    <n v="809762.25"/>
    <n v="895.19"/>
    <n v="516"/>
    <x v="0"/>
    <x v="2"/>
    <n v="171605.9"/>
    <n v="14"/>
  </r>
  <r>
    <n v="9295"/>
    <s v="Laptop"/>
    <x v="1"/>
    <x v="4"/>
    <x v="1"/>
    <s v="2023-11-05"/>
    <s v="2023-11-09"/>
    <n v="25"/>
    <n v="20444.669999999998"/>
    <n v="511116.75"/>
    <n v="1885.33"/>
    <n v="261"/>
    <x v="1"/>
    <x v="1"/>
    <n v="113911.44"/>
    <n v="4"/>
  </r>
  <r>
    <n v="9296"/>
    <s v="Tablet"/>
    <x v="1"/>
    <x v="2"/>
    <x v="0"/>
    <s v="2023-11-30"/>
    <s v="2023-12-10"/>
    <n v="79"/>
    <n v="8837.33"/>
    <n v="698149.07"/>
    <n v="440.98"/>
    <n v="136"/>
    <x v="1"/>
    <x v="3"/>
    <n v="119788.9"/>
    <n v="10"/>
  </r>
  <r>
    <n v="9297"/>
    <s v="Monitor"/>
    <x v="2"/>
    <x v="3"/>
    <x v="4"/>
    <s v="2023-12-22"/>
    <s v="2023-12-28"/>
    <n v="44"/>
    <n v="9109.51"/>
    <n v="400818.44"/>
    <n v="4799.53"/>
    <n v="252"/>
    <x v="2"/>
    <x v="2"/>
    <n v="25208.31"/>
    <n v="6"/>
  </r>
  <r>
    <n v="9298"/>
    <s v="Tablet"/>
    <x v="2"/>
    <x v="3"/>
    <x v="1"/>
    <s v="2023-01-14"/>
    <s v="2023-01-29"/>
    <n v="39"/>
    <n v="15588.19"/>
    <n v="607939.41"/>
    <n v="1411.52"/>
    <n v="454"/>
    <x v="1"/>
    <x v="3"/>
    <n v="109385.99"/>
    <n v="15"/>
  </r>
  <r>
    <n v="9299"/>
    <s v="Keyboard"/>
    <x v="2"/>
    <x v="0"/>
    <x v="4"/>
    <s v="2023-12-23"/>
    <s v="2024-01-01"/>
    <n v="70"/>
    <n v="30924.5"/>
    <n v="2164715"/>
    <n v="2761.03"/>
    <n v="924"/>
    <x v="1"/>
    <x v="2"/>
    <n v="487709.26"/>
    <n v="9"/>
  </r>
  <r>
    <n v="9300"/>
    <s v="Monitor"/>
    <x v="2"/>
    <x v="3"/>
    <x v="2"/>
    <s v="2023-02-20"/>
    <s v="2023-02-28"/>
    <n v="94"/>
    <n v="38783.949999999997"/>
    <n v="3645691.3"/>
    <n v="1684.9"/>
    <n v="663"/>
    <x v="0"/>
    <x v="4"/>
    <n v="632094.34"/>
    <n v="8"/>
  </r>
  <r>
    <n v="9301"/>
    <s v="Router"/>
    <x v="2"/>
    <x v="2"/>
    <x v="4"/>
    <s v="2023-12-14"/>
    <s v="2023-12-24"/>
    <n v="87"/>
    <n v="21433.14"/>
    <n v="1864683.18"/>
    <n v="3059.95"/>
    <n v="200"/>
    <x v="3"/>
    <x v="4"/>
    <n v="421118.35"/>
    <n v="10"/>
  </r>
  <r>
    <n v="9302"/>
    <s v="Printer"/>
    <x v="0"/>
    <x v="4"/>
    <x v="0"/>
    <s v="2023-03-25"/>
    <s v="2023-04-02"/>
    <n v="4"/>
    <n v="47084.39"/>
    <n v="188337.56"/>
    <n v="996.68"/>
    <n v="141"/>
    <x v="3"/>
    <x v="3"/>
    <n v="43400.33"/>
    <n v="8"/>
  </r>
  <r>
    <n v="9303"/>
    <s v="Mobile"/>
    <x v="2"/>
    <x v="2"/>
    <x v="2"/>
    <s v="2023-10-08"/>
    <s v="2023-10-19"/>
    <n v="64"/>
    <n v="33579.65"/>
    <n v="2149097.6"/>
    <n v="275.58"/>
    <n v="601"/>
    <x v="3"/>
    <x v="3"/>
    <n v="495697.16"/>
    <n v="11"/>
  </r>
  <r>
    <n v="9304"/>
    <s v="Laptop"/>
    <x v="1"/>
    <x v="4"/>
    <x v="3"/>
    <s v="2023-02-19"/>
    <s v="2023-03-05"/>
    <n v="43"/>
    <n v="32327.7"/>
    <n v="1390091.1"/>
    <n v="3454.67"/>
    <n v="253"/>
    <x v="1"/>
    <x v="4"/>
    <n v="323103.61"/>
    <n v="14"/>
  </r>
  <r>
    <n v="9305"/>
    <s v="Keyboard"/>
    <x v="0"/>
    <x v="3"/>
    <x v="1"/>
    <s v="2023-07-30"/>
    <s v="2023-08-08"/>
    <n v="74"/>
    <n v="10049.6"/>
    <n v="743670.4"/>
    <n v="3653.11"/>
    <n v="967"/>
    <x v="2"/>
    <x v="3"/>
    <n v="118779.68"/>
    <n v="9"/>
  </r>
  <r>
    <n v="9306"/>
    <s v="Mobile"/>
    <x v="2"/>
    <x v="4"/>
    <x v="2"/>
    <s v="2023-08-25"/>
    <s v="2023-09-06"/>
    <n v="39"/>
    <n v="42434.57"/>
    <n v="1654948.23"/>
    <n v="747.26"/>
    <n v="525"/>
    <x v="2"/>
    <x v="4"/>
    <n v="155991.91"/>
    <n v="12"/>
  </r>
  <r>
    <n v="9307"/>
    <s v="Mouse"/>
    <x v="0"/>
    <x v="1"/>
    <x v="1"/>
    <s v="2023-04-14"/>
    <s v="2023-04-24"/>
    <n v="51"/>
    <n v="4550.93"/>
    <n v="232097.43"/>
    <n v="3012.39"/>
    <n v="740"/>
    <x v="2"/>
    <x v="4"/>
    <n v="32237.31"/>
    <n v="10"/>
  </r>
  <r>
    <n v="9308"/>
    <s v="Router"/>
    <x v="0"/>
    <x v="2"/>
    <x v="3"/>
    <s v="2023-09-27"/>
    <s v="2023-10-12"/>
    <n v="43"/>
    <n v="21104.19"/>
    <n v="907480.17"/>
    <n v="1297.71"/>
    <n v="982"/>
    <x v="1"/>
    <x v="2"/>
    <n v="208541.57"/>
    <n v="15"/>
  </r>
  <r>
    <n v="9309"/>
    <s v="Monitor"/>
    <x v="0"/>
    <x v="3"/>
    <x v="1"/>
    <s v="2023-01-16"/>
    <s v="2023-01-23"/>
    <n v="47"/>
    <n v="41808.910000000003"/>
    <n v="1965018.77"/>
    <n v="109.08"/>
    <n v="874"/>
    <x v="2"/>
    <x v="1"/>
    <n v="436963.72"/>
    <n v="7"/>
  </r>
  <r>
    <n v="9310"/>
    <s v="Printer"/>
    <x v="2"/>
    <x v="4"/>
    <x v="0"/>
    <s v="2023-07-24"/>
    <s v="2023-08-06"/>
    <n v="89"/>
    <n v="1580.59"/>
    <n v="140672.51"/>
    <n v="778.99"/>
    <n v="976"/>
    <x v="2"/>
    <x v="1"/>
    <n v="21074.76"/>
    <n v="13"/>
  </r>
  <r>
    <n v="9311"/>
    <s v="Laptop"/>
    <x v="1"/>
    <x v="3"/>
    <x v="0"/>
    <s v="2023-03-11"/>
    <s v="2023-03-12"/>
    <n v="9"/>
    <n v="34248.42"/>
    <n v="308235.78000000003"/>
    <n v="1651.95"/>
    <n v="673"/>
    <x v="3"/>
    <x v="1"/>
    <n v="19174.59"/>
    <n v="1"/>
  </r>
  <r>
    <n v="9312"/>
    <s v="Printer"/>
    <x v="2"/>
    <x v="0"/>
    <x v="1"/>
    <s v="2023-02-15"/>
    <s v="2023-02-19"/>
    <n v="43"/>
    <n v="44695.33"/>
    <n v="1921899.19"/>
    <n v="1245.31"/>
    <n v="671"/>
    <x v="3"/>
    <x v="4"/>
    <n v="182177.83"/>
    <n v="4"/>
  </r>
  <r>
    <n v="9313"/>
    <s v="Router"/>
    <x v="0"/>
    <x v="3"/>
    <x v="1"/>
    <s v="2023-09-28"/>
    <s v="2023-09-30"/>
    <n v="31"/>
    <n v="34287.75"/>
    <n v="1062920.25"/>
    <n v="592.49"/>
    <n v="953"/>
    <x v="3"/>
    <x v="1"/>
    <n v="210902.68"/>
    <n v="2"/>
  </r>
  <r>
    <n v="9314"/>
    <s v="Mouse"/>
    <x v="2"/>
    <x v="2"/>
    <x v="2"/>
    <s v="2023-06-27"/>
    <s v="2023-07-06"/>
    <n v="21"/>
    <n v="23531.59"/>
    <n v="494163.39"/>
    <n v="2677.93"/>
    <n v="545"/>
    <x v="3"/>
    <x v="4"/>
    <n v="48540.57"/>
    <n v="9"/>
  </r>
  <r>
    <n v="9315"/>
    <s v="Mouse"/>
    <x v="0"/>
    <x v="3"/>
    <x v="0"/>
    <s v="2023-05-25"/>
    <s v="2023-06-08"/>
    <n v="61"/>
    <n v="29065.24"/>
    <n v="1772979.64"/>
    <n v="2408.7399999999998"/>
    <n v="413"/>
    <x v="1"/>
    <x v="2"/>
    <n v="338583.81"/>
    <n v="14"/>
  </r>
  <r>
    <n v="9316"/>
    <s v="Mobile"/>
    <x v="2"/>
    <x v="3"/>
    <x v="3"/>
    <s v="2023-01-19"/>
    <s v="2023-01-27"/>
    <n v="18"/>
    <n v="38642.32"/>
    <n v="695561.76"/>
    <n v="838.73"/>
    <n v="708"/>
    <x v="1"/>
    <x v="0"/>
    <n v="89984.99"/>
    <n v="8"/>
  </r>
  <r>
    <n v="9317"/>
    <s v="Mouse"/>
    <x v="2"/>
    <x v="4"/>
    <x v="2"/>
    <s v="2023-10-27"/>
    <s v="2023-11-09"/>
    <n v="67"/>
    <n v="8878.91"/>
    <n v="594886.97"/>
    <n v="1904.49"/>
    <n v="4"/>
    <x v="1"/>
    <x v="2"/>
    <n v="67368.75"/>
    <n v="13"/>
  </r>
  <r>
    <n v="9318"/>
    <s v="Router"/>
    <x v="2"/>
    <x v="1"/>
    <x v="1"/>
    <s v="2023-10-11"/>
    <s v="2023-10-20"/>
    <n v="78"/>
    <n v="2620.44"/>
    <n v="204394.32"/>
    <n v="3716.79"/>
    <n v="470"/>
    <x v="2"/>
    <x v="1"/>
    <n v="35741.06"/>
    <n v="9"/>
  </r>
  <r>
    <n v="9319"/>
    <s v="Keyboard"/>
    <x v="2"/>
    <x v="4"/>
    <x v="3"/>
    <s v="2023-09-05"/>
    <s v="2023-09-15"/>
    <n v="46"/>
    <n v="19173.16"/>
    <n v="881965.36"/>
    <n v="526.37"/>
    <n v="337"/>
    <x v="0"/>
    <x v="2"/>
    <n v="76374.91"/>
    <n v="10"/>
  </r>
  <r>
    <n v="9320"/>
    <s v="Mobile"/>
    <x v="2"/>
    <x v="2"/>
    <x v="1"/>
    <s v="2023-11-11"/>
    <s v="2023-11-26"/>
    <n v="99"/>
    <n v="47846.34"/>
    <n v="4736787.66"/>
    <n v="2089.31"/>
    <n v="24"/>
    <x v="0"/>
    <x v="4"/>
    <n v="748188.1"/>
    <n v="15"/>
  </r>
  <r>
    <n v="9321"/>
    <s v="Mouse"/>
    <x v="0"/>
    <x v="4"/>
    <x v="0"/>
    <s v="2023-08-13"/>
    <s v="2023-08-28"/>
    <n v="78"/>
    <n v="21615.15"/>
    <n v="1685981.7"/>
    <n v="4479.5600000000004"/>
    <n v="835"/>
    <x v="0"/>
    <x v="3"/>
    <n v="298552.96999999997"/>
    <n v="15"/>
  </r>
  <r>
    <n v="9322"/>
    <s v="Tablet"/>
    <x v="2"/>
    <x v="0"/>
    <x v="1"/>
    <s v="2023-10-07"/>
    <s v="2023-10-14"/>
    <n v="11"/>
    <n v="24084.55"/>
    <n v="264930.05"/>
    <n v="1312.6"/>
    <n v="313"/>
    <x v="1"/>
    <x v="1"/>
    <n v="16714.43"/>
    <n v="7"/>
  </r>
  <r>
    <n v="9323"/>
    <s v="Tablet"/>
    <x v="2"/>
    <x v="0"/>
    <x v="4"/>
    <s v="2023-06-26"/>
    <s v="2023-07-08"/>
    <n v="44"/>
    <n v="47268.97"/>
    <n v="2079834.68"/>
    <n v="3290.47"/>
    <n v="541"/>
    <x v="0"/>
    <x v="2"/>
    <n v="395377.01"/>
    <n v="12"/>
  </r>
  <r>
    <n v="9324"/>
    <s v="Mobile"/>
    <x v="1"/>
    <x v="0"/>
    <x v="1"/>
    <s v="2023-02-08"/>
    <s v="2023-02-09"/>
    <n v="97"/>
    <n v="17138.87"/>
    <n v="1662470.39"/>
    <n v="4228.7299999999996"/>
    <n v="233"/>
    <x v="2"/>
    <x v="4"/>
    <n v="233261.44"/>
    <n v="1"/>
  </r>
  <r>
    <n v="9325"/>
    <s v="Mouse"/>
    <x v="1"/>
    <x v="2"/>
    <x v="4"/>
    <s v="2023-08-02"/>
    <s v="2023-08-11"/>
    <n v="16"/>
    <n v="29548.3"/>
    <n v="472772.8"/>
    <n v="1369.96"/>
    <n v="667"/>
    <x v="3"/>
    <x v="2"/>
    <n v="35573.58"/>
    <n v="9"/>
  </r>
  <r>
    <n v="9326"/>
    <s v="Keyboard"/>
    <x v="0"/>
    <x v="2"/>
    <x v="0"/>
    <s v="2023-05-25"/>
    <s v="2023-05-28"/>
    <n v="55"/>
    <n v="13772.67"/>
    <n v="757496.85"/>
    <n v="3359.78"/>
    <n v="592"/>
    <x v="0"/>
    <x v="4"/>
    <n v="178294.08"/>
    <n v="3"/>
  </r>
  <r>
    <n v="9327"/>
    <s v="Monitor"/>
    <x v="0"/>
    <x v="4"/>
    <x v="4"/>
    <s v="2023-09-02"/>
    <s v="2023-09-12"/>
    <n v="52"/>
    <n v="16750.09"/>
    <n v="871004.68"/>
    <n v="1969.94"/>
    <n v="255"/>
    <x v="1"/>
    <x v="4"/>
    <n v="93778.65"/>
    <n v="10"/>
  </r>
  <r>
    <n v="9328"/>
    <s v="Tablet"/>
    <x v="1"/>
    <x v="1"/>
    <x v="4"/>
    <s v="2023-05-28"/>
    <s v="2023-06-04"/>
    <n v="62"/>
    <n v="44312.53"/>
    <n v="2747376.86"/>
    <n v="2321.5100000000002"/>
    <n v="778"/>
    <x v="1"/>
    <x v="0"/>
    <n v="434936.24"/>
    <n v="7"/>
  </r>
  <r>
    <n v="9329"/>
    <s v="Router"/>
    <x v="2"/>
    <x v="1"/>
    <x v="4"/>
    <s v="2023-07-21"/>
    <s v="2023-07-30"/>
    <n v="64"/>
    <n v="47307.31"/>
    <n v="3027667.84"/>
    <n v="936.17"/>
    <n v="390"/>
    <x v="2"/>
    <x v="2"/>
    <n v="353276.34"/>
    <n v="9"/>
  </r>
  <r>
    <n v="9330"/>
    <s v="Printer"/>
    <x v="1"/>
    <x v="3"/>
    <x v="4"/>
    <s v="2023-04-07"/>
    <s v="2023-04-11"/>
    <n v="12"/>
    <n v="29670.61"/>
    <n v="356047.32"/>
    <n v="3621.33"/>
    <n v="467"/>
    <x v="3"/>
    <x v="2"/>
    <n v="37781.75"/>
    <n v="4"/>
  </r>
  <r>
    <n v="9331"/>
    <s v="Mobile"/>
    <x v="2"/>
    <x v="2"/>
    <x v="1"/>
    <s v="2023-09-17"/>
    <s v="2023-09-21"/>
    <n v="54"/>
    <n v="1716.46"/>
    <n v="92688.84"/>
    <n v="4917.34"/>
    <n v="570"/>
    <x v="1"/>
    <x v="1"/>
    <n v="13507.9"/>
    <n v="4"/>
  </r>
  <r>
    <n v="9332"/>
    <s v="Keyboard"/>
    <x v="1"/>
    <x v="4"/>
    <x v="3"/>
    <s v="2023-09-20"/>
    <s v="2023-09-21"/>
    <n v="74"/>
    <n v="1333.37"/>
    <n v="98669.38"/>
    <n v="330.29"/>
    <n v="725"/>
    <x v="1"/>
    <x v="2"/>
    <n v="16877.22"/>
    <n v="1"/>
  </r>
  <r>
    <n v="9333"/>
    <s v="Printer"/>
    <x v="0"/>
    <x v="2"/>
    <x v="3"/>
    <s v="2023-11-15"/>
    <s v="2023-11-30"/>
    <n v="48"/>
    <n v="22993.16"/>
    <n v="1103671.68"/>
    <n v="259.88"/>
    <n v="491"/>
    <x v="0"/>
    <x v="0"/>
    <n v="106662.46"/>
    <n v="15"/>
  </r>
  <r>
    <n v="9334"/>
    <s v="Router"/>
    <x v="1"/>
    <x v="0"/>
    <x v="4"/>
    <s v="2023-04-04"/>
    <s v="2023-04-19"/>
    <n v="27"/>
    <n v="41507.75"/>
    <n v="1120709.25"/>
    <n v="4111.88"/>
    <n v="864"/>
    <x v="0"/>
    <x v="0"/>
    <n v="230480.63"/>
    <n v="15"/>
  </r>
  <r>
    <n v="9335"/>
    <s v="Mobile"/>
    <x v="1"/>
    <x v="0"/>
    <x v="2"/>
    <s v="2023-05-01"/>
    <s v="2023-05-15"/>
    <n v="81"/>
    <n v="7003.21"/>
    <n v="567260.01"/>
    <n v="3166.99"/>
    <n v="565"/>
    <x v="2"/>
    <x v="3"/>
    <n v="75120.94"/>
    <n v="14"/>
  </r>
  <r>
    <n v="9336"/>
    <s v="Mobile"/>
    <x v="2"/>
    <x v="2"/>
    <x v="2"/>
    <s v="2023-10-08"/>
    <s v="2023-10-21"/>
    <n v="97"/>
    <n v="14346.77"/>
    <n v="1391636.69"/>
    <n v="4044.05"/>
    <n v="515"/>
    <x v="0"/>
    <x v="0"/>
    <n v="252191.53"/>
    <n v="13"/>
  </r>
  <r>
    <n v="9337"/>
    <s v="Router"/>
    <x v="1"/>
    <x v="2"/>
    <x v="2"/>
    <s v="2023-07-31"/>
    <s v="2023-08-12"/>
    <n v="89"/>
    <n v="18324.36"/>
    <n v="1630868.04"/>
    <n v="2309.84"/>
    <n v="566"/>
    <x v="0"/>
    <x v="3"/>
    <n v="404082.4"/>
    <n v="12"/>
  </r>
  <r>
    <n v="9338"/>
    <s v="Mouse"/>
    <x v="2"/>
    <x v="4"/>
    <x v="2"/>
    <s v="2023-06-02"/>
    <s v="2023-06-14"/>
    <n v="9"/>
    <n v="36649.47"/>
    <n v="329845.23"/>
    <n v="2610.77"/>
    <n v="764"/>
    <x v="0"/>
    <x v="2"/>
    <n v="60817.35"/>
    <n v="12"/>
  </r>
  <r>
    <n v="9339"/>
    <s v="Monitor"/>
    <x v="0"/>
    <x v="1"/>
    <x v="4"/>
    <s v="2023-04-21"/>
    <s v="2023-04-30"/>
    <n v="10"/>
    <n v="29850.68"/>
    <n v="298506.8"/>
    <n v="3979.49"/>
    <n v="46"/>
    <x v="2"/>
    <x v="3"/>
    <n v="16225.57"/>
    <n v="9"/>
  </r>
  <r>
    <n v="9340"/>
    <s v="Monitor"/>
    <x v="2"/>
    <x v="0"/>
    <x v="3"/>
    <s v="2023-10-30"/>
    <s v="2023-11-06"/>
    <n v="9"/>
    <n v="37042.28"/>
    <n v="333380.52"/>
    <n v="4565.46"/>
    <n v="260"/>
    <x v="0"/>
    <x v="2"/>
    <n v="48361.64"/>
    <n v="7"/>
  </r>
  <r>
    <n v="9341"/>
    <s v="Router"/>
    <x v="0"/>
    <x v="2"/>
    <x v="2"/>
    <s v="2024-01-01"/>
    <s v="2024-01-11"/>
    <n v="71"/>
    <n v="1316.13"/>
    <n v="93445.23"/>
    <n v="4751.8900000000003"/>
    <n v="947"/>
    <x v="0"/>
    <x v="3"/>
    <n v="20160.3"/>
    <n v="10"/>
  </r>
  <r>
    <n v="9342"/>
    <s v="Printer"/>
    <x v="0"/>
    <x v="0"/>
    <x v="3"/>
    <s v="2023-03-20"/>
    <s v="2023-03-27"/>
    <n v="89"/>
    <n v="23859.56"/>
    <n v="2123500.84"/>
    <n v="102.93"/>
    <n v="390"/>
    <x v="0"/>
    <x v="3"/>
    <n v="127605.51"/>
    <n v="7"/>
  </r>
  <r>
    <n v="9343"/>
    <s v="Tablet"/>
    <x v="0"/>
    <x v="2"/>
    <x v="1"/>
    <s v="2023-11-07"/>
    <s v="2023-11-22"/>
    <n v="73"/>
    <n v="25380.19"/>
    <n v="1852753.87"/>
    <n v="292.55"/>
    <n v="988"/>
    <x v="1"/>
    <x v="0"/>
    <n v="254222.9"/>
    <n v="15"/>
  </r>
  <r>
    <n v="9344"/>
    <s v="Keyboard"/>
    <x v="2"/>
    <x v="0"/>
    <x v="2"/>
    <s v="2023-01-12"/>
    <s v="2023-01-13"/>
    <n v="59"/>
    <n v="36437.910000000003"/>
    <n v="2149836.69"/>
    <n v="515.80999999999995"/>
    <n v="445"/>
    <x v="1"/>
    <x v="2"/>
    <n v="190646.48"/>
    <n v="1"/>
  </r>
  <r>
    <n v="9345"/>
    <s v="Laptop"/>
    <x v="1"/>
    <x v="0"/>
    <x v="2"/>
    <s v="2023-04-06"/>
    <s v="2023-04-17"/>
    <n v="25"/>
    <n v="35852.47"/>
    <n v="896311.75"/>
    <n v="894.42"/>
    <n v="970"/>
    <x v="1"/>
    <x v="3"/>
    <n v="73787.649999999994"/>
    <n v="11"/>
  </r>
  <r>
    <n v="9346"/>
    <s v="Printer"/>
    <x v="0"/>
    <x v="1"/>
    <x v="2"/>
    <s v="2023-05-23"/>
    <s v="2023-05-30"/>
    <n v="70"/>
    <n v="43433.24"/>
    <n v="3040326.8"/>
    <n v="1046.3800000000001"/>
    <n v="437"/>
    <x v="3"/>
    <x v="3"/>
    <n v="554301.14"/>
    <n v="7"/>
  </r>
  <r>
    <n v="9347"/>
    <s v="Keyboard"/>
    <x v="2"/>
    <x v="3"/>
    <x v="3"/>
    <s v="2023-08-28"/>
    <s v="2023-08-30"/>
    <n v="14"/>
    <n v="2116.4899999999998"/>
    <n v="29630.86"/>
    <n v="487.35"/>
    <n v="589"/>
    <x v="3"/>
    <x v="3"/>
    <n v="3116.61"/>
    <n v="2"/>
  </r>
  <r>
    <n v="9348"/>
    <s v="Router"/>
    <x v="1"/>
    <x v="4"/>
    <x v="4"/>
    <s v="2023-09-19"/>
    <s v="2023-10-02"/>
    <n v="56"/>
    <n v="28042.83"/>
    <n v="1570398.48"/>
    <n v="2558.33"/>
    <n v="779"/>
    <x v="2"/>
    <x v="4"/>
    <n v="285039.18"/>
    <n v="13"/>
  </r>
  <r>
    <n v="9349"/>
    <s v="Router"/>
    <x v="0"/>
    <x v="2"/>
    <x v="0"/>
    <s v="2023-01-23"/>
    <s v="2023-01-26"/>
    <n v="8"/>
    <n v="17928.189999999999"/>
    <n v="143425.51999999999"/>
    <n v="868.86"/>
    <n v="50"/>
    <x v="3"/>
    <x v="1"/>
    <n v="8117.48"/>
    <n v="3"/>
  </r>
  <r>
    <n v="9350"/>
    <s v="Printer"/>
    <x v="1"/>
    <x v="1"/>
    <x v="1"/>
    <s v="2023-07-01"/>
    <s v="2023-07-12"/>
    <n v="65"/>
    <n v="42568.24"/>
    <n v="2766935.6"/>
    <n v="1808.71"/>
    <n v="364"/>
    <x v="1"/>
    <x v="3"/>
    <n v="189772.07"/>
    <n v="11"/>
  </r>
  <r>
    <n v="9351"/>
    <s v="Monitor"/>
    <x v="2"/>
    <x v="1"/>
    <x v="3"/>
    <s v="2023-12-04"/>
    <s v="2023-12-16"/>
    <n v="12"/>
    <n v="41287.620000000003"/>
    <n v="495451.44"/>
    <n v="2240.67"/>
    <n v="643"/>
    <x v="2"/>
    <x v="0"/>
    <n v="66678.92"/>
    <n v="12"/>
  </r>
  <r>
    <n v="9352"/>
    <s v="Monitor"/>
    <x v="1"/>
    <x v="3"/>
    <x v="3"/>
    <s v="2023-12-11"/>
    <s v="2023-12-22"/>
    <n v="19"/>
    <n v="5565.81"/>
    <n v="105750.39"/>
    <n v="3038.74"/>
    <n v="57"/>
    <x v="0"/>
    <x v="0"/>
    <n v="20714.79"/>
    <n v="11"/>
  </r>
  <r>
    <n v="9353"/>
    <s v="Tablet"/>
    <x v="1"/>
    <x v="1"/>
    <x v="3"/>
    <s v="2023-12-31"/>
    <s v="2024-01-01"/>
    <n v="55"/>
    <n v="11226.66"/>
    <n v="617466.30000000005"/>
    <n v="2688.1"/>
    <n v="872"/>
    <x v="0"/>
    <x v="3"/>
    <n v="36243.31"/>
    <n v="1"/>
  </r>
  <r>
    <n v="9354"/>
    <s v="Monitor"/>
    <x v="2"/>
    <x v="4"/>
    <x v="2"/>
    <s v="2023-10-28"/>
    <s v="2023-11-06"/>
    <n v="46"/>
    <n v="10386.129999999999"/>
    <n v="477761.98"/>
    <n v="3750.38"/>
    <n v="923"/>
    <x v="1"/>
    <x v="3"/>
    <n v="58865.48"/>
    <n v="9"/>
  </r>
  <r>
    <n v="9355"/>
    <s v="Mouse"/>
    <x v="1"/>
    <x v="2"/>
    <x v="1"/>
    <s v="2023-10-29"/>
    <s v="2023-11-12"/>
    <n v="79"/>
    <n v="47129"/>
    <n v="3723191"/>
    <n v="2227.11"/>
    <n v="574"/>
    <x v="0"/>
    <x v="2"/>
    <n v="281954.84000000003"/>
    <n v="14"/>
  </r>
  <r>
    <n v="9356"/>
    <s v="Tablet"/>
    <x v="1"/>
    <x v="4"/>
    <x v="0"/>
    <s v="2023-03-13"/>
    <s v="2023-03-23"/>
    <n v="89"/>
    <n v="47050.68"/>
    <n v="4187510.52"/>
    <n v="4845.09"/>
    <n v="659"/>
    <x v="0"/>
    <x v="3"/>
    <n v="889444.51"/>
    <n v="10"/>
  </r>
  <r>
    <n v="9357"/>
    <s v="Monitor"/>
    <x v="1"/>
    <x v="4"/>
    <x v="4"/>
    <s v="2023-03-19"/>
    <s v="2023-04-02"/>
    <n v="96"/>
    <n v="19202.05"/>
    <n v="1843396.8"/>
    <n v="2091.79"/>
    <n v="497"/>
    <x v="2"/>
    <x v="1"/>
    <n v="281638.03000000003"/>
    <n v="14"/>
  </r>
  <r>
    <n v="9358"/>
    <s v="Keyboard"/>
    <x v="2"/>
    <x v="1"/>
    <x v="2"/>
    <s v="2023-07-30"/>
    <s v="2023-08-05"/>
    <n v="37"/>
    <n v="25070.03"/>
    <n v="927591.11"/>
    <n v="1385.22"/>
    <n v="899"/>
    <x v="2"/>
    <x v="2"/>
    <n v="61944.33"/>
    <n v="6"/>
  </r>
  <r>
    <n v="9359"/>
    <s v="Tablet"/>
    <x v="2"/>
    <x v="4"/>
    <x v="2"/>
    <s v="2023-02-05"/>
    <s v="2023-02-10"/>
    <n v="20"/>
    <n v="48243.57"/>
    <n v="964871.4"/>
    <n v="1044.42"/>
    <n v="814"/>
    <x v="1"/>
    <x v="4"/>
    <n v="182871.91"/>
    <n v="5"/>
  </r>
  <r>
    <n v="9360"/>
    <s v="Router"/>
    <x v="0"/>
    <x v="0"/>
    <x v="2"/>
    <s v="2023-03-07"/>
    <s v="2023-03-21"/>
    <n v="30"/>
    <n v="6124.89"/>
    <n v="183746.7"/>
    <n v="898.66"/>
    <n v="947"/>
    <x v="3"/>
    <x v="2"/>
    <n v="32264.53"/>
    <n v="14"/>
  </r>
  <r>
    <n v="9361"/>
    <s v="Tablet"/>
    <x v="0"/>
    <x v="0"/>
    <x v="0"/>
    <s v="2023-10-04"/>
    <s v="2023-10-14"/>
    <n v="14"/>
    <n v="26225.95"/>
    <n v="367163.3"/>
    <n v="4437.62"/>
    <n v="803"/>
    <x v="1"/>
    <x v="4"/>
    <n v="89417.55"/>
    <n v="10"/>
  </r>
  <r>
    <n v="9362"/>
    <s v="Keyboard"/>
    <x v="2"/>
    <x v="0"/>
    <x v="3"/>
    <s v="2023-11-30"/>
    <s v="2023-12-08"/>
    <n v="43"/>
    <n v="27154.93"/>
    <n v="1167661.99"/>
    <n v="3496.04"/>
    <n v="526"/>
    <x v="2"/>
    <x v="3"/>
    <n v="60589.9"/>
    <n v="8"/>
  </r>
  <r>
    <n v="9363"/>
    <s v="Router"/>
    <x v="2"/>
    <x v="1"/>
    <x v="0"/>
    <s v="2023-12-14"/>
    <s v="2023-12-23"/>
    <n v="46"/>
    <n v="23048.74"/>
    <n v="1060242.04"/>
    <n v="2081.29"/>
    <n v="213"/>
    <x v="3"/>
    <x v="3"/>
    <n v="244699.78"/>
    <n v="9"/>
  </r>
  <r>
    <n v="9364"/>
    <s v="Keyboard"/>
    <x v="2"/>
    <x v="1"/>
    <x v="1"/>
    <s v="2023-08-27"/>
    <s v="2023-09-06"/>
    <n v="95"/>
    <n v="46178.26"/>
    <n v="4386934.7"/>
    <n v="1569.51"/>
    <n v="742"/>
    <x v="1"/>
    <x v="3"/>
    <n v="863361.7"/>
    <n v="10"/>
  </r>
  <r>
    <n v="9365"/>
    <s v="Printer"/>
    <x v="0"/>
    <x v="3"/>
    <x v="1"/>
    <s v="2023-10-05"/>
    <s v="2023-10-06"/>
    <n v="27"/>
    <n v="8181.66"/>
    <n v="220904.82"/>
    <n v="1412.59"/>
    <n v="727"/>
    <x v="0"/>
    <x v="0"/>
    <n v="37946.71"/>
    <n v="1"/>
  </r>
  <r>
    <n v="9366"/>
    <s v="Keyboard"/>
    <x v="0"/>
    <x v="3"/>
    <x v="1"/>
    <s v="2023-02-27"/>
    <s v="2023-03-05"/>
    <n v="26"/>
    <n v="26113.19"/>
    <n v="678942.94"/>
    <n v="3943.86"/>
    <n v="813"/>
    <x v="0"/>
    <x v="4"/>
    <n v="154291.84"/>
    <n v="6"/>
  </r>
  <r>
    <n v="9367"/>
    <s v="Monitor"/>
    <x v="1"/>
    <x v="0"/>
    <x v="3"/>
    <s v="2023-11-13"/>
    <s v="2023-11-24"/>
    <n v="30"/>
    <n v="28585.74"/>
    <n v="857572.2"/>
    <n v="4257.54"/>
    <n v="282"/>
    <x v="1"/>
    <x v="1"/>
    <n v="146774.87"/>
    <n v="11"/>
  </r>
  <r>
    <n v="9368"/>
    <s v="Mobile"/>
    <x v="2"/>
    <x v="0"/>
    <x v="2"/>
    <s v="2023-11-09"/>
    <s v="2023-11-22"/>
    <n v="55"/>
    <n v="3111.87"/>
    <n v="171152.85"/>
    <n v="1599.28"/>
    <n v="267"/>
    <x v="2"/>
    <x v="0"/>
    <n v="32939.730000000003"/>
    <n v="13"/>
  </r>
  <r>
    <n v="9369"/>
    <s v="Mobile"/>
    <x v="1"/>
    <x v="0"/>
    <x v="2"/>
    <s v="2023-07-22"/>
    <s v="2023-07-30"/>
    <n v="38"/>
    <n v="49240.52"/>
    <n v="1871139.76"/>
    <n v="4413.1000000000004"/>
    <n v="248"/>
    <x v="0"/>
    <x v="3"/>
    <n v="426602.86"/>
    <n v="8"/>
  </r>
  <r>
    <n v="9370"/>
    <s v="Tablet"/>
    <x v="0"/>
    <x v="2"/>
    <x v="4"/>
    <s v="2023-06-09"/>
    <s v="2023-06-14"/>
    <n v="37"/>
    <n v="32298.639999999999"/>
    <n v="1195049.68"/>
    <n v="3603.43"/>
    <n v="964"/>
    <x v="3"/>
    <x v="4"/>
    <n v="274951.96000000002"/>
    <n v="5"/>
  </r>
  <r>
    <n v="9371"/>
    <s v="Router"/>
    <x v="0"/>
    <x v="0"/>
    <x v="0"/>
    <s v="2023-04-30"/>
    <s v="2023-05-03"/>
    <n v="28"/>
    <n v="20493.48"/>
    <n v="573817.43999999994"/>
    <n v="488.51"/>
    <n v="739"/>
    <x v="0"/>
    <x v="1"/>
    <n v="103171.26"/>
    <n v="3"/>
  </r>
  <r>
    <n v="9372"/>
    <s v="Mouse"/>
    <x v="0"/>
    <x v="0"/>
    <x v="0"/>
    <s v="2023-01-16"/>
    <s v="2023-01-19"/>
    <n v="7"/>
    <n v="17385.84"/>
    <n v="121700.88"/>
    <n v="4002.66"/>
    <n v="269"/>
    <x v="3"/>
    <x v="2"/>
    <n v="26851.53"/>
    <n v="3"/>
  </r>
  <r>
    <n v="9373"/>
    <s v="Monitor"/>
    <x v="0"/>
    <x v="1"/>
    <x v="2"/>
    <s v="2023-11-22"/>
    <s v="2023-11-30"/>
    <n v="39"/>
    <n v="35041.93"/>
    <n v="1366635.27"/>
    <n v="3390.31"/>
    <n v="254"/>
    <x v="2"/>
    <x v="3"/>
    <n v="322340.03999999998"/>
    <n v="8"/>
  </r>
  <r>
    <n v="9374"/>
    <s v="Mobile"/>
    <x v="2"/>
    <x v="3"/>
    <x v="2"/>
    <s v="2023-01-18"/>
    <s v="2023-01-23"/>
    <n v="87"/>
    <n v="10047.879999999999"/>
    <n v="874165.56"/>
    <n v="959.52"/>
    <n v="179"/>
    <x v="2"/>
    <x v="1"/>
    <n v="85372.52"/>
    <n v="5"/>
  </r>
  <r>
    <n v="9375"/>
    <s v="Router"/>
    <x v="1"/>
    <x v="0"/>
    <x v="3"/>
    <s v="2023-02-20"/>
    <s v="2023-03-05"/>
    <n v="66"/>
    <n v="36929.33"/>
    <n v="2437335.7799999998"/>
    <n v="3119.21"/>
    <n v="986"/>
    <x v="2"/>
    <x v="3"/>
    <n v="178362.54"/>
    <n v="13"/>
  </r>
  <r>
    <n v="9376"/>
    <s v="Router"/>
    <x v="0"/>
    <x v="3"/>
    <x v="0"/>
    <s v="2023-07-14"/>
    <s v="2023-07-17"/>
    <n v="58"/>
    <n v="34145.370000000003"/>
    <n v="1980431.46"/>
    <n v="4377.7700000000004"/>
    <n v="51"/>
    <x v="3"/>
    <x v="1"/>
    <n v="199948.54"/>
    <n v="3"/>
  </r>
  <r>
    <n v="9377"/>
    <s v="Tablet"/>
    <x v="2"/>
    <x v="3"/>
    <x v="2"/>
    <s v="2023-10-02"/>
    <s v="2023-10-08"/>
    <n v="43"/>
    <n v="38461.51"/>
    <n v="1653844.93"/>
    <n v="4057.84"/>
    <n v="888"/>
    <x v="2"/>
    <x v="4"/>
    <n v="297948.68"/>
    <n v="6"/>
  </r>
  <r>
    <n v="9378"/>
    <s v="Keyboard"/>
    <x v="0"/>
    <x v="3"/>
    <x v="3"/>
    <s v="2023-03-15"/>
    <s v="2023-03-25"/>
    <n v="36"/>
    <n v="4088.82"/>
    <n v="147197.51999999999"/>
    <n v="1895.87"/>
    <n v="787"/>
    <x v="2"/>
    <x v="1"/>
    <n v="16166.55"/>
    <n v="10"/>
  </r>
  <r>
    <n v="9379"/>
    <s v="Mobile"/>
    <x v="0"/>
    <x v="0"/>
    <x v="2"/>
    <s v="2023-03-23"/>
    <s v="2023-03-28"/>
    <n v="62"/>
    <n v="37139.300000000003"/>
    <n v="2302636.6"/>
    <n v="1364.6"/>
    <n v="314"/>
    <x v="3"/>
    <x v="4"/>
    <n v="316147.84000000003"/>
    <n v="5"/>
  </r>
  <r>
    <n v="9380"/>
    <s v="Mobile"/>
    <x v="0"/>
    <x v="1"/>
    <x v="4"/>
    <s v="2023-03-21"/>
    <s v="2023-03-25"/>
    <n v="6"/>
    <n v="39821.730000000003"/>
    <n v="238930.38"/>
    <n v="196.83"/>
    <n v="811"/>
    <x v="3"/>
    <x v="0"/>
    <n v="51543.18"/>
    <n v="4"/>
  </r>
  <r>
    <n v="9381"/>
    <s v="Keyboard"/>
    <x v="2"/>
    <x v="2"/>
    <x v="1"/>
    <s v="2023-03-17"/>
    <s v="2023-03-19"/>
    <n v="23"/>
    <n v="4042.09"/>
    <n v="92968.07"/>
    <n v="4747.6400000000003"/>
    <n v="649"/>
    <x v="0"/>
    <x v="2"/>
    <n v="15255.26"/>
    <n v="2"/>
  </r>
  <r>
    <n v="9382"/>
    <s v="Keyboard"/>
    <x v="0"/>
    <x v="2"/>
    <x v="2"/>
    <s v="2023-06-09"/>
    <s v="2023-06-19"/>
    <n v="72"/>
    <n v="48861.17"/>
    <n v="3518004.24"/>
    <n v="4234.21"/>
    <n v="315"/>
    <x v="0"/>
    <x v="2"/>
    <n v="565966.31999999995"/>
    <n v="10"/>
  </r>
  <r>
    <n v="9383"/>
    <s v="Mouse"/>
    <x v="2"/>
    <x v="4"/>
    <x v="3"/>
    <s v="2023-10-30"/>
    <s v="2023-11-10"/>
    <n v="87"/>
    <n v="1556.52"/>
    <n v="135417.24"/>
    <n v="3929.14"/>
    <n v="597"/>
    <x v="1"/>
    <x v="4"/>
    <n v="19049.900000000001"/>
    <n v="11"/>
  </r>
  <r>
    <n v="9384"/>
    <s v="Monitor"/>
    <x v="1"/>
    <x v="0"/>
    <x v="1"/>
    <s v="2023-10-18"/>
    <s v="2023-10-23"/>
    <n v="29"/>
    <n v="21670.04"/>
    <n v="628431.16"/>
    <n v="4875.1000000000004"/>
    <n v="950"/>
    <x v="1"/>
    <x v="1"/>
    <n v="115174.8"/>
    <n v="5"/>
  </r>
  <r>
    <n v="9385"/>
    <s v="Monitor"/>
    <x v="2"/>
    <x v="2"/>
    <x v="4"/>
    <s v="2023-03-28"/>
    <s v="2023-04-04"/>
    <n v="89"/>
    <n v="22519.21"/>
    <n v="2004209.69"/>
    <n v="1910.95"/>
    <n v="977"/>
    <x v="0"/>
    <x v="0"/>
    <n v="314308.96000000002"/>
    <n v="7"/>
  </r>
  <r>
    <n v="9386"/>
    <s v="Mobile"/>
    <x v="0"/>
    <x v="2"/>
    <x v="1"/>
    <s v="2023-04-29"/>
    <s v="2023-05-06"/>
    <n v="67"/>
    <n v="16709.75"/>
    <n v="1119553.25"/>
    <n v="3671.48"/>
    <n v="776"/>
    <x v="1"/>
    <x v="2"/>
    <n v="69228.59"/>
    <n v="7"/>
  </r>
  <r>
    <n v="9387"/>
    <s v="Laptop"/>
    <x v="0"/>
    <x v="2"/>
    <x v="4"/>
    <s v="2023-07-28"/>
    <s v="2023-08-08"/>
    <n v="31"/>
    <n v="38973.629999999997"/>
    <n v="1208182.53"/>
    <n v="827.15"/>
    <n v="266"/>
    <x v="1"/>
    <x v="0"/>
    <n v="264258.89"/>
    <n v="11"/>
  </r>
  <r>
    <n v="9388"/>
    <s v="Mouse"/>
    <x v="1"/>
    <x v="0"/>
    <x v="0"/>
    <s v="2023-01-01"/>
    <s v="2023-01-15"/>
    <n v="98"/>
    <n v="29632.44"/>
    <n v="2903979.12"/>
    <n v="2052.91"/>
    <n v="950"/>
    <x v="3"/>
    <x v="2"/>
    <n v="332340.3"/>
    <n v="14"/>
  </r>
  <r>
    <n v="9389"/>
    <s v="Mouse"/>
    <x v="1"/>
    <x v="0"/>
    <x v="3"/>
    <s v="2023-03-01"/>
    <s v="2023-03-11"/>
    <n v="78"/>
    <n v="6108.07"/>
    <n v="476429.46"/>
    <n v="3016.13"/>
    <n v="708"/>
    <x v="1"/>
    <x v="0"/>
    <n v="105805.18"/>
    <n v="10"/>
  </r>
  <r>
    <n v="9390"/>
    <s v="Tablet"/>
    <x v="2"/>
    <x v="4"/>
    <x v="4"/>
    <s v="2023-05-31"/>
    <s v="2023-06-05"/>
    <n v="20"/>
    <n v="47423.85"/>
    <n v="948477"/>
    <n v="2822.69"/>
    <n v="202"/>
    <x v="3"/>
    <x v="1"/>
    <n v="152660.45000000001"/>
    <n v="5"/>
  </r>
  <r>
    <n v="9391"/>
    <s v="Printer"/>
    <x v="0"/>
    <x v="3"/>
    <x v="1"/>
    <s v="2023-05-23"/>
    <s v="2023-05-30"/>
    <n v="24"/>
    <n v="42282.41"/>
    <n v="1014777.84"/>
    <n v="696.88"/>
    <n v="107"/>
    <x v="1"/>
    <x v="0"/>
    <n v="107451.46"/>
    <n v="7"/>
  </r>
  <r>
    <n v="9392"/>
    <s v="Laptop"/>
    <x v="1"/>
    <x v="2"/>
    <x v="2"/>
    <s v="2023-09-08"/>
    <s v="2023-09-10"/>
    <n v="33"/>
    <n v="38513.69"/>
    <n v="1270951.77"/>
    <n v="1101.2"/>
    <n v="484"/>
    <x v="1"/>
    <x v="3"/>
    <n v="250373.75"/>
    <n v="2"/>
  </r>
  <r>
    <n v="9393"/>
    <s v="Tablet"/>
    <x v="1"/>
    <x v="0"/>
    <x v="2"/>
    <s v="2023-10-25"/>
    <s v="2023-10-31"/>
    <n v="31"/>
    <n v="42821.14"/>
    <n v="1327455.3400000001"/>
    <n v="663.43"/>
    <n v="405"/>
    <x v="3"/>
    <x v="0"/>
    <n v="170555.29"/>
    <n v="6"/>
  </r>
  <r>
    <n v="9394"/>
    <s v="Router"/>
    <x v="1"/>
    <x v="4"/>
    <x v="3"/>
    <s v="2023-04-06"/>
    <s v="2023-04-07"/>
    <n v="80"/>
    <n v="15058.35"/>
    <n v="1204668"/>
    <n v="4985.5600000000004"/>
    <n v="101"/>
    <x v="2"/>
    <x v="4"/>
    <n v="130373.87"/>
    <n v="1"/>
  </r>
  <r>
    <n v="9395"/>
    <s v="Mobile"/>
    <x v="1"/>
    <x v="3"/>
    <x v="0"/>
    <s v="2023-02-03"/>
    <s v="2023-02-05"/>
    <n v="47"/>
    <n v="27464.400000000001"/>
    <n v="1290826.8"/>
    <n v="599.41"/>
    <n v="995"/>
    <x v="2"/>
    <x v="1"/>
    <n v="164627.21"/>
    <n v="2"/>
  </r>
  <r>
    <n v="9396"/>
    <s v="Mouse"/>
    <x v="0"/>
    <x v="3"/>
    <x v="1"/>
    <s v="2023-12-19"/>
    <s v="2023-12-22"/>
    <n v="20"/>
    <n v="49841.98"/>
    <n v="996839.6"/>
    <n v="3843.01"/>
    <n v="335"/>
    <x v="3"/>
    <x v="3"/>
    <n v="165810.57999999999"/>
    <n v="3"/>
  </r>
  <r>
    <n v="9397"/>
    <s v="Mouse"/>
    <x v="0"/>
    <x v="0"/>
    <x v="4"/>
    <s v="2023-06-16"/>
    <s v="2023-06-17"/>
    <n v="36"/>
    <n v="27416.45"/>
    <n v="986992.2"/>
    <n v="4642.3100000000004"/>
    <n v="121"/>
    <x v="0"/>
    <x v="0"/>
    <n v="163663.87"/>
    <n v="1"/>
  </r>
  <r>
    <n v="9398"/>
    <s v="Mouse"/>
    <x v="1"/>
    <x v="4"/>
    <x v="2"/>
    <s v="2023-12-21"/>
    <s v="2024-01-04"/>
    <n v="49"/>
    <n v="13788.27"/>
    <n v="675625.23"/>
    <n v="4612.3900000000003"/>
    <n v="561"/>
    <x v="3"/>
    <x v="0"/>
    <n v="78245.45"/>
    <n v="14"/>
  </r>
  <r>
    <n v="9399"/>
    <s v="Monitor"/>
    <x v="1"/>
    <x v="3"/>
    <x v="2"/>
    <s v="2023-11-21"/>
    <s v="2023-12-05"/>
    <n v="40"/>
    <n v="34028.620000000003"/>
    <n v="1361144.8"/>
    <n v="3673.1"/>
    <n v="958"/>
    <x v="3"/>
    <x v="4"/>
    <n v="214257.9"/>
    <n v="14"/>
  </r>
  <r>
    <n v="9400"/>
    <s v="Mobile"/>
    <x v="0"/>
    <x v="4"/>
    <x v="1"/>
    <s v="2023-10-31"/>
    <s v="2023-11-04"/>
    <n v="13"/>
    <n v="18088.88"/>
    <n v="235155.44"/>
    <n v="4975.53"/>
    <n v="735"/>
    <x v="1"/>
    <x v="4"/>
    <n v="13229.87"/>
    <n v="4"/>
  </r>
  <r>
    <n v="9401"/>
    <s v="Tablet"/>
    <x v="2"/>
    <x v="2"/>
    <x v="3"/>
    <s v="2023-04-12"/>
    <s v="2023-04-27"/>
    <n v="25"/>
    <n v="27560.52"/>
    <n v="689013"/>
    <n v="270.64"/>
    <n v="173"/>
    <x v="1"/>
    <x v="0"/>
    <n v="96682.9"/>
    <n v="15"/>
  </r>
  <r>
    <n v="9402"/>
    <s v="Tablet"/>
    <x v="2"/>
    <x v="1"/>
    <x v="3"/>
    <s v="2023-06-12"/>
    <s v="2023-06-18"/>
    <n v="22"/>
    <n v="48949.79"/>
    <n v="1076895.3799999999"/>
    <n v="368.78"/>
    <n v="676"/>
    <x v="3"/>
    <x v="1"/>
    <n v="221685.71"/>
    <n v="6"/>
  </r>
  <r>
    <n v="9403"/>
    <s v="Printer"/>
    <x v="0"/>
    <x v="2"/>
    <x v="0"/>
    <s v="2023-03-31"/>
    <s v="2023-04-04"/>
    <n v="95"/>
    <n v="36578.629999999997"/>
    <n v="3474969.85"/>
    <n v="4575.29"/>
    <n v="253"/>
    <x v="1"/>
    <x v="3"/>
    <n v="759888.13"/>
    <n v="4"/>
  </r>
  <r>
    <n v="9404"/>
    <s v="Keyboard"/>
    <x v="1"/>
    <x v="3"/>
    <x v="2"/>
    <s v="2023-08-07"/>
    <s v="2023-08-17"/>
    <n v="7"/>
    <n v="34460.300000000003"/>
    <n v="241222.1"/>
    <n v="184.58"/>
    <n v="694"/>
    <x v="3"/>
    <x v="1"/>
    <n v="35994.239999999998"/>
    <n v="10"/>
  </r>
  <r>
    <n v="9405"/>
    <s v="Monitor"/>
    <x v="1"/>
    <x v="0"/>
    <x v="4"/>
    <s v="2023-06-05"/>
    <s v="2023-06-15"/>
    <n v="67"/>
    <n v="13600.96"/>
    <n v="911264.32"/>
    <n v="1694.92"/>
    <n v="5"/>
    <x v="3"/>
    <x v="2"/>
    <n v="216645.49"/>
    <n v="10"/>
  </r>
  <r>
    <n v="9406"/>
    <s v="Tablet"/>
    <x v="1"/>
    <x v="3"/>
    <x v="3"/>
    <s v="2023-10-06"/>
    <s v="2023-10-09"/>
    <n v="17"/>
    <n v="11110.2"/>
    <n v="188873.4"/>
    <n v="4081.56"/>
    <n v="159"/>
    <x v="2"/>
    <x v="4"/>
    <n v="28817.29"/>
    <n v="3"/>
  </r>
  <r>
    <n v="9407"/>
    <s v="Tablet"/>
    <x v="2"/>
    <x v="4"/>
    <x v="1"/>
    <s v="2023-01-10"/>
    <s v="2023-01-18"/>
    <n v="53"/>
    <n v="23220.33"/>
    <n v="1230677.49"/>
    <n v="1630.12"/>
    <n v="806"/>
    <x v="3"/>
    <x v="2"/>
    <n v="145750.45000000001"/>
    <n v="8"/>
  </r>
  <r>
    <n v="9408"/>
    <s v="Router"/>
    <x v="0"/>
    <x v="0"/>
    <x v="4"/>
    <s v="2023-01-01"/>
    <s v="2023-01-09"/>
    <n v="33"/>
    <n v="5757.68"/>
    <n v="190003.44"/>
    <n v="1916.42"/>
    <n v="940"/>
    <x v="2"/>
    <x v="0"/>
    <n v="44800.32"/>
    <n v="8"/>
  </r>
  <r>
    <n v="9409"/>
    <s v="Keyboard"/>
    <x v="0"/>
    <x v="1"/>
    <x v="0"/>
    <s v="2023-12-02"/>
    <s v="2023-12-09"/>
    <n v="27"/>
    <n v="8345.33"/>
    <n v="225323.91"/>
    <n v="2530.86"/>
    <n v="753"/>
    <x v="2"/>
    <x v="0"/>
    <n v="54824.22"/>
    <n v="7"/>
  </r>
  <r>
    <n v="9410"/>
    <s v="Router"/>
    <x v="0"/>
    <x v="1"/>
    <x v="2"/>
    <s v="2023-03-30"/>
    <s v="2023-04-13"/>
    <n v="56"/>
    <n v="12331.17"/>
    <n v="690545.52"/>
    <n v="1921.83"/>
    <n v="157"/>
    <x v="0"/>
    <x v="2"/>
    <n v="110123.81"/>
    <n v="14"/>
  </r>
  <r>
    <n v="9411"/>
    <s v="Printer"/>
    <x v="2"/>
    <x v="4"/>
    <x v="4"/>
    <s v="2023-01-25"/>
    <s v="2023-01-28"/>
    <n v="58"/>
    <n v="38763.67"/>
    <n v="2248292.86"/>
    <n v="3099.34"/>
    <n v="564"/>
    <x v="2"/>
    <x v="2"/>
    <n v="318291.40000000002"/>
    <n v="3"/>
  </r>
  <r>
    <n v="9412"/>
    <s v="Mobile"/>
    <x v="1"/>
    <x v="4"/>
    <x v="1"/>
    <s v="2023-03-08"/>
    <s v="2023-03-16"/>
    <n v="12"/>
    <n v="23507.09"/>
    <n v="282085.08"/>
    <n v="4200.63"/>
    <n v="379"/>
    <x v="0"/>
    <x v="1"/>
    <n v="27743.58"/>
    <n v="8"/>
  </r>
  <r>
    <n v="9413"/>
    <s v="Keyboard"/>
    <x v="1"/>
    <x v="0"/>
    <x v="2"/>
    <s v="2023-08-21"/>
    <s v="2023-08-25"/>
    <n v="100"/>
    <n v="18194.82"/>
    <n v="1819482"/>
    <n v="4211.67"/>
    <n v="879"/>
    <x v="0"/>
    <x v="2"/>
    <n v="344219.6"/>
    <n v="4"/>
  </r>
  <r>
    <n v="9414"/>
    <s v="Printer"/>
    <x v="0"/>
    <x v="2"/>
    <x v="1"/>
    <s v="2023-11-21"/>
    <s v="2023-11-25"/>
    <n v="29"/>
    <n v="7076.65"/>
    <n v="205222.85"/>
    <n v="1893.97"/>
    <n v="268"/>
    <x v="0"/>
    <x v="1"/>
    <n v="37672.32"/>
    <n v="4"/>
  </r>
  <r>
    <n v="9415"/>
    <s v="Mouse"/>
    <x v="2"/>
    <x v="3"/>
    <x v="4"/>
    <s v="2023-04-22"/>
    <s v="2023-04-30"/>
    <n v="69"/>
    <n v="10232.379999999999"/>
    <n v="706034.22"/>
    <n v="3379.06"/>
    <n v="883"/>
    <x v="3"/>
    <x v="4"/>
    <n v="112221.43"/>
    <n v="8"/>
  </r>
  <r>
    <n v="9416"/>
    <s v="Monitor"/>
    <x v="0"/>
    <x v="2"/>
    <x v="1"/>
    <s v="2023-03-04"/>
    <s v="2023-03-12"/>
    <n v="48"/>
    <n v="32384.19"/>
    <n v="1554441.12"/>
    <n v="785.4"/>
    <n v="846"/>
    <x v="3"/>
    <x v="4"/>
    <n v="187183.01"/>
    <n v="8"/>
  </r>
  <r>
    <n v="9417"/>
    <s v="Mobile"/>
    <x v="2"/>
    <x v="2"/>
    <x v="0"/>
    <s v="2023-09-01"/>
    <s v="2023-09-05"/>
    <n v="25"/>
    <n v="40047"/>
    <n v="1001175"/>
    <n v="1765.13"/>
    <n v="790"/>
    <x v="3"/>
    <x v="0"/>
    <n v="153398.71"/>
    <n v="4"/>
  </r>
  <r>
    <n v="9418"/>
    <s v="Laptop"/>
    <x v="2"/>
    <x v="4"/>
    <x v="4"/>
    <s v="2023-02-12"/>
    <s v="2023-02-26"/>
    <n v="93"/>
    <n v="45960.35"/>
    <n v="4274312.55"/>
    <n v="1336.72"/>
    <n v="836"/>
    <x v="3"/>
    <x v="1"/>
    <n v="258911.7"/>
    <n v="14"/>
  </r>
  <r>
    <n v="9419"/>
    <s v="Printer"/>
    <x v="0"/>
    <x v="4"/>
    <x v="2"/>
    <s v="2023-01-24"/>
    <s v="2023-02-06"/>
    <n v="8"/>
    <n v="29353.63"/>
    <n v="234829.04"/>
    <n v="2828.96"/>
    <n v="997"/>
    <x v="3"/>
    <x v="1"/>
    <n v="19460.93"/>
    <n v="13"/>
  </r>
  <r>
    <n v="9420"/>
    <s v="Monitor"/>
    <x v="0"/>
    <x v="0"/>
    <x v="1"/>
    <s v="2023-02-20"/>
    <s v="2023-03-04"/>
    <n v="27"/>
    <n v="31126.89"/>
    <n v="840426.03"/>
    <n v="1065.19"/>
    <n v="808"/>
    <x v="1"/>
    <x v="4"/>
    <n v="82614.83"/>
    <n v="12"/>
  </r>
  <r>
    <n v="9421"/>
    <s v="Laptop"/>
    <x v="1"/>
    <x v="0"/>
    <x v="3"/>
    <s v="2023-05-11"/>
    <s v="2023-05-21"/>
    <n v="83"/>
    <n v="39894.78"/>
    <n v="3311266.74"/>
    <n v="3845.86"/>
    <n v="849"/>
    <x v="1"/>
    <x v="2"/>
    <n v="683698.31"/>
    <n v="10"/>
  </r>
  <r>
    <n v="9422"/>
    <s v="Printer"/>
    <x v="1"/>
    <x v="2"/>
    <x v="3"/>
    <s v="2023-09-04"/>
    <s v="2023-09-11"/>
    <n v="55"/>
    <n v="37030.54"/>
    <n v="2036679.7"/>
    <n v="207.31"/>
    <n v="96"/>
    <x v="3"/>
    <x v="0"/>
    <n v="490702.52"/>
    <n v="7"/>
  </r>
  <r>
    <n v="9423"/>
    <s v="Laptop"/>
    <x v="1"/>
    <x v="2"/>
    <x v="4"/>
    <s v="2023-10-15"/>
    <s v="2023-10-18"/>
    <n v="89"/>
    <n v="14041.48"/>
    <n v="1249691.72"/>
    <n v="2739.85"/>
    <n v="769"/>
    <x v="0"/>
    <x v="2"/>
    <n v="146854.28"/>
    <n v="3"/>
  </r>
  <r>
    <n v="9424"/>
    <s v="Keyboard"/>
    <x v="1"/>
    <x v="0"/>
    <x v="1"/>
    <s v="2023-08-16"/>
    <s v="2023-08-31"/>
    <n v="6"/>
    <n v="16020.22"/>
    <n v="96121.32"/>
    <n v="4687.79"/>
    <n v="563"/>
    <x v="3"/>
    <x v="3"/>
    <n v="12781.81"/>
    <n v="15"/>
  </r>
  <r>
    <n v="9425"/>
    <s v="Laptop"/>
    <x v="2"/>
    <x v="3"/>
    <x v="4"/>
    <s v="2023-06-24"/>
    <s v="2023-06-27"/>
    <n v="27"/>
    <n v="7582.26"/>
    <n v="204721.02"/>
    <n v="3384.01"/>
    <n v="508"/>
    <x v="0"/>
    <x v="0"/>
    <n v="13113.28"/>
    <n v="3"/>
  </r>
  <r>
    <n v="9426"/>
    <s v="Mobile"/>
    <x v="2"/>
    <x v="0"/>
    <x v="2"/>
    <s v="2023-01-12"/>
    <s v="2023-01-26"/>
    <n v="45"/>
    <n v="40288.239999999998"/>
    <n v="1812970.8"/>
    <n v="849.66"/>
    <n v="703"/>
    <x v="0"/>
    <x v="0"/>
    <n v="409296.3"/>
    <n v="14"/>
  </r>
  <r>
    <n v="9427"/>
    <s v="Mobile"/>
    <x v="2"/>
    <x v="1"/>
    <x v="4"/>
    <s v="2023-05-21"/>
    <s v="2023-05-30"/>
    <n v="85"/>
    <n v="13098.69"/>
    <n v="1113388.6499999999"/>
    <n v="4847.83"/>
    <n v="611"/>
    <x v="2"/>
    <x v="3"/>
    <n v="171512.46"/>
    <n v="9"/>
  </r>
  <r>
    <n v="9428"/>
    <s v="Monitor"/>
    <x v="0"/>
    <x v="1"/>
    <x v="1"/>
    <s v="2023-11-20"/>
    <s v="2023-11-24"/>
    <n v="68"/>
    <n v="33657.300000000003"/>
    <n v="2288696.4"/>
    <n v="104.61"/>
    <n v="84"/>
    <x v="1"/>
    <x v="4"/>
    <n v="394545.94"/>
    <n v="4"/>
  </r>
  <r>
    <n v="9429"/>
    <s v="Monitor"/>
    <x v="1"/>
    <x v="0"/>
    <x v="1"/>
    <s v="2023-05-31"/>
    <s v="2023-06-13"/>
    <n v="42"/>
    <n v="20112.740000000002"/>
    <n v="844735.08"/>
    <n v="3974.84"/>
    <n v="586"/>
    <x v="2"/>
    <x v="2"/>
    <n v="114346.78"/>
    <n v="13"/>
  </r>
  <r>
    <n v="9430"/>
    <s v="Router"/>
    <x v="0"/>
    <x v="0"/>
    <x v="0"/>
    <s v="2023-08-15"/>
    <s v="2023-08-22"/>
    <n v="79"/>
    <n v="23023.93"/>
    <n v="1818890.47"/>
    <n v="4811.75"/>
    <n v="140"/>
    <x v="1"/>
    <x v="1"/>
    <n v="394574.06"/>
    <n v="7"/>
  </r>
  <r>
    <n v="9431"/>
    <s v="Tablet"/>
    <x v="2"/>
    <x v="2"/>
    <x v="3"/>
    <s v="2023-08-02"/>
    <s v="2023-08-09"/>
    <n v="8"/>
    <n v="42806.28"/>
    <n v="342450.24"/>
    <n v="744.41"/>
    <n v="743"/>
    <x v="0"/>
    <x v="3"/>
    <n v="63054.15"/>
    <n v="7"/>
  </r>
  <r>
    <n v="9432"/>
    <s v="Router"/>
    <x v="1"/>
    <x v="4"/>
    <x v="0"/>
    <s v="2023-10-27"/>
    <s v="2023-11-07"/>
    <n v="85"/>
    <n v="33801.83"/>
    <n v="2873155.55"/>
    <n v="4563.29"/>
    <n v="284"/>
    <x v="2"/>
    <x v="3"/>
    <n v="504980.05"/>
    <n v="11"/>
  </r>
  <r>
    <n v="9433"/>
    <s v="Mouse"/>
    <x v="0"/>
    <x v="1"/>
    <x v="0"/>
    <s v="2023-11-24"/>
    <s v="2023-12-06"/>
    <n v="29"/>
    <n v="14269.4"/>
    <n v="413812.6"/>
    <n v="1576.41"/>
    <n v="239"/>
    <x v="3"/>
    <x v="1"/>
    <n v="24419.82"/>
    <n v="12"/>
  </r>
  <r>
    <n v="9434"/>
    <s v="Printer"/>
    <x v="2"/>
    <x v="3"/>
    <x v="1"/>
    <s v="2023-05-19"/>
    <s v="2023-05-21"/>
    <n v="54"/>
    <n v="16905.11"/>
    <n v="912875.94"/>
    <n v="1176.74"/>
    <n v="104"/>
    <x v="1"/>
    <x v="0"/>
    <n v="107009.45"/>
    <n v="2"/>
  </r>
  <r>
    <n v="9435"/>
    <s v="Keyboard"/>
    <x v="2"/>
    <x v="1"/>
    <x v="4"/>
    <s v="2023-11-28"/>
    <s v="2023-12-07"/>
    <n v="26"/>
    <n v="1634.23"/>
    <n v="42489.98"/>
    <n v="1222.73"/>
    <n v="359"/>
    <x v="2"/>
    <x v="4"/>
    <n v="5600.29"/>
    <n v="9"/>
  </r>
  <r>
    <n v="9436"/>
    <s v="Router"/>
    <x v="2"/>
    <x v="2"/>
    <x v="3"/>
    <s v="2023-09-14"/>
    <s v="2023-09-20"/>
    <n v="37"/>
    <n v="38838.36"/>
    <n v="1437019.32"/>
    <n v="1692.51"/>
    <n v="180"/>
    <x v="0"/>
    <x v="4"/>
    <n v="183814.42"/>
    <n v="6"/>
  </r>
  <r>
    <n v="9437"/>
    <s v="Laptop"/>
    <x v="0"/>
    <x v="1"/>
    <x v="3"/>
    <s v="2023-03-10"/>
    <s v="2023-03-23"/>
    <n v="6"/>
    <n v="45431.79"/>
    <n v="272590.74"/>
    <n v="2301.23"/>
    <n v="685"/>
    <x v="3"/>
    <x v="4"/>
    <n v="44028.92"/>
    <n v="13"/>
  </r>
  <r>
    <n v="9438"/>
    <s v="Mouse"/>
    <x v="1"/>
    <x v="2"/>
    <x v="1"/>
    <s v="2023-10-08"/>
    <s v="2023-10-22"/>
    <n v="89"/>
    <n v="45050.96"/>
    <n v="4009535.44"/>
    <n v="4334.21"/>
    <n v="322"/>
    <x v="3"/>
    <x v="4"/>
    <n v="600074.78"/>
    <n v="14"/>
  </r>
  <r>
    <n v="9439"/>
    <s v="Router"/>
    <x v="2"/>
    <x v="4"/>
    <x v="0"/>
    <s v="2023-06-17"/>
    <s v="2023-06-23"/>
    <n v="47"/>
    <n v="12081.82"/>
    <n v="567845.54"/>
    <n v="3787.46"/>
    <n v="280"/>
    <x v="3"/>
    <x v="1"/>
    <n v="48056.47"/>
    <n v="6"/>
  </r>
  <r>
    <n v="9440"/>
    <s v="Printer"/>
    <x v="2"/>
    <x v="0"/>
    <x v="1"/>
    <s v="2023-03-27"/>
    <s v="2023-04-08"/>
    <n v="1"/>
    <n v="6390.58"/>
    <n v="6390.58"/>
    <n v="547.74"/>
    <n v="167"/>
    <x v="2"/>
    <x v="2"/>
    <n v="556.95000000000005"/>
    <n v="12"/>
  </r>
  <r>
    <n v="9441"/>
    <s v="Mobile"/>
    <x v="0"/>
    <x v="1"/>
    <x v="3"/>
    <s v="2023-04-25"/>
    <s v="2023-05-02"/>
    <n v="99"/>
    <n v="3704.64"/>
    <n v="366759.36"/>
    <n v="1844.85"/>
    <n v="199"/>
    <x v="2"/>
    <x v="3"/>
    <n v="69976.94"/>
    <n v="7"/>
  </r>
  <r>
    <n v="9442"/>
    <s v="Printer"/>
    <x v="0"/>
    <x v="1"/>
    <x v="1"/>
    <s v="2023-09-05"/>
    <s v="2023-09-08"/>
    <n v="25"/>
    <n v="38950.1"/>
    <n v="973752.5"/>
    <n v="4016.73"/>
    <n v="919"/>
    <x v="3"/>
    <x v="2"/>
    <n v="152933.39000000001"/>
    <n v="3"/>
  </r>
  <r>
    <n v="9443"/>
    <s v="Tablet"/>
    <x v="2"/>
    <x v="3"/>
    <x v="1"/>
    <s v="2023-06-19"/>
    <s v="2023-07-04"/>
    <n v="58"/>
    <n v="49901.96"/>
    <n v="2894313.68"/>
    <n v="4221.82"/>
    <n v="387"/>
    <x v="1"/>
    <x v="4"/>
    <n v="254805.76000000001"/>
    <n v="15"/>
  </r>
  <r>
    <n v="9444"/>
    <s v="Tablet"/>
    <x v="2"/>
    <x v="0"/>
    <x v="3"/>
    <s v="2023-08-24"/>
    <s v="2023-08-30"/>
    <n v="76"/>
    <n v="5751.58"/>
    <n v="437120.08"/>
    <n v="4950.07"/>
    <n v="303"/>
    <x v="0"/>
    <x v="3"/>
    <n v="76690.39"/>
    <n v="6"/>
  </r>
  <r>
    <n v="9445"/>
    <s v="Tablet"/>
    <x v="2"/>
    <x v="0"/>
    <x v="4"/>
    <s v="2023-04-04"/>
    <s v="2023-04-08"/>
    <n v="42"/>
    <n v="42313.440000000002"/>
    <n v="1777164.48"/>
    <n v="1752.88"/>
    <n v="154"/>
    <x v="2"/>
    <x v="2"/>
    <n v="148889.82"/>
    <n v="4"/>
  </r>
  <r>
    <n v="9446"/>
    <s v="Mouse"/>
    <x v="1"/>
    <x v="2"/>
    <x v="0"/>
    <s v="2023-02-23"/>
    <s v="2023-03-05"/>
    <n v="65"/>
    <n v="3665.4"/>
    <n v="238251"/>
    <n v="4748.3500000000004"/>
    <n v="321"/>
    <x v="1"/>
    <x v="1"/>
    <n v="51450.559999999998"/>
    <n v="10"/>
  </r>
  <r>
    <n v="9447"/>
    <s v="Router"/>
    <x v="0"/>
    <x v="0"/>
    <x v="1"/>
    <s v="2023-11-22"/>
    <s v="2023-11-29"/>
    <n v="55"/>
    <n v="11169.23"/>
    <n v="614307.65"/>
    <n v="3128.58"/>
    <n v="88"/>
    <x v="1"/>
    <x v="2"/>
    <n v="100585.79"/>
    <n v="7"/>
  </r>
  <r>
    <n v="9448"/>
    <s v="Mouse"/>
    <x v="1"/>
    <x v="3"/>
    <x v="1"/>
    <s v="2023-12-27"/>
    <s v="2024-01-09"/>
    <n v="57"/>
    <n v="25124.32"/>
    <n v="1432086.24"/>
    <n v="638.05999999999995"/>
    <n v="666"/>
    <x v="0"/>
    <x v="3"/>
    <n v="112263.4"/>
    <n v="13"/>
  </r>
  <r>
    <n v="9449"/>
    <s v="Monitor"/>
    <x v="0"/>
    <x v="2"/>
    <x v="3"/>
    <s v="2023-01-15"/>
    <s v="2023-01-18"/>
    <n v="98"/>
    <n v="38648.99"/>
    <n v="3787601.02"/>
    <n v="2326"/>
    <n v="262"/>
    <x v="1"/>
    <x v="0"/>
    <n v="610248.17000000004"/>
    <n v="3"/>
  </r>
  <r>
    <n v="9450"/>
    <s v="Keyboard"/>
    <x v="2"/>
    <x v="0"/>
    <x v="2"/>
    <s v="2023-10-29"/>
    <s v="2023-11-03"/>
    <n v="8"/>
    <n v="33258.57"/>
    <n v="266068.56"/>
    <n v="4541.47"/>
    <n v="641"/>
    <x v="0"/>
    <x v="1"/>
    <n v="36903.949999999997"/>
    <n v="5"/>
  </r>
  <r>
    <n v="9451"/>
    <s v="Monitor"/>
    <x v="1"/>
    <x v="2"/>
    <x v="1"/>
    <s v="2023-03-31"/>
    <s v="2023-04-09"/>
    <n v="10"/>
    <n v="47272.28"/>
    <n v="472722.8"/>
    <n v="2372.69"/>
    <n v="193"/>
    <x v="0"/>
    <x v="3"/>
    <n v="109728.05"/>
    <n v="9"/>
  </r>
  <r>
    <n v="9452"/>
    <s v="Tablet"/>
    <x v="2"/>
    <x v="1"/>
    <x v="4"/>
    <s v="2023-05-22"/>
    <s v="2023-06-03"/>
    <n v="69"/>
    <n v="31424.6"/>
    <n v="2168297.4"/>
    <n v="4780.26"/>
    <n v="710"/>
    <x v="3"/>
    <x v="1"/>
    <n v="225157.55"/>
    <n v="12"/>
  </r>
  <r>
    <n v="9453"/>
    <s v="Mobile"/>
    <x v="2"/>
    <x v="1"/>
    <x v="2"/>
    <s v="2023-01-19"/>
    <s v="2023-01-30"/>
    <n v="31"/>
    <n v="26763.09"/>
    <n v="829655.79"/>
    <n v="1317.77"/>
    <n v="398"/>
    <x v="2"/>
    <x v="2"/>
    <n v="115293.41"/>
    <n v="11"/>
  </r>
  <r>
    <n v="9454"/>
    <s v="Mobile"/>
    <x v="0"/>
    <x v="3"/>
    <x v="1"/>
    <s v="2023-01-04"/>
    <s v="2023-01-05"/>
    <n v="16"/>
    <n v="22632.35"/>
    <n v="362117.6"/>
    <n v="1902.7"/>
    <n v="356"/>
    <x v="2"/>
    <x v="1"/>
    <n v="24090.26"/>
    <n v="1"/>
  </r>
  <r>
    <n v="9455"/>
    <s v="Router"/>
    <x v="0"/>
    <x v="2"/>
    <x v="4"/>
    <s v="2023-03-27"/>
    <s v="2023-04-08"/>
    <n v="64"/>
    <n v="9506.42"/>
    <n v="608410.88"/>
    <n v="385.46"/>
    <n v="537"/>
    <x v="0"/>
    <x v="2"/>
    <n v="58126.87"/>
    <n v="12"/>
  </r>
  <r>
    <n v="9456"/>
    <s v="Mouse"/>
    <x v="2"/>
    <x v="2"/>
    <x v="0"/>
    <s v="2023-11-10"/>
    <s v="2023-11-13"/>
    <n v="60"/>
    <n v="29191.13"/>
    <n v="1751467.8"/>
    <n v="2989.36"/>
    <n v="879"/>
    <x v="1"/>
    <x v="0"/>
    <n v="204877.18"/>
    <n v="3"/>
  </r>
  <r>
    <n v="9457"/>
    <s v="Monitor"/>
    <x v="0"/>
    <x v="3"/>
    <x v="1"/>
    <s v="2023-11-19"/>
    <s v="2023-12-01"/>
    <n v="29"/>
    <n v="20418.39"/>
    <n v="592133.31000000006"/>
    <n v="2563.75"/>
    <n v="781"/>
    <x v="0"/>
    <x v="4"/>
    <n v="61241.89"/>
    <n v="12"/>
  </r>
  <r>
    <n v="9458"/>
    <s v="Router"/>
    <x v="0"/>
    <x v="3"/>
    <x v="1"/>
    <s v="2023-09-28"/>
    <s v="2023-10-01"/>
    <n v="92"/>
    <n v="48333.73"/>
    <n v="4446703.16"/>
    <n v="3714.07"/>
    <n v="151"/>
    <x v="2"/>
    <x v="4"/>
    <n v="1003386.68"/>
    <n v="3"/>
  </r>
  <r>
    <n v="9459"/>
    <s v="Printer"/>
    <x v="1"/>
    <x v="4"/>
    <x v="2"/>
    <s v="2023-07-19"/>
    <s v="2023-08-01"/>
    <n v="41"/>
    <n v="21012.92"/>
    <n v="861529.72"/>
    <n v="2077.09"/>
    <n v="994"/>
    <x v="2"/>
    <x v="0"/>
    <n v="129737.02"/>
    <n v="13"/>
  </r>
  <r>
    <n v="9460"/>
    <s v="Laptop"/>
    <x v="1"/>
    <x v="3"/>
    <x v="4"/>
    <s v="2023-08-07"/>
    <s v="2023-08-16"/>
    <n v="70"/>
    <n v="20912.38"/>
    <n v="1463866.6"/>
    <n v="2495.9699999999998"/>
    <n v="269"/>
    <x v="1"/>
    <x v="1"/>
    <n v="303767.88"/>
    <n v="9"/>
  </r>
  <r>
    <n v="9461"/>
    <s v="Mouse"/>
    <x v="2"/>
    <x v="2"/>
    <x v="3"/>
    <s v="2023-11-13"/>
    <s v="2023-11-25"/>
    <n v="68"/>
    <n v="44100.32"/>
    <n v="2998821.76"/>
    <n v="1017.78"/>
    <n v="614"/>
    <x v="3"/>
    <x v="2"/>
    <n v="412232.13"/>
    <n v="12"/>
  </r>
  <r>
    <n v="9462"/>
    <s v="Monitor"/>
    <x v="0"/>
    <x v="3"/>
    <x v="1"/>
    <s v="2023-05-10"/>
    <s v="2023-05-11"/>
    <n v="8"/>
    <n v="11695.63"/>
    <n v="93565.04"/>
    <n v="4263.3"/>
    <n v="705"/>
    <x v="2"/>
    <x v="4"/>
    <n v="8317.02"/>
    <n v="1"/>
  </r>
  <r>
    <n v="9463"/>
    <s v="Keyboard"/>
    <x v="2"/>
    <x v="1"/>
    <x v="1"/>
    <s v="2023-03-11"/>
    <s v="2023-03-19"/>
    <n v="3"/>
    <n v="8804.4"/>
    <n v="26413.200000000001"/>
    <n v="107.69"/>
    <n v="960"/>
    <x v="3"/>
    <x v="1"/>
    <n v="2918.51"/>
    <n v="8"/>
  </r>
  <r>
    <n v="9464"/>
    <s v="Monitor"/>
    <x v="1"/>
    <x v="1"/>
    <x v="2"/>
    <s v="2023-08-15"/>
    <s v="2023-08-18"/>
    <n v="26"/>
    <n v="6318.37"/>
    <n v="164277.62"/>
    <n v="2611.65"/>
    <n v="22"/>
    <x v="1"/>
    <x v="1"/>
    <n v="31724.87"/>
    <n v="3"/>
  </r>
  <r>
    <n v="9465"/>
    <s v="Tablet"/>
    <x v="1"/>
    <x v="1"/>
    <x v="3"/>
    <s v="2023-10-02"/>
    <s v="2023-10-12"/>
    <n v="95"/>
    <n v="49845.06"/>
    <n v="4735280.7"/>
    <n v="4956.0600000000004"/>
    <n v="891"/>
    <x v="2"/>
    <x v="1"/>
    <n v="972413.91"/>
    <n v="10"/>
  </r>
  <r>
    <n v="9466"/>
    <s v="Laptop"/>
    <x v="1"/>
    <x v="0"/>
    <x v="0"/>
    <s v="2023-03-19"/>
    <s v="2023-03-28"/>
    <n v="98"/>
    <n v="36787.83"/>
    <n v="3605207.34"/>
    <n v="3993.83"/>
    <n v="259"/>
    <x v="3"/>
    <x v="2"/>
    <n v="199075.53"/>
    <n v="9"/>
  </r>
  <r>
    <n v="9467"/>
    <s v="Monitor"/>
    <x v="1"/>
    <x v="0"/>
    <x v="4"/>
    <s v="2023-07-15"/>
    <s v="2023-07-19"/>
    <n v="90"/>
    <n v="22209.16"/>
    <n v="1998824.4"/>
    <n v="4280.53"/>
    <n v="763"/>
    <x v="2"/>
    <x v="4"/>
    <n v="275928.53000000003"/>
    <n v="4"/>
  </r>
  <r>
    <n v="9468"/>
    <s v="Mouse"/>
    <x v="2"/>
    <x v="4"/>
    <x v="4"/>
    <s v="2023-09-30"/>
    <s v="2023-10-09"/>
    <n v="57"/>
    <n v="30752.27"/>
    <n v="1752879.39"/>
    <n v="4962.99"/>
    <n v="587"/>
    <x v="0"/>
    <x v="1"/>
    <n v="131048.61"/>
    <n v="9"/>
  </r>
  <r>
    <n v="9469"/>
    <s v="Monitor"/>
    <x v="0"/>
    <x v="3"/>
    <x v="4"/>
    <s v="2023-07-05"/>
    <s v="2023-07-06"/>
    <n v="19"/>
    <n v="11781.39"/>
    <n v="223846.41"/>
    <n v="2819.75"/>
    <n v="498"/>
    <x v="3"/>
    <x v="2"/>
    <n v="39578.870000000003"/>
    <n v="1"/>
  </r>
  <r>
    <n v="9470"/>
    <s v="Monitor"/>
    <x v="2"/>
    <x v="1"/>
    <x v="0"/>
    <s v="2023-10-02"/>
    <s v="2023-10-14"/>
    <n v="87"/>
    <n v="35844.5"/>
    <n v="3118471.5"/>
    <n v="1987.84"/>
    <n v="961"/>
    <x v="1"/>
    <x v="3"/>
    <n v="706263.81"/>
    <n v="12"/>
  </r>
  <r>
    <n v="9471"/>
    <s v="Tablet"/>
    <x v="2"/>
    <x v="2"/>
    <x v="3"/>
    <s v="2023-11-12"/>
    <s v="2023-11-27"/>
    <n v="76"/>
    <n v="39938.5"/>
    <n v="3035326"/>
    <n v="2620.2600000000002"/>
    <n v="448"/>
    <x v="0"/>
    <x v="4"/>
    <n v="578037.06999999995"/>
    <n v="15"/>
  </r>
  <r>
    <n v="9472"/>
    <s v="Printer"/>
    <x v="1"/>
    <x v="1"/>
    <x v="2"/>
    <s v="2023-12-13"/>
    <s v="2023-12-14"/>
    <n v="43"/>
    <n v="4845.59"/>
    <n v="208360.37"/>
    <n v="2684.7"/>
    <n v="317"/>
    <x v="2"/>
    <x v="3"/>
    <n v="39893.730000000003"/>
    <n v="1"/>
  </r>
  <r>
    <n v="9473"/>
    <s v="Mouse"/>
    <x v="1"/>
    <x v="0"/>
    <x v="3"/>
    <s v="2023-02-08"/>
    <s v="2023-02-09"/>
    <n v="18"/>
    <n v="45050.46"/>
    <n v="810908.28"/>
    <n v="1210.03"/>
    <n v="425"/>
    <x v="0"/>
    <x v="0"/>
    <n v="64652.2"/>
    <n v="1"/>
  </r>
  <r>
    <n v="9474"/>
    <s v="Mobile"/>
    <x v="2"/>
    <x v="0"/>
    <x v="1"/>
    <s v="2023-01-22"/>
    <s v="2023-02-04"/>
    <n v="7"/>
    <n v="26741.18"/>
    <n v="187188.26"/>
    <n v="4255.66"/>
    <n v="37"/>
    <x v="3"/>
    <x v="1"/>
    <n v="25574.55"/>
    <n v="13"/>
  </r>
  <r>
    <n v="9475"/>
    <s v="Router"/>
    <x v="1"/>
    <x v="3"/>
    <x v="3"/>
    <s v="2023-02-01"/>
    <s v="2023-02-14"/>
    <n v="17"/>
    <n v="12158.56"/>
    <n v="206695.52"/>
    <n v="2098.83"/>
    <n v="915"/>
    <x v="1"/>
    <x v="1"/>
    <n v="10761.04"/>
    <n v="13"/>
  </r>
  <r>
    <n v="9476"/>
    <s v="Mobile"/>
    <x v="1"/>
    <x v="4"/>
    <x v="0"/>
    <s v="2023-10-31"/>
    <s v="2023-11-11"/>
    <n v="52"/>
    <n v="10555.87"/>
    <n v="548905.24"/>
    <n v="4540.95"/>
    <n v="591"/>
    <x v="1"/>
    <x v="0"/>
    <n v="110084.56"/>
    <n v="11"/>
  </r>
  <r>
    <n v="9477"/>
    <s v="Mouse"/>
    <x v="2"/>
    <x v="2"/>
    <x v="2"/>
    <s v="2023-09-11"/>
    <s v="2023-09-22"/>
    <n v="21"/>
    <n v="36982.97"/>
    <n v="776642.37"/>
    <n v="3288.74"/>
    <n v="896"/>
    <x v="1"/>
    <x v="1"/>
    <n v="86740.83"/>
    <n v="11"/>
  </r>
  <r>
    <n v="9478"/>
    <s v="Mobile"/>
    <x v="2"/>
    <x v="4"/>
    <x v="0"/>
    <s v="2023-05-30"/>
    <s v="2023-06-14"/>
    <n v="14"/>
    <n v="47555.68"/>
    <n v="665779.52"/>
    <n v="874.5"/>
    <n v="371"/>
    <x v="3"/>
    <x v="0"/>
    <n v="126615.08"/>
    <n v="15"/>
  </r>
  <r>
    <n v="9479"/>
    <s v="Laptop"/>
    <x v="0"/>
    <x v="3"/>
    <x v="3"/>
    <s v="2023-12-27"/>
    <s v="2024-01-11"/>
    <n v="66"/>
    <n v="28131.18"/>
    <n v="1856657.88"/>
    <n v="3314.05"/>
    <n v="97"/>
    <x v="0"/>
    <x v="3"/>
    <n v="362423.88"/>
    <n v="15"/>
  </r>
  <r>
    <n v="9480"/>
    <s v="Router"/>
    <x v="2"/>
    <x v="3"/>
    <x v="0"/>
    <s v="2023-09-04"/>
    <s v="2023-09-07"/>
    <n v="32"/>
    <n v="15470.93"/>
    <n v="495069.76"/>
    <n v="1926.26"/>
    <n v="842"/>
    <x v="2"/>
    <x v="0"/>
    <n v="109856.08"/>
    <n v="3"/>
  </r>
  <r>
    <n v="9481"/>
    <s v="Monitor"/>
    <x v="2"/>
    <x v="0"/>
    <x v="1"/>
    <s v="2023-04-05"/>
    <s v="2023-04-15"/>
    <n v="63"/>
    <n v="45095.38"/>
    <n v="2841008.94"/>
    <n v="1324.86"/>
    <n v="386"/>
    <x v="3"/>
    <x v="2"/>
    <n v="265609.82"/>
    <n v="10"/>
  </r>
  <r>
    <n v="9482"/>
    <s v="Router"/>
    <x v="0"/>
    <x v="2"/>
    <x v="3"/>
    <s v="2023-12-08"/>
    <s v="2023-12-12"/>
    <n v="90"/>
    <n v="8403.7199999999993"/>
    <n v="756334.8"/>
    <n v="4714.5"/>
    <n v="263"/>
    <x v="2"/>
    <x v="1"/>
    <n v="117499.21"/>
    <n v="4"/>
  </r>
  <r>
    <n v="9483"/>
    <s v="Mobile"/>
    <x v="0"/>
    <x v="2"/>
    <x v="2"/>
    <s v="2023-01-27"/>
    <s v="2023-02-07"/>
    <n v="18"/>
    <n v="49477.45"/>
    <n v="890594.1"/>
    <n v="4985.13"/>
    <n v="119"/>
    <x v="3"/>
    <x v="1"/>
    <n v="193023.4"/>
    <n v="11"/>
  </r>
  <r>
    <n v="9484"/>
    <s v="Mobile"/>
    <x v="2"/>
    <x v="3"/>
    <x v="1"/>
    <s v="2023-10-24"/>
    <s v="2023-11-01"/>
    <n v="86"/>
    <n v="4286.03"/>
    <n v="368598.58"/>
    <n v="1471.37"/>
    <n v="674"/>
    <x v="0"/>
    <x v="3"/>
    <n v="32498.52"/>
    <n v="8"/>
  </r>
  <r>
    <n v="9485"/>
    <s v="Keyboard"/>
    <x v="1"/>
    <x v="2"/>
    <x v="0"/>
    <s v="2023-01-15"/>
    <s v="2023-01-27"/>
    <n v="11"/>
    <n v="26039.7"/>
    <n v="286436.7"/>
    <n v="2139.04"/>
    <n v="591"/>
    <x v="0"/>
    <x v="1"/>
    <n v="30505.56"/>
    <n v="12"/>
  </r>
  <r>
    <n v="9486"/>
    <s v="Router"/>
    <x v="0"/>
    <x v="1"/>
    <x v="4"/>
    <s v="2023-01-26"/>
    <s v="2023-02-04"/>
    <n v="87"/>
    <n v="38632.33"/>
    <n v="3361012.71"/>
    <n v="1489.38"/>
    <n v="240"/>
    <x v="3"/>
    <x v="4"/>
    <n v="590222.24"/>
    <n v="9"/>
  </r>
  <r>
    <n v="9487"/>
    <s v="Printer"/>
    <x v="1"/>
    <x v="0"/>
    <x v="3"/>
    <s v="2023-11-01"/>
    <s v="2023-11-14"/>
    <n v="86"/>
    <n v="4533.6499999999996"/>
    <n v="389893.9"/>
    <n v="3277.74"/>
    <n v="67"/>
    <x v="2"/>
    <x v="3"/>
    <n v="78317.119999999995"/>
    <n v="13"/>
  </r>
  <r>
    <n v="9488"/>
    <s v="Keyboard"/>
    <x v="2"/>
    <x v="3"/>
    <x v="2"/>
    <s v="2023-10-10"/>
    <s v="2023-10-12"/>
    <n v="65"/>
    <n v="26074.7"/>
    <n v="1694855.5"/>
    <n v="4164.0200000000004"/>
    <n v="775"/>
    <x v="2"/>
    <x v="1"/>
    <n v="250761.27"/>
    <n v="2"/>
  </r>
  <r>
    <n v="9489"/>
    <s v="Laptop"/>
    <x v="1"/>
    <x v="4"/>
    <x v="2"/>
    <s v="2023-09-26"/>
    <s v="2023-10-10"/>
    <n v="76"/>
    <n v="15906.35"/>
    <n v="1208882.6000000001"/>
    <n v="1712.86"/>
    <n v="948"/>
    <x v="1"/>
    <x v="0"/>
    <n v="110722.31"/>
    <n v="14"/>
  </r>
  <r>
    <n v="9490"/>
    <s v="Monitor"/>
    <x v="1"/>
    <x v="4"/>
    <x v="3"/>
    <s v="2023-06-24"/>
    <s v="2023-07-07"/>
    <n v="91"/>
    <n v="46406.54"/>
    <n v="4222995.1399999997"/>
    <n v="2512.33"/>
    <n v="174"/>
    <x v="1"/>
    <x v="4"/>
    <n v="854577.76"/>
    <n v="13"/>
  </r>
  <r>
    <n v="9491"/>
    <s v="Tablet"/>
    <x v="1"/>
    <x v="1"/>
    <x v="0"/>
    <s v="2023-11-26"/>
    <s v="2023-12-05"/>
    <n v="49"/>
    <n v="18345.32"/>
    <n v="898920.68"/>
    <n v="2681.37"/>
    <n v="180"/>
    <x v="3"/>
    <x v="0"/>
    <n v="210182.67"/>
    <n v="9"/>
  </r>
  <r>
    <n v="9492"/>
    <s v="Printer"/>
    <x v="2"/>
    <x v="0"/>
    <x v="0"/>
    <s v="2023-03-30"/>
    <s v="2023-04-01"/>
    <n v="98"/>
    <n v="2689.73"/>
    <n v="263593.53999999998"/>
    <n v="1029.23"/>
    <n v="434"/>
    <x v="3"/>
    <x v="0"/>
    <n v="38732.19"/>
    <n v="2"/>
  </r>
  <r>
    <n v="9493"/>
    <s v="Keyboard"/>
    <x v="2"/>
    <x v="2"/>
    <x v="4"/>
    <s v="2023-03-24"/>
    <s v="2023-03-25"/>
    <n v="39"/>
    <n v="38967.46"/>
    <n v="1519730.94"/>
    <n v="4893.96"/>
    <n v="79"/>
    <x v="3"/>
    <x v="4"/>
    <n v="311874.7"/>
    <n v="1"/>
  </r>
  <r>
    <n v="9494"/>
    <s v="Mobile"/>
    <x v="0"/>
    <x v="2"/>
    <x v="4"/>
    <s v="2023-06-29"/>
    <s v="2023-07-08"/>
    <n v="24"/>
    <n v="5483.94"/>
    <n v="131614.56"/>
    <n v="2827"/>
    <n v="216"/>
    <x v="3"/>
    <x v="2"/>
    <n v="31940.59"/>
    <n v="9"/>
  </r>
  <r>
    <n v="9495"/>
    <s v="Monitor"/>
    <x v="2"/>
    <x v="1"/>
    <x v="2"/>
    <s v="2023-03-09"/>
    <s v="2023-03-15"/>
    <n v="51"/>
    <n v="11464.46"/>
    <n v="584687.46"/>
    <n v="463.27"/>
    <n v="34"/>
    <x v="1"/>
    <x v="0"/>
    <n v="89903.87"/>
    <n v="6"/>
  </r>
  <r>
    <n v="9496"/>
    <s v="Tablet"/>
    <x v="2"/>
    <x v="4"/>
    <x v="0"/>
    <s v="2023-02-24"/>
    <s v="2023-03-04"/>
    <n v="74"/>
    <n v="38726.71"/>
    <n v="2865776.54"/>
    <n v="4709.5200000000004"/>
    <n v="564"/>
    <x v="0"/>
    <x v="3"/>
    <n v="175515.3"/>
    <n v="8"/>
  </r>
  <r>
    <n v="9497"/>
    <s v="Printer"/>
    <x v="2"/>
    <x v="3"/>
    <x v="0"/>
    <s v="2023-10-18"/>
    <s v="2023-10-23"/>
    <n v="67"/>
    <n v="23715.68"/>
    <n v="1588950.56"/>
    <n v="3255.35"/>
    <n v="380"/>
    <x v="0"/>
    <x v="2"/>
    <n v="295587.62"/>
    <n v="5"/>
  </r>
  <r>
    <n v="9498"/>
    <s v="Printer"/>
    <x v="2"/>
    <x v="0"/>
    <x v="4"/>
    <s v="2023-05-10"/>
    <s v="2023-05-21"/>
    <n v="34"/>
    <n v="3446.46"/>
    <n v="117179.64"/>
    <n v="3341.82"/>
    <n v="129"/>
    <x v="3"/>
    <x v="1"/>
    <n v="12860.12"/>
    <n v="11"/>
  </r>
  <r>
    <n v="9499"/>
    <s v="Tablet"/>
    <x v="0"/>
    <x v="4"/>
    <x v="2"/>
    <s v="2023-04-19"/>
    <s v="2023-04-26"/>
    <n v="36"/>
    <n v="4131.25"/>
    <n v="148725"/>
    <n v="3350.14"/>
    <n v="416"/>
    <x v="2"/>
    <x v="2"/>
    <n v="33747.980000000003"/>
    <n v="7"/>
  </r>
  <r>
    <n v="9500"/>
    <s v="Router"/>
    <x v="0"/>
    <x v="1"/>
    <x v="4"/>
    <s v="2023-08-01"/>
    <s v="2023-08-05"/>
    <n v="35"/>
    <n v="13201.08"/>
    <n v="462037.8"/>
    <n v="3867.68"/>
    <n v="121"/>
    <x v="2"/>
    <x v="2"/>
    <n v="51406.57"/>
    <n v="4"/>
  </r>
  <r>
    <n v="9501"/>
    <s v="Mouse"/>
    <x v="0"/>
    <x v="2"/>
    <x v="4"/>
    <s v="2023-11-12"/>
    <s v="2023-11-26"/>
    <n v="75"/>
    <n v="36596.51"/>
    <n v="2744738.25"/>
    <n v="1152.27"/>
    <n v="676"/>
    <x v="1"/>
    <x v="2"/>
    <n v="602526.81000000006"/>
    <n v="14"/>
  </r>
  <r>
    <n v="9502"/>
    <s v="Mouse"/>
    <x v="2"/>
    <x v="2"/>
    <x v="4"/>
    <s v="2023-04-15"/>
    <s v="2023-04-25"/>
    <n v="90"/>
    <n v="16995.54"/>
    <n v="1529598.6"/>
    <n v="1171.8399999999999"/>
    <n v="417"/>
    <x v="0"/>
    <x v="2"/>
    <n v="311987.75"/>
    <n v="10"/>
  </r>
  <r>
    <n v="9503"/>
    <s v="Monitor"/>
    <x v="2"/>
    <x v="3"/>
    <x v="3"/>
    <s v="2023-03-28"/>
    <s v="2023-04-09"/>
    <n v="30"/>
    <n v="29819.42"/>
    <n v="894582.6"/>
    <n v="4733.33"/>
    <n v="511"/>
    <x v="2"/>
    <x v="3"/>
    <n v="172050"/>
    <n v="12"/>
  </r>
  <r>
    <n v="9504"/>
    <s v="Laptop"/>
    <x v="1"/>
    <x v="4"/>
    <x v="4"/>
    <s v="2023-06-05"/>
    <s v="2023-06-19"/>
    <n v="43"/>
    <n v="10605.51"/>
    <n v="456036.93"/>
    <n v="4931.6899999999996"/>
    <n v="296"/>
    <x v="0"/>
    <x v="4"/>
    <n v="27730.26"/>
    <n v="14"/>
  </r>
  <r>
    <n v="9505"/>
    <s v="Monitor"/>
    <x v="0"/>
    <x v="4"/>
    <x v="1"/>
    <s v="2023-02-20"/>
    <s v="2023-03-05"/>
    <n v="44"/>
    <n v="15483.46"/>
    <n v="681272.24"/>
    <n v="2885.97"/>
    <n v="82"/>
    <x v="3"/>
    <x v="1"/>
    <n v="53007.360000000001"/>
    <n v="13"/>
  </r>
  <r>
    <n v="9506"/>
    <s v="Mobile"/>
    <x v="2"/>
    <x v="0"/>
    <x v="4"/>
    <s v="2023-09-24"/>
    <s v="2023-10-05"/>
    <n v="31"/>
    <n v="44676.89"/>
    <n v="1384983.59"/>
    <n v="4109.66"/>
    <n v="169"/>
    <x v="2"/>
    <x v="0"/>
    <n v="255752.19"/>
    <n v="11"/>
  </r>
  <r>
    <n v="9507"/>
    <s v="Keyboard"/>
    <x v="1"/>
    <x v="4"/>
    <x v="3"/>
    <s v="2023-05-29"/>
    <s v="2023-06-05"/>
    <n v="25"/>
    <n v="3952.57"/>
    <n v="98814.25"/>
    <n v="2746.13"/>
    <n v="787"/>
    <x v="3"/>
    <x v="3"/>
    <n v="14134.26"/>
    <n v="7"/>
  </r>
  <r>
    <n v="9508"/>
    <s v="Keyboard"/>
    <x v="1"/>
    <x v="3"/>
    <x v="4"/>
    <s v="2023-09-11"/>
    <s v="2023-09-22"/>
    <n v="32"/>
    <n v="13146.95"/>
    <n v="420702.4"/>
    <n v="4418.6099999999997"/>
    <n v="762"/>
    <x v="1"/>
    <x v="2"/>
    <n v="81443.009999999995"/>
    <n v="11"/>
  </r>
  <r>
    <n v="9509"/>
    <s v="Tablet"/>
    <x v="1"/>
    <x v="4"/>
    <x v="0"/>
    <s v="2023-07-25"/>
    <s v="2023-08-09"/>
    <n v="40"/>
    <n v="8027.51"/>
    <n v="321100.40000000002"/>
    <n v="2744.25"/>
    <n v="64"/>
    <x v="0"/>
    <x v="3"/>
    <n v="47609.25"/>
    <n v="15"/>
  </r>
  <r>
    <n v="9510"/>
    <s v="Tablet"/>
    <x v="0"/>
    <x v="4"/>
    <x v="2"/>
    <s v="2023-01-02"/>
    <s v="2023-01-14"/>
    <n v="49"/>
    <n v="28449.77"/>
    <n v="1394038.73"/>
    <n v="1901.95"/>
    <n v="569"/>
    <x v="2"/>
    <x v="2"/>
    <n v="140897.42000000001"/>
    <n v="12"/>
  </r>
  <r>
    <n v="9511"/>
    <s v="Monitor"/>
    <x v="2"/>
    <x v="2"/>
    <x v="0"/>
    <s v="2023-06-03"/>
    <s v="2023-06-13"/>
    <n v="34"/>
    <n v="40145.18"/>
    <n v="1364936.12"/>
    <n v="3216.19"/>
    <n v="520"/>
    <x v="3"/>
    <x v="1"/>
    <n v="201027.61"/>
    <n v="10"/>
  </r>
  <r>
    <n v="9512"/>
    <s v="Tablet"/>
    <x v="2"/>
    <x v="1"/>
    <x v="3"/>
    <s v="2023-10-02"/>
    <s v="2023-10-10"/>
    <n v="32"/>
    <n v="37212.6"/>
    <n v="1190803.2"/>
    <n v="462.48"/>
    <n v="636"/>
    <x v="3"/>
    <x v="1"/>
    <n v="137197.67000000001"/>
    <n v="8"/>
  </r>
  <r>
    <n v="9513"/>
    <s v="Laptop"/>
    <x v="0"/>
    <x v="3"/>
    <x v="4"/>
    <s v="2023-08-18"/>
    <s v="2023-08-24"/>
    <n v="51"/>
    <n v="20479.400000000001"/>
    <n v="1044449.4"/>
    <n v="1269.1500000000001"/>
    <n v="307"/>
    <x v="3"/>
    <x v="4"/>
    <n v="156217.76"/>
    <n v="6"/>
  </r>
  <r>
    <n v="9514"/>
    <s v="Tablet"/>
    <x v="2"/>
    <x v="4"/>
    <x v="0"/>
    <s v="2023-05-10"/>
    <s v="2023-05-18"/>
    <n v="30"/>
    <n v="3192.09"/>
    <n v="95762.7"/>
    <n v="3426.09"/>
    <n v="49"/>
    <x v="0"/>
    <x v="0"/>
    <n v="6905.35"/>
    <n v="8"/>
  </r>
  <r>
    <n v="9515"/>
    <s v="Monitor"/>
    <x v="2"/>
    <x v="1"/>
    <x v="2"/>
    <s v="2023-06-09"/>
    <s v="2023-06-11"/>
    <n v="89"/>
    <n v="40284.660000000003"/>
    <n v="3585334.74"/>
    <n v="3192.88"/>
    <n v="444"/>
    <x v="3"/>
    <x v="4"/>
    <n v="356290.77"/>
    <n v="2"/>
  </r>
  <r>
    <n v="9516"/>
    <s v="Mobile"/>
    <x v="0"/>
    <x v="1"/>
    <x v="0"/>
    <s v="2023-09-25"/>
    <s v="2023-09-28"/>
    <n v="99"/>
    <n v="14194.77"/>
    <n v="1405282.23"/>
    <n v="4945.6400000000003"/>
    <n v="168"/>
    <x v="1"/>
    <x v="3"/>
    <n v="141442.67000000001"/>
    <n v="3"/>
  </r>
  <r>
    <n v="9517"/>
    <s v="Router"/>
    <x v="2"/>
    <x v="2"/>
    <x v="1"/>
    <s v="2023-05-29"/>
    <s v="2023-06-13"/>
    <n v="73"/>
    <n v="31445.63"/>
    <n v="2295530.9900000002"/>
    <n v="3869.79"/>
    <n v="611"/>
    <x v="0"/>
    <x v="1"/>
    <n v="237316.67"/>
    <n v="15"/>
  </r>
  <r>
    <n v="9518"/>
    <s v="Keyboard"/>
    <x v="2"/>
    <x v="1"/>
    <x v="3"/>
    <s v="2023-10-23"/>
    <s v="2023-10-26"/>
    <n v="50"/>
    <n v="6808.2"/>
    <n v="340410"/>
    <n v="1875.53"/>
    <n v="735"/>
    <x v="0"/>
    <x v="4"/>
    <n v="55864.84"/>
    <n v="3"/>
  </r>
  <r>
    <n v="9519"/>
    <s v="Printer"/>
    <x v="1"/>
    <x v="3"/>
    <x v="4"/>
    <s v="2023-05-30"/>
    <s v="2023-06-13"/>
    <n v="35"/>
    <n v="13657.38"/>
    <n v="478008.3"/>
    <n v="4425.7700000000004"/>
    <n v="299"/>
    <x v="1"/>
    <x v="3"/>
    <n v="65537.41"/>
    <n v="14"/>
  </r>
  <r>
    <n v="9520"/>
    <s v="Mobile"/>
    <x v="1"/>
    <x v="4"/>
    <x v="1"/>
    <s v="2023-10-11"/>
    <s v="2023-10-13"/>
    <n v="93"/>
    <n v="11287.4"/>
    <n v="1049728.2"/>
    <n v="3491.77"/>
    <n v="926"/>
    <x v="3"/>
    <x v="3"/>
    <n v="77961.62"/>
    <n v="2"/>
  </r>
  <r>
    <n v="9521"/>
    <s v="Mobile"/>
    <x v="1"/>
    <x v="2"/>
    <x v="1"/>
    <s v="2023-02-26"/>
    <s v="2023-03-04"/>
    <n v="84"/>
    <n v="16655.21"/>
    <n v="1399037.64"/>
    <n v="1971.46"/>
    <n v="793"/>
    <x v="3"/>
    <x v="4"/>
    <n v="119907.34"/>
    <n v="6"/>
  </r>
  <r>
    <n v="9522"/>
    <s v="Tablet"/>
    <x v="1"/>
    <x v="0"/>
    <x v="4"/>
    <s v="2023-10-06"/>
    <s v="2023-10-21"/>
    <n v="63"/>
    <n v="20946.060000000001"/>
    <n v="1319601.78"/>
    <n v="1547.88"/>
    <n v="362"/>
    <x v="0"/>
    <x v="2"/>
    <n v="219332.37"/>
    <n v="15"/>
  </r>
  <r>
    <n v="9523"/>
    <s v="Mobile"/>
    <x v="1"/>
    <x v="3"/>
    <x v="0"/>
    <s v="2023-05-11"/>
    <s v="2023-05-24"/>
    <n v="79"/>
    <n v="22975"/>
    <n v="1815025"/>
    <n v="396.6"/>
    <n v="339"/>
    <x v="3"/>
    <x v="3"/>
    <n v="343304.54"/>
    <n v="13"/>
  </r>
  <r>
    <n v="9524"/>
    <s v="Mobile"/>
    <x v="2"/>
    <x v="3"/>
    <x v="1"/>
    <s v="2023-09-20"/>
    <s v="2023-10-01"/>
    <n v="3"/>
    <n v="29920.36"/>
    <n v="89761.08"/>
    <n v="1320.83"/>
    <n v="419"/>
    <x v="3"/>
    <x v="4"/>
    <n v="20768.77"/>
    <n v="11"/>
  </r>
  <r>
    <n v="9525"/>
    <s v="Mobile"/>
    <x v="0"/>
    <x v="3"/>
    <x v="3"/>
    <s v="2023-01-24"/>
    <s v="2023-01-27"/>
    <n v="76"/>
    <n v="2729.8"/>
    <n v="207464.8"/>
    <n v="2701.31"/>
    <n v="303"/>
    <x v="3"/>
    <x v="4"/>
    <n v="34029.82"/>
    <n v="3"/>
  </r>
  <r>
    <n v="9526"/>
    <s v="Mobile"/>
    <x v="0"/>
    <x v="4"/>
    <x v="4"/>
    <s v="2023-12-16"/>
    <s v="2023-12-30"/>
    <n v="62"/>
    <n v="32055.17"/>
    <n v="1987420.54"/>
    <n v="2402.36"/>
    <n v="123"/>
    <x v="0"/>
    <x v="3"/>
    <n v="333204.89"/>
    <n v="14"/>
  </r>
  <r>
    <n v="9527"/>
    <s v="Printer"/>
    <x v="1"/>
    <x v="1"/>
    <x v="3"/>
    <s v="2023-11-17"/>
    <s v="2023-11-19"/>
    <n v="28"/>
    <n v="31073.29"/>
    <n v="870052.12"/>
    <n v="4314.95"/>
    <n v="121"/>
    <x v="0"/>
    <x v="3"/>
    <n v="207871.63"/>
    <n v="2"/>
  </r>
  <r>
    <n v="9528"/>
    <s v="Tablet"/>
    <x v="2"/>
    <x v="0"/>
    <x v="3"/>
    <s v="2023-09-04"/>
    <s v="2023-09-18"/>
    <n v="27"/>
    <n v="27333.01"/>
    <n v="737991.27"/>
    <n v="1066.06"/>
    <n v="50"/>
    <x v="0"/>
    <x v="0"/>
    <n v="154553.66"/>
    <n v="14"/>
  </r>
  <r>
    <n v="9529"/>
    <s v="Mobile"/>
    <x v="0"/>
    <x v="2"/>
    <x v="2"/>
    <s v="2023-07-10"/>
    <s v="2023-07-13"/>
    <n v="87"/>
    <n v="3257.42"/>
    <n v="283395.53999999998"/>
    <n v="790.34"/>
    <n v="310"/>
    <x v="1"/>
    <x v="4"/>
    <n v="50374.239999999998"/>
    <n v="3"/>
  </r>
  <r>
    <n v="9530"/>
    <s v="Laptop"/>
    <x v="2"/>
    <x v="1"/>
    <x v="4"/>
    <s v="2023-10-29"/>
    <s v="2023-11-02"/>
    <n v="95"/>
    <n v="32233.8"/>
    <n v="3062211"/>
    <n v="2647.8"/>
    <n v="516"/>
    <x v="1"/>
    <x v="4"/>
    <n v="271101.90999999997"/>
    <n v="4"/>
  </r>
  <r>
    <n v="9531"/>
    <s v="Tablet"/>
    <x v="2"/>
    <x v="2"/>
    <x v="4"/>
    <s v="2023-11-16"/>
    <s v="2023-11-26"/>
    <n v="83"/>
    <n v="13466.16"/>
    <n v="1117691.28"/>
    <n v="2365.52"/>
    <n v="270"/>
    <x v="1"/>
    <x v="3"/>
    <n v="116266.2"/>
    <n v="10"/>
  </r>
  <r>
    <n v="9532"/>
    <s v="Mouse"/>
    <x v="1"/>
    <x v="3"/>
    <x v="2"/>
    <s v="2023-02-10"/>
    <s v="2023-02-24"/>
    <n v="75"/>
    <n v="29984.74"/>
    <n v="2248855.5"/>
    <n v="3679.91"/>
    <n v="834"/>
    <x v="1"/>
    <x v="4"/>
    <n v="184200.42"/>
    <n v="14"/>
  </r>
  <r>
    <n v="9533"/>
    <s v="Laptop"/>
    <x v="1"/>
    <x v="0"/>
    <x v="3"/>
    <s v="2023-09-14"/>
    <s v="2023-09-15"/>
    <n v="43"/>
    <n v="24643.79"/>
    <n v="1059682.97"/>
    <n v="4066.19"/>
    <n v="502"/>
    <x v="1"/>
    <x v="4"/>
    <n v="113604.21"/>
    <n v="1"/>
  </r>
  <r>
    <n v="9534"/>
    <s v="Printer"/>
    <x v="1"/>
    <x v="2"/>
    <x v="1"/>
    <s v="2023-10-27"/>
    <s v="2023-11-06"/>
    <n v="46"/>
    <n v="28049.43"/>
    <n v="1290273.78"/>
    <n v="1603.68"/>
    <n v="399"/>
    <x v="1"/>
    <x v="1"/>
    <n v="310676.82"/>
    <n v="10"/>
  </r>
  <r>
    <n v="9535"/>
    <s v="Monitor"/>
    <x v="2"/>
    <x v="0"/>
    <x v="0"/>
    <s v="2023-10-10"/>
    <s v="2023-10-25"/>
    <n v="91"/>
    <n v="31545.919999999998"/>
    <n v="2870678.72"/>
    <n v="4413.0600000000004"/>
    <n v="144"/>
    <x v="0"/>
    <x v="3"/>
    <n v="283333.15999999997"/>
    <n v="15"/>
  </r>
  <r>
    <n v="9536"/>
    <s v="Tablet"/>
    <x v="0"/>
    <x v="4"/>
    <x v="3"/>
    <s v="2023-01-18"/>
    <s v="2023-01-22"/>
    <n v="44"/>
    <n v="5049.1099999999997"/>
    <n v="222160.84"/>
    <n v="4173.2700000000004"/>
    <n v="795"/>
    <x v="2"/>
    <x v="3"/>
    <n v="35917.79"/>
    <n v="4"/>
  </r>
  <r>
    <n v="9537"/>
    <s v="Router"/>
    <x v="0"/>
    <x v="3"/>
    <x v="2"/>
    <s v="2023-10-14"/>
    <s v="2023-10-27"/>
    <n v="25"/>
    <n v="10589.3"/>
    <n v="264732.5"/>
    <n v="1585.32"/>
    <n v="641"/>
    <x v="0"/>
    <x v="3"/>
    <n v="46248.43"/>
    <n v="13"/>
  </r>
  <r>
    <n v="9538"/>
    <s v="Keyboard"/>
    <x v="0"/>
    <x v="3"/>
    <x v="0"/>
    <s v="2023-01-06"/>
    <s v="2023-01-12"/>
    <n v="8"/>
    <n v="14562.44"/>
    <n v="116499.52"/>
    <n v="2160.63"/>
    <n v="457"/>
    <x v="3"/>
    <x v="0"/>
    <n v="17423.91"/>
    <n v="6"/>
  </r>
  <r>
    <n v="9539"/>
    <s v="Router"/>
    <x v="0"/>
    <x v="3"/>
    <x v="2"/>
    <s v="2023-01-10"/>
    <s v="2023-01-22"/>
    <n v="27"/>
    <n v="26278.33"/>
    <n v="709514.91"/>
    <n v="2643.93"/>
    <n v="889"/>
    <x v="1"/>
    <x v="3"/>
    <n v="59106.84"/>
    <n v="12"/>
  </r>
  <r>
    <n v="9540"/>
    <s v="Keyboard"/>
    <x v="1"/>
    <x v="4"/>
    <x v="1"/>
    <s v="2023-03-18"/>
    <s v="2023-03-24"/>
    <n v="23"/>
    <n v="12721.08"/>
    <n v="292584.84000000003"/>
    <n v="650.30999999999995"/>
    <n v="649"/>
    <x v="3"/>
    <x v="1"/>
    <n v="19441.189999999999"/>
    <n v="6"/>
  </r>
  <r>
    <n v="9541"/>
    <s v="Mobile"/>
    <x v="1"/>
    <x v="4"/>
    <x v="3"/>
    <s v="2023-02-02"/>
    <s v="2023-02-10"/>
    <n v="5"/>
    <n v="29907.11"/>
    <n v="149535.54999999999"/>
    <n v="3191.14"/>
    <n v="711"/>
    <x v="0"/>
    <x v="3"/>
    <n v="27341.79"/>
    <n v="8"/>
  </r>
  <r>
    <n v="9542"/>
    <s v="Keyboard"/>
    <x v="0"/>
    <x v="3"/>
    <x v="2"/>
    <s v="2023-10-07"/>
    <s v="2023-10-13"/>
    <n v="45"/>
    <n v="2932.71"/>
    <n v="131971.95000000001"/>
    <n v="3707.93"/>
    <n v="652"/>
    <x v="2"/>
    <x v="0"/>
    <n v="21624.71"/>
    <n v="6"/>
  </r>
  <r>
    <n v="9543"/>
    <s v="Printer"/>
    <x v="2"/>
    <x v="4"/>
    <x v="2"/>
    <s v="2023-02-16"/>
    <s v="2023-03-02"/>
    <n v="88"/>
    <n v="4042.42"/>
    <n v="355732.96"/>
    <n v="4763.1099999999997"/>
    <n v="710"/>
    <x v="1"/>
    <x v="1"/>
    <n v="33668.870000000003"/>
    <n v="14"/>
  </r>
  <r>
    <n v="9544"/>
    <s v="Mouse"/>
    <x v="2"/>
    <x v="2"/>
    <x v="3"/>
    <s v="2023-02-15"/>
    <s v="2023-02-28"/>
    <n v="18"/>
    <n v="28362.59"/>
    <n v="510526.62"/>
    <n v="4560.84"/>
    <n v="283"/>
    <x v="3"/>
    <x v="2"/>
    <n v="40921.879999999997"/>
    <n v="13"/>
  </r>
  <r>
    <n v="9545"/>
    <s v="Monitor"/>
    <x v="1"/>
    <x v="0"/>
    <x v="0"/>
    <s v="2023-05-14"/>
    <s v="2023-05-17"/>
    <n v="93"/>
    <n v="45354.34"/>
    <n v="4217953.62"/>
    <n v="250.99"/>
    <n v="698"/>
    <x v="0"/>
    <x v="0"/>
    <n v="275210.96999999997"/>
    <n v="3"/>
  </r>
  <r>
    <n v="9546"/>
    <s v="Laptop"/>
    <x v="0"/>
    <x v="3"/>
    <x v="4"/>
    <s v="2023-09-12"/>
    <s v="2023-09-22"/>
    <n v="74"/>
    <n v="45565.77"/>
    <n v="3371866.98"/>
    <n v="4102.53"/>
    <n v="383"/>
    <x v="1"/>
    <x v="1"/>
    <n v="272371.62"/>
    <n v="10"/>
  </r>
  <r>
    <n v="9547"/>
    <s v="Mouse"/>
    <x v="0"/>
    <x v="0"/>
    <x v="3"/>
    <s v="2023-09-25"/>
    <s v="2023-09-27"/>
    <n v="43"/>
    <n v="48530.01"/>
    <n v="2086790.43"/>
    <n v="3101.6"/>
    <n v="206"/>
    <x v="3"/>
    <x v="2"/>
    <n v="156509.07"/>
    <n v="2"/>
  </r>
  <r>
    <n v="9548"/>
    <s v="Tablet"/>
    <x v="1"/>
    <x v="0"/>
    <x v="2"/>
    <s v="2023-07-18"/>
    <s v="2023-07-27"/>
    <n v="81"/>
    <n v="3200.49"/>
    <n v="259239.69"/>
    <n v="2092.11"/>
    <n v="52"/>
    <x v="1"/>
    <x v="3"/>
    <n v="25183.15"/>
    <n v="9"/>
  </r>
  <r>
    <n v="9549"/>
    <s v="Tablet"/>
    <x v="0"/>
    <x v="3"/>
    <x v="2"/>
    <s v="2023-01-19"/>
    <s v="2023-01-24"/>
    <n v="73"/>
    <n v="19372.490000000002"/>
    <n v="1414191.77"/>
    <n v="2610.87"/>
    <n v="463"/>
    <x v="0"/>
    <x v="0"/>
    <n v="184163.03"/>
    <n v="5"/>
  </r>
  <r>
    <n v="9550"/>
    <s v="Keyboard"/>
    <x v="1"/>
    <x v="3"/>
    <x v="4"/>
    <s v="2023-10-02"/>
    <s v="2023-10-03"/>
    <n v="37"/>
    <n v="38073.85"/>
    <n v="1408732.45"/>
    <n v="3043.2"/>
    <n v="784"/>
    <x v="2"/>
    <x v="4"/>
    <n v="133555.07999999999"/>
    <n v="1"/>
  </r>
  <r>
    <n v="9551"/>
    <s v="Mouse"/>
    <x v="1"/>
    <x v="4"/>
    <x v="0"/>
    <s v="2023-04-02"/>
    <s v="2023-04-15"/>
    <n v="33"/>
    <n v="28209.1"/>
    <n v="930900.3"/>
    <n v="4510.46"/>
    <n v="241"/>
    <x v="0"/>
    <x v="0"/>
    <n v="204889.92"/>
    <n v="13"/>
  </r>
  <r>
    <n v="9552"/>
    <s v="Keyboard"/>
    <x v="0"/>
    <x v="1"/>
    <x v="4"/>
    <s v="2023-01-31"/>
    <s v="2023-02-08"/>
    <n v="96"/>
    <n v="39323.32"/>
    <n v="3775038.72"/>
    <n v="4443.32"/>
    <n v="597"/>
    <x v="1"/>
    <x v="3"/>
    <n v="900123.42"/>
    <n v="8"/>
  </r>
  <r>
    <n v="9553"/>
    <s v="Laptop"/>
    <x v="1"/>
    <x v="2"/>
    <x v="4"/>
    <s v="2023-11-02"/>
    <s v="2023-11-08"/>
    <n v="57"/>
    <n v="45466"/>
    <n v="2591562"/>
    <n v="2135.02"/>
    <n v="683"/>
    <x v="1"/>
    <x v="2"/>
    <n v="218530.44"/>
    <n v="6"/>
  </r>
  <r>
    <n v="9554"/>
    <s v="Laptop"/>
    <x v="2"/>
    <x v="1"/>
    <x v="3"/>
    <s v="2023-12-11"/>
    <s v="2023-12-18"/>
    <n v="36"/>
    <n v="7445.4"/>
    <n v="268034.40000000002"/>
    <n v="1509.13"/>
    <n v="301"/>
    <x v="1"/>
    <x v="0"/>
    <n v="45061.79"/>
    <n v="7"/>
  </r>
  <r>
    <n v="9555"/>
    <s v="Mobile"/>
    <x v="1"/>
    <x v="4"/>
    <x v="1"/>
    <s v="2023-12-22"/>
    <s v="2023-12-26"/>
    <n v="52"/>
    <n v="19438.48"/>
    <n v="1010800.96"/>
    <n v="729.65"/>
    <n v="261"/>
    <x v="2"/>
    <x v="3"/>
    <n v="70330.69"/>
    <n v="4"/>
  </r>
  <r>
    <n v="9556"/>
    <s v="Tablet"/>
    <x v="1"/>
    <x v="2"/>
    <x v="1"/>
    <s v="2023-05-29"/>
    <s v="2023-05-30"/>
    <n v="27"/>
    <n v="27556.43"/>
    <n v="744023.61"/>
    <n v="1143.92"/>
    <n v="507"/>
    <x v="3"/>
    <x v="2"/>
    <n v="101596.39"/>
    <n v="1"/>
  </r>
  <r>
    <n v="9557"/>
    <s v="Router"/>
    <x v="2"/>
    <x v="4"/>
    <x v="1"/>
    <s v="2023-07-11"/>
    <s v="2023-07-23"/>
    <n v="74"/>
    <n v="15747.41"/>
    <n v="1165308.3400000001"/>
    <n v="3367.88"/>
    <n v="415"/>
    <x v="2"/>
    <x v="1"/>
    <n v="254231.1"/>
    <n v="12"/>
  </r>
  <r>
    <n v="9558"/>
    <s v="Mouse"/>
    <x v="1"/>
    <x v="0"/>
    <x v="0"/>
    <s v="2023-11-28"/>
    <s v="2023-12-02"/>
    <n v="81"/>
    <n v="7652.95"/>
    <n v="619888.94999999995"/>
    <n v="3151.53"/>
    <n v="905"/>
    <x v="2"/>
    <x v="1"/>
    <n v="119101.71"/>
    <n v="4"/>
  </r>
  <r>
    <n v="9559"/>
    <s v="Keyboard"/>
    <x v="1"/>
    <x v="3"/>
    <x v="3"/>
    <s v="2023-10-13"/>
    <s v="2023-10-26"/>
    <n v="2"/>
    <n v="24571.06"/>
    <n v="49142.12"/>
    <n v="1618.58"/>
    <n v="550"/>
    <x v="3"/>
    <x v="1"/>
    <n v="7431.3"/>
    <n v="13"/>
  </r>
  <r>
    <n v="9560"/>
    <s v="Monitor"/>
    <x v="2"/>
    <x v="0"/>
    <x v="0"/>
    <s v="2023-12-15"/>
    <s v="2023-12-27"/>
    <n v="34"/>
    <n v="5509.81"/>
    <n v="187333.54"/>
    <n v="3709.58"/>
    <n v="815"/>
    <x v="1"/>
    <x v="2"/>
    <n v="44848.78"/>
    <n v="12"/>
  </r>
  <r>
    <n v="9561"/>
    <s v="Keyboard"/>
    <x v="0"/>
    <x v="4"/>
    <x v="4"/>
    <s v="2023-09-16"/>
    <s v="2023-09-17"/>
    <n v="23"/>
    <n v="29832.720000000001"/>
    <n v="686152.56"/>
    <n v="2626.35"/>
    <n v="486"/>
    <x v="3"/>
    <x v="3"/>
    <n v="122172.99"/>
    <n v="1"/>
  </r>
  <r>
    <n v="9562"/>
    <s v="Keyboard"/>
    <x v="2"/>
    <x v="2"/>
    <x v="3"/>
    <s v="2023-06-04"/>
    <s v="2023-06-06"/>
    <n v="52"/>
    <n v="45342.11"/>
    <n v="2357789.7200000002"/>
    <n v="3887.17"/>
    <n v="632"/>
    <x v="2"/>
    <x v="4"/>
    <n v="400882.67"/>
    <n v="2"/>
  </r>
  <r>
    <n v="9563"/>
    <s v="Tablet"/>
    <x v="1"/>
    <x v="3"/>
    <x v="2"/>
    <s v="2023-12-04"/>
    <s v="2023-12-11"/>
    <n v="3"/>
    <n v="19302.29"/>
    <n v="57906.87"/>
    <n v="4639.84"/>
    <n v="1"/>
    <x v="1"/>
    <x v="3"/>
    <n v="13719.66"/>
    <n v="7"/>
  </r>
  <r>
    <n v="9564"/>
    <s v="Tablet"/>
    <x v="1"/>
    <x v="0"/>
    <x v="4"/>
    <s v="2023-03-19"/>
    <s v="2023-03-25"/>
    <n v="20"/>
    <n v="22292.78"/>
    <n v="445855.6"/>
    <n v="3197.92"/>
    <n v="227"/>
    <x v="3"/>
    <x v="3"/>
    <n v="89581.99"/>
    <n v="6"/>
  </r>
  <r>
    <n v="9565"/>
    <s v="Mobile"/>
    <x v="2"/>
    <x v="4"/>
    <x v="0"/>
    <s v="2023-01-18"/>
    <s v="2023-01-19"/>
    <n v="11"/>
    <n v="40741"/>
    <n v="448151"/>
    <n v="164.2"/>
    <n v="635"/>
    <x v="2"/>
    <x v="3"/>
    <n v="96132.83"/>
    <n v="1"/>
  </r>
  <r>
    <n v="9566"/>
    <s v="Mouse"/>
    <x v="2"/>
    <x v="0"/>
    <x v="4"/>
    <s v="2023-03-16"/>
    <s v="2023-03-19"/>
    <n v="10"/>
    <n v="20049.52"/>
    <n v="200495.2"/>
    <n v="3945.11"/>
    <n v="511"/>
    <x v="2"/>
    <x v="0"/>
    <n v="11398.53"/>
    <n v="3"/>
  </r>
  <r>
    <n v="9567"/>
    <s v="Keyboard"/>
    <x v="1"/>
    <x v="0"/>
    <x v="4"/>
    <s v="2023-09-24"/>
    <s v="2023-10-04"/>
    <n v="68"/>
    <n v="8384.2099999999991"/>
    <n v="570126.28"/>
    <n v="3221.91"/>
    <n v="313"/>
    <x v="2"/>
    <x v="3"/>
    <n v="128213.24"/>
    <n v="10"/>
  </r>
  <r>
    <n v="9568"/>
    <s v="Keyboard"/>
    <x v="1"/>
    <x v="4"/>
    <x v="1"/>
    <s v="2023-06-09"/>
    <s v="2023-06-18"/>
    <n v="98"/>
    <n v="14266.29"/>
    <n v="1398096.42"/>
    <n v="3452.18"/>
    <n v="900"/>
    <x v="0"/>
    <x v="1"/>
    <n v="338877.57"/>
    <n v="9"/>
  </r>
  <r>
    <n v="9569"/>
    <s v="Mouse"/>
    <x v="2"/>
    <x v="3"/>
    <x v="1"/>
    <s v="2023-05-03"/>
    <s v="2023-05-05"/>
    <n v="10"/>
    <n v="9818.7000000000007"/>
    <n v="98187"/>
    <n v="2530.87"/>
    <n v="355"/>
    <x v="0"/>
    <x v="3"/>
    <n v="16491.849999999999"/>
    <n v="2"/>
  </r>
  <r>
    <n v="9570"/>
    <s v="Mouse"/>
    <x v="0"/>
    <x v="3"/>
    <x v="0"/>
    <s v="2023-04-28"/>
    <s v="2023-05-09"/>
    <n v="12"/>
    <n v="18331.62"/>
    <n v="219979.44"/>
    <n v="2610.19"/>
    <n v="959"/>
    <x v="0"/>
    <x v="3"/>
    <n v="25110.02"/>
    <n v="11"/>
  </r>
  <r>
    <n v="9571"/>
    <s v="Keyboard"/>
    <x v="0"/>
    <x v="2"/>
    <x v="2"/>
    <s v="2023-10-13"/>
    <s v="2023-10-21"/>
    <n v="36"/>
    <n v="40717.4"/>
    <n v="1465826.4"/>
    <n v="477.71"/>
    <n v="727"/>
    <x v="0"/>
    <x v="3"/>
    <n v="299808.96000000002"/>
    <n v="8"/>
  </r>
  <r>
    <n v="9572"/>
    <s v="Mouse"/>
    <x v="0"/>
    <x v="0"/>
    <x v="3"/>
    <s v="2023-08-15"/>
    <s v="2023-08-17"/>
    <n v="48"/>
    <n v="29681.7"/>
    <n v="1424721.6"/>
    <n v="3240.83"/>
    <n v="548"/>
    <x v="1"/>
    <x v="4"/>
    <n v="292620"/>
    <n v="2"/>
  </r>
  <r>
    <n v="9573"/>
    <s v="Keyboard"/>
    <x v="2"/>
    <x v="3"/>
    <x v="3"/>
    <s v="2023-07-09"/>
    <s v="2023-07-19"/>
    <n v="1"/>
    <n v="21645.77"/>
    <n v="21645.77"/>
    <n v="4783.01"/>
    <n v="479"/>
    <x v="2"/>
    <x v="0"/>
    <n v="1591.68"/>
    <n v="10"/>
  </r>
  <r>
    <n v="9574"/>
    <s v="Mouse"/>
    <x v="1"/>
    <x v="3"/>
    <x v="4"/>
    <s v="2023-06-02"/>
    <s v="2023-06-05"/>
    <n v="1"/>
    <n v="11069.35"/>
    <n v="11069.35"/>
    <n v="2446.91"/>
    <n v="363"/>
    <x v="3"/>
    <x v="3"/>
    <n v="2716.33"/>
    <n v="3"/>
  </r>
  <r>
    <n v="9575"/>
    <s v="Router"/>
    <x v="1"/>
    <x v="1"/>
    <x v="2"/>
    <s v="2023-03-17"/>
    <s v="2023-03-22"/>
    <n v="33"/>
    <n v="39564.480000000003"/>
    <n v="1305627.8400000001"/>
    <n v="4548.68"/>
    <n v="714"/>
    <x v="1"/>
    <x v="2"/>
    <n v="297299.01"/>
    <n v="5"/>
  </r>
  <r>
    <n v="9576"/>
    <s v="Tablet"/>
    <x v="2"/>
    <x v="0"/>
    <x v="4"/>
    <s v="2023-03-05"/>
    <s v="2023-03-15"/>
    <n v="66"/>
    <n v="6910.74"/>
    <n v="456108.84"/>
    <n v="4328.51"/>
    <n v="488"/>
    <x v="0"/>
    <x v="0"/>
    <n v="24550.1"/>
    <n v="10"/>
  </r>
  <r>
    <n v="9577"/>
    <s v="Router"/>
    <x v="2"/>
    <x v="2"/>
    <x v="0"/>
    <s v="2023-12-19"/>
    <s v="2023-12-29"/>
    <n v="98"/>
    <n v="34758.21"/>
    <n v="3406304.58"/>
    <n v="3374.82"/>
    <n v="523"/>
    <x v="1"/>
    <x v="2"/>
    <n v="252317.33"/>
    <n v="10"/>
  </r>
  <r>
    <n v="9578"/>
    <s v="Tablet"/>
    <x v="1"/>
    <x v="2"/>
    <x v="4"/>
    <s v="2023-10-17"/>
    <s v="2023-10-31"/>
    <n v="8"/>
    <n v="4364.97"/>
    <n v="34919.760000000002"/>
    <n v="3347.25"/>
    <n v="469"/>
    <x v="2"/>
    <x v="1"/>
    <n v="6821.41"/>
    <n v="14"/>
  </r>
  <r>
    <n v="9579"/>
    <s v="Tablet"/>
    <x v="2"/>
    <x v="3"/>
    <x v="1"/>
    <s v="2023-08-14"/>
    <s v="2023-08-24"/>
    <n v="90"/>
    <n v="33935.160000000003"/>
    <n v="3054164.4"/>
    <n v="4921.12"/>
    <n v="956"/>
    <x v="2"/>
    <x v="3"/>
    <n v="173455.81"/>
    <n v="10"/>
  </r>
  <r>
    <n v="9580"/>
    <s v="Mobile"/>
    <x v="2"/>
    <x v="2"/>
    <x v="0"/>
    <s v="2023-09-18"/>
    <s v="2023-09-24"/>
    <n v="95"/>
    <n v="19108.689999999999"/>
    <n v="1815325.55"/>
    <n v="2246.23"/>
    <n v="144"/>
    <x v="0"/>
    <x v="2"/>
    <n v="268992.37"/>
    <n v="6"/>
  </r>
  <r>
    <n v="9581"/>
    <s v="Tablet"/>
    <x v="1"/>
    <x v="0"/>
    <x v="1"/>
    <s v="2023-03-19"/>
    <s v="2023-03-26"/>
    <n v="58"/>
    <n v="29050.73"/>
    <n v="1684942.34"/>
    <n v="2429.0500000000002"/>
    <n v="191"/>
    <x v="1"/>
    <x v="0"/>
    <n v="367760.37"/>
    <n v="7"/>
  </r>
  <r>
    <n v="9582"/>
    <s v="Mouse"/>
    <x v="0"/>
    <x v="4"/>
    <x v="3"/>
    <s v="2023-05-08"/>
    <s v="2023-05-12"/>
    <n v="61"/>
    <n v="9621.07"/>
    <n v="586885.27"/>
    <n v="3585.03"/>
    <n v="667"/>
    <x v="2"/>
    <x v="4"/>
    <n v="89884.18"/>
    <n v="4"/>
  </r>
  <r>
    <n v="9583"/>
    <s v="Laptop"/>
    <x v="0"/>
    <x v="4"/>
    <x v="2"/>
    <s v="2023-11-05"/>
    <s v="2023-11-07"/>
    <n v="64"/>
    <n v="6846.31"/>
    <n v="438163.84"/>
    <n v="238.35"/>
    <n v="12"/>
    <x v="1"/>
    <x v="2"/>
    <n v="41011.14"/>
    <n v="2"/>
  </r>
  <r>
    <n v="9584"/>
    <s v="Mouse"/>
    <x v="1"/>
    <x v="0"/>
    <x v="0"/>
    <s v="2023-10-24"/>
    <s v="2023-10-29"/>
    <n v="63"/>
    <n v="23114.62"/>
    <n v="1456221.06"/>
    <n v="1280.06"/>
    <n v="544"/>
    <x v="3"/>
    <x v="2"/>
    <n v="264629.48"/>
    <n v="5"/>
  </r>
  <r>
    <n v="9585"/>
    <s v="Tablet"/>
    <x v="2"/>
    <x v="4"/>
    <x v="1"/>
    <s v="2023-01-06"/>
    <s v="2023-01-15"/>
    <n v="98"/>
    <n v="20595.59"/>
    <n v="2018367.82"/>
    <n v="4101.29"/>
    <n v="924"/>
    <x v="3"/>
    <x v="2"/>
    <n v="490925.99"/>
    <n v="9"/>
  </r>
  <r>
    <n v="9586"/>
    <s v="Laptop"/>
    <x v="1"/>
    <x v="1"/>
    <x v="2"/>
    <s v="2023-07-27"/>
    <s v="2023-08-10"/>
    <n v="70"/>
    <n v="41751.519999999997"/>
    <n v="2922606.4"/>
    <n v="2406.9499999999998"/>
    <n v="690"/>
    <x v="1"/>
    <x v="4"/>
    <n v="340534.56"/>
    <n v="14"/>
  </r>
  <r>
    <n v="9587"/>
    <s v="Mouse"/>
    <x v="1"/>
    <x v="2"/>
    <x v="2"/>
    <s v="2023-10-31"/>
    <s v="2023-11-05"/>
    <n v="74"/>
    <n v="25002.91"/>
    <n v="1850215.34"/>
    <n v="3029.19"/>
    <n v="946"/>
    <x v="2"/>
    <x v="3"/>
    <n v="106726.57"/>
    <n v="5"/>
  </r>
  <r>
    <n v="9588"/>
    <s v="Tablet"/>
    <x v="0"/>
    <x v="4"/>
    <x v="2"/>
    <s v="2023-11-30"/>
    <s v="2023-12-05"/>
    <n v="72"/>
    <n v="15011.63"/>
    <n v="1080837.3600000001"/>
    <n v="3285.43"/>
    <n v="388"/>
    <x v="2"/>
    <x v="1"/>
    <n v="127419.89"/>
    <n v="5"/>
  </r>
  <r>
    <n v="9589"/>
    <s v="Tablet"/>
    <x v="0"/>
    <x v="1"/>
    <x v="2"/>
    <s v="2023-02-03"/>
    <s v="2023-02-13"/>
    <n v="73"/>
    <n v="3994.09"/>
    <n v="291568.57"/>
    <n v="3117.67"/>
    <n v="651"/>
    <x v="0"/>
    <x v="4"/>
    <n v="52067.57"/>
    <n v="10"/>
  </r>
  <r>
    <n v="9590"/>
    <s v="Keyboard"/>
    <x v="2"/>
    <x v="1"/>
    <x v="4"/>
    <s v="2023-09-22"/>
    <s v="2023-09-28"/>
    <n v="39"/>
    <n v="23438.41"/>
    <n v="914097.99"/>
    <n v="2223.56"/>
    <n v="700"/>
    <x v="2"/>
    <x v="1"/>
    <n v="217216.94"/>
    <n v="6"/>
  </r>
  <r>
    <n v="9591"/>
    <s v="Monitor"/>
    <x v="0"/>
    <x v="0"/>
    <x v="1"/>
    <s v="2023-08-10"/>
    <s v="2023-08-16"/>
    <n v="11"/>
    <n v="22472.67"/>
    <n v="247199.37"/>
    <n v="1604.95"/>
    <n v="423"/>
    <x v="1"/>
    <x v="2"/>
    <n v="35322.33"/>
    <n v="6"/>
  </r>
  <r>
    <n v="9592"/>
    <s v="Printer"/>
    <x v="0"/>
    <x v="2"/>
    <x v="3"/>
    <s v="2023-08-23"/>
    <s v="2023-08-29"/>
    <n v="69"/>
    <n v="31704.23"/>
    <n v="2187591.87"/>
    <n v="409.33"/>
    <n v="695"/>
    <x v="0"/>
    <x v="2"/>
    <n v="491556.97"/>
    <n v="6"/>
  </r>
  <r>
    <n v="9593"/>
    <s v="Monitor"/>
    <x v="1"/>
    <x v="2"/>
    <x v="2"/>
    <s v="2023-03-14"/>
    <s v="2023-03-23"/>
    <n v="59"/>
    <n v="41684.17"/>
    <n v="2459366.0299999998"/>
    <n v="3656.2"/>
    <n v="43"/>
    <x v="1"/>
    <x v="3"/>
    <n v="309948.40999999997"/>
    <n v="9"/>
  </r>
  <r>
    <n v="9594"/>
    <s v="Mobile"/>
    <x v="1"/>
    <x v="0"/>
    <x v="0"/>
    <s v="2023-11-22"/>
    <s v="2023-11-27"/>
    <n v="42"/>
    <n v="39486.22"/>
    <n v="1658421.24"/>
    <n v="1641.38"/>
    <n v="901"/>
    <x v="0"/>
    <x v="0"/>
    <n v="120457.7"/>
    <n v="5"/>
  </r>
  <r>
    <n v="9595"/>
    <s v="Laptop"/>
    <x v="0"/>
    <x v="0"/>
    <x v="1"/>
    <s v="2023-03-17"/>
    <s v="2023-04-01"/>
    <n v="35"/>
    <n v="47087.69"/>
    <n v="1648069.15"/>
    <n v="2872.85"/>
    <n v="228"/>
    <x v="1"/>
    <x v="0"/>
    <n v="267828.24"/>
    <n v="15"/>
  </r>
  <r>
    <n v="9596"/>
    <s v="Printer"/>
    <x v="2"/>
    <x v="1"/>
    <x v="2"/>
    <s v="2023-04-04"/>
    <s v="2023-04-19"/>
    <n v="27"/>
    <n v="1031.97"/>
    <n v="27863.19"/>
    <n v="4171.18"/>
    <n v="598"/>
    <x v="1"/>
    <x v="0"/>
    <n v="3524.33"/>
    <n v="15"/>
  </r>
  <r>
    <n v="9597"/>
    <s v="Mouse"/>
    <x v="2"/>
    <x v="0"/>
    <x v="4"/>
    <s v="2023-06-06"/>
    <s v="2023-06-17"/>
    <n v="51"/>
    <n v="11888.08"/>
    <n v="606292.07999999996"/>
    <n v="2215.62"/>
    <n v="841"/>
    <x v="3"/>
    <x v="3"/>
    <n v="33141.96"/>
    <n v="11"/>
  </r>
  <r>
    <n v="9598"/>
    <s v="Keyboard"/>
    <x v="2"/>
    <x v="2"/>
    <x v="3"/>
    <s v="2023-09-27"/>
    <s v="2023-10-11"/>
    <n v="14"/>
    <n v="47004.42"/>
    <n v="658061.88"/>
    <n v="3422.38"/>
    <n v="232"/>
    <x v="0"/>
    <x v="1"/>
    <n v="108904.5"/>
    <n v="14"/>
  </r>
  <r>
    <n v="9599"/>
    <s v="Printer"/>
    <x v="2"/>
    <x v="0"/>
    <x v="4"/>
    <s v="2023-09-04"/>
    <s v="2023-09-14"/>
    <n v="33"/>
    <n v="11602.27"/>
    <n v="382874.91"/>
    <n v="2855.96"/>
    <n v="591"/>
    <x v="0"/>
    <x v="3"/>
    <n v="45094.05"/>
    <n v="10"/>
  </r>
  <r>
    <n v="9600"/>
    <s v="Tablet"/>
    <x v="1"/>
    <x v="1"/>
    <x v="3"/>
    <s v="2023-05-18"/>
    <s v="2023-05-26"/>
    <n v="57"/>
    <n v="11200.89"/>
    <n v="638450.73"/>
    <n v="1882.37"/>
    <n v="850"/>
    <x v="3"/>
    <x v="4"/>
    <n v="131853.73000000001"/>
    <n v="8"/>
  </r>
  <r>
    <n v="9601"/>
    <s v="Mouse"/>
    <x v="1"/>
    <x v="2"/>
    <x v="4"/>
    <s v="2023-11-05"/>
    <s v="2023-11-19"/>
    <n v="34"/>
    <n v="19753.759999999998"/>
    <n v="671627.84"/>
    <n v="2841.25"/>
    <n v="16"/>
    <x v="3"/>
    <x v="4"/>
    <n v="89258.2"/>
    <n v="14"/>
  </r>
  <r>
    <n v="9602"/>
    <s v="Mouse"/>
    <x v="0"/>
    <x v="1"/>
    <x v="4"/>
    <s v="2023-03-06"/>
    <s v="2023-03-15"/>
    <n v="33"/>
    <n v="38726.019999999997"/>
    <n v="1277958.6599999999"/>
    <n v="4204.34"/>
    <n v="683"/>
    <x v="2"/>
    <x v="1"/>
    <n v="164036.87"/>
    <n v="9"/>
  </r>
  <r>
    <n v="9603"/>
    <s v="Mobile"/>
    <x v="0"/>
    <x v="3"/>
    <x v="3"/>
    <s v="2023-08-28"/>
    <s v="2023-09-04"/>
    <n v="90"/>
    <n v="18375.7"/>
    <n v="1653813"/>
    <n v="4748.63"/>
    <n v="216"/>
    <x v="3"/>
    <x v="2"/>
    <n v="391988.49"/>
    <n v="7"/>
  </r>
  <r>
    <n v="9604"/>
    <s v="Laptop"/>
    <x v="0"/>
    <x v="4"/>
    <x v="1"/>
    <s v="2023-01-07"/>
    <s v="2023-01-13"/>
    <n v="97"/>
    <n v="34765.25"/>
    <n v="3372229.25"/>
    <n v="3654.96"/>
    <n v="261"/>
    <x v="3"/>
    <x v="1"/>
    <n v="739983.86"/>
    <n v="6"/>
  </r>
  <r>
    <n v="9605"/>
    <s v="Mouse"/>
    <x v="2"/>
    <x v="0"/>
    <x v="0"/>
    <s v="2023-08-19"/>
    <s v="2023-08-22"/>
    <n v="1"/>
    <n v="47314.2"/>
    <n v="47314.2"/>
    <n v="1572.83"/>
    <n v="776"/>
    <x v="1"/>
    <x v="4"/>
    <n v="3815.61"/>
    <n v="3"/>
  </r>
  <r>
    <n v="9606"/>
    <s v="Monitor"/>
    <x v="0"/>
    <x v="2"/>
    <x v="4"/>
    <s v="2023-05-19"/>
    <s v="2023-05-29"/>
    <n v="98"/>
    <n v="17832.41"/>
    <n v="1747576.18"/>
    <n v="1357.01"/>
    <n v="856"/>
    <x v="0"/>
    <x v="4"/>
    <n v="263730.23"/>
    <n v="10"/>
  </r>
  <r>
    <n v="9607"/>
    <s v="Tablet"/>
    <x v="2"/>
    <x v="2"/>
    <x v="2"/>
    <s v="2023-10-01"/>
    <s v="2023-10-06"/>
    <n v="29"/>
    <n v="18021.419999999998"/>
    <n v="522621.18"/>
    <n v="1122.95"/>
    <n v="14"/>
    <x v="0"/>
    <x v="0"/>
    <n v="110924.88"/>
    <n v="5"/>
  </r>
  <r>
    <n v="9608"/>
    <s v="Printer"/>
    <x v="1"/>
    <x v="4"/>
    <x v="2"/>
    <s v="2023-07-23"/>
    <s v="2023-07-30"/>
    <n v="41"/>
    <n v="24749.33"/>
    <n v="1014722.53"/>
    <n v="2017.4"/>
    <n v="850"/>
    <x v="1"/>
    <x v="3"/>
    <n v="51604.77"/>
    <n v="7"/>
  </r>
  <r>
    <n v="9609"/>
    <s v="Tablet"/>
    <x v="2"/>
    <x v="4"/>
    <x v="3"/>
    <s v="2023-07-09"/>
    <s v="2023-07-17"/>
    <n v="30"/>
    <n v="43436.53"/>
    <n v="1303095.8999999999"/>
    <n v="4789.0600000000004"/>
    <n v="414"/>
    <x v="0"/>
    <x v="2"/>
    <n v="182069.98"/>
    <n v="8"/>
  </r>
  <r>
    <n v="9610"/>
    <s v="Keyboard"/>
    <x v="0"/>
    <x v="1"/>
    <x v="0"/>
    <s v="2023-10-13"/>
    <s v="2023-10-25"/>
    <n v="52"/>
    <n v="22285.52"/>
    <n v="1158847.04"/>
    <n v="2438.5500000000002"/>
    <n v="270"/>
    <x v="2"/>
    <x v="1"/>
    <n v="197644.39"/>
    <n v="12"/>
  </r>
  <r>
    <n v="9611"/>
    <s v="Mobile"/>
    <x v="1"/>
    <x v="4"/>
    <x v="1"/>
    <s v="2023-03-01"/>
    <s v="2023-03-14"/>
    <n v="12"/>
    <n v="7284"/>
    <n v="87408"/>
    <n v="1220.5999999999999"/>
    <n v="24"/>
    <x v="2"/>
    <x v="2"/>
    <n v="7344.44"/>
    <n v="13"/>
  </r>
  <r>
    <n v="9612"/>
    <s v="Laptop"/>
    <x v="2"/>
    <x v="4"/>
    <x v="1"/>
    <s v="2023-06-06"/>
    <s v="2023-06-11"/>
    <n v="50"/>
    <n v="15096.79"/>
    <n v="754839.5"/>
    <n v="4590.2"/>
    <n v="341"/>
    <x v="2"/>
    <x v="3"/>
    <n v="135443.94"/>
    <n v="5"/>
  </r>
  <r>
    <n v="9613"/>
    <s v="Tablet"/>
    <x v="0"/>
    <x v="1"/>
    <x v="2"/>
    <s v="2023-08-09"/>
    <s v="2023-08-16"/>
    <n v="54"/>
    <n v="11723.75"/>
    <n v="633082.5"/>
    <n v="2573.8200000000002"/>
    <n v="895"/>
    <x v="2"/>
    <x v="2"/>
    <n v="38653.040000000001"/>
    <n v="7"/>
  </r>
  <r>
    <n v="9614"/>
    <s v="Keyboard"/>
    <x v="0"/>
    <x v="1"/>
    <x v="3"/>
    <s v="2023-08-23"/>
    <s v="2023-09-01"/>
    <n v="82"/>
    <n v="1895.91"/>
    <n v="155464.62"/>
    <n v="4835.97"/>
    <n v="849"/>
    <x v="2"/>
    <x v="1"/>
    <n v="30621.69"/>
    <n v="9"/>
  </r>
  <r>
    <n v="9615"/>
    <s v="Laptop"/>
    <x v="1"/>
    <x v="2"/>
    <x v="2"/>
    <s v="2023-04-29"/>
    <s v="2023-05-02"/>
    <n v="39"/>
    <n v="49816.5"/>
    <n v="1942843.5"/>
    <n v="4448.79"/>
    <n v="305"/>
    <x v="0"/>
    <x v="1"/>
    <n v="228059.62"/>
    <n v="3"/>
  </r>
  <r>
    <n v="9616"/>
    <s v="Mouse"/>
    <x v="1"/>
    <x v="2"/>
    <x v="3"/>
    <s v="2023-03-07"/>
    <s v="2023-03-18"/>
    <n v="60"/>
    <n v="7490.48"/>
    <n v="449428.8"/>
    <n v="1806.07"/>
    <n v="750"/>
    <x v="0"/>
    <x v="2"/>
    <n v="94904.14"/>
    <n v="11"/>
  </r>
  <r>
    <n v="9617"/>
    <s v="Printer"/>
    <x v="0"/>
    <x v="0"/>
    <x v="1"/>
    <s v="2023-06-07"/>
    <s v="2023-06-18"/>
    <n v="54"/>
    <n v="24890.69"/>
    <n v="1344097.26"/>
    <n v="1491.46"/>
    <n v="967"/>
    <x v="2"/>
    <x v="3"/>
    <n v="221763.54"/>
    <n v="11"/>
  </r>
  <r>
    <n v="9618"/>
    <s v="Router"/>
    <x v="0"/>
    <x v="3"/>
    <x v="3"/>
    <s v="2023-03-12"/>
    <s v="2023-03-19"/>
    <n v="63"/>
    <n v="49143.64"/>
    <n v="3096049.32"/>
    <n v="1216.3599999999999"/>
    <n v="913"/>
    <x v="2"/>
    <x v="4"/>
    <n v="356639.62"/>
    <n v="7"/>
  </r>
  <r>
    <n v="9619"/>
    <s v="Laptop"/>
    <x v="2"/>
    <x v="4"/>
    <x v="3"/>
    <s v="2023-12-22"/>
    <s v="2024-01-06"/>
    <n v="25"/>
    <n v="15409.2"/>
    <n v="385230"/>
    <n v="2586.48"/>
    <n v="968"/>
    <x v="0"/>
    <x v="1"/>
    <n v="34168.199999999997"/>
    <n v="15"/>
  </r>
  <r>
    <n v="9620"/>
    <s v="Mouse"/>
    <x v="2"/>
    <x v="3"/>
    <x v="1"/>
    <s v="2023-10-30"/>
    <s v="2023-11-11"/>
    <n v="83"/>
    <n v="6252.27"/>
    <n v="518938.41"/>
    <n v="2110.86"/>
    <n v="476"/>
    <x v="0"/>
    <x v="1"/>
    <n v="104868.89"/>
    <n v="12"/>
  </r>
  <r>
    <n v="9621"/>
    <s v="Keyboard"/>
    <x v="0"/>
    <x v="2"/>
    <x v="0"/>
    <s v="2023-09-06"/>
    <s v="2023-09-20"/>
    <n v="85"/>
    <n v="25774.55"/>
    <n v="2190836.75"/>
    <n v="2029.02"/>
    <n v="523"/>
    <x v="3"/>
    <x v="3"/>
    <n v="371248.44"/>
    <n v="14"/>
  </r>
  <r>
    <n v="9622"/>
    <s v="Laptop"/>
    <x v="0"/>
    <x v="0"/>
    <x v="0"/>
    <s v="2023-09-04"/>
    <s v="2023-09-13"/>
    <n v="45"/>
    <n v="47836.87"/>
    <n v="2152659.15"/>
    <n v="121.1"/>
    <n v="861"/>
    <x v="3"/>
    <x v="0"/>
    <n v="482926.63"/>
    <n v="9"/>
  </r>
  <r>
    <n v="9623"/>
    <s v="Keyboard"/>
    <x v="0"/>
    <x v="2"/>
    <x v="2"/>
    <s v="2023-04-05"/>
    <s v="2023-04-07"/>
    <n v="52"/>
    <n v="36810.83"/>
    <n v="1914163.16"/>
    <n v="4814.53"/>
    <n v="23"/>
    <x v="3"/>
    <x v="1"/>
    <n v="328891.40999999997"/>
    <n v="2"/>
  </r>
  <r>
    <n v="9624"/>
    <s v="Tablet"/>
    <x v="1"/>
    <x v="2"/>
    <x v="1"/>
    <s v="2023-01-09"/>
    <s v="2023-01-19"/>
    <n v="48"/>
    <n v="28588.95"/>
    <n v="1372269.6"/>
    <n v="3510.18"/>
    <n v="774"/>
    <x v="3"/>
    <x v="1"/>
    <n v="303210.63"/>
    <n v="10"/>
  </r>
  <r>
    <n v="9625"/>
    <s v="Laptop"/>
    <x v="1"/>
    <x v="0"/>
    <x v="2"/>
    <s v="2023-02-09"/>
    <s v="2023-02-18"/>
    <n v="31"/>
    <n v="14818.04"/>
    <n v="459359.24"/>
    <n v="1055.1199999999999"/>
    <n v="698"/>
    <x v="0"/>
    <x v="3"/>
    <n v="88954.71"/>
    <n v="9"/>
  </r>
  <r>
    <n v="9626"/>
    <s v="Router"/>
    <x v="1"/>
    <x v="4"/>
    <x v="0"/>
    <s v="2023-11-26"/>
    <s v="2023-12-10"/>
    <n v="60"/>
    <n v="10298.07"/>
    <n v="617884.19999999995"/>
    <n v="4436.1400000000003"/>
    <n v="792"/>
    <x v="0"/>
    <x v="0"/>
    <n v="116248.31"/>
    <n v="14"/>
  </r>
  <r>
    <n v="9627"/>
    <s v="Mobile"/>
    <x v="0"/>
    <x v="1"/>
    <x v="0"/>
    <s v="2023-04-09"/>
    <s v="2023-04-22"/>
    <n v="23"/>
    <n v="10592.62"/>
    <n v="243630.26"/>
    <n v="4526.3500000000004"/>
    <n v="561"/>
    <x v="2"/>
    <x v="2"/>
    <n v="45023.199999999997"/>
    <n v="13"/>
  </r>
  <r>
    <n v="9628"/>
    <s v="Router"/>
    <x v="0"/>
    <x v="4"/>
    <x v="4"/>
    <s v="2023-07-08"/>
    <s v="2023-07-10"/>
    <n v="64"/>
    <n v="44157.59"/>
    <n v="2826085.76"/>
    <n v="158.44"/>
    <n v="141"/>
    <x v="1"/>
    <x v="3"/>
    <n v="311379.62"/>
    <n v="2"/>
  </r>
  <r>
    <n v="9629"/>
    <s v="Keyboard"/>
    <x v="2"/>
    <x v="0"/>
    <x v="0"/>
    <s v="2023-09-10"/>
    <s v="2023-09-22"/>
    <n v="57"/>
    <n v="34067.230000000003"/>
    <n v="1941832.11"/>
    <n v="396.05"/>
    <n v="967"/>
    <x v="3"/>
    <x v="4"/>
    <n v="174142"/>
    <n v="12"/>
  </r>
  <r>
    <n v="9630"/>
    <s v="Router"/>
    <x v="1"/>
    <x v="0"/>
    <x v="2"/>
    <s v="2023-08-07"/>
    <s v="2023-08-14"/>
    <n v="86"/>
    <n v="14068.21"/>
    <n v="1209866.06"/>
    <n v="3083.97"/>
    <n v="270"/>
    <x v="1"/>
    <x v="4"/>
    <n v="255153.96"/>
    <n v="7"/>
  </r>
  <r>
    <n v="9631"/>
    <s v="Keyboard"/>
    <x v="0"/>
    <x v="4"/>
    <x v="2"/>
    <s v="2023-02-26"/>
    <s v="2023-03-04"/>
    <n v="93"/>
    <n v="7381.97"/>
    <n v="686523.21"/>
    <n v="2995.25"/>
    <n v="38"/>
    <x v="1"/>
    <x v="4"/>
    <n v="150870.29999999999"/>
    <n v="6"/>
  </r>
  <r>
    <n v="9632"/>
    <s v="Printer"/>
    <x v="0"/>
    <x v="4"/>
    <x v="0"/>
    <s v="2023-06-21"/>
    <s v="2023-06-23"/>
    <n v="98"/>
    <n v="48422.7"/>
    <n v="4745424.5999999996"/>
    <n v="2996.54"/>
    <n v="773"/>
    <x v="3"/>
    <x v="2"/>
    <n v="390321.01"/>
    <n v="2"/>
  </r>
  <r>
    <n v="9633"/>
    <s v="Laptop"/>
    <x v="0"/>
    <x v="1"/>
    <x v="3"/>
    <s v="2023-02-05"/>
    <s v="2023-02-19"/>
    <n v="7"/>
    <n v="47036.09"/>
    <n v="329252.63"/>
    <n v="2484.21"/>
    <n v="922"/>
    <x v="1"/>
    <x v="0"/>
    <n v="81581.039999999994"/>
    <n v="14"/>
  </r>
  <r>
    <n v="9634"/>
    <s v="Monitor"/>
    <x v="2"/>
    <x v="1"/>
    <x v="0"/>
    <s v="2023-09-16"/>
    <s v="2023-09-20"/>
    <n v="94"/>
    <n v="18849.88"/>
    <n v="1771888.72"/>
    <n v="3277.38"/>
    <n v="448"/>
    <x v="3"/>
    <x v="2"/>
    <n v="167930.53"/>
    <n v="4"/>
  </r>
  <r>
    <n v="9635"/>
    <s v="Monitor"/>
    <x v="1"/>
    <x v="1"/>
    <x v="4"/>
    <s v="2023-11-18"/>
    <s v="2023-11-30"/>
    <n v="31"/>
    <n v="2371.86"/>
    <n v="73527.66"/>
    <n v="1739.28"/>
    <n v="177"/>
    <x v="0"/>
    <x v="0"/>
    <n v="11357.76"/>
    <n v="12"/>
  </r>
  <r>
    <n v="9636"/>
    <s v="Mouse"/>
    <x v="1"/>
    <x v="1"/>
    <x v="3"/>
    <s v="2023-08-17"/>
    <s v="2023-08-22"/>
    <n v="65"/>
    <n v="47100.83"/>
    <n v="3061553.95"/>
    <n v="3550.79"/>
    <n v="390"/>
    <x v="2"/>
    <x v="4"/>
    <n v="214885.9"/>
    <n v="5"/>
  </r>
  <r>
    <n v="9637"/>
    <s v="Keyboard"/>
    <x v="2"/>
    <x v="2"/>
    <x v="1"/>
    <s v="2023-07-31"/>
    <s v="2023-08-10"/>
    <n v="87"/>
    <n v="12058.24"/>
    <n v="1049066.8799999999"/>
    <n v="1527.91"/>
    <n v="176"/>
    <x v="3"/>
    <x v="1"/>
    <n v="124409.87"/>
    <n v="10"/>
  </r>
  <r>
    <n v="9638"/>
    <s v="Keyboard"/>
    <x v="1"/>
    <x v="0"/>
    <x v="2"/>
    <s v="2023-02-19"/>
    <s v="2023-02-28"/>
    <n v="83"/>
    <n v="40529.919999999998"/>
    <n v="3363983.3599999999"/>
    <n v="1090.8599999999999"/>
    <n v="661"/>
    <x v="1"/>
    <x v="2"/>
    <n v="307221.32"/>
    <n v="9"/>
  </r>
  <r>
    <n v="9639"/>
    <s v="Mouse"/>
    <x v="1"/>
    <x v="3"/>
    <x v="0"/>
    <s v="2023-07-26"/>
    <s v="2023-08-02"/>
    <n v="27"/>
    <n v="44093.8"/>
    <n v="1190532.6000000001"/>
    <n v="4671.71"/>
    <n v="306"/>
    <x v="0"/>
    <x v="0"/>
    <n v="72465.95"/>
    <n v="7"/>
  </r>
  <r>
    <n v="9640"/>
    <s v="Keyboard"/>
    <x v="1"/>
    <x v="2"/>
    <x v="3"/>
    <s v="2023-03-30"/>
    <s v="2023-04-08"/>
    <n v="27"/>
    <n v="7976.72"/>
    <n v="215371.44"/>
    <n v="4876.8900000000003"/>
    <n v="946"/>
    <x v="3"/>
    <x v="0"/>
    <n v="11374.45"/>
    <n v="9"/>
  </r>
  <r>
    <n v="9641"/>
    <s v="Monitor"/>
    <x v="1"/>
    <x v="4"/>
    <x v="0"/>
    <s v="2023-11-02"/>
    <s v="2023-11-06"/>
    <n v="32"/>
    <n v="20557.12"/>
    <n v="657827.83999999997"/>
    <n v="362.34"/>
    <n v="552"/>
    <x v="2"/>
    <x v="2"/>
    <n v="142129.76999999999"/>
    <n v="4"/>
  </r>
  <r>
    <n v="9642"/>
    <s v="Laptop"/>
    <x v="1"/>
    <x v="1"/>
    <x v="4"/>
    <s v="2023-07-08"/>
    <s v="2023-07-20"/>
    <n v="97"/>
    <n v="18718.689999999999"/>
    <n v="1815712.93"/>
    <n v="958.05"/>
    <n v="615"/>
    <x v="3"/>
    <x v="3"/>
    <n v="317286.58"/>
    <n v="12"/>
  </r>
  <r>
    <n v="9643"/>
    <s v="Printer"/>
    <x v="0"/>
    <x v="3"/>
    <x v="1"/>
    <s v="2023-03-13"/>
    <s v="2023-03-22"/>
    <n v="79"/>
    <n v="5409.5"/>
    <n v="427350.5"/>
    <n v="4670.46"/>
    <n v="535"/>
    <x v="1"/>
    <x v="4"/>
    <n v="45349.98"/>
    <n v="9"/>
  </r>
  <r>
    <n v="9644"/>
    <s v="Mouse"/>
    <x v="2"/>
    <x v="1"/>
    <x v="1"/>
    <s v="2023-08-22"/>
    <s v="2023-08-30"/>
    <n v="7"/>
    <n v="26413.96"/>
    <n v="184897.72"/>
    <n v="2600.27"/>
    <n v="935"/>
    <x v="1"/>
    <x v="4"/>
    <n v="41306.71"/>
    <n v="8"/>
  </r>
  <r>
    <n v="9645"/>
    <s v="Mouse"/>
    <x v="1"/>
    <x v="0"/>
    <x v="2"/>
    <s v="2023-04-18"/>
    <s v="2023-04-26"/>
    <n v="2"/>
    <n v="19848.080000000002"/>
    <n v="39696.160000000003"/>
    <n v="4397.78"/>
    <n v="29"/>
    <x v="0"/>
    <x v="3"/>
    <n v="2884.65"/>
    <n v="8"/>
  </r>
  <r>
    <n v="9646"/>
    <s v="Printer"/>
    <x v="2"/>
    <x v="0"/>
    <x v="0"/>
    <s v="2023-07-12"/>
    <s v="2023-07-21"/>
    <n v="13"/>
    <n v="41584.92"/>
    <n v="540603.96"/>
    <n v="4684.0600000000004"/>
    <n v="652"/>
    <x v="3"/>
    <x v="3"/>
    <n v="47424.12"/>
    <n v="9"/>
  </r>
  <r>
    <n v="9647"/>
    <s v="Keyboard"/>
    <x v="1"/>
    <x v="3"/>
    <x v="3"/>
    <s v="2023-07-10"/>
    <s v="2023-07-25"/>
    <n v="77"/>
    <n v="7102.52"/>
    <n v="546894.04"/>
    <n v="4709.09"/>
    <n v="377"/>
    <x v="3"/>
    <x v="4"/>
    <n v="46621.29"/>
    <n v="15"/>
  </r>
  <r>
    <n v="9648"/>
    <s v="Tablet"/>
    <x v="0"/>
    <x v="0"/>
    <x v="3"/>
    <s v="2023-01-13"/>
    <s v="2023-01-14"/>
    <n v="69"/>
    <n v="40986.83"/>
    <n v="2828091.27"/>
    <n v="365.7"/>
    <n v="709"/>
    <x v="0"/>
    <x v="3"/>
    <n v="390795.62"/>
    <n v="1"/>
  </r>
  <r>
    <n v="9649"/>
    <s v="Monitor"/>
    <x v="1"/>
    <x v="0"/>
    <x v="0"/>
    <s v="2023-02-08"/>
    <s v="2023-02-12"/>
    <n v="37"/>
    <n v="23810.240000000002"/>
    <n v="880978.88"/>
    <n v="3288.17"/>
    <n v="577"/>
    <x v="3"/>
    <x v="2"/>
    <n v="205409.31"/>
    <n v="4"/>
  </r>
  <r>
    <n v="9650"/>
    <s v="Mobile"/>
    <x v="1"/>
    <x v="1"/>
    <x v="4"/>
    <s v="2023-09-02"/>
    <s v="2023-09-07"/>
    <n v="43"/>
    <n v="7167.69"/>
    <n v="308210.67"/>
    <n v="3167.48"/>
    <n v="692"/>
    <x v="3"/>
    <x v="3"/>
    <n v="63942.67"/>
    <n v="5"/>
  </r>
  <r>
    <n v="9651"/>
    <s v="Laptop"/>
    <x v="1"/>
    <x v="1"/>
    <x v="4"/>
    <s v="2023-12-12"/>
    <s v="2023-12-18"/>
    <n v="96"/>
    <n v="28996.52"/>
    <n v="2783665.92"/>
    <n v="1397.51"/>
    <n v="657"/>
    <x v="1"/>
    <x v="2"/>
    <n v="164717.04999999999"/>
    <n v="6"/>
  </r>
  <r>
    <n v="9652"/>
    <s v="Tablet"/>
    <x v="1"/>
    <x v="1"/>
    <x v="1"/>
    <s v="2023-01-31"/>
    <s v="2023-02-05"/>
    <n v="48"/>
    <n v="4792.16"/>
    <n v="230023.67999999999"/>
    <n v="3197.59"/>
    <n v="649"/>
    <x v="2"/>
    <x v="3"/>
    <n v="43385.03"/>
    <n v="5"/>
  </r>
  <r>
    <n v="9653"/>
    <s v="Router"/>
    <x v="2"/>
    <x v="1"/>
    <x v="3"/>
    <s v="2023-03-20"/>
    <s v="2023-03-22"/>
    <n v="94"/>
    <n v="6632.71"/>
    <n v="623474.74"/>
    <n v="1266.5999999999999"/>
    <n v="186"/>
    <x v="1"/>
    <x v="1"/>
    <n v="104394.48"/>
    <n v="2"/>
  </r>
  <r>
    <n v="9654"/>
    <s v="Router"/>
    <x v="2"/>
    <x v="1"/>
    <x v="3"/>
    <s v="2023-01-12"/>
    <s v="2023-01-25"/>
    <n v="42"/>
    <n v="19744.259999999998"/>
    <n v="829258.92"/>
    <n v="4593.1000000000004"/>
    <n v="505"/>
    <x v="3"/>
    <x v="2"/>
    <n v="197412.87"/>
    <n v="13"/>
  </r>
  <r>
    <n v="9655"/>
    <s v="Router"/>
    <x v="0"/>
    <x v="1"/>
    <x v="0"/>
    <s v="2023-04-16"/>
    <s v="2023-04-29"/>
    <n v="18"/>
    <n v="34536.769999999997"/>
    <n v="621661.86"/>
    <n v="391.57"/>
    <n v="166"/>
    <x v="3"/>
    <x v="2"/>
    <n v="103250.1"/>
    <n v="13"/>
  </r>
  <r>
    <n v="9656"/>
    <s v="Keyboard"/>
    <x v="0"/>
    <x v="2"/>
    <x v="2"/>
    <s v="2023-11-26"/>
    <s v="2023-12-11"/>
    <n v="2"/>
    <n v="13960.41"/>
    <n v="27920.82"/>
    <n v="3912.29"/>
    <n v="222"/>
    <x v="0"/>
    <x v="1"/>
    <n v="5906.28"/>
    <n v="15"/>
  </r>
  <r>
    <n v="9657"/>
    <s v="Printer"/>
    <x v="0"/>
    <x v="2"/>
    <x v="1"/>
    <s v="2023-07-02"/>
    <s v="2023-07-06"/>
    <n v="11"/>
    <n v="27259.78"/>
    <n v="299857.58"/>
    <n v="1936.95"/>
    <n v="170"/>
    <x v="2"/>
    <x v="2"/>
    <n v="69420.63"/>
    <n v="4"/>
  </r>
  <r>
    <n v="9658"/>
    <s v="Printer"/>
    <x v="0"/>
    <x v="3"/>
    <x v="3"/>
    <s v="2023-04-09"/>
    <s v="2023-04-11"/>
    <n v="93"/>
    <n v="12562.21"/>
    <n v="1168285.53"/>
    <n v="2513.3000000000002"/>
    <n v="10"/>
    <x v="2"/>
    <x v="0"/>
    <n v="78239.78"/>
    <n v="2"/>
  </r>
  <r>
    <n v="9659"/>
    <s v="Tablet"/>
    <x v="2"/>
    <x v="1"/>
    <x v="1"/>
    <s v="2023-10-05"/>
    <s v="2023-10-09"/>
    <n v="2"/>
    <n v="24022.45"/>
    <n v="48044.9"/>
    <n v="4546.7700000000004"/>
    <n v="416"/>
    <x v="1"/>
    <x v="1"/>
    <n v="2406.6799999999998"/>
    <n v="4"/>
  </r>
  <r>
    <n v="9660"/>
    <s v="Tablet"/>
    <x v="2"/>
    <x v="1"/>
    <x v="1"/>
    <s v="2023-01-28"/>
    <s v="2023-02-08"/>
    <n v="13"/>
    <n v="5974.01"/>
    <n v="77662.13"/>
    <n v="1024.1400000000001"/>
    <n v="239"/>
    <x v="3"/>
    <x v="4"/>
    <n v="9450.68"/>
    <n v="11"/>
  </r>
  <r>
    <n v="9661"/>
    <s v="Keyboard"/>
    <x v="0"/>
    <x v="3"/>
    <x v="3"/>
    <s v="2023-04-09"/>
    <s v="2023-04-24"/>
    <n v="55"/>
    <n v="6305.17"/>
    <n v="346784.35"/>
    <n v="2915.26"/>
    <n v="582"/>
    <x v="1"/>
    <x v="4"/>
    <n v="74309.070000000007"/>
    <n v="15"/>
  </r>
  <r>
    <n v="9662"/>
    <s v="Printer"/>
    <x v="1"/>
    <x v="4"/>
    <x v="4"/>
    <s v="2023-10-18"/>
    <s v="2023-10-29"/>
    <n v="48"/>
    <n v="18633.740000000002"/>
    <n v="894419.52"/>
    <n v="1187.01"/>
    <n v="601"/>
    <x v="0"/>
    <x v="1"/>
    <n v="60239.199999999997"/>
    <n v="11"/>
  </r>
  <r>
    <n v="9663"/>
    <s v="Tablet"/>
    <x v="1"/>
    <x v="1"/>
    <x v="2"/>
    <s v="2023-11-03"/>
    <s v="2023-11-17"/>
    <n v="62"/>
    <n v="5354.6"/>
    <n v="331985.2"/>
    <n v="1941.84"/>
    <n v="773"/>
    <x v="0"/>
    <x v="3"/>
    <n v="79669.89"/>
    <n v="14"/>
  </r>
  <r>
    <n v="9664"/>
    <s v="Tablet"/>
    <x v="1"/>
    <x v="4"/>
    <x v="0"/>
    <s v="2023-09-17"/>
    <s v="2023-09-24"/>
    <n v="22"/>
    <n v="31503.41"/>
    <n v="693075.02"/>
    <n v="874.82"/>
    <n v="582"/>
    <x v="3"/>
    <x v="1"/>
    <n v="150619.65"/>
    <n v="7"/>
  </r>
  <r>
    <n v="9665"/>
    <s v="Tablet"/>
    <x v="0"/>
    <x v="2"/>
    <x v="1"/>
    <s v="2023-06-18"/>
    <s v="2023-07-01"/>
    <n v="76"/>
    <n v="34538.400000000001"/>
    <n v="2624918.4"/>
    <n v="179.68"/>
    <n v="749"/>
    <x v="3"/>
    <x v="2"/>
    <n v="384594.52"/>
    <n v="13"/>
  </r>
  <r>
    <n v="9666"/>
    <s v="Monitor"/>
    <x v="1"/>
    <x v="4"/>
    <x v="4"/>
    <s v="2023-11-04"/>
    <s v="2023-11-11"/>
    <n v="29"/>
    <n v="5638.99"/>
    <n v="163530.71"/>
    <n v="3452.31"/>
    <n v="639"/>
    <x v="2"/>
    <x v="2"/>
    <n v="36044.61"/>
    <n v="7"/>
  </r>
  <r>
    <n v="9667"/>
    <s v="Printer"/>
    <x v="0"/>
    <x v="0"/>
    <x v="0"/>
    <s v="2023-03-03"/>
    <s v="2023-03-12"/>
    <n v="74"/>
    <n v="9361.18"/>
    <n v="692727.32"/>
    <n v="415.39"/>
    <n v="335"/>
    <x v="3"/>
    <x v="1"/>
    <n v="116098.83"/>
    <n v="9"/>
  </r>
  <r>
    <n v="9668"/>
    <s v="Laptop"/>
    <x v="2"/>
    <x v="4"/>
    <x v="0"/>
    <s v="2023-01-05"/>
    <s v="2023-01-19"/>
    <n v="9"/>
    <n v="5763.08"/>
    <n v="51867.72"/>
    <n v="4634.3900000000003"/>
    <n v="719"/>
    <x v="3"/>
    <x v="0"/>
    <n v="3120.47"/>
    <n v="14"/>
  </r>
  <r>
    <n v="9669"/>
    <s v="Keyboard"/>
    <x v="2"/>
    <x v="0"/>
    <x v="0"/>
    <s v="2023-02-03"/>
    <s v="2023-02-11"/>
    <n v="17"/>
    <n v="18438.07"/>
    <n v="313447.19"/>
    <n v="1604.39"/>
    <n v="990"/>
    <x v="0"/>
    <x v="1"/>
    <n v="64726.92"/>
    <n v="8"/>
  </r>
  <r>
    <n v="9670"/>
    <s v="Monitor"/>
    <x v="1"/>
    <x v="3"/>
    <x v="2"/>
    <s v="2023-03-27"/>
    <s v="2023-04-08"/>
    <n v="72"/>
    <n v="32971.269999999997"/>
    <n v="2373931.44"/>
    <n v="601.38"/>
    <n v="112"/>
    <x v="2"/>
    <x v="2"/>
    <n v="395010.69"/>
    <n v="12"/>
  </r>
  <r>
    <n v="9671"/>
    <s v="Monitor"/>
    <x v="0"/>
    <x v="4"/>
    <x v="0"/>
    <s v="2023-12-31"/>
    <s v="2024-01-13"/>
    <n v="64"/>
    <n v="13716.78"/>
    <n v="877873.92"/>
    <n v="1840.41"/>
    <n v="697"/>
    <x v="0"/>
    <x v="4"/>
    <n v="206980.95"/>
    <n v="13"/>
  </r>
  <r>
    <n v="9672"/>
    <s v="Tablet"/>
    <x v="1"/>
    <x v="3"/>
    <x v="2"/>
    <s v="2023-08-03"/>
    <s v="2023-08-14"/>
    <n v="66"/>
    <n v="37687.910000000003"/>
    <n v="2487402.06"/>
    <n v="1375.29"/>
    <n v="55"/>
    <x v="0"/>
    <x v="2"/>
    <n v="314737.38"/>
    <n v="11"/>
  </r>
  <r>
    <n v="9673"/>
    <s v="Mouse"/>
    <x v="2"/>
    <x v="3"/>
    <x v="2"/>
    <s v="2023-10-31"/>
    <s v="2023-11-13"/>
    <n v="65"/>
    <n v="47410.36"/>
    <n v="3081673.4"/>
    <n v="2346.08"/>
    <n v="885"/>
    <x v="2"/>
    <x v="2"/>
    <n v="672533.35"/>
    <n v="13"/>
  </r>
  <r>
    <n v="9674"/>
    <s v="Monitor"/>
    <x v="1"/>
    <x v="4"/>
    <x v="0"/>
    <s v="2023-12-06"/>
    <s v="2023-12-08"/>
    <n v="4"/>
    <n v="27150.45"/>
    <n v="108601.8"/>
    <n v="4208.2700000000004"/>
    <n v="934"/>
    <x v="0"/>
    <x v="2"/>
    <n v="11605.26"/>
    <n v="2"/>
  </r>
  <r>
    <n v="9675"/>
    <s v="Keyboard"/>
    <x v="0"/>
    <x v="0"/>
    <x v="2"/>
    <s v="2023-10-25"/>
    <s v="2023-10-31"/>
    <n v="10"/>
    <n v="32289.83"/>
    <n v="322898.3"/>
    <n v="4446.74"/>
    <n v="785"/>
    <x v="0"/>
    <x v="3"/>
    <n v="47324.88"/>
    <n v="6"/>
  </r>
  <r>
    <n v="9676"/>
    <s v="Printer"/>
    <x v="1"/>
    <x v="1"/>
    <x v="3"/>
    <s v="2023-11-25"/>
    <s v="2023-12-06"/>
    <n v="21"/>
    <n v="13673.71"/>
    <n v="287147.90999999997"/>
    <n v="978.88"/>
    <n v="126"/>
    <x v="2"/>
    <x v="2"/>
    <n v="34318.39"/>
    <n v="11"/>
  </r>
  <r>
    <n v="9677"/>
    <s v="Keyboard"/>
    <x v="0"/>
    <x v="0"/>
    <x v="0"/>
    <s v="2023-03-05"/>
    <s v="2023-03-18"/>
    <n v="15"/>
    <n v="22344.51"/>
    <n v="335167.65000000002"/>
    <n v="1277.67"/>
    <n v="90"/>
    <x v="2"/>
    <x v="3"/>
    <n v="63510.720000000001"/>
    <n v="13"/>
  </r>
  <r>
    <n v="9678"/>
    <s v="Keyboard"/>
    <x v="0"/>
    <x v="3"/>
    <x v="1"/>
    <s v="2023-02-22"/>
    <s v="2023-03-05"/>
    <n v="43"/>
    <n v="35935.06"/>
    <n v="1545207.58"/>
    <n v="1137.69"/>
    <n v="767"/>
    <x v="1"/>
    <x v="2"/>
    <n v="111836.84"/>
    <n v="11"/>
  </r>
  <r>
    <n v="9679"/>
    <s v="Tablet"/>
    <x v="0"/>
    <x v="1"/>
    <x v="3"/>
    <s v="2023-10-11"/>
    <s v="2023-10-21"/>
    <n v="75"/>
    <n v="17723.39"/>
    <n v="1329254.25"/>
    <n v="4823.6099999999997"/>
    <n v="791"/>
    <x v="3"/>
    <x v="2"/>
    <n v="248761.32"/>
    <n v="10"/>
  </r>
  <r>
    <n v="9680"/>
    <s v="Laptop"/>
    <x v="2"/>
    <x v="4"/>
    <x v="3"/>
    <s v="2023-05-15"/>
    <s v="2023-05-23"/>
    <n v="8"/>
    <n v="3913.1"/>
    <n v="31304.799999999999"/>
    <n v="816.78"/>
    <n v="40"/>
    <x v="2"/>
    <x v="4"/>
    <n v="4296.08"/>
    <n v="8"/>
  </r>
  <r>
    <n v="9681"/>
    <s v="Router"/>
    <x v="2"/>
    <x v="3"/>
    <x v="4"/>
    <s v="2023-04-26"/>
    <s v="2023-05-11"/>
    <n v="93"/>
    <n v="4051.64"/>
    <n v="376802.52"/>
    <n v="2491.19"/>
    <n v="181"/>
    <x v="1"/>
    <x v="3"/>
    <n v="43066.65"/>
    <n v="15"/>
  </r>
  <r>
    <n v="9682"/>
    <s v="Printer"/>
    <x v="1"/>
    <x v="1"/>
    <x v="3"/>
    <s v="2023-05-16"/>
    <s v="2023-05-30"/>
    <n v="75"/>
    <n v="38353.660000000003"/>
    <n v="2876524.5"/>
    <n v="326.68"/>
    <n v="850"/>
    <x v="3"/>
    <x v="1"/>
    <n v="478990.75"/>
    <n v="14"/>
  </r>
  <r>
    <n v="9683"/>
    <s v="Mouse"/>
    <x v="2"/>
    <x v="1"/>
    <x v="3"/>
    <s v="2023-12-14"/>
    <s v="2023-12-29"/>
    <n v="88"/>
    <n v="34568.6"/>
    <n v="3042036.8"/>
    <n v="3291.47"/>
    <n v="4"/>
    <x v="2"/>
    <x v="0"/>
    <n v="537904.42000000004"/>
    <n v="15"/>
  </r>
  <r>
    <n v="9684"/>
    <s v="Tablet"/>
    <x v="1"/>
    <x v="4"/>
    <x v="2"/>
    <s v="2023-01-11"/>
    <s v="2023-01-25"/>
    <n v="35"/>
    <n v="45138.22"/>
    <n v="1579837.7"/>
    <n v="188.29"/>
    <n v="920"/>
    <x v="3"/>
    <x v="4"/>
    <n v="313688.75"/>
    <n v="14"/>
  </r>
  <r>
    <n v="9685"/>
    <s v="Printer"/>
    <x v="2"/>
    <x v="3"/>
    <x v="3"/>
    <s v="2023-02-13"/>
    <s v="2023-02-17"/>
    <n v="10"/>
    <n v="22310.51"/>
    <n v="223105.1"/>
    <n v="1795.1"/>
    <n v="983"/>
    <x v="1"/>
    <x v="1"/>
    <n v="20810.849999999999"/>
    <n v="4"/>
  </r>
  <r>
    <n v="9686"/>
    <s v="Printer"/>
    <x v="1"/>
    <x v="2"/>
    <x v="3"/>
    <s v="2023-07-21"/>
    <s v="2023-08-02"/>
    <n v="6"/>
    <n v="24293.83"/>
    <n v="145762.98000000001"/>
    <n v="4973.04"/>
    <n v="640"/>
    <x v="1"/>
    <x v="1"/>
    <n v="19048.419999999998"/>
    <n v="12"/>
  </r>
  <r>
    <n v="9687"/>
    <s v="Mouse"/>
    <x v="2"/>
    <x v="2"/>
    <x v="4"/>
    <s v="2023-11-07"/>
    <s v="2023-11-13"/>
    <n v="8"/>
    <n v="1575.79"/>
    <n v="12606.32"/>
    <n v="4526.8599999999997"/>
    <n v="474"/>
    <x v="0"/>
    <x v="1"/>
    <n v="2194.66"/>
    <n v="6"/>
  </r>
  <r>
    <n v="9688"/>
    <s v="Keyboard"/>
    <x v="2"/>
    <x v="2"/>
    <x v="3"/>
    <s v="2023-03-06"/>
    <s v="2023-03-14"/>
    <n v="32"/>
    <n v="35595.660000000003"/>
    <n v="1139061.1200000001"/>
    <n v="3357.48"/>
    <n v="598"/>
    <x v="0"/>
    <x v="1"/>
    <n v="174230.25"/>
    <n v="8"/>
  </r>
  <r>
    <n v="9689"/>
    <s v="Laptop"/>
    <x v="1"/>
    <x v="2"/>
    <x v="4"/>
    <s v="2023-08-16"/>
    <s v="2023-08-18"/>
    <n v="13"/>
    <n v="23170.3"/>
    <n v="301213.90000000002"/>
    <n v="4307.2299999999996"/>
    <n v="878"/>
    <x v="0"/>
    <x v="1"/>
    <n v="15602.13"/>
    <n v="2"/>
  </r>
  <r>
    <n v="9690"/>
    <s v="Tablet"/>
    <x v="1"/>
    <x v="3"/>
    <x v="2"/>
    <s v="2023-05-17"/>
    <s v="2023-05-24"/>
    <n v="41"/>
    <n v="12035.07"/>
    <n v="493437.87"/>
    <n v="1402.74"/>
    <n v="449"/>
    <x v="3"/>
    <x v="3"/>
    <n v="108000.17"/>
    <n v="7"/>
  </r>
  <r>
    <n v="9691"/>
    <s v="Monitor"/>
    <x v="2"/>
    <x v="2"/>
    <x v="3"/>
    <s v="2023-06-29"/>
    <s v="2023-07-10"/>
    <n v="61"/>
    <n v="14109.73"/>
    <n v="860693.53"/>
    <n v="3731.94"/>
    <n v="798"/>
    <x v="3"/>
    <x v="1"/>
    <n v="63911.44"/>
    <n v="11"/>
  </r>
  <r>
    <n v="9692"/>
    <s v="Mobile"/>
    <x v="2"/>
    <x v="2"/>
    <x v="4"/>
    <s v="2023-02-18"/>
    <s v="2023-02-27"/>
    <n v="24"/>
    <n v="20663.36"/>
    <n v="495920.64000000001"/>
    <n v="3871.05"/>
    <n v="357"/>
    <x v="0"/>
    <x v="4"/>
    <n v="102078.88"/>
    <n v="9"/>
  </r>
  <r>
    <n v="9693"/>
    <s v="Laptop"/>
    <x v="0"/>
    <x v="4"/>
    <x v="3"/>
    <s v="2023-01-06"/>
    <s v="2023-01-20"/>
    <n v="73"/>
    <n v="31562.400000000001"/>
    <n v="2304055.2000000002"/>
    <n v="1379.43"/>
    <n v="367"/>
    <x v="3"/>
    <x v="1"/>
    <n v="555263.22"/>
    <n v="14"/>
  </r>
  <r>
    <n v="9694"/>
    <s v="Tablet"/>
    <x v="0"/>
    <x v="0"/>
    <x v="1"/>
    <s v="2023-11-12"/>
    <s v="2023-11-18"/>
    <n v="25"/>
    <n v="42719.72"/>
    <n v="1067993"/>
    <n v="1798.6"/>
    <n v="714"/>
    <x v="3"/>
    <x v="2"/>
    <n v="232436.99"/>
    <n v="6"/>
  </r>
  <r>
    <n v="9695"/>
    <s v="Keyboard"/>
    <x v="0"/>
    <x v="3"/>
    <x v="0"/>
    <s v="2023-11-22"/>
    <s v="2023-12-05"/>
    <n v="72"/>
    <n v="7764.73"/>
    <n v="559060.56000000006"/>
    <n v="3354.62"/>
    <n v="991"/>
    <x v="1"/>
    <x v="3"/>
    <n v="109090.86"/>
    <n v="13"/>
  </r>
  <r>
    <n v="9696"/>
    <s v="Mouse"/>
    <x v="1"/>
    <x v="4"/>
    <x v="1"/>
    <s v="2023-02-05"/>
    <s v="2023-02-20"/>
    <n v="31"/>
    <n v="21936.06"/>
    <n v="680017.86"/>
    <n v="2696.94"/>
    <n v="221"/>
    <x v="2"/>
    <x v="3"/>
    <n v="127683.83"/>
    <n v="15"/>
  </r>
  <r>
    <n v="9697"/>
    <s v="Router"/>
    <x v="0"/>
    <x v="0"/>
    <x v="4"/>
    <s v="2023-08-28"/>
    <s v="2023-08-30"/>
    <n v="48"/>
    <n v="30625.99"/>
    <n v="1470047.52"/>
    <n v="3845.29"/>
    <n v="219"/>
    <x v="3"/>
    <x v="0"/>
    <n v="244419.01"/>
    <n v="2"/>
  </r>
  <r>
    <n v="9698"/>
    <s v="Printer"/>
    <x v="2"/>
    <x v="2"/>
    <x v="1"/>
    <s v="2023-01-12"/>
    <s v="2023-01-24"/>
    <n v="41"/>
    <n v="33179.72"/>
    <n v="1360368.52"/>
    <n v="3461.46"/>
    <n v="925"/>
    <x v="0"/>
    <x v="2"/>
    <n v="86655.57"/>
    <n v="12"/>
  </r>
  <r>
    <n v="9699"/>
    <s v="Laptop"/>
    <x v="0"/>
    <x v="2"/>
    <x v="0"/>
    <s v="2023-12-21"/>
    <s v="2023-12-23"/>
    <n v="4"/>
    <n v="1206.9000000000001"/>
    <n v="4827.6000000000004"/>
    <n v="4040.91"/>
    <n v="898"/>
    <x v="2"/>
    <x v="3"/>
    <n v="800.09"/>
    <n v="2"/>
  </r>
  <r>
    <n v="9700"/>
    <s v="Monitor"/>
    <x v="0"/>
    <x v="3"/>
    <x v="1"/>
    <s v="2023-07-02"/>
    <s v="2023-07-11"/>
    <n v="40"/>
    <n v="48590.33"/>
    <n v="1943613.2"/>
    <n v="4080.21"/>
    <n v="546"/>
    <x v="2"/>
    <x v="2"/>
    <n v="360696.54"/>
    <n v="9"/>
  </r>
  <r>
    <n v="9701"/>
    <s v="Tablet"/>
    <x v="0"/>
    <x v="1"/>
    <x v="2"/>
    <s v="2023-03-24"/>
    <s v="2023-04-07"/>
    <n v="90"/>
    <n v="23054.85"/>
    <n v="2074936.5"/>
    <n v="3089.33"/>
    <n v="393"/>
    <x v="1"/>
    <x v="1"/>
    <n v="352438.99"/>
    <n v="14"/>
  </r>
  <r>
    <n v="9702"/>
    <s v="Laptop"/>
    <x v="2"/>
    <x v="4"/>
    <x v="3"/>
    <s v="2023-02-26"/>
    <s v="2023-03-12"/>
    <n v="32"/>
    <n v="4096.62"/>
    <n v="131091.84"/>
    <n v="4976.1099999999997"/>
    <n v="637"/>
    <x v="1"/>
    <x v="2"/>
    <n v="18031.509999999998"/>
    <n v="14"/>
  </r>
  <r>
    <n v="9703"/>
    <s v="Tablet"/>
    <x v="2"/>
    <x v="3"/>
    <x v="3"/>
    <s v="2023-11-19"/>
    <s v="2023-12-03"/>
    <n v="40"/>
    <n v="9442.56"/>
    <n v="377702.40000000002"/>
    <n v="2028.16"/>
    <n v="136"/>
    <x v="2"/>
    <x v="3"/>
    <n v="57263.57"/>
    <n v="14"/>
  </r>
  <r>
    <n v="9704"/>
    <s v="Tablet"/>
    <x v="0"/>
    <x v="0"/>
    <x v="4"/>
    <s v="2023-05-07"/>
    <s v="2023-05-16"/>
    <n v="92"/>
    <n v="34597"/>
    <n v="3182924"/>
    <n v="1227.47"/>
    <n v="257"/>
    <x v="1"/>
    <x v="3"/>
    <n v="172330.8"/>
    <n v="9"/>
  </r>
  <r>
    <n v="9705"/>
    <s v="Keyboard"/>
    <x v="0"/>
    <x v="4"/>
    <x v="0"/>
    <s v="2023-01-02"/>
    <s v="2023-01-04"/>
    <n v="75"/>
    <n v="16581.38"/>
    <n v="1243603.5"/>
    <n v="308.23"/>
    <n v="189"/>
    <x v="2"/>
    <x v="3"/>
    <n v="167446.9"/>
    <n v="2"/>
  </r>
  <r>
    <n v="9706"/>
    <s v="Laptop"/>
    <x v="1"/>
    <x v="1"/>
    <x v="2"/>
    <s v="2023-10-02"/>
    <s v="2023-10-16"/>
    <n v="47"/>
    <n v="28471.85"/>
    <n v="1338176.95"/>
    <n v="2708.18"/>
    <n v="161"/>
    <x v="2"/>
    <x v="1"/>
    <n v="227920.87"/>
    <n v="14"/>
  </r>
  <r>
    <n v="9707"/>
    <s v="Router"/>
    <x v="0"/>
    <x v="2"/>
    <x v="4"/>
    <s v="2023-06-03"/>
    <s v="2023-06-08"/>
    <n v="14"/>
    <n v="46584.39"/>
    <n v="652181.46"/>
    <n v="3302.24"/>
    <n v="872"/>
    <x v="3"/>
    <x v="0"/>
    <n v="58841.67"/>
    <n v="5"/>
  </r>
  <r>
    <n v="9708"/>
    <s v="Router"/>
    <x v="2"/>
    <x v="4"/>
    <x v="3"/>
    <s v="2023-08-25"/>
    <s v="2023-09-01"/>
    <n v="50"/>
    <n v="4876.91"/>
    <n v="243845.5"/>
    <n v="482.01"/>
    <n v="82"/>
    <x v="1"/>
    <x v="3"/>
    <n v="30550.97"/>
    <n v="7"/>
  </r>
  <r>
    <n v="9709"/>
    <s v="Router"/>
    <x v="1"/>
    <x v="2"/>
    <x v="4"/>
    <s v="2023-12-06"/>
    <s v="2023-12-17"/>
    <n v="5"/>
    <n v="15826.05"/>
    <n v="79130.25"/>
    <n v="2547.0300000000002"/>
    <n v="442"/>
    <x v="2"/>
    <x v="4"/>
    <n v="15270.08"/>
    <n v="11"/>
  </r>
  <r>
    <n v="9710"/>
    <s v="Printer"/>
    <x v="2"/>
    <x v="1"/>
    <x v="4"/>
    <s v="2023-06-25"/>
    <s v="2023-07-08"/>
    <n v="50"/>
    <n v="47921.52"/>
    <n v="2396076"/>
    <n v="1109.9000000000001"/>
    <n v="534"/>
    <x v="1"/>
    <x v="0"/>
    <n v="428817.07"/>
    <n v="13"/>
  </r>
  <r>
    <n v="9711"/>
    <s v="Keyboard"/>
    <x v="1"/>
    <x v="4"/>
    <x v="2"/>
    <s v="2023-07-01"/>
    <s v="2023-07-10"/>
    <n v="52"/>
    <n v="15534.14"/>
    <n v="807775.28"/>
    <n v="359.35"/>
    <n v="860"/>
    <x v="0"/>
    <x v="1"/>
    <n v="81320.22"/>
    <n v="9"/>
  </r>
  <r>
    <n v="9712"/>
    <s v="Printer"/>
    <x v="1"/>
    <x v="2"/>
    <x v="1"/>
    <s v="2023-06-18"/>
    <s v="2023-06-24"/>
    <n v="72"/>
    <n v="11449.43"/>
    <n v="824358.96"/>
    <n v="1638.22"/>
    <n v="906"/>
    <x v="1"/>
    <x v="3"/>
    <n v="148569.16"/>
    <n v="6"/>
  </r>
  <r>
    <n v="9713"/>
    <s v="Keyboard"/>
    <x v="1"/>
    <x v="0"/>
    <x v="1"/>
    <s v="2023-02-19"/>
    <s v="2023-02-25"/>
    <n v="17"/>
    <n v="12380.42"/>
    <n v="210467.14"/>
    <n v="1983.17"/>
    <n v="749"/>
    <x v="3"/>
    <x v="4"/>
    <n v="37294.230000000003"/>
    <n v="6"/>
  </r>
  <r>
    <n v="9714"/>
    <s v="Router"/>
    <x v="1"/>
    <x v="3"/>
    <x v="2"/>
    <s v="2023-07-10"/>
    <s v="2023-07-24"/>
    <n v="61"/>
    <n v="27714.59"/>
    <n v="1690589.99"/>
    <n v="2416.61"/>
    <n v="513"/>
    <x v="0"/>
    <x v="2"/>
    <n v="131598.09"/>
    <n v="14"/>
  </r>
  <r>
    <n v="9715"/>
    <s v="Router"/>
    <x v="1"/>
    <x v="4"/>
    <x v="0"/>
    <s v="2023-09-17"/>
    <s v="2023-09-26"/>
    <n v="21"/>
    <n v="19475.87"/>
    <n v="408993.27"/>
    <n v="3483.24"/>
    <n v="515"/>
    <x v="2"/>
    <x v="2"/>
    <n v="31684.42"/>
    <n v="9"/>
  </r>
  <r>
    <n v="9716"/>
    <s v="Mouse"/>
    <x v="2"/>
    <x v="2"/>
    <x v="4"/>
    <s v="2023-07-07"/>
    <s v="2023-07-12"/>
    <n v="31"/>
    <n v="25329.11"/>
    <n v="785202.41"/>
    <n v="2155.92"/>
    <n v="791"/>
    <x v="2"/>
    <x v="0"/>
    <n v="50683.17"/>
    <n v="5"/>
  </r>
  <r>
    <n v="9717"/>
    <s v="Keyboard"/>
    <x v="1"/>
    <x v="2"/>
    <x v="2"/>
    <s v="2023-03-30"/>
    <s v="2023-04-02"/>
    <n v="87"/>
    <n v="35220.51"/>
    <n v="3064184.37"/>
    <n v="1530.87"/>
    <n v="167"/>
    <x v="0"/>
    <x v="0"/>
    <n v="533693.21"/>
    <n v="3"/>
  </r>
  <r>
    <n v="9718"/>
    <s v="Tablet"/>
    <x v="0"/>
    <x v="3"/>
    <x v="0"/>
    <s v="2023-11-11"/>
    <s v="2023-11-26"/>
    <n v="68"/>
    <n v="41713.51"/>
    <n v="2836518.68"/>
    <n v="373.26"/>
    <n v="374"/>
    <x v="3"/>
    <x v="2"/>
    <n v="597376.06000000006"/>
    <n v="15"/>
  </r>
  <r>
    <n v="9719"/>
    <s v="Monitor"/>
    <x v="2"/>
    <x v="0"/>
    <x v="3"/>
    <s v="2023-09-25"/>
    <s v="2023-10-08"/>
    <n v="100"/>
    <n v="18928.02"/>
    <n v="1892802"/>
    <n v="745.82"/>
    <n v="522"/>
    <x v="0"/>
    <x v="1"/>
    <n v="230730.73"/>
    <n v="13"/>
  </r>
  <r>
    <n v="9720"/>
    <s v="Keyboard"/>
    <x v="0"/>
    <x v="0"/>
    <x v="2"/>
    <s v="2023-04-26"/>
    <s v="2023-05-09"/>
    <n v="6"/>
    <n v="43677.86"/>
    <n v="262067.16"/>
    <n v="2018.06"/>
    <n v="938"/>
    <x v="0"/>
    <x v="3"/>
    <n v="52685.86"/>
    <n v="13"/>
  </r>
  <r>
    <n v="9721"/>
    <s v="Monitor"/>
    <x v="2"/>
    <x v="2"/>
    <x v="0"/>
    <s v="2023-08-12"/>
    <s v="2023-08-21"/>
    <n v="31"/>
    <n v="6649.78"/>
    <n v="206143.18"/>
    <n v="4281.13"/>
    <n v="63"/>
    <x v="1"/>
    <x v="4"/>
    <n v="37351.5"/>
    <n v="9"/>
  </r>
  <r>
    <n v="9722"/>
    <s v="Mobile"/>
    <x v="0"/>
    <x v="2"/>
    <x v="1"/>
    <s v="2023-03-11"/>
    <s v="2023-03-16"/>
    <n v="84"/>
    <n v="14089.4"/>
    <n v="1183509.6000000001"/>
    <n v="3201.5"/>
    <n v="536"/>
    <x v="0"/>
    <x v="1"/>
    <n v="61945.09"/>
    <n v="5"/>
  </r>
  <r>
    <n v="9723"/>
    <s v="Laptop"/>
    <x v="0"/>
    <x v="4"/>
    <x v="1"/>
    <s v="2023-12-10"/>
    <s v="2023-12-21"/>
    <n v="14"/>
    <n v="25661.45"/>
    <n v="359260.3"/>
    <n v="1520.04"/>
    <n v="283"/>
    <x v="1"/>
    <x v="0"/>
    <n v="47996.59"/>
    <n v="11"/>
  </r>
  <r>
    <n v="9724"/>
    <s v="Router"/>
    <x v="1"/>
    <x v="3"/>
    <x v="0"/>
    <s v="2023-03-06"/>
    <s v="2023-03-08"/>
    <n v="81"/>
    <n v="15787.53"/>
    <n v="1278789.93"/>
    <n v="2565.14"/>
    <n v="281"/>
    <x v="2"/>
    <x v="4"/>
    <n v="294240.52"/>
    <n v="2"/>
  </r>
  <r>
    <n v="9725"/>
    <s v="Monitor"/>
    <x v="1"/>
    <x v="0"/>
    <x v="0"/>
    <s v="2023-10-29"/>
    <s v="2023-11-08"/>
    <n v="18"/>
    <n v="45358.25"/>
    <n v="816448.5"/>
    <n v="361.39"/>
    <n v="885"/>
    <x v="3"/>
    <x v="0"/>
    <n v="151227.85999999999"/>
    <n v="10"/>
  </r>
  <r>
    <n v="9726"/>
    <s v="Mobile"/>
    <x v="2"/>
    <x v="4"/>
    <x v="1"/>
    <s v="2023-07-18"/>
    <s v="2023-07-31"/>
    <n v="20"/>
    <n v="43880.98"/>
    <n v="877619.6"/>
    <n v="3914.09"/>
    <n v="297"/>
    <x v="2"/>
    <x v="1"/>
    <n v="169158.48"/>
    <n v="13"/>
  </r>
  <r>
    <n v="9727"/>
    <s v="Router"/>
    <x v="2"/>
    <x v="2"/>
    <x v="3"/>
    <s v="2023-01-30"/>
    <s v="2023-02-01"/>
    <n v="59"/>
    <n v="37506.949999999997"/>
    <n v="2212910.0499999998"/>
    <n v="3559.97"/>
    <n v="908"/>
    <x v="3"/>
    <x v="3"/>
    <n v="454328.53"/>
    <n v="2"/>
  </r>
  <r>
    <n v="9728"/>
    <s v="Laptop"/>
    <x v="2"/>
    <x v="1"/>
    <x v="0"/>
    <s v="2023-09-16"/>
    <s v="2023-09-24"/>
    <n v="59"/>
    <n v="38457.26"/>
    <n v="2268978.34"/>
    <n v="3860.96"/>
    <n v="372"/>
    <x v="2"/>
    <x v="1"/>
    <n v="140035.06"/>
    <n v="8"/>
  </r>
  <r>
    <n v="9729"/>
    <s v="Mobile"/>
    <x v="2"/>
    <x v="0"/>
    <x v="1"/>
    <s v="2023-09-14"/>
    <s v="2023-09-15"/>
    <n v="34"/>
    <n v="16852.11"/>
    <n v="572971.74"/>
    <n v="3047.14"/>
    <n v="78"/>
    <x v="2"/>
    <x v="1"/>
    <n v="47589.52"/>
    <n v="1"/>
  </r>
  <r>
    <n v="9730"/>
    <s v="Router"/>
    <x v="0"/>
    <x v="3"/>
    <x v="2"/>
    <s v="2023-01-20"/>
    <s v="2023-01-24"/>
    <n v="90"/>
    <n v="17898.650000000001"/>
    <n v="1610878.5"/>
    <n v="1679.83"/>
    <n v="179"/>
    <x v="3"/>
    <x v="1"/>
    <n v="360901"/>
    <n v="4"/>
  </r>
  <r>
    <n v="9731"/>
    <s v="Mobile"/>
    <x v="1"/>
    <x v="3"/>
    <x v="3"/>
    <s v="2023-07-30"/>
    <s v="2023-08-06"/>
    <n v="76"/>
    <n v="6419.63"/>
    <n v="487891.88"/>
    <n v="1850.45"/>
    <n v="883"/>
    <x v="1"/>
    <x v="0"/>
    <n v="82561.63"/>
    <n v="7"/>
  </r>
  <r>
    <n v="9732"/>
    <s v="Laptop"/>
    <x v="0"/>
    <x v="1"/>
    <x v="1"/>
    <s v="2023-04-12"/>
    <s v="2023-04-14"/>
    <n v="32"/>
    <n v="37496.839999999997"/>
    <n v="1199898.8799999999"/>
    <n v="4123.5600000000004"/>
    <n v="185"/>
    <x v="1"/>
    <x v="4"/>
    <n v="88232.98"/>
    <n v="2"/>
  </r>
  <r>
    <n v="9733"/>
    <s v="Router"/>
    <x v="1"/>
    <x v="1"/>
    <x v="3"/>
    <s v="2023-06-12"/>
    <s v="2023-06-18"/>
    <n v="3"/>
    <n v="28057.81"/>
    <n v="84173.43"/>
    <n v="619.84"/>
    <n v="310"/>
    <x v="0"/>
    <x v="0"/>
    <n v="14773.04"/>
    <n v="6"/>
  </r>
  <r>
    <n v="9734"/>
    <s v="Mobile"/>
    <x v="2"/>
    <x v="3"/>
    <x v="1"/>
    <s v="2023-05-03"/>
    <s v="2023-05-15"/>
    <n v="41"/>
    <n v="5417.41"/>
    <n v="222113.81"/>
    <n v="686.73"/>
    <n v="292"/>
    <x v="3"/>
    <x v="3"/>
    <n v="44654.78"/>
    <n v="12"/>
  </r>
  <r>
    <n v="9735"/>
    <s v="Mobile"/>
    <x v="1"/>
    <x v="2"/>
    <x v="3"/>
    <s v="2023-04-27"/>
    <s v="2023-05-12"/>
    <n v="88"/>
    <n v="37509.47"/>
    <n v="3300833.36"/>
    <n v="1745.97"/>
    <n v="760"/>
    <x v="0"/>
    <x v="0"/>
    <n v="543071.39"/>
    <n v="15"/>
  </r>
  <r>
    <n v="9736"/>
    <s v="Printer"/>
    <x v="0"/>
    <x v="1"/>
    <x v="1"/>
    <s v="2023-03-18"/>
    <s v="2023-03-24"/>
    <n v="16"/>
    <n v="40941.74"/>
    <n v="655067.84"/>
    <n v="3139.09"/>
    <n v="155"/>
    <x v="2"/>
    <x v="1"/>
    <n v="63741.43"/>
    <n v="6"/>
  </r>
  <r>
    <n v="9737"/>
    <s v="Tablet"/>
    <x v="1"/>
    <x v="2"/>
    <x v="0"/>
    <s v="2023-08-29"/>
    <s v="2023-09-06"/>
    <n v="100"/>
    <n v="23109.27"/>
    <n v="2310927"/>
    <n v="3961.33"/>
    <n v="165"/>
    <x v="3"/>
    <x v="4"/>
    <n v="323863.32"/>
    <n v="8"/>
  </r>
  <r>
    <n v="9738"/>
    <s v="Monitor"/>
    <x v="2"/>
    <x v="1"/>
    <x v="2"/>
    <s v="2023-07-04"/>
    <s v="2023-07-07"/>
    <n v="63"/>
    <n v="19710.79"/>
    <n v="1241779.77"/>
    <n v="1113.98"/>
    <n v="958"/>
    <x v="2"/>
    <x v="4"/>
    <n v="135241.04"/>
    <n v="3"/>
  </r>
  <r>
    <n v="9739"/>
    <s v="Printer"/>
    <x v="2"/>
    <x v="3"/>
    <x v="2"/>
    <s v="2023-08-26"/>
    <s v="2023-09-05"/>
    <n v="83"/>
    <n v="18755.89"/>
    <n v="1556738.87"/>
    <n v="1814.18"/>
    <n v="826"/>
    <x v="3"/>
    <x v="0"/>
    <n v="363152.61"/>
    <n v="10"/>
  </r>
  <r>
    <n v="9740"/>
    <s v="Mouse"/>
    <x v="1"/>
    <x v="0"/>
    <x v="1"/>
    <s v="2023-11-16"/>
    <s v="2023-11-17"/>
    <n v="26"/>
    <n v="19207.009999999998"/>
    <n v="499382.26"/>
    <n v="3006.39"/>
    <n v="834"/>
    <x v="2"/>
    <x v="0"/>
    <n v="25965.66"/>
    <n v="1"/>
  </r>
  <r>
    <n v="9741"/>
    <s v="Keyboard"/>
    <x v="1"/>
    <x v="1"/>
    <x v="4"/>
    <s v="2023-07-17"/>
    <s v="2023-07-30"/>
    <n v="13"/>
    <n v="32469.85"/>
    <n v="422108.05"/>
    <n v="2940.05"/>
    <n v="284"/>
    <x v="0"/>
    <x v="0"/>
    <n v="89185.9"/>
    <n v="13"/>
  </r>
  <r>
    <n v="9742"/>
    <s v="Mobile"/>
    <x v="1"/>
    <x v="1"/>
    <x v="2"/>
    <s v="2023-12-23"/>
    <s v="2023-12-25"/>
    <n v="18"/>
    <n v="11236.66"/>
    <n v="202259.88"/>
    <n v="4588.42"/>
    <n v="674"/>
    <x v="3"/>
    <x v="3"/>
    <n v="49851.73"/>
    <n v="2"/>
  </r>
  <r>
    <n v="9743"/>
    <s v="Monitor"/>
    <x v="1"/>
    <x v="1"/>
    <x v="0"/>
    <s v="2023-11-06"/>
    <s v="2023-11-08"/>
    <n v="90"/>
    <n v="1126.3"/>
    <n v="101367"/>
    <n v="1963.28"/>
    <n v="318"/>
    <x v="3"/>
    <x v="1"/>
    <n v="14274.74"/>
    <n v="2"/>
  </r>
  <r>
    <n v="9744"/>
    <s v="Router"/>
    <x v="0"/>
    <x v="1"/>
    <x v="3"/>
    <s v="2023-11-12"/>
    <s v="2023-11-13"/>
    <n v="72"/>
    <n v="22374.58"/>
    <n v="1610969.76"/>
    <n v="4167.8"/>
    <n v="86"/>
    <x v="3"/>
    <x v="2"/>
    <n v="390106.98"/>
    <n v="1"/>
  </r>
  <r>
    <n v="9745"/>
    <s v="Mobile"/>
    <x v="0"/>
    <x v="4"/>
    <x v="1"/>
    <s v="2023-04-20"/>
    <s v="2023-04-22"/>
    <n v="90"/>
    <n v="32553.18"/>
    <n v="2929786.2"/>
    <n v="1496.06"/>
    <n v="808"/>
    <x v="2"/>
    <x v="0"/>
    <n v="257429.81"/>
    <n v="2"/>
  </r>
  <r>
    <n v="9746"/>
    <s v="Monitor"/>
    <x v="2"/>
    <x v="4"/>
    <x v="1"/>
    <s v="2023-05-27"/>
    <s v="2023-06-04"/>
    <n v="15"/>
    <n v="37775.83"/>
    <n v="566637.44999999995"/>
    <n v="2447.44"/>
    <n v="192"/>
    <x v="0"/>
    <x v="1"/>
    <n v="105033.06"/>
    <n v="8"/>
  </r>
  <r>
    <n v="9747"/>
    <s v="Printer"/>
    <x v="0"/>
    <x v="4"/>
    <x v="1"/>
    <s v="2023-06-22"/>
    <s v="2023-07-03"/>
    <n v="1"/>
    <n v="3249.37"/>
    <n v="3249.37"/>
    <n v="3478.75"/>
    <n v="809"/>
    <x v="3"/>
    <x v="4"/>
    <n v="777.17"/>
    <n v="11"/>
  </r>
  <r>
    <n v="9748"/>
    <s v="Monitor"/>
    <x v="2"/>
    <x v="1"/>
    <x v="3"/>
    <s v="2023-08-23"/>
    <s v="2023-08-27"/>
    <n v="93"/>
    <n v="31163.52"/>
    <n v="2898207.36"/>
    <n v="2153.25"/>
    <n v="298"/>
    <x v="1"/>
    <x v="3"/>
    <n v="681330.21"/>
    <n v="4"/>
  </r>
  <r>
    <n v="9749"/>
    <s v="Monitor"/>
    <x v="2"/>
    <x v="4"/>
    <x v="1"/>
    <s v="2023-10-20"/>
    <s v="2023-11-03"/>
    <n v="42"/>
    <n v="1721.54"/>
    <n v="72304.679999999993"/>
    <n v="3203.63"/>
    <n v="207"/>
    <x v="1"/>
    <x v="0"/>
    <n v="14522.76"/>
    <n v="14"/>
  </r>
  <r>
    <n v="9750"/>
    <s v="Printer"/>
    <x v="0"/>
    <x v="3"/>
    <x v="1"/>
    <s v="2023-05-08"/>
    <s v="2023-05-12"/>
    <n v="72"/>
    <n v="48597.31"/>
    <n v="3499006.32"/>
    <n v="2059.16"/>
    <n v="193"/>
    <x v="3"/>
    <x v="4"/>
    <n v="533437.64"/>
    <n v="4"/>
  </r>
  <r>
    <n v="9751"/>
    <s v="Mobile"/>
    <x v="0"/>
    <x v="3"/>
    <x v="3"/>
    <s v="2023-10-12"/>
    <s v="2023-10-17"/>
    <n v="98"/>
    <n v="17225.86"/>
    <n v="1688134.28"/>
    <n v="2087.64"/>
    <n v="606"/>
    <x v="3"/>
    <x v="0"/>
    <n v="349992.84"/>
    <n v="5"/>
  </r>
  <r>
    <n v="9752"/>
    <s v="Printer"/>
    <x v="2"/>
    <x v="3"/>
    <x v="1"/>
    <s v="2023-11-10"/>
    <s v="2023-11-14"/>
    <n v="52"/>
    <n v="682.44"/>
    <n v="35486.879999999997"/>
    <n v="3613.59"/>
    <n v="768"/>
    <x v="1"/>
    <x v="3"/>
    <n v="4198.21"/>
    <n v="4"/>
  </r>
  <r>
    <n v="9753"/>
    <s v="Printer"/>
    <x v="2"/>
    <x v="2"/>
    <x v="1"/>
    <s v="2023-12-25"/>
    <s v="2023-12-31"/>
    <n v="21"/>
    <n v="6427.57"/>
    <n v="134978.97"/>
    <n v="3513.77"/>
    <n v="881"/>
    <x v="3"/>
    <x v="3"/>
    <n v="32205.279999999999"/>
    <n v="6"/>
  </r>
  <r>
    <n v="9754"/>
    <s v="Mobile"/>
    <x v="2"/>
    <x v="1"/>
    <x v="3"/>
    <s v="2023-03-25"/>
    <s v="2023-04-09"/>
    <n v="82"/>
    <n v="5849.95"/>
    <n v="479695.9"/>
    <n v="4665.55"/>
    <n v="239"/>
    <x v="1"/>
    <x v="3"/>
    <n v="61350.34"/>
    <n v="15"/>
  </r>
  <r>
    <n v="9755"/>
    <s v="Mouse"/>
    <x v="0"/>
    <x v="2"/>
    <x v="2"/>
    <s v="2023-04-09"/>
    <s v="2023-04-10"/>
    <n v="17"/>
    <n v="18458.87"/>
    <n v="313800.78999999998"/>
    <n v="1972.96"/>
    <n v="881"/>
    <x v="3"/>
    <x v="4"/>
    <n v="36717.03"/>
    <n v="1"/>
  </r>
  <r>
    <n v="9756"/>
    <s v="Mouse"/>
    <x v="2"/>
    <x v="1"/>
    <x v="2"/>
    <s v="2023-06-28"/>
    <s v="2023-07-04"/>
    <n v="82"/>
    <n v="3604.38"/>
    <n v="295559.15999999997"/>
    <n v="4156.51"/>
    <n v="421"/>
    <x v="1"/>
    <x v="3"/>
    <n v="22761.99"/>
    <n v="6"/>
  </r>
  <r>
    <n v="9757"/>
    <s v="Monitor"/>
    <x v="1"/>
    <x v="1"/>
    <x v="0"/>
    <s v="2023-10-20"/>
    <s v="2023-11-04"/>
    <n v="37"/>
    <n v="16443.939999999999"/>
    <n v="608425.78"/>
    <n v="2520.34"/>
    <n v="660"/>
    <x v="2"/>
    <x v="1"/>
    <n v="91632.22"/>
    <n v="15"/>
  </r>
  <r>
    <n v="9758"/>
    <s v="Mouse"/>
    <x v="2"/>
    <x v="3"/>
    <x v="1"/>
    <s v="2023-04-29"/>
    <s v="2023-05-08"/>
    <n v="100"/>
    <n v="17030.75"/>
    <n v="1703075"/>
    <n v="4436.3"/>
    <n v="646"/>
    <x v="0"/>
    <x v="1"/>
    <n v="205476.1"/>
    <n v="9"/>
  </r>
  <r>
    <n v="9759"/>
    <s v="Monitor"/>
    <x v="0"/>
    <x v="2"/>
    <x v="3"/>
    <s v="2023-02-24"/>
    <s v="2023-03-02"/>
    <n v="89"/>
    <n v="46480.57"/>
    <n v="4136770.73"/>
    <n v="1921.59"/>
    <n v="11"/>
    <x v="0"/>
    <x v="0"/>
    <n v="413314.58"/>
    <n v="6"/>
  </r>
  <r>
    <n v="9760"/>
    <s v="Mouse"/>
    <x v="1"/>
    <x v="0"/>
    <x v="3"/>
    <s v="2023-01-30"/>
    <s v="2023-02-05"/>
    <n v="55"/>
    <n v="7833.89"/>
    <n v="430863.95"/>
    <n v="1962.96"/>
    <n v="249"/>
    <x v="3"/>
    <x v="0"/>
    <n v="95544.51"/>
    <n v="6"/>
  </r>
  <r>
    <n v="9761"/>
    <s v="Mobile"/>
    <x v="1"/>
    <x v="0"/>
    <x v="4"/>
    <s v="2023-09-09"/>
    <s v="2023-09-23"/>
    <n v="33"/>
    <n v="2947.76"/>
    <n v="97276.08"/>
    <n v="4278.5"/>
    <n v="195"/>
    <x v="2"/>
    <x v="0"/>
    <n v="21990.13"/>
    <n v="14"/>
  </r>
  <r>
    <n v="9762"/>
    <s v="Mouse"/>
    <x v="0"/>
    <x v="0"/>
    <x v="0"/>
    <s v="2023-02-13"/>
    <s v="2023-02-22"/>
    <n v="79"/>
    <n v="15791.6"/>
    <n v="1247536.3999999999"/>
    <n v="4537.76"/>
    <n v="571"/>
    <x v="1"/>
    <x v="3"/>
    <n v="128278.78"/>
    <n v="9"/>
  </r>
  <r>
    <n v="9763"/>
    <s v="Mouse"/>
    <x v="1"/>
    <x v="3"/>
    <x v="0"/>
    <s v="2023-10-04"/>
    <s v="2023-10-12"/>
    <n v="96"/>
    <n v="9198.7099999999991"/>
    <n v="883076.16"/>
    <n v="4685.28"/>
    <n v="220"/>
    <x v="3"/>
    <x v="3"/>
    <n v="204548.5"/>
    <n v="8"/>
  </r>
  <r>
    <n v="9764"/>
    <s v="Mobile"/>
    <x v="1"/>
    <x v="3"/>
    <x v="1"/>
    <s v="2023-11-08"/>
    <s v="2023-11-16"/>
    <n v="3"/>
    <n v="44017.69"/>
    <n v="132053.07"/>
    <n v="1055.28"/>
    <n v="469"/>
    <x v="0"/>
    <x v="1"/>
    <n v="32089.15"/>
    <n v="8"/>
  </r>
  <r>
    <n v="9765"/>
    <s v="Router"/>
    <x v="0"/>
    <x v="0"/>
    <x v="0"/>
    <s v="2023-03-07"/>
    <s v="2023-03-09"/>
    <n v="44"/>
    <n v="16697.27"/>
    <n v="734679.88"/>
    <n v="260.88"/>
    <n v="743"/>
    <x v="1"/>
    <x v="3"/>
    <n v="53005.78"/>
    <n v="2"/>
  </r>
  <r>
    <n v="9766"/>
    <s v="Keyboard"/>
    <x v="0"/>
    <x v="2"/>
    <x v="3"/>
    <s v="2023-06-23"/>
    <s v="2023-07-03"/>
    <n v="6"/>
    <n v="41140.199999999997"/>
    <n v="246841.2"/>
    <n v="1062"/>
    <n v="880"/>
    <x v="3"/>
    <x v="3"/>
    <n v="34673.43"/>
    <n v="10"/>
  </r>
  <r>
    <n v="9767"/>
    <s v="Laptop"/>
    <x v="1"/>
    <x v="2"/>
    <x v="2"/>
    <s v="2023-03-31"/>
    <s v="2023-04-10"/>
    <n v="43"/>
    <n v="17189.7"/>
    <n v="739157.1"/>
    <n v="4146.2299999999996"/>
    <n v="316"/>
    <x v="0"/>
    <x v="0"/>
    <n v="77932.429999999993"/>
    <n v="10"/>
  </r>
  <r>
    <n v="9768"/>
    <s v="Router"/>
    <x v="1"/>
    <x v="2"/>
    <x v="1"/>
    <s v="2023-01-24"/>
    <s v="2023-02-01"/>
    <n v="17"/>
    <n v="7041.42"/>
    <n v="119704.14"/>
    <n v="4082.25"/>
    <n v="391"/>
    <x v="2"/>
    <x v="0"/>
    <n v="8371.15"/>
    <n v="8"/>
  </r>
  <r>
    <n v="9769"/>
    <s v="Router"/>
    <x v="1"/>
    <x v="2"/>
    <x v="1"/>
    <s v="2023-12-19"/>
    <s v="2023-12-23"/>
    <n v="3"/>
    <n v="18430.54"/>
    <n v="55291.62"/>
    <n v="2348.4"/>
    <n v="226"/>
    <x v="2"/>
    <x v="1"/>
    <n v="11933.07"/>
    <n v="4"/>
  </r>
  <r>
    <n v="9770"/>
    <s v="Laptop"/>
    <x v="2"/>
    <x v="0"/>
    <x v="1"/>
    <s v="2023-09-24"/>
    <s v="2023-10-06"/>
    <n v="60"/>
    <n v="49613.78"/>
    <n v="2976826.8"/>
    <n v="3561.39"/>
    <n v="774"/>
    <x v="2"/>
    <x v="3"/>
    <n v="423153.38"/>
    <n v="12"/>
  </r>
  <r>
    <n v="9771"/>
    <s v="Mobile"/>
    <x v="0"/>
    <x v="1"/>
    <x v="3"/>
    <s v="2023-04-29"/>
    <s v="2023-05-12"/>
    <n v="69"/>
    <n v="21480.32"/>
    <n v="1482142.08"/>
    <n v="2333.1799999999998"/>
    <n v="245"/>
    <x v="1"/>
    <x v="2"/>
    <n v="255068.34"/>
    <n v="13"/>
  </r>
  <r>
    <n v="9772"/>
    <s v="Router"/>
    <x v="0"/>
    <x v="3"/>
    <x v="1"/>
    <s v="2023-05-18"/>
    <s v="2023-05-20"/>
    <n v="26"/>
    <n v="15066.05"/>
    <n v="391717.3"/>
    <n v="566"/>
    <n v="635"/>
    <x v="0"/>
    <x v="4"/>
    <n v="46163.55"/>
    <n v="2"/>
  </r>
  <r>
    <n v="9773"/>
    <s v="Mobile"/>
    <x v="2"/>
    <x v="4"/>
    <x v="0"/>
    <s v="2023-10-26"/>
    <s v="2023-11-03"/>
    <n v="89"/>
    <n v="15596.1"/>
    <n v="1388052.9"/>
    <n v="590.12"/>
    <n v="41"/>
    <x v="0"/>
    <x v="3"/>
    <n v="240055.8"/>
    <n v="8"/>
  </r>
  <r>
    <n v="9774"/>
    <s v="Mouse"/>
    <x v="1"/>
    <x v="3"/>
    <x v="4"/>
    <s v="2023-09-15"/>
    <s v="2023-09-19"/>
    <n v="3"/>
    <n v="6692.53"/>
    <n v="20077.59"/>
    <n v="2748.43"/>
    <n v="650"/>
    <x v="0"/>
    <x v="2"/>
    <n v="3091.43"/>
    <n v="4"/>
  </r>
  <r>
    <n v="9775"/>
    <s v="Printer"/>
    <x v="0"/>
    <x v="4"/>
    <x v="1"/>
    <s v="2023-02-13"/>
    <s v="2023-02-22"/>
    <n v="26"/>
    <n v="48129.09"/>
    <n v="1251356.3400000001"/>
    <n v="3482.22"/>
    <n v="13"/>
    <x v="2"/>
    <x v="2"/>
    <n v="105922.76"/>
    <n v="9"/>
  </r>
  <r>
    <n v="9776"/>
    <s v="Mouse"/>
    <x v="2"/>
    <x v="4"/>
    <x v="3"/>
    <s v="2023-04-21"/>
    <s v="2023-04-23"/>
    <n v="52"/>
    <n v="12682.47"/>
    <n v="659488.43999999994"/>
    <n v="4096.5600000000004"/>
    <n v="828"/>
    <x v="3"/>
    <x v="1"/>
    <n v="157218.9"/>
    <n v="2"/>
  </r>
  <r>
    <n v="9777"/>
    <s v="Mobile"/>
    <x v="0"/>
    <x v="2"/>
    <x v="3"/>
    <s v="2023-05-27"/>
    <s v="2023-05-28"/>
    <n v="42"/>
    <n v="1543.92"/>
    <n v="64844.639999999999"/>
    <n v="4767.09"/>
    <n v="653"/>
    <x v="1"/>
    <x v="0"/>
    <n v="7762.07"/>
    <n v="1"/>
  </r>
  <r>
    <n v="9778"/>
    <s v="Laptop"/>
    <x v="0"/>
    <x v="3"/>
    <x v="0"/>
    <s v="2023-02-21"/>
    <s v="2023-03-03"/>
    <n v="52"/>
    <n v="17272.900000000001"/>
    <n v="898190.8"/>
    <n v="4855.05"/>
    <n v="692"/>
    <x v="0"/>
    <x v="2"/>
    <n v="90195.86"/>
    <n v="10"/>
  </r>
  <r>
    <n v="9779"/>
    <s v="Printer"/>
    <x v="2"/>
    <x v="2"/>
    <x v="1"/>
    <s v="2023-11-16"/>
    <s v="2023-11-20"/>
    <n v="15"/>
    <n v="18440.37"/>
    <n v="276605.55"/>
    <n v="722.23"/>
    <n v="752"/>
    <x v="1"/>
    <x v="2"/>
    <n v="47753.46"/>
    <n v="4"/>
  </r>
  <r>
    <n v="9780"/>
    <s v="Mobile"/>
    <x v="1"/>
    <x v="1"/>
    <x v="4"/>
    <s v="2023-09-10"/>
    <s v="2023-09-17"/>
    <n v="27"/>
    <n v="48714.21"/>
    <n v="1315283.67"/>
    <n v="1753.05"/>
    <n v="425"/>
    <x v="3"/>
    <x v="3"/>
    <n v="221486.19"/>
    <n v="7"/>
  </r>
  <r>
    <n v="9781"/>
    <s v="Keyboard"/>
    <x v="0"/>
    <x v="2"/>
    <x v="0"/>
    <s v="2023-06-08"/>
    <s v="2023-06-10"/>
    <n v="64"/>
    <n v="33202.97"/>
    <n v="2124990.08"/>
    <n v="2573.04"/>
    <n v="765"/>
    <x v="3"/>
    <x v="2"/>
    <n v="290309.03000000003"/>
    <n v="2"/>
  </r>
  <r>
    <n v="9782"/>
    <s v="Laptop"/>
    <x v="2"/>
    <x v="1"/>
    <x v="2"/>
    <s v="2023-12-07"/>
    <s v="2023-12-12"/>
    <n v="13"/>
    <n v="47962.43"/>
    <n v="623511.59"/>
    <n v="1640.76"/>
    <n v="105"/>
    <x v="0"/>
    <x v="1"/>
    <n v="89637.16"/>
    <n v="5"/>
  </r>
  <r>
    <n v="9783"/>
    <s v="Monitor"/>
    <x v="2"/>
    <x v="1"/>
    <x v="1"/>
    <s v="2023-08-14"/>
    <s v="2023-08-15"/>
    <n v="2"/>
    <n v="21119.89"/>
    <n v="42239.78"/>
    <n v="4014.68"/>
    <n v="570"/>
    <x v="0"/>
    <x v="2"/>
    <n v="3856.96"/>
    <n v="1"/>
  </r>
  <r>
    <n v="9784"/>
    <s v="Laptop"/>
    <x v="2"/>
    <x v="2"/>
    <x v="1"/>
    <s v="2023-09-27"/>
    <s v="2023-10-03"/>
    <n v="20"/>
    <n v="40813.01"/>
    <n v="816260.2"/>
    <n v="611.9"/>
    <n v="427"/>
    <x v="3"/>
    <x v="1"/>
    <n v="107811.87"/>
    <n v="6"/>
  </r>
  <r>
    <n v="9785"/>
    <s v="Laptop"/>
    <x v="0"/>
    <x v="0"/>
    <x v="2"/>
    <s v="2023-07-29"/>
    <s v="2023-08-07"/>
    <n v="94"/>
    <n v="36968.33"/>
    <n v="3475023.02"/>
    <n v="3347.13"/>
    <n v="155"/>
    <x v="0"/>
    <x v="2"/>
    <n v="394401.92"/>
    <n v="9"/>
  </r>
  <r>
    <n v="9786"/>
    <s v="Keyboard"/>
    <x v="2"/>
    <x v="3"/>
    <x v="1"/>
    <s v="2023-12-08"/>
    <s v="2023-12-22"/>
    <n v="53"/>
    <n v="12292.5"/>
    <n v="651502.5"/>
    <n v="1854.16"/>
    <n v="577"/>
    <x v="0"/>
    <x v="3"/>
    <n v="94887.98"/>
    <n v="14"/>
  </r>
  <r>
    <n v="9787"/>
    <s v="Keyboard"/>
    <x v="0"/>
    <x v="3"/>
    <x v="4"/>
    <s v="2023-12-15"/>
    <s v="2023-12-25"/>
    <n v="25"/>
    <n v="43472.160000000003"/>
    <n v="1086804"/>
    <n v="4835.12"/>
    <n v="371"/>
    <x v="0"/>
    <x v="1"/>
    <n v="160019.75"/>
    <n v="10"/>
  </r>
  <r>
    <n v="9788"/>
    <s v="Mobile"/>
    <x v="0"/>
    <x v="0"/>
    <x v="2"/>
    <s v="2023-09-05"/>
    <s v="2023-09-09"/>
    <n v="25"/>
    <n v="33043.050000000003"/>
    <n v="826076.25"/>
    <n v="2480.61"/>
    <n v="611"/>
    <x v="2"/>
    <x v="2"/>
    <n v="51575.55"/>
    <n v="4"/>
  </r>
  <r>
    <n v="9789"/>
    <s v="Laptop"/>
    <x v="1"/>
    <x v="1"/>
    <x v="2"/>
    <s v="2023-09-29"/>
    <s v="2023-10-09"/>
    <n v="40"/>
    <n v="9144.32"/>
    <n v="365772.79999999999"/>
    <n v="4986.1400000000003"/>
    <n v="977"/>
    <x v="3"/>
    <x v="1"/>
    <n v="56916.21"/>
    <n v="10"/>
  </r>
  <r>
    <n v="9790"/>
    <s v="Laptop"/>
    <x v="2"/>
    <x v="0"/>
    <x v="4"/>
    <s v="2023-12-23"/>
    <s v="2024-01-01"/>
    <n v="57"/>
    <n v="8434.11"/>
    <n v="480744.27"/>
    <n v="835.1"/>
    <n v="759"/>
    <x v="2"/>
    <x v="3"/>
    <n v="111607.39"/>
    <n v="9"/>
  </r>
  <r>
    <n v="9791"/>
    <s v="Monitor"/>
    <x v="1"/>
    <x v="3"/>
    <x v="0"/>
    <s v="2023-12-12"/>
    <s v="2023-12-19"/>
    <n v="6"/>
    <n v="1470.67"/>
    <n v="8824.02"/>
    <n v="1398.06"/>
    <n v="397"/>
    <x v="0"/>
    <x v="0"/>
    <n v="1527.16"/>
    <n v="7"/>
  </r>
  <r>
    <n v="9792"/>
    <s v="Tablet"/>
    <x v="2"/>
    <x v="0"/>
    <x v="1"/>
    <s v="2023-10-31"/>
    <s v="2023-11-08"/>
    <n v="90"/>
    <n v="10971.53"/>
    <n v="987437.7"/>
    <n v="2139.63"/>
    <n v="575"/>
    <x v="3"/>
    <x v="3"/>
    <n v="109110.92"/>
    <n v="8"/>
  </r>
  <r>
    <n v="9793"/>
    <s v="Tablet"/>
    <x v="0"/>
    <x v="3"/>
    <x v="3"/>
    <s v="2023-11-16"/>
    <s v="2023-11-27"/>
    <n v="21"/>
    <n v="43821.17"/>
    <n v="920244.57"/>
    <n v="3755.84"/>
    <n v="237"/>
    <x v="1"/>
    <x v="0"/>
    <n v="149861.93"/>
    <n v="11"/>
  </r>
  <r>
    <n v="9794"/>
    <s v="Mouse"/>
    <x v="0"/>
    <x v="2"/>
    <x v="3"/>
    <s v="2023-05-08"/>
    <s v="2023-05-19"/>
    <n v="10"/>
    <n v="5325.46"/>
    <n v="53254.6"/>
    <n v="4356.33"/>
    <n v="521"/>
    <x v="1"/>
    <x v="2"/>
    <n v="13131.17"/>
    <n v="11"/>
  </r>
  <r>
    <n v="9795"/>
    <s v="Mobile"/>
    <x v="0"/>
    <x v="3"/>
    <x v="3"/>
    <s v="2023-07-01"/>
    <s v="2023-07-02"/>
    <n v="36"/>
    <n v="19131.61"/>
    <n v="688737.96"/>
    <n v="2507.83"/>
    <n v="836"/>
    <x v="3"/>
    <x v="2"/>
    <n v="139525.07"/>
    <n v="1"/>
  </r>
  <r>
    <n v="9796"/>
    <s v="Laptop"/>
    <x v="1"/>
    <x v="1"/>
    <x v="2"/>
    <s v="2023-09-28"/>
    <s v="2023-10-03"/>
    <n v="41"/>
    <n v="31309.54"/>
    <n v="1283691.1399999999"/>
    <n v="786.62"/>
    <n v="329"/>
    <x v="0"/>
    <x v="4"/>
    <n v="317364.69"/>
    <n v="5"/>
  </r>
  <r>
    <n v="9797"/>
    <s v="Laptop"/>
    <x v="1"/>
    <x v="0"/>
    <x v="3"/>
    <s v="2023-03-31"/>
    <s v="2023-04-11"/>
    <n v="98"/>
    <n v="5991.02"/>
    <n v="587119.96"/>
    <n v="2339.71"/>
    <n v="574"/>
    <x v="1"/>
    <x v="2"/>
    <n v="50293.51"/>
    <n v="11"/>
  </r>
  <r>
    <n v="9798"/>
    <s v="Mouse"/>
    <x v="0"/>
    <x v="3"/>
    <x v="1"/>
    <s v="2023-01-21"/>
    <s v="2023-01-30"/>
    <n v="48"/>
    <n v="37929.21"/>
    <n v="1820602.08"/>
    <n v="2175.5"/>
    <n v="579"/>
    <x v="1"/>
    <x v="0"/>
    <n v="432928.78"/>
    <n v="9"/>
  </r>
  <r>
    <n v="9799"/>
    <s v="Monitor"/>
    <x v="1"/>
    <x v="0"/>
    <x v="0"/>
    <s v="2023-11-24"/>
    <s v="2023-12-01"/>
    <n v="11"/>
    <n v="21228.73"/>
    <n v="233516.03"/>
    <n v="2292.58"/>
    <n v="853"/>
    <x v="0"/>
    <x v="4"/>
    <n v="41495.07"/>
    <n v="7"/>
  </r>
  <r>
    <n v="9800"/>
    <s v="Printer"/>
    <x v="2"/>
    <x v="2"/>
    <x v="3"/>
    <s v="2023-10-10"/>
    <s v="2023-10-18"/>
    <n v="6"/>
    <n v="34552.089999999997"/>
    <n v="207312.54"/>
    <n v="4606.49"/>
    <n v="135"/>
    <x v="1"/>
    <x v="0"/>
    <n v="49141.96"/>
    <n v="8"/>
  </r>
  <r>
    <n v="9801"/>
    <s v="Tablet"/>
    <x v="1"/>
    <x v="4"/>
    <x v="0"/>
    <s v="2023-05-26"/>
    <s v="2023-06-03"/>
    <n v="32"/>
    <n v="17042.05"/>
    <n v="545345.6"/>
    <n v="2272.64"/>
    <n v="914"/>
    <x v="0"/>
    <x v="4"/>
    <n v="108659.84"/>
    <n v="8"/>
  </r>
  <r>
    <n v="9802"/>
    <s v="Tablet"/>
    <x v="0"/>
    <x v="1"/>
    <x v="2"/>
    <s v="2023-07-30"/>
    <s v="2023-08-03"/>
    <n v="61"/>
    <n v="26252.97"/>
    <n v="1601431.17"/>
    <n v="1910.65"/>
    <n v="500"/>
    <x v="0"/>
    <x v="0"/>
    <n v="330879.01"/>
    <n v="4"/>
  </r>
  <r>
    <n v="9803"/>
    <s v="Mouse"/>
    <x v="2"/>
    <x v="3"/>
    <x v="3"/>
    <s v="2023-06-01"/>
    <s v="2023-06-08"/>
    <n v="2"/>
    <n v="25473.89"/>
    <n v="50947.78"/>
    <n v="1655.66"/>
    <n v="297"/>
    <x v="2"/>
    <x v="3"/>
    <n v="5372.91"/>
    <n v="7"/>
  </r>
  <r>
    <n v="9804"/>
    <s v="Tablet"/>
    <x v="2"/>
    <x v="4"/>
    <x v="3"/>
    <s v="2023-06-25"/>
    <s v="2023-07-09"/>
    <n v="58"/>
    <n v="18588.52"/>
    <n v="1078134.1599999999"/>
    <n v="4262.32"/>
    <n v="368"/>
    <x v="3"/>
    <x v="1"/>
    <n v="148379.22"/>
    <n v="14"/>
  </r>
  <r>
    <n v="9805"/>
    <s v="Tablet"/>
    <x v="0"/>
    <x v="2"/>
    <x v="4"/>
    <s v="2023-12-30"/>
    <s v="2024-01-10"/>
    <n v="96"/>
    <n v="34624.269999999997"/>
    <n v="3323929.92"/>
    <n v="2122.11"/>
    <n v="974"/>
    <x v="0"/>
    <x v="3"/>
    <n v="599171.04"/>
    <n v="11"/>
  </r>
  <r>
    <n v="9806"/>
    <s v="Mobile"/>
    <x v="0"/>
    <x v="1"/>
    <x v="3"/>
    <s v="2023-12-20"/>
    <s v="2023-12-31"/>
    <n v="27"/>
    <n v="15668.78"/>
    <n v="423057.06"/>
    <n v="4585.6899999999996"/>
    <n v="284"/>
    <x v="3"/>
    <x v="0"/>
    <n v="60695.08"/>
    <n v="11"/>
  </r>
  <r>
    <n v="9807"/>
    <s v="Mouse"/>
    <x v="1"/>
    <x v="1"/>
    <x v="0"/>
    <s v="2023-12-13"/>
    <s v="2023-12-18"/>
    <n v="75"/>
    <n v="38867.480000000003"/>
    <n v="2915061"/>
    <n v="1677.87"/>
    <n v="623"/>
    <x v="1"/>
    <x v="1"/>
    <n v="157639.56"/>
    <n v="5"/>
  </r>
  <r>
    <n v="9808"/>
    <s v="Laptop"/>
    <x v="0"/>
    <x v="4"/>
    <x v="4"/>
    <s v="2023-04-17"/>
    <s v="2023-04-30"/>
    <n v="68"/>
    <n v="49726.26"/>
    <n v="3381385.68"/>
    <n v="304.94"/>
    <n v="123"/>
    <x v="3"/>
    <x v="0"/>
    <n v="199804.5"/>
    <n v="13"/>
  </r>
  <r>
    <n v="9809"/>
    <s v="Router"/>
    <x v="1"/>
    <x v="1"/>
    <x v="1"/>
    <s v="2023-07-12"/>
    <s v="2023-07-26"/>
    <n v="6"/>
    <n v="4046.49"/>
    <n v="24278.94"/>
    <n v="4330.2"/>
    <n v="332"/>
    <x v="3"/>
    <x v="3"/>
    <n v="2657.22"/>
    <n v="14"/>
  </r>
  <r>
    <n v="9810"/>
    <s v="Mobile"/>
    <x v="1"/>
    <x v="2"/>
    <x v="2"/>
    <s v="2023-02-08"/>
    <s v="2023-02-14"/>
    <n v="44"/>
    <n v="38096.199999999997"/>
    <n v="1676232.8"/>
    <n v="3115.42"/>
    <n v="301"/>
    <x v="1"/>
    <x v="0"/>
    <n v="128978.97"/>
    <n v="6"/>
  </r>
  <r>
    <n v="9811"/>
    <s v="Router"/>
    <x v="1"/>
    <x v="0"/>
    <x v="0"/>
    <s v="2023-04-09"/>
    <s v="2023-04-10"/>
    <n v="80"/>
    <n v="36193.82"/>
    <n v="2895505.6"/>
    <n v="338.54"/>
    <n v="942"/>
    <x v="1"/>
    <x v="3"/>
    <n v="442782.07"/>
    <n v="1"/>
  </r>
  <r>
    <n v="9812"/>
    <s v="Monitor"/>
    <x v="0"/>
    <x v="3"/>
    <x v="1"/>
    <s v="2023-08-14"/>
    <s v="2023-08-25"/>
    <n v="93"/>
    <n v="37042.83"/>
    <n v="3444983.19"/>
    <n v="3606.01"/>
    <n v="860"/>
    <x v="0"/>
    <x v="1"/>
    <n v="232221.93"/>
    <n v="11"/>
  </r>
  <r>
    <n v="9813"/>
    <s v="Monitor"/>
    <x v="2"/>
    <x v="3"/>
    <x v="1"/>
    <s v="2023-01-28"/>
    <s v="2023-02-01"/>
    <n v="96"/>
    <n v="17685.849999999999"/>
    <n v="1697841.6"/>
    <n v="3244.88"/>
    <n v="127"/>
    <x v="3"/>
    <x v="0"/>
    <n v="414863.54"/>
    <n v="4"/>
  </r>
  <r>
    <n v="9814"/>
    <s v="Printer"/>
    <x v="1"/>
    <x v="4"/>
    <x v="4"/>
    <s v="2023-01-28"/>
    <s v="2023-02-01"/>
    <n v="38"/>
    <n v="32216.98"/>
    <n v="1224245.24"/>
    <n v="986.47"/>
    <n v="231"/>
    <x v="1"/>
    <x v="0"/>
    <n v="270180.18"/>
    <n v="4"/>
  </r>
  <r>
    <n v="9815"/>
    <s v="Router"/>
    <x v="1"/>
    <x v="1"/>
    <x v="4"/>
    <s v="2023-07-06"/>
    <s v="2023-07-10"/>
    <n v="80"/>
    <n v="39027.29"/>
    <n v="3122183.2"/>
    <n v="4069.73"/>
    <n v="179"/>
    <x v="3"/>
    <x v="2"/>
    <n v="251933.18"/>
    <n v="4"/>
  </r>
  <r>
    <n v="9816"/>
    <s v="Monitor"/>
    <x v="0"/>
    <x v="0"/>
    <x v="3"/>
    <s v="2023-06-19"/>
    <s v="2023-06-26"/>
    <n v="15"/>
    <n v="17827.12"/>
    <n v="267406.8"/>
    <n v="4243.5200000000004"/>
    <n v="768"/>
    <x v="0"/>
    <x v="0"/>
    <n v="19460.96"/>
    <n v="7"/>
  </r>
  <r>
    <n v="9817"/>
    <s v="Mobile"/>
    <x v="2"/>
    <x v="2"/>
    <x v="4"/>
    <s v="2023-05-27"/>
    <s v="2023-05-30"/>
    <n v="70"/>
    <n v="34007.269999999997"/>
    <n v="2380508.9"/>
    <n v="4337.24"/>
    <n v="846"/>
    <x v="3"/>
    <x v="0"/>
    <n v="417142.88"/>
    <n v="3"/>
  </r>
  <r>
    <n v="9818"/>
    <s v="Keyboard"/>
    <x v="1"/>
    <x v="2"/>
    <x v="4"/>
    <s v="2023-11-17"/>
    <s v="2023-11-22"/>
    <n v="47"/>
    <n v="49334.54"/>
    <n v="2318723.38"/>
    <n v="1972.81"/>
    <n v="426"/>
    <x v="1"/>
    <x v="4"/>
    <n v="131754.12"/>
    <n v="5"/>
  </r>
  <r>
    <n v="9819"/>
    <s v="Tablet"/>
    <x v="0"/>
    <x v="0"/>
    <x v="1"/>
    <s v="2023-08-20"/>
    <s v="2023-08-24"/>
    <n v="59"/>
    <n v="36516.089999999997"/>
    <n v="2154449.31"/>
    <n v="2425.7800000000002"/>
    <n v="97"/>
    <x v="3"/>
    <x v="1"/>
    <n v="423489.41"/>
    <n v="4"/>
  </r>
  <r>
    <n v="9820"/>
    <s v="Laptop"/>
    <x v="1"/>
    <x v="1"/>
    <x v="0"/>
    <s v="2023-03-21"/>
    <s v="2023-03-22"/>
    <n v="43"/>
    <n v="11849.41"/>
    <n v="509524.63"/>
    <n v="602.42999999999995"/>
    <n v="12"/>
    <x v="0"/>
    <x v="2"/>
    <n v="36983.9"/>
    <n v="1"/>
  </r>
  <r>
    <n v="9821"/>
    <s v="Router"/>
    <x v="2"/>
    <x v="1"/>
    <x v="1"/>
    <s v="2023-03-29"/>
    <s v="2023-03-31"/>
    <n v="90"/>
    <n v="14090.78"/>
    <n v="1268170.2"/>
    <n v="3096.42"/>
    <n v="997"/>
    <x v="1"/>
    <x v="0"/>
    <n v="114731.54"/>
    <n v="2"/>
  </r>
  <r>
    <n v="9822"/>
    <s v="Monitor"/>
    <x v="0"/>
    <x v="0"/>
    <x v="4"/>
    <s v="2023-04-24"/>
    <s v="2023-05-07"/>
    <n v="90"/>
    <n v="3521.16"/>
    <n v="316904.40000000002"/>
    <n v="3239.13"/>
    <n v="333"/>
    <x v="1"/>
    <x v="4"/>
    <n v="54888.78"/>
    <n v="13"/>
  </r>
  <r>
    <n v="9823"/>
    <s v="Router"/>
    <x v="2"/>
    <x v="2"/>
    <x v="1"/>
    <s v="2023-12-18"/>
    <s v="2023-12-26"/>
    <n v="9"/>
    <n v="2309.6799999999998"/>
    <n v="20787.12"/>
    <n v="3734.85"/>
    <n v="101"/>
    <x v="0"/>
    <x v="0"/>
    <n v="2889.46"/>
    <n v="8"/>
  </r>
  <r>
    <n v="9824"/>
    <s v="Keyboard"/>
    <x v="1"/>
    <x v="4"/>
    <x v="1"/>
    <s v="2023-05-16"/>
    <s v="2023-05-23"/>
    <n v="24"/>
    <n v="16049.72"/>
    <n v="385193.28"/>
    <n v="276.33"/>
    <n v="471"/>
    <x v="3"/>
    <x v="0"/>
    <n v="75395.5"/>
    <n v="7"/>
  </r>
  <r>
    <n v="9825"/>
    <s v="Keyboard"/>
    <x v="2"/>
    <x v="4"/>
    <x v="2"/>
    <s v="2023-03-17"/>
    <s v="2023-03-29"/>
    <n v="60"/>
    <n v="18558.78"/>
    <n v="1113526.8"/>
    <n v="4362.79"/>
    <n v="581"/>
    <x v="0"/>
    <x v="0"/>
    <n v="133076.57999999999"/>
    <n v="12"/>
  </r>
  <r>
    <n v="9826"/>
    <s v="Mobile"/>
    <x v="1"/>
    <x v="2"/>
    <x v="4"/>
    <s v="2023-06-14"/>
    <s v="2023-06-27"/>
    <n v="12"/>
    <n v="40114.61"/>
    <n v="481375.32"/>
    <n v="1009.82"/>
    <n v="943"/>
    <x v="1"/>
    <x v="3"/>
    <n v="77611.02"/>
    <n v="13"/>
  </r>
  <r>
    <n v="9827"/>
    <s v="Monitor"/>
    <x v="1"/>
    <x v="1"/>
    <x v="2"/>
    <s v="2023-01-08"/>
    <s v="2023-01-23"/>
    <n v="5"/>
    <n v="5557.35"/>
    <n v="27786.75"/>
    <n v="3433.51"/>
    <n v="951"/>
    <x v="0"/>
    <x v="1"/>
    <n v="2320.21"/>
    <n v="15"/>
  </r>
  <r>
    <n v="9828"/>
    <s v="Keyboard"/>
    <x v="0"/>
    <x v="2"/>
    <x v="2"/>
    <s v="2023-04-02"/>
    <s v="2023-04-05"/>
    <n v="80"/>
    <n v="49307.94"/>
    <n v="3944635.2"/>
    <n v="4759.0200000000004"/>
    <n v="627"/>
    <x v="3"/>
    <x v="2"/>
    <n v="489650.46"/>
    <n v="3"/>
  </r>
  <r>
    <n v="9829"/>
    <s v="Keyboard"/>
    <x v="2"/>
    <x v="0"/>
    <x v="0"/>
    <s v="2023-06-22"/>
    <s v="2023-06-30"/>
    <n v="92"/>
    <n v="32228.92"/>
    <n v="2965060.64"/>
    <n v="3009.14"/>
    <n v="809"/>
    <x v="0"/>
    <x v="2"/>
    <n v="539977.46"/>
    <n v="8"/>
  </r>
  <r>
    <n v="9830"/>
    <s v="Mouse"/>
    <x v="0"/>
    <x v="0"/>
    <x v="4"/>
    <s v="2023-04-05"/>
    <s v="2023-04-07"/>
    <n v="14"/>
    <n v="29873.74"/>
    <n v="418232.36"/>
    <n v="1356.88"/>
    <n v="363"/>
    <x v="3"/>
    <x v="2"/>
    <n v="82426.720000000001"/>
    <n v="2"/>
  </r>
  <r>
    <n v="9831"/>
    <s v="Tablet"/>
    <x v="1"/>
    <x v="3"/>
    <x v="4"/>
    <s v="2023-01-05"/>
    <s v="2023-01-15"/>
    <n v="90"/>
    <n v="42478.3"/>
    <n v="3823047"/>
    <n v="955.74"/>
    <n v="392"/>
    <x v="3"/>
    <x v="2"/>
    <n v="770037.05"/>
    <n v="10"/>
  </r>
  <r>
    <n v="9832"/>
    <s v="Monitor"/>
    <x v="2"/>
    <x v="3"/>
    <x v="4"/>
    <s v="2023-01-25"/>
    <s v="2023-01-27"/>
    <n v="13"/>
    <n v="45492.01"/>
    <n v="591396.13"/>
    <n v="3139.7"/>
    <n v="493"/>
    <x v="0"/>
    <x v="4"/>
    <n v="36249.129999999997"/>
    <n v="2"/>
  </r>
  <r>
    <n v="9833"/>
    <s v="Mouse"/>
    <x v="1"/>
    <x v="1"/>
    <x v="0"/>
    <s v="2023-01-12"/>
    <s v="2023-01-22"/>
    <n v="94"/>
    <n v="11128.13"/>
    <n v="1046044.22"/>
    <n v="153.77000000000001"/>
    <n v="516"/>
    <x v="2"/>
    <x v="2"/>
    <n v="192491.81"/>
    <n v="10"/>
  </r>
  <r>
    <n v="9834"/>
    <s v="Tablet"/>
    <x v="2"/>
    <x v="2"/>
    <x v="3"/>
    <s v="2023-07-06"/>
    <s v="2023-07-21"/>
    <n v="71"/>
    <n v="11163.64"/>
    <n v="792618.44"/>
    <n v="1983.35"/>
    <n v="327"/>
    <x v="0"/>
    <x v="4"/>
    <n v="96237.08"/>
    <n v="15"/>
  </r>
  <r>
    <n v="9835"/>
    <s v="Monitor"/>
    <x v="0"/>
    <x v="1"/>
    <x v="2"/>
    <s v="2023-04-18"/>
    <s v="2023-04-28"/>
    <n v="86"/>
    <n v="31291.47"/>
    <n v="2691066.42"/>
    <n v="1154.44"/>
    <n v="562"/>
    <x v="3"/>
    <x v="2"/>
    <n v="464953.28"/>
    <n v="10"/>
  </r>
  <r>
    <n v="9836"/>
    <s v="Tablet"/>
    <x v="0"/>
    <x v="2"/>
    <x v="4"/>
    <s v="2023-04-26"/>
    <s v="2023-05-07"/>
    <n v="30"/>
    <n v="23378.37"/>
    <n v="701351.1"/>
    <n v="464.39"/>
    <n v="920"/>
    <x v="1"/>
    <x v="0"/>
    <n v="142937.29999999999"/>
    <n v="11"/>
  </r>
  <r>
    <n v="9837"/>
    <s v="Monitor"/>
    <x v="0"/>
    <x v="3"/>
    <x v="1"/>
    <s v="2023-01-24"/>
    <s v="2023-02-05"/>
    <n v="96"/>
    <n v="7109.87"/>
    <n v="682547.52"/>
    <n v="4575.55"/>
    <n v="869"/>
    <x v="0"/>
    <x v="4"/>
    <n v="99414.84"/>
    <n v="12"/>
  </r>
  <r>
    <n v="9838"/>
    <s v="Mouse"/>
    <x v="0"/>
    <x v="3"/>
    <x v="0"/>
    <s v="2023-01-06"/>
    <s v="2023-01-19"/>
    <n v="2"/>
    <n v="33649.949999999997"/>
    <n v="67299.899999999994"/>
    <n v="2310.84"/>
    <n v="288"/>
    <x v="1"/>
    <x v="2"/>
    <n v="4764.1899999999996"/>
    <n v="13"/>
  </r>
  <r>
    <n v="9839"/>
    <s v="Tablet"/>
    <x v="0"/>
    <x v="4"/>
    <x v="0"/>
    <s v="2023-06-04"/>
    <s v="2023-06-10"/>
    <n v="86"/>
    <n v="33690.99"/>
    <n v="2897425.14"/>
    <n v="3554.28"/>
    <n v="166"/>
    <x v="1"/>
    <x v="3"/>
    <n v="312942.39"/>
    <n v="6"/>
  </r>
  <r>
    <n v="9840"/>
    <s v="Tablet"/>
    <x v="2"/>
    <x v="2"/>
    <x v="2"/>
    <s v="2023-10-15"/>
    <s v="2023-10-19"/>
    <n v="10"/>
    <n v="7788.29"/>
    <n v="77882.899999999994"/>
    <n v="2168.25"/>
    <n v="735"/>
    <x v="0"/>
    <x v="0"/>
    <n v="8028.7"/>
    <n v="4"/>
  </r>
  <r>
    <n v="9841"/>
    <s v="Tablet"/>
    <x v="1"/>
    <x v="4"/>
    <x v="2"/>
    <s v="2023-09-01"/>
    <s v="2023-09-04"/>
    <n v="96"/>
    <n v="43158.65"/>
    <n v="4143230.4"/>
    <n v="544.47"/>
    <n v="938"/>
    <x v="1"/>
    <x v="4"/>
    <n v="400061.47"/>
    <n v="3"/>
  </r>
  <r>
    <n v="9842"/>
    <s v="Monitor"/>
    <x v="0"/>
    <x v="3"/>
    <x v="0"/>
    <s v="2023-04-23"/>
    <s v="2023-04-30"/>
    <n v="59"/>
    <n v="15716.69"/>
    <n v="927284.71"/>
    <n v="4998.08"/>
    <n v="18"/>
    <x v="3"/>
    <x v="4"/>
    <n v="190636.23"/>
    <n v="7"/>
  </r>
  <r>
    <n v="9843"/>
    <s v="Keyboard"/>
    <x v="0"/>
    <x v="3"/>
    <x v="0"/>
    <s v="2023-09-09"/>
    <s v="2023-09-17"/>
    <n v="69"/>
    <n v="15412.22"/>
    <n v="1063443.18"/>
    <n v="1393.63"/>
    <n v="102"/>
    <x v="2"/>
    <x v="3"/>
    <n v="170699.86"/>
    <n v="8"/>
  </r>
  <r>
    <n v="9844"/>
    <s v="Laptop"/>
    <x v="2"/>
    <x v="2"/>
    <x v="0"/>
    <s v="2023-07-07"/>
    <s v="2023-07-21"/>
    <n v="46"/>
    <n v="20113.849999999999"/>
    <n v="925237.1"/>
    <n v="1636.54"/>
    <n v="656"/>
    <x v="3"/>
    <x v="2"/>
    <n v="138379.22"/>
    <n v="14"/>
  </r>
  <r>
    <n v="9845"/>
    <s v="Laptop"/>
    <x v="2"/>
    <x v="0"/>
    <x v="4"/>
    <s v="2023-03-31"/>
    <s v="2023-04-12"/>
    <n v="28"/>
    <n v="3769.04"/>
    <n v="105533.12"/>
    <n v="2003.61"/>
    <n v="861"/>
    <x v="3"/>
    <x v="2"/>
    <n v="11075.84"/>
    <n v="12"/>
  </r>
  <r>
    <n v="9846"/>
    <s v="Tablet"/>
    <x v="0"/>
    <x v="3"/>
    <x v="2"/>
    <s v="2023-08-07"/>
    <s v="2023-08-12"/>
    <n v="61"/>
    <n v="22600.65"/>
    <n v="1378639.65"/>
    <n v="4776.46"/>
    <n v="941"/>
    <x v="2"/>
    <x v="4"/>
    <n v="128154.6"/>
    <n v="5"/>
  </r>
  <r>
    <n v="9847"/>
    <s v="Keyboard"/>
    <x v="2"/>
    <x v="4"/>
    <x v="0"/>
    <s v="2023-05-12"/>
    <s v="2023-05-20"/>
    <n v="4"/>
    <n v="16683.71"/>
    <n v="66734.84"/>
    <n v="4461.45"/>
    <n v="415"/>
    <x v="1"/>
    <x v="2"/>
    <n v="3571.82"/>
    <n v="8"/>
  </r>
  <r>
    <n v="9848"/>
    <s v="Router"/>
    <x v="1"/>
    <x v="3"/>
    <x v="2"/>
    <s v="2023-09-29"/>
    <s v="2023-10-05"/>
    <n v="42"/>
    <n v="8372.4"/>
    <n v="351640.8"/>
    <n v="567.12"/>
    <n v="11"/>
    <x v="1"/>
    <x v="3"/>
    <n v="22406.29"/>
    <n v="6"/>
  </r>
  <r>
    <n v="9849"/>
    <s v="Keyboard"/>
    <x v="1"/>
    <x v="2"/>
    <x v="3"/>
    <s v="2023-09-28"/>
    <s v="2023-10-11"/>
    <n v="48"/>
    <n v="20702.7"/>
    <n v="993729.6"/>
    <n v="116.55"/>
    <n v="439"/>
    <x v="2"/>
    <x v="2"/>
    <n v="201654.32"/>
    <n v="13"/>
  </r>
  <r>
    <n v="9850"/>
    <s v="Tablet"/>
    <x v="2"/>
    <x v="0"/>
    <x v="1"/>
    <s v="2023-09-20"/>
    <s v="2023-09-21"/>
    <n v="49"/>
    <n v="27256.07"/>
    <n v="1335547.43"/>
    <n v="2894.02"/>
    <n v="337"/>
    <x v="3"/>
    <x v="3"/>
    <n v="328794.45"/>
    <n v="1"/>
  </r>
  <r>
    <n v="9851"/>
    <s v="Laptop"/>
    <x v="2"/>
    <x v="4"/>
    <x v="3"/>
    <s v="2023-08-25"/>
    <s v="2023-08-26"/>
    <n v="31"/>
    <n v="2230.94"/>
    <n v="69159.14"/>
    <n v="1777.32"/>
    <n v="55"/>
    <x v="1"/>
    <x v="0"/>
    <n v="15909.55"/>
    <n v="1"/>
  </r>
  <r>
    <n v="9852"/>
    <s v="Printer"/>
    <x v="0"/>
    <x v="4"/>
    <x v="0"/>
    <s v="2023-01-04"/>
    <s v="2023-01-05"/>
    <n v="13"/>
    <n v="46151.48"/>
    <n v="599969.24"/>
    <n v="1020.47"/>
    <n v="961"/>
    <x v="1"/>
    <x v="3"/>
    <n v="127679.62"/>
    <n v="1"/>
  </r>
  <r>
    <n v="9853"/>
    <s v="Mouse"/>
    <x v="2"/>
    <x v="0"/>
    <x v="3"/>
    <s v="2023-08-02"/>
    <s v="2023-08-17"/>
    <n v="42"/>
    <n v="22180.68"/>
    <n v="931588.56"/>
    <n v="3620.04"/>
    <n v="139"/>
    <x v="2"/>
    <x v="3"/>
    <n v="124523.12"/>
    <n v="15"/>
  </r>
  <r>
    <n v="9854"/>
    <s v="Monitor"/>
    <x v="2"/>
    <x v="0"/>
    <x v="1"/>
    <s v="2023-03-20"/>
    <s v="2023-04-01"/>
    <n v="40"/>
    <n v="27726.47"/>
    <n v="1109058.8"/>
    <n v="3633.95"/>
    <n v="75"/>
    <x v="3"/>
    <x v="0"/>
    <n v="194517.12"/>
    <n v="12"/>
  </r>
  <r>
    <n v="9855"/>
    <s v="Mobile"/>
    <x v="1"/>
    <x v="3"/>
    <x v="3"/>
    <s v="2023-04-15"/>
    <s v="2023-04-30"/>
    <n v="11"/>
    <n v="35767.94"/>
    <n v="393447.34"/>
    <n v="1695.72"/>
    <n v="527"/>
    <x v="1"/>
    <x v="2"/>
    <n v="20191.37"/>
    <n v="15"/>
  </r>
  <r>
    <n v="9856"/>
    <s v="Printer"/>
    <x v="2"/>
    <x v="0"/>
    <x v="0"/>
    <s v="2023-01-18"/>
    <s v="2023-01-24"/>
    <n v="11"/>
    <n v="21861.7"/>
    <n v="240478.7"/>
    <n v="4326.3100000000004"/>
    <n v="881"/>
    <x v="1"/>
    <x v="4"/>
    <n v="33404.04"/>
    <n v="6"/>
  </r>
  <r>
    <n v="9857"/>
    <s v="Printer"/>
    <x v="0"/>
    <x v="4"/>
    <x v="3"/>
    <s v="2023-11-01"/>
    <s v="2023-11-09"/>
    <n v="32"/>
    <n v="18597.59"/>
    <n v="595122.88"/>
    <n v="4627.88"/>
    <n v="445"/>
    <x v="0"/>
    <x v="1"/>
    <n v="99340.1"/>
    <n v="8"/>
  </r>
  <r>
    <n v="9858"/>
    <s v="Printer"/>
    <x v="0"/>
    <x v="3"/>
    <x v="4"/>
    <s v="2023-02-21"/>
    <s v="2023-03-08"/>
    <n v="21"/>
    <n v="2942.21"/>
    <n v="61786.41"/>
    <n v="1940.47"/>
    <n v="329"/>
    <x v="2"/>
    <x v="1"/>
    <n v="12674.92"/>
    <n v="15"/>
  </r>
  <r>
    <n v="9859"/>
    <s v="Laptop"/>
    <x v="2"/>
    <x v="3"/>
    <x v="1"/>
    <s v="2023-03-20"/>
    <s v="2023-03-23"/>
    <n v="62"/>
    <n v="5802.21"/>
    <n v="359737.02"/>
    <n v="2916.08"/>
    <n v="74"/>
    <x v="2"/>
    <x v="2"/>
    <n v="53949.04"/>
    <n v="3"/>
  </r>
  <r>
    <n v="9860"/>
    <s v="Keyboard"/>
    <x v="0"/>
    <x v="4"/>
    <x v="0"/>
    <s v="2023-12-21"/>
    <s v="2024-01-05"/>
    <n v="41"/>
    <n v="25259.59"/>
    <n v="1035643.19"/>
    <n v="1787.59"/>
    <n v="781"/>
    <x v="2"/>
    <x v="1"/>
    <n v="232741.13"/>
    <n v="15"/>
  </r>
  <r>
    <n v="9861"/>
    <s v="Keyboard"/>
    <x v="0"/>
    <x v="2"/>
    <x v="3"/>
    <s v="2023-02-12"/>
    <s v="2023-02-16"/>
    <n v="32"/>
    <n v="25053.03"/>
    <n v="801696.96"/>
    <n v="2764.21"/>
    <n v="187"/>
    <x v="1"/>
    <x v="0"/>
    <n v="145065.89000000001"/>
    <n v="4"/>
  </r>
  <r>
    <n v="9862"/>
    <s v="Printer"/>
    <x v="0"/>
    <x v="4"/>
    <x v="3"/>
    <s v="2023-04-08"/>
    <s v="2023-04-09"/>
    <n v="93"/>
    <n v="43038.96"/>
    <n v="4002623.28"/>
    <n v="2606.92"/>
    <n v="477"/>
    <x v="2"/>
    <x v="2"/>
    <n v="388665.23"/>
    <n v="1"/>
  </r>
  <r>
    <n v="9863"/>
    <s v="Mouse"/>
    <x v="0"/>
    <x v="4"/>
    <x v="1"/>
    <s v="2023-12-06"/>
    <s v="2023-12-11"/>
    <n v="59"/>
    <n v="31681.96"/>
    <n v="1869235.64"/>
    <n v="3968.8"/>
    <n v="577"/>
    <x v="3"/>
    <x v="3"/>
    <n v="321758.51"/>
    <n v="5"/>
  </r>
  <r>
    <n v="9864"/>
    <s v="Printer"/>
    <x v="2"/>
    <x v="0"/>
    <x v="4"/>
    <s v="2023-10-06"/>
    <s v="2023-10-10"/>
    <n v="35"/>
    <n v="12004.79"/>
    <n v="420167.65"/>
    <n v="963.28"/>
    <n v="553"/>
    <x v="0"/>
    <x v="1"/>
    <n v="52550.28"/>
    <n v="4"/>
  </r>
  <r>
    <n v="9865"/>
    <s v="Mobile"/>
    <x v="1"/>
    <x v="4"/>
    <x v="1"/>
    <s v="2023-03-20"/>
    <s v="2023-03-26"/>
    <n v="64"/>
    <n v="32666.54"/>
    <n v="2090658.56"/>
    <n v="168.17"/>
    <n v="640"/>
    <x v="2"/>
    <x v="3"/>
    <n v="134392.43"/>
    <n v="6"/>
  </r>
  <r>
    <n v="9866"/>
    <s v="Tablet"/>
    <x v="1"/>
    <x v="0"/>
    <x v="1"/>
    <s v="2023-12-27"/>
    <s v="2024-01-09"/>
    <n v="13"/>
    <n v="48975.61"/>
    <n v="636682.93000000005"/>
    <n v="3333.19"/>
    <n v="941"/>
    <x v="1"/>
    <x v="0"/>
    <n v="92272.17"/>
    <n v="13"/>
  </r>
  <r>
    <n v="9867"/>
    <s v="Printer"/>
    <x v="0"/>
    <x v="1"/>
    <x v="3"/>
    <s v="2023-06-17"/>
    <s v="2023-06-28"/>
    <n v="94"/>
    <n v="22822.1"/>
    <n v="2145277.4"/>
    <n v="655.92"/>
    <n v="418"/>
    <x v="3"/>
    <x v="4"/>
    <n v="472231.99"/>
    <n v="11"/>
  </r>
  <r>
    <n v="9868"/>
    <s v="Tablet"/>
    <x v="2"/>
    <x v="3"/>
    <x v="3"/>
    <s v="2023-02-07"/>
    <s v="2023-02-11"/>
    <n v="20"/>
    <n v="11844.76"/>
    <n v="236895.2"/>
    <n v="1623.37"/>
    <n v="509"/>
    <x v="0"/>
    <x v="0"/>
    <n v="40574.83"/>
    <n v="4"/>
  </r>
  <r>
    <n v="9869"/>
    <s v="Tablet"/>
    <x v="1"/>
    <x v="0"/>
    <x v="0"/>
    <s v="2023-01-22"/>
    <s v="2023-01-27"/>
    <n v="39"/>
    <n v="28850.04"/>
    <n v="1125151.56"/>
    <n v="1946.85"/>
    <n v="50"/>
    <x v="1"/>
    <x v="1"/>
    <n v="254233.5"/>
    <n v="5"/>
  </r>
  <r>
    <n v="9870"/>
    <s v="Keyboard"/>
    <x v="2"/>
    <x v="2"/>
    <x v="2"/>
    <s v="2023-03-05"/>
    <s v="2023-03-06"/>
    <n v="1"/>
    <n v="46878.86"/>
    <n v="46878.86"/>
    <n v="2480.21"/>
    <n v="659"/>
    <x v="2"/>
    <x v="2"/>
    <n v="8678.86"/>
    <n v="1"/>
  </r>
  <r>
    <n v="9871"/>
    <s v="Tablet"/>
    <x v="2"/>
    <x v="3"/>
    <x v="0"/>
    <s v="2023-07-23"/>
    <s v="2023-07-24"/>
    <n v="99"/>
    <n v="6294.12"/>
    <n v="623117.88"/>
    <n v="4984.08"/>
    <n v="122"/>
    <x v="3"/>
    <x v="1"/>
    <n v="32688.57"/>
    <n v="1"/>
  </r>
  <r>
    <n v="9872"/>
    <s v="Keyboard"/>
    <x v="1"/>
    <x v="2"/>
    <x v="2"/>
    <s v="2023-04-04"/>
    <s v="2023-04-17"/>
    <n v="12"/>
    <n v="29154.47"/>
    <n v="349853.64"/>
    <n v="4034.3"/>
    <n v="854"/>
    <x v="3"/>
    <x v="0"/>
    <n v="62896.39"/>
    <n v="13"/>
  </r>
  <r>
    <n v="9873"/>
    <s v="Printer"/>
    <x v="1"/>
    <x v="2"/>
    <x v="3"/>
    <s v="2023-12-09"/>
    <s v="2023-12-20"/>
    <n v="69"/>
    <n v="2408.02"/>
    <n v="166153.38"/>
    <n v="3671.49"/>
    <n v="184"/>
    <x v="0"/>
    <x v="2"/>
    <n v="29288.53"/>
    <n v="11"/>
  </r>
  <r>
    <n v="9874"/>
    <s v="Keyboard"/>
    <x v="2"/>
    <x v="4"/>
    <x v="3"/>
    <s v="2023-05-19"/>
    <s v="2023-05-21"/>
    <n v="98"/>
    <n v="30115.360000000001"/>
    <n v="2951305.28"/>
    <n v="1513.99"/>
    <n v="455"/>
    <x v="1"/>
    <x v="2"/>
    <n v="298011.77"/>
    <n v="2"/>
  </r>
  <r>
    <n v="9875"/>
    <s v="Monitor"/>
    <x v="2"/>
    <x v="2"/>
    <x v="4"/>
    <s v="2023-06-29"/>
    <s v="2023-07-01"/>
    <n v="73"/>
    <n v="30374.05"/>
    <n v="2217305.65"/>
    <n v="4636.28"/>
    <n v="704"/>
    <x v="2"/>
    <x v="2"/>
    <n v="408666.01"/>
    <n v="2"/>
  </r>
  <r>
    <n v="9876"/>
    <s v="Mouse"/>
    <x v="0"/>
    <x v="4"/>
    <x v="3"/>
    <s v="2023-06-12"/>
    <s v="2023-06-13"/>
    <n v="100"/>
    <n v="36685.14"/>
    <n v="3668514"/>
    <n v="634.21"/>
    <n v="464"/>
    <x v="1"/>
    <x v="2"/>
    <n v="870262.02"/>
    <n v="1"/>
  </r>
  <r>
    <n v="9877"/>
    <s v="Tablet"/>
    <x v="0"/>
    <x v="1"/>
    <x v="0"/>
    <s v="2023-02-08"/>
    <s v="2023-02-21"/>
    <n v="47"/>
    <n v="39725.81"/>
    <n v="1867113.07"/>
    <n v="1330.15"/>
    <n v="514"/>
    <x v="3"/>
    <x v="3"/>
    <n v="413894.75"/>
    <n v="13"/>
  </r>
  <r>
    <n v="9878"/>
    <s v="Printer"/>
    <x v="0"/>
    <x v="3"/>
    <x v="1"/>
    <s v="2023-01-15"/>
    <s v="2023-01-24"/>
    <n v="62"/>
    <n v="17855.810000000001"/>
    <n v="1107060.22"/>
    <n v="1441.35"/>
    <n v="991"/>
    <x v="3"/>
    <x v="1"/>
    <n v="86218.18"/>
    <n v="9"/>
  </r>
  <r>
    <n v="9879"/>
    <s v="Laptop"/>
    <x v="2"/>
    <x v="3"/>
    <x v="2"/>
    <s v="2023-03-17"/>
    <s v="2023-03-25"/>
    <n v="54"/>
    <n v="25741.7"/>
    <n v="1390051.8"/>
    <n v="2935.45"/>
    <n v="767"/>
    <x v="3"/>
    <x v="3"/>
    <n v="276246.61"/>
    <n v="8"/>
  </r>
  <r>
    <n v="9880"/>
    <s v="Tablet"/>
    <x v="1"/>
    <x v="4"/>
    <x v="3"/>
    <s v="2023-02-10"/>
    <s v="2023-02-14"/>
    <n v="45"/>
    <n v="44166.39"/>
    <n v="1987487.55"/>
    <n v="3984.25"/>
    <n v="707"/>
    <x v="2"/>
    <x v="3"/>
    <n v="308551.26"/>
    <n v="4"/>
  </r>
  <r>
    <n v="9881"/>
    <s v="Keyboard"/>
    <x v="2"/>
    <x v="1"/>
    <x v="3"/>
    <s v="2023-12-26"/>
    <s v="2024-01-08"/>
    <n v="49"/>
    <n v="44286.96"/>
    <n v="2170061.04"/>
    <n v="3392.86"/>
    <n v="207"/>
    <x v="0"/>
    <x v="1"/>
    <n v="403407.9"/>
    <n v="13"/>
  </r>
  <r>
    <n v="9882"/>
    <s v="Tablet"/>
    <x v="0"/>
    <x v="3"/>
    <x v="4"/>
    <s v="2023-12-13"/>
    <s v="2023-12-22"/>
    <n v="92"/>
    <n v="10823.65"/>
    <n v="995775.8"/>
    <n v="4862.9799999999996"/>
    <n v="907"/>
    <x v="2"/>
    <x v="4"/>
    <n v="100770.7"/>
    <n v="9"/>
  </r>
  <r>
    <n v="9883"/>
    <s v="Router"/>
    <x v="1"/>
    <x v="2"/>
    <x v="1"/>
    <s v="2023-03-02"/>
    <s v="2023-03-15"/>
    <n v="30"/>
    <n v="12528.57"/>
    <n v="375857.1"/>
    <n v="688.55"/>
    <n v="771"/>
    <x v="1"/>
    <x v="0"/>
    <n v="67458"/>
    <n v="13"/>
  </r>
  <r>
    <n v="9884"/>
    <s v="Monitor"/>
    <x v="2"/>
    <x v="0"/>
    <x v="3"/>
    <s v="2023-08-22"/>
    <s v="2023-08-29"/>
    <n v="6"/>
    <n v="15077.79"/>
    <n v="90466.74"/>
    <n v="4404.22"/>
    <n v="63"/>
    <x v="2"/>
    <x v="3"/>
    <n v="21182.98"/>
    <n v="7"/>
  </r>
  <r>
    <n v="9885"/>
    <s v="Laptop"/>
    <x v="2"/>
    <x v="1"/>
    <x v="2"/>
    <s v="2023-09-02"/>
    <s v="2023-09-15"/>
    <n v="42"/>
    <n v="36014.18"/>
    <n v="1512595.56"/>
    <n v="4518.8999999999996"/>
    <n v="344"/>
    <x v="3"/>
    <x v="3"/>
    <n v="172393.3"/>
    <n v="13"/>
  </r>
  <r>
    <n v="9886"/>
    <s v="Keyboard"/>
    <x v="0"/>
    <x v="1"/>
    <x v="3"/>
    <s v="2023-11-04"/>
    <s v="2023-11-14"/>
    <n v="9"/>
    <n v="6039.4"/>
    <n v="54354.6"/>
    <n v="3300.71"/>
    <n v="957"/>
    <x v="2"/>
    <x v="2"/>
    <n v="8994.7000000000007"/>
    <n v="10"/>
  </r>
  <r>
    <n v="9887"/>
    <s v="Tablet"/>
    <x v="2"/>
    <x v="1"/>
    <x v="0"/>
    <s v="2023-03-08"/>
    <s v="2023-03-19"/>
    <n v="39"/>
    <n v="44479.81"/>
    <n v="1734712.59"/>
    <n v="3034.33"/>
    <n v="416"/>
    <x v="1"/>
    <x v="1"/>
    <n v="116677.75"/>
    <n v="11"/>
  </r>
  <r>
    <n v="9888"/>
    <s v="Printer"/>
    <x v="2"/>
    <x v="1"/>
    <x v="0"/>
    <s v="2023-10-17"/>
    <s v="2023-10-21"/>
    <n v="48"/>
    <n v="24716.87"/>
    <n v="1186409.76"/>
    <n v="2009.88"/>
    <n v="224"/>
    <x v="2"/>
    <x v="3"/>
    <n v="125741.97"/>
    <n v="4"/>
  </r>
  <r>
    <n v="9889"/>
    <s v="Tablet"/>
    <x v="2"/>
    <x v="2"/>
    <x v="3"/>
    <s v="2023-02-12"/>
    <s v="2023-02-20"/>
    <n v="67"/>
    <n v="34822.74"/>
    <n v="2333123.58"/>
    <n v="4644.99"/>
    <n v="420"/>
    <x v="2"/>
    <x v="0"/>
    <n v="525300.41"/>
    <n v="8"/>
  </r>
  <r>
    <n v="9890"/>
    <s v="Printer"/>
    <x v="2"/>
    <x v="1"/>
    <x v="1"/>
    <s v="2023-12-19"/>
    <s v="2023-12-21"/>
    <n v="43"/>
    <n v="12570.64"/>
    <n v="540537.52"/>
    <n v="2924.43"/>
    <n v="391"/>
    <x v="1"/>
    <x v="3"/>
    <n v="116463.25"/>
    <n v="2"/>
  </r>
  <r>
    <n v="9891"/>
    <s v="Mouse"/>
    <x v="1"/>
    <x v="1"/>
    <x v="4"/>
    <s v="2023-04-15"/>
    <s v="2023-04-20"/>
    <n v="16"/>
    <n v="49316.800000000003"/>
    <n v="789068.80000000005"/>
    <n v="4441.46"/>
    <n v="329"/>
    <x v="2"/>
    <x v="0"/>
    <n v="73404.38"/>
    <n v="5"/>
  </r>
  <r>
    <n v="9892"/>
    <s v="Mouse"/>
    <x v="0"/>
    <x v="1"/>
    <x v="2"/>
    <s v="2023-01-12"/>
    <s v="2023-01-18"/>
    <n v="67"/>
    <n v="10106.58"/>
    <n v="677140.86"/>
    <n v="3950.66"/>
    <n v="286"/>
    <x v="3"/>
    <x v="3"/>
    <n v="68876.87"/>
    <n v="6"/>
  </r>
  <r>
    <n v="9893"/>
    <s v="Router"/>
    <x v="0"/>
    <x v="2"/>
    <x v="0"/>
    <s v="2023-02-15"/>
    <s v="2023-02-22"/>
    <n v="94"/>
    <n v="49162.22"/>
    <n v="4621248.68"/>
    <n v="731.06"/>
    <n v="195"/>
    <x v="2"/>
    <x v="3"/>
    <n v="519852.34"/>
    <n v="7"/>
  </r>
  <r>
    <n v="9894"/>
    <s v="Tablet"/>
    <x v="0"/>
    <x v="0"/>
    <x v="0"/>
    <s v="2023-08-22"/>
    <s v="2023-09-05"/>
    <n v="81"/>
    <n v="16242.82"/>
    <n v="1315668.42"/>
    <n v="2027.76"/>
    <n v="802"/>
    <x v="3"/>
    <x v="3"/>
    <n v="279362.62"/>
    <n v="14"/>
  </r>
  <r>
    <n v="9895"/>
    <s v="Mouse"/>
    <x v="0"/>
    <x v="4"/>
    <x v="3"/>
    <s v="2023-11-20"/>
    <s v="2023-11-22"/>
    <n v="49"/>
    <n v="47725.07"/>
    <n v="2338528.4300000002"/>
    <n v="2641.72"/>
    <n v="353"/>
    <x v="3"/>
    <x v="2"/>
    <n v="196972.79999999999"/>
    <n v="2"/>
  </r>
  <r>
    <n v="9896"/>
    <s v="Router"/>
    <x v="1"/>
    <x v="4"/>
    <x v="1"/>
    <s v="2023-02-24"/>
    <s v="2023-03-04"/>
    <n v="82"/>
    <n v="3907.3"/>
    <n v="320398.59999999998"/>
    <n v="4930.93"/>
    <n v="872"/>
    <x v="2"/>
    <x v="2"/>
    <n v="56261.38"/>
    <n v="8"/>
  </r>
  <r>
    <n v="9897"/>
    <s v="Mouse"/>
    <x v="0"/>
    <x v="2"/>
    <x v="1"/>
    <s v="2023-04-24"/>
    <s v="2023-05-06"/>
    <n v="61"/>
    <n v="21722.1"/>
    <n v="1325048.1000000001"/>
    <n v="4573.03"/>
    <n v="321"/>
    <x v="1"/>
    <x v="1"/>
    <n v="204192.67"/>
    <n v="12"/>
  </r>
  <r>
    <n v="9898"/>
    <s v="Mouse"/>
    <x v="2"/>
    <x v="0"/>
    <x v="3"/>
    <s v="2023-07-27"/>
    <s v="2023-08-02"/>
    <n v="12"/>
    <n v="8245.9"/>
    <n v="98950.8"/>
    <n v="1258.6300000000001"/>
    <n v="422"/>
    <x v="2"/>
    <x v="1"/>
    <n v="24715.07"/>
    <n v="6"/>
  </r>
  <r>
    <n v="9899"/>
    <s v="Tablet"/>
    <x v="2"/>
    <x v="0"/>
    <x v="2"/>
    <s v="2023-07-15"/>
    <s v="2023-07-19"/>
    <n v="24"/>
    <n v="17894.77"/>
    <n v="429474.48"/>
    <n v="1410.17"/>
    <n v="386"/>
    <x v="2"/>
    <x v="0"/>
    <n v="43345.1"/>
    <n v="4"/>
  </r>
  <r>
    <n v="9900"/>
    <s v="Keyboard"/>
    <x v="2"/>
    <x v="0"/>
    <x v="1"/>
    <s v="2023-10-28"/>
    <s v="2023-11-07"/>
    <n v="93"/>
    <n v="25246.3"/>
    <n v="2347905.9"/>
    <n v="2270.64"/>
    <n v="5"/>
    <x v="0"/>
    <x v="1"/>
    <n v="434768.44"/>
    <n v="10"/>
  </r>
  <r>
    <n v="9901"/>
    <s v="Keyboard"/>
    <x v="0"/>
    <x v="0"/>
    <x v="1"/>
    <s v="2023-05-22"/>
    <s v="2023-06-05"/>
    <n v="35"/>
    <n v="23872.28"/>
    <n v="835529.8"/>
    <n v="3354.23"/>
    <n v="527"/>
    <x v="1"/>
    <x v="3"/>
    <n v="118926.74"/>
    <n v="14"/>
  </r>
  <r>
    <n v="9902"/>
    <s v="Printer"/>
    <x v="0"/>
    <x v="3"/>
    <x v="4"/>
    <s v="2023-12-06"/>
    <s v="2023-12-17"/>
    <n v="92"/>
    <n v="4562.71"/>
    <n v="419769.32"/>
    <n v="4032.52"/>
    <n v="271"/>
    <x v="1"/>
    <x v="2"/>
    <n v="87866.76"/>
    <n v="11"/>
  </r>
  <r>
    <n v="9903"/>
    <s v="Printer"/>
    <x v="2"/>
    <x v="2"/>
    <x v="4"/>
    <s v="2023-06-02"/>
    <s v="2023-06-12"/>
    <n v="53"/>
    <n v="46679.96"/>
    <n v="2474037.88"/>
    <n v="2004.36"/>
    <n v="836"/>
    <x v="0"/>
    <x v="0"/>
    <n v="561588.98"/>
    <n v="10"/>
  </r>
  <r>
    <n v="9904"/>
    <s v="Laptop"/>
    <x v="0"/>
    <x v="3"/>
    <x v="4"/>
    <s v="2023-05-25"/>
    <s v="2023-06-07"/>
    <n v="30"/>
    <n v="15310.9"/>
    <n v="459327"/>
    <n v="4769.8500000000004"/>
    <n v="138"/>
    <x v="0"/>
    <x v="3"/>
    <n v="62439.74"/>
    <n v="13"/>
  </r>
  <r>
    <n v="9905"/>
    <s v="Mobile"/>
    <x v="2"/>
    <x v="1"/>
    <x v="1"/>
    <s v="2023-01-08"/>
    <s v="2023-01-11"/>
    <n v="85"/>
    <n v="48232.97"/>
    <n v="4099802.45"/>
    <n v="2478.8200000000002"/>
    <n v="813"/>
    <x v="1"/>
    <x v="0"/>
    <n v="365404.25"/>
    <n v="3"/>
  </r>
  <r>
    <n v="9906"/>
    <s v="Tablet"/>
    <x v="2"/>
    <x v="4"/>
    <x v="0"/>
    <s v="2023-06-10"/>
    <s v="2023-06-11"/>
    <n v="46"/>
    <n v="6582.84"/>
    <n v="302810.64"/>
    <n v="2951.43"/>
    <n v="258"/>
    <x v="3"/>
    <x v="3"/>
    <n v="51567.56"/>
    <n v="1"/>
  </r>
  <r>
    <n v="9907"/>
    <s v="Router"/>
    <x v="1"/>
    <x v="3"/>
    <x v="4"/>
    <s v="2023-01-02"/>
    <s v="2023-01-15"/>
    <n v="32"/>
    <n v="45995.9"/>
    <n v="1471868.8"/>
    <n v="2251.87"/>
    <n v="196"/>
    <x v="2"/>
    <x v="0"/>
    <n v="338938.29"/>
    <n v="13"/>
  </r>
  <r>
    <n v="9908"/>
    <s v="Router"/>
    <x v="1"/>
    <x v="3"/>
    <x v="3"/>
    <s v="2023-01-10"/>
    <s v="2023-01-18"/>
    <n v="41"/>
    <n v="26347.98"/>
    <n v="1080267.18"/>
    <n v="1887.55"/>
    <n v="114"/>
    <x v="3"/>
    <x v="4"/>
    <n v="134172.44"/>
    <n v="8"/>
  </r>
  <r>
    <n v="9909"/>
    <s v="Router"/>
    <x v="1"/>
    <x v="0"/>
    <x v="0"/>
    <s v="2023-11-14"/>
    <s v="2023-11-20"/>
    <n v="64"/>
    <n v="25593.97"/>
    <n v="1638014.08"/>
    <n v="283.13"/>
    <n v="11"/>
    <x v="0"/>
    <x v="1"/>
    <n v="263641.33"/>
    <n v="6"/>
  </r>
  <r>
    <n v="9910"/>
    <s v="Mouse"/>
    <x v="0"/>
    <x v="3"/>
    <x v="0"/>
    <s v="2023-04-24"/>
    <s v="2023-04-26"/>
    <n v="3"/>
    <n v="45034.45"/>
    <n v="135103.35"/>
    <n v="1297.71"/>
    <n v="381"/>
    <x v="3"/>
    <x v="1"/>
    <n v="31339.21"/>
    <n v="2"/>
  </r>
  <r>
    <n v="9911"/>
    <s v="Mouse"/>
    <x v="1"/>
    <x v="2"/>
    <x v="1"/>
    <s v="2023-02-21"/>
    <s v="2023-03-01"/>
    <n v="92"/>
    <n v="45550.29"/>
    <n v="4190626.68"/>
    <n v="701.99"/>
    <n v="97"/>
    <x v="2"/>
    <x v="3"/>
    <n v="231601.97"/>
    <n v="8"/>
  </r>
  <r>
    <n v="9912"/>
    <s v="Printer"/>
    <x v="2"/>
    <x v="3"/>
    <x v="4"/>
    <s v="2023-09-17"/>
    <s v="2023-09-18"/>
    <n v="83"/>
    <n v="26630.240000000002"/>
    <n v="2210309.92"/>
    <n v="3752.97"/>
    <n v="883"/>
    <x v="2"/>
    <x v="2"/>
    <n v="303941.27"/>
    <n v="1"/>
  </r>
  <r>
    <n v="9913"/>
    <s v="Laptop"/>
    <x v="1"/>
    <x v="3"/>
    <x v="1"/>
    <s v="2023-04-13"/>
    <s v="2023-04-21"/>
    <n v="36"/>
    <n v="37508.949999999997"/>
    <n v="1350322.2"/>
    <n v="445.96"/>
    <n v="568"/>
    <x v="1"/>
    <x v="1"/>
    <n v="292460.65000000002"/>
    <n v="8"/>
  </r>
  <r>
    <n v="9914"/>
    <s v="Mobile"/>
    <x v="0"/>
    <x v="4"/>
    <x v="2"/>
    <s v="2023-08-12"/>
    <s v="2023-08-21"/>
    <n v="27"/>
    <n v="43784.71"/>
    <n v="1182187.17"/>
    <n v="4494.0600000000004"/>
    <n v="229"/>
    <x v="3"/>
    <x v="3"/>
    <n v="62202.04"/>
    <n v="9"/>
  </r>
  <r>
    <n v="9915"/>
    <s v="Laptop"/>
    <x v="0"/>
    <x v="4"/>
    <x v="4"/>
    <s v="2023-01-24"/>
    <s v="2023-02-01"/>
    <n v="28"/>
    <n v="10980.59"/>
    <n v="307456.52"/>
    <n v="2900.03"/>
    <n v="516"/>
    <x v="3"/>
    <x v="2"/>
    <n v="67301.52"/>
    <n v="8"/>
  </r>
  <r>
    <n v="9916"/>
    <s v="Router"/>
    <x v="1"/>
    <x v="1"/>
    <x v="3"/>
    <s v="2023-01-05"/>
    <s v="2023-01-08"/>
    <n v="20"/>
    <n v="2638.61"/>
    <n v="52772.2"/>
    <n v="3443.78"/>
    <n v="154"/>
    <x v="3"/>
    <x v="4"/>
    <n v="10170.76"/>
    <n v="3"/>
  </r>
  <r>
    <n v="9917"/>
    <s v="Keyboard"/>
    <x v="2"/>
    <x v="3"/>
    <x v="2"/>
    <s v="2023-11-11"/>
    <s v="2023-11-17"/>
    <n v="75"/>
    <n v="42055.3"/>
    <n v="3154147.5"/>
    <n v="1182.3399999999999"/>
    <n v="279"/>
    <x v="1"/>
    <x v="0"/>
    <n v="515113.46"/>
    <n v="6"/>
  </r>
  <r>
    <n v="9918"/>
    <s v="Tablet"/>
    <x v="1"/>
    <x v="1"/>
    <x v="2"/>
    <s v="2023-10-27"/>
    <s v="2023-11-08"/>
    <n v="48"/>
    <n v="11887.22"/>
    <n v="570586.56000000006"/>
    <n v="4404.16"/>
    <n v="74"/>
    <x v="3"/>
    <x v="4"/>
    <n v="44258.76"/>
    <n v="12"/>
  </r>
  <r>
    <n v="9919"/>
    <s v="Tablet"/>
    <x v="1"/>
    <x v="0"/>
    <x v="3"/>
    <s v="2023-10-15"/>
    <s v="2023-10-23"/>
    <n v="58"/>
    <n v="22398.27"/>
    <n v="1299099.6599999999"/>
    <n v="4547.1400000000003"/>
    <n v="435"/>
    <x v="3"/>
    <x v="4"/>
    <n v="130972.67"/>
    <n v="8"/>
  </r>
  <r>
    <n v="9920"/>
    <s v="Tablet"/>
    <x v="1"/>
    <x v="1"/>
    <x v="2"/>
    <s v="2023-03-15"/>
    <s v="2023-03-23"/>
    <n v="39"/>
    <n v="24130.81"/>
    <n v="941101.59"/>
    <n v="3908.42"/>
    <n v="976"/>
    <x v="0"/>
    <x v="3"/>
    <n v="134919.88"/>
    <n v="8"/>
  </r>
  <r>
    <n v="9921"/>
    <s v="Keyboard"/>
    <x v="2"/>
    <x v="0"/>
    <x v="1"/>
    <s v="2023-01-06"/>
    <s v="2023-01-20"/>
    <n v="20"/>
    <n v="26468.73"/>
    <n v="529374.6"/>
    <n v="2824.51"/>
    <n v="599"/>
    <x v="2"/>
    <x v="2"/>
    <n v="28062.12"/>
    <n v="14"/>
  </r>
  <r>
    <n v="9922"/>
    <s v="Monitor"/>
    <x v="1"/>
    <x v="4"/>
    <x v="3"/>
    <s v="2023-12-03"/>
    <s v="2023-12-10"/>
    <n v="12"/>
    <n v="40768.239999999998"/>
    <n v="489218.88"/>
    <n v="732.24"/>
    <n v="934"/>
    <x v="1"/>
    <x v="0"/>
    <n v="69471.5"/>
    <n v="7"/>
  </r>
  <r>
    <n v="9923"/>
    <s v="Laptop"/>
    <x v="1"/>
    <x v="4"/>
    <x v="1"/>
    <s v="2023-01-28"/>
    <s v="2023-02-03"/>
    <n v="6"/>
    <n v="16198.91"/>
    <n v="97193.46"/>
    <n v="3322.88"/>
    <n v="259"/>
    <x v="3"/>
    <x v="2"/>
    <n v="14930.89"/>
    <n v="6"/>
  </r>
  <r>
    <n v="9924"/>
    <s v="Monitor"/>
    <x v="2"/>
    <x v="1"/>
    <x v="1"/>
    <s v="2023-09-27"/>
    <s v="2023-10-04"/>
    <n v="92"/>
    <n v="25406.74"/>
    <n v="2337420.08"/>
    <n v="2317.88"/>
    <n v="26"/>
    <x v="0"/>
    <x v="2"/>
    <n v="375252.85"/>
    <n v="7"/>
  </r>
  <r>
    <n v="9925"/>
    <s v="Laptop"/>
    <x v="2"/>
    <x v="4"/>
    <x v="1"/>
    <s v="2023-03-12"/>
    <s v="2023-03-19"/>
    <n v="54"/>
    <n v="18960.43"/>
    <n v="1023863.22"/>
    <n v="2122.6"/>
    <n v="46"/>
    <x v="2"/>
    <x v="1"/>
    <n v="89567.76"/>
    <n v="7"/>
  </r>
  <r>
    <n v="9926"/>
    <s v="Tablet"/>
    <x v="0"/>
    <x v="1"/>
    <x v="2"/>
    <s v="2023-02-10"/>
    <s v="2023-02-23"/>
    <n v="15"/>
    <n v="3634.98"/>
    <n v="54524.7"/>
    <n v="747.61"/>
    <n v="285"/>
    <x v="1"/>
    <x v="1"/>
    <n v="7619.57"/>
    <n v="13"/>
  </r>
  <r>
    <n v="9927"/>
    <s v="Tablet"/>
    <x v="0"/>
    <x v="1"/>
    <x v="4"/>
    <s v="2023-08-03"/>
    <s v="2023-08-08"/>
    <n v="26"/>
    <n v="37736.93"/>
    <n v="981160.18"/>
    <n v="3805.83"/>
    <n v="873"/>
    <x v="1"/>
    <x v="4"/>
    <n v="95932.84"/>
    <n v="5"/>
  </r>
  <r>
    <n v="9928"/>
    <s v="Tablet"/>
    <x v="2"/>
    <x v="1"/>
    <x v="0"/>
    <s v="2023-01-12"/>
    <s v="2023-01-24"/>
    <n v="70"/>
    <n v="24435.99"/>
    <n v="1710519.3"/>
    <n v="2375.46"/>
    <n v="70"/>
    <x v="2"/>
    <x v="1"/>
    <n v="345416.96000000002"/>
    <n v="12"/>
  </r>
  <r>
    <n v="9929"/>
    <s v="Laptop"/>
    <x v="2"/>
    <x v="0"/>
    <x v="3"/>
    <s v="2023-03-16"/>
    <s v="2023-03-27"/>
    <n v="33"/>
    <n v="36312.300000000003"/>
    <n v="1198305.8999999999"/>
    <n v="4911.08"/>
    <n v="703"/>
    <x v="2"/>
    <x v="2"/>
    <n v="140761.63"/>
    <n v="11"/>
  </r>
  <r>
    <n v="9930"/>
    <s v="Laptop"/>
    <x v="0"/>
    <x v="4"/>
    <x v="1"/>
    <s v="2023-07-14"/>
    <s v="2023-07-19"/>
    <n v="37"/>
    <n v="42369.04"/>
    <n v="1567654.48"/>
    <n v="3454.03"/>
    <n v="816"/>
    <x v="0"/>
    <x v="4"/>
    <n v="115492.18"/>
    <n v="5"/>
  </r>
  <r>
    <n v="9931"/>
    <s v="Keyboard"/>
    <x v="0"/>
    <x v="2"/>
    <x v="4"/>
    <s v="2023-05-05"/>
    <s v="2023-05-19"/>
    <n v="31"/>
    <n v="6627.01"/>
    <n v="205437.31"/>
    <n v="1245.95"/>
    <n v="178"/>
    <x v="3"/>
    <x v="3"/>
    <n v="31353.18"/>
    <n v="14"/>
  </r>
  <r>
    <n v="9932"/>
    <s v="Keyboard"/>
    <x v="2"/>
    <x v="4"/>
    <x v="4"/>
    <s v="2023-08-11"/>
    <s v="2023-08-19"/>
    <n v="24"/>
    <n v="4695.16"/>
    <n v="112683.84"/>
    <n v="3380.13"/>
    <n v="444"/>
    <x v="2"/>
    <x v="3"/>
    <n v="15156.25"/>
    <n v="8"/>
  </r>
  <r>
    <n v="9933"/>
    <s v="Keyboard"/>
    <x v="2"/>
    <x v="3"/>
    <x v="0"/>
    <s v="2023-07-23"/>
    <s v="2023-07-24"/>
    <n v="58"/>
    <n v="27509.38"/>
    <n v="1595544.04"/>
    <n v="3471.28"/>
    <n v="663"/>
    <x v="2"/>
    <x v="2"/>
    <n v="205113.18"/>
    <n v="1"/>
  </r>
  <r>
    <n v="9934"/>
    <s v="Mouse"/>
    <x v="0"/>
    <x v="0"/>
    <x v="0"/>
    <s v="2023-05-26"/>
    <s v="2023-05-29"/>
    <n v="25"/>
    <n v="17452.38"/>
    <n v="436309.5"/>
    <n v="2368.54"/>
    <n v="844"/>
    <x v="1"/>
    <x v="1"/>
    <n v="58766.57"/>
    <n v="3"/>
  </r>
  <r>
    <n v="9935"/>
    <s v="Monitor"/>
    <x v="1"/>
    <x v="1"/>
    <x v="4"/>
    <s v="2023-10-16"/>
    <s v="2023-10-26"/>
    <n v="11"/>
    <n v="24423.08"/>
    <n v="268653.88"/>
    <n v="2049.2600000000002"/>
    <n v="487"/>
    <x v="1"/>
    <x v="1"/>
    <n v="42973.15"/>
    <n v="10"/>
  </r>
  <r>
    <n v="9936"/>
    <s v="Monitor"/>
    <x v="1"/>
    <x v="4"/>
    <x v="2"/>
    <s v="2023-06-07"/>
    <s v="2023-06-09"/>
    <n v="54"/>
    <n v="29500.959999999999"/>
    <n v="1593051.84"/>
    <n v="639"/>
    <n v="657"/>
    <x v="3"/>
    <x v="2"/>
    <n v="389283.38"/>
    <n v="2"/>
  </r>
  <r>
    <n v="9937"/>
    <s v="Router"/>
    <x v="0"/>
    <x v="4"/>
    <x v="2"/>
    <s v="2023-03-18"/>
    <s v="2023-03-24"/>
    <n v="90"/>
    <n v="33537.199999999997"/>
    <n v="3018348"/>
    <n v="698.57"/>
    <n v="875"/>
    <x v="0"/>
    <x v="2"/>
    <n v="352998.16"/>
    <n v="6"/>
  </r>
  <r>
    <n v="9938"/>
    <s v="Laptop"/>
    <x v="1"/>
    <x v="0"/>
    <x v="2"/>
    <s v="2023-11-09"/>
    <s v="2023-11-14"/>
    <n v="41"/>
    <n v="23047.16"/>
    <n v="944933.56"/>
    <n v="335.74"/>
    <n v="323"/>
    <x v="2"/>
    <x v="1"/>
    <n v="97150.28"/>
    <n v="5"/>
  </r>
  <r>
    <n v="9939"/>
    <s v="Tablet"/>
    <x v="2"/>
    <x v="4"/>
    <x v="1"/>
    <s v="2023-08-03"/>
    <s v="2023-08-07"/>
    <n v="47"/>
    <n v="9775.99"/>
    <n v="459471.53"/>
    <n v="1399.22"/>
    <n v="312"/>
    <x v="2"/>
    <x v="1"/>
    <n v="114163.45"/>
    <n v="4"/>
  </r>
  <r>
    <n v="9940"/>
    <s v="Printer"/>
    <x v="0"/>
    <x v="1"/>
    <x v="1"/>
    <s v="2023-04-19"/>
    <s v="2023-05-01"/>
    <n v="100"/>
    <n v="15551.7"/>
    <n v="1555170"/>
    <n v="2585.29"/>
    <n v="166"/>
    <x v="1"/>
    <x v="4"/>
    <n v="385347.37"/>
    <n v="12"/>
  </r>
  <r>
    <n v="9941"/>
    <s v="Monitor"/>
    <x v="2"/>
    <x v="0"/>
    <x v="4"/>
    <s v="2023-03-19"/>
    <s v="2023-03-21"/>
    <n v="62"/>
    <n v="39621.14"/>
    <n v="2456510.6800000002"/>
    <n v="2680.77"/>
    <n v="136"/>
    <x v="3"/>
    <x v="3"/>
    <n v="565677.99"/>
    <n v="2"/>
  </r>
  <r>
    <n v="9942"/>
    <s v="Router"/>
    <x v="2"/>
    <x v="3"/>
    <x v="1"/>
    <s v="2023-05-03"/>
    <s v="2023-05-18"/>
    <n v="18"/>
    <n v="47756.57"/>
    <n v="859618.26"/>
    <n v="2906.02"/>
    <n v="376"/>
    <x v="0"/>
    <x v="3"/>
    <n v="108992.22"/>
    <n v="15"/>
  </r>
  <r>
    <n v="9943"/>
    <s v="Mobile"/>
    <x v="0"/>
    <x v="2"/>
    <x v="2"/>
    <s v="2023-12-22"/>
    <s v="2023-12-25"/>
    <n v="44"/>
    <n v="11968.07"/>
    <n v="526595.07999999996"/>
    <n v="4361.3599999999997"/>
    <n v="839"/>
    <x v="2"/>
    <x v="2"/>
    <n v="104871.31"/>
    <n v="3"/>
  </r>
  <r>
    <n v="9944"/>
    <s v="Mouse"/>
    <x v="2"/>
    <x v="1"/>
    <x v="2"/>
    <s v="2023-07-30"/>
    <s v="2023-08-11"/>
    <n v="59"/>
    <n v="2728.93"/>
    <n v="161006.87"/>
    <n v="3648.79"/>
    <n v="797"/>
    <x v="1"/>
    <x v="3"/>
    <n v="21668.66"/>
    <n v="12"/>
  </r>
  <r>
    <n v="9945"/>
    <s v="Keyboard"/>
    <x v="1"/>
    <x v="1"/>
    <x v="2"/>
    <s v="2023-10-17"/>
    <s v="2023-10-19"/>
    <n v="34"/>
    <n v="35163.410000000003"/>
    <n v="1195555.94"/>
    <n v="1907.73"/>
    <n v="156"/>
    <x v="0"/>
    <x v="0"/>
    <n v="212970.15"/>
    <n v="2"/>
  </r>
  <r>
    <n v="9946"/>
    <s v="Monitor"/>
    <x v="1"/>
    <x v="2"/>
    <x v="3"/>
    <s v="2023-06-10"/>
    <s v="2023-06-11"/>
    <n v="65"/>
    <n v="24946.959999999999"/>
    <n v="1621552.4"/>
    <n v="3009.28"/>
    <n v="48"/>
    <x v="2"/>
    <x v="2"/>
    <n v="146546.87"/>
    <n v="1"/>
  </r>
  <r>
    <n v="9947"/>
    <s v="Keyboard"/>
    <x v="2"/>
    <x v="3"/>
    <x v="3"/>
    <s v="2023-11-10"/>
    <s v="2023-11-22"/>
    <n v="20"/>
    <n v="27900.57"/>
    <n v="558011.4"/>
    <n v="908.25"/>
    <n v="774"/>
    <x v="1"/>
    <x v="4"/>
    <n v="112588"/>
    <n v="12"/>
  </r>
  <r>
    <n v="9948"/>
    <s v="Router"/>
    <x v="2"/>
    <x v="0"/>
    <x v="2"/>
    <s v="2023-08-19"/>
    <s v="2023-09-02"/>
    <n v="46"/>
    <n v="12677.3"/>
    <n v="583155.80000000005"/>
    <n v="3955.8"/>
    <n v="471"/>
    <x v="3"/>
    <x v="4"/>
    <n v="117622.89"/>
    <n v="14"/>
  </r>
  <r>
    <n v="9949"/>
    <s v="Router"/>
    <x v="1"/>
    <x v="4"/>
    <x v="3"/>
    <s v="2023-06-01"/>
    <s v="2023-06-02"/>
    <n v="92"/>
    <n v="22249.58"/>
    <n v="2046961.36"/>
    <n v="4102.92"/>
    <n v="197"/>
    <x v="3"/>
    <x v="4"/>
    <n v="234535.54"/>
    <n v="1"/>
  </r>
  <r>
    <n v="9950"/>
    <s v="Keyboard"/>
    <x v="2"/>
    <x v="4"/>
    <x v="0"/>
    <s v="2023-05-26"/>
    <s v="2023-06-04"/>
    <n v="52"/>
    <n v="13174.09"/>
    <n v="685052.68"/>
    <n v="2970.9"/>
    <n v="895"/>
    <x v="2"/>
    <x v="3"/>
    <n v="169064.63"/>
    <n v="9"/>
  </r>
  <r>
    <n v="9951"/>
    <s v="Tablet"/>
    <x v="0"/>
    <x v="0"/>
    <x v="0"/>
    <s v="2023-08-16"/>
    <s v="2023-08-17"/>
    <n v="40"/>
    <n v="36992.870000000003"/>
    <n v="1479714.8"/>
    <n v="114.34"/>
    <n v="584"/>
    <x v="1"/>
    <x v="3"/>
    <n v="112283.7"/>
    <n v="1"/>
  </r>
  <r>
    <n v="9952"/>
    <s v="Mouse"/>
    <x v="1"/>
    <x v="0"/>
    <x v="1"/>
    <s v="2023-12-22"/>
    <s v="2023-12-28"/>
    <n v="66"/>
    <n v="49163.98"/>
    <n v="3244822.68"/>
    <n v="1617.51"/>
    <n v="8"/>
    <x v="3"/>
    <x v="1"/>
    <n v="521296.19"/>
    <n v="6"/>
  </r>
  <r>
    <n v="9953"/>
    <s v="Monitor"/>
    <x v="0"/>
    <x v="4"/>
    <x v="1"/>
    <s v="2023-02-15"/>
    <s v="2023-02-16"/>
    <n v="16"/>
    <n v="35835.279999999999"/>
    <n v="573364.47999999998"/>
    <n v="1272.1199999999999"/>
    <n v="799"/>
    <x v="1"/>
    <x v="1"/>
    <n v="115562.95"/>
    <n v="1"/>
  </r>
  <r>
    <n v="9954"/>
    <s v="Router"/>
    <x v="0"/>
    <x v="3"/>
    <x v="3"/>
    <s v="2023-11-01"/>
    <s v="2023-11-07"/>
    <n v="71"/>
    <n v="3484.46"/>
    <n v="247396.66"/>
    <n v="1465.06"/>
    <n v="403"/>
    <x v="2"/>
    <x v="2"/>
    <n v="26970.720000000001"/>
    <n v="6"/>
  </r>
  <r>
    <n v="9955"/>
    <s v="Monitor"/>
    <x v="0"/>
    <x v="1"/>
    <x v="4"/>
    <s v="2023-08-19"/>
    <s v="2023-08-21"/>
    <n v="97"/>
    <n v="10109.620000000001"/>
    <n v="980633.14"/>
    <n v="3672.87"/>
    <n v="220"/>
    <x v="2"/>
    <x v="1"/>
    <n v="188808.33"/>
    <n v="2"/>
  </r>
  <r>
    <n v="9956"/>
    <s v="Keyboard"/>
    <x v="1"/>
    <x v="4"/>
    <x v="4"/>
    <s v="2023-03-09"/>
    <s v="2023-03-21"/>
    <n v="19"/>
    <n v="22117.38"/>
    <n v="420230.22"/>
    <n v="3625.9"/>
    <n v="881"/>
    <x v="2"/>
    <x v="0"/>
    <n v="81547.539999999994"/>
    <n v="12"/>
  </r>
  <r>
    <n v="9957"/>
    <s v="Monitor"/>
    <x v="2"/>
    <x v="4"/>
    <x v="3"/>
    <s v="2023-04-12"/>
    <s v="2023-04-23"/>
    <n v="83"/>
    <n v="13057.66"/>
    <n v="1083785.78"/>
    <n v="376.83"/>
    <n v="476"/>
    <x v="0"/>
    <x v="1"/>
    <n v="198615.15"/>
    <n v="11"/>
  </r>
  <r>
    <n v="9958"/>
    <s v="Monitor"/>
    <x v="1"/>
    <x v="3"/>
    <x v="3"/>
    <s v="2023-09-09"/>
    <s v="2023-09-18"/>
    <n v="81"/>
    <n v="47571.93"/>
    <n v="3853326.33"/>
    <n v="500.35"/>
    <n v="123"/>
    <x v="3"/>
    <x v="0"/>
    <n v="746320.71"/>
    <n v="9"/>
  </r>
  <r>
    <n v="9959"/>
    <s v="Monitor"/>
    <x v="2"/>
    <x v="0"/>
    <x v="0"/>
    <s v="2023-05-05"/>
    <s v="2023-05-20"/>
    <n v="6"/>
    <n v="31460.28"/>
    <n v="188761.68"/>
    <n v="410.42"/>
    <n v="720"/>
    <x v="2"/>
    <x v="1"/>
    <n v="10349.290000000001"/>
    <n v="15"/>
  </r>
  <r>
    <n v="9960"/>
    <s v="Printer"/>
    <x v="2"/>
    <x v="4"/>
    <x v="1"/>
    <s v="2023-05-01"/>
    <s v="2023-05-16"/>
    <n v="43"/>
    <n v="18955.560000000001"/>
    <n v="815089.08"/>
    <n v="1417.63"/>
    <n v="281"/>
    <x v="2"/>
    <x v="4"/>
    <n v="41450.699999999997"/>
    <n v="15"/>
  </r>
  <r>
    <n v="9961"/>
    <s v="Tablet"/>
    <x v="0"/>
    <x v="1"/>
    <x v="3"/>
    <s v="2023-11-01"/>
    <s v="2023-11-12"/>
    <n v="34"/>
    <n v="37452.730000000003"/>
    <n v="1273392.82"/>
    <n v="4250.71"/>
    <n v="187"/>
    <x v="0"/>
    <x v="0"/>
    <n v="195761.32"/>
    <n v="11"/>
  </r>
  <r>
    <n v="9962"/>
    <s v="Tablet"/>
    <x v="2"/>
    <x v="3"/>
    <x v="1"/>
    <s v="2023-02-14"/>
    <s v="2023-02-19"/>
    <n v="36"/>
    <n v="9093.1"/>
    <n v="327351.59999999998"/>
    <n v="2375.5"/>
    <n v="858"/>
    <x v="3"/>
    <x v="1"/>
    <n v="62401.38"/>
    <n v="5"/>
  </r>
  <r>
    <n v="9963"/>
    <s v="Tablet"/>
    <x v="2"/>
    <x v="1"/>
    <x v="4"/>
    <s v="2023-07-15"/>
    <s v="2023-07-19"/>
    <n v="55"/>
    <n v="31309.55"/>
    <n v="1722025.25"/>
    <n v="1947.62"/>
    <n v="201"/>
    <x v="1"/>
    <x v="3"/>
    <n v="247282.65"/>
    <n v="4"/>
  </r>
  <r>
    <n v="9964"/>
    <s v="Laptop"/>
    <x v="0"/>
    <x v="2"/>
    <x v="2"/>
    <s v="2023-04-07"/>
    <s v="2023-04-08"/>
    <n v="74"/>
    <n v="45056.29"/>
    <n v="3334165.46"/>
    <n v="1243.67"/>
    <n v="621"/>
    <x v="1"/>
    <x v="2"/>
    <n v="416637.97"/>
    <n v="1"/>
  </r>
  <r>
    <n v="9965"/>
    <s v="Tablet"/>
    <x v="0"/>
    <x v="0"/>
    <x v="1"/>
    <s v="2023-10-30"/>
    <s v="2023-11-14"/>
    <n v="87"/>
    <n v="23382.080000000002"/>
    <n v="2034240.96"/>
    <n v="575.85"/>
    <n v="252"/>
    <x v="0"/>
    <x v="0"/>
    <n v="147801.88"/>
    <n v="15"/>
  </r>
  <r>
    <n v="9966"/>
    <s v="Laptop"/>
    <x v="0"/>
    <x v="4"/>
    <x v="2"/>
    <s v="2023-11-03"/>
    <s v="2023-11-08"/>
    <n v="13"/>
    <n v="41793.54"/>
    <n v="543316.02"/>
    <n v="3033.03"/>
    <n v="498"/>
    <x v="1"/>
    <x v="2"/>
    <n v="38363.910000000003"/>
    <n v="5"/>
  </r>
  <r>
    <n v="9967"/>
    <s v="Printer"/>
    <x v="2"/>
    <x v="2"/>
    <x v="4"/>
    <s v="2023-08-25"/>
    <s v="2023-08-28"/>
    <n v="64"/>
    <n v="20276.77"/>
    <n v="1297713.28"/>
    <n v="4001.57"/>
    <n v="861"/>
    <x v="0"/>
    <x v="0"/>
    <n v="263870.7"/>
    <n v="3"/>
  </r>
  <r>
    <n v="9968"/>
    <s v="Mouse"/>
    <x v="1"/>
    <x v="1"/>
    <x v="4"/>
    <s v="2023-05-05"/>
    <s v="2023-05-16"/>
    <n v="67"/>
    <n v="25099.97"/>
    <n v="1681697.99"/>
    <n v="4053.63"/>
    <n v="1"/>
    <x v="2"/>
    <x v="4"/>
    <n v="340671.14"/>
    <n v="11"/>
  </r>
  <r>
    <n v="9969"/>
    <s v="Mobile"/>
    <x v="1"/>
    <x v="4"/>
    <x v="2"/>
    <s v="2023-01-06"/>
    <s v="2023-01-20"/>
    <n v="48"/>
    <n v="5455.14"/>
    <n v="261846.72"/>
    <n v="2738.04"/>
    <n v="710"/>
    <x v="3"/>
    <x v="2"/>
    <n v="56976.7"/>
    <n v="14"/>
  </r>
  <r>
    <n v="9970"/>
    <s v="Printer"/>
    <x v="2"/>
    <x v="4"/>
    <x v="0"/>
    <s v="2023-01-02"/>
    <s v="2023-01-03"/>
    <n v="81"/>
    <n v="25958.13"/>
    <n v="2102608.5299999998"/>
    <n v="2252.83"/>
    <n v="592"/>
    <x v="0"/>
    <x v="1"/>
    <n v="467423.76"/>
    <n v="1"/>
  </r>
  <r>
    <n v="9971"/>
    <s v="Laptop"/>
    <x v="1"/>
    <x v="0"/>
    <x v="4"/>
    <s v="2023-05-28"/>
    <s v="2023-05-29"/>
    <n v="2"/>
    <n v="23619.71"/>
    <n v="47239.42"/>
    <n v="1145.8599999999999"/>
    <n v="275"/>
    <x v="3"/>
    <x v="1"/>
    <n v="9868.77"/>
    <n v="1"/>
  </r>
  <r>
    <n v="9972"/>
    <s v="Mouse"/>
    <x v="2"/>
    <x v="1"/>
    <x v="3"/>
    <s v="2023-06-07"/>
    <s v="2023-06-22"/>
    <n v="62"/>
    <n v="33021.67"/>
    <n v="2047343.54"/>
    <n v="2131.37"/>
    <n v="502"/>
    <x v="1"/>
    <x v="1"/>
    <n v="334304.48"/>
    <n v="15"/>
  </r>
  <r>
    <n v="9973"/>
    <s v="Printer"/>
    <x v="1"/>
    <x v="2"/>
    <x v="0"/>
    <s v="2023-06-24"/>
    <s v="2023-06-29"/>
    <n v="69"/>
    <n v="4979.43"/>
    <n v="343580.67"/>
    <n v="2099.2600000000002"/>
    <n v="901"/>
    <x v="1"/>
    <x v="4"/>
    <n v="59547.86"/>
    <n v="5"/>
  </r>
  <r>
    <n v="9974"/>
    <s v="Printer"/>
    <x v="1"/>
    <x v="2"/>
    <x v="1"/>
    <s v="2023-11-30"/>
    <s v="2023-12-04"/>
    <n v="53"/>
    <n v="49476.1"/>
    <n v="2622233.2999999998"/>
    <n v="4683.5200000000004"/>
    <n v="891"/>
    <x v="2"/>
    <x v="3"/>
    <n v="519400.12"/>
    <n v="4"/>
  </r>
  <r>
    <n v="9975"/>
    <s v="Tablet"/>
    <x v="2"/>
    <x v="2"/>
    <x v="0"/>
    <s v="2023-04-23"/>
    <s v="2023-05-01"/>
    <n v="17"/>
    <n v="29015.75"/>
    <n v="493267.75"/>
    <n v="4545.22"/>
    <n v="278"/>
    <x v="3"/>
    <x v="1"/>
    <n v="25325.97"/>
    <n v="8"/>
  </r>
  <r>
    <n v="9976"/>
    <s v="Laptop"/>
    <x v="1"/>
    <x v="3"/>
    <x v="2"/>
    <s v="2023-04-07"/>
    <s v="2023-04-17"/>
    <n v="49"/>
    <n v="42720.03"/>
    <n v="2093281.47"/>
    <n v="2565.66"/>
    <n v="317"/>
    <x v="2"/>
    <x v="3"/>
    <n v="414607.83"/>
    <n v="10"/>
  </r>
  <r>
    <n v="9977"/>
    <s v="Tablet"/>
    <x v="1"/>
    <x v="0"/>
    <x v="2"/>
    <s v="2023-01-18"/>
    <s v="2023-01-19"/>
    <n v="92"/>
    <n v="36986.089999999997"/>
    <n v="3402720.28"/>
    <n v="4735.57"/>
    <n v="813"/>
    <x v="2"/>
    <x v="1"/>
    <n v="672779.85"/>
    <n v="1"/>
  </r>
  <r>
    <n v="9978"/>
    <s v="Printer"/>
    <x v="1"/>
    <x v="2"/>
    <x v="4"/>
    <s v="2023-03-16"/>
    <s v="2023-03-19"/>
    <n v="67"/>
    <n v="24853.19"/>
    <n v="1665163.73"/>
    <n v="317.91000000000003"/>
    <n v="717"/>
    <x v="0"/>
    <x v="0"/>
    <n v="291262.68"/>
    <n v="3"/>
  </r>
  <r>
    <n v="9979"/>
    <s v="Printer"/>
    <x v="0"/>
    <x v="1"/>
    <x v="4"/>
    <s v="2023-09-02"/>
    <s v="2023-09-17"/>
    <n v="55"/>
    <n v="48750.49"/>
    <n v="2681276.9500000002"/>
    <n v="2742.85"/>
    <n v="19"/>
    <x v="2"/>
    <x v="2"/>
    <n v="461278.77"/>
    <n v="15"/>
  </r>
  <r>
    <n v="9980"/>
    <s v="Monitor"/>
    <x v="2"/>
    <x v="2"/>
    <x v="3"/>
    <s v="2023-05-30"/>
    <s v="2023-06-04"/>
    <n v="37"/>
    <n v="35192.660000000003"/>
    <n v="1302128.42"/>
    <n v="4495.49"/>
    <n v="663"/>
    <x v="1"/>
    <x v="2"/>
    <n v="228445.12"/>
    <n v="5"/>
  </r>
  <r>
    <n v="9981"/>
    <s v="Tablet"/>
    <x v="1"/>
    <x v="1"/>
    <x v="4"/>
    <s v="2023-02-28"/>
    <s v="2023-03-09"/>
    <n v="13"/>
    <n v="47216.23"/>
    <n v="613810.99"/>
    <n v="4356.92"/>
    <n v="190"/>
    <x v="1"/>
    <x v="3"/>
    <n v="57646.65"/>
    <n v="9"/>
  </r>
  <r>
    <n v="9982"/>
    <s v="Monitor"/>
    <x v="2"/>
    <x v="1"/>
    <x v="4"/>
    <s v="2023-02-12"/>
    <s v="2023-02-22"/>
    <n v="66"/>
    <n v="15364.79"/>
    <n v="1014076.14"/>
    <n v="1077.1300000000001"/>
    <n v="100"/>
    <x v="3"/>
    <x v="0"/>
    <n v="137498.49"/>
    <n v="10"/>
  </r>
  <r>
    <n v="9983"/>
    <s v="Mouse"/>
    <x v="2"/>
    <x v="1"/>
    <x v="3"/>
    <s v="2023-11-03"/>
    <s v="2023-11-14"/>
    <n v="20"/>
    <n v="5819.98"/>
    <n v="116399.6"/>
    <n v="2522.0700000000002"/>
    <n v="461"/>
    <x v="3"/>
    <x v="1"/>
    <n v="26881.53"/>
    <n v="11"/>
  </r>
  <r>
    <n v="9984"/>
    <s v="Printer"/>
    <x v="2"/>
    <x v="2"/>
    <x v="1"/>
    <s v="2023-05-24"/>
    <s v="2023-05-31"/>
    <n v="80"/>
    <n v="30515.06"/>
    <n v="2441204.7999999998"/>
    <n v="1538.44"/>
    <n v="81"/>
    <x v="2"/>
    <x v="4"/>
    <n v="320730.65000000002"/>
    <n v="7"/>
  </r>
  <r>
    <n v="9985"/>
    <s v="Printer"/>
    <x v="1"/>
    <x v="1"/>
    <x v="3"/>
    <s v="2023-12-06"/>
    <s v="2023-12-08"/>
    <n v="12"/>
    <n v="23778.67"/>
    <n v="285344.03999999998"/>
    <n v="210.24"/>
    <n v="810"/>
    <x v="1"/>
    <x v="0"/>
    <n v="24793.93"/>
    <n v="2"/>
  </r>
  <r>
    <n v="9986"/>
    <s v="Mouse"/>
    <x v="1"/>
    <x v="2"/>
    <x v="1"/>
    <s v="2023-09-09"/>
    <s v="2023-09-12"/>
    <n v="10"/>
    <n v="12221.62"/>
    <n v="122216.2"/>
    <n v="4155.83"/>
    <n v="484"/>
    <x v="1"/>
    <x v="2"/>
    <n v="19911.32"/>
    <n v="3"/>
  </r>
  <r>
    <n v="9987"/>
    <s v="Mobile"/>
    <x v="1"/>
    <x v="0"/>
    <x v="2"/>
    <s v="2023-09-11"/>
    <s v="2023-09-26"/>
    <n v="84"/>
    <n v="26774.86"/>
    <n v="2249088.2400000002"/>
    <n v="141.09"/>
    <n v="858"/>
    <x v="3"/>
    <x v="1"/>
    <n v="133769.09"/>
    <n v="15"/>
  </r>
  <r>
    <n v="9988"/>
    <s v="Monitor"/>
    <x v="0"/>
    <x v="2"/>
    <x v="0"/>
    <s v="2023-08-08"/>
    <s v="2023-08-09"/>
    <n v="66"/>
    <n v="23758.92"/>
    <n v="1568088.72"/>
    <n v="4137.3100000000004"/>
    <n v="123"/>
    <x v="0"/>
    <x v="4"/>
    <n v="180463.8"/>
    <n v="1"/>
  </r>
  <r>
    <n v="9989"/>
    <s v="Router"/>
    <x v="2"/>
    <x v="1"/>
    <x v="0"/>
    <s v="2023-07-05"/>
    <s v="2023-07-10"/>
    <n v="20"/>
    <n v="33692.1"/>
    <n v="673842"/>
    <n v="4640.54"/>
    <n v="155"/>
    <x v="1"/>
    <x v="4"/>
    <n v="91562.9"/>
    <n v="5"/>
  </r>
  <r>
    <n v="9990"/>
    <s v="Tablet"/>
    <x v="0"/>
    <x v="3"/>
    <x v="1"/>
    <s v="2023-05-14"/>
    <s v="2023-05-25"/>
    <n v="41"/>
    <n v="45573.62"/>
    <n v="1868518.42"/>
    <n v="575.48"/>
    <n v="233"/>
    <x v="1"/>
    <x v="1"/>
    <n v="131684.85999999999"/>
    <n v="11"/>
  </r>
  <r>
    <n v="9991"/>
    <s v="Keyboard"/>
    <x v="0"/>
    <x v="1"/>
    <x v="4"/>
    <s v="2023-05-23"/>
    <s v="2023-06-03"/>
    <n v="24"/>
    <n v="25201.759999999998"/>
    <n v="604842.23999999999"/>
    <n v="4200.3999999999996"/>
    <n v="278"/>
    <x v="2"/>
    <x v="3"/>
    <n v="46724.61"/>
    <n v="11"/>
  </r>
  <r>
    <n v="9992"/>
    <s v="Mouse"/>
    <x v="0"/>
    <x v="1"/>
    <x v="3"/>
    <s v="2023-08-26"/>
    <s v="2023-09-10"/>
    <n v="83"/>
    <n v="45958.3"/>
    <n v="3814538.9"/>
    <n v="3439.66"/>
    <n v="613"/>
    <x v="1"/>
    <x v="3"/>
    <n v="840351.45"/>
    <n v="15"/>
  </r>
  <r>
    <n v="9993"/>
    <s v="Printer"/>
    <x v="1"/>
    <x v="4"/>
    <x v="2"/>
    <s v="2023-03-07"/>
    <s v="2023-03-22"/>
    <n v="15"/>
    <n v="35342.35"/>
    <n v="530135.25"/>
    <n v="1490.94"/>
    <n v="88"/>
    <x v="1"/>
    <x v="4"/>
    <n v="76440.460000000006"/>
    <n v="15"/>
  </r>
  <r>
    <n v="9994"/>
    <s v="Keyboard"/>
    <x v="0"/>
    <x v="2"/>
    <x v="4"/>
    <s v="2023-05-14"/>
    <s v="2023-05-22"/>
    <n v="41"/>
    <n v="32091.66"/>
    <n v="1315758.06"/>
    <n v="864.48"/>
    <n v="534"/>
    <x v="2"/>
    <x v="1"/>
    <n v="303922.77"/>
    <n v="8"/>
  </r>
  <r>
    <n v="9995"/>
    <s v="Printer"/>
    <x v="2"/>
    <x v="4"/>
    <x v="4"/>
    <s v="2023-06-18"/>
    <s v="2023-07-03"/>
    <n v="76"/>
    <n v="14936.47"/>
    <n v="1135171.72"/>
    <n v="1961.95"/>
    <n v="635"/>
    <x v="2"/>
    <x v="1"/>
    <n v="265263.42"/>
    <n v="15"/>
  </r>
  <r>
    <n v="9996"/>
    <s v="Printer"/>
    <x v="2"/>
    <x v="2"/>
    <x v="1"/>
    <s v="2023-03-21"/>
    <s v="2023-03-31"/>
    <n v="22"/>
    <n v="21993.72"/>
    <n v="483861.84"/>
    <n v="2726"/>
    <n v="479"/>
    <x v="2"/>
    <x v="1"/>
    <n v="81723.759999999995"/>
    <n v="10"/>
  </r>
  <r>
    <n v="9997"/>
    <s v="Tablet"/>
    <x v="1"/>
    <x v="1"/>
    <x v="0"/>
    <s v="2023-07-14"/>
    <s v="2023-07-20"/>
    <n v="89"/>
    <n v="12362.02"/>
    <n v="1100219.78"/>
    <n v="451.09"/>
    <n v="684"/>
    <x v="0"/>
    <x v="1"/>
    <n v="138630.04"/>
    <n v="6"/>
  </r>
  <r>
    <n v="9998"/>
    <s v="Mouse"/>
    <x v="1"/>
    <x v="4"/>
    <x v="0"/>
    <s v="2023-07-19"/>
    <s v="2023-07-27"/>
    <n v="92"/>
    <n v="15443.98"/>
    <n v="1420846.16"/>
    <n v="2770.7"/>
    <n v="310"/>
    <x v="3"/>
    <x v="1"/>
    <n v="196184.2"/>
    <n v="8"/>
  </r>
  <r>
    <n v="9999"/>
    <s v="Printer"/>
    <x v="0"/>
    <x v="1"/>
    <x v="2"/>
    <s v="2023-02-25"/>
    <s v="2023-03-12"/>
    <n v="65"/>
    <n v="9742.84"/>
    <n v="633284.6"/>
    <n v="4333.3"/>
    <n v="496"/>
    <x v="2"/>
    <x v="2"/>
    <n v="134503.9"/>
    <n v="15"/>
  </r>
  <r>
    <n v="10000"/>
    <s v="Tablet"/>
    <x v="1"/>
    <x v="3"/>
    <x v="2"/>
    <s v="2023-07-05"/>
    <s v="2023-07-15"/>
    <n v="82"/>
    <n v="44453.11"/>
    <n v="3645155.02"/>
    <n v="1619.9"/>
    <n v="950"/>
    <x v="3"/>
    <x v="3"/>
    <n v="548132.30000000005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FEC21-1CFF-4563-9089-583CF34FB2F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9" firstHeaderRow="1" firstDataRow="1" firstDataCol="1"/>
  <pivotFields count="16"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dataField="1"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perational_Profit" fld="14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01997-4424-4722-A474-094D69CECED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3:B9" firstHeaderRow="1" firstDataRow="1" firstDataCol="1"/>
  <pivotFields count="16">
    <pivotField showAll="0"/>
    <pivotField showAll="0"/>
    <pivotField showAll="0"/>
    <pivotField axis="axisRow" showAll="0" sortType="descending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Cos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ACB46-90A9-4845-9F4C-6150170EB99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6">
    <pivotField showAll="0"/>
    <pivotField showAll="0"/>
    <pivotField showAll="0"/>
    <pivotField showAll="0"/>
    <pivotField axis="axisRow"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elivery_Delay" fld="15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B236B-4940-48EB-96AD-E5E06691BC9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6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_Quantity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1B002-09AE-488B-9CFD-44BE6CD3CB3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elivery_Delay" fld="15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C93DC2-2C5F-4A97-B856-7D8580629FFA}" name="Table3" displayName="Table3" ref="A1:P10001" totalsRowShown="0">
  <autoFilter ref="A1:P10001" xr:uid="{CEC93DC2-2C5F-4A97-B856-7D8580629FFA}"/>
  <tableColumns count="16">
    <tableColumn id="1" xr3:uid="{4D1CC1B7-4099-4EEF-8BFD-8B2A23DE2EE6}" name="Order_ID"/>
    <tableColumn id="2" xr3:uid="{E1BD1556-C8F8-4979-A8ED-4964991BCF3B}" name="Product_Name"/>
    <tableColumn id="3" xr3:uid="{C7869495-DECE-4DDD-B5AB-F47D0B4782DF}" name="Category"/>
    <tableColumn id="4" xr3:uid="{D9BD0209-AE9F-45AB-80A3-38FEEF4B48C9}" name="Supplier"/>
    <tableColumn id="5" xr3:uid="{AD6AD534-72AA-43EE-918C-524E7336880B}" name="Warehouse_Location"/>
    <tableColumn id="6" xr3:uid="{624B6C77-B68C-4108-8C0F-D8B569097F12}" name="Order_Date"/>
    <tableColumn id="7" xr3:uid="{375B0DAA-D43C-4C5A-90F6-46DBC65762BE}" name="Delivery_Date"/>
    <tableColumn id="8" xr3:uid="{23489602-2B28-4A30-9523-09F77180F165}" name="Order_Quantity"/>
    <tableColumn id="9" xr3:uid="{D969FA1D-DA7B-46FA-BC78-355EA182DEE0}" name="Unit_Cost"/>
    <tableColumn id="10" xr3:uid="{6C112F8B-B86B-4937-A9B1-866987794B20}" name="Total_Cost"/>
    <tableColumn id="11" xr3:uid="{2426D9BF-D6C6-4ECB-B766-3C2A6EA82568}" name="Shipping_Cost"/>
    <tableColumn id="12" xr3:uid="{513A5E99-986D-484B-8572-AADC4EC28ACE}" name="Inventory_Level"/>
    <tableColumn id="13" xr3:uid="{C6441074-9F15-4F46-A5C2-6C5B7A561F52}" name="Delivery_Status"/>
    <tableColumn id="14" xr3:uid="{DEA4452B-6EF2-4C8A-9F2F-FDE3EFBBEE12}" name="Region"/>
    <tableColumn id="15" xr3:uid="{93669E80-E4A5-45FB-8498-73A54FAE2EF9}" name="Operational_Profit"/>
    <tableColumn id="16" xr3:uid="{6601B078-E214-4A0C-B10D-E56A62F52306}" name="Delivery_Delay" dataDxfId="1">
      <calculatedColumnFormula>_xlfn.DAYS(Table3[[#This Row],[Delivery_Date]],Table3[[#This Row],[Order_Date]])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61E178-FE63-4E72-85B9-4EDBFB9B1FE0}" name="Table5" displayName="Table5" ref="C10006:D10013" totalsRowShown="0">
  <autoFilter ref="C10006:D10013" xr:uid="{6E61E178-FE63-4E72-85B9-4EDBFB9B1FE0}"/>
  <tableColumns count="2">
    <tableColumn id="1" xr3:uid="{F57E4263-C80E-4C07-BEBA-93BFD5A5BC74}" name="Column1"/>
    <tableColumn id="2" xr3:uid="{F9F3EA03-58CC-4977-9638-393BFB63B025}" name="Column2"/>
  </tableColumns>
  <tableStyleInfo name="TableStyleLight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FEA3-E581-40E9-8330-D2B60EAE08DA}">
  <dimension ref="A3:B9"/>
  <sheetViews>
    <sheetView workbookViewId="0">
      <selection activeCell="B11" sqref="B11"/>
    </sheetView>
  </sheetViews>
  <sheetFormatPr defaultRowHeight="13.8" x14ac:dyDescent="0.25"/>
  <cols>
    <col min="1" max="1" width="12.5" customWidth="1"/>
    <col min="2" max="2" width="23.296875" customWidth="1"/>
    <col min="3" max="3" width="15.5" customWidth="1"/>
    <col min="4" max="5" width="14" bestFit="1" customWidth="1"/>
    <col min="6" max="6" width="9.69921875" bestFit="1" customWidth="1"/>
  </cols>
  <sheetData>
    <row r="3" spans="1:2" x14ac:dyDescent="0.25">
      <c r="A3" s="3" t="s">
        <v>436</v>
      </c>
      <c r="B3" t="s">
        <v>438</v>
      </c>
    </row>
    <row r="4" spans="1:2" x14ac:dyDescent="0.25">
      <c r="A4" s="4" t="s">
        <v>30</v>
      </c>
      <c r="B4">
        <v>379109219.03000003</v>
      </c>
    </row>
    <row r="5" spans="1:2" x14ac:dyDescent="0.25">
      <c r="A5" s="4" t="s">
        <v>70</v>
      </c>
      <c r="B5">
        <v>379685821.62000006</v>
      </c>
    </row>
    <row r="6" spans="1:2" x14ac:dyDescent="0.25">
      <c r="A6" s="4" t="s">
        <v>22</v>
      </c>
      <c r="B6">
        <v>389865419.41999972</v>
      </c>
    </row>
    <row r="7" spans="1:2" x14ac:dyDescent="0.25">
      <c r="A7" s="4" t="s">
        <v>43</v>
      </c>
      <c r="B7">
        <v>384545238.45000011</v>
      </c>
    </row>
    <row r="8" spans="1:2" x14ac:dyDescent="0.25">
      <c r="A8" s="4" t="s">
        <v>36</v>
      </c>
      <c r="B8">
        <v>369783161.72999918</v>
      </c>
    </row>
    <row r="9" spans="1:2" x14ac:dyDescent="0.25">
      <c r="A9" s="4" t="s">
        <v>437</v>
      </c>
      <c r="B9">
        <v>1902988860.249999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6E1C-33C3-4C02-BC3F-DFCBDC83BD8B}">
  <dimension ref="A3:B9"/>
  <sheetViews>
    <sheetView workbookViewId="0">
      <selection activeCell="A3" sqref="A3"/>
    </sheetView>
  </sheetViews>
  <sheetFormatPr defaultRowHeight="13.8" x14ac:dyDescent="0.25"/>
  <cols>
    <col min="1" max="1" width="12.5" customWidth="1"/>
    <col min="2" max="2" width="16.3984375" customWidth="1"/>
  </cols>
  <sheetData>
    <row r="3" spans="1:2" x14ac:dyDescent="0.25">
      <c r="A3" s="3" t="s">
        <v>436</v>
      </c>
      <c r="B3" t="s">
        <v>439</v>
      </c>
    </row>
    <row r="4" spans="1:2" x14ac:dyDescent="0.25">
      <c r="A4" s="4" t="s">
        <v>45</v>
      </c>
      <c r="B4">
        <v>2423194936.6400051</v>
      </c>
    </row>
    <row r="5" spans="1:2" x14ac:dyDescent="0.25">
      <c r="A5" s="4" t="s">
        <v>17</v>
      </c>
      <c r="B5">
        <v>2523020680.5799999</v>
      </c>
    </row>
    <row r="6" spans="1:2" x14ac:dyDescent="0.25">
      <c r="A6" s="4" t="s">
        <v>32</v>
      </c>
      <c r="B6">
        <v>2539059821.9199996</v>
      </c>
    </row>
    <row r="7" spans="1:2" x14ac:dyDescent="0.25">
      <c r="A7" s="4" t="s">
        <v>39</v>
      </c>
      <c r="B7">
        <v>2539808978.7700005</v>
      </c>
    </row>
    <row r="8" spans="1:2" x14ac:dyDescent="0.25">
      <c r="A8" s="4" t="s">
        <v>25</v>
      </c>
      <c r="B8">
        <v>2574025989.1599994</v>
      </c>
    </row>
    <row r="9" spans="1:2" x14ac:dyDescent="0.25">
      <c r="A9" s="4" t="s">
        <v>437</v>
      </c>
      <c r="B9">
        <v>12599110407.070005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F710F-0B53-4F18-9B14-1C56795ABCE9}">
  <dimension ref="A3:B9"/>
  <sheetViews>
    <sheetView workbookViewId="0">
      <selection activeCell="L21" sqref="L21"/>
    </sheetView>
  </sheetViews>
  <sheetFormatPr defaultRowHeight="13.8" x14ac:dyDescent="0.25"/>
  <cols>
    <col min="1" max="1" width="12.5" customWidth="1"/>
    <col min="2" max="2" width="20" customWidth="1"/>
  </cols>
  <sheetData>
    <row r="3" spans="1:2" x14ac:dyDescent="0.25">
      <c r="A3" s="3" t="s">
        <v>436</v>
      </c>
      <c r="B3" t="s">
        <v>440</v>
      </c>
    </row>
    <row r="4" spans="1:2" x14ac:dyDescent="0.25">
      <c r="A4" s="4" t="s">
        <v>60</v>
      </c>
      <c r="B4">
        <v>15812</v>
      </c>
    </row>
    <row r="5" spans="1:2" x14ac:dyDescent="0.25">
      <c r="A5" s="4" t="s">
        <v>26</v>
      </c>
      <c r="B5">
        <v>16496</v>
      </c>
    </row>
    <row r="6" spans="1:2" x14ac:dyDescent="0.25">
      <c r="A6" s="4" t="s">
        <v>18</v>
      </c>
      <c r="B6">
        <v>15884</v>
      </c>
    </row>
    <row r="7" spans="1:2" x14ac:dyDescent="0.25">
      <c r="A7" s="4" t="s">
        <v>46</v>
      </c>
      <c r="B7">
        <v>16116</v>
      </c>
    </row>
    <row r="8" spans="1:2" x14ac:dyDescent="0.25">
      <c r="A8" s="4" t="s">
        <v>52</v>
      </c>
      <c r="B8">
        <v>15909</v>
      </c>
    </row>
    <row r="9" spans="1:2" x14ac:dyDescent="0.25">
      <c r="A9" s="4" t="s">
        <v>437</v>
      </c>
      <c r="B9">
        <v>80217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DA12-DDB4-4388-9387-503F2614D555}">
  <dimension ref="A3:B7"/>
  <sheetViews>
    <sheetView topLeftCell="A4" workbookViewId="0">
      <selection activeCell="I33" sqref="I33"/>
    </sheetView>
  </sheetViews>
  <sheetFormatPr defaultRowHeight="13.8" x14ac:dyDescent="0.25"/>
  <cols>
    <col min="1" max="1" width="15.09765625" customWidth="1"/>
    <col min="2" max="2" width="20.69921875" customWidth="1"/>
  </cols>
  <sheetData>
    <row r="3" spans="1:2" x14ac:dyDescent="0.25">
      <c r="A3" s="3" t="s">
        <v>436</v>
      </c>
      <c r="B3" t="s">
        <v>441</v>
      </c>
    </row>
    <row r="4" spans="1:2" x14ac:dyDescent="0.25">
      <c r="A4" s="4" t="s">
        <v>38</v>
      </c>
      <c r="B4">
        <v>167263</v>
      </c>
    </row>
    <row r="5" spans="1:2" x14ac:dyDescent="0.25">
      <c r="A5" s="4" t="s">
        <v>16</v>
      </c>
      <c r="B5">
        <v>168596</v>
      </c>
    </row>
    <row r="6" spans="1:2" x14ac:dyDescent="0.25">
      <c r="A6" s="4" t="s">
        <v>24</v>
      </c>
      <c r="B6">
        <v>165894</v>
      </c>
    </row>
    <row r="7" spans="1:2" x14ac:dyDescent="0.25">
      <c r="A7" s="4" t="s">
        <v>437</v>
      </c>
      <c r="B7">
        <v>501753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9"/>
  <sheetViews>
    <sheetView zoomScale="85" zoomScaleNormal="85" workbookViewId="0">
      <pane ySplit="1" topLeftCell="A9987" activePane="bottomLeft" state="frozen"/>
      <selection pane="bottomLeft" activeCell="D10009" sqref="D10009"/>
    </sheetView>
  </sheetViews>
  <sheetFormatPr defaultRowHeight="13.8" x14ac:dyDescent="0.25"/>
  <cols>
    <col min="1" max="1" width="10.296875" customWidth="1"/>
    <col min="2" max="2" width="15" customWidth="1"/>
    <col min="3" max="3" width="29.09765625" customWidth="1"/>
    <col min="4" max="4" width="11.8984375" customWidth="1"/>
    <col min="5" max="5" width="20.296875" customWidth="1"/>
    <col min="6" max="6" width="12.3984375" customWidth="1"/>
    <col min="7" max="7" width="14.296875" customWidth="1"/>
    <col min="8" max="8" width="15.5" customWidth="1"/>
    <col min="9" max="9" width="10.8984375" customWidth="1"/>
    <col min="10" max="10" width="11.69921875" customWidth="1"/>
    <col min="11" max="11" width="14.09765625" customWidth="1"/>
    <col min="12" max="12" width="15.796875" customWidth="1"/>
    <col min="13" max="13" width="15.3984375" customWidth="1"/>
    <col min="14" max="14" width="8.3984375" customWidth="1"/>
    <col min="15" max="15" width="1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425</v>
      </c>
    </row>
    <row r="2" spans="1:16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38</v>
      </c>
      <c r="I2">
        <v>36914.089999999997</v>
      </c>
      <c r="J2">
        <v>1402735.42</v>
      </c>
      <c r="K2">
        <v>4115.33</v>
      </c>
      <c r="L2">
        <v>903</v>
      </c>
      <c r="M2" t="s">
        <v>21</v>
      </c>
      <c r="N2" t="s">
        <v>22</v>
      </c>
      <c r="O2">
        <v>119266.38</v>
      </c>
      <c r="P2">
        <f>_xlfn.DAYS(Table3[[#This Row],[Delivery_Date]],Table3[[#This Row],[Order_Date]])</f>
        <v>10</v>
      </c>
    </row>
    <row r="3" spans="1:16" x14ac:dyDescent="0.2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86</v>
      </c>
      <c r="I3">
        <v>24672.37</v>
      </c>
      <c r="J3">
        <v>2121823.8199999998</v>
      </c>
      <c r="K3">
        <v>2243.33</v>
      </c>
      <c r="L3">
        <v>972</v>
      </c>
      <c r="M3" t="s">
        <v>29</v>
      </c>
      <c r="N3" t="s">
        <v>30</v>
      </c>
      <c r="O3">
        <v>135634.16</v>
      </c>
      <c r="P3">
        <f>_xlfn.DAYS(Table3[[#This Row],[Delivery_Date]],Table3[[#This Row],[Order_Date]])</f>
        <v>3</v>
      </c>
    </row>
    <row r="4" spans="1:16" x14ac:dyDescent="0.25">
      <c r="A4">
        <v>3</v>
      </c>
      <c r="B4" t="s">
        <v>31</v>
      </c>
      <c r="C4" t="s">
        <v>16</v>
      </c>
      <c r="D4" t="s">
        <v>32</v>
      </c>
      <c r="E4" t="s">
        <v>26</v>
      </c>
      <c r="F4" t="s">
        <v>33</v>
      </c>
      <c r="G4" t="s">
        <v>34</v>
      </c>
      <c r="H4">
        <v>94</v>
      </c>
      <c r="I4">
        <v>13767.87</v>
      </c>
      <c r="J4">
        <v>1294179.78</v>
      </c>
      <c r="K4">
        <v>997.41</v>
      </c>
      <c r="L4">
        <v>944</v>
      </c>
      <c r="M4" t="s">
        <v>35</v>
      </c>
      <c r="N4" t="s">
        <v>36</v>
      </c>
      <c r="O4">
        <v>239070.62</v>
      </c>
      <c r="P4">
        <f>_xlfn.DAYS(Table3[[#This Row],[Delivery_Date]],Table3[[#This Row],[Order_Date]])</f>
        <v>5</v>
      </c>
    </row>
    <row r="5" spans="1:16" x14ac:dyDescent="0.25">
      <c r="A5">
        <v>4</v>
      </c>
      <c r="B5" t="s">
        <v>37</v>
      </c>
      <c r="C5" t="s">
        <v>38</v>
      </c>
      <c r="D5" t="s">
        <v>39</v>
      </c>
      <c r="E5" t="s">
        <v>26</v>
      </c>
      <c r="F5" t="s">
        <v>40</v>
      </c>
      <c r="G5" t="s">
        <v>41</v>
      </c>
      <c r="H5">
        <v>24</v>
      </c>
      <c r="I5">
        <v>33810.980000000003</v>
      </c>
      <c r="J5">
        <v>811463.52</v>
      </c>
      <c r="K5">
        <v>1837.99</v>
      </c>
      <c r="L5">
        <v>253</v>
      </c>
      <c r="M5" t="s">
        <v>42</v>
      </c>
      <c r="N5" t="s">
        <v>43</v>
      </c>
      <c r="O5">
        <v>152208.98000000001</v>
      </c>
      <c r="P5">
        <f>_xlfn.DAYS(Table3[[#This Row],[Delivery_Date]],Table3[[#This Row],[Order_Date]])</f>
        <v>5</v>
      </c>
    </row>
    <row r="6" spans="1:16" x14ac:dyDescent="0.25">
      <c r="A6">
        <v>5</v>
      </c>
      <c r="B6" t="s">
        <v>44</v>
      </c>
      <c r="C6" t="s">
        <v>24</v>
      </c>
      <c r="D6" t="s">
        <v>45</v>
      </c>
      <c r="E6" t="s">
        <v>46</v>
      </c>
      <c r="F6" t="s">
        <v>47</v>
      </c>
      <c r="G6" t="s">
        <v>48</v>
      </c>
      <c r="H6">
        <v>49</v>
      </c>
      <c r="I6">
        <v>42074.69</v>
      </c>
      <c r="J6">
        <v>2061659.81</v>
      </c>
      <c r="K6">
        <v>2455.33</v>
      </c>
      <c r="L6">
        <v>152</v>
      </c>
      <c r="M6" t="s">
        <v>21</v>
      </c>
      <c r="N6" t="s">
        <v>22</v>
      </c>
      <c r="O6">
        <v>384447.32</v>
      </c>
      <c r="P6">
        <f>_xlfn.DAYS(Table3[[#This Row],[Delivery_Date]],Table3[[#This Row],[Order_Date]])</f>
        <v>15</v>
      </c>
    </row>
    <row r="7" spans="1:16" x14ac:dyDescent="0.25">
      <c r="A7">
        <v>6</v>
      </c>
      <c r="B7" t="s">
        <v>31</v>
      </c>
      <c r="C7" t="s">
        <v>38</v>
      </c>
      <c r="D7" t="s">
        <v>45</v>
      </c>
      <c r="E7" t="s">
        <v>26</v>
      </c>
      <c r="F7" t="s">
        <v>49</v>
      </c>
      <c r="G7" t="s">
        <v>50</v>
      </c>
      <c r="H7">
        <v>6</v>
      </c>
      <c r="I7">
        <v>29591.93</v>
      </c>
      <c r="J7">
        <v>177551.58</v>
      </c>
      <c r="K7">
        <v>2294.31</v>
      </c>
      <c r="L7">
        <v>710</v>
      </c>
      <c r="M7" t="s">
        <v>29</v>
      </c>
      <c r="N7" t="s">
        <v>43</v>
      </c>
      <c r="O7">
        <v>29033.03</v>
      </c>
      <c r="P7">
        <f>_xlfn.DAYS(Table3[[#This Row],[Delivery_Date]],Table3[[#This Row],[Order_Date]])</f>
        <v>14</v>
      </c>
    </row>
    <row r="8" spans="1:16" x14ac:dyDescent="0.25">
      <c r="A8">
        <v>7</v>
      </c>
      <c r="B8" t="s">
        <v>51</v>
      </c>
      <c r="C8" t="s">
        <v>24</v>
      </c>
      <c r="D8" t="s">
        <v>45</v>
      </c>
      <c r="E8" t="s">
        <v>52</v>
      </c>
      <c r="F8" t="s">
        <v>53</v>
      </c>
      <c r="G8" t="s">
        <v>54</v>
      </c>
      <c r="H8">
        <v>19</v>
      </c>
      <c r="I8">
        <v>22984.95</v>
      </c>
      <c r="J8">
        <v>436714.05</v>
      </c>
      <c r="K8">
        <v>1506.57</v>
      </c>
      <c r="L8">
        <v>717</v>
      </c>
      <c r="M8" t="s">
        <v>35</v>
      </c>
      <c r="N8" t="s">
        <v>43</v>
      </c>
      <c r="O8">
        <v>91371.73</v>
      </c>
      <c r="P8">
        <f>_xlfn.DAYS(Table3[[#This Row],[Delivery_Date]],Table3[[#This Row],[Order_Date]])</f>
        <v>7</v>
      </c>
    </row>
    <row r="9" spans="1:16" x14ac:dyDescent="0.25">
      <c r="A9">
        <v>8</v>
      </c>
      <c r="B9" t="s">
        <v>44</v>
      </c>
      <c r="C9" t="s">
        <v>24</v>
      </c>
      <c r="D9" t="s">
        <v>17</v>
      </c>
      <c r="E9" t="s">
        <v>26</v>
      </c>
      <c r="F9" t="s">
        <v>55</v>
      </c>
      <c r="G9" t="s">
        <v>56</v>
      </c>
      <c r="H9">
        <v>23</v>
      </c>
      <c r="I9">
        <v>11464.69</v>
      </c>
      <c r="J9">
        <v>263687.87</v>
      </c>
      <c r="K9">
        <v>686.26</v>
      </c>
      <c r="L9">
        <v>284</v>
      </c>
      <c r="M9" t="s">
        <v>42</v>
      </c>
      <c r="N9" t="s">
        <v>22</v>
      </c>
      <c r="O9">
        <v>37199.25</v>
      </c>
      <c r="P9">
        <f>_xlfn.DAYS(Table3[[#This Row],[Delivery_Date]],Table3[[#This Row],[Order_Date]])</f>
        <v>9</v>
      </c>
    </row>
    <row r="10" spans="1:16" x14ac:dyDescent="0.25">
      <c r="A10">
        <v>9</v>
      </c>
      <c r="B10" t="s">
        <v>31</v>
      </c>
      <c r="C10" t="s">
        <v>24</v>
      </c>
      <c r="D10" t="s">
        <v>45</v>
      </c>
      <c r="E10" t="s">
        <v>46</v>
      </c>
      <c r="F10" t="s">
        <v>57</v>
      </c>
      <c r="G10" t="s">
        <v>58</v>
      </c>
      <c r="H10">
        <v>75</v>
      </c>
      <c r="I10">
        <v>12337.55</v>
      </c>
      <c r="J10">
        <v>925316.25</v>
      </c>
      <c r="K10">
        <v>1090.8499999999999</v>
      </c>
      <c r="L10">
        <v>170</v>
      </c>
      <c r="M10" t="s">
        <v>29</v>
      </c>
      <c r="N10" t="s">
        <v>43</v>
      </c>
      <c r="O10">
        <v>208943.45</v>
      </c>
      <c r="P10">
        <f>_xlfn.DAYS(Table3[[#This Row],[Delivery_Date]],Table3[[#This Row],[Order_Date]])</f>
        <v>9</v>
      </c>
    </row>
    <row r="11" spans="1:16" x14ac:dyDescent="0.25">
      <c r="A11">
        <v>10</v>
      </c>
      <c r="B11" t="s">
        <v>59</v>
      </c>
      <c r="C11" t="s">
        <v>38</v>
      </c>
      <c r="D11" t="s">
        <v>39</v>
      </c>
      <c r="E11" t="s">
        <v>60</v>
      </c>
      <c r="F11" t="s">
        <v>61</v>
      </c>
      <c r="G11" t="s">
        <v>62</v>
      </c>
      <c r="H11">
        <v>15</v>
      </c>
      <c r="I11">
        <v>22671.9</v>
      </c>
      <c r="J11">
        <v>340078.5</v>
      </c>
      <c r="K11">
        <v>1477.8</v>
      </c>
      <c r="L11">
        <v>977</v>
      </c>
      <c r="M11" t="s">
        <v>42</v>
      </c>
      <c r="N11" t="s">
        <v>36</v>
      </c>
      <c r="O11">
        <v>25964.38</v>
      </c>
      <c r="P11">
        <f>_xlfn.DAYS(Table3[[#This Row],[Delivery_Date]],Table3[[#This Row],[Order_Date]])</f>
        <v>3</v>
      </c>
    </row>
    <row r="12" spans="1:16" x14ac:dyDescent="0.25">
      <c r="A12">
        <v>11</v>
      </c>
      <c r="B12" t="s">
        <v>51</v>
      </c>
      <c r="C12" t="s">
        <v>38</v>
      </c>
      <c r="D12" t="s">
        <v>17</v>
      </c>
      <c r="E12" t="s">
        <v>46</v>
      </c>
      <c r="F12" t="s">
        <v>63</v>
      </c>
      <c r="G12" t="s">
        <v>64</v>
      </c>
      <c r="H12">
        <v>2</v>
      </c>
      <c r="I12">
        <v>25584.29</v>
      </c>
      <c r="J12">
        <v>51168.58</v>
      </c>
      <c r="K12">
        <v>2393.36</v>
      </c>
      <c r="L12">
        <v>99</v>
      </c>
      <c r="M12" t="s">
        <v>42</v>
      </c>
      <c r="N12" t="s">
        <v>36</v>
      </c>
      <c r="O12">
        <v>9366.48</v>
      </c>
      <c r="P12">
        <f>_xlfn.DAYS(Table3[[#This Row],[Delivery_Date]],Table3[[#This Row],[Order_Date]])</f>
        <v>15</v>
      </c>
    </row>
    <row r="13" spans="1:16" x14ac:dyDescent="0.25">
      <c r="A13">
        <v>12</v>
      </c>
      <c r="B13" t="s">
        <v>65</v>
      </c>
      <c r="C13" t="s">
        <v>16</v>
      </c>
      <c r="D13" t="s">
        <v>25</v>
      </c>
      <c r="E13" t="s">
        <v>46</v>
      </c>
      <c r="F13" t="s">
        <v>66</v>
      </c>
      <c r="G13" t="s">
        <v>67</v>
      </c>
      <c r="H13">
        <v>49</v>
      </c>
      <c r="I13">
        <v>34855.06</v>
      </c>
      <c r="J13">
        <v>1707897.94</v>
      </c>
      <c r="K13">
        <v>4260.68</v>
      </c>
      <c r="L13">
        <v>799</v>
      </c>
      <c r="M13" t="s">
        <v>29</v>
      </c>
      <c r="N13" t="s">
        <v>30</v>
      </c>
      <c r="O13">
        <v>410418.59</v>
      </c>
      <c r="P13">
        <f>_xlfn.DAYS(Table3[[#This Row],[Delivery_Date]],Table3[[#This Row],[Order_Date]])</f>
        <v>1</v>
      </c>
    </row>
    <row r="14" spans="1:16" x14ac:dyDescent="0.25">
      <c r="A14">
        <v>13</v>
      </c>
      <c r="B14" t="s">
        <v>51</v>
      </c>
      <c r="C14" t="s">
        <v>38</v>
      </c>
      <c r="D14" t="s">
        <v>45</v>
      </c>
      <c r="E14" t="s">
        <v>46</v>
      </c>
      <c r="F14" t="s">
        <v>68</v>
      </c>
      <c r="G14" t="s">
        <v>69</v>
      </c>
      <c r="H14">
        <v>70</v>
      </c>
      <c r="I14">
        <v>17075.16</v>
      </c>
      <c r="J14">
        <v>1195261.2</v>
      </c>
      <c r="K14">
        <v>1071.2</v>
      </c>
      <c r="L14">
        <v>938</v>
      </c>
      <c r="M14" t="s">
        <v>42</v>
      </c>
      <c r="N14" t="s">
        <v>70</v>
      </c>
      <c r="O14">
        <v>153181.04999999999</v>
      </c>
      <c r="P14">
        <f>_xlfn.DAYS(Table3[[#This Row],[Delivery_Date]],Table3[[#This Row],[Order_Date]])</f>
        <v>1</v>
      </c>
    </row>
    <row r="15" spans="1:16" x14ac:dyDescent="0.25">
      <c r="A15">
        <v>14</v>
      </c>
      <c r="B15" t="s">
        <v>44</v>
      </c>
      <c r="C15" t="s">
        <v>38</v>
      </c>
      <c r="D15" t="s">
        <v>17</v>
      </c>
      <c r="E15" t="s">
        <v>46</v>
      </c>
      <c r="F15" t="s">
        <v>71</v>
      </c>
      <c r="G15" t="s">
        <v>72</v>
      </c>
      <c r="H15">
        <v>33</v>
      </c>
      <c r="I15">
        <v>9079.76</v>
      </c>
      <c r="J15">
        <v>299632.08</v>
      </c>
      <c r="K15">
        <v>2878.92</v>
      </c>
      <c r="L15">
        <v>373</v>
      </c>
      <c r="M15" t="s">
        <v>21</v>
      </c>
      <c r="N15" t="s">
        <v>30</v>
      </c>
      <c r="O15">
        <v>41634</v>
      </c>
      <c r="P15">
        <f>_xlfn.DAYS(Table3[[#This Row],[Delivery_Date]],Table3[[#This Row],[Order_Date]])</f>
        <v>11</v>
      </c>
    </row>
    <row r="16" spans="1:16" x14ac:dyDescent="0.25">
      <c r="A16">
        <v>15</v>
      </c>
      <c r="B16" t="s">
        <v>44</v>
      </c>
      <c r="C16" t="s">
        <v>38</v>
      </c>
      <c r="D16" t="s">
        <v>45</v>
      </c>
      <c r="E16" t="s">
        <v>52</v>
      </c>
      <c r="F16" t="s">
        <v>73</v>
      </c>
      <c r="G16" t="s">
        <v>74</v>
      </c>
      <c r="H16">
        <v>53</v>
      </c>
      <c r="I16">
        <v>27167.16</v>
      </c>
      <c r="J16">
        <v>1439859.48</v>
      </c>
      <c r="K16">
        <v>2437.79</v>
      </c>
      <c r="L16">
        <v>384</v>
      </c>
      <c r="M16" t="s">
        <v>21</v>
      </c>
      <c r="N16" t="s">
        <v>30</v>
      </c>
      <c r="O16">
        <v>128078.37</v>
      </c>
      <c r="P16">
        <f>_xlfn.DAYS(Table3[[#This Row],[Delivery_Date]],Table3[[#This Row],[Order_Date]])</f>
        <v>11</v>
      </c>
    </row>
    <row r="17" spans="1:16" x14ac:dyDescent="0.25">
      <c r="A17">
        <v>16</v>
      </c>
      <c r="B17" t="s">
        <v>59</v>
      </c>
      <c r="C17" t="s">
        <v>16</v>
      </c>
      <c r="D17" t="s">
        <v>25</v>
      </c>
      <c r="E17" t="s">
        <v>26</v>
      </c>
      <c r="F17" t="s">
        <v>75</v>
      </c>
      <c r="G17" t="s">
        <v>76</v>
      </c>
      <c r="H17">
        <v>5</v>
      </c>
      <c r="I17">
        <v>26990.25</v>
      </c>
      <c r="J17">
        <v>134951.25</v>
      </c>
      <c r="K17">
        <v>2469.9499999999998</v>
      </c>
      <c r="L17">
        <v>373</v>
      </c>
      <c r="M17" t="s">
        <v>29</v>
      </c>
      <c r="N17" t="s">
        <v>22</v>
      </c>
      <c r="O17">
        <v>8908.6200000000008</v>
      </c>
      <c r="P17">
        <f>_xlfn.DAYS(Table3[[#This Row],[Delivery_Date]],Table3[[#This Row],[Order_Date]])</f>
        <v>10</v>
      </c>
    </row>
    <row r="18" spans="1:16" x14ac:dyDescent="0.25">
      <c r="A18">
        <v>17</v>
      </c>
      <c r="B18" t="s">
        <v>37</v>
      </c>
      <c r="C18" t="s">
        <v>38</v>
      </c>
      <c r="D18" t="s">
        <v>45</v>
      </c>
      <c r="E18" t="s">
        <v>46</v>
      </c>
      <c r="F18" t="s">
        <v>77</v>
      </c>
      <c r="G18" t="s">
        <v>78</v>
      </c>
      <c r="H18">
        <v>45</v>
      </c>
      <c r="I18">
        <v>45132.5</v>
      </c>
      <c r="J18">
        <v>2030962.5</v>
      </c>
      <c r="K18">
        <v>2180.7399999999998</v>
      </c>
      <c r="L18">
        <v>268</v>
      </c>
      <c r="M18" t="s">
        <v>35</v>
      </c>
      <c r="N18" t="s">
        <v>43</v>
      </c>
      <c r="O18">
        <v>241160.36</v>
      </c>
      <c r="P18">
        <f>_xlfn.DAYS(Table3[[#This Row],[Delivery_Date]],Table3[[#This Row],[Order_Date]])</f>
        <v>2</v>
      </c>
    </row>
    <row r="19" spans="1:16" x14ac:dyDescent="0.25">
      <c r="A19">
        <v>18</v>
      </c>
      <c r="B19" t="s">
        <v>65</v>
      </c>
      <c r="C19" t="s">
        <v>16</v>
      </c>
      <c r="D19" t="s">
        <v>25</v>
      </c>
      <c r="E19" t="s">
        <v>46</v>
      </c>
      <c r="F19" t="s">
        <v>79</v>
      </c>
      <c r="G19" t="s">
        <v>80</v>
      </c>
      <c r="H19">
        <v>60</v>
      </c>
      <c r="I19">
        <v>2436.2199999999998</v>
      </c>
      <c r="J19">
        <v>146173.20000000001</v>
      </c>
      <c r="K19">
        <v>2278.81</v>
      </c>
      <c r="L19">
        <v>775</v>
      </c>
      <c r="M19" t="s">
        <v>21</v>
      </c>
      <c r="N19" t="s">
        <v>43</v>
      </c>
      <c r="O19">
        <v>35331.11</v>
      </c>
      <c r="P19">
        <f>_xlfn.DAYS(Table3[[#This Row],[Delivery_Date]],Table3[[#This Row],[Order_Date]])</f>
        <v>1</v>
      </c>
    </row>
    <row r="20" spans="1:16" x14ac:dyDescent="0.25">
      <c r="A20">
        <v>19</v>
      </c>
      <c r="B20" t="s">
        <v>51</v>
      </c>
      <c r="C20" t="s">
        <v>16</v>
      </c>
      <c r="D20" t="s">
        <v>45</v>
      </c>
      <c r="E20" t="s">
        <v>46</v>
      </c>
      <c r="F20" t="s">
        <v>81</v>
      </c>
      <c r="G20" t="s">
        <v>82</v>
      </c>
      <c r="H20">
        <v>28</v>
      </c>
      <c r="I20">
        <v>47295.41</v>
      </c>
      <c r="J20">
        <v>1324271.48</v>
      </c>
      <c r="K20">
        <v>3501.29</v>
      </c>
      <c r="L20">
        <v>89</v>
      </c>
      <c r="M20" t="s">
        <v>21</v>
      </c>
      <c r="N20" t="s">
        <v>30</v>
      </c>
      <c r="O20">
        <v>135604.56</v>
      </c>
      <c r="P20">
        <f>_xlfn.DAYS(Table3[[#This Row],[Delivery_Date]],Table3[[#This Row],[Order_Date]])</f>
        <v>11</v>
      </c>
    </row>
    <row r="21" spans="1:16" x14ac:dyDescent="0.25">
      <c r="A21">
        <v>20</v>
      </c>
      <c r="B21" t="s">
        <v>59</v>
      </c>
      <c r="C21" t="s">
        <v>24</v>
      </c>
      <c r="D21" t="s">
        <v>25</v>
      </c>
      <c r="E21" t="s">
        <v>46</v>
      </c>
      <c r="F21" t="s">
        <v>83</v>
      </c>
      <c r="G21" t="s">
        <v>84</v>
      </c>
      <c r="H21">
        <v>15</v>
      </c>
      <c r="I21">
        <v>23343.19</v>
      </c>
      <c r="J21">
        <v>350147.85</v>
      </c>
      <c r="K21">
        <v>1907.67</v>
      </c>
      <c r="L21">
        <v>582</v>
      </c>
      <c r="M21" t="s">
        <v>42</v>
      </c>
      <c r="N21" t="s">
        <v>36</v>
      </c>
      <c r="O21">
        <v>32302.5</v>
      </c>
      <c r="P21">
        <f>_xlfn.DAYS(Table3[[#This Row],[Delivery_Date]],Table3[[#This Row],[Order_Date]])</f>
        <v>3</v>
      </c>
    </row>
    <row r="22" spans="1:16" x14ac:dyDescent="0.25">
      <c r="A22">
        <v>21</v>
      </c>
      <c r="B22" t="s">
        <v>15</v>
      </c>
      <c r="C22" t="s">
        <v>24</v>
      </c>
      <c r="D22" t="s">
        <v>25</v>
      </c>
      <c r="E22" t="s">
        <v>60</v>
      </c>
      <c r="F22" t="s">
        <v>85</v>
      </c>
      <c r="G22" t="s">
        <v>58</v>
      </c>
      <c r="H22">
        <v>43</v>
      </c>
      <c r="I22">
        <v>17246.060000000001</v>
      </c>
      <c r="J22">
        <v>741580.58</v>
      </c>
      <c r="K22">
        <v>419.3</v>
      </c>
      <c r="L22">
        <v>322</v>
      </c>
      <c r="M22" t="s">
        <v>35</v>
      </c>
      <c r="N22" t="s">
        <v>36</v>
      </c>
      <c r="O22">
        <v>51747.45</v>
      </c>
      <c r="P22">
        <f>_xlfn.DAYS(Table3[[#This Row],[Delivery_Date]],Table3[[#This Row],[Order_Date]])</f>
        <v>5</v>
      </c>
    </row>
    <row r="23" spans="1:16" x14ac:dyDescent="0.25">
      <c r="A23">
        <v>22</v>
      </c>
      <c r="B23" t="s">
        <v>59</v>
      </c>
      <c r="C23" t="s">
        <v>24</v>
      </c>
      <c r="D23" t="s">
        <v>45</v>
      </c>
      <c r="E23" t="s">
        <v>52</v>
      </c>
      <c r="F23" t="s">
        <v>86</v>
      </c>
      <c r="G23" t="s">
        <v>87</v>
      </c>
      <c r="H23">
        <v>79</v>
      </c>
      <c r="I23">
        <v>43846.1</v>
      </c>
      <c r="J23">
        <v>3463841.9</v>
      </c>
      <c r="K23">
        <v>2771.7</v>
      </c>
      <c r="L23">
        <v>942</v>
      </c>
      <c r="M23" t="s">
        <v>35</v>
      </c>
      <c r="N23" t="s">
        <v>43</v>
      </c>
      <c r="O23">
        <v>629684.05000000005</v>
      </c>
      <c r="P23">
        <f>_xlfn.DAYS(Table3[[#This Row],[Delivery_Date]],Table3[[#This Row],[Order_Date]])</f>
        <v>12</v>
      </c>
    </row>
    <row r="24" spans="1:16" x14ac:dyDescent="0.25">
      <c r="A24">
        <v>23</v>
      </c>
      <c r="B24" t="s">
        <v>51</v>
      </c>
      <c r="C24" t="s">
        <v>24</v>
      </c>
      <c r="D24" t="s">
        <v>39</v>
      </c>
      <c r="E24" t="s">
        <v>60</v>
      </c>
      <c r="F24" t="s">
        <v>88</v>
      </c>
      <c r="G24" t="s">
        <v>89</v>
      </c>
      <c r="H24">
        <v>81</v>
      </c>
      <c r="I24">
        <v>27027.45</v>
      </c>
      <c r="J24">
        <v>2189223.4500000002</v>
      </c>
      <c r="K24">
        <v>3837.08</v>
      </c>
      <c r="L24">
        <v>670</v>
      </c>
      <c r="M24" t="s">
        <v>35</v>
      </c>
      <c r="N24" t="s">
        <v>22</v>
      </c>
      <c r="O24">
        <v>176018.13</v>
      </c>
      <c r="P24">
        <f>_xlfn.DAYS(Table3[[#This Row],[Delivery_Date]],Table3[[#This Row],[Order_Date]])</f>
        <v>2</v>
      </c>
    </row>
    <row r="25" spans="1:16" x14ac:dyDescent="0.25">
      <c r="A25">
        <v>24</v>
      </c>
      <c r="B25" t="s">
        <v>31</v>
      </c>
      <c r="C25" t="s">
        <v>24</v>
      </c>
      <c r="D25" t="s">
        <v>25</v>
      </c>
      <c r="E25" t="s">
        <v>52</v>
      </c>
      <c r="F25" t="s">
        <v>55</v>
      </c>
      <c r="G25" t="s">
        <v>90</v>
      </c>
      <c r="H25">
        <v>42</v>
      </c>
      <c r="I25">
        <v>1694.1</v>
      </c>
      <c r="J25">
        <v>71152.2</v>
      </c>
      <c r="K25">
        <v>3927.54</v>
      </c>
      <c r="L25">
        <v>227</v>
      </c>
      <c r="M25" t="s">
        <v>21</v>
      </c>
      <c r="N25" t="s">
        <v>36</v>
      </c>
      <c r="O25">
        <v>9914.2999999999993</v>
      </c>
      <c r="P25">
        <f>_xlfn.DAYS(Table3[[#This Row],[Delivery_Date]],Table3[[#This Row],[Order_Date]])</f>
        <v>7</v>
      </c>
    </row>
    <row r="26" spans="1:16" x14ac:dyDescent="0.25">
      <c r="A26">
        <v>25</v>
      </c>
      <c r="B26" t="s">
        <v>15</v>
      </c>
      <c r="C26" t="s">
        <v>38</v>
      </c>
      <c r="D26" t="s">
        <v>25</v>
      </c>
      <c r="E26" t="s">
        <v>26</v>
      </c>
      <c r="F26" t="s">
        <v>91</v>
      </c>
      <c r="G26" t="s">
        <v>62</v>
      </c>
      <c r="H26">
        <v>76</v>
      </c>
      <c r="I26">
        <v>18385.62</v>
      </c>
      <c r="J26">
        <v>1397307.12</v>
      </c>
      <c r="K26">
        <v>2422.65</v>
      </c>
      <c r="L26">
        <v>299</v>
      </c>
      <c r="M26" t="s">
        <v>21</v>
      </c>
      <c r="N26" t="s">
        <v>22</v>
      </c>
      <c r="O26">
        <v>167782.12</v>
      </c>
      <c r="P26">
        <f>_xlfn.DAYS(Table3[[#This Row],[Delivery_Date]],Table3[[#This Row],[Order_Date]])</f>
        <v>10</v>
      </c>
    </row>
    <row r="27" spans="1:16" x14ac:dyDescent="0.25">
      <c r="A27">
        <v>26</v>
      </c>
      <c r="B27" t="s">
        <v>15</v>
      </c>
      <c r="C27" t="s">
        <v>38</v>
      </c>
      <c r="D27" t="s">
        <v>39</v>
      </c>
      <c r="E27" t="s">
        <v>26</v>
      </c>
      <c r="F27" t="s">
        <v>48</v>
      </c>
      <c r="G27" t="s">
        <v>92</v>
      </c>
      <c r="H27">
        <v>16</v>
      </c>
      <c r="I27">
        <v>15575.94</v>
      </c>
      <c r="J27">
        <v>249215.04</v>
      </c>
      <c r="K27">
        <v>3815</v>
      </c>
      <c r="L27">
        <v>473</v>
      </c>
      <c r="M27" t="s">
        <v>21</v>
      </c>
      <c r="N27" t="s">
        <v>22</v>
      </c>
      <c r="O27">
        <v>48846.400000000001</v>
      </c>
      <c r="P27">
        <f>_xlfn.DAYS(Table3[[#This Row],[Delivery_Date]],Table3[[#This Row],[Order_Date]])</f>
        <v>14</v>
      </c>
    </row>
    <row r="28" spans="1:16" x14ac:dyDescent="0.25">
      <c r="A28">
        <v>27</v>
      </c>
      <c r="B28" t="s">
        <v>51</v>
      </c>
      <c r="C28" t="s">
        <v>24</v>
      </c>
      <c r="D28" t="s">
        <v>32</v>
      </c>
      <c r="E28" t="s">
        <v>60</v>
      </c>
      <c r="F28" t="s">
        <v>93</v>
      </c>
      <c r="G28" t="s">
        <v>94</v>
      </c>
      <c r="H28">
        <v>100</v>
      </c>
      <c r="I28">
        <v>18800</v>
      </c>
      <c r="J28">
        <v>1880000</v>
      </c>
      <c r="K28">
        <v>4835.8599999999997</v>
      </c>
      <c r="L28">
        <v>194</v>
      </c>
      <c r="M28" t="s">
        <v>35</v>
      </c>
      <c r="N28" t="s">
        <v>36</v>
      </c>
      <c r="O28">
        <v>284288.53000000003</v>
      </c>
      <c r="P28">
        <f>_xlfn.DAYS(Table3[[#This Row],[Delivery_Date]],Table3[[#This Row],[Order_Date]])</f>
        <v>14</v>
      </c>
    </row>
    <row r="29" spans="1:16" x14ac:dyDescent="0.25">
      <c r="A29">
        <v>28</v>
      </c>
      <c r="B29" t="s">
        <v>15</v>
      </c>
      <c r="C29" t="s">
        <v>38</v>
      </c>
      <c r="D29" t="s">
        <v>25</v>
      </c>
      <c r="E29" t="s">
        <v>18</v>
      </c>
      <c r="F29" t="s">
        <v>95</v>
      </c>
      <c r="G29" t="s">
        <v>96</v>
      </c>
      <c r="H29">
        <v>100</v>
      </c>
      <c r="I29">
        <v>33334.239999999998</v>
      </c>
      <c r="J29">
        <v>3333424</v>
      </c>
      <c r="K29">
        <v>3611.95</v>
      </c>
      <c r="L29">
        <v>723</v>
      </c>
      <c r="M29" t="s">
        <v>21</v>
      </c>
      <c r="N29" t="s">
        <v>22</v>
      </c>
      <c r="O29">
        <v>417352.72</v>
      </c>
      <c r="P29">
        <f>_xlfn.DAYS(Table3[[#This Row],[Delivery_Date]],Table3[[#This Row],[Order_Date]])</f>
        <v>6</v>
      </c>
    </row>
    <row r="30" spans="1:16" x14ac:dyDescent="0.25">
      <c r="A30">
        <v>29</v>
      </c>
      <c r="B30" t="s">
        <v>23</v>
      </c>
      <c r="C30" t="s">
        <v>38</v>
      </c>
      <c r="D30" t="s">
        <v>32</v>
      </c>
      <c r="E30" t="s">
        <v>26</v>
      </c>
      <c r="F30" t="s">
        <v>97</v>
      </c>
      <c r="G30" t="s">
        <v>98</v>
      </c>
      <c r="H30">
        <v>68</v>
      </c>
      <c r="I30">
        <v>4352.28</v>
      </c>
      <c r="J30">
        <v>295955.03999999998</v>
      </c>
      <c r="K30">
        <v>663.92</v>
      </c>
      <c r="L30">
        <v>229</v>
      </c>
      <c r="M30" t="s">
        <v>35</v>
      </c>
      <c r="N30" t="s">
        <v>36</v>
      </c>
      <c r="O30">
        <v>15186.9</v>
      </c>
      <c r="P30">
        <f>_xlfn.DAYS(Table3[[#This Row],[Delivery_Date]],Table3[[#This Row],[Order_Date]])</f>
        <v>1</v>
      </c>
    </row>
    <row r="31" spans="1:16" x14ac:dyDescent="0.25">
      <c r="A31">
        <v>30</v>
      </c>
      <c r="B31" t="s">
        <v>65</v>
      </c>
      <c r="C31" t="s">
        <v>38</v>
      </c>
      <c r="D31" t="s">
        <v>25</v>
      </c>
      <c r="E31" t="s">
        <v>52</v>
      </c>
      <c r="F31" t="s">
        <v>99</v>
      </c>
      <c r="G31" t="s">
        <v>100</v>
      </c>
      <c r="H31">
        <v>26</v>
      </c>
      <c r="I31">
        <v>3374.76</v>
      </c>
      <c r="J31">
        <v>87743.76</v>
      </c>
      <c r="K31">
        <v>3200.21</v>
      </c>
      <c r="L31">
        <v>475</v>
      </c>
      <c r="M31" t="s">
        <v>35</v>
      </c>
      <c r="N31" t="s">
        <v>22</v>
      </c>
      <c r="O31">
        <v>9138.75</v>
      </c>
      <c r="P31">
        <f>_xlfn.DAYS(Table3[[#This Row],[Delivery_Date]],Table3[[#This Row],[Order_Date]])</f>
        <v>9</v>
      </c>
    </row>
    <row r="32" spans="1:16" x14ac:dyDescent="0.25">
      <c r="A32">
        <v>31</v>
      </c>
      <c r="B32" t="s">
        <v>44</v>
      </c>
      <c r="C32" t="s">
        <v>16</v>
      </c>
      <c r="D32" t="s">
        <v>45</v>
      </c>
      <c r="E32" t="s">
        <v>60</v>
      </c>
      <c r="F32" t="s">
        <v>101</v>
      </c>
      <c r="G32" t="s">
        <v>102</v>
      </c>
      <c r="H32">
        <v>70</v>
      </c>
      <c r="I32">
        <v>10907.15</v>
      </c>
      <c r="J32">
        <v>763500.5</v>
      </c>
      <c r="K32">
        <v>3713.24</v>
      </c>
      <c r="L32">
        <v>998</v>
      </c>
      <c r="M32" t="s">
        <v>29</v>
      </c>
      <c r="N32" t="s">
        <v>30</v>
      </c>
      <c r="O32">
        <v>61202.5</v>
      </c>
      <c r="P32">
        <f>_xlfn.DAYS(Table3[[#This Row],[Delivery_Date]],Table3[[#This Row],[Order_Date]])</f>
        <v>1</v>
      </c>
    </row>
    <row r="33" spans="1:16" x14ac:dyDescent="0.25">
      <c r="A33">
        <v>32</v>
      </c>
      <c r="B33" t="s">
        <v>65</v>
      </c>
      <c r="C33" t="s">
        <v>38</v>
      </c>
      <c r="D33" t="s">
        <v>45</v>
      </c>
      <c r="E33" t="s">
        <v>18</v>
      </c>
      <c r="F33" t="s">
        <v>103</v>
      </c>
      <c r="G33" t="s">
        <v>104</v>
      </c>
      <c r="H33">
        <v>63</v>
      </c>
      <c r="I33">
        <v>13995.14</v>
      </c>
      <c r="J33">
        <v>881693.82</v>
      </c>
      <c r="K33">
        <v>240.43</v>
      </c>
      <c r="L33">
        <v>209</v>
      </c>
      <c r="M33" t="s">
        <v>29</v>
      </c>
      <c r="N33" t="s">
        <v>43</v>
      </c>
      <c r="O33">
        <v>202932.87</v>
      </c>
      <c r="P33">
        <f>_xlfn.DAYS(Table3[[#This Row],[Delivery_Date]],Table3[[#This Row],[Order_Date]])</f>
        <v>2</v>
      </c>
    </row>
    <row r="34" spans="1:16" x14ac:dyDescent="0.25">
      <c r="A34">
        <v>33</v>
      </c>
      <c r="B34" t="s">
        <v>65</v>
      </c>
      <c r="C34" t="s">
        <v>24</v>
      </c>
      <c r="D34" t="s">
        <v>45</v>
      </c>
      <c r="E34" t="s">
        <v>26</v>
      </c>
      <c r="F34" t="s">
        <v>103</v>
      </c>
      <c r="G34" t="s">
        <v>105</v>
      </c>
      <c r="H34">
        <v>20</v>
      </c>
      <c r="I34">
        <v>42716.49</v>
      </c>
      <c r="J34">
        <v>854329.8</v>
      </c>
      <c r="K34">
        <v>3817.46</v>
      </c>
      <c r="L34">
        <v>558</v>
      </c>
      <c r="M34" t="s">
        <v>29</v>
      </c>
      <c r="N34" t="s">
        <v>70</v>
      </c>
      <c r="O34">
        <v>204322.53</v>
      </c>
      <c r="P34">
        <f>_xlfn.DAYS(Table3[[#This Row],[Delivery_Date]],Table3[[#This Row],[Order_Date]])</f>
        <v>7</v>
      </c>
    </row>
    <row r="35" spans="1:16" x14ac:dyDescent="0.25">
      <c r="A35">
        <v>34</v>
      </c>
      <c r="B35" t="s">
        <v>65</v>
      </c>
      <c r="C35" t="s">
        <v>38</v>
      </c>
      <c r="D35" t="s">
        <v>32</v>
      </c>
      <c r="E35" t="s">
        <v>26</v>
      </c>
      <c r="F35" t="s">
        <v>71</v>
      </c>
      <c r="G35" t="s">
        <v>106</v>
      </c>
      <c r="H35">
        <v>74</v>
      </c>
      <c r="I35">
        <v>33562.35</v>
      </c>
      <c r="J35">
        <v>2483613.9</v>
      </c>
      <c r="K35">
        <v>3744.41</v>
      </c>
      <c r="L35">
        <v>747</v>
      </c>
      <c r="M35" t="s">
        <v>29</v>
      </c>
      <c r="N35" t="s">
        <v>43</v>
      </c>
      <c r="O35">
        <v>585229.06000000006</v>
      </c>
      <c r="P35">
        <f>_xlfn.DAYS(Table3[[#This Row],[Delivery_Date]],Table3[[#This Row],[Order_Date]])</f>
        <v>6</v>
      </c>
    </row>
    <row r="36" spans="1:16" x14ac:dyDescent="0.25">
      <c r="A36">
        <v>35</v>
      </c>
      <c r="B36" t="s">
        <v>15</v>
      </c>
      <c r="C36" t="s">
        <v>16</v>
      </c>
      <c r="D36" t="s">
        <v>45</v>
      </c>
      <c r="E36" t="s">
        <v>52</v>
      </c>
      <c r="F36" t="s">
        <v>107</v>
      </c>
      <c r="G36" t="s">
        <v>108</v>
      </c>
      <c r="H36">
        <v>5</v>
      </c>
      <c r="I36">
        <v>43616.82</v>
      </c>
      <c r="J36">
        <v>218084.1</v>
      </c>
      <c r="K36">
        <v>1878.46</v>
      </c>
      <c r="L36">
        <v>366</v>
      </c>
      <c r="M36" t="s">
        <v>42</v>
      </c>
      <c r="N36" t="s">
        <v>70</v>
      </c>
      <c r="O36">
        <v>43593.02</v>
      </c>
      <c r="P36">
        <f>_xlfn.DAYS(Table3[[#This Row],[Delivery_Date]],Table3[[#This Row],[Order_Date]])</f>
        <v>15</v>
      </c>
    </row>
    <row r="37" spans="1:16" x14ac:dyDescent="0.25">
      <c r="A37">
        <v>36</v>
      </c>
      <c r="B37" t="s">
        <v>15</v>
      </c>
      <c r="C37" t="s">
        <v>38</v>
      </c>
      <c r="D37" t="s">
        <v>45</v>
      </c>
      <c r="E37" t="s">
        <v>18</v>
      </c>
      <c r="F37" t="s">
        <v>90</v>
      </c>
      <c r="G37" t="s">
        <v>109</v>
      </c>
      <c r="H37">
        <v>16</v>
      </c>
      <c r="I37">
        <v>29606.05</v>
      </c>
      <c r="J37">
        <v>473696.8</v>
      </c>
      <c r="K37">
        <v>2602.98</v>
      </c>
      <c r="L37">
        <v>828</v>
      </c>
      <c r="M37" t="s">
        <v>35</v>
      </c>
      <c r="N37" t="s">
        <v>36</v>
      </c>
      <c r="O37">
        <v>28397.07</v>
      </c>
      <c r="P37">
        <f>_xlfn.DAYS(Table3[[#This Row],[Delivery_Date]],Table3[[#This Row],[Order_Date]])</f>
        <v>15</v>
      </c>
    </row>
    <row r="38" spans="1:16" x14ac:dyDescent="0.25">
      <c r="A38">
        <v>37</v>
      </c>
      <c r="B38" t="s">
        <v>44</v>
      </c>
      <c r="C38" t="s">
        <v>24</v>
      </c>
      <c r="D38" t="s">
        <v>32</v>
      </c>
      <c r="E38" t="s">
        <v>52</v>
      </c>
      <c r="F38" t="s">
        <v>110</v>
      </c>
      <c r="G38" t="s">
        <v>111</v>
      </c>
      <c r="H38">
        <v>16</v>
      </c>
      <c r="I38">
        <v>13732.56</v>
      </c>
      <c r="J38">
        <v>219720.95999999999</v>
      </c>
      <c r="K38">
        <v>1201.02</v>
      </c>
      <c r="L38">
        <v>932</v>
      </c>
      <c r="M38" t="s">
        <v>21</v>
      </c>
      <c r="N38" t="s">
        <v>36</v>
      </c>
      <c r="O38">
        <v>41111.910000000003</v>
      </c>
      <c r="P38">
        <f>_xlfn.DAYS(Table3[[#This Row],[Delivery_Date]],Table3[[#This Row],[Order_Date]])</f>
        <v>9</v>
      </c>
    </row>
    <row r="39" spans="1:16" x14ac:dyDescent="0.25">
      <c r="A39">
        <v>38</v>
      </c>
      <c r="B39" t="s">
        <v>31</v>
      </c>
      <c r="C39" t="s">
        <v>38</v>
      </c>
      <c r="D39" t="s">
        <v>45</v>
      </c>
      <c r="E39" t="s">
        <v>52</v>
      </c>
      <c r="F39" t="s">
        <v>112</v>
      </c>
      <c r="G39" t="s">
        <v>113</v>
      </c>
      <c r="H39">
        <v>25</v>
      </c>
      <c r="I39">
        <v>44743.73</v>
      </c>
      <c r="J39">
        <v>1118593.25</v>
      </c>
      <c r="K39">
        <v>3704.79</v>
      </c>
      <c r="L39">
        <v>580</v>
      </c>
      <c r="M39" t="s">
        <v>29</v>
      </c>
      <c r="N39" t="s">
        <v>22</v>
      </c>
      <c r="O39">
        <v>216762.79</v>
      </c>
      <c r="P39">
        <f>_xlfn.DAYS(Table3[[#This Row],[Delivery_Date]],Table3[[#This Row],[Order_Date]])</f>
        <v>13</v>
      </c>
    </row>
    <row r="40" spans="1:16" x14ac:dyDescent="0.25">
      <c r="A40">
        <v>39</v>
      </c>
      <c r="B40" t="s">
        <v>31</v>
      </c>
      <c r="C40" t="s">
        <v>24</v>
      </c>
      <c r="D40" t="s">
        <v>17</v>
      </c>
      <c r="E40" t="s">
        <v>60</v>
      </c>
      <c r="F40" t="s">
        <v>114</v>
      </c>
      <c r="G40" t="s">
        <v>115</v>
      </c>
      <c r="H40">
        <v>12</v>
      </c>
      <c r="I40">
        <v>14560.5</v>
      </c>
      <c r="J40">
        <v>174726</v>
      </c>
      <c r="K40">
        <v>776.92</v>
      </c>
      <c r="L40">
        <v>903</v>
      </c>
      <c r="M40" t="s">
        <v>21</v>
      </c>
      <c r="N40" t="s">
        <v>30</v>
      </c>
      <c r="O40">
        <v>33484.199999999997</v>
      </c>
      <c r="P40">
        <f>_xlfn.DAYS(Table3[[#This Row],[Delivery_Date]],Table3[[#This Row],[Order_Date]])</f>
        <v>9</v>
      </c>
    </row>
    <row r="41" spans="1:16" x14ac:dyDescent="0.25">
      <c r="A41">
        <v>40</v>
      </c>
      <c r="B41" t="s">
        <v>15</v>
      </c>
      <c r="C41" t="s">
        <v>24</v>
      </c>
      <c r="D41" t="s">
        <v>32</v>
      </c>
      <c r="E41" t="s">
        <v>52</v>
      </c>
      <c r="F41" t="s">
        <v>63</v>
      </c>
      <c r="G41" t="s">
        <v>64</v>
      </c>
      <c r="H41">
        <v>17</v>
      </c>
      <c r="I41">
        <v>19170.759999999998</v>
      </c>
      <c r="J41">
        <v>325902.92</v>
      </c>
      <c r="K41">
        <v>3907.62</v>
      </c>
      <c r="L41">
        <v>61</v>
      </c>
      <c r="M41" t="s">
        <v>21</v>
      </c>
      <c r="N41" t="s">
        <v>22</v>
      </c>
      <c r="O41">
        <v>33751.57</v>
      </c>
      <c r="P41">
        <f>_xlfn.DAYS(Table3[[#This Row],[Delivery_Date]],Table3[[#This Row],[Order_Date]])</f>
        <v>15</v>
      </c>
    </row>
    <row r="42" spans="1:16" x14ac:dyDescent="0.25">
      <c r="A42">
        <v>41</v>
      </c>
      <c r="B42" t="s">
        <v>23</v>
      </c>
      <c r="C42" t="s">
        <v>38</v>
      </c>
      <c r="D42" t="s">
        <v>17</v>
      </c>
      <c r="E42" t="s">
        <v>46</v>
      </c>
      <c r="F42" t="s">
        <v>116</v>
      </c>
      <c r="G42" t="s">
        <v>117</v>
      </c>
      <c r="H42">
        <v>4</v>
      </c>
      <c r="I42">
        <v>7965.05</v>
      </c>
      <c r="J42">
        <v>31860.2</v>
      </c>
      <c r="K42">
        <v>2675.2</v>
      </c>
      <c r="L42">
        <v>759</v>
      </c>
      <c r="M42" t="s">
        <v>29</v>
      </c>
      <c r="N42" t="s">
        <v>70</v>
      </c>
      <c r="O42">
        <v>2359.14</v>
      </c>
      <c r="P42">
        <f>_xlfn.DAYS(Table3[[#This Row],[Delivery_Date]],Table3[[#This Row],[Order_Date]])</f>
        <v>13</v>
      </c>
    </row>
    <row r="43" spans="1:16" x14ac:dyDescent="0.25">
      <c r="A43">
        <v>42</v>
      </c>
      <c r="B43" t="s">
        <v>15</v>
      </c>
      <c r="C43" t="s">
        <v>38</v>
      </c>
      <c r="D43" t="s">
        <v>17</v>
      </c>
      <c r="E43" t="s">
        <v>26</v>
      </c>
      <c r="F43" t="s">
        <v>118</v>
      </c>
      <c r="G43" t="s">
        <v>119</v>
      </c>
      <c r="H43">
        <v>47</v>
      </c>
      <c r="I43">
        <v>27797.64</v>
      </c>
      <c r="J43">
        <v>1306489.08</v>
      </c>
      <c r="K43">
        <v>1478.42</v>
      </c>
      <c r="L43">
        <v>718</v>
      </c>
      <c r="M43" t="s">
        <v>29</v>
      </c>
      <c r="N43" t="s">
        <v>70</v>
      </c>
      <c r="O43">
        <v>246217.04</v>
      </c>
      <c r="P43">
        <f>_xlfn.DAYS(Table3[[#This Row],[Delivery_Date]],Table3[[#This Row],[Order_Date]])</f>
        <v>5</v>
      </c>
    </row>
    <row r="44" spans="1:16" x14ac:dyDescent="0.25">
      <c r="A44">
        <v>43</v>
      </c>
      <c r="B44" t="s">
        <v>37</v>
      </c>
      <c r="C44" t="s">
        <v>16</v>
      </c>
      <c r="D44" t="s">
        <v>25</v>
      </c>
      <c r="E44" t="s">
        <v>46</v>
      </c>
      <c r="F44" t="s">
        <v>120</v>
      </c>
      <c r="G44" t="s">
        <v>121</v>
      </c>
      <c r="H44">
        <v>69</v>
      </c>
      <c r="I44">
        <v>10192.11</v>
      </c>
      <c r="J44">
        <v>703255.59</v>
      </c>
      <c r="K44">
        <v>3491.63</v>
      </c>
      <c r="L44">
        <v>610</v>
      </c>
      <c r="M44" t="s">
        <v>21</v>
      </c>
      <c r="N44" t="s">
        <v>30</v>
      </c>
      <c r="O44">
        <v>122111.74</v>
      </c>
      <c r="P44">
        <f>_xlfn.DAYS(Table3[[#This Row],[Delivery_Date]],Table3[[#This Row],[Order_Date]])</f>
        <v>7</v>
      </c>
    </row>
    <row r="45" spans="1:16" x14ac:dyDescent="0.25">
      <c r="A45">
        <v>44</v>
      </c>
      <c r="B45" t="s">
        <v>37</v>
      </c>
      <c r="C45" t="s">
        <v>24</v>
      </c>
      <c r="D45" t="s">
        <v>25</v>
      </c>
      <c r="E45" t="s">
        <v>18</v>
      </c>
      <c r="F45" t="s">
        <v>122</v>
      </c>
      <c r="G45" t="s">
        <v>123</v>
      </c>
      <c r="H45">
        <v>2</v>
      </c>
      <c r="I45">
        <v>36774.04</v>
      </c>
      <c r="J45">
        <v>73548.08</v>
      </c>
      <c r="K45">
        <v>1088.82</v>
      </c>
      <c r="L45">
        <v>868</v>
      </c>
      <c r="M45" t="s">
        <v>21</v>
      </c>
      <c r="N45" t="s">
        <v>43</v>
      </c>
      <c r="O45">
        <v>17396.29</v>
      </c>
      <c r="P45">
        <f>_xlfn.DAYS(Table3[[#This Row],[Delivery_Date]],Table3[[#This Row],[Order_Date]])</f>
        <v>14</v>
      </c>
    </row>
    <row r="46" spans="1:16" x14ac:dyDescent="0.25">
      <c r="A46">
        <v>45</v>
      </c>
      <c r="B46" t="s">
        <v>65</v>
      </c>
      <c r="C46" t="s">
        <v>24</v>
      </c>
      <c r="D46" t="s">
        <v>25</v>
      </c>
      <c r="E46" t="s">
        <v>60</v>
      </c>
      <c r="F46" t="s">
        <v>71</v>
      </c>
      <c r="G46" t="s">
        <v>106</v>
      </c>
      <c r="H46">
        <v>4</v>
      </c>
      <c r="I46">
        <v>34892.199999999997</v>
      </c>
      <c r="J46">
        <v>139568.79999999999</v>
      </c>
      <c r="K46">
        <v>346.95</v>
      </c>
      <c r="L46">
        <v>871</v>
      </c>
      <c r="M46" t="s">
        <v>35</v>
      </c>
      <c r="N46" t="s">
        <v>70</v>
      </c>
      <c r="O46">
        <v>21927.17</v>
      </c>
      <c r="P46">
        <f>_xlfn.DAYS(Table3[[#This Row],[Delivery_Date]],Table3[[#This Row],[Order_Date]])</f>
        <v>6</v>
      </c>
    </row>
    <row r="47" spans="1:16" x14ac:dyDescent="0.25">
      <c r="A47">
        <v>46</v>
      </c>
      <c r="B47" t="s">
        <v>31</v>
      </c>
      <c r="C47" t="s">
        <v>38</v>
      </c>
      <c r="D47" t="s">
        <v>17</v>
      </c>
      <c r="E47" t="s">
        <v>60</v>
      </c>
      <c r="F47" t="s">
        <v>124</v>
      </c>
      <c r="G47" t="s">
        <v>125</v>
      </c>
      <c r="H47">
        <v>31</v>
      </c>
      <c r="I47">
        <v>41210.129999999997</v>
      </c>
      <c r="J47">
        <v>1277514.03</v>
      </c>
      <c r="K47">
        <v>3286.97</v>
      </c>
      <c r="L47">
        <v>738</v>
      </c>
      <c r="M47" t="s">
        <v>35</v>
      </c>
      <c r="N47" t="s">
        <v>22</v>
      </c>
      <c r="O47">
        <v>162665.21</v>
      </c>
      <c r="P47">
        <f>_xlfn.DAYS(Table3[[#This Row],[Delivery_Date]],Table3[[#This Row],[Order_Date]])</f>
        <v>2</v>
      </c>
    </row>
    <row r="48" spans="1:16" x14ac:dyDescent="0.25">
      <c r="A48">
        <v>47</v>
      </c>
      <c r="B48" t="s">
        <v>37</v>
      </c>
      <c r="C48" t="s">
        <v>38</v>
      </c>
      <c r="D48" t="s">
        <v>17</v>
      </c>
      <c r="E48" t="s">
        <v>46</v>
      </c>
      <c r="F48" t="s">
        <v>126</v>
      </c>
      <c r="G48" t="s">
        <v>127</v>
      </c>
      <c r="H48">
        <v>26</v>
      </c>
      <c r="I48">
        <v>6107.12</v>
      </c>
      <c r="J48">
        <v>158785.12</v>
      </c>
      <c r="K48">
        <v>3518.47</v>
      </c>
      <c r="L48">
        <v>748</v>
      </c>
      <c r="M48" t="s">
        <v>21</v>
      </c>
      <c r="N48" t="s">
        <v>30</v>
      </c>
      <c r="O48">
        <v>20493.88</v>
      </c>
      <c r="P48">
        <f>_xlfn.DAYS(Table3[[#This Row],[Delivery_Date]],Table3[[#This Row],[Order_Date]])</f>
        <v>4</v>
      </c>
    </row>
    <row r="49" spans="1:16" x14ac:dyDescent="0.25">
      <c r="A49">
        <v>48</v>
      </c>
      <c r="B49" t="s">
        <v>65</v>
      </c>
      <c r="C49" t="s">
        <v>38</v>
      </c>
      <c r="D49" t="s">
        <v>32</v>
      </c>
      <c r="E49" t="s">
        <v>52</v>
      </c>
      <c r="F49" t="s">
        <v>128</v>
      </c>
      <c r="G49" t="s">
        <v>129</v>
      </c>
      <c r="H49">
        <v>5</v>
      </c>
      <c r="I49">
        <v>35449.449999999997</v>
      </c>
      <c r="J49">
        <v>177247.25</v>
      </c>
      <c r="K49">
        <v>1275.3499999999999</v>
      </c>
      <c r="L49">
        <v>600</v>
      </c>
      <c r="M49" t="s">
        <v>21</v>
      </c>
      <c r="N49" t="s">
        <v>22</v>
      </c>
      <c r="O49">
        <v>41797.94</v>
      </c>
      <c r="P49">
        <f>_xlfn.DAYS(Table3[[#This Row],[Delivery_Date]],Table3[[#This Row],[Order_Date]])</f>
        <v>8</v>
      </c>
    </row>
    <row r="50" spans="1:16" x14ac:dyDescent="0.25">
      <c r="A50">
        <v>49</v>
      </c>
      <c r="B50" t="s">
        <v>23</v>
      </c>
      <c r="C50" t="s">
        <v>24</v>
      </c>
      <c r="D50" t="s">
        <v>32</v>
      </c>
      <c r="E50" t="s">
        <v>52</v>
      </c>
      <c r="F50" t="s">
        <v>130</v>
      </c>
      <c r="G50" t="s">
        <v>131</v>
      </c>
      <c r="H50">
        <v>16</v>
      </c>
      <c r="I50">
        <v>20348.12</v>
      </c>
      <c r="J50">
        <v>325569.91999999998</v>
      </c>
      <c r="K50">
        <v>2157.02</v>
      </c>
      <c r="L50">
        <v>736</v>
      </c>
      <c r="M50" t="s">
        <v>29</v>
      </c>
      <c r="N50" t="s">
        <v>30</v>
      </c>
      <c r="O50">
        <v>51989.95</v>
      </c>
      <c r="P50">
        <f>_xlfn.DAYS(Table3[[#This Row],[Delivery_Date]],Table3[[#This Row],[Order_Date]])</f>
        <v>6</v>
      </c>
    </row>
    <row r="51" spans="1:16" x14ac:dyDescent="0.25">
      <c r="A51">
        <v>50</v>
      </c>
      <c r="B51" t="s">
        <v>51</v>
      </c>
      <c r="C51" t="s">
        <v>24</v>
      </c>
      <c r="D51" t="s">
        <v>25</v>
      </c>
      <c r="E51" t="s">
        <v>52</v>
      </c>
      <c r="F51" t="s">
        <v>132</v>
      </c>
      <c r="G51" t="s">
        <v>133</v>
      </c>
      <c r="H51">
        <v>35</v>
      </c>
      <c r="I51">
        <v>37042.239999999998</v>
      </c>
      <c r="J51">
        <v>1296478.3999999999</v>
      </c>
      <c r="K51">
        <v>2637.58</v>
      </c>
      <c r="L51">
        <v>236</v>
      </c>
      <c r="M51" t="s">
        <v>21</v>
      </c>
      <c r="N51" t="s">
        <v>30</v>
      </c>
      <c r="O51">
        <v>104840.65</v>
      </c>
      <c r="P51">
        <f>_xlfn.DAYS(Table3[[#This Row],[Delivery_Date]],Table3[[#This Row],[Order_Date]])</f>
        <v>2</v>
      </c>
    </row>
    <row r="52" spans="1:16" x14ac:dyDescent="0.25">
      <c r="A52">
        <v>51</v>
      </c>
      <c r="B52" t="s">
        <v>23</v>
      </c>
      <c r="C52" t="s">
        <v>38</v>
      </c>
      <c r="D52" t="s">
        <v>32</v>
      </c>
      <c r="E52" t="s">
        <v>46</v>
      </c>
      <c r="F52" t="s">
        <v>134</v>
      </c>
      <c r="G52" t="s">
        <v>135</v>
      </c>
      <c r="H52">
        <v>100</v>
      </c>
      <c r="I52">
        <v>9770.91</v>
      </c>
      <c r="J52">
        <v>977091</v>
      </c>
      <c r="K52">
        <v>4255.82</v>
      </c>
      <c r="L52">
        <v>827</v>
      </c>
      <c r="M52" t="s">
        <v>29</v>
      </c>
      <c r="N52" t="s">
        <v>22</v>
      </c>
      <c r="O52">
        <v>213426.27</v>
      </c>
      <c r="P52">
        <f>_xlfn.DAYS(Table3[[#This Row],[Delivery_Date]],Table3[[#This Row],[Order_Date]])</f>
        <v>6</v>
      </c>
    </row>
    <row r="53" spans="1:16" x14ac:dyDescent="0.25">
      <c r="A53">
        <v>52</v>
      </c>
      <c r="B53" t="s">
        <v>37</v>
      </c>
      <c r="C53" t="s">
        <v>38</v>
      </c>
      <c r="D53" t="s">
        <v>32</v>
      </c>
      <c r="E53" t="s">
        <v>46</v>
      </c>
      <c r="F53" t="s">
        <v>136</v>
      </c>
      <c r="G53" t="s">
        <v>137</v>
      </c>
      <c r="H53">
        <v>24</v>
      </c>
      <c r="I53">
        <v>48399.08</v>
      </c>
      <c r="J53">
        <v>1161577.92</v>
      </c>
      <c r="K53">
        <v>4843.78</v>
      </c>
      <c r="L53">
        <v>709</v>
      </c>
      <c r="M53" t="s">
        <v>21</v>
      </c>
      <c r="N53" t="s">
        <v>70</v>
      </c>
      <c r="O53">
        <v>88257.65</v>
      </c>
      <c r="P53">
        <f>_xlfn.DAYS(Table3[[#This Row],[Delivery_Date]],Table3[[#This Row],[Order_Date]])</f>
        <v>5</v>
      </c>
    </row>
    <row r="54" spans="1:16" x14ac:dyDescent="0.25">
      <c r="A54">
        <v>53</v>
      </c>
      <c r="B54" t="s">
        <v>37</v>
      </c>
      <c r="C54" t="s">
        <v>38</v>
      </c>
      <c r="D54" t="s">
        <v>45</v>
      </c>
      <c r="E54" t="s">
        <v>26</v>
      </c>
      <c r="F54" t="s">
        <v>138</v>
      </c>
      <c r="G54" t="s">
        <v>139</v>
      </c>
      <c r="H54">
        <v>44</v>
      </c>
      <c r="I54">
        <v>13535.14</v>
      </c>
      <c r="J54">
        <v>595546.16</v>
      </c>
      <c r="K54">
        <v>3167.27</v>
      </c>
      <c r="L54">
        <v>424</v>
      </c>
      <c r="M54" t="s">
        <v>35</v>
      </c>
      <c r="N54" t="s">
        <v>36</v>
      </c>
      <c r="O54">
        <v>40917.31</v>
      </c>
      <c r="P54">
        <f>_xlfn.DAYS(Table3[[#This Row],[Delivery_Date]],Table3[[#This Row],[Order_Date]])</f>
        <v>5</v>
      </c>
    </row>
    <row r="55" spans="1:16" x14ac:dyDescent="0.25">
      <c r="A55">
        <v>54</v>
      </c>
      <c r="B55" t="s">
        <v>23</v>
      </c>
      <c r="C55" t="s">
        <v>24</v>
      </c>
      <c r="D55" t="s">
        <v>17</v>
      </c>
      <c r="E55" t="s">
        <v>60</v>
      </c>
      <c r="F55" t="s">
        <v>79</v>
      </c>
      <c r="G55" t="s">
        <v>140</v>
      </c>
      <c r="H55">
        <v>3</v>
      </c>
      <c r="I55">
        <v>2295.5100000000002</v>
      </c>
      <c r="J55">
        <v>6886.53</v>
      </c>
      <c r="K55">
        <v>4490.97</v>
      </c>
      <c r="L55">
        <v>911</v>
      </c>
      <c r="M55" t="s">
        <v>42</v>
      </c>
      <c r="N55" t="s">
        <v>30</v>
      </c>
      <c r="O55">
        <v>1303.78</v>
      </c>
      <c r="P55">
        <f>_xlfn.DAYS(Table3[[#This Row],[Delivery_Date]],Table3[[#This Row],[Order_Date]])</f>
        <v>6</v>
      </c>
    </row>
    <row r="56" spans="1:16" x14ac:dyDescent="0.25">
      <c r="A56">
        <v>55</v>
      </c>
      <c r="B56" t="s">
        <v>51</v>
      </c>
      <c r="C56" t="s">
        <v>24</v>
      </c>
      <c r="D56" t="s">
        <v>25</v>
      </c>
      <c r="E56" t="s">
        <v>52</v>
      </c>
      <c r="F56" t="s">
        <v>141</v>
      </c>
      <c r="G56" t="s">
        <v>108</v>
      </c>
      <c r="H56">
        <v>72</v>
      </c>
      <c r="I56">
        <v>3826.25</v>
      </c>
      <c r="J56">
        <v>275490</v>
      </c>
      <c r="K56">
        <v>4399.1400000000003</v>
      </c>
      <c r="L56">
        <v>190</v>
      </c>
      <c r="M56" t="s">
        <v>29</v>
      </c>
      <c r="N56" t="s">
        <v>36</v>
      </c>
      <c r="O56">
        <v>63417.38</v>
      </c>
      <c r="P56">
        <f>_xlfn.DAYS(Table3[[#This Row],[Delivery_Date]],Table3[[#This Row],[Order_Date]])</f>
        <v>9</v>
      </c>
    </row>
    <row r="57" spans="1:16" x14ac:dyDescent="0.25">
      <c r="A57">
        <v>56</v>
      </c>
      <c r="B57" t="s">
        <v>15</v>
      </c>
      <c r="C57" t="s">
        <v>24</v>
      </c>
      <c r="D57" t="s">
        <v>17</v>
      </c>
      <c r="E57" t="s">
        <v>52</v>
      </c>
      <c r="F57" t="s">
        <v>74</v>
      </c>
      <c r="G57" t="s">
        <v>142</v>
      </c>
      <c r="H57">
        <v>10</v>
      </c>
      <c r="I57">
        <v>19255.96</v>
      </c>
      <c r="J57">
        <v>192559.6</v>
      </c>
      <c r="K57">
        <v>1032.3699999999999</v>
      </c>
      <c r="L57">
        <v>793</v>
      </c>
      <c r="M57" t="s">
        <v>42</v>
      </c>
      <c r="N57" t="s">
        <v>36</v>
      </c>
      <c r="O57">
        <v>33233.81</v>
      </c>
      <c r="P57">
        <f>_xlfn.DAYS(Table3[[#This Row],[Delivery_Date]],Table3[[#This Row],[Order_Date]])</f>
        <v>6</v>
      </c>
    </row>
    <row r="58" spans="1:16" x14ac:dyDescent="0.25">
      <c r="A58">
        <v>57</v>
      </c>
      <c r="B58" t="s">
        <v>44</v>
      </c>
      <c r="C58" t="s">
        <v>16</v>
      </c>
      <c r="D58" t="s">
        <v>32</v>
      </c>
      <c r="E58" t="s">
        <v>46</v>
      </c>
      <c r="F58" t="s">
        <v>143</v>
      </c>
      <c r="G58" t="s">
        <v>54</v>
      </c>
      <c r="H58">
        <v>55</v>
      </c>
      <c r="I58">
        <v>3498.3</v>
      </c>
      <c r="J58">
        <v>192406.5</v>
      </c>
      <c r="K58">
        <v>1333.79</v>
      </c>
      <c r="L58">
        <v>548</v>
      </c>
      <c r="M58" t="s">
        <v>29</v>
      </c>
      <c r="N58" t="s">
        <v>30</v>
      </c>
      <c r="O58">
        <v>30905.41</v>
      </c>
      <c r="P58">
        <f>_xlfn.DAYS(Table3[[#This Row],[Delivery_Date]],Table3[[#This Row],[Order_Date]])</f>
        <v>10</v>
      </c>
    </row>
    <row r="59" spans="1:16" x14ac:dyDescent="0.25">
      <c r="A59">
        <v>58</v>
      </c>
      <c r="B59" t="s">
        <v>65</v>
      </c>
      <c r="C59" t="s">
        <v>16</v>
      </c>
      <c r="D59" t="s">
        <v>39</v>
      </c>
      <c r="E59" t="s">
        <v>52</v>
      </c>
      <c r="F59" t="s">
        <v>144</v>
      </c>
      <c r="G59" t="s">
        <v>145</v>
      </c>
      <c r="H59">
        <v>19</v>
      </c>
      <c r="I59">
        <v>47969.03</v>
      </c>
      <c r="J59">
        <v>911411.57</v>
      </c>
      <c r="K59">
        <v>3369.65</v>
      </c>
      <c r="L59">
        <v>814</v>
      </c>
      <c r="M59" t="s">
        <v>21</v>
      </c>
      <c r="N59" t="s">
        <v>30</v>
      </c>
      <c r="O59">
        <v>119698.14</v>
      </c>
      <c r="P59">
        <f>_xlfn.DAYS(Table3[[#This Row],[Delivery_Date]],Table3[[#This Row],[Order_Date]])</f>
        <v>11</v>
      </c>
    </row>
    <row r="60" spans="1:16" x14ac:dyDescent="0.25">
      <c r="A60">
        <v>59</v>
      </c>
      <c r="B60" t="s">
        <v>44</v>
      </c>
      <c r="C60" t="s">
        <v>38</v>
      </c>
      <c r="D60" t="s">
        <v>32</v>
      </c>
      <c r="E60" t="s">
        <v>52</v>
      </c>
      <c r="F60" t="s">
        <v>134</v>
      </c>
      <c r="G60" t="s">
        <v>146</v>
      </c>
      <c r="H60">
        <v>57</v>
      </c>
      <c r="I60">
        <v>10009.209999999999</v>
      </c>
      <c r="J60">
        <v>570524.97</v>
      </c>
      <c r="K60">
        <v>2930.51</v>
      </c>
      <c r="L60">
        <v>878</v>
      </c>
      <c r="M60" t="s">
        <v>29</v>
      </c>
      <c r="N60" t="s">
        <v>30</v>
      </c>
      <c r="O60">
        <v>111343.95</v>
      </c>
      <c r="P60">
        <f>_xlfn.DAYS(Table3[[#This Row],[Delivery_Date]],Table3[[#This Row],[Order_Date]])</f>
        <v>10</v>
      </c>
    </row>
    <row r="61" spans="1:16" x14ac:dyDescent="0.25">
      <c r="A61">
        <v>60</v>
      </c>
      <c r="B61" t="s">
        <v>59</v>
      </c>
      <c r="C61" t="s">
        <v>24</v>
      </c>
      <c r="D61" t="s">
        <v>17</v>
      </c>
      <c r="E61" t="s">
        <v>52</v>
      </c>
      <c r="F61" t="s">
        <v>147</v>
      </c>
      <c r="G61" t="s">
        <v>148</v>
      </c>
      <c r="H61">
        <v>64</v>
      </c>
      <c r="I61">
        <v>47921.86</v>
      </c>
      <c r="J61">
        <v>3066999.04</v>
      </c>
      <c r="K61">
        <v>1959.31</v>
      </c>
      <c r="L61">
        <v>442</v>
      </c>
      <c r="M61" t="s">
        <v>42</v>
      </c>
      <c r="N61" t="s">
        <v>70</v>
      </c>
      <c r="O61">
        <v>477191.97</v>
      </c>
      <c r="P61">
        <f>_xlfn.DAYS(Table3[[#This Row],[Delivery_Date]],Table3[[#This Row],[Order_Date]])</f>
        <v>4</v>
      </c>
    </row>
    <row r="62" spans="1:16" x14ac:dyDescent="0.25">
      <c r="A62">
        <v>61</v>
      </c>
      <c r="B62" t="s">
        <v>15</v>
      </c>
      <c r="C62" t="s">
        <v>38</v>
      </c>
      <c r="D62" t="s">
        <v>39</v>
      </c>
      <c r="E62" t="s">
        <v>60</v>
      </c>
      <c r="F62" t="s">
        <v>149</v>
      </c>
      <c r="G62" t="s">
        <v>150</v>
      </c>
      <c r="H62">
        <v>46</v>
      </c>
      <c r="I62">
        <v>19994.91</v>
      </c>
      <c r="J62">
        <v>919765.86</v>
      </c>
      <c r="K62">
        <v>2168.65</v>
      </c>
      <c r="L62">
        <v>855</v>
      </c>
      <c r="M62" t="s">
        <v>21</v>
      </c>
      <c r="N62" t="s">
        <v>22</v>
      </c>
      <c r="O62">
        <v>204284.15</v>
      </c>
      <c r="P62">
        <f>_xlfn.DAYS(Table3[[#This Row],[Delivery_Date]],Table3[[#This Row],[Order_Date]])</f>
        <v>3</v>
      </c>
    </row>
    <row r="63" spans="1:16" x14ac:dyDescent="0.25">
      <c r="A63">
        <v>62</v>
      </c>
      <c r="B63" t="s">
        <v>37</v>
      </c>
      <c r="C63" t="s">
        <v>38</v>
      </c>
      <c r="D63" t="s">
        <v>32</v>
      </c>
      <c r="E63" t="s">
        <v>46</v>
      </c>
      <c r="F63" t="s">
        <v>151</v>
      </c>
      <c r="G63" t="s">
        <v>128</v>
      </c>
      <c r="H63">
        <v>63</v>
      </c>
      <c r="I63">
        <v>12679.5</v>
      </c>
      <c r="J63">
        <v>798808.5</v>
      </c>
      <c r="K63">
        <v>2393.06</v>
      </c>
      <c r="L63">
        <v>961</v>
      </c>
      <c r="M63" t="s">
        <v>29</v>
      </c>
      <c r="N63" t="s">
        <v>30</v>
      </c>
      <c r="O63">
        <v>83942.02</v>
      </c>
      <c r="P63">
        <f>_xlfn.DAYS(Table3[[#This Row],[Delivery_Date]],Table3[[#This Row],[Order_Date]])</f>
        <v>2</v>
      </c>
    </row>
    <row r="64" spans="1:16" x14ac:dyDescent="0.25">
      <c r="A64">
        <v>63</v>
      </c>
      <c r="B64" t="s">
        <v>65</v>
      </c>
      <c r="C64" t="s">
        <v>38</v>
      </c>
      <c r="D64" t="s">
        <v>25</v>
      </c>
      <c r="E64" t="s">
        <v>18</v>
      </c>
      <c r="F64" t="s">
        <v>152</v>
      </c>
      <c r="G64" t="s">
        <v>153</v>
      </c>
      <c r="H64">
        <v>57</v>
      </c>
      <c r="I64">
        <v>30761.78</v>
      </c>
      <c r="J64">
        <v>1753421.46</v>
      </c>
      <c r="K64">
        <v>630.37</v>
      </c>
      <c r="L64">
        <v>847</v>
      </c>
      <c r="M64" t="s">
        <v>35</v>
      </c>
      <c r="N64" t="s">
        <v>43</v>
      </c>
      <c r="O64">
        <v>291744.77</v>
      </c>
      <c r="P64">
        <f>_xlfn.DAYS(Table3[[#This Row],[Delivery_Date]],Table3[[#This Row],[Order_Date]])</f>
        <v>7</v>
      </c>
    </row>
    <row r="65" spans="1:16" x14ac:dyDescent="0.25">
      <c r="A65">
        <v>64</v>
      </c>
      <c r="B65" t="s">
        <v>59</v>
      </c>
      <c r="C65" t="s">
        <v>16</v>
      </c>
      <c r="D65" t="s">
        <v>32</v>
      </c>
      <c r="E65" t="s">
        <v>18</v>
      </c>
      <c r="F65" t="s">
        <v>154</v>
      </c>
      <c r="G65" t="s">
        <v>155</v>
      </c>
      <c r="H65">
        <v>17</v>
      </c>
      <c r="I65">
        <v>7433.08</v>
      </c>
      <c r="J65">
        <v>126362.36</v>
      </c>
      <c r="K65">
        <v>1535.23</v>
      </c>
      <c r="L65">
        <v>268</v>
      </c>
      <c r="M65" t="s">
        <v>21</v>
      </c>
      <c r="N65" t="s">
        <v>43</v>
      </c>
      <c r="O65">
        <v>18557.32</v>
      </c>
      <c r="P65">
        <f>_xlfn.DAYS(Table3[[#This Row],[Delivery_Date]],Table3[[#This Row],[Order_Date]])</f>
        <v>9</v>
      </c>
    </row>
    <row r="66" spans="1:16" x14ac:dyDescent="0.25">
      <c r="A66">
        <v>65</v>
      </c>
      <c r="B66" t="s">
        <v>23</v>
      </c>
      <c r="C66" t="s">
        <v>38</v>
      </c>
      <c r="D66" t="s">
        <v>45</v>
      </c>
      <c r="E66" t="s">
        <v>60</v>
      </c>
      <c r="F66" t="s">
        <v>156</v>
      </c>
      <c r="G66" t="s">
        <v>99</v>
      </c>
      <c r="H66">
        <v>65</v>
      </c>
      <c r="I66">
        <v>44492.81</v>
      </c>
      <c r="J66">
        <v>2892032.65</v>
      </c>
      <c r="K66">
        <v>4773.1000000000004</v>
      </c>
      <c r="L66">
        <v>516</v>
      </c>
      <c r="M66" t="s">
        <v>29</v>
      </c>
      <c r="N66" t="s">
        <v>36</v>
      </c>
      <c r="O66">
        <v>710471.96</v>
      </c>
      <c r="P66">
        <f>_xlfn.DAYS(Table3[[#This Row],[Delivery_Date]],Table3[[#This Row],[Order_Date]])</f>
        <v>8</v>
      </c>
    </row>
    <row r="67" spans="1:16" x14ac:dyDescent="0.25">
      <c r="A67">
        <v>66</v>
      </c>
      <c r="B67" t="s">
        <v>51</v>
      </c>
      <c r="C67" t="s">
        <v>24</v>
      </c>
      <c r="D67" t="s">
        <v>45</v>
      </c>
      <c r="E67" t="s">
        <v>46</v>
      </c>
      <c r="F67" t="s">
        <v>90</v>
      </c>
      <c r="G67" t="s">
        <v>112</v>
      </c>
      <c r="H67">
        <v>57</v>
      </c>
      <c r="I67">
        <v>45100.55</v>
      </c>
      <c r="J67">
        <v>2570731.35</v>
      </c>
      <c r="K67">
        <v>469.25</v>
      </c>
      <c r="L67">
        <v>405</v>
      </c>
      <c r="M67" t="s">
        <v>21</v>
      </c>
      <c r="N67" t="s">
        <v>43</v>
      </c>
      <c r="O67">
        <v>271687.65999999997</v>
      </c>
      <c r="P67">
        <f>_xlfn.DAYS(Table3[[#This Row],[Delivery_Date]],Table3[[#This Row],[Order_Date]])</f>
        <v>14</v>
      </c>
    </row>
    <row r="68" spans="1:16" x14ac:dyDescent="0.25">
      <c r="A68">
        <v>67</v>
      </c>
      <c r="B68" t="s">
        <v>65</v>
      </c>
      <c r="C68" t="s">
        <v>24</v>
      </c>
      <c r="D68" t="s">
        <v>25</v>
      </c>
      <c r="E68" t="s">
        <v>18</v>
      </c>
      <c r="F68" t="s">
        <v>157</v>
      </c>
      <c r="G68" t="s">
        <v>158</v>
      </c>
      <c r="H68">
        <v>1</v>
      </c>
      <c r="I68">
        <v>3156.39</v>
      </c>
      <c r="J68">
        <v>3156.39</v>
      </c>
      <c r="K68">
        <v>604.66999999999996</v>
      </c>
      <c r="L68">
        <v>509</v>
      </c>
      <c r="M68" t="s">
        <v>35</v>
      </c>
      <c r="N68" t="s">
        <v>30</v>
      </c>
      <c r="O68">
        <v>713.83</v>
      </c>
      <c r="P68">
        <f>_xlfn.DAYS(Table3[[#This Row],[Delivery_Date]],Table3[[#This Row],[Order_Date]])</f>
        <v>8</v>
      </c>
    </row>
    <row r="69" spans="1:16" x14ac:dyDescent="0.25">
      <c r="A69">
        <v>68</v>
      </c>
      <c r="B69" t="s">
        <v>15</v>
      </c>
      <c r="C69" t="s">
        <v>38</v>
      </c>
      <c r="D69" t="s">
        <v>39</v>
      </c>
      <c r="E69" t="s">
        <v>18</v>
      </c>
      <c r="F69" t="s">
        <v>159</v>
      </c>
      <c r="G69" t="s">
        <v>160</v>
      </c>
      <c r="H69">
        <v>79</v>
      </c>
      <c r="I69">
        <v>15829.64</v>
      </c>
      <c r="J69">
        <v>1250541.56</v>
      </c>
      <c r="K69">
        <v>1751.08</v>
      </c>
      <c r="L69">
        <v>172</v>
      </c>
      <c r="M69" t="s">
        <v>42</v>
      </c>
      <c r="N69" t="s">
        <v>43</v>
      </c>
      <c r="O69">
        <v>294185.28000000003</v>
      </c>
      <c r="P69">
        <f>_xlfn.DAYS(Table3[[#This Row],[Delivery_Date]],Table3[[#This Row],[Order_Date]])</f>
        <v>9</v>
      </c>
    </row>
    <row r="70" spans="1:16" x14ac:dyDescent="0.25">
      <c r="A70">
        <v>69</v>
      </c>
      <c r="B70" t="s">
        <v>51</v>
      </c>
      <c r="C70" t="s">
        <v>16</v>
      </c>
      <c r="D70" t="s">
        <v>25</v>
      </c>
      <c r="E70" t="s">
        <v>46</v>
      </c>
      <c r="F70" t="s">
        <v>161</v>
      </c>
      <c r="G70" t="s">
        <v>162</v>
      </c>
      <c r="H70">
        <v>39</v>
      </c>
      <c r="I70">
        <v>36166.6</v>
      </c>
      <c r="J70">
        <v>1410497.4</v>
      </c>
      <c r="K70">
        <v>4946.71</v>
      </c>
      <c r="L70">
        <v>962</v>
      </c>
      <c r="M70" t="s">
        <v>35</v>
      </c>
      <c r="N70" t="s">
        <v>30</v>
      </c>
      <c r="O70">
        <v>250524.26</v>
      </c>
      <c r="P70">
        <f>_xlfn.DAYS(Table3[[#This Row],[Delivery_Date]],Table3[[#This Row],[Order_Date]])</f>
        <v>9</v>
      </c>
    </row>
    <row r="71" spans="1:16" x14ac:dyDescent="0.25">
      <c r="A71">
        <v>70</v>
      </c>
      <c r="B71" t="s">
        <v>59</v>
      </c>
      <c r="C71" t="s">
        <v>38</v>
      </c>
      <c r="D71" t="s">
        <v>32</v>
      </c>
      <c r="E71" t="s">
        <v>26</v>
      </c>
      <c r="F71" t="s">
        <v>163</v>
      </c>
      <c r="G71" t="s">
        <v>164</v>
      </c>
      <c r="H71">
        <v>14</v>
      </c>
      <c r="I71">
        <v>25149.75</v>
      </c>
      <c r="J71">
        <v>352096.5</v>
      </c>
      <c r="K71">
        <v>1934.98</v>
      </c>
      <c r="L71">
        <v>38</v>
      </c>
      <c r="M71" t="s">
        <v>35</v>
      </c>
      <c r="N71" t="s">
        <v>36</v>
      </c>
      <c r="O71">
        <v>86316.36</v>
      </c>
      <c r="P71">
        <f>_xlfn.DAYS(Table3[[#This Row],[Delivery_Date]],Table3[[#This Row],[Order_Date]])</f>
        <v>2</v>
      </c>
    </row>
    <row r="72" spans="1:16" x14ac:dyDescent="0.25">
      <c r="A72">
        <v>71</v>
      </c>
      <c r="B72" t="s">
        <v>23</v>
      </c>
      <c r="C72" t="s">
        <v>16</v>
      </c>
      <c r="D72" t="s">
        <v>25</v>
      </c>
      <c r="E72" t="s">
        <v>46</v>
      </c>
      <c r="F72" t="s">
        <v>165</v>
      </c>
      <c r="G72" t="s">
        <v>124</v>
      </c>
      <c r="H72">
        <v>26</v>
      </c>
      <c r="I72">
        <v>41207.480000000003</v>
      </c>
      <c r="J72">
        <v>1071394.48</v>
      </c>
      <c r="K72">
        <v>1706.34</v>
      </c>
      <c r="L72">
        <v>941</v>
      </c>
      <c r="M72" t="s">
        <v>35</v>
      </c>
      <c r="N72" t="s">
        <v>36</v>
      </c>
      <c r="O72">
        <v>139313.49</v>
      </c>
      <c r="P72">
        <f>_xlfn.DAYS(Table3[[#This Row],[Delivery_Date]],Table3[[#This Row],[Order_Date]])</f>
        <v>13</v>
      </c>
    </row>
    <row r="73" spans="1:16" x14ac:dyDescent="0.25">
      <c r="A73">
        <v>72</v>
      </c>
      <c r="B73" t="s">
        <v>37</v>
      </c>
      <c r="C73" t="s">
        <v>16</v>
      </c>
      <c r="D73" t="s">
        <v>17</v>
      </c>
      <c r="E73" t="s">
        <v>46</v>
      </c>
      <c r="F73" t="s">
        <v>166</v>
      </c>
      <c r="G73" t="s">
        <v>167</v>
      </c>
      <c r="H73">
        <v>9</v>
      </c>
      <c r="I73">
        <v>29385.61</v>
      </c>
      <c r="J73">
        <v>264470.49</v>
      </c>
      <c r="K73">
        <v>3322.24</v>
      </c>
      <c r="L73">
        <v>963</v>
      </c>
      <c r="M73" t="s">
        <v>35</v>
      </c>
      <c r="N73" t="s">
        <v>22</v>
      </c>
      <c r="O73">
        <v>45007.519999999997</v>
      </c>
      <c r="P73">
        <f>_xlfn.DAYS(Table3[[#This Row],[Delivery_Date]],Table3[[#This Row],[Order_Date]])</f>
        <v>9</v>
      </c>
    </row>
    <row r="74" spans="1:16" x14ac:dyDescent="0.25">
      <c r="A74">
        <v>73</v>
      </c>
      <c r="B74" t="s">
        <v>15</v>
      </c>
      <c r="C74" t="s">
        <v>24</v>
      </c>
      <c r="D74" t="s">
        <v>25</v>
      </c>
      <c r="E74" t="s">
        <v>26</v>
      </c>
      <c r="F74" t="s">
        <v>168</v>
      </c>
      <c r="G74" t="s">
        <v>169</v>
      </c>
      <c r="H74">
        <v>29</v>
      </c>
      <c r="I74">
        <v>39950.32</v>
      </c>
      <c r="J74">
        <v>1158559.28</v>
      </c>
      <c r="K74">
        <v>4327.1499999999996</v>
      </c>
      <c r="L74">
        <v>427</v>
      </c>
      <c r="M74" t="s">
        <v>21</v>
      </c>
      <c r="N74" t="s">
        <v>43</v>
      </c>
      <c r="O74">
        <v>225888.06</v>
      </c>
      <c r="P74">
        <f>_xlfn.DAYS(Table3[[#This Row],[Delivery_Date]],Table3[[#This Row],[Order_Date]])</f>
        <v>11</v>
      </c>
    </row>
    <row r="75" spans="1:16" x14ac:dyDescent="0.25">
      <c r="A75">
        <v>74</v>
      </c>
      <c r="B75" t="s">
        <v>51</v>
      </c>
      <c r="C75" t="s">
        <v>16</v>
      </c>
      <c r="D75" t="s">
        <v>39</v>
      </c>
      <c r="E75" t="s">
        <v>60</v>
      </c>
      <c r="F75" t="s">
        <v>170</v>
      </c>
      <c r="G75" t="s">
        <v>171</v>
      </c>
      <c r="H75">
        <v>48</v>
      </c>
      <c r="I75">
        <v>20222.91</v>
      </c>
      <c r="J75">
        <v>970699.68</v>
      </c>
      <c r="K75">
        <v>1398.05</v>
      </c>
      <c r="L75">
        <v>592</v>
      </c>
      <c r="M75" t="s">
        <v>42</v>
      </c>
      <c r="N75" t="s">
        <v>22</v>
      </c>
      <c r="O75">
        <v>144902.47</v>
      </c>
      <c r="P75">
        <f>_xlfn.DAYS(Table3[[#This Row],[Delivery_Date]],Table3[[#This Row],[Order_Date]])</f>
        <v>15</v>
      </c>
    </row>
    <row r="76" spans="1:16" x14ac:dyDescent="0.25">
      <c r="A76">
        <v>75</v>
      </c>
      <c r="B76" t="s">
        <v>51</v>
      </c>
      <c r="C76" t="s">
        <v>38</v>
      </c>
      <c r="D76" t="s">
        <v>17</v>
      </c>
      <c r="E76" t="s">
        <v>18</v>
      </c>
      <c r="F76" t="s">
        <v>109</v>
      </c>
      <c r="G76" t="s">
        <v>172</v>
      </c>
      <c r="H76">
        <v>1</v>
      </c>
      <c r="I76">
        <v>17594.419999999998</v>
      </c>
      <c r="J76">
        <v>17594.419999999998</v>
      </c>
      <c r="K76">
        <v>943.37</v>
      </c>
      <c r="L76">
        <v>63</v>
      </c>
      <c r="M76" t="s">
        <v>29</v>
      </c>
      <c r="N76" t="s">
        <v>36</v>
      </c>
      <c r="O76">
        <v>1437.13</v>
      </c>
      <c r="P76">
        <f>_xlfn.DAYS(Table3[[#This Row],[Delivery_Date]],Table3[[#This Row],[Order_Date]])</f>
        <v>13</v>
      </c>
    </row>
    <row r="77" spans="1:16" x14ac:dyDescent="0.25">
      <c r="A77">
        <v>76</v>
      </c>
      <c r="B77" t="s">
        <v>44</v>
      </c>
      <c r="C77" t="s">
        <v>38</v>
      </c>
      <c r="D77" t="s">
        <v>25</v>
      </c>
      <c r="E77" t="s">
        <v>18</v>
      </c>
      <c r="F77" t="s">
        <v>173</v>
      </c>
      <c r="G77" t="s">
        <v>174</v>
      </c>
      <c r="H77">
        <v>96</v>
      </c>
      <c r="I77">
        <v>41188.04</v>
      </c>
      <c r="J77">
        <v>3954051.84</v>
      </c>
      <c r="K77">
        <v>1276.9000000000001</v>
      </c>
      <c r="L77">
        <v>120</v>
      </c>
      <c r="M77" t="s">
        <v>21</v>
      </c>
      <c r="N77" t="s">
        <v>43</v>
      </c>
      <c r="O77">
        <v>847153.95</v>
      </c>
      <c r="P77">
        <f>_xlfn.DAYS(Table3[[#This Row],[Delivery_Date]],Table3[[#This Row],[Order_Date]])</f>
        <v>6</v>
      </c>
    </row>
    <row r="78" spans="1:16" x14ac:dyDescent="0.25">
      <c r="A78">
        <v>77</v>
      </c>
      <c r="B78" t="s">
        <v>37</v>
      </c>
      <c r="C78" t="s">
        <v>38</v>
      </c>
      <c r="D78" t="s">
        <v>17</v>
      </c>
      <c r="E78" t="s">
        <v>60</v>
      </c>
      <c r="F78" t="s">
        <v>100</v>
      </c>
      <c r="G78" t="s">
        <v>175</v>
      </c>
      <c r="H78">
        <v>39</v>
      </c>
      <c r="I78">
        <v>41057.19</v>
      </c>
      <c r="J78">
        <v>1601230.41</v>
      </c>
      <c r="K78">
        <v>557.03</v>
      </c>
      <c r="L78">
        <v>161</v>
      </c>
      <c r="M78" t="s">
        <v>21</v>
      </c>
      <c r="N78" t="s">
        <v>30</v>
      </c>
      <c r="O78">
        <v>387121.88</v>
      </c>
      <c r="P78">
        <f>_xlfn.DAYS(Table3[[#This Row],[Delivery_Date]],Table3[[#This Row],[Order_Date]])</f>
        <v>15</v>
      </c>
    </row>
    <row r="79" spans="1:16" x14ac:dyDescent="0.25">
      <c r="A79">
        <v>78</v>
      </c>
      <c r="B79" t="s">
        <v>15</v>
      </c>
      <c r="C79" t="s">
        <v>16</v>
      </c>
      <c r="D79" t="s">
        <v>17</v>
      </c>
      <c r="E79" t="s">
        <v>46</v>
      </c>
      <c r="F79" t="s">
        <v>155</v>
      </c>
      <c r="G79" t="s">
        <v>152</v>
      </c>
      <c r="H79">
        <v>19</v>
      </c>
      <c r="I79">
        <v>30169.52</v>
      </c>
      <c r="J79">
        <v>573220.88</v>
      </c>
      <c r="K79">
        <v>259.86</v>
      </c>
      <c r="L79">
        <v>906</v>
      </c>
      <c r="M79" t="s">
        <v>29</v>
      </c>
      <c r="N79" t="s">
        <v>36</v>
      </c>
      <c r="O79">
        <v>101869.7</v>
      </c>
      <c r="P79">
        <f>_xlfn.DAYS(Table3[[#This Row],[Delivery_Date]],Table3[[#This Row],[Order_Date]])</f>
        <v>11</v>
      </c>
    </row>
    <row r="80" spans="1:16" x14ac:dyDescent="0.25">
      <c r="A80">
        <v>79</v>
      </c>
      <c r="B80" t="s">
        <v>15</v>
      </c>
      <c r="C80" t="s">
        <v>24</v>
      </c>
      <c r="D80" t="s">
        <v>32</v>
      </c>
      <c r="E80" t="s">
        <v>52</v>
      </c>
      <c r="F80" t="s">
        <v>64</v>
      </c>
      <c r="G80" t="s">
        <v>176</v>
      </c>
      <c r="H80">
        <v>20</v>
      </c>
      <c r="I80">
        <v>15824.58</v>
      </c>
      <c r="J80">
        <v>316491.59999999998</v>
      </c>
      <c r="K80">
        <v>2594.44</v>
      </c>
      <c r="L80">
        <v>681</v>
      </c>
      <c r="M80" t="s">
        <v>21</v>
      </c>
      <c r="N80" t="s">
        <v>70</v>
      </c>
      <c r="O80">
        <v>36798.35</v>
      </c>
      <c r="P80">
        <f>_xlfn.DAYS(Table3[[#This Row],[Delivery_Date]],Table3[[#This Row],[Order_Date]])</f>
        <v>4</v>
      </c>
    </row>
    <row r="81" spans="1:16" x14ac:dyDescent="0.25">
      <c r="A81">
        <v>80</v>
      </c>
      <c r="B81" t="s">
        <v>59</v>
      </c>
      <c r="C81" t="s">
        <v>24</v>
      </c>
      <c r="D81" t="s">
        <v>32</v>
      </c>
      <c r="E81" t="s">
        <v>60</v>
      </c>
      <c r="F81" t="s">
        <v>177</v>
      </c>
      <c r="G81" t="s">
        <v>178</v>
      </c>
      <c r="H81">
        <v>89</v>
      </c>
      <c r="I81">
        <v>34693.18</v>
      </c>
      <c r="J81">
        <v>3087693.02</v>
      </c>
      <c r="K81">
        <v>1919.76</v>
      </c>
      <c r="L81">
        <v>412</v>
      </c>
      <c r="M81" t="s">
        <v>35</v>
      </c>
      <c r="N81" t="s">
        <v>36</v>
      </c>
      <c r="O81">
        <v>527237.89</v>
      </c>
      <c r="P81">
        <f>_xlfn.DAYS(Table3[[#This Row],[Delivery_Date]],Table3[[#This Row],[Order_Date]])</f>
        <v>15</v>
      </c>
    </row>
    <row r="82" spans="1:16" x14ac:dyDescent="0.25">
      <c r="A82">
        <v>81</v>
      </c>
      <c r="B82" t="s">
        <v>59</v>
      </c>
      <c r="C82" t="s">
        <v>24</v>
      </c>
      <c r="D82" t="s">
        <v>32</v>
      </c>
      <c r="E82" t="s">
        <v>60</v>
      </c>
      <c r="F82" t="s">
        <v>179</v>
      </c>
      <c r="G82" t="s">
        <v>180</v>
      </c>
      <c r="H82">
        <v>11</v>
      </c>
      <c r="I82">
        <v>38799.54</v>
      </c>
      <c r="J82">
        <v>426794.94</v>
      </c>
      <c r="K82">
        <v>4198.6899999999996</v>
      </c>
      <c r="L82">
        <v>534</v>
      </c>
      <c r="M82" t="s">
        <v>35</v>
      </c>
      <c r="N82" t="s">
        <v>70</v>
      </c>
      <c r="O82">
        <v>72186.73</v>
      </c>
      <c r="P82">
        <f>_xlfn.DAYS(Table3[[#This Row],[Delivery_Date]],Table3[[#This Row],[Order_Date]])</f>
        <v>14</v>
      </c>
    </row>
    <row r="83" spans="1:16" x14ac:dyDescent="0.25">
      <c r="A83">
        <v>82</v>
      </c>
      <c r="B83" t="s">
        <v>37</v>
      </c>
      <c r="C83" t="s">
        <v>38</v>
      </c>
      <c r="D83" t="s">
        <v>45</v>
      </c>
      <c r="E83" t="s">
        <v>46</v>
      </c>
      <c r="F83" t="s">
        <v>181</v>
      </c>
      <c r="G83" t="s">
        <v>149</v>
      </c>
      <c r="H83">
        <v>14</v>
      </c>
      <c r="I83">
        <v>40807.480000000003</v>
      </c>
      <c r="J83">
        <v>571304.72</v>
      </c>
      <c r="K83">
        <v>3709.44</v>
      </c>
      <c r="L83">
        <v>977</v>
      </c>
      <c r="M83" t="s">
        <v>35</v>
      </c>
      <c r="N83" t="s">
        <v>43</v>
      </c>
      <c r="O83">
        <v>32483.34</v>
      </c>
      <c r="P83">
        <f>_xlfn.DAYS(Table3[[#This Row],[Delivery_Date]],Table3[[#This Row],[Order_Date]])</f>
        <v>7</v>
      </c>
    </row>
    <row r="84" spans="1:16" x14ac:dyDescent="0.25">
      <c r="A84">
        <v>83</v>
      </c>
      <c r="B84" t="s">
        <v>51</v>
      </c>
      <c r="C84" t="s">
        <v>24</v>
      </c>
      <c r="D84" t="s">
        <v>45</v>
      </c>
      <c r="E84" t="s">
        <v>26</v>
      </c>
      <c r="F84" t="s">
        <v>182</v>
      </c>
      <c r="G84" t="s">
        <v>183</v>
      </c>
      <c r="H84">
        <v>17</v>
      </c>
      <c r="I84">
        <v>6187.28</v>
      </c>
      <c r="J84">
        <v>105183.76</v>
      </c>
      <c r="K84">
        <v>4319.3</v>
      </c>
      <c r="L84">
        <v>970</v>
      </c>
      <c r="M84" t="s">
        <v>42</v>
      </c>
      <c r="N84" t="s">
        <v>70</v>
      </c>
      <c r="O84">
        <v>7261.11</v>
      </c>
      <c r="P84">
        <f>_xlfn.DAYS(Table3[[#This Row],[Delivery_Date]],Table3[[#This Row],[Order_Date]])</f>
        <v>5</v>
      </c>
    </row>
    <row r="85" spans="1:16" x14ac:dyDescent="0.25">
      <c r="A85">
        <v>84</v>
      </c>
      <c r="B85" t="s">
        <v>31</v>
      </c>
      <c r="C85" t="s">
        <v>16</v>
      </c>
      <c r="D85" t="s">
        <v>25</v>
      </c>
      <c r="E85" t="s">
        <v>46</v>
      </c>
      <c r="F85" t="s">
        <v>184</v>
      </c>
      <c r="G85" t="s">
        <v>138</v>
      </c>
      <c r="H85">
        <v>45</v>
      </c>
      <c r="I85">
        <v>35570.82</v>
      </c>
      <c r="J85">
        <v>1600686.9</v>
      </c>
      <c r="K85">
        <v>2998.31</v>
      </c>
      <c r="L85">
        <v>31</v>
      </c>
      <c r="M85" t="s">
        <v>42</v>
      </c>
      <c r="N85" t="s">
        <v>43</v>
      </c>
      <c r="O85">
        <v>344787.57</v>
      </c>
      <c r="P85">
        <f>_xlfn.DAYS(Table3[[#This Row],[Delivery_Date]],Table3[[#This Row],[Order_Date]])</f>
        <v>2</v>
      </c>
    </row>
    <row r="86" spans="1:16" x14ac:dyDescent="0.25">
      <c r="A86">
        <v>85</v>
      </c>
      <c r="B86" t="s">
        <v>37</v>
      </c>
      <c r="C86" t="s">
        <v>38</v>
      </c>
      <c r="D86" t="s">
        <v>39</v>
      </c>
      <c r="E86" t="s">
        <v>18</v>
      </c>
      <c r="F86" t="s">
        <v>185</v>
      </c>
      <c r="G86" t="s">
        <v>58</v>
      </c>
      <c r="H86">
        <v>64</v>
      </c>
      <c r="I86">
        <v>28316.95</v>
      </c>
      <c r="J86">
        <v>1812284.8</v>
      </c>
      <c r="K86">
        <v>3960.88</v>
      </c>
      <c r="L86">
        <v>443</v>
      </c>
      <c r="M86" t="s">
        <v>29</v>
      </c>
      <c r="N86" t="s">
        <v>30</v>
      </c>
      <c r="O86">
        <v>202329.95</v>
      </c>
      <c r="P86">
        <f>_xlfn.DAYS(Table3[[#This Row],[Delivery_Date]],Table3[[#This Row],[Order_Date]])</f>
        <v>4</v>
      </c>
    </row>
    <row r="87" spans="1:16" x14ac:dyDescent="0.25">
      <c r="A87">
        <v>86</v>
      </c>
      <c r="B87" t="s">
        <v>59</v>
      </c>
      <c r="C87" t="s">
        <v>24</v>
      </c>
      <c r="D87" t="s">
        <v>32</v>
      </c>
      <c r="E87" t="s">
        <v>52</v>
      </c>
      <c r="F87" t="s">
        <v>28</v>
      </c>
      <c r="G87" t="s">
        <v>186</v>
      </c>
      <c r="H87">
        <v>89</v>
      </c>
      <c r="I87">
        <v>22373.71</v>
      </c>
      <c r="J87">
        <v>1991260.19</v>
      </c>
      <c r="K87">
        <v>3824.14</v>
      </c>
      <c r="L87">
        <v>457</v>
      </c>
      <c r="M87" t="s">
        <v>29</v>
      </c>
      <c r="N87" t="s">
        <v>22</v>
      </c>
      <c r="O87">
        <v>255448.32000000001</v>
      </c>
      <c r="P87">
        <f>_xlfn.DAYS(Table3[[#This Row],[Delivery_Date]],Table3[[#This Row],[Order_Date]])</f>
        <v>5</v>
      </c>
    </row>
    <row r="88" spans="1:16" x14ac:dyDescent="0.25">
      <c r="A88">
        <v>87</v>
      </c>
      <c r="B88" t="s">
        <v>51</v>
      </c>
      <c r="C88" t="s">
        <v>24</v>
      </c>
      <c r="D88" t="s">
        <v>45</v>
      </c>
      <c r="E88" t="s">
        <v>46</v>
      </c>
      <c r="F88" t="s">
        <v>187</v>
      </c>
      <c r="G88" t="s">
        <v>188</v>
      </c>
      <c r="H88">
        <v>25</v>
      </c>
      <c r="I88">
        <v>15040.09</v>
      </c>
      <c r="J88">
        <v>376002.25</v>
      </c>
      <c r="K88">
        <v>3009.95</v>
      </c>
      <c r="L88">
        <v>947</v>
      </c>
      <c r="M88" t="s">
        <v>29</v>
      </c>
      <c r="N88" t="s">
        <v>43</v>
      </c>
      <c r="O88">
        <v>67241.100000000006</v>
      </c>
      <c r="P88">
        <f>_xlfn.DAYS(Table3[[#This Row],[Delivery_Date]],Table3[[#This Row],[Order_Date]])</f>
        <v>6</v>
      </c>
    </row>
    <row r="89" spans="1:16" x14ac:dyDescent="0.25">
      <c r="A89">
        <v>88</v>
      </c>
      <c r="B89" t="s">
        <v>31</v>
      </c>
      <c r="C89" t="s">
        <v>16</v>
      </c>
      <c r="D89" t="s">
        <v>17</v>
      </c>
      <c r="E89" t="s">
        <v>46</v>
      </c>
      <c r="F89" t="s">
        <v>189</v>
      </c>
      <c r="G89" t="s">
        <v>190</v>
      </c>
      <c r="H89">
        <v>6</v>
      </c>
      <c r="I89">
        <v>4789.66</v>
      </c>
      <c r="J89">
        <v>28737.96</v>
      </c>
      <c r="K89">
        <v>4904.54</v>
      </c>
      <c r="L89">
        <v>147</v>
      </c>
      <c r="M89" t="s">
        <v>35</v>
      </c>
      <c r="N89" t="s">
        <v>43</v>
      </c>
      <c r="O89">
        <v>2610.8000000000002</v>
      </c>
      <c r="P89">
        <f>_xlfn.DAYS(Table3[[#This Row],[Delivery_Date]],Table3[[#This Row],[Order_Date]])</f>
        <v>6</v>
      </c>
    </row>
    <row r="90" spans="1:16" x14ac:dyDescent="0.25">
      <c r="A90">
        <v>89</v>
      </c>
      <c r="B90" t="s">
        <v>59</v>
      </c>
      <c r="C90" t="s">
        <v>38</v>
      </c>
      <c r="D90" t="s">
        <v>17</v>
      </c>
      <c r="E90" t="s">
        <v>46</v>
      </c>
      <c r="F90" t="s">
        <v>191</v>
      </c>
      <c r="G90" t="s">
        <v>140</v>
      </c>
      <c r="H90">
        <v>32</v>
      </c>
      <c r="I90">
        <v>37934.49</v>
      </c>
      <c r="J90">
        <v>1213903.68</v>
      </c>
      <c r="K90">
        <v>3624.54</v>
      </c>
      <c r="L90">
        <v>300</v>
      </c>
      <c r="M90" t="s">
        <v>35</v>
      </c>
      <c r="N90" t="s">
        <v>22</v>
      </c>
      <c r="O90">
        <v>230471.76</v>
      </c>
      <c r="P90">
        <f>_xlfn.DAYS(Table3[[#This Row],[Delivery_Date]],Table3[[#This Row],[Order_Date]])</f>
        <v>11</v>
      </c>
    </row>
    <row r="91" spans="1:16" x14ac:dyDescent="0.25">
      <c r="A91">
        <v>90</v>
      </c>
      <c r="B91" t="s">
        <v>51</v>
      </c>
      <c r="C91" t="s">
        <v>24</v>
      </c>
      <c r="D91" t="s">
        <v>39</v>
      </c>
      <c r="E91" t="s">
        <v>18</v>
      </c>
      <c r="F91" t="s">
        <v>85</v>
      </c>
      <c r="G91" t="s">
        <v>141</v>
      </c>
      <c r="H91">
        <v>37</v>
      </c>
      <c r="I91">
        <v>48691.9</v>
      </c>
      <c r="J91">
        <v>1801600.3</v>
      </c>
      <c r="K91">
        <v>4312.01</v>
      </c>
      <c r="L91">
        <v>583</v>
      </c>
      <c r="M91" t="s">
        <v>42</v>
      </c>
      <c r="N91" t="s">
        <v>36</v>
      </c>
      <c r="O91">
        <v>119458.73</v>
      </c>
      <c r="P91">
        <f>_xlfn.DAYS(Table3[[#This Row],[Delivery_Date]],Table3[[#This Row],[Order_Date]])</f>
        <v>10</v>
      </c>
    </row>
    <row r="92" spans="1:16" x14ac:dyDescent="0.25">
      <c r="A92">
        <v>91</v>
      </c>
      <c r="B92" t="s">
        <v>59</v>
      </c>
      <c r="C92" t="s">
        <v>38</v>
      </c>
      <c r="D92" t="s">
        <v>25</v>
      </c>
      <c r="E92" t="s">
        <v>60</v>
      </c>
      <c r="F92" t="s">
        <v>192</v>
      </c>
      <c r="G92" t="s">
        <v>135</v>
      </c>
      <c r="H92">
        <v>72</v>
      </c>
      <c r="I92">
        <v>14566.67</v>
      </c>
      <c r="J92">
        <v>1048800.24</v>
      </c>
      <c r="K92">
        <v>2176.77</v>
      </c>
      <c r="L92">
        <v>325</v>
      </c>
      <c r="M92" t="s">
        <v>42</v>
      </c>
      <c r="N92" t="s">
        <v>43</v>
      </c>
      <c r="O92">
        <v>166746.60999999999</v>
      </c>
      <c r="P92">
        <f>_xlfn.DAYS(Table3[[#This Row],[Delivery_Date]],Table3[[#This Row],[Order_Date]])</f>
        <v>15</v>
      </c>
    </row>
    <row r="93" spans="1:16" x14ac:dyDescent="0.25">
      <c r="A93">
        <v>92</v>
      </c>
      <c r="B93" t="s">
        <v>37</v>
      </c>
      <c r="C93" t="s">
        <v>38</v>
      </c>
      <c r="D93" t="s">
        <v>17</v>
      </c>
      <c r="E93" t="s">
        <v>60</v>
      </c>
      <c r="F93" t="s">
        <v>193</v>
      </c>
      <c r="G93" t="s">
        <v>194</v>
      </c>
      <c r="H93">
        <v>4</v>
      </c>
      <c r="I93">
        <v>43996.94</v>
      </c>
      <c r="J93">
        <v>175987.76</v>
      </c>
      <c r="K93">
        <v>4372.3500000000004</v>
      </c>
      <c r="L93">
        <v>651</v>
      </c>
      <c r="M93" t="s">
        <v>42</v>
      </c>
      <c r="N93" t="s">
        <v>30</v>
      </c>
      <c r="O93">
        <v>30877.17</v>
      </c>
      <c r="P93">
        <f>_xlfn.DAYS(Table3[[#This Row],[Delivery_Date]],Table3[[#This Row],[Order_Date]])</f>
        <v>5</v>
      </c>
    </row>
    <row r="94" spans="1:16" x14ac:dyDescent="0.25">
      <c r="A94">
        <v>93</v>
      </c>
      <c r="B94" t="s">
        <v>31</v>
      </c>
      <c r="C94" t="s">
        <v>24</v>
      </c>
      <c r="D94" t="s">
        <v>32</v>
      </c>
      <c r="E94" t="s">
        <v>52</v>
      </c>
      <c r="F94" t="s">
        <v>195</v>
      </c>
      <c r="G94" t="s">
        <v>196</v>
      </c>
      <c r="H94">
        <v>43</v>
      </c>
      <c r="I94">
        <v>47291.8</v>
      </c>
      <c r="J94">
        <v>2033547.4</v>
      </c>
      <c r="K94">
        <v>203.06</v>
      </c>
      <c r="L94">
        <v>400</v>
      </c>
      <c r="M94" t="s">
        <v>35</v>
      </c>
      <c r="N94" t="s">
        <v>36</v>
      </c>
      <c r="O94">
        <v>134028.75</v>
      </c>
      <c r="P94">
        <f>_xlfn.DAYS(Table3[[#This Row],[Delivery_Date]],Table3[[#This Row],[Order_Date]])</f>
        <v>5</v>
      </c>
    </row>
    <row r="95" spans="1:16" x14ac:dyDescent="0.25">
      <c r="A95">
        <v>94</v>
      </c>
      <c r="B95" t="s">
        <v>51</v>
      </c>
      <c r="C95" t="s">
        <v>16</v>
      </c>
      <c r="D95" t="s">
        <v>25</v>
      </c>
      <c r="E95" t="s">
        <v>46</v>
      </c>
      <c r="F95" t="s">
        <v>109</v>
      </c>
      <c r="G95" t="s">
        <v>92</v>
      </c>
      <c r="H95">
        <v>57</v>
      </c>
      <c r="I95">
        <v>16820.689999999999</v>
      </c>
      <c r="J95">
        <v>958779.33</v>
      </c>
      <c r="K95">
        <v>2915.07</v>
      </c>
      <c r="L95">
        <v>612</v>
      </c>
      <c r="M95" t="s">
        <v>21</v>
      </c>
      <c r="N95" t="s">
        <v>36</v>
      </c>
      <c r="O95">
        <v>152628.95000000001</v>
      </c>
      <c r="P95">
        <f>_xlfn.DAYS(Table3[[#This Row],[Delivery_Date]],Table3[[#This Row],[Order_Date]])</f>
        <v>4</v>
      </c>
    </row>
    <row r="96" spans="1:16" x14ac:dyDescent="0.25">
      <c r="A96">
        <v>95</v>
      </c>
      <c r="B96" t="s">
        <v>37</v>
      </c>
      <c r="C96" t="s">
        <v>38</v>
      </c>
      <c r="D96" t="s">
        <v>25</v>
      </c>
      <c r="E96" t="s">
        <v>60</v>
      </c>
      <c r="F96" t="s">
        <v>197</v>
      </c>
      <c r="G96" t="s">
        <v>152</v>
      </c>
      <c r="H96">
        <v>97</v>
      </c>
      <c r="I96">
        <v>26944.22</v>
      </c>
      <c r="J96">
        <v>2613589.34</v>
      </c>
      <c r="K96">
        <v>934.57</v>
      </c>
      <c r="L96">
        <v>809</v>
      </c>
      <c r="M96" t="s">
        <v>21</v>
      </c>
      <c r="N96" t="s">
        <v>22</v>
      </c>
      <c r="O96">
        <v>134164.98000000001</v>
      </c>
      <c r="P96">
        <f>_xlfn.DAYS(Table3[[#This Row],[Delivery_Date]],Table3[[#This Row],[Order_Date]])</f>
        <v>4</v>
      </c>
    </row>
    <row r="97" spans="1:16" x14ac:dyDescent="0.25">
      <c r="A97">
        <v>96</v>
      </c>
      <c r="B97" t="s">
        <v>65</v>
      </c>
      <c r="C97" t="s">
        <v>24</v>
      </c>
      <c r="D97" t="s">
        <v>25</v>
      </c>
      <c r="E97" t="s">
        <v>18</v>
      </c>
      <c r="F97" t="s">
        <v>198</v>
      </c>
      <c r="G97" t="s">
        <v>199</v>
      </c>
      <c r="H97">
        <v>87</v>
      </c>
      <c r="I97">
        <v>42086.5</v>
      </c>
      <c r="J97">
        <v>3661525.5</v>
      </c>
      <c r="K97">
        <v>4117.7299999999996</v>
      </c>
      <c r="L97">
        <v>779</v>
      </c>
      <c r="M97" t="s">
        <v>29</v>
      </c>
      <c r="N97" t="s">
        <v>36</v>
      </c>
      <c r="O97">
        <v>830131.93</v>
      </c>
      <c r="P97">
        <f>_xlfn.DAYS(Table3[[#This Row],[Delivery_Date]],Table3[[#This Row],[Order_Date]])</f>
        <v>3</v>
      </c>
    </row>
    <row r="98" spans="1:16" x14ac:dyDescent="0.25">
      <c r="A98">
        <v>97</v>
      </c>
      <c r="B98" t="s">
        <v>15</v>
      </c>
      <c r="C98" t="s">
        <v>38</v>
      </c>
      <c r="D98" t="s">
        <v>39</v>
      </c>
      <c r="E98" t="s">
        <v>18</v>
      </c>
      <c r="F98" t="s">
        <v>200</v>
      </c>
      <c r="G98" t="s">
        <v>160</v>
      </c>
      <c r="H98">
        <v>66</v>
      </c>
      <c r="I98">
        <v>15298.67</v>
      </c>
      <c r="J98">
        <v>1009712.22</v>
      </c>
      <c r="K98">
        <v>2357.56</v>
      </c>
      <c r="L98">
        <v>1000</v>
      </c>
      <c r="M98" t="s">
        <v>35</v>
      </c>
      <c r="N98" t="s">
        <v>36</v>
      </c>
      <c r="O98">
        <v>75586.28</v>
      </c>
      <c r="P98">
        <f>_xlfn.DAYS(Table3[[#This Row],[Delivery_Date]],Table3[[#This Row],[Order_Date]])</f>
        <v>1</v>
      </c>
    </row>
    <row r="99" spans="1:16" x14ac:dyDescent="0.25">
      <c r="A99">
        <v>98</v>
      </c>
      <c r="B99" t="s">
        <v>37</v>
      </c>
      <c r="C99" t="s">
        <v>16</v>
      </c>
      <c r="D99" t="s">
        <v>32</v>
      </c>
      <c r="E99" t="s">
        <v>18</v>
      </c>
      <c r="F99" t="s">
        <v>201</v>
      </c>
      <c r="G99" t="s">
        <v>88</v>
      </c>
      <c r="H99">
        <v>64</v>
      </c>
      <c r="I99">
        <v>16841.09</v>
      </c>
      <c r="J99">
        <v>1077829.76</v>
      </c>
      <c r="K99">
        <v>830.82</v>
      </c>
      <c r="L99">
        <v>618</v>
      </c>
      <c r="M99" t="s">
        <v>29</v>
      </c>
      <c r="N99" t="s">
        <v>70</v>
      </c>
      <c r="O99">
        <v>153826.56</v>
      </c>
      <c r="P99">
        <f>_xlfn.DAYS(Table3[[#This Row],[Delivery_Date]],Table3[[#This Row],[Order_Date]])</f>
        <v>10</v>
      </c>
    </row>
    <row r="100" spans="1:16" x14ac:dyDescent="0.25">
      <c r="A100">
        <v>99</v>
      </c>
      <c r="B100" t="s">
        <v>31</v>
      </c>
      <c r="C100" t="s">
        <v>16</v>
      </c>
      <c r="D100" t="s">
        <v>25</v>
      </c>
      <c r="E100" t="s">
        <v>18</v>
      </c>
      <c r="F100" t="s">
        <v>183</v>
      </c>
      <c r="G100" t="s">
        <v>40</v>
      </c>
      <c r="H100">
        <v>1</v>
      </c>
      <c r="I100">
        <v>23947.33</v>
      </c>
      <c r="J100">
        <v>23947.33</v>
      </c>
      <c r="K100">
        <v>590.20000000000005</v>
      </c>
      <c r="L100">
        <v>968</v>
      </c>
      <c r="M100" t="s">
        <v>42</v>
      </c>
      <c r="N100" t="s">
        <v>22</v>
      </c>
      <c r="O100">
        <v>5745.97</v>
      </c>
      <c r="P100">
        <f>_xlfn.DAYS(Table3[[#This Row],[Delivery_Date]],Table3[[#This Row],[Order_Date]])</f>
        <v>2</v>
      </c>
    </row>
    <row r="101" spans="1:16" x14ac:dyDescent="0.25">
      <c r="A101">
        <v>100</v>
      </c>
      <c r="B101" t="s">
        <v>31</v>
      </c>
      <c r="C101" t="s">
        <v>38</v>
      </c>
      <c r="D101" t="s">
        <v>25</v>
      </c>
      <c r="E101" t="s">
        <v>52</v>
      </c>
      <c r="F101" t="s">
        <v>202</v>
      </c>
      <c r="G101" t="s">
        <v>203</v>
      </c>
      <c r="H101">
        <v>40</v>
      </c>
      <c r="I101">
        <v>10173.84</v>
      </c>
      <c r="J101">
        <v>406953.6</v>
      </c>
      <c r="K101">
        <v>2963.64</v>
      </c>
      <c r="L101">
        <v>643</v>
      </c>
      <c r="M101" t="s">
        <v>29</v>
      </c>
      <c r="N101" t="s">
        <v>36</v>
      </c>
      <c r="O101">
        <v>97686.16</v>
      </c>
      <c r="P101">
        <f>_xlfn.DAYS(Table3[[#This Row],[Delivery_Date]],Table3[[#This Row],[Order_Date]])</f>
        <v>13</v>
      </c>
    </row>
    <row r="102" spans="1:16" x14ac:dyDescent="0.25">
      <c r="A102">
        <v>101</v>
      </c>
      <c r="B102" t="s">
        <v>23</v>
      </c>
      <c r="C102" t="s">
        <v>16</v>
      </c>
      <c r="D102" t="s">
        <v>25</v>
      </c>
      <c r="E102" t="s">
        <v>46</v>
      </c>
      <c r="F102" t="s">
        <v>156</v>
      </c>
      <c r="G102" t="s">
        <v>169</v>
      </c>
      <c r="H102">
        <v>31</v>
      </c>
      <c r="I102">
        <v>28281.95</v>
      </c>
      <c r="J102">
        <v>876740.45</v>
      </c>
      <c r="K102">
        <v>4393.04</v>
      </c>
      <c r="L102">
        <v>512</v>
      </c>
      <c r="M102" t="s">
        <v>35</v>
      </c>
      <c r="N102" t="s">
        <v>43</v>
      </c>
      <c r="O102">
        <v>203459.39</v>
      </c>
      <c r="P102">
        <f>_xlfn.DAYS(Table3[[#This Row],[Delivery_Date]],Table3[[#This Row],[Order_Date]])</f>
        <v>15</v>
      </c>
    </row>
    <row r="103" spans="1:16" x14ac:dyDescent="0.25">
      <c r="A103">
        <v>102</v>
      </c>
      <c r="B103" t="s">
        <v>59</v>
      </c>
      <c r="C103" t="s">
        <v>38</v>
      </c>
      <c r="D103" t="s">
        <v>45</v>
      </c>
      <c r="E103" t="s">
        <v>60</v>
      </c>
      <c r="F103" t="s">
        <v>204</v>
      </c>
      <c r="G103" t="s">
        <v>205</v>
      </c>
      <c r="H103">
        <v>14</v>
      </c>
      <c r="I103">
        <v>19061.89</v>
      </c>
      <c r="J103">
        <v>266866.46000000002</v>
      </c>
      <c r="K103">
        <v>3561.8</v>
      </c>
      <c r="L103">
        <v>671</v>
      </c>
      <c r="M103" t="s">
        <v>35</v>
      </c>
      <c r="N103" t="s">
        <v>43</v>
      </c>
      <c r="O103">
        <v>41270.910000000003</v>
      </c>
      <c r="P103">
        <f>_xlfn.DAYS(Table3[[#This Row],[Delivery_Date]],Table3[[#This Row],[Order_Date]])</f>
        <v>14</v>
      </c>
    </row>
    <row r="104" spans="1:16" x14ac:dyDescent="0.25">
      <c r="A104">
        <v>103</v>
      </c>
      <c r="B104" t="s">
        <v>15</v>
      </c>
      <c r="C104" t="s">
        <v>24</v>
      </c>
      <c r="D104" t="s">
        <v>25</v>
      </c>
      <c r="E104" t="s">
        <v>26</v>
      </c>
      <c r="F104" t="s">
        <v>206</v>
      </c>
      <c r="G104" t="s">
        <v>114</v>
      </c>
      <c r="H104">
        <v>16</v>
      </c>
      <c r="I104">
        <v>18117.259999999998</v>
      </c>
      <c r="J104">
        <v>289876.15999999997</v>
      </c>
      <c r="K104">
        <v>3265.17</v>
      </c>
      <c r="L104">
        <v>49</v>
      </c>
      <c r="M104" t="s">
        <v>35</v>
      </c>
      <c r="N104" t="s">
        <v>30</v>
      </c>
      <c r="O104">
        <v>50995.69</v>
      </c>
      <c r="P104">
        <f>_xlfn.DAYS(Table3[[#This Row],[Delivery_Date]],Table3[[#This Row],[Order_Date]])</f>
        <v>6</v>
      </c>
    </row>
    <row r="105" spans="1:16" x14ac:dyDescent="0.25">
      <c r="A105">
        <v>104</v>
      </c>
      <c r="B105" t="s">
        <v>15</v>
      </c>
      <c r="C105" t="s">
        <v>24</v>
      </c>
      <c r="D105" t="s">
        <v>32</v>
      </c>
      <c r="E105" t="s">
        <v>18</v>
      </c>
      <c r="F105" t="s">
        <v>207</v>
      </c>
      <c r="G105" t="s">
        <v>208</v>
      </c>
      <c r="H105">
        <v>35</v>
      </c>
      <c r="I105">
        <v>1260.93</v>
      </c>
      <c r="J105">
        <v>44132.55</v>
      </c>
      <c r="K105">
        <v>2586.75</v>
      </c>
      <c r="L105">
        <v>226</v>
      </c>
      <c r="M105" t="s">
        <v>29</v>
      </c>
      <c r="N105" t="s">
        <v>36</v>
      </c>
      <c r="O105">
        <v>8747.34</v>
      </c>
      <c r="P105">
        <f>_xlfn.DAYS(Table3[[#This Row],[Delivery_Date]],Table3[[#This Row],[Order_Date]])</f>
        <v>13</v>
      </c>
    </row>
    <row r="106" spans="1:16" x14ac:dyDescent="0.25">
      <c r="A106">
        <v>105</v>
      </c>
      <c r="B106" t="s">
        <v>23</v>
      </c>
      <c r="C106" t="s">
        <v>24</v>
      </c>
      <c r="D106" t="s">
        <v>39</v>
      </c>
      <c r="E106" t="s">
        <v>18</v>
      </c>
      <c r="F106" t="s">
        <v>209</v>
      </c>
      <c r="G106" t="s">
        <v>166</v>
      </c>
      <c r="H106">
        <v>46</v>
      </c>
      <c r="I106">
        <v>6730.29</v>
      </c>
      <c r="J106">
        <v>309593.34000000003</v>
      </c>
      <c r="K106">
        <v>3341.29</v>
      </c>
      <c r="L106">
        <v>100</v>
      </c>
      <c r="M106" t="s">
        <v>29</v>
      </c>
      <c r="N106" t="s">
        <v>30</v>
      </c>
      <c r="O106">
        <v>55962.559999999998</v>
      </c>
      <c r="P106">
        <f>_xlfn.DAYS(Table3[[#This Row],[Delivery_Date]],Table3[[#This Row],[Order_Date]])</f>
        <v>1</v>
      </c>
    </row>
    <row r="107" spans="1:16" x14ac:dyDescent="0.25">
      <c r="A107">
        <v>106</v>
      </c>
      <c r="B107" t="s">
        <v>59</v>
      </c>
      <c r="C107" t="s">
        <v>16</v>
      </c>
      <c r="D107" t="s">
        <v>39</v>
      </c>
      <c r="E107" t="s">
        <v>60</v>
      </c>
      <c r="F107" t="s">
        <v>210</v>
      </c>
      <c r="G107" t="s">
        <v>211</v>
      </c>
      <c r="H107">
        <v>81</v>
      </c>
      <c r="I107">
        <v>8010.3</v>
      </c>
      <c r="J107">
        <v>648834.30000000005</v>
      </c>
      <c r="K107">
        <v>3150.72</v>
      </c>
      <c r="L107">
        <v>985</v>
      </c>
      <c r="M107" t="s">
        <v>29</v>
      </c>
      <c r="N107" t="s">
        <v>36</v>
      </c>
      <c r="O107">
        <v>81151.47</v>
      </c>
      <c r="P107">
        <f>_xlfn.DAYS(Table3[[#This Row],[Delivery_Date]],Table3[[#This Row],[Order_Date]])</f>
        <v>13</v>
      </c>
    </row>
    <row r="108" spans="1:16" x14ac:dyDescent="0.25">
      <c r="A108">
        <v>107</v>
      </c>
      <c r="B108" t="s">
        <v>65</v>
      </c>
      <c r="C108" t="s">
        <v>16</v>
      </c>
      <c r="D108" t="s">
        <v>25</v>
      </c>
      <c r="E108" t="s">
        <v>52</v>
      </c>
      <c r="F108" t="s">
        <v>212</v>
      </c>
      <c r="G108" t="s">
        <v>213</v>
      </c>
      <c r="H108">
        <v>38</v>
      </c>
      <c r="I108">
        <v>2729.21</v>
      </c>
      <c r="J108">
        <v>103709.98</v>
      </c>
      <c r="K108">
        <v>3556.06</v>
      </c>
      <c r="L108">
        <v>330</v>
      </c>
      <c r="M108" t="s">
        <v>29</v>
      </c>
      <c r="N108" t="s">
        <v>30</v>
      </c>
      <c r="O108">
        <v>12653.22</v>
      </c>
      <c r="P108">
        <f>_xlfn.DAYS(Table3[[#This Row],[Delivery_Date]],Table3[[#This Row],[Order_Date]])</f>
        <v>10</v>
      </c>
    </row>
    <row r="109" spans="1:16" x14ac:dyDescent="0.25">
      <c r="A109">
        <v>108</v>
      </c>
      <c r="B109" t="s">
        <v>65</v>
      </c>
      <c r="C109" t="s">
        <v>16</v>
      </c>
      <c r="D109" t="s">
        <v>45</v>
      </c>
      <c r="E109" t="s">
        <v>52</v>
      </c>
      <c r="F109" t="s">
        <v>105</v>
      </c>
      <c r="G109" t="s">
        <v>214</v>
      </c>
      <c r="H109">
        <v>61</v>
      </c>
      <c r="I109">
        <v>11915.45</v>
      </c>
      <c r="J109">
        <v>726842.45</v>
      </c>
      <c r="K109">
        <v>2204.94</v>
      </c>
      <c r="L109">
        <v>698</v>
      </c>
      <c r="M109" t="s">
        <v>35</v>
      </c>
      <c r="N109" t="s">
        <v>30</v>
      </c>
      <c r="O109">
        <v>95220.38</v>
      </c>
      <c r="P109">
        <f>_xlfn.DAYS(Table3[[#This Row],[Delivery_Date]],Table3[[#This Row],[Order_Date]])</f>
        <v>4</v>
      </c>
    </row>
    <row r="110" spans="1:16" x14ac:dyDescent="0.25">
      <c r="A110">
        <v>109</v>
      </c>
      <c r="B110" t="s">
        <v>31</v>
      </c>
      <c r="C110" t="s">
        <v>24</v>
      </c>
      <c r="D110" t="s">
        <v>39</v>
      </c>
      <c r="E110" t="s">
        <v>46</v>
      </c>
      <c r="F110" t="s">
        <v>153</v>
      </c>
      <c r="G110" t="s">
        <v>215</v>
      </c>
      <c r="H110">
        <v>35</v>
      </c>
      <c r="I110">
        <v>39653.06</v>
      </c>
      <c r="J110">
        <v>1387857.1</v>
      </c>
      <c r="K110">
        <v>4237.09</v>
      </c>
      <c r="L110">
        <v>498</v>
      </c>
      <c r="M110" t="s">
        <v>42</v>
      </c>
      <c r="N110" t="s">
        <v>70</v>
      </c>
      <c r="O110">
        <v>113432.22</v>
      </c>
      <c r="P110">
        <f>_xlfn.DAYS(Table3[[#This Row],[Delivery_Date]],Table3[[#This Row],[Order_Date]])</f>
        <v>13</v>
      </c>
    </row>
    <row r="111" spans="1:16" x14ac:dyDescent="0.25">
      <c r="A111">
        <v>110</v>
      </c>
      <c r="B111" t="s">
        <v>23</v>
      </c>
      <c r="C111" t="s">
        <v>24</v>
      </c>
      <c r="D111" t="s">
        <v>45</v>
      </c>
      <c r="E111" t="s">
        <v>26</v>
      </c>
      <c r="F111" t="s">
        <v>216</v>
      </c>
      <c r="G111" t="s">
        <v>217</v>
      </c>
      <c r="H111">
        <v>88</v>
      </c>
      <c r="I111">
        <v>18658.71</v>
      </c>
      <c r="J111">
        <v>1641966.48</v>
      </c>
      <c r="K111">
        <v>3256.45</v>
      </c>
      <c r="L111">
        <v>207</v>
      </c>
      <c r="M111" t="s">
        <v>35</v>
      </c>
      <c r="N111" t="s">
        <v>22</v>
      </c>
      <c r="O111">
        <v>381121.89</v>
      </c>
      <c r="P111">
        <f>_xlfn.DAYS(Table3[[#This Row],[Delivery_Date]],Table3[[#This Row],[Order_Date]])</f>
        <v>7</v>
      </c>
    </row>
    <row r="112" spans="1:16" x14ac:dyDescent="0.25">
      <c r="A112">
        <v>111</v>
      </c>
      <c r="B112" t="s">
        <v>59</v>
      </c>
      <c r="C112" t="s">
        <v>24</v>
      </c>
      <c r="D112" t="s">
        <v>45</v>
      </c>
      <c r="E112" t="s">
        <v>52</v>
      </c>
      <c r="F112" t="s">
        <v>218</v>
      </c>
      <c r="G112" t="s">
        <v>219</v>
      </c>
      <c r="H112">
        <v>16</v>
      </c>
      <c r="I112">
        <v>31410.71</v>
      </c>
      <c r="J112">
        <v>502571.36</v>
      </c>
      <c r="K112">
        <v>2829.67</v>
      </c>
      <c r="L112">
        <v>720</v>
      </c>
      <c r="M112" t="s">
        <v>29</v>
      </c>
      <c r="N112" t="s">
        <v>22</v>
      </c>
      <c r="O112">
        <v>43045.9</v>
      </c>
      <c r="P112">
        <f>_xlfn.DAYS(Table3[[#This Row],[Delivery_Date]],Table3[[#This Row],[Order_Date]])</f>
        <v>4</v>
      </c>
    </row>
    <row r="113" spans="1:16" x14ac:dyDescent="0.25">
      <c r="A113">
        <v>112</v>
      </c>
      <c r="B113" t="s">
        <v>15</v>
      </c>
      <c r="C113" t="s">
        <v>24</v>
      </c>
      <c r="D113" t="s">
        <v>32</v>
      </c>
      <c r="E113" t="s">
        <v>18</v>
      </c>
      <c r="F113" t="s">
        <v>147</v>
      </c>
      <c r="G113" t="s">
        <v>128</v>
      </c>
      <c r="H113">
        <v>42</v>
      </c>
      <c r="I113">
        <v>14729.28</v>
      </c>
      <c r="J113">
        <v>618629.76</v>
      </c>
      <c r="K113">
        <v>595.85</v>
      </c>
      <c r="L113">
        <v>183</v>
      </c>
      <c r="M113" t="s">
        <v>35</v>
      </c>
      <c r="N113" t="s">
        <v>22</v>
      </c>
      <c r="O113">
        <v>34951.82</v>
      </c>
      <c r="P113">
        <f>_xlfn.DAYS(Table3[[#This Row],[Delivery_Date]],Table3[[#This Row],[Order_Date]])</f>
        <v>13</v>
      </c>
    </row>
    <row r="114" spans="1:16" x14ac:dyDescent="0.25">
      <c r="A114">
        <v>113</v>
      </c>
      <c r="B114" t="s">
        <v>31</v>
      </c>
      <c r="C114" t="s">
        <v>38</v>
      </c>
      <c r="D114" t="s">
        <v>32</v>
      </c>
      <c r="E114" t="s">
        <v>18</v>
      </c>
      <c r="F114" t="s">
        <v>162</v>
      </c>
      <c r="G114" t="s">
        <v>220</v>
      </c>
      <c r="H114">
        <v>2</v>
      </c>
      <c r="I114">
        <v>1822.35</v>
      </c>
      <c r="J114">
        <v>3644.7</v>
      </c>
      <c r="K114">
        <v>2773.54</v>
      </c>
      <c r="L114">
        <v>303</v>
      </c>
      <c r="M114" t="s">
        <v>29</v>
      </c>
      <c r="N114" t="s">
        <v>36</v>
      </c>
      <c r="O114">
        <v>700.02</v>
      </c>
      <c r="P114">
        <f>_xlfn.DAYS(Table3[[#This Row],[Delivery_Date]],Table3[[#This Row],[Order_Date]])</f>
        <v>12</v>
      </c>
    </row>
    <row r="115" spans="1:16" x14ac:dyDescent="0.25">
      <c r="A115">
        <v>114</v>
      </c>
      <c r="B115" t="s">
        <v>44</v>
      </c>
      <c r="C115" t="s">
        <v>24</v>
      </c>
      <c r="D115" t="s">
        <v>17</v>
      </c>
      <c r="E115" t="s">
        <v>46</v>
      </c>
      <c r="F115" t="s">
        <v>206</v>
      </c>
      <c r="G115" t="s">
        <v>74</v>
      </c>
      <c r="H115">
        <v>81</v>
      </c>
      <c r="I115">
        <v>20981.58</v>
      </c>
      <c r="J115">
        <v>1699507.98</v>
      </c>
      <c r="K115">
        <v>3159.55</v>
      </c>
      <c r="L115">
        <v>62</v>
      </c>
      <c r="M115" t="s">
        <v>21</v>
      </c>
      <c r="N115" t="s">
        <v>22</v>
      </c>
      <c r="O115">
        <v>382542.43</v>
      </c>
      <c r="P115">
        <f>_xlfn.DAYS(Table3[[#This Row],[Delivery_Date]],Table3[[#This Row],[Order_Date]])</f>
        <v>1</v>
      </c>
    </row>
    <row r="116" spans="1:16" x14ac:dyDescent="0.25">
      <c r="A116">
        <v>115</v>
      </c>
      <c r="B116" t="s">
        <v>37</v>
      </c>
      <c r="C116" t="s">
        <v>38</v>
      </c>
      <c r="D116" t="s">
        <v>32</v>
      </c>
      <c r="E116" t="s">
        <v>52</v>
      </c>
      <c r="F116" t="s">
        <v>50</v>
      </c>
      <c r="G116" t="s">
        <v>171</v>
      </c>
      <c r="H116">
        <v>95</v>
      </c>
      <c r="I116">
        <v>47457.58</v>
      </c>
      <c r="J116">
        <v>4508470.0999999996</v>
      </c>
      <c r="K116">
        <v>3659.65</v>
      </c>
      <c r="L116">
        <v>100</v>
      </c>
      <c r="M116" t="s">
        <v>21</v>
      </c>
      <c r="N116" t="s">
        <v>43</v>
      </c>
      <c r="O116">
        <v>762534.56</v>
      </c>
      <c r="P116">
        <f>_xlfn.DAYS(Table3[[#This Row],[Delivery_Date]],Table3[[#This Row],[Order_Date]])</f>
        <v>14</v>
      </c>
    </row>
    <row r="117" spans="1:16" x14ac:dyDescent="0.25">
      <c r="A117">
        <v>116</v>
      </c>
      <c r="B117" t="s">
        <v>31</v>
      </c>
      <c r="C117" t="s">
        <v>24</v>
      </c>
      <c r="D117" t="s">
        <v>17</v>
      </c>
      <c r="E117" t="s">
        <v>26</v>
      </c>
      <c r="F117" t="s">
        <v>101</v>
      </c>
      <c r="G117" t="s">
        <v>104</v>
      </c>
      <c r="H117">
        <v>45</v>
      </c>
      <c r="I117">
        <v>35266.699999999997</v>
      </c>
      <c r="J117">
        <v>1587001.5</v>
      </c>
      <c r="K117">
        <v>4900.93</v>
      </c>
      <c r="L117">
        <v>889</v>
      </c>
      <c r="M117" t="s">
        <v>21</v>
      </c>
      <c r="N117" t="s">
        <v>43</v>
      </c>
      <c r="O117">
        <v>232245.56</v>
      </c>
      <c r="P117">
        <f>_xlfn.DAYS(Table3[[#This Row],[Delivery_Date]],Table3[[#This Row],[Order_Date]])</f>
        <v>10</v>
      </c>
    </row>
    <row r="118" spans="1:16" x14ac:dyDescent="0.25">
      <c r="A118">
        <v>117</v>
      </c>
      <c r="B118" t="s">
        <v>65</v>
      </c>
      <c r="C118" t="s">
        <v>16</v>
      </c>
      <c r="D118" t="s">
        <v>39</v>
      </c>
      <c r="E118" t="s">
        <v>18</v>
      </c>
      <c r="F118" t="s">
        <v>200</v>
      </c>
      <c r="G118" t="s">
        <v>221</v>
      </c>
      <c r="H118">
        <v>22</v>
      </c>
      <c r="I118">
        <v>18878.63</v>
      </c>
      <c r="J118">
        <v>415329.86</v>
      </c>
      <c r="K118">
        <v>3209.3</v>
      </c>
      <c r="L118">
        <v>97</v>
      </c>
      <c r="M118" t="s">
        <v>29</v>
      </c>
      <c r="N118" t="s">
        <v>36</v>
      </c>
      <c r="O118">
        <v>64825.07</v>
      </c>
      <c r="P118">
        <f>_xlfn.DAYS(Table3[[#This Row],[Delivery_Date]],Table3[[#This Row],[Order_Date]])</f>
        <v>7</v>
      </c>
    </row>
    <row r="119" spans="1:16" x14ac:dyDescent="0.25">
      <c r="A119">
        <v>118</v>
      </c>
      <c r="B119" t="s">
        <v>65</v>
      </c>
      <c r="C119" t="s">
        <v>16</v>
      </c>
      <c r="D119" t="s">
        <v>25</v>
      </c>
      <c r="E119" t="s">
        <v>18</v>
      </c>
      <c r="F119" t="s">
        <v>222</v>
      </c>
      <c r="G119" t="s">
        <v>223</v>
      </c>
      <c r="H119">
        <v>16</v>
      </c>
      <c r="I119">
        <v>36685</v>
      </c>
      <c r="J119">
        <v>586960</v>
      </c>
      <c r="K119">
        <v>3058.7</v>
      </c>
      <c r="L119">
        <v>679</v>
      </c>
      <c r="M119" t="s">
        <v>35</v>
      </c>
      <c r="N119" t="s">
        <v>22</v>
      </c>
      <c r="O119">
        <v>98196.96</v>
      </c>
      <c r="P119">
        <f>_xlfn.DAYS(Table3[[#This Row],[Delivery_Date]],Table3[[#This Row],[Order_Date]])</f>
        <v>10</v>
      </c>
    </row>
    <row r="120" spans="1:16" x14ac:dyDescent="0.25">
      <c r="A120">
        <v>119</v>
      </c>
      <c r="B120" t="s">
        <v>31</v>
      </c>
      <c r="C120" t="s">
        <v>38</v>
      </c>
      <c r="D120" t="s">
        <v>32</v>
      </c>
      <c r="E120" t="s">
        <v>46</v>
      </c>
      <c r="F120" t="s">
        <v>224</v>
      </c>
      <c r="G120" t="s">
        <v>225</v>
      </c>
      <c r="H120">
        <v>92</v>
      </c>
      <c r="I120">
        <v>31572.21</v>
      </c>
      <c r="J120">
        <v>2904643.32</v>
      </c>
      <c r="K120">
        <v>2612.1999999999998</v>
      </c>
      <c r="L120">
        <v>801</v>
      </c>
      <c r="M120" t="s">
        <v>21</v>
      </c>
      <c r="N120" t="s">
        <v>22</v>
      </c>
      <c r="O120">
        <v>396974.12</v>
      </c>
      <c r="P120">
        <f>_xlfn.DAYS(Table3[[#This Row],[Delivery_Date]],Table3[[#This Row],[Order_Date]])</f>
        <v>9</v>
      </c>
    </row>
    <row r="121" spans="1:16" x14ac:dyDescent="0.25">
      <c r="A121">
        <v>120</v>
      </c>
      <c r="B121" t="s">
        <v>59</v>
      </c>
      <c r="C121" t="s">
        <v>38</v>
      </c>
      <c r="D121" t="s">
        <v>45</v>
      </c>
      <c r="E121" t="s">
        <v>46</v>
      </c>
      <c r="F121" t="s">
        <v>103</v>
      </c>
      <c r="G121" t="s">
        <v>214</v>
      </c>
      <c r="H121">
        <v>96</v>
      </c>
      <c r="I121">
        <v>41998.5</v>
      </c>
      <c r="J121">
        <v>4031856</v>
      </c>
      <c r="K121">
        <v>2412.13</v>
      </c>
      <c r="L121">
        <v>21</v>
      </c>
      <c r="M121" t="s">
        <v>21</v>
      </c>
      <c r="N121" t="s">
        <v>43</v>
      </c>
      <c r="O121">
        <v>907418.26</v>
      </c>
      <c r="P121">
        <f>_xlfn.DAYS(Table3[[#This Row],[Delivery_Date]],Table3[[#This Row],[Order_Date]])</f>
        <v>11</v>
      </c>
    </row>
    <row r="122" spans="1:16" x14ac:dyDescent="0.25">
      <c r="A122">
        <v>121</v>
      </c>
      <c r="B122" t="s">
        <v>51</v>
      </c>
      <c r="C122" t="s">
        <v>16</v>
      </c>
      <c r="D122" t="s">
        <v>45</v>
      </c>
      <c r="E122" t="s">
        <v>60</v>
      </c>
      <c r="F122" t="s">
        <v>215</v>
      </c>
      <c r="G122" t="s">
        <v>226</v>
      </c>
      <c r="H122">
        <v>46</v>
      </c>
      <c r="I122">
        <v>13444.12</v>
      </c>
      <c r="J122">
        <v>618429.52</v>
      </c>
      <c r="K122">
        <v>983.73</v>
      </c>
      <c r="L122">
        <v>786</v>
      </c>
      <c r="M122" t="s">
        <v>42</v>
      </c>
      <c r="N122" t="s">
        <v>30</v>
      </c>
      <c r="O122">
        <v>144048.65</v>
      </c>
      <c r="P122">
        <f>_xlfn.DAYS(Table3[[#This Row],[Delivery_Date]],Table3[[#This Row],[Order_Date]])</f>
        <v>10</v>
      </c>
    </row>
    <row r="123" spans="1:16" x14ac:dyDescent="0.25">
      <c r="A123">
        <v>122</v>
      </c>
      <c r="B123" t="s">
        <v>51</v>
      </c>
      <c r="C123" t="s">
        <v>38</v>
      </c>
      <c r="D123" t="s">
        <v>45</v>
      </c>
      <c r="E123" t="s">
        <v>52</v>
      </c>
      <c r="F123" t="s">
        <v>227</v>
      </c>
      <c r="G123" t="s">
        <v>212</v>
      </c>
      <c r="H123">
        <v>6</v>
      </c>
      <c r="I123">
        <v>41279.370000000003</v>
      </c>
      <c r="J123">
        <v>247676.22</v>
      </c>
      <c r="K123">
        <v>1518.5</v>
      </c>
      <c r="L123">
        <v>928</v>
      </c>
      <c r="M123" t="s">
        <v>29</v>
      </c>
      <c r="N123" t="s">
        <v>43</v>
      </c>
      <c r="O123">
        <v>29785.38</v>
      </c>
      <c r="P123">
        <f>_xlfn.DAYS(Table3[[#This Row],[Delivery_Date]],Table3[[#This Row],[Order_Date]])</f>
        <v>7</v>
      </c>
    </row>
    <row r="124" spans="1:16" x14ac:dyDescent="0.25">
      <c r="A124">
        <v>123</v>
      </c>
      <c r="B124" t="s">
        <v>44</v>
      </c>
      <c r="C124" t="s">
        <v>38</v>
      </c>
      <c r="D124" t="s">
        <v>25</v>
      </c>
      <c r="E124" t="s">
        <v>46</v>
      </c>
      <c r="F124" t="s">
        <v>228</v>
      </c>
      <c r="G124" t="s">
        <v>224</v>
      </c>
      <c r="H124">
        <v>49</v>
      </c>
      <c r="I124">
        <v>15832.16</v>
      </c>
      <c r="J124">
        <v>775775.84</v>
      </c>
      <c r="K124">
        <v>1569.53</v>
      </c>
      <c r="L124">
        <v>835</v>
      </c>
      <c r="M124" t="s">
        <v>42</v>
      </c>
      <c r="N124" t="s">
        <v>36</v>
      </c>
      <c r="O124">
        <v>82088.69</v>
      </c>
      <c r="P124">
        <f>_xlfn.DAYS(Table3[[#This Row],[Delivery_Date]],Table3[[#This Row],[Order_Date]])</f>
        <v>6</v>
      </c>
    </row>
    <row r="125" spans="1:16" x14ac:dyDescent="0.25">
      <c r="A125">
        <v>124</v>
      </c>
      <c r="B125" t="s">
        <v>31</v>
      </c>
      <c r="C125" t="s">
        <v>38</v>
      </c>
      <c r="D125" t="s">
        <v>25</v>
      </c>
      <c r="E125" t="s">
        <v>60</v>
      </c>
      <c r="F125" t="s">
        <v>229</v>
      </c>
      <c r="G125" t="s">
        <v>230</v>
      </c>
      <c r="H125">
        <v>84</v>
      </c>
      <c r="I125">
        <v>16679.93</v>
      </c>
      <c r="J125">
        <v>1401114.12</v>
      </c>
      <c r="K125">
        <v>1364.31</v>
      </c>
      <c r="L125">
        <v>474</v>
      </c>
      <c r="M125" t="s">
        <v>42</v>
      </c>
      <c r="N125" t="s">
        <v>36</v>
      </c>
      <c r="O125">
        <v>111737.01</v>
      </c>
      <c r="P125">
        <f>_xlfn.DAYS(Table3[[#This Row],[Delivery_Date]],Table3[[#This Row],[Order_Date]])</f>
        <v>14</v>
      </c>
    </row>
    <row r="126" spans="1:16" x14ac:dyDescent="0.25">
      <c r="A126">
        <v>125</v>
      </c>
      <c r="B126" t="s">
        <v>23</v>
      </c>
      <c r="C126" t="s">
        <v>38</v>
      </c>
      <c r="D126" t="s">
        <v>39</v>
      </c>
      <c r="E126" t="s">
        <v>26</v>
      </c>
      <c r="F126" t="s">
        <v>231</v>
      </c>
      <c r="G126" t="s">
        <v>62</v>
      </c>
      <c r="H126">
        <v>81</v>
      </c>
      <c r="I126">
        <v>43106.44</v>
      </c>
      <c r="J126">
        <v>3491621.64</v>
      </c>
      <c r="K126">
        <v>3271.02</v>
      </c>
      <c r="L126">
        <v>791</v>
      </c>
      <c r="M126" t="s">
        <v>29</v>
      </c>
      <c r="N126" t="s">
        <v>36</v>
      </c>
      <c r="O126">
        <v>183437.01</v>
      </c>
      <c r="P126">
        <f>_xlfn.DAYS(Table3[[#This Row],[Delivery_Date]],Table3[[#This Row],[Order_Date]])</f>
        <v>15</v>
      </c>
    </row>
    <row r="127" spans="1:16" x14ac:dyDescent="0.25">
      <c r="A127">
        <v>126</v>
      </c>
      <c r="B127" t="s">
        <v>65</v>
      </c>
      <c r="C127" t="s">
        <v>24</v>
      </c>
      <c r="D127" t="s">
        <v>45</v>
      </c>
      <c r="E127" t="s">
        <v>18</v>
      </c>
      <c r="F127" t="s">
        <v>171</v>
      </c>
      <c r="G127" t="s">
        <v>151</v>
      </c>
      <c r="H127">
        <v>56</v>
      </c>
      <c r="I127">
        <v>35648.83</v>
      </c>
      <c r="J127">
        <v>1996334.48</v>
      </c>
      <c r="K127">
        <v>3325.74</v>
      </c>
      <c r="L127">
        <v>962</v>
      </c>
      <c r="M127" t="s">
        <v>42</v>
      </c>
      <c r="N127" t="s">
        <v>30</v>
      </c>
      <c r="O127">
        <v>310655.74</v>
      </c>
      <c r="P127">
        <f>_xlfn.DAYS(Table3[[#This Row],[Delivery_Date]],Table3[[#This Row],[Order_Date]])</f>
        <v>15</v>
      </c>
    </row>
    <row r="128" spans="1:16" x14ac:dyDescent="0.25">
      <c r="A128">
        <v>127</v>
      </c>
      <c r="B128" t="s">
        <v>65</v>
      </c>
      <c r="C128" t="s">
        <v>16</v>
      </c>
      <c r="D128" t="s">
        <v>25</v>
      </c>
      <c r="E128" t="s">
        <v>60</v>
      </c>
      <c r="F128" t="s">
        <v>232</v>
      </c>
      <c r="G128" t="s">
        <v>233</v>
      </c>
      <c r="H128">
        <v>65</v>
      </c>
      <c r="I128">
        <v>24518.67</v>
      </c>
      <c r="J128">
        <v>1593713.55</v>
      </c>
      <c r="K128">
        <v>4542.4799999999996</v>
      </c>
      <c r="L128">
        <v>870</v>
      </c>
      <c r="M128" t="s">
        <v>21</v>
      </c>
      <c r="N128" t="s">
        <v>22</v>
      </c>
      <c r="O128">
        <v>359449.68</v>
      </c>
      <c r="P128">
        <f>_xlfn.DAYS(Table3[[#This Row],[Delivery_Date]],Table3[[#This Row],[Order_Date]])</f>
        <v>3</v>
      </c>
    </row>
    <row r="129" spans="1:16" x14ac:dyDescent="0.25">
      <c r="A129">
        <v>128</v>
      </c>
      <c r="B129" t="s">
        <v>37</v>
      </c>
      <c r="C129" t="s">
        <v>16</v>
      </c>
      <c r="D129" t="s">
        <v>17</v>
      </c>
      <c r="E129" t="s">
        <v>46</v>
      </c>
      <c r="F129" t="s">
        <v>234</v>
      </c>
      <c r="G129" t="s">
        <v>34</v>
      </c>
      <c r="H129">
        <v>36</v>
      </c>
      <c r="I129">
        <v>22015.78</v>
      </c>
      <c r="J129">
        <v>792568.08</v>
      </c>
      <c r="K129">
        <v>1498.85</v>
      </c>
      <c r="L129">
        <v>151</v>
      </c>
      <c r="M129" t="s">
        <v>35</v>
      </c>
      <c r="N129" t="s">
        <v>43</v>
      </c>
      <c r="O129">
        <v>103716.45</v>
      </c>
      <c r="P129">
        <f>_xlfn.DAYS(Table3[[#This Row],[Delivery_Date]],Table3[[#This Row],[Order_Date]])</f>
        <v>11</v>
      </c>
    </row>
    <row r="130" spans="1:16" x14ac:dyDescent="0.25">
      <c r="A130">
        <v>129</v>
      </c>
      <c r="B130" t="s">
        <v>59</v>
      </c>
      <c r="C130" t="s">
        <v>16</v>
      </c>
      <c r="D130" t="s">
        <v>17</v>
      </c>
      <c r="E130" t="s">
        <v>26</v>
      </c>
      <c r="F130" t="s">
        <v>235</v>
      </c>
      <c r="G130" t="s">
        <v>121</v>
      </c>
      <c r="H130">
        <v>6</v>
      </c>
      <c r="I130">
        <v>16033.82</v>
      </c>
      <c r="J130">
        <v>96202.92</v>
      </c>
      <c r="K130">
        <v>3509.61</v>
      </c>
      <c r="L130">
        <v>155</v>
      </c>
      <c r="M130" t="s">
        <v>35</v>
      </c>
      <c r="N130" t="s">
        <v>70</v>
      </c>
      <c r="O130">
        <v>10156.129999999999</v>
      </c>
      <c r="P130">
        <f>_xlfn.DAYS(Table3[[#This Row],[Delivery_Date]],Table3[[#This Row],[Order_Date]])</f>
        <v>15</v>
      </c>
    </row>
    <row r="131" spans="1:16" x14ac:dyDescent="0.25">
      <c r="A131">
        <v>130</v>
      </c>
      <c r="B131" t="s">
        <v>31</v>
      </c>
      <c r="C131" t="s">
        <v>24</v>
      </c>
      <c r="D131" t="s">
        <v>39</v>
      </c>
      <c r="E131" t="s">
        <v>60</v>
      </c>
      <c r="F131" t="s">
        <v>236</v>
      </c>
      <c r="G131" t="s">
        <v>237</v>
      </c>
      <c r="H131">
        <v>10</v>
      </c>
      <c r="I131">
        <v>33714.92</v>
      </c>
      <c r="J131">
        <v>337149.2</v>
      </c>
      <c r="K131">
        <v>1970.44</v>
      </c>
      <c r="L131">
        <v>756</v>
      </c>
      <c r="M131" t="s">
        <v>21</v>
      </c>
      <c r="N131" t="s">
        <v>30</v>
      </c>
      <c r="O131">
        <v>72424.259999999995</v>
      </c>
      <c r="P131">
        <f>_xlfn.DAYS(Table3[[#This Row],[Delivery_Date]],Table3[[#This Row],[Order_Date]])</f>
        <v>13</v>
      </c>
    </row>
    <row r="132" spans="1:16" x14ac:dyDescent="0.25">
      <c r="A132">
        <v>131</v>
      </c>
      <c r="B132" t="s">
        <v>51</v>
      </c>
      <c r="C132" t="s">
        <v>38</v>
      </c>
      <c r="D132" t="s">
        <v>25</v>
      </c>
      <c r="E132" t="s">
        <v>26</v>
      </c>
      <c r="F132" t="s">
        <v>238</v>
      </c>
      <c r="G132" t="s">
        <v>73</v>
      </c>
      <c r="H132">
        <v>18</v>
      </c>
      <c r="I132">
        <v>32229.89</v>
      </c>
      <c r="J132">
        <v>580138.02</v>
      </c>
      <c r="K132">
        <v>4555</v>
      </c>
      <c r="L132">
        <v>314</v>
      </c>
      <c r="M132" t="s">
        <v>21</v>
      </c>
      <c r="N132" t="s">
        <v>43</v>
      </c>
      <c r="O132">
        <v>71950.58</v>
      </c>
      <c r="P132">
        <f>_xlfn.DAYS(Table3[[#This Row],[Delivery_Date]],Table3[[#This Row],[Order_Date]])</f>
        <v>5</v>
      </c>
    </row>
    <row r="133" spans="1:16" x14ac:dyDescent="0.25">
      <c r="A133">
        <v>132</v>
      </c>
      <c r="B133" t="s">
        <v>65</v>
      </c>
      <c r="C133" t="s">
        <v>16</v>
      </c>
      <c r="D133" t="s">
        <v>45</v>
      </c>
      <c r="E133" t="s">
        <v>18</v>
      </c>
      <c r="F133" t="s">
        <v>99</v>
      </c>
      <c r="G133" t="s">
        <v>239</v>
      </c>
      <c r="H133">
        <v>6</v>
      </c>
      <c r="I133">
        <v>31526.959999999999</v>
      </c>
      <c r="J133">
        <v>189161.76</v>
      </c>
      <c r="K133">
        <v>4576.43</v>
      </c>
      <c r="L133">
        <v>200</v>
      </c>
      <c r="M133" t="s">
        <v>35</v>
      </c>
      <c r="N133" t="s">
        <v>70</v>
      </c>
      <c r="O133">
        <v>39219.410000000003</v>
      </c>
      <c r="P133">
        <f>_xlfn.DAYS(Table3[[#This Row],[Delivery_Date]],Table3[[#This Row],[Order_Date]])</f>
        <v>6</v>
      </c>
    </row>
    <row r="134" spans="1:16" x14ac:dyDescent="0.25">
      <c r="A134">
        <v>133</v>
      </c>
      <c r="B134" t="s">
        <v>37</v>
      </c>
      <c r="C134" t="s">
        <v>24</v>
      </c>
      <c r="D134" t="s">
        <v>32</v>
      </c>
      <c r="E134" t="s">
        <v>18</v>
      </c>
      <c r="F134" t="s">
        <v>230</v>
      </c>
      <c r="G134" t="s">
        <v>240</v>
      </c>
      <c r="H134">
        <v>81</v>
      </c>
      <c r="I134">
        <v>6992.35</v>
      </c>
      <c r="J134">
        <v>566380.35</v>
      </c>
      <c r="K134">
        <v>1167.26</v>
      </c>
      <c r="L134">
        <v>483</v>
      </c>
      <c r="M134" t="s">
        <v>42</v>
      </c>
      <c r="N134" t="s">
        <v>36</v>
      </c>
      <c r="O134">
        <v>110661.3</v>
      </c>
      <c r="P134">
        <f>_xlfn.DAYS(Table3[[#This Row],[Delivery_Date]],Table3[[#This Row],[Order_Date]])</f>
        <v>7</v>
      </c>
    </row>
    <row r="135" spans="1:16" x14ac:dyDescent="0.25">
      <c r="A135">
        <v>134</v>
      </c>
      <c r="B135" t="s">
        <v>23</v>
      </c>
      <c r="C135" t="s">
        <v>38</v>
      </c>
      <c r="D135" t="s">
        <v>45</v>
      </c>
      <c r="E135" t="s">
        <v>18</v>
      </c>
      <c r="F135" t="s">
        <v>191</v>
      </c>
      <c r="G135" t="s">
        <v>241</v>
      </c>
      <c r="H135">
        <v>30</v>
      </c>
      <c r="I135">
        <v>924.41</v>
      </c>
      <c r="J135">
        <v>27732.3</v>
      </c>
      <c r="K135">
        <v>1774.22</v>
      </c>
      <c r="L135">
        <v>90</v>
      </c>
      <c r="M135" t="s">
        <v>21</v>
      </c>
      <c r="N135" t="s">
        <v>43</v>
      </c>
      <c r="O135">
        <v>6036.47</v>
      </c>
      <c r="P135">
        <f>_xlfn.DAYS(Table3[[#This Row],[Delivery_Date]],Table3[[#This Row],[Order_Date]])</f>
        <v>13</v>
      </c>
    </row>
    <row r="136" spans="1:16" x14ac:dyDescent="0.25">
      <c r="A136">
        <v>135</v>
      </c>
      <c r="B136" t="s">
        <v>23</v>
      </c>
      <c r="C136" t="s">
        <v>16</v>
      </c>
      <c r="D136" t="s">
        <v>39</v>
      </c>
      <c r="E136" t="s">
        <v>46</v>
      </c>
      <c r="F136" t="s">
        <v>232</v>
      </c>
      <c r="G136" t="s">
        <v>242</v>
      </c>
      <c r="H136">
        <v>20</v>
      </c>
      <c r="I136">
        <v>37506.33</v>
      </c>
      <c r="J136">
        <v>750126.6</v>
      </c>
      <c r="K136">
        <v>1265.53</v>
      </c>
      <c r="L136">
        <v>76</v>
      </c>
      <c r="M136" t="s">
        <v>42</v>
      </c>
      <c r="N136" t="s">
        <v>30</v>
      </c>
      <c r="O136">
        <v>93514.05</v>
      </c>
      <c r="P136">
        <f>_xlfn.DAYS(Table3[[#This Row],[Delivery_Date]],Table3[[#This Row],[Order_Date]])</f>
        <v>5</v>
      </c>
    </row>
    <row r="137" spans="1:16" x14ac:dyDescent="0.25">
      <c r="A137">
        <v>136</v>
      </c>
      <c r="B137" t="s">
        <v>65</v>
      </c>
      <c r="C137" t="s">
        <v>16</v>
      </c>
      <c r="D137" t="s">
        <v>45</v>
      </c>
      <c r="E137" t="s">
        <v>46</v>
      </c>
      <c r="F137" t="s">
        <v>211</v>
      </c>
      <c r="G137" t="s">
        <v>243</v>
      </c>
      <c r="H137">
        <v>38</v>
      </c>
      <c r="I137">
        <v>40764.61</v>
      </c>
      <c r="J137">
        <v>1549055.18</v>
      </c>
      <c r="K137">
        <v>2601.0500000000002</v>
      </c>
      <c r="L137">
        <v>535</v>
      </c>
      <c r="M137" t="s">
        <v>42</v>
      </c>
      <c r="N137" t="s">
        <v>36</v>
      </c>
      <c r="O137">
        <v>211465.37</v>
      </c>
      <c r="P137">
        <f>_xlfn.DAYS(Table3[[#This Row],[Delivery_Date]],Table3[[#This Row],[Order_Date]])</f>
        <v>12</v>
      </c>
    </row>
    <row r="138" spans="1:16" x14ac:dyDescent="0.25">
      <c r="A138">
        <v>137</v>
      </c>
      <c r="B138" t="s">
        <v>31</v>
      </c>
      <c r="C138" t="s">
        <v>24</v>
      </c>
      <c r="D138" t="s">
        <v>39</v>
      </c>
      <c r="E138" t="s">
        <v>26</v>
      </c>
      <c r="F138" t="s">
        <v>244</v>
      </c>
      <c r="G138" t="s">
        <v>245</v>
      </c>
      <c r="H138">
        <v>32</v>
      </c>
      <c r="I138">
        <v>23540.95</v>
      </c>
      <c r="J138">
        <v>753310.4</v>
      </c>
      <c r="K138">
        <v>218.85</v>
      </c>
      <c r="L138">
        <v>813</v>
      </c>
      <c r="M138" t="s">
        <v>21</v>
      </c>
      <c r="N138" t="s">
        <v>43</v>
      </c>
      <c r="O138">
        <v>114966.12</v>
      </c>
      <c r="P138">
        <f>_xlfn.DAYS(Table3[[#This Row],[Delivery_Date]],Table3[[#This Row],[Order_Date]])</f>
        <v>10</v>
      </c>
    </row>
    <row r="139" spans="1:16" x14ac:dyDescent="0.25">
      <c r="A139">
        <v>138</v>
      </c>
      <c r="B139" t="s">
        <v>15</v>
      </c>
      <c r="C139" t="s">
        <v>24</v>
      </c>
      <c r="D139" t="s">
        <v>25</v>
      </c>
      <c r="E139" t="s">
        <v>18</v>
      </c>
      <c r="F139" t="s">
        <v>246</v>
      </c>
      <c r="G139" t="s">
        <v>247</v>
      </c>
      <c r="H139">
        <v>57</v>
      </c>
      <c r="I139">
        <v>16016.36</v>
      </c>
      <c r="J139">
        <v>912932.52</v>
      </c>
      <c r="K139">
        <v>3693.61</v>
      </c>
      <c r="L139">
        <v>372</v>
      </c>
      <c r="M139" t="s">
        <v>21</v>
      </c>
      <c r="N139" t="s">
        <v>36</v>
      </c>
      <c r="O139">
        <v>165907.97</v>
      </c>
      <c r="P139">
        <f>_xlfn.DAYS(Table3[[#This Row],[Delivery_Date]],Table3[[#This Row],[Order_Date]])</f>
        <v>8</v>
      </c>
    </row>
    <row r="140" spans="1:16" x14ac:dyDescent="0.25">
      <c r="A140">
        <v>139</v>
      </c>
      <c r="B140" t="s">
        <v>59</v>
      </c>
      <c r="C140" t="s">
        <v>38</v>
      </c>
      <c r="D140" t="s">
        <v>39</v>
      </c>
      <c r="E140" t="s">
        <v>52</v>
      </c>
      <c r="F140" t="s">
        <v>235</v>
      </c>
      <c r="G140" t="s">
        <v>121</v>
      </c>
      <c r="H140">
        <v>4</v>
      </c>
      <c r="I140">
        <v>25645.02</v>
      </c>
      <c r="J140">
        <v>102580.08</v>
      </c>
      <c r="K140">
        <v>3202</v>
      </c>
      <c r="L140">
        <v>966</v>
      </c>
      <c r="M140" t="s">
        <v>35</v>
      </c>
      <c r="N140" t="s">
        <v>70</v>
      </c>
      <c r="O140">
        <v>14526.71</v>
      </c>
      <c r="P140">
        <f>_xlfn.DAYS(Table3[[#This Row],[Delivery_Date]],Table3[[#This Row],[Order_Date]])</f>
        <v>15</v>
      </c>
    </row>
    <row r="141" spans="1:16" x14ac:dyDescent="0.25">
      <c r="A141">
        <v>140</v>
      </c>
      <c r="B141" t="s">
        <v>59</v>
      </c>
      <c r="C141" t="s">
        <v>24</v>
      </c>
      <c r="D141" t="s">
        <v>39</v>
      </c>
      <c r="E141" t="s">
        <v>46</v>
      </c>
      <c r="F141" t="s">
        <v>235</v>
      </c>
      <c r="G141" t="s">
        <v>63</v>
      </c>
      <c r="H141">
        <v>16</v>
      </c>
      <c r="I141">
        <v>3634.42</v>
      </c>
      <c r="J141">
        <v>58150.720000000001</v>
      </c>
      <c r="K141">
        <v>1937.86</v>
      </c>
      <c r="L141">
        <v>263</v>
      </c>
      <c r="M141" t="s">
        <v>21</v>
      </c>
      <c r="N141" t="s">
        <v>43</v>
      </c>
      <c r="O141">
        <v>5697.75</v>
      </c>
      <c r="P141">
        <f>_xlfn.DAYS(Table3[[#This Row],[Delivery_Date]],Table3[[#This Row],[Order_Date]])</f>
        <v>14</v>
      </c>
    </row>
    <row r="142" spans="1:16" x14ac:dyDescent="0.25">
      <c r="A142">
        <v>141</v>
      </c>
      <c r="B142" t="s">
        <v>37</v>
      </c>
      <c r="C142" t="s">
        <v>16</v>
      </c>
      <c r="D142" t="s">
        <v>45</v>
      </c>
      <c r="E142" t="s">
        <v>46</v>
      </c>
      <c r="F142" t="s">
        <v>231</v>
      </c>
      <c r="G142" t="s">
        <v>248</v>
      </c>
      <c r="H142">
        <v>13</v>
      </c>
      <c r="I142">
        <v>40284.69</v>
      </c>
      <c r="J142">
        <v>523700.97</v>
      </c>
      <c r="K142">
        <v>4254.38</v>
      </c>
      <c r="L142">
        <v>458</v>
      </c>
      <c r="M142" t="s">
        <v>35</v>
      </c>
      <c r="N142" t="s">
        <v>22</v>
      </c>
      <c r="O142">
        <v>130606.76</v>
      </c>
      <c r="P142">
        <f>_xlfn.DAYS(Table3[[#This Row],[Delivery_Date]],Table3[[#This Row],[Order_Date]])</f>
        <v>7</v>
      </c>
    </row>
    <row r="143" spans="1:16" x14ac:dyDescent="0.25">
      <c r="A143">
        <v>142</v>
      </c>
      <c r="B143" t="s">
        <v>31</v>
      </c>
      <c r="C143" t="s">
        <v>24</v>
      </c>
      <c r="D143" t="s">
        <v>17</v>
      </c>
      <c r="E143" t="s">
        <v>52</v>
      </c>
      <c r="F143" t="s">
        <v>211</v>
      </c>
      <c r="G143" t="s">
        <v>249</v>
      </c>
      <c r="H143">
        <v>20</v>
      </c>
      <c r="I143">
        <v>20302.259999999998</v>
      </c>
      <c r="J143">
        <v>406045.2</v>
      </c>
      <c r="K143">
        <v>3973.61</v>
      </c>
      <c r="L143">
        <v>97</v>
      </c>
      <c r="M143" t="s">
        <v>21</v>
      </c>
      <c r="N143" t="s">
        <v>43</v>
      </c>
      <c r="O143">
        <v>101442.65</v>
      </c>
      <c r="P143">
        <f>_xlfn.DAYS(Table3[[#This Row],[Delivery_Date]],Table3[[#This Row],[Order_Date]])</f>
        <v>1</v>
      </c>
    </row>
    <row r="144" spans="1:16" x14ac:dyDescent="0.25">
      <c r="A144">
        <v>143</v>
      </c>
      <c r="B144" t="s">
        <v>51</v>
      </c>
      <c r="C144" t="s">
        <v>24</v>
      </c>
      <c r="D144" t="s">
        <v>39</v>
      </c>
      <c r="E144" t="s">
        <v>18</v>
      </c>
      <c r="F144" t="s">
        <v>104</v>
      </c>
      <c r="G144" t="s">
        <v>250</v>
      </c>
      <c r="H144">
        <v>88</v>
      </c>
      <c r="I144">
        <v>32071.84</v>
      </c>
      <c r="J144">
        <v>2822321.92</v>
      </c>
      <c r="K144">
        <v>325.66000000000003</v>
      </c>
      <c r="L144">
        <v>2</v>
      </c>
      <c r="M144" t="s">
        <v>42</v>
      </c>
      <c r="N144" t="s">
        <v>30</v>
      </c>
      <c r="O144">
        <v>380671.66</v>
      </c>
      <c r="P144">
        <f>_xlfn.DAYS(Table3[[#This Row],[Delivery_Date]],Table3[[#This Row],[Order_Date]])</f>
        <v>13</v>
      </c>
    </row>
    <row r="145" spans="1:16" x14ac:dyDescent="0.25">
      <c r="A145">
        <v>144</v>
      </c>
      <c r="B145" t="s">
        <v>51</v>
      </c>
      <c r="C145" t="s">
        <v>24</v>
      </c>
      <c r="D145" t="s">
        <v>25</v>
      </c>
      <c r="E145" t="s">
        <v>52</v>
      </c>
      <c r="F145" t="s">
        <v>245</v>
      </c>
      <c r="G145" t="s">
        <v>216</v>
      </c>
      <c r="H145">
        <v>73</v>
      </c>
      <c r="I145">
        <v>11272.35</v>
      </c>
      <c r="J145">
        <v>822881.55</v>
      </c>
      <c r="K145">
        <v>2002.67</v>
      </c>
      <c r="L145">
        <v>396</v>
      </c>
      <c r="M145" t="s">
        <v>21</v>
      </c>
      <c r="N145" t="s">
        <v>43</v>
      </c>
      <c r="O145">
        <v>116106.5</v>
      </c>
      <c r="P145">
        <f>_xlfn.DAYS(Table3[[#This Row],[Delivery_Date]],Table3[[#This Row],[Order_Date]])</f>
        <v>15</v>
      </c>
    </row>
    <row r="146" spans="1:16" x14ac:dyDescent="0.25">
      <c r="A146">
        <v>145</v>
      </c>
      <c r="B146" t="s">
        <v>23</v>
      </c>
      <c r="C146" t="s">
        <v>24</v>
      </c>
      <c r="D146" t="s">
        <v>45</v>
      </c>
      <c r="E146" t="s">
        <v>26</v>
      </c>
      <c r="F146" t="s">
        <v>232</v>
      </c>
      <c r="G146" t="s">
        <v>53</v>
      </c>
      <c r="H146">
        <v>30</v>
      </c>
      <c r="I146">
        <v>40078.04</v>
      </c>
      <c r="J146">
        <v>1202341.2</v>
      </c>
      <c r="K146">
        <v>3046.9</v>
      </c>
      <c r="L146">
        <v>168</v>
      </c>
      <c r="M146" t="s">
        <v>35</v>
      </c>
      <c r="N146" t="s">
        <v>36</v>
      </c>
      <c r="O146">
        <v>174921.34</v>
      </c>
      <c r="P146">
        <f>_xlfn.DAYS(Table3[[#This Row],[Delivery_Date]],Table3[[#This Row],[Order_Date]])</f>
        <v>13</v>
      </c>
    </row>
    <row r="147" spans="1:16" x14ac:dyDescent="0.25">
      <c r="A147">
        <v>146</v>
      </c>
      <c r="B147" t="s">
        <v>59</v>
      </c>
      <c r="C147" t="s">
        <v>16</v>
      </c>
      <c r="D147" t="s">
        <v>45</v>
      </c>
      <c r="E147" t="s">
        <v>52</v>
      </c>
      <c r="F147" t="s">
        <v>240</v>
      </c>
      <c r="G147" t="s">
        <v>86</v>
      </c>
      <c r="H147">
        <v>77</v>
      </c>
      <c r="I147">
        <v>8161.32</v>
      </c>
      <c r="J147">
        <v>628421.64</v>
      </c>
      <c r="K147">
        <v>1514.12</v>
      </c>
      <c r="L147">
        <v>586</v>
      </c>
      <c r="M147" t="s">
        <v>42</v>
      </c>
      <c r="N147" t="s">
        <v>30</v>
      </c>
      <c r="O147">
        <v>143103.04999999999</v>
      </c>
      <c r="P147">
        <f>_xlfn.DAYS(Table3[[#This Row],[Delivery_Date]],Table3[[#This Row],[Order_Date]])</f>
        <v>8</v>
      </c>
    </row>
    <row r="148" spans="1:16" x14ac:dyDescent="0.25">
      <c r="A148">
        <v>147</v>
      </c>
      <c r="B148" t="s">
        <v>31</v>
      </c>
      <c r="C148" t="s">
        <v>38</v>
      </c>
      <c r="D148" t="s">
        <v>32</v>
      </c>
      <c r="E148" t="s">
        <v>18</v>
      </c>
      <c r="F148" t="s">
        <v>161</v>
      </c>
      <c r="G148" t="s">
        <v>128</v>
      </c>
      <c r="H148">
        <v>98</v>
      </c>
      <c r="I148">
        <v>15032.04</v>
      </c>
      <c r="J148">
        <v>1473139.92</v>
      </c>
      <c r="K148">
        <v>2890.86</v>
      </c>
      <c r="L148">
        <v>722</v>
      </c>
      <c r="M148" t="s">
        <v>42</v>
      </c>
      <c r="N148" t="s">
        <v>70</v>
      </c>
      <c r="O148">
        <v>208635.45</v>
      </c>
      <c r="P148">
        <f>_xlfn.DAYS(Table3[[#This Row],[Delivery_Date]],Table3[[#This Row],[Order_Date]])</f>
        <v>4</v>
      </c>
    </row>
    <row r="149" spans="1:16" x14ac:dyDescent="0.25">
      <c r="A149">
        <v>148</v>
      </c>
      <c r="B149" t="s">
        <v>44</v>
      </c>
      <c r="C149" t="s">
        <v>24</v>
      </c>
      <c r="D149" t="s">
        <v>17</v>
      </c>
      <c r="E149" t="s">
        <v>52</v>
      </c>
      <c r="F149" t="s">
        <v>71</v>
      </c>
      <c r="G149" t="s">
        <v>251</v>
      </c>
      <c r="H149">
        <v>33</v>
      </c>
      <c r="I149">
        <v>11434.64</v>
      </c>
      <c r="J149">
        <v>377343.12</v>
      </c>
      <c r="K149">
        <v>234.73</v>
      </c>
      <c r="L149">
        <v>651</v>
      </c>
      <c r="M149" t="s">
        <v>35</v>
      </c>
      <c r="N149" t="s">
        <v>43</v>
      </c>
      <c r="O149">
        <v>93419.87</v>
      </c>
      <c r="P149">
        <f>_xlfn.DAYS(Table3[[#This Row],[Delivery_Date]],Table3[[#This Row],[Order_Date]])</f>
        <v>12</v>
      </c>
    </row>
    <row r="150" spans="1:16" x14ac:dyDescent="0.25">
      <c r="A150">
        <v>149</v>
      </c>
      <c r="B150" t="s">
        <v>44</v>
      </c>
      <c r="C150" t="s">
        <v>38</v>
      </c>
      <c r="D150" t="s">
        <v>32</v>
      </c>
      <c r="E150" t="s">
        <v>60</v>
      </c>
      <c r="F150" t="s">
        <v>84</v>
      </c>
      <c r="G150" t="s">
        <v>242</v>
      </c>
      <c r="H150">
        <v>93</v>
      </c>
      <c r="I150">
        <v>15851.11</v>
      </c>
      <c r="J150">
        <v>1474153.23</v>
      </c>
      <c r="K150">
        <v>2675.5</v>
      </c>
      <c r="L150">
        <v>975</v>
      </c>
      <c r="M150" t="s">
        <v>21</v>
      </c>
      <c r="N150" t="s">
        <v>22</v>
      </c>
      <c r="O150">
        <v>264801.5</v>
      </c>
      <c r="P150">
        <f>_xlfn.DAYS(Table3[[#This Row],[Delivery_Date]],Table3[[#This Row],[Order_Date]])</f>
        <v>12</v>
      </c>
    </row>
    <row r="151" spans="1:16" x14ac:dyDescent="0.25">
      <c r="A151">
        <v>150</v>
      </c>
      <c r="B151" t="s">
        <v>37</v>
      </c>
      <c r="C151" t="s">
        <v>16</v>
      </c>
      <c r="D151" t="s">
        <v>45</v>
      </c>
      <c r="E151" t="s">
        <v>26</v>
      </c>
      <c r="F151" t="s">
        <v>247</v>
      </c>
      <c r="G151" t="s">
        <v>166</v>
      </c>
      <c r="H151">
        <v>17</v>
      </c>
      <c r="I151">
        <v>12526.74</v>
      </c>
      <c r="J151">
        <v>212954.58</v>
      </c>
      <c r="K151">
        <v>2147.6799999999998</v>
      </c>
      <c r="L151">
        <v>375</v>
      </c>
      <c r="M151" t="s">
        <v>29</v>
      </c>
      <c r="N151" t="s">
        <v>22</v>
      </c>
      <c r="O151">
        <v>36106.69</v>
      </c>
      <c r="P151">
        <f>_xlfn.DAYS(Table3[[#This Row],[Delivery_Date]],Table3[[#This Row],[Order_Date]])</f>
        <v>7</v>
      </c>
    </row>
    <row r="152" spans="1:16" x14ac:dyDescent="0.25">
      <c r="A152">
        <v>151</v>
      </c>
      <c r="B152" t="s">
        <v>15</v>
      </c>
      <c r="C152" t="s">
        <v>16</v>
      </c>
      <c r="D152" t="s">
        <v>39</v>
      </c>
      <c r="E152" t="s">
        <v>26</v>
      </c>
      <c r="F152" t="s">
        <v>84</v>
      </c>
      <c r="G152" t="s">
        <v>20</v>
      </c>
      <c r="H152">
        <v>85</v>
      </c>
      <c r="I152">
        <v>45197.1</v>
      </c>
      <c r="J152">
        <v>3841753.5</v>
      </c>
      <c r="K152">
        <v>3471.84</v>
      </c>
      <c r="L152">
        <v>204</v>
      </c>
      <c r="M152" t="s">
        <v>35</v>
      </c>
      <c r="N152" t="s">
        <v>43</v>
      </c>
      <c r="O152">
        <v>299037.40999999997</v>
      </c>
      <c r="P152">
        <f>_xlfn.DAYS(Table3[[#This Row],[Delivery_Date]],Table3[[#This Row],[Order_Date]])</f>
        <v>13</v>
      </c>
    </row>
    <row r="153" spans="1:16" x14ac:dyDescent="0.25">
      <c r="A153">
        <v>152</v>
      </c>
      <c r="B153" t="s">
        <v>51</v>
      </c>
      <c r="C153" t="s">
        <v>24</v>
      </c>
      <c r="D153" t="s">
        <v>39</v>
      </c>
      <c r="E153" t="s">
        <v>18</v>
      </c>
      <c r="F153" t="s">
        <v>252</v>
      </c>
      <c r="G153" t="s">
        <v>253</v>
      </c>
      <c r="H153">
        <v>100</v>
      </c>
      <c r="I153">
        <v>10727.4</v>
      </c>
      <c r="J153">
        <v>1072740</v>
      </c>
      <c r="K153">
        <v>4950.09</v>
      </c>
      <c r="L153">
        <v>288</v>
      </c>
      <c r="M153" t="s">
        <v>29</v>
      </c>
      <c r="N153" t="s">
        <v>70</v>
      </c>
      <c r="O153">
        <v>92724.09</v>
      </c>
      <c r="P153">
        <f>_xlfn.DAYS(Table3[[#This Row],[Delivery_Date]],Table3[[#This Row],[Order_Date]])</f>
        <v>5</v>
      </c>
    </row>
    <row r="154" spans="1:16" x14ac:dyDescent="0.25">
      <c r="A154">
        <v>153</v>
      </c>
      <c r="B154" t="s">
        <v>51</v>
      </c>
      <c r="C154" t="s">
        <v>24</v>
      </c>
      <c r="D154" t="s">
        <v>39</v>
      </c>
      <c r="E154" t="s">
        <v>60</v>
      </c>
      <c r="F154" t="s">
        <v>77</v>
      </c>
      <c r="G154" t="s">
        <v>254</v>
      </c>
      <c r="H154">
        <v>36</v>
      </c>
      <c r="I154">
        <v>19986.52</v>
      </c>
      <c r="J154">
        <v>719514.72</v>
      </c>
      <c r="K154">
        <v>4685.3900000000003</v>
      </c>
      <c r="L154">
        <v>604</v>
      </c>
      <c r="M154" t="s">
        <v>21</v>
      </c>
      <c r="N154" t="s">
        <v>36</v>
      </c>
      <c r="O154">
        <v>73602.92</v>
      </c>
      <c r="P154">
        <f>_xlfn.DAYS(Table3[[#This Row],[Delivery_Date]],Table3[[#This Row],[Order_Date]])</f>
        <v>13</v>
      </c>
    </row>
    <row r="155" spans="1:16" x14ac:dyDescent="0.25">
      <c r="A155">
        <v>154</v>
      </c>
      <c r="B155" t="s">
        <v>31</v>
      </c>
      <c r="C155" t="s">
        <v>16</v>
      </c>
      <c r="D155" t="s">
        <v>32</v>
      </c>
      <c r="E155" t="s">
        <v>60</v>
      </c>
      <c r="F155" t="s">
        <v>255</v>
      </c>
      <c r="G155" t="s">
        <v>94</v>
      </c>
      <c r="H155">
        <v>80</v>
      </c>
      <c r="I155">
        <v>44944.71</v>
      </c>
      <c r="J155">
        <v>3595576.8</v>
      </c>
      <c r="K155">
        <v>680.16</v>
      </c>
      <c r="L155">
        <v>279</v>
      </c>
      <c r="M155" t="s">
        <v>42</v>
      </c>
      <c r="N155" t="s">
        <v>36</v>
      </c>
      <c r="O155">
        <v>570218.73</v>
      </c>
      <c r="P155">
        <f>_xlfn.DAYS(Table3[[#This Row],[Delivery_Date]],Table3[[#This Row],[Order_Date]])</f>
        <v>13</v>
      </c>
    </row>
    <row r="156" spans="1:16" x14ac:dyDescent="0.25">
      <c r="A156">
        <v>155</v>
      </c>
      <c r="B156" t="s">
        <v>23</v>
      </c>
      <c r="C156" t="s">
        <v>38</v>
      </c>
      <c r="D156" t="s">
        <v>32</v>
      </c>
      <c r="E156" t="s">
        <v>60</v>
      </c>
      <c r="F156" t="s">
        <v>253</v>
      </c>
      <c r="G156" t="s">
        <v>256</v>
      </c>
      <c r="H156">
        <v>6</v>
      </c>
      <c r="I156">
        <v>22666.46</v>
      </c>
      <c r="J156">
        <v>135998.76</v>
      </c>
      <c r="K156">
        <v>4117.1400000000003</v>
      </c>
      <c r="L156">
        <v>671</v>
      </c>
      <c r="M156" t="s">
        <v>42</v>
      </c>
      <c r="N156" t="s">
        <v>22</v>
      </c>
      <c r="O156">
        <v>17691.78</v>
      </c>
      <c r="P156">
        <f>_xlfn.DAYS(Table3[[#This Row],[Delivery_Date]],Table3[[#This Row],[Order_Date]])</f>
        <v>8</v>
      </c>
    </row>
    <row r="157" spans="1:16" x14ac:dyDescent="0.25">
      <c r="A157">
        <v>156</v>
      </c>
      <c r="B157" t="s">
        <v>31</v>
      </c>
      <c r="C157" t="s">
        <v>24</v>
      </c>
      <c r="D157" t="s">
        <v>17</v>
      </c>
      <c r="E157" t="s">
        <v>26</v>
      </c>
      <c r="F157" t="s">
        <v>257</v>
      </c>
      <c r="G157" t="s">
        <v>258</v>
      </c>
      <c r="H157">
        <v>59</v>
      </c>
      <c r="I157">
        <v>35130.36</v>
      </c>
      <c r="J157">
        <v>2072691.24</v>
      </c>
      <c r="K157">
        <v>178.3</v>
      </c>
      <c r="L157">
        <v>824</v>
      </c>
      <c r="M157" t="s">
        <v>35</v>
      </c>
      <c r="N157" t="s">
        <v>43</v>
      </c>
      <c r="O157">
        <v>229262.12</v>
      </c>
      <c r="P157">
        <f>_xlfn.DAYS(Table3[[#This Row],[Delivery_Date]],Table3[[#This Row],[Order_Date]])</f>
        <v>1</v>
      </c>
    </row>
    <row r="158" spans="1:16" x14ac:dyDescent="0.25">
      <c r="A158">
        <v>157</v>
      </c>
      <c r="B158" t="s">
        <v>59</v>
      </c>
      <c r="C158" t="s">
        <v>24</v>
      </c>
      <c r="D158" t="s">
        <v>17</v>
      </c>
      <c r="E158" t="s">
        <v>46</v>
      </c>
      <c r="F158" t="s">
        <v>259</v>
      </c>
      <c r="G158" t="s">
        <v>91</v>
      </c>
      <c r="H158">
        <v>62</v>
      </c>
      <c r="I158">
        <v>32687.46</v>
      </c>
      <c r="J158">
        <v>2026622.52</v>
      </c>
      <c r="K158">
        <v>3720.64</v>
      </c>
      <c r="L158">
        <v>934</v>
      </c>
      <c r="M158" t="s">
        <v>42</v>
      </c>
      <c r="N158" t="s">
        <v>70</v>
      </c>
      <c r="O158">
        <v>282005.31</v>
      </c>
      <c r="P158">
        <f>_xlfn.DAYS(Table3[[#This Row],[Delivery_Date]],Table3[[#This Row],[Order_Date]])</f>
        <v>11</v>
      </c>
    </row>
    <row r="159" spans="1:16" x14ac:dyDescent="0.25">
      <c r="A159">
        <v>158</v>
      </c>
      <c r="B159" t="s">
        <v>44</v>
      </c>
      <c r="C159" t="s">
        <v>24</v>
      </c>
      <c r="D159" t="s">
        <v>45</v>
      </c>
      <c r="E159" t="s">
        <v>52</v>
      </c>
      <c r="F159" t="s">
        <v>260</v>
      </c>
      <c r="G159" t="s">
        <v>261</v>
      </c>
      <c r="H159">
        <v>24</v>
      </c>
      <c r="I159">
        <v>828.19</v>
      </c>
      <c r="J159">
        <v>19876.560000000001</v>
      </c>
      <c r="K159">
        <v>798.36</v>
      </c>
      <c r="L159">
        <v>477</v>
      </c>
      <c r="M159" t="s">
        <v>35</v>
      </c>
      <c r="N159" t="s">
        <v>30</v>
      </c>
      <c r="O159">
        <v>3376.76</v>
      </c>
      <c r="P159">
        <f>_xlfn.DAYS(Table3[[#This Row],[Delivery_Date]],Table3[[#This Row],[Order_Date]])</f>
        <v>6</v>
      </c>
    </row>
    <row r="160" spans="1:16" x14ac:dyDescent="0.25">
      <c r="A160">
        <v>159</v>
      </c>
      <c r="B160" t="s">
        <v>23</v>
      </c>
      <c r="C160" t="s">
        <v>16</v>
      </c>
      <c r="D160" t="s">
        <v>25</v>
      </c>
      <c r="E160" t="s">
        <v>60</v>
      </c>
      <c r="F160" t="s">
        <v>204</v>
      </c>
      <c r="G160" t="s">
        <v>262</v>
      </c>
      <c r="H160">
        <v>27</v>
      </c>
      <c r="I160">
        <v>15628.03</v>
      </c>
      <c r="J160">
        <v>421956.81</v>
      </c>
      <c r="K160">
        <v>3306.3</v>
      </c>
      <c r="L160">
        <v>185</v>
      </c>
      <c r="M160" t="s">
        <v>42</v>
      </c>
      <c r="N160" t="s">
        <v>36</v>
      </c>
      <c r="O160">
        <v>27040.28</v>
      </c>
      <c r="P160">
        <f>_xlfn.DAYS(Table3[[#This Row],[Delivery_Date]],Table3[[#This Row],[Order_Date]])</f>
        <v>13</v>
      </c>
    </row>
    <row r="161" spans="1:16" x14ac:dyDescent="0.25">
      <c r="A161">
        <v>160</v>
      </c>
      <c r="B161" t="s">
        <v>44</v>
      </c>
      <c r="C161" t="s">
        <v>38</v>
      </c>
      <c r="D161" t="s">
        <v>45</v>
      </c>
      <c r="E161" t="s">
        <v>46</v>
      </c>
      <c r="F161" t="s">
        <v>138</v>
      </c>
      <c r="G161" t="s">
        <v>263</v>
      </c>
      <c r="H161">
        <v>81</v>
      </c>
      <c r="I161">
        <v>34992.92</v>
      </c>
      <c r="J161">
        <v>2834426.52</v>
      </c>
      <c r="K161">
        <v>1575.71</v>
      </c>
      <c r="L161">
        <v>229</v>
      </c>
      <c r="M161" t="s">
        <v>42</v>
      </c>
      <c r="N161" t="s">
        <v>70</v>
      </c>
      <c r="O161">
        <v>494616.59</v>
      </c>
      <c r="P161">
        <f>_xlfn.DAYS(Table3[[#This Row],[Delivery_Date]],Table3[[#This Row],[Order_Date]])</f>
        <v>11</v>
      </c>
    </row>
    <row r="162" spans="1:16" x14ac:dyDescent="0.25">
      <c r="A162">
        <v>161</v>
      </c>
      <c r="B162" t="s">
        <v>59</v>
      </c>
      <c r="C162" t="s">
        <v>38</v>
      </c>
      <c r="D162" t="s">
        <v>17</v>
      </c>
      <c r="E162" t="s">
        <v>60</v>
      </c>
      <c r="F162" t="s">
        <v>203</v>
      </c>
      <c r="G162" t="s">
        <v>264</v>
      </c>
      <c r="H162">
        <v>31</v>
      </c>
      <c r="I162">
        <v>24733.57</v>
      </c>
      <c r="J162">
        <v>766740.67</v>
      </c>
      <c r="K162">
        <v>3545.07</v>
      </c>
      <c r="L162">
        <v>1</v>
      </c>
      <c r="M162" t="s">
        <v>42</v>
      </c>
      <c r="N162" t="s">
        <v>43</v>
      </c>
      <c r="O162">
        <v>108870.97</v>
      </c>
      <c r="P162">
        <f>_xlfn.DAYS(Table3[[#This Row],[Delivery_Date]],Table3[[#This Row],[Order_Date]])</f>
        <v>14</v>
      </c>
    </row>
    <row r="163" spans="1:16" x14ac:dyDescent="0.25">
      <c r="A163">
        <v>162</v>
      </c>
      <c r="B163" t="s">
        <v>65</v>
      </c>
      <c r="C163" t="s">
        <v>24</v>
      </c>
      <c r="D163" t="s">
        <v>32</v>
      </c>
      <c r="E163" t="s">
        <v>60</v>
      </c>
      <c r="F163" t="s">
        <v>200</v>
      </c>
      <c r="G163" t="s">
        <v>192</v>
      </c>
      <c r="H163">
        <v>12</v>
      </c>
      <c r="I163">
        <v>46509.53</v>
      </c>
      <c r="J163">
        <v>558114.36</v>
      </c>
      <c r="K163">
        <v>3888.87</v>
      </c>
      <c r="L163">
        <v>980</v>
      </c>
      <c r="M163" t="s">
        <v>21</v>
      </c>
      <c r="N163" t="s">
        <v>70</v>
      </c>
      <c r="O163">
        <v>45826.559999999998</v>
      </c>
      <c r="P163">
        <f>_xlfn.DAYS(Table3[[#This Row],[Delivery_Date]],Table3[[#This Row],[Order_Date]])</f>
        <v>9</v>
      </c>
    </row>
    <row r="164" spans="1:16" x14ac:dyDescent="0.25">
      <c r="A164">
        <v>163</v>
      </c>
      <c r="B164" t="s">
        <v>65</v>
      </c>
      <c r="C164" t="s">
        <v>38</v>
      </c>
      <c r="D164" t="s">
        <v>17</v>
      </c>
      <c r="E164" t="s">
        <v>52</v>
      </c>
      <c r="F164" t="s">
        <v>265</v>
      </c>
      <c r="G164" t="s">
        <v>112</v>
      </c>
      <c r="H164">
        <v>69</v>
      </c>
      <c r="I164">
        <v>43909.22</v>
      </c>
      <c r="J164">
        <v>3029736.18</v>
      </c>
      <c r="K164">
        <v>3042.12</v>
      </c>
      <c r="L164">
        <v>237</v>
      </c>
      <c r="M164" t="s">
        <v>35</v>
      </c>
      <c r="N164" t="s">
        <v>70</v>
      </c>
      <c r="O164">
        <v>429893.21</v>
      </c>
      <c r="P164">
        <f>_xlfn.DAYS(Table3[[#This Row],[Delivery_Date]],Table3[[#This Row],[Order_Date]])</f>
        <v>8</v>
      </c>
    </row>
    <row r="165" spans="1:16" x14ac:dyDescent="0.25">
      <c r="A165">
        <v>164</v>
      </c>
      <c r="B165" t="s">
        <v>44</v>
      </c>
      <c r="C165" t="s">
        <v>38</v>
      </c>
      <c r="D165" t="s">
        <v>32</v>
      </c>
      <c r="E165" t="s">
        <v>46</v>
      </c>
      <c r="F165" t="s">
        <v>156</v>
      </c>
      <c r="G165" t="s">
        <v>266</v>
      </c>
      <c r="H165">
        <v>25</v>
      </c>
      <c r="I165">
        <v>4450.66</v>
      </c>
      <c r="J165">
        <v>111266.5</v>
      </c>
      <c r="K165">
        <v>1209.96</v>
      </c>
      <c r="L165">
        <v>620</v>
      </c>
      <c r="M165" t="s">
        <v>29</v>
      </c>
      <c r="N165" t="s">
        <v>36</v>
      </c>
      <c r="O165">
        <v>11009.61</v>
      </c>
      <c r="P165">
        <f>_xlfn.DAYS(Table3[[#This Row],[Delivery_Date]],Table3[[#This Row],[Order_Date]])</f>
        <v>6</v>
      </c>
    </row>
    <row r="166" spans="1:16" x14ac:dyDescent="0.25">
      <c r="A166">
        <v>165</v>
      </c>
      <c r="B166" t="s">
        <v>59</v>
      </c>
      <c r="C166" t="s">
        <v>38</v>
      </c>
      <c r="D166" t="s">
        <v>45</v>
      </c>
      <c r="E166" t="s">
        <v>46</v>
      </c>
      <c r="F166" t="s">
        <v>117</v>
      </c>
      <c r="G166" t="s">
        <v>233</v>
      </c>
      <c r="H166">
        <v>28</v>
      </c>
      <c r="I166">
        <v>11084.87</v>
      </c>
      <c r="J166">
        <v>310376.36</v>
      </c>
      <c r="K166">
        <v>4488.29</v>
      </c>
      <c r="L166">
        <v>618</v>
      </c>
      <c r="M166" t="s">
        <v>29</v>
      </c>
      <c r="N166" t="s">
        <v>70</v>
      </c>
      <c r="O166">
        <v>42648.160000000003</v>
      </c>
      <c r="P166">
        <f>_xlfn.DAYS(Table3[[#This Row],[Delivery_Date]],Table3[[#This Row],[Order_Date]])</f>
        <v>4</v>
      </c>
    </row>
    <row r="167" spans="1:16" x14ac:dyDescent="0.25">
      <c r="A167">
        <v>166</v>
      </c>
      <c r="B167" t="s">
        <v>51</v>
      </c>
      <c r="C167" t="s">
        <v>38</v>
      </c>
      <c r="D167" t="s">
        <v>45</v>
      </c>
      <c r="E167" t="s">
        <v>52</v>
      </c>
      <c r="F167" t="s">
        <v>137</v>
      </c>
      <c r="G167" t="s">
        <v>148</v>
      </c>
      <c r="H167">
        <v>22</v>
      </c>
      <c r="I167">
        <v>28934.55</v>
      </c>
      <c r="J167">
        <v>636560.1</v>
      </c>
      <c r="K167">
        <v>3300.73</v>
      </c>
      <c r="L167">
        <v>52</v>
      </c>
      <c r="M167" t="s">
        <v>35</v>
      </c>
      <c r="N167" t="s">
        <v>30</v>
      </c>
      <c r="O167">
        <v>47536.77</v>
      </c>
      <c r="P167">
        <f>_xlfn.DAYS(Table3[[#This Row],[Delivery_Date]],Table3[[#This Row],[Order_Date]])</f>
        <v>7</v>
      </c>
    </row>
    <row r="168" spans="1:16" x14ac:dyDescent="0.25">
      <c r="A168">
        <v>167</v>
      </c>
      <c r="B168" t="s">
        <v>44</v>
      </c>
      <c r="C168" t="s">
        <v>24</v>
      </c>
      <c r="D168" t="s">
        <v>45</v>
      </c>
      <c r="E168" t="s">
        <v>46</v>
      </c>
      <c r="F168" t="s">
        <v>267</v>
      </c>
      <c r="G168" t="s">
        <v>73</v>
      </c>
      <c r="H168">
        <v>66</v>
      </c>
      <c r="I168">
        <v>7720.01</v>
      </c>
      <c r="J168">
        <v>509520.66</v>
      </c>
      <c r="K168">
        <v>1582.11</v>
      </c>
      <c r="L168">
        <v>323</v>
      </c>
      <c r="M168" t="s">
        <v>35</v>
      </c>
      <c r="N168" t="s">
        <v>70</v>
      </c>
      <c r="O168">
        <v>71818.259999999995</v>
      </c>
      <c r="P168">
        <f>_xlfn.DAYS(Table3[[#This Row],[Delivery_Date]],Table3[[#This Row],[Order_Date]])</f>
        <v>2</v>
      </c>
    </row>
    <row r="169" spans="1:16" x14ac:dyDescent="0.25">
      <c r="A169">
        <v>168</v>
      </c>
      <c r="B169" t="s">
        <v>44</v>
      </c>
      <c r="C169" t="s">
        <v>16</v>
      </c>
      <c r="D169" t="s">
        <v>39</v>
      </c>
      <c r="E169" t="s">
        <v>52</v>
      </c>
      <c r="F169" t="s">
        <v>205</v>
      </c>
      <c r="G169" t="s">
        <v>268</v>
      </c>
      <c r="H169">
        <v>99</v>
      </c>
      <c r="I169">
        <v>49183.23</v>
      </c>
      <c r="J169">
        <v>4869139.7699999996</v>
      </c>
      <c r="K169">
        <v>3673.26</v>
      </c>
      <c r="L169">
        <v>798</v>
      </c>
      <c r="M169" t="s">
        <v>29</v>
      </c>
      <c r="N169" t="s">
        <v>22</v>
      </c>
      <c r="O169">
        <v>529357.09</v>
      </c>
      <c r="P169">
        <f>_xlfn.DAYS(Table3[[#This Row],[Delivery_Date]],Table3[[#This Row],[Order_Date]])</f>
        <v>6</v>
      </c>
    </row>
    <row r="170" spans="1:16" x14ac:dyDescent="0.25">
      <c r="A170">
        <v>169</v>
      </c>
      <c r="B170" t="s">
        <v>59</v>
      </c>
      <c r="C170" t="s">
        <v>16</v>
      </c>
      <c r="D170" t="s">
        <v>25</v>
      </c>
      <c r="E170" t="s">
        <v>46</v>
      </c>
      <c r="F170" t="s">
        <v>144</v>
      </c>
      <c r="G170" t="s">
        <v>145</v>
      </c>
      <c r="H170">
        <v>15</v>
      </c>
      <c r="I170">
        <v>27729.42</v>
      </c>
      <c r="J170">
        <v>415941.3</v>
      </c>
      <c r="K170">
        <v>4512.6899999999996</v>
      </c>
      <c r="L170">
        <v>213</v>
      </c>
      <c r="M170" t="s">
        <v>29</v>
      </c>
      <c r="N170" t="s">
        <v>70</v>
      </c>
      <c r="O170">
        <v>68599.55</v>
      </c>
      <c r="P170">
        <f>_xlfn.DAYS(Table3[[#This Row],[Delivery_Date]],Table3[[#This Row],[Order_Date]])</f>
        <v>11</v>
      </c>
    </row>
    <row r="171" spans="1:16" x14ac:dyDescent="0.25">
      <c r="A171">
        <v>170</v>
      </c>
      <c r="B171" t="s">
        <v>23</v>
      </c>
      <c r="C171" t="s">
        <v>24</v>
      </c>
      <c r="D171" t="s">
        <v>45</v>
      </c>
      <c r="E171" t="s">
        <v>26</v>
      </c>
      <c r="F171" t="s">
        <v>269</v>
      </c>
      <c r="G171" t="s">
        <v>270</v>
      </c>
      <c r="H171">
        <v>36</v>
      </c>
      <c r="I171">
        <v>20634.66</v>
      </c>
      <c r="J171">
        <v>742847.76</v>
      </c>
      <c r="K171">
        <v>1043.6400000000001</v>
      </c>
      <c r="L171">
        <v>183</v>
      </c>
      <c r="M171" t="s">
        <v>35</v>
      </c>
      <c r="N171" t="s">
        <v>43</v>
      </c>
      <c r="O171">
        <v>144609.54999999999</v>
      </c>
      <c r="P171">
        <f>_xlfn.DAYS(Table3[[#This Row],[Delivery_Date]],Table3[[#This Row],[Order_Date]])</f>
        <v>3</v>
      </c>
    </row>
    <row r="172" spans="1:16" x14ac:dyDescent="0.25">
      <c r="A172">
        <v>171</v>
      </c>
      <c r="B172" t="s">
        <v>65</v>
      </c>
      <c r="C172" t="s">
        <v>24</v>
      </c>
      <c r="D172" t="s">
        <v>25</v>
      </c>
      <c r="E172" t="s">
        <v>60</v>
      </c>
      <c r="F172" t="s">
        <v>271</v>
      </c>
      <c r="G172" t="s">
        <v>272</v>
      </c>
      <c r="H172">
        <v>68</v>
      </c>
      <c r="I172">
        <v>23972.48</v>
      </c>
      <c r="J172">
        <v>1630128.64</v>
      </c>
      <c r="K172">
        <v>2307.3200000000002</v>
      </c>
      <c r="L172">
        <v>766</v>
      </c>
      <c r="M172" t="s">
        <v>29</v>
      </c>
      <c r="N172" t="s">
        <v>43</v>
      </c>
      <c r="O172">
        <v>278382.84999999998</v>
      </c>
      <c r="P172">
        <f>_xlfn.DAYS(Table3[[#This Row],[Delivery_Date]],Table3[[#This Row],[Order_Date]])</f>
        <v>15</v>
      </c>
    </row>
    <row r="173" spans="1:16" x14ac:dyDescent="0.25">
      <c r="A173">
        <v>172</v>
      </c>
      <c r="B173" t="s">
        <v>65</v>
      </c>
      <c r="C173" t="s">
        <v>24</v>
      </c>
      <c r="D173" t="s">
        <v>17</v>
      </c>
      <c r="E173" t="s">
        <v>60</v>
      </c>
      <c r="F173" t="s">
        <v>223</v>
      </c>
      <c r="G173" t="s">
        <v>142</v>
      </c>
      <c r="H173">
        <v>92</v>
      </c>
      <c r="I173">
        <v>10655.4</v>
      </c>
      <c r="J173">
        <v>980296.8</v>
      </c>
      <c r="K173">
        <v>2129.7800000000002</v>
      </c>
      <c r="L173">
        <v>429</v>
      </c>
      <c r="M173" t="s">
        <v>42</v>
      </c>
      <c r="N173" t="s">
        <v>70</v>
      </c>
      <c r="O173">
        <v>88362.52</v>
      </c>
      <c r="P173">
        <f>_xlfn.DAYS(Table3[[#This Row],[Delivery_Date]],Table3[[#This Row],[Order_Date]])</f>
        <v>2</v>
      </c>
    </row>
    <row r="174" spans="1:16" x14ac:dyDescent="0.25">
      <c r="A174">
        <v>173</v>
      </c>
      <c r="B174" t="s">
        <v>59</v>
      </c>
      <c r="C174" t="s">
        <v>24</v>
      </c>
      <c r="D174" t="s">
        <v>25</v>
      </c>
      <c r="E174" t="s">
        <v>46</v>
      </c>
      <c r="F174" t="s">
        <v>97</v>
      </c>
      <c r="G174" t="s">
        <v>170</v>
      </c>
      <c r="H174">
        <v>24</v>
      </c>
      <c r="I174">
        <v>39604.22</v>
      </c>
      <c r="J174">
        <v>950501.28</v>
      </c>
      <c r="K174">
        <v>736.23</v>
      </c>
      <c r="L174">
        <v>357</v>
      </c>
      <c r="M174" t="s">
        <v>29</v>
      </c>
      <c r="N174" t="s">
        <v>22</v>
      </c>
      <c r="O174">
        <v>69559.37</v>
      </c>
      <c r="P174">
        <f>_xlfn.DAYS(Table3[[#This Row],[Delivery_Date]],Table3[[#This Row],[Order_Date]])</f>
        <v>5</v>
      </c>
    </row>
    <row r="175" spans="1:16" x14ac:dyDescent="0.25">
      <c r="A175">
        <v>174</v>
      </c>
      <c r="B175" t="s">
        <v>23</v>
      </c>
      <c r="C175" t="s">
        <v>16</v>
      </c>
      <c r="D175" t="s">
        <v>39</v>
      </c>
      <c r="E175" t="s">
        <v>52</v>
      </c>
      <c r="F175" t="s">
        <v>69</v>
      </c>
      <c r="G175" t="s">
        <v>204</v>
      </c>
      <c r="H175">
        <v>99</v>
      </c>
      <c r="I175">
        <v>12205.62</v>
      </c>
      <c r="J175">
        <v>1208356.3799999999</v>
      </c>
      <c r="K175">
        <v>787.48</v>
      </c>
      <c r="L175">
        <v>35</v>
      </c>
      <c r="M175" t="s">
        <v>35</v>
      </c>
      <c r="N175" t="s">
        <v>70</v>
      </c>
      <c r="O175">
        <v>114488.36</v>
      </c>
      <c r="P175">
        <f>_xlfn.DAYS(Table3[[#This Row],[Delivery_Date]],Table3[[#This Row],[Order_Date]])</f>
        <v>12</v>
      </c>
    </row>
    <row r="176" spans="1:16" x14ac:dyDescent="0.25">
      <c r="A176">
        <v>175</v>
      </c>
      <c r="B176" t="s">
        <v>37</v>
      </c>
      <c r="C176" t="s">
        <v>24</v>
      </c>
      <c r="D176" t="s">
        <v>25</v>
      </c>
      <c r="E176" t="s">
        <v>18</v>
      </c>
      <c r="F176" t="s">
        <v>133</v>
      </c>
      <c r="G176" t="s">
        <v>273</v>
      </c>
      <c r="H176">
        <v>86</v>
      </c>
      <c r="I176">
        <v>32355.56</v>
      </c>
      <c r="J176">
        <v>2782578.16</v>
      </c>
      <c r="K176">
        <v>3323.74</v>
      </c>
      <c r="L176">
        <v>936</v>
      </c>
      <c r="M176" t="s">
        <v>35</v>
      </c>
      <c r="N176" t="s">
        <v>22</v>
      </c>
      <c r="O176">
        <v>559822.51</v>
      </c>
      <c r="P176">
        <f>_xlfn.DAYS(Table3[[#This Row],[Delivery_Date]],Table3[[#This Row],[Order_Date]])</f>
        <v>12</v>
      </c>
    </row>
    <row r="177" spans="1:16" x14ac:dyDescent="0.25">
      <c r="A177">
        <v>176</v>
      </c>
      <c r="B177" t="s">
        <v>65</v>
      </c>
      <c r="C177" t="s">
        <v>16</v>
      </c>
      <c r="D177" t="s">
        <v>45</v>
      </c>
      <c r="E177" t="s">
        <v>26</v>
      </c>
      <c r="F177" t="s">
        <v>105</v>
      </c>
      <c r="G177" t="s">
        <v>274</v>
      </c>
      <c r="H177">
        <v>3</v>
      </c>
      <c r="I177">
        <v>9388.66</v>
      </c>
      <c r="J177">
        <v>28165.98</v>
      </c>
      <c r="K177">
        <v>1661.82</v>
      </c>
      <c r="L177">
        <v>939</v>
      </c>
      <c r="M177" t="s">
        <v>42</v>
      </c>
      <c r="N177" t="s">
        <v>43</v>
      </c>
      <c r="O177">
        <v>6234.75</v>
      </c>
      <c r="P177">
        <f>_xlfn.DAYS(Table3[[#This Row],[Delivery_Date]],Table3[[#This Row],[Order_Date]])</f>
        <v>2</v>
      </c>
    </row>
    <row r="178" spans="1:16" x14ac:dyDescent="0.25">
      <c r="A178">
        <v>177</v>
      </c>
      <c r="B178" t="s">
        <v>23</v>
      </c>
      <c r="C178" t="s">
        <v>24</v>
      </c>
      <c r="D178" t="s">
        <v>25</v>
      </c>
      <c r="E178" t="s">
        <v>26</v>
      </c>
      <c r="F178" t="s">
        <v>147</v>
      </c>
      <c r="G178" t="s">
        <v>48</v>
      </c>
      <c r="H178">
        <v>40</v>
      </c>
      <c r="I178">
        <v>31608.15</v>
      </c>
      <c r="J178">
        <v>1264326</v>
      </c>
      <c r="K178">
        <v>3494.98</v>
      </c>
      <c r="L178">
        <v>887</v>
      </c>
      <c r="M178" t="s">
        <v>42</v>
      </c>
      <c r="N178" t="s">
        <v>30</v>
      </c>
      <c r="O178">
        <v>74123.62</v>
      </c>
      <c r="P178">
        <f>_xlfn.DAYS(Table3[[#This Row],[Delivery_Date]],Table3[[#This Row],[Order_Date]])</f>
        <v>6</v>
      </c>
    </row>
    <row r="179" spans="1:16" x14ac:dyDescent="0.25">
      <c r="A179">
        <v>178</v>
      </c>
      <c r="B179" t="s">
        <v>37</v>
      </c>
      <c r="C179" t="s">
        <v>38</v>
      </c>
      <c r="D179" t="s">
        <v>17</v>
      </c>
      <c r="E179" t="s">
        <v>60</v>
      </c>
      <c r="F179" t="s">
        <v>219</v>
      </c>
      <c r="G179" t="s">
        <v>142</v>
      </c>
      <c r="H179">
        <v>77</v>
      </c>
      <c r="I179">
        <v>8402.1</v>
      </c>
      <c r="J179">
        <v>646961.69999999995</v>
      </c>
      <c r="K179">
        <v>2717.06</v>
      </c>
      <c r="L179">
        <v>64</v>
      </c>
      <c r="M179" t="s">
        <v>21</v>
      </c>
      <c r="N179" t="s">
        <v>22</v>
      </c>
      <c r="O179">
        <v>50370.080000000002</v>
      </c>
      <c r="P179">
        <f>_xlfn.DAYS(Table3[[#This Row],[Delivery_Date]],Table3[[#This Row],[Order_Date]])</f>
        <v>10</v>
      </c>
    </row>
    <row r="180" spans="1:16" x14ac:dyDescent="0.25">
      <c r="A180">
        <v>179</v>
      </c>
      <c r="B180" t="s">
        <v>23</v>
      </c>
      <c r="C180" t="s">
        <v>24</v>
      </c>
      <c r="D180" t="s">
        <v>25</v>
      </c>
      <c r="E180" t="s">
        <v>46</v>
      </c>
      <c r="F180" t="s">
        <v>192</v>
      </c>
      <c r="G180" t="s">
        <v>19</v>
      </c>
      <c r="H180">
        <v>89</v>
      </c>
      <c r="I180">
        <v>14983.3</v>
      </c>
      <c r="J180">
        <v>1333513.7</v>
      </c>
      <c r="K180">
        <v>1649.01</v>
      </c>
      <c r="L180">
        <v>828</v>
      </c>
      <c r="M180" t="s">
        <v>35</v>
      </c>
      <c r="N180" t="s">
        <v>22</v>
      </c>
      <c r="O180">
        <v>189853.49</v>
      </c>
      <c r="P180">
        <f>_xlfn.DAYS(Table3[[#This Row],[Delivery_Date]],Table3[[#This Row],[Order_Date]])</f>
        <v>7</v>
      </c>
    </row>
    <row r="181" spans="1:16" x14ac:dyDescent="0.25">
      <c r="A181">
        <v>180</v>
      </c>
      <c r="B181" t="s">
        <v>15</v>
      </c>
      <c r="C181" t="s">
        <v>24</v>
      </c>
      <c r="D181" t="s">
        <v>45</v>
      </c>
      <c r="E181" t="s">
        <v>46</v>
      </c>
      <c r="F181" t="s">
        <v>275</v>
      </c>
      <c r="G181" t="s">
        <v>276</v>
      </c>
      <c r="H181">
        <v>57</v>
      </c>
      <c r="I181">
        <v>28499.09</v>
      </c>
      <c r="J181">
        <v>1624448.13</v>
      </c>
      <c r="K181">
        <v>3768.73</v>
      </c>
      <c r="L181">
        <v>397</v>
      </c>
      <c r="M181" t="s">
        <v>42</v>
      </c>
      <c r="N181" t="s">
        <v>22</v>
      </c>
      <c r="O181">
        <v>397435.91</v>
      </c>
      <c r="P181">
        <f>_xlfn.DAYS(Table3[[#This Row],[Delivery_Date]],Table3[[#This Row],[Order_Date]])</f>
        <v>11</v>
      </c>
    </row>
    <row r="182" spans="1:16" x14ac:dyDescent="0.25">
      <c r="A182">
        <v>181</v>
      </c>
      <c r="B182" t="s">
        <v>59</v>
      </c>
      <c r="C182" t="s">
        <v>16</v>
      </c>
      <c r="D182" t="s">
        <v>32</v>
      </c>
      <c r="E182" t="s">
        <v>60</v>
      </c>
      <c r="F182" t="s">
        <v>240</v>
      </c>
      <c r="G182" t="s">
        <v>277</v>
      </c>
      <c r="H182">
        <v>46</v>
      </c>
      <c r="I182">
        <v>8882.49</v>
      </c>
      <c r="J182">
        <v>408594.54</v>
      </c>
      <c r="K182">
        <v>4416.9799999999996</v>
      </c>
      <c r="L182">
        <v>612</v>
      </c>
      <c r="M182" t="s">
        <v>21</v>
      </c>
      <c r="N182" t="s">
        <v>22</v>
      </c>
      <c r="O182">
        <v>62992.12</v>
      </c>
      <c r="P182">
        <f>_xlfn.DAYS(Table3[[#This Row],[Delivery_Date]],Table3[[#This Row],[Order_Date]])</f>
        <v>13</v>
      </c>
    </row>
    <row r="183" spans="1:16" x14ac:dyDescent="0.25">
      <c r="A183">
        <v>182</v>
      </c>
      <c r="B183" t="s">
        <v>51</v>
      </c>
      <c r="C183" t="s">
        <v>38</v>
      </c>
      <c r="D183" t="s">
        <v>17</v>
      </c>
      <c r="E183" t="s">
        <v>26</v>
      </c>
      <c r="F183" t="s">
        <v>278</v>
      </c>
      <c r="G183" t="s">
        <v>279</v>
      </c>
      <c r="H183">
        <v>75</v>
      </c>
      <c r="I183">
        <v>16137.32</v>
      </c>
      <c r="J183">
        <v>1210299</v>
      </c>
      <c r="K183">
        <v>3566.28</v>
      </c>
      <c r="L183">
        <v>940</v>
      </c>
      <c r="M183" t="s">
        <v>21</v>
      </c>
      <c r="N183" t="s">
        <v>70</v>
      </c>
      <c r="O183">
        <v>116310.19</v>
      </c>
      <c r="P183">
        <f>_xlfn.DAYS(Table3[[#This Row],[Delivery_Date]],Table3[[#This Row],[Order_Date]])</f>
        <v>14</v>
      </c>
    </row>
    <row r="184" spans="1:16" x14ac:dyDescent="0.25">
      <c r="A184">
        <v>183</v>
      </c>
      <c r="B184" t="s">
        <v>59</v>
      </c>
      <c r="C184" t="s">
        <v>24</v>
      </c>
      <c r="D184" t="s">
        <v>39</v>
      </c>
      <c r="E184" t="s">
        <v>18</v>
      </c>
      <c r="F184" t="s">
        <v>96</v>
      </c>
      <c r="G184" t="s">
        <v>280</v>
      </c>
      <c r="H184">
        <v>71</v>
      </c>
      <c r="I184">
        <v>6053.15</v>
      </c>
      <c r="J184">
        <v>429773.65</v>
      </c>
      <c r="K184">
        <v>615.41999999999996</v>
      </c>
      <c r="L184">
        <v>913</v>
      </c>
      <c r="M184" t="s">
        <v>21</v>
      </c>
      <c r="N184" t="s">
        <v>36</v>
      </c>
      <c r="O184">
        <v>54721.599999999999</v>
      </c>
      <c r="P184">
        <f>_xlfn.DAYS(Table3[[#This Row],[Delivery_Date]],Table3[[#This Row],[Order_Date]])</f>
        <v>11</v>
      </c>
    </row>
    <row r="185" spans="1:16" x14ac:dyDescent="0.25">
      <c r="A185">
        <v>184</v>
      </c>
      <c r="B185" t="s">
        <v>65</v>
      </c>
      <c r="C185" t="s">
        <v>38</v>
      </c>
      <c r="D185" t="s">
        <v>45</v>
      </c>
      <c r="E185" t="s">
        <v>26</v>
      </c>
      <c r="F185" t="s">
        <v>281</v>
      </c>
      <c r="G185" t="s">
        <v>231</v>
      </c>
      <c r="H185">
        <v>48</v>
      </c>
      <c r="I185">
        <v>10246.81</v>
      </c>
      <c r="J185">
        <v>491846.88</v>
      </c>
      <c r="K185">
        <v>271.60000000000002</v>
      </c>
      <c r="L185">
        <v>412</v>
      </c>
      <c r="M185" t="s">
        <v>35</v>
      </c>
      <c r="N185" t="s">
        <v>43</v>
      </c>
      <c r="O185">
        <v>40969.599999999999</v>
      </c>
      <c r="P185">
        <f>_xlfn.DAYS(Table3[[#This Row],[Delivery_Date]],Table3[[#This Row],[Order_Date]])</f>
        <v>5</v>
      </c>
    </row>
    <row r="186" spans="1:16" x14ac:dyDescent="0.25">
      <c r="A186">
        <v>185</v>
      </c>
      <c r="B186" t="s">
        <v>44</v>
      </c>
      <c r="C186" t="s">
        <v>16</v>
      </c>
      <c r="D186" t="s">
        <v>17</v>
      </c>
      <c r="E186" t="s">
        <v>60</v>
      </c>
      <c r="F186" t="s">
        <v>105</v>
      </c>
      <c r="G186" t="s">
        <v>203</v>
      </c>
      <c r="H186">
        <v>10</v>
      </c>
      <c r="I186">
        <v>20266.060000000001</v>
      </c>
      <c r="J186">
        <v>202660.6</v>
      </c>
      <c r="K186">
        <v>2983.85</v>
      </c>
      <c r="L186">
        <v>125</v>
      </c>
      <c r="M186" t="s">
        <v>21</v>
      </c>
      <c r="N186" t="s">
        <v>43</v>
      </c>
      <c r="O186">
        <v>37928.870000000003</v>
      </c>
      <c r="P186">
        <f>_xlfn.DAYS(Table3[[#This Row],[Delivery_Date]],Table3[[#This Row],[Order_Date]])</f>
        <v>3</v>
      </c>
    </row>
    <row r="187" spans="1:16" x14ac:dyDescent="0.25">
      <c r="A187">
        <v>186</v>
      </c>
      <c r="B187" t="s">
        <v>15</v>
      </c>
      <c r="C187" t="s">
        <v>38</v>
      </c>
      <c r="D187" t="s">
        <v>17</v>
      </c>
      <c r="E187" t="s">
        <v>18</v>
      </c>
      <c r="F187" t="s">
        <v>282</v>
      </c>
      <c r="G187" t="s">
        <v>252</v>
      </c>
      <c r="H187">
        <v>69</v>
      </c>
      <c r="I187">
        <v>28947.22</v>
      </c>
      <c r="J187">
        <v>1997358.18</v>
      </c>
      <c r="K187">
        <v>1370.43</v>
      </c>
      <c r="L187">
        <v>837</v>
      </c>
      <c r="M187" t="s">
        <v>21</v>
      </c>
      <c r="N187" t="s">
        <v>30</v>
      </c>
      <c r="O187">
        <v>482906.83</v>
      </c>
      <c r="P187">
        <f>_xlfn.DAYS(Table3[[#This Row],[Delivery_Date]],Table3[[#This Row],[Order_Date]])</f>
        <v>11</v>
      </c>
    </row>
    <row r="188" spans="1:16" x14ac:dyDescent="0.25">
      <c r="A188">
        <v>187</v>
      </c>
      <c r="B188" t="s">
        <v>37</v>
      </c>
      <c r="C188" t="s">
        <v>16</v>
      </c>
      <c r="D188" t="s">
        <v>45</v>
      </c>
      <c r="E188" t="s">
        <v>46</v>
      </c>
      <c r="F188" t="s">
        <v>85</v>
      </c>
      <c r="G188" t="s">
        <v>283</v>
      </c>
      <c r="H188">
        <v>81</v>
      </c>
      <c r="I188">
        <v>41003.440000000002</v>
      </c>
      <c r="J188">
        <v>3321278.64</v>
      </c>
      <c r="K188">
        <v>726.97</v>
      </c>
      <c r="L188">
        <v>295</v>
      </c>
      <c r="M188" t="s">
        <v>29</v>
      </c>
      <c r="N188" t="s">
        <v>43</v>
      </c>
      <c r="O188">
        <v>681355.79</v>
      </c>
      <c r="P188">
        <f>_xlfn.DAYS(Table3[[#This Row],[Delivery_Date]],Table3[[#This Row],[Order_Date]])</f>
        <v>15</v>
      </c>
    </row>
    <row r="189" spans="1:16" x14ac:dyDescent="0.25">
      <c r="A189">
        <v>188</v>
      </c>
      <c r="B189" t="s">
        <v>23</v>
      </c>
      <c r="C189" t="s">
        <v>38</v>
      </c>
      <c r="D189" t="s">
        <v>25</v>
      </c>
      <c r="E189" t="s">
        <v>26</v>
      </c>
      <c r="F189" t="s">
        <v>283</v>
      </c>
      <c r="G189" t="s">
        <v>257</v>
      </c>
      <c r="H189">
        <v>99</v>
      </c>
      <c r="I189">
        <v>41751.61</v>
      </c>
      <c r="J189">
        <v>4133409.39</v>
      </c>
      <c r="K189">
        <v>3186.79</v>
      </c>
      <c r="L189">
        <v>186</v>
      </c>
      <c r="M189" t="s">
        <v>35</v>
      </c>
      <c r="N189" t="s">
        <v>70</v>
      </c>
      <c r="O189">
        <v>353605.3</v>
      </c>
      <c r="P189">
        <f>_xlfn.DAYS(Table3[[#This Row],[Delivery_Date]],Table3[[#This Row],[Order_Date]])</f>
        <v>6</v>
      </c>
    </row>
    <row r="190" spans="1:16" x14ac:dyDescent="0.25">
      <c r="A190">
        <v>189</v>
      </c>
      <c r="B190" t="s">
        <v>44</v>
      </c>
      <c r="C190" t="s">
        <v>24</v>
      </c>
      <c r="D190" t="s">
        <v>17</v>
      </c>
      <c r="E190" t="s">
        <v>26</v>
      </c>
      <c r="F190" t="s">
        <v>130</v>
      </c>
      <c r="G190" t="s">
        <v>284</v>
      </c>
      <c r="H190">
        <v>19</v>
      </c>
      <c r="I190">
        <v>49597.64</v>
      </c>
      <c r="J190">
        <v>942355.16</v>
      </c>
      <c r="K190">
        <v>2393.64</v>
      </c>
      <c r="L190">
        <v>422</v>
      </c>
      <c r="M190" t="s">
        <v>21</v>
      </c>
      <c r="N190" t="s">
        <v>22</v>
      </c>
      <c r="O190">
        <v>210750.19</v>
      </c>
      <c r="P190">
        <f>_xlfn.DAYS(Table3[[#This Row],[Delivery_Date]],Table3[[#This Row],[Order_Date]])</f>
        <v>10</v>
      </c>
    </row>
    <row r="191" spans="1:16" x14ac:dyDescent="0.25">
      <c r="A191">
        <v>190</v>
      </c>
      <c r="B191" t="s">
        <v>44</v>
      </c>
      <c r="C191" t="s">
        <v>24</v>
      </c>
      <c r="D191" t="s">
        <v>32</v>
      </c>
      <c r="E191" t="s">
        <v>46</v>
      </c>
      <c r="F191" t="s">
        <v>19</v>
      </c>
      <c r="G191" t="s">
        <v>285</v>
      </c>
      <c r="H191">
        <v>55</v>
      </c>
      <c r="I191">
        <v>46919.59</v>
      </c>
      <c r="J191">
        <v>2580577.4500000002</v>
      </c>
      <c r="K191">
        <v>641.26</v>
      </c>
      <c r="L191">
        <v>148</v>
      </c>
      <c r="M191" t="s">
        <v>35</v>
      </c>
      <c r="N191" t="s">
        <v>43</v>
      </c>
      <c r="O191">
        <v>543094.77</v>
      </c>
      <c r="P191">
        <f>_xlfn.DAYS(Table3[[#This Row],[Delivery_Date]],Table3[[#This Row],[Order_Date]])</f>
        <v>6</v>
      </c>
    </row>
    <row r="192" spans="1:16" x14ac:dyDescent="0.25">
      <c r="A192">
        <v>191</v>
      </c>
      <c r="B192" t="s">
        <v>37</v>
      </c>
      <c r="C192" t="s">
        <v>16</v>
      </c>
      <c r="D192" t="s">
        <v>39</v>
      </c>
      <c r="E192" t="s">
        <v>46</v>
      </c>
      <c r="F192" t="s">
        <v>177</v>
      </c>
      <c r="G192" t="s">
        <v>178</v>
      </c>
      <c r="H192">
        <v>49</v>
      </c>
      <c r="I192">
        <v>6357.25</v>
      </c>
      <c r="J192">
        <v>311505.25</v>
      </c>
      <c r="K192">
        <v>158.58000000000001</v>
      </c>
      <c r="L192">
        <v>643</v>
      </c>
      <c r="M192" t="s">
        <v>35</v>
      </c>
      <c r="N192" t="s">
        <v>70</v>
      </c>
      <c r="O192">
        <v>21635.09</v>
      </c>
      <c r="P192">
        <f>_xlfn.DAYS(Table3[[#This Row],[Delivery_Date]],Table3[[#This Row],[Order_Date]])</f>
        <v>15</v>
      </c>
    </row>
    <row r="193" spans="1:16" x14ac:dyDescent="0.25">
      <c r="A193">
        <v>192</v>
      </c>
      <c r="B193" t="s">
        <v>44</v>
      </c>
      <c r="C193" t="s">
        <v>38</v>
      </c>
      <c r="D193" t="s">
        <v>39</v>
      </c>
      <c r="E193" t="s">
        <v>46</v>
      </c>
      <c r="F193" t="s">
        <v>76</v>
      </c>
      <c r="G193" t="s">
        <v>115</v>
      </c>
      <c r="H193">
        <v>24</v>
      </c>
      <c r="I193">
        <v>7038.31</v>
      </c>
      <c r="J193">
        <v>168919.44</v>
      </c>
      <c r="K193">
        <v>2236.13</v>
      </c>
      <c r="L193">
        <v>378</v>
      </c>
      <c r="M193" t="s">
        <v>21</v>
      </c>
      <c r="N193" t="s">
        <v>70</v>
      </c>
      <c r="O193">
        <v>25222.87</v>
      </c>
      <c r="P193">
        <f>_xlfn.DAYS(Table3[[#This Row],[Delivery_Date]],Table3[[#This Row],[Order_Date]])</f>
        <v>6</v>
      </c>
    </row>
    <row r="194" spans="1:16" x14ac:dyDescent="0.25">
      <c r="A194">
        <v>193</v>
      </c>
      <c r="B194" t="s">
        <v>65</v>
      </c>
      <c r="C194" t="s">
        <v>16</v>
      </c>
      <c r="D194" t="s">
        <v>17</v>
      </c>
      <c r="E194" t="s">
        <v>60</v>
      </c>
      <c r="F194" t="s">
        <v>149</v>
      </c>
      <c r="G194" t="s">
        <v>277</v>
      </c>
      <c r="H194">
        <v>14</v>
      </c>
      <c r="I194">
        <v>47284.92</v>
      </c>
      <c r="J194">
        <v>661988.88</v>
      </c>
      <c r="K194">
        <v>682.7</v>
      </c>
      <c r="L194">
        <v>454</v>
      </c>
      <c r="M194" t="s">
        <v>35</v>
      </c>
      <c r="N194" t="s">
        <v>22</v>
      </c>
      <c r="O194">
        <v>40255.22</v>
      </c>
      <c r="P194">
        <f>_xlfn.DAYS(Table3[[#This Row],[Delivery_Date]],Table3[[#This Row],[Order_Date]])</f>
        <v>12</v>
      </c>
    </row>
    <row r="195" spans="1:16" x14ac:dyDescent="0.25">
      <c r="A195">
        <v>194</v>
      </c>
      <c r="B195" t="s">
        <v>51</v>
      </c>
      <c r="C195" t="s">
        <v>38</v>
      </c>
      <c r="D195" t="s">
        <v>32</v>
      </c>
      <c r="E195" t="s">
        <v>46</v>
      </c>
      <c r="F195" t="s">
        <v>286</v>
      </c>
      <c r="G195" t="s">
        <v>124</v>
      </c>
      <c r="H195">
        <v>71</v>
      </c>
      <c r="I195">
        <v>38242.68</v>
      </c>
      <c r="J195">
        <v>2715230.28</v>
      </c>
      <c r="K195">
        <v>1580.68</v>
      </c>
      <c r="L195">
        <v>722</v>
      </c>
      <c r="M195" t="s">
        <v>35</v>
      </c>
      <c r="N195" t="s">
        <v>70</v>
      </c>
      <c r="O195">
        <v>593753.37</v>
      </c>
      <c r="P195">
        <f>_xlfn.DAYS(Table3[[#This Row],[Delivery_Date]],Table3[[#This Row],[Order_Date]])</f>
        <v>2</v>
      </c>
    </row>
    <row r="196" spans="1:16" x14ac:dyDescent="0.25">
      <c r="A196">
        <v>195</v>
      </c>
      <c r="B196" t="s">
        <v>15</v>
      </c>
      <c r="C196" t="s">
        <v>16</v>
      </c>
      <c r="D196" t="s">
        <v>25</v>
      </c>
      <c r="E196" t="s">
        <v>52</v>
      </c>
      <c r="F196" t="s">
        <v>101</v>
      </c>
      <c r="G196" t="s">
        <v>287</v>
      </c>
      <c r="H196">
        <v>35</v>
      </c>
      <c r="I196">
        <v>11636.63</v>
      </c>
      <c r="J196">
        <v>407282.05</v>
      </c>
      <c r="K196">
        <v>4426.28</v>
      </c>
      <c r="L196">
        <v>737</v>
      </c>
      <c r="M196" t="s">
        <v>21</v>
      </c>
      <c r="N196" t="s">
        <v>43</v>
      </c>
      <c r="O196">
        <v>82017.62</v>
      </c>
      <c r="P196">
        <f>_xlfn.DAYS(Table3[[#This Row],[Delivery_Date]],Table3[[#This Row],[Order_Date]])</f>
        <v>6</v>
      </c>
    </row>
    <row r="197" spans="1:16" x14ac:dyDescent="0.25">
      <c r="A197">
        <v>196</v>
      </c>
      <c r="B197" t="s">
        <v>51</v>
      </c>
      <c r="C197" t="s">
        <v>24</v>
      </c>
      <c r="D197" t="s">
        <v>17</v>
      </c>
      <c r="E197" t="s">
        <v>26</v>
      </c>
      <c r="F197" t="s">
        <v>67</v>
      </c>
      <c r="G197" t="s">
        <v>84</v>
      </c>
      <c r="H197">
        <v>10</v>
      </c>
      <c r="I197">
        <v>30878.59</v>
      </c>
      <c r="J197">
        <v>308785.90000000002</v>
      </c>
      <c r="K197">
        <v>610.98</v>
      </c>
      <c r="L197">
        <v>147</v>
      </c>
      <c r="M197" t="s">
        <v>35</v>
      </c>
      <c r="N197" t="s">
        <v>22</v>
      </c>
      <c r="O197">
        <v>75428.429999999993</v>
      </c>
      <c r="P197">
        <f>_xlfn.DAYS(Table3[[#This Row],[Delivery_Date]],Table3[[#This Row],[Order_Date]])</f>
        <v>15</v>
      </c>
    </row>
    <row r="198" spans="1:16" x14ac:dyDescent="0.25">
      <c r="A198">
        <v>197</v>
      </c>
      <c r="B198" t="s">
        <v>31</v>
      </c>
      <c r="C198" t="s">
        <v>16</v>
      </c>
      <c r="D198" t="s">
        <v>45</v>
      </c>
      <c r="E198" t="s">
        <v>18</v>
      </c>
      <c r="F198" t="s">
        <v>288</v>
      </c>
      <c r="G198" t="s">
        <v>163</v>
      </c>
      <c r="H198">
        <v>17</v>
      </c>
      <c r="I198">
        <v>28440.81</v>
      </c>
      <c r="J198">
        <v>483493.77</v>
      </c>
      <c r="K198">
        <v>2183.39</v>
      </c>
      <c r="L198">
        <v>144</v>
      </c>
      <c r="M198" t="s">
        <v>35</v>
      </c>
      <c r="N198" t="s">
        <v>30</v>
      </c>
      <c r="O198">
        <v>59989.08</v>
      </c>
      <c r="P198">
        <f>_xlfn.DAYS(Table3[[#This Row],[Delivery_Date]],Table3[[#This Row],[Order_Date]])</f>
        <v>13</v>
      </c>
    </row>
    <row r="199" spans="1:16" x14ac:dyDescent="0.25">
      <c r="A199">
        <v>198</v>
      </c>
      <c r="B199" t="s">
        <v>37</v>
      </c>
      <c r="C199" t="s">
        <v>24</v>
      </c>
      <c r="D199" t="s">
        <v>32</v>
      </c>
      <c r="E199" t="s">
        <v>60</v>
      </c>
      <c r="F199" t="s">
        <v>289</v>
      </c>
      <c r="G199" t="s">
        <v>123</v>
      </c>
      <c r="H199">
        <v>24</v>
      </c>
      <c r="I199">
        <v>19341.919999999998</v>
      </c>
      <c r="J199">
        <v>464206.08000000002</v>
      </c>
      <c r="K199">
        <v>2337.2600000000002</v>
      </c>
      <c r="L199">
        <v>559</v>
      </c>
      <c r="M199" t="s">
        <v>29</v>
      </c>
      <c r="N199" t="s">
        <v>43</v>
      </c>
      <c r="O199">
        <v>48029.279999999999</v>
      </c>
      <c r="P199">
        <f>_xlfn.DAYS(Table3[[#This Row],[Delivery_Date]],Table3[[#This Row],[Order_Date]])</f>
        <v>10</v>
      </c>
    </row>
    <row r="200" spans="1:16" x14ac:dyDescent="0.25">
      <c r="A200">
        <v>199</v>
      </c>
      <c r="B200" t="s">
        <v>23</v>
      </c>
      <c r="C200" t="s">
        <v>24</v>
      </c>
      <c r="D200" t="s">
        <v>32</v>
      </c>
      <c r="E200" t="s">
        <v>18</v>
      </c>
      <c r="F200" t="s">
        <v>280</v>
      </c>
      <c r="G200" t="s">
        <v>72</v>
      </c>
      <c r="H200">
        <v>24</v>
      </c>
      <c r="I200">
        <v>11156.11</v>
      </c>
      <c r="J200">
        <v>267746.64</v>
      </c>
      <c r="K200">
        <v>2899.23</v>
      </c>
      <c r="L200">
        <v>150</v>
      </c>
      <c r="M200" t="s">
        <v>21</v>
      </c>
      <c r="N200" t="s">
        <v>43</v>
      </c>
      <c r="O200">
        <v>27097.01</v>
      </c>
      <c r="P200">
        <f>_xlfn.DAYS(Table3[[#This Row],[Delivery_Date]],Table3[[#This Row],[Order_Date]])</f>
        <v>4</v>
      </c>
    </row>
    <row r="201" spans="1:16" x14ac:dyDescent="0.25">
      <c r="A201">
        <v>200</v>
      </c>
      <c r="B201" t="s">
        <v>37</v>
      </c>
      <c r="C201" t="s">
        <v>38</v>
      </c>
      <c r="D201" t="s">
        <v>17</v>
      </c>
      <c r="E201" t="s">
        <v>60</v>
      </c>
      <c r="F201" t="s">
        <v>233</v>
      </c>
      <c r="G201" t="s">
        <v>290</v>
      </c>
      <c r="H201">
        <v>5</v>
      </c>
      <c r="I201">
        <v>29779.1</v>
      </c>
      <c r="J201">
        <v>148895.5</v>
      </c>
      <c r="K201">
        <v>3471.83</v>
      </c>
      <c r="L201">
        <v>76</v>
      </c>
      <c r="M201" t="s">
        <v>42</v>
      </c>
      <c r="N201" t="s">
        <v>36</v>
      </c>
      <c r="O201">
        <v>32636.86</v>
      </c>
      <c r="P201">
        <f>_xlfn.DAYS(Table3[[#This Row],[Delivery_Date]],Table3[[#This Row],[Order_Date]])</f>
        <v>12</v>
      </c>
    </row>
    <row r="202" spans="1:16" x14ac:dyDescent="0.25">
      <c r="A202">
        <v>201</v>
      </c>
      <c r="B202" t="s">
        <v>31</v>
      </c>
      <c r="C202" t="s">
        <v>24</v>
      </c>
      <c r="D202" t="s">
        <v>25</v>
      </c>
      <c r="E202" t="s">
        <v>60</v>
      </c>
      <c r="F202" t="s">
        <v>167</v>
      </c>
      <c r="G202" t="s">
        <v>284</v>
      </c>
      <c r="H202">
        <v>28</v>
      </c>
      <c r="I202">
        <v>19188</v>
      </c>
      <c r="J202">
        <v>537264</v>
      </c>
      <c r="K202">
        <v>1752.7</v>
      </c>
      <c r="L202">
        <v>490</v>
      </c>
      <c r="M202" t="s">
        <v>42</v>
      </c>
      <c r="N202" t="s">
        <v>22</v>
      </c>
      <c r="O202">
        <v>118826.77</v>
      </c>
      <c r="P202">
        <f>_xlfn.DAYS(Table3[[#This Row],[Delivery_Date]],Table3[[#This Row],[Order_Date]])</f>
        <v>8</v>
      </c>
    </row>
    <row r="203" spans="1:16" x14ac:dyDescent="0.25">
      <c r="A203">
        <v>202</v>
      </c>
      <c r="B203" t="s">
        <v>15</v>
      </c>
      <c r="C203" t="s">
        <v>16</v>
      </c>
      <c r="D203" t="s">
        <v>17</v>
      </c>
      <c r="E203" t="s">
        <v>26</v>
      </c>
      <c r="F203" t="s">
        <v>291</v>
      </c>
      <c r="G203" t="s">
        <v>199</v>
      </c>
      <c r="H203">
        <v>42</v>
      </c>
      <c r="I203">
        <v>12550.18</v>
      </c>
      <c r="J203">
        <v>527107.56000000006</v>
      </c>
      <c r="K203">
        <v>3240.53</v>
      </c>
      <c r="L203">
        <v>568</v>
      </c>
      <c r="M203" t="s">
        <v>21</v>
      </c>
      <c r="N203" t="s">
        <v>70</v>
      </c>
      <c r="O203">
        <v>61131.82</v>
      </c>
      <c r="P203">
        <f>_xlfn.DAYS(Table3[[#This Row],[Delivery_Date]],Table3[[#This Row],[Order_Date]])</f>
        <v>14</v>
      </c>
    </row>
    <row r="204" spans="1:16" x14ac:dyDescent="0.25">
      <c r="A204">
        <v>203</v>
      </c>
      <c r="B204" t="s">
        <v>65</v>
      </c>
      <c r="C204" t="s">
        <v>38</v>
      </c>
      <c r="D204" t="s">
        <v>39</v>
      </c>
      <c r="E204" t="s">
        <v>18</v>
      </c>
      <c r="F204" t="s">
        <v>74</v>
      </c>
      <c r="G204" t="s">
        <v>227</v>
      </c>
      <c r="H204">
        <v>80</v>
      </c>
      <c r="I204">
        <v>22912.68</v>
      </c>
      <c r="J204">
        <v>1833014.4</v>
      </c>
      <c r="K204">
        <v>897.35</v>
      </c>
      <c r="L204">
        <v>600</v>
      </c>
      <c r="M204" t="s">
        <v>42</v>
      </c>
      <c r="N204" t="s">
        <v>43</v>
      </c>
      <c r="O204">
        <v>453811.07</v>
      </c>
      <c r="P204">
        <f>_xlfn.DAYS(Table3[[#This Row],[Delivery_Date]],Table3[[#This Row],[Order_Date]])</f>
        <v>3</v>
      </c>
    </row>
    <row r="205" spans="1:16" x14ac:dyDescent="0.25">
      <c r="A205">
        <v>204</v>
      </c>
      <c r="B205" t="s">
        <v>59</v>
      </c>
      <c r="C205" t="s">
        <v>16</v>
      </c>
      <c r="D205" t="s">
        <v>45</v>
      </c>
      <c r="E205" t="s">
        <v>52</v>
      </c>
      <c r="F205" t="s">
        <v>228</v>
      </c>
      <c r="G205" t="s">
        <v>264</v>
      </c>
      <c r="H205">
        <v>97</v>
      </c>
      <c r="I205">
        <v>34979.550000000003</v>
      </c>
      <c r="J205">
        <v>3393016.35</v>
      </c>
      <c r="K205">
        <v>2593.39</v>
      </c>
      <c r="L205">
        <v>407</v>
      </c>
      <c r="M205" t="s">
        <v>29</v>
      </c>
      <c r="N205" t="s">
        <v>43</v>
      </c>
      <c r="O205">
        <v>362024.06</v>
      </c>
      <c r="P205">
        <f>_xlfn.DAYS(Table3[[#This Row],[Delivery_Date]],Table3[[#This Row],[Order_Date]])</f>
        <v>4</v>
      </c>
    </row>
    <row r="206" spans="1:16" x14ac:dyDescent="0.25">
      <c r="A206">
        <v>205</v>
      </c>
      <c r="B206" t="s">
        <v>59</v>
      </c>
      <c r="C206" t="s">
        <v>16</v>
      </c>
      <c r="D206" t="s">
        <v>32</v>
      </c>
      <c r="E206" t="s">
        <v>26</v>
      </c>
      <c r="F206" t="s">
        <v>233</v>
      </c>
      <c r="G206" t="s">
        <v>292</v>
      </c>
      <c r="H206">
        <v>54</v>
      </c>
      <c r="I206">
        <v>32199.07</v>
      </c>
      <c r="J206">
        <v>1738749.78</v>
      </c>
      <c r="K206">
        <v>1587.43</v>
      </c>
      <c r="L206">
        <v>125</v>
      </c>
      <c r="M206" t="s">
        <v>35</v>
      </c>
      <c r="N206" t="s">
        <v>43</v>
      </c>
      <c r="O206">
        <v>333908.95</v>
      </c>
      <c r="P206">
        <f>_xlfn.DAYS(Table3[[#This Row],[Delivery_Date]],Table3[[#This Row],[Order_Date]])</f>
        <v>4</v>
      </c>
    </row>
    <row r="207" spans="1:16" x14ac:dyDescent="0.25">
      <c r="A207">
        <v>206</v>
      </c>
      <c r="B207" t="s">
        <v>65</v>
      </c>
      <c r="C207" t="s">
        <v>16</v>
      </c>
      <c r="D207" t="s">
        <v>32</v>
      </c>
      <c r="E207" t="s">
        <v>18</v>
      </c>
      <c r="F207" t="s">
        <v>293</v>
      </c>
      <c r="G207" t="s">
        <v>278</v>
      </c>
      <c r="H207">
        <v>24</v>
      </c>
      <c r="I207">
        <v>40401.9</v>
      </c>
      <c r="J207">
        <v>969645.6</v>
      </c>
      <c r="K207">
        <v>3344.11</v>
      </c>
      <c r="L207">
        <v>137</v>
      </c>
      <c r="M207" t="s">
        <v>21</v>
      </c>
      <c r="N207" t="s">
        <v>70</v>
      </c>
      <c r="O207">
        <v>79825.95</v>
      </c>
      <c r="P207">
        <f>_xlfn.DAYS(Table3[[#This Row],[Delivery_Date]],Table3[[#This Row],[Order_Date]])</f>
        <v>11</v>
      </c>
    </row>
    <row r="208" spans="1:16" x14ac:dyDescent="0.25">
      <c r="A208">
        <v>207</v>
      </c>
      <c r="B208" t="s">
        <v>23</v>
      </c>
      <c r="C208" t="s">
        <v>16</v>
      </c>
      <c r="D208" t="s">
        <v>17</v>
      </c>
      <c r="E208" t="s">
        <v>46</v>
      </c>
      <c r="F208" t="s">
        <v>276</v>
      </c>
      <c r="G208" t="s">
        <v>105</v>
      </c>
      <c r="H208">
        <v>29</v>
      </c>
      <c r="I208">
        <v>5277.65</v>
      </c>
      <c r="J208">
        <v>153051.85</v>
      </c>
      <c r="K208">
        <v>3126.51</v>
      </c>
      <c r="L208">
        <v>193</v>
      </c>
      <c r="M208" t="s">
        <v>42</v>
      </c>
      <c r="N208" t="s">
        <v>43</v>
      </c>
      <c r="O208">
        <v>18509.04</v>
      </c>
      <c r="P208">
        <f>_xlfn.DAYS(Table3[[#This Row],[Delivery_Date]],Table3[[#This Row],[Order_Date]])</f>
        <v>1</v>
      </c>
    </row>
    <row r="209" spans="1:16" x14ac:dyDescent="0.25">
      <c r="A209">
        <v>208</v>
      </c>
      <c r="B209" t="s">
        <v>65</v>
      </c>
      <c r="C209" t="s">
        <v>16</v>
      </c>
      <c r="D209" t="s">
        <v>25</v>
      </c>
      <c r="E209" t="s">
        <v>60</v>
      </c>
      <c r="F209" t="s">
        <v>294</v>
      </c>
      <c r="G209" t="s">
        <v>295</v>
      </c>
      <c r="H209">
        <v>33</v>
      </c>
      <c r="I209">
        <v>43631.51</v>
      </c>
      <c r="J209">
        <v>1439839.83</v>
      </c>
      <c r="K209">
        <v>3813.67</v>
      </c>
      <c r="L209">
        <v>474</v>
      </c>
      <c r="M209" t="s">
        <v>29</v>
      </c>
      <c r="N209" t="s">
        <v>70</v>
      </c>
      <c r="O209">
        <v>96521.07</v>
      </c>
      <c r="P209">
        <f>_xlfn.DAYS(Table3[[#This Row],[Delivery_Date]],Table3[[#This Row],[Order_Date]])</f>
        <v>15</v>
      </c>
    </row>
    <row r="210" spans="1:16" x14ac:dyDescent="0.25">
      <c r="A210">
        <v>209</v>
      </c>
      <c r="B210" t="s">
        <v>59</v>
      </c>
      <c r="C210" t="s">
        <v>38</v>
      </c>
      <c r="D210" t="s">
        <v>39</v>
      </c>
      <c r="E210" t="s">
        <v>52</v>
      </c>
      <c r="F210" t="s">
        <v>267</v>
      </c>
      <c r="G210" t="s">
        <v>164</v>
      </c>
      <c r="H210">
        <v>29</v>
      </c>
      <c r="I210">
        <v>8334.3799999999992</v>
      </c>
      <c r="J210">
        <v>241697.02</v>
      </c>
      <c r="K210">
        <v>4247.78</v>
      </c>
      <c r="L210">
        <v>833</v>
      </c>
      <c r="M210" t="s">
        <v>21</v>
      </c>
      <c r="N210" t="s">
        <v>43</v>
      </c>
      <c r="O210">
        <v>36510.370000000003</v>
      </c>
      <c r="P210">
        <f>_xlfn.DAYS(Table3[[#This Row],[Delivery_Date]],Table3[[#This Row],[Order_Date]])</f>
        <v>8</v>
      </c>
    </row>
    <row r="211" spans="1:16" x14ac:dyDescent="0.25">
      <c r="A211">
        <v>210</v>
      </c>
      <c r="B211" t="s">
        <v>37</v>
      </c>
      <c r="C211" t="s">
        <v>16</v>
      </c>
      <c r="D211" t="s">
        <v>17</v>
      </c>
      <c r="E211" t="s">
        <v>18</v>
      </c>
      <c r="F211" t="s">
        <v>296</v>
      </c>
      <c r="G211" t="s">
        <v>297</v>
      </c>
      <c r="H211">
        <v>69</v>
      </c>
      <c r="I211">
        <v>18257.47</v>
      </c>
      <c r="J211">
        <v>1259765.43</v>
      </c>
      <c r="K211">
        <v>3978.93</v>
      </c>
      <c r="L211">
        <v>951</v>
      </c>
      <c r="M211" t="s">
        <v>21</v>
      </c>
      <c r="N211" t="s">
        <v>36</v>
      </c>
      <c r="O211">
        <v>151494.92000000001</v>
      </c>
      <c r="P211">
        <f>_xlfn.DAYS(Table3[[#This Row],[Delivery_Date]],Table3[[#This Row],[Order_Date]])</f>
        <v>9</v>
      </c>
    </row>
    <row r="212" spans="1:16" x14ac:dyDescent="0.25">
      <c r="A212">
        <v>211</v>
      </c>
      <c r="B212" t="s">
        <v>37</v>
      </c>
      <c r="C212" t="s">
        <v>38</v>
      </c>
      <c r="D212" t="s">
        <v>25</v>
      </c>
      <c r="E212" t="s">
        <v>18</v>
      </c>
      <c r="F212" t="s">
        <v>298</v>
      </c>
      <c r="G212" t="s">
        <v>239</v>
      </c>
      <c r="H212">
        <v>92</v>
      </c>
      <c r="I212">
        <v>8613.06</v>
      </c>
      <c r="J212">
        <v>792401.52</v>
      </c>
      <c r="K212">
        <v>2029.23</v>
      </c>
      <c r="L212">
        <v>903</v>
      </c>
      <c r="M212" t="s">
        <v>21</v>
      </c>
      <c r="N212" t="s">
        <v>22</v>
      </c>
      <c r="O212">
        <v>190668.35</v>
      </c>
      <c r="P212">
        <f>_xlfn.DAYS(Table3[[#This Row],[Delivery_Date]],Table3[[#This Row],[Order_Date]])</f>
        <v>15</v>
      </c>
    </row>
    <row r="213" spans="1:16" x14ac:dyDescent="0.25">
      <c r="A213">
        <v>212</v>
      </c>
      <c r="B213" t="s">
        <v>23</v>
      </c>
      <c r="C213" t="s">
        <v>24</v>
      </c>
      <c r="D213" t="s">
        <v>25</v>
      </c>
      <c r="E213" t="s">
        <v>52</v>
      </c>
      <c r="F213" t="s">
        <v>299</v>
      </c>
      <c r="G213" t="s">
        <v>300</v>
      </c>
      <c r="H213">
        <v>98</v>
      </c>
      <c r="I213">
        <v>21533.42</v>
      </c>
      <c r="J213">
        <v>2110275.16</v>
      </c>
      <c r="K213">
        <v>4975.59</v>
      </c>
      <c r="L213">
        <v>464</v>
      </c>
      <c r="M213" t="s">
        <v>42</v>
      </c>
      <c r="N213" t="s">
        <v>30</v>
      </c>
      <c r="O213">
        <v>122821.88</v>
      </c>
      <c r="P213">
        <f>_xlfn.DAYS(Table3[[#This Row],[Delivery_Date]],Table3[[#This Row],[Order_Date]])</f>
        <v>6</v>
      </c>
    </row>
    <row r="214" spans="1:16" x14ac:dyDescent="0.25">
      <c r="A214">
        <v>213</v>
      </c>
      <c r="B214" t="s">
        <v>31</v>
      </c>
      <c r="C214" t="s">
        <v>16</v>
      </c>
      <c r="D214" t="s">
        <v>39</v>
      </c>
      <c r="E214" t="s">
        <v>26</v>
      </c>
      <c r="F214" t="s">
        <v>121</v>
      </c>
      <c r="G214" t="s">
        <v>239</v>
      </c>
      <c r="H214">
        <v>87</v>
      </c>
      <c r="I214">
        <v>4136.5200000000004</v>
      </c>
      <c r="J214">
        <v>359877.24</v>
      </c>
      <c r="K214">
        <v>135.05000000000001</v>
      </c>
      <c r="L214">
        <v>25</v>
      </c>
      <c r="M214" t="s">
        <v>21</v>
      </c>
      <c r="N214" t="s">
        <v>36</v>
      </c>
      <c r="O214">
        <v>38813.29</v>
      </c>
      <c r="P214">
        <f>_xlfn.DAYS(Table3[[#This Row],[Delivery_Date]],Table3[[#This Row],[Order_Date]])</f>
        <v>4</v>
      </c>
    </row>
    <row r="215" spans="1:16" x14ac:dyDescent="0.25">
      <c r="A215">
        <v>214</v>
      </c>
      <c r="B215" t="s">
        <v>44</v>
      </c>
      <c r="C215" t="s">
        <v>16</v>
      </c>
      <c r="D215" t="s">
        <v>45</v>
      </c>
      <c r="E215" t="s">
        <v>52</v>
      </c>
      <c r="F215" t="s">
        <v>301</v>
      </c>
      <c r="G215" t="s">
        <v>171</v>
      </c>
      <c r="H215">
        <v>65</v>
      </c>
      <c r="I215">
        <v>44797.19</v>
      </c>
      <c r="J215">
        <v>2911817.35</v>
      </c>
      <c r="K215">
        <v>4739.01</v>
      </c>
      <c r="L215">
        <v>863</v>
      </c>
      <c r="M215" t="s">
        <v>35</v>
      </c>
      <c r="N215" t="s">
        <v>70</v>
      </c>
      <c r="O215">
        <v>657452.43000000005</v>
      </c>
      <c r="P215">
        <f>_xlfn.DAYS(Table3[[#This Row],[Delivery_Date]],Table3[[#This Row],[Order_Date]])</f>
        <v>3</v>
      </c>
    </row>
    <row r="216" spans="1:16" x14ac:dyDescent="0.25">
      <c r="A216">
        <v>215</v>
      </c>
      <c r="B216" t="s">
        <v>44</v>
      </c>
      <c r="C216" t="s">
        <v>24</v>
      </c>
      <c r="D216" t="s">
        <v>17</v>
      </c>
      <c r="E216" t="s">
        <v>60</v>
      </c>
      <c r="F216" t="s">
        <v>174</v>
      </c>
      <c r="G216" t="s">
        <v>144</v>
      </c>
      <c r="H216">
        <v>36</v>
      </c>
      <c r="I216">
        <v>22772.36</v>
      </c>
      <c r="J216">
        <v>819804.96</v>
      </c>
      <c r="K216">
        <v>895.03</v>
      </c>
      <c r="L216">
        <v>115</v>
      </c>
      <c r="M216" t="s">
        <v>21</v>
      </c>
      <c r="N216" t="s">
        <v>70</v>
      </c>
      <c r="O216">
        <v>179904.8</v>
      </c>
      <c r="P216">
        <f>_xlfn.DAYS(Table3[[#This Row],[Delivery_Date]],Table3[[#This Row],[Order_Date]])</f>
        <v>3</v>
      </c>
    </row>
    <row r="217" spans="1:16" x14ac:dyDescent="0.25">
      <c r="A217">
        <v>216</v>
      </c>
      <c r="B217" t="s">
        <v>15</v>
      </c>
      <c r="C217" t="s">
        <v>16</v>
      </c>
      <c r="D217" t="s">
        <v>25</v>
      </c>
      <c r="E217" t="s">
        <v>26</v>
      </c>
      <c r="F217" t="s">
        <v>302</v>
      </c>
      <c r="G217" t="s">
        <v>221</v>
      </c>
      <c r="H217">
        <v>49</v>
      </c>
      <c r="I217">
        <v>25234.06</v>
      </c>
      <c r="J217">
        <v>1236468.94</v>
      </c>
      <c r="K217">
        <v>4291.21</v>
      </c>
      <c r="L217">
        <v>832</v>
      </c>
      <c r="M217" t="s">
        <v>35</v>
      </c>
      <c r="N217" t="s">
        <v>43</v>
      </c>
      <c r="O217">
        <v>184949.21</v>
      </c>
      <c r="P217">
        <f>_xlfn.DAYS(Table3[[#This Row],[Delivery_Date]],Table3[[#This Row],[Order_Date]])</f>
        <v>13</v>
      </c>
    </row>
    <row r="218" spans="1:16" x14ac:dyDescent="0.25">
      <c r="A218">
        <v>217</v>
      </c>
      <c r="B218" t="s">
        <v>37</v>
      </c>
      <c r="C218" t="s">
        <v>38</v>
      </c>
      <c r="D218" t="s">
        <v>17</v>
      </c>
      <c r="E218" t="s">
        <v>18</v>
      </c>
      <c r="F218" t="s">
        <v>278</v>
      </c>
      <c r="G218" t="s">
        <v>162</v>
      </c>
      <c r="H218">
        <v>36</v>
      </c>
      <c r="I218">
        <v>40799.4</v>
      </c>
      <c r="J218">
        <v>1468778.4</v>
      </c>
      <c r="K218">
        <v>1864.9</v>
      </c>
      <c r="L218">
        <v>630</v>
      </c>
      <c r="M218" t="s">
        <v>42</v>
      </c>
      <c r="N218" t="s">
        <v>36</v>
      </c>
      <c r="O218">
        <v>128616.91</v>
      </c>
      <c r="P218">
        <f>_xlfn.DAYS(Table3[[#This Row],[Delivery_Date]],Table3[[#This Row],[Order_Date]])</f>
        <v>8</v>
      </c>
    </row>
    <row r="219" spans="1:16" x14ac:dyDescent="0.25">
      <c r="A219">
        <v>218</v>
      </c>
      <c r="B219" t="s">
        <v>51</v>
      </c>
      <c r="C219" t="s">
        <v>24</v>
      </c>
      <c r="D219" t="s">
        <v>25</v>
      </c>
      <c r="E219" t="s">
        <v>18</v>
      </c>
      <c r="F219" t="s">
        <v>303</v>
      </c>
      <c r="G219" t="s">
        <v>304</v>
      </c>
      <c r="H219">
        <v>81</v>
      </c>
      <c r="I219">
        <v>36337.24</v>
      </c>
      <c r="J219">
        <v>2943316.44</v>
      </c>
      <c r="K219">
        <v>2129.31</v>
      </c>
      <c r="L219">
        <v>247</v>
      </c>
      <c r="M219" t="s">
        <v>35</v>
      </c>
      <c r="N219" t="s">
        <v>36</v>
      </c>
      <c r="O219">
        <v>616463.68999999994</v>
      </c>
      <c r="P219">
        <f>_xlfn.DAYS(Table3[[#This Row],[Delivery_Date]],Table3[[#This Row],[Order_Date]])</f>
        <v>8</v>
      </c>
    </row>
    <row r="220" spans="1:16" x14ac:dyDescent="0.25">
      <c r="A220">
        <v>219</v>
      </c>
      <c r="B220" t="s">
        <v>37</v>
      </c>
      <c r="C220" t="s">
        <v>16</v>
      </c>
      <c r="D220" t="s">
        <v>25</v>
      </c>
      <c r="E220" t="s">
        <v>18</v>
      </c>
      <c r="F220" t="s">
        <v>261</v>
      </c>
      <c r="G220" t="s">
        <v>305</v>
      </c>
      <c r="H220">
        <v>48</v>
      </c>
      <c r="I220">
        <v>40090.639999999999</v>
      </c>
      <c r="J220">
        <v>1924350.72</v>
      </c>
      <c r="K220">
        <v>4189.97</v>
      </c>
      <c r="L220">
        <v>563</v>
      </c>
      <c r="M220" t="s">
        <v>42</v>
      </c>
      <c r="N220" t="s">
        <v>70</v>
      </c>
      <c r="O220">
        <v>373789.42</v>
      </c>
      <c r="P220">
        <f>_xlfn.DAYS(Table3[[#This Row],[Delivery_Date]],Table3[[#This Row],[Order_Date]])</f>
        <v>15</v>
      </c>
    </row>
    <row r="221" spans="1:16" x14ac:dyDescent="0.25">
      <c r="A221">
        <v>220</v>
      </c>
      <c r="B221" t="s">
        <v>31</v>
      </c>
      <c r="C221" t="s">
        <v>38</v>
      </c>
      <c r="D221" t="s">
        <v>25</v>
      </c>
      <c r="E221" t="s">
        <v>18</v>
      </c>
      <c r="F221" t="s">
        <v>306</v>
      </c>
      <c r="G221" t="s">
        <v>307</v>
      </c>
      <c r="H221">
        <v>40</v>
      </c>
      <c r="I221">
        <v>9830.5300000000007</v>
      </c>
      <c r="J221">
        <v>393221.2</v>
      </c>
      <c r="K221">
        <v>1745.81</v>
      </c>
      <c r="L221">
        <v>50</v>
      </c>
      <c r="M221" t="s">
        <v>35</v>
      </c>
      <c r="N221" t="s">
        <v>30</v>
      </c>
      <c r="O221">
        <v>26963.14</v>
      </c>
      <c r="P221">
        <f>_xlfn.DAYS(Table3[[#This Row],[Delivery_Date]],Table3[[#This Row],[Order_Date]])</f>
        <v>1</v>
      </c>
    </row>
    <row r="222" spans="1:16" x14ac:dyDescent="0.25">
      <c r="A222">
        <v>221</v>
      </c>
      <c r="B222" t="s">
        <v>15</v>
      </c>
      <c r="C222" t="s">
        <v>24</v>
      </c>
      <c r="D222" t="s">
        <v>25</v>
      </c>
      <c r="E222" t="s">
        <v>18</v>
      </c>
      <c r="F222" t="s">
        <v>57</v>
      </c>
      <c r="G222" t="s">
        <v>41</v>
      </c>
      <c r="H222">
        <v>99</v>
      </c>
      <c r="I222">
        <v>39900.449999999997</v>
      </c>
      <c r="J222">
        <v>3950144.55</v>
      </c>
      <c r="K222">
        <v>4659.62</v>
      </c>
      <c r="L222">
        <v>538</v>
      </c>
      <c r="M222" t="s">
        <v>29</v>
      </c>
      <c r="N222" t="s">
        <v>36</v>
      </c>
      <c r="O222">
        <v>659785.07999999996</v>
      </c>
      <c r="P222">
        <f>_xlfn.DAYS(Table3[[#This Row],[Delivery_Date]],Table3[[#This Row],[Order_Date]])</f>
        <v>2</v>
      </c>
    </row>
    <row r="223" spans="1:16" x14ac:dyDescent="0.25">
      <c r="A223">
        <v>222</v>
      </c>
      <c r="B223" t="s">
        <v>15</v>
      </c>
      <c r="C223" t="s">
        <v>24</v>
      </c>
      <c r="D223" t="s">
        <v>25</v>
      </c>
      <c r="E223" t="s">
        <v>60</v>
      </c>
      <c r="F223" t="s">
        <v>189</v>
      </c>
      <c r="G223" t="s">
        <v>97</v>
      </c>
      <c r="H223">
        <v>7</v>
      </c>
      <c r="I223">
        <v>16652.169999999998</v>
      </c>
      <c r="J223">
        <v>116565.19</v>
      </c>
      <c r="K223">
        <v>4864.6499999999996</v>
      </c>
      <c r="L223">
        <v>151</v>
      </c>
      <c r="M223" t="s">
        <v>21</v>
      </c>
      <c r="N223" t="s">
        <v>22</v>
      </c>
      <c r="O223">
        <v>14604.29</v>
      </c>
      <c r="P223">
        <f>_xlfn.DAYS(Table3[[#This Row],[Delivery_Date]],Table3[[#This Row],[Order_Date]])</f>
        <v>10</v>
      </c>
    </row>
    <row r="224" spans="1:16" x14ac:dyDescent="0.25">
      <c r="A224">
        <v>223</v>
      </c>
      <c r="B224" t="s">
        <v>15</v>
      </c>
      <c r="C224" t="s">
        <v>16</v>
      </c>
      <c r="D224" t="s">
        <v>25</v>
      </c>
      <c r="E224" t="s">
        <v>52</v>
      </c>
      <c r="F224" t="s">
        <v>90</v>
      </c>
      <c r="G224" t="s">
        <v>48</v>
      </c>
      <c r="H224">
        <v>50</v>
      </c>
      <c r="I224">
        <v>3969.18</v>
      </c>
      <c r="J224">
        <v>198459</v>
      </c>
      <c r="K224">
        <v>1021.8</v>
      </c>
      <c r="L224">
        <v>504</v>
      </c>
      <c r="M224" t="s">
        <v>42</v>
      </c>
      <c r="N224" t="s">
        <v>43</v>
      </c>
      <c r="O224">
        <v>24797.22</v>
      </c>
      <c r="P224">
        <f>_xlfn.DAYS(Table3[[#This Row],[Delivery_Date]],Table3[[#This Row],[Order_Date]])</f>
        <v>5</v>
      </c>
    </row>
    <row r="225" spans="1:16" x14ac:dyDescent="0.25">
      <c r="A225">
        <v>224</v>
      </c>
      <c r="B225" t="s">
        <v>37</v>
      </c>
      <c r="C225" t="s">
        <v>16</v>
      </c>
      <c r="D225" t="s">
        <v>32</v>
      </c>
      <c r="E225" t="s">
        <v>52</v>
      </c>
      <c r="F225" t="s">
        <v>144</v>
      </c>
      <c r="G225" t="s">
        <v>145</v>
      </c>
      <c r="H225">
        <v>93</v>
      </c>
      <c r="I225">
        <v>23373.08</v>
      </c>
      <c r="J225">
        <v>2173696.44</v>
      </c>
      <c r="K225">
        <v>1794.87</v>
      </c>
      <c r="L225">
        <v>472</v>
      </c>
      <c r="M225" t="s">
        <v>21</v>
      </c>
      <c r="N225" t="s">
        <v>36</v>
      </c>
      <c r="O225">
        <v>517658.58</v>
      </c>
      <c r="P225">
        <f>_xlfn.DAYS(Table3[[#This Row],[Delivery_Date]],Table3[[#This Row],[Order_Date]])</f>
        <v>11</v>
      </c>
    </row>
    <row r="226" spans="1:16" x14ac:dyDescent="0.25">
      <c r="A226">
        <v>225</v>
      </c>
      <c r="B226" t="s">
        <v>65</v>
      </c>
      <c r="C226" t="s">
        <v>24</v>
      </c>
      <c r="D226" t="s">
        <v>32</v>
      </c>
      <c r="E226" t="s">
        <v>46</v>
      </c>
      <c r="F226" t="s">
        <v>308</v>
      </c>
      <c r="G226" t="s">
        <v>309</v>
      </c>
      <c r="H226">
        <v>83</v>
      </c>
      <c r="I226">
        <v>32626.46</v>
      </c>
      <c r="J226">
        <v>2707996.18</v>
      </c>
      <c r="K226">
        <v>1812.02</v>
      </c>
      <c r="L226">
        <v>693</v>
      </c>
      <c r="M226" t="s">
        <v>21</v>
      </c>
      <c r="N226" t="s">
        <v>22</v>
      </c>
      <c r="O226">
        <v>488756.64</v>
      </c>
      <c r="P226">
        <f>_xlfn.DAYS(Table3[[#This Row],[Delivery_Date]],Table3[[#This Row],[Order_Date]])</f>
        <v>13</v>
      </c>
    </row>
    <row r="227" spans="1:16" x14ac:dyDescent="0.25">
      <c r="A227">
        <v>226</v>
      </c>
      <c r="B227" t="s">
        <v>51</v>
      </c>
      <c r="C227" t="s">
        <v>24</v>
      </c>
      <c r="D227" t="s">
        <v>17</v>
      </c>
      <c r="E227" t="s">
        <v>52</v>
      </c>
      <c r="F227" t="s">
        <v>85</v>
      </c>
      <c r="G227" t="s">
        <v>185</v>
      </c>
      <c r="H227">
        <v>62</v>
      </c>
      <c r="I227">
        <v>23460.71</v>
      </c>
      <c r="J227">
        <v>1454564.02</v>
      </c>
      <c r="K227">
        <v>4578.7700000000004</v>
      </c>
      <c r="L227">
        <v>261</v>
      </c>
      <c r="M227" t="s">
        <v>29</v>
      </c>
      <c r="N227" t="s">
        <v>70</v>
      </c>
      <c r="O227">
        <v>136409.85999999999</v>
      </c>
      <c r="P227">
        <f>_xlfn.DAYS(Table3[[#This Row],[Delivery_Date]],Table3[[#This Row],[Order_Date]])</f>
        <v>1</v>
      </c>
    </row>
    <row r="228" spans="1:16" x14ac:dyDescent="0.25">
      <c r="A228">
        <v>227</v>
      </c>
      <c r="B228" t="s">
        <v>31</v>
      </c>
      <c r="C228" t="s">
        <v>24</v>
      </c>
      <c r="D228" t="s">
        <v>45</v>
      </c>
      <c r="E228" t="s">
        <v>52</v>
      </c>
      <c r="F228" t="s">
        <v>181</v>
      </c>
      <c r="G228" t="s">
        <v>86</v>
      </c>
      <c r="H228">
        <v>58</v>
      </c>
      <c r="I228">
        <v>43709.31</v>
      </c>
      <c r="J228">
        <v>2535139.98</v>
      </c>
      <c r="K228">
        <v>420.51</v>
      </c>
      <c r="L228">
        <v>732</v>
      </c>
      <c r="M228" t="s">
        <v>29</v>
      </c>
      <c r="N228" t="s">
        <v>36</v>
      </c>
      <c r="O228">
        <v>537506.67000000004</v>
      </c>
      <c r="P228">
        <f>_xlfn.DAYS(Table3[[#This Row],[Delivery_Date]],Table3[[#This Row],[Order_Date]])</f>
        <v>14</v>
      </c>
    </row>
    <row r="229" spans="1:16" x14ac:dyDescent="0.25">
      <c r="A229">
        <v>228</v>
      </c>
      <c r="B229" t="s">
        <v>23</v>
      </c>
      <c r="C229" t="s">
        <v>38</v>
      </c>
      <c r="D229" t="s">
        <v>25</v>
      </c>
      <c r="E229" t="s">
        <v>52</v>
      </c>
      <c r="F229" t="s">
        <v>171</v>
      </c>
      <c r="G229" t="s">
        <v>56</v>
      </c>
      <c r="H229">
        <v>3</v>
      </c>
      <c r="I229">
        <v>47455.44</v>
      </c>
      <c r="J229">
        <v>142366.32</v>
      </c>
      <c r="K229">
        <v>4068.9</v>
      </c>
      <c r="L229">
        <v>78</v>
      </c>
      <c r="M229" t="s">
        <v>29</v>
      </c>
      <c r="N229" t="s">
        <v>70</v>
      </c>
      <c r="O229">
        <v>23019.57</v>
      </c>
      <c r="P229">
        <f>_xlfn.DAYS(Table3[[#This Row],[Delivery_Date]],Table3[[#This Row],[Order_Date]])</f>
        <v>7</v>
      </c>
    </row>
    <row r="230" spans="1:16" x14ac:dyDescent="0.25">
      <c r="A230">
        <v>229</v>
      </c>
      <c r="B230" t="s">
        <v>51</v>
      </c>
      <c r="C230" t="s">
        <v>38</v>
      </c>
      <c r="D230" t="s">
        <v>45</v>
      </c>
      <c r="E230" t="s">
        <v>46</v>
      </c>
      <c r="F230" t="s">
        <v>310</v>
      </c>
      <c r="G230" t="s">
        <v>28</v>
      </c>
      <c r="H230">
        <v>93</v>
      </c>
      <c r="I230">
        <v>26969.34</v>
      </c>
      <c r="J230">
        <v>2508148.62</v>
      </c>
      <c r="K230">
        <v>1234.24</v>
      </c>
      <c r="L230">
        <v>931</v>
      </c>
      <c r="M230" t="s">
        <v>35</v>
      </c>
      <c r="N230" t="s">
        <v>22</v>
      </c>
      <c r="O230">
        <v>408265.88</v>
      </c>
      <c r="P230">
        <f>_xlfn.DAYS(Table3[[#This Row],[Delivery_Date]],Table3[[#This Row],[Order_Date]])</f>
        <v>15</v>
      </c>
    </row>
    <row r="231" spans="1:16" x14ac:dyDescent="0.25">
      <c r="A231">
        <v>230</v>
      </c>
      <c r="B231" t="s">
        <v>51</v>
      </c>
      <c r="C231" t="s">
        <v>38</v>
      </c>
      <c r="D231" t="s">
        <v>39</v>
      </c>
      <c r="E231" t="s">
        <v>60</v>
      </c>
      <c r="F231" t="s">
        <v>77</v>
      </c>
      <c r="G231" t="s">
        <v>78</v>
      </c>
      <c r="H231">
        <v>40</v>
      </c>
      <c r="I231">
        <v>6863.9</v>
      </c>
      <c r="J231">
        <v>274556</v>
      </c>
      <c r="K231">
        <v>1176.8</v>
      </c>
      <c r="L231">
        <v>718</v>
      </c>
      <c r="M231" t="s">
        <v>21</v>
      </c>
      <c r="N231" t="s">
        <v>70</v>
      </c>
      <c r="O231">
        <v>13768.31</v>
      </c>
      <c r="P231">
        <f>_xlfn.DAYS(Table3[[#This Row],[Delivery_Date]],Table3[[#This Row],[Order_Date]])</f>
        <v>2</v>
      </c>
    </row>
    <row r="232" spans="1:16" x14ac:dyDescent="0.25">
      <c r="A232">
        <v>231</v>
      </c>
      <c r="B232" t="s">
        <v>51</v>
      </c>
      <c r="C232" t="s">
        <v>16</v>
      </c>
      <c r="D232" t="s">
        <v>45</v>
      </c>
      <c r="E232" t="s">
        <v>52</v>
      </c>
      <c r="F232" t="s">
        <v>54</v>
      </c>
      <c r="G232" t="s">
        <v>311</v>
      </c>
      <c r="H232">
        <v>59</v>
      </c>
      <c r="I232">
        <v>4085.05</v>
      </c>
      <c r="J232">
        <v>241017.95</v>
      </c>
      <c r="K232">
        <v>2852.5</v>
      </c>
      <c r="L232">
        <v>477</v>
      </c>
      <c r="M232" t="s">
        <v>35</v>
      </c>
      <c r="N232" t="s">
        <v>36</v>
      </c>
      <c r="O232">
        <v>45615.44</v>
      </c>
      <c r="P232">
        <f>_xlfn.DAYS(Table3[[#This Row],[Delivery_Date]],Table3[[#This Row],[Order_Date]])</f>
        <v>9</v>
      </c>
    </row>
    <row r="233" spans="1:16" x14ac:dyDescent="0.25">
      <c r="A233">
        <v>232</v>
      </c>
      <c r="B233" t="s">
        <v>23</v>
      </c>
      <c r="C233" t="s">
        <v>38</v>
      </c>
      <c r="D233" t="s">
        <v>32</v>
      </c>
      <c r="E233" t="s">
        <v>46</v>
      </c>
      <c r="F233" t="s">
        <v>92</v>
      </c>
      <c r="G233" t="s">
        <v>113</v>
      </c>
      <c r="H233">
        <v>32</v>
      </c>
      <c r="I233">
        <v>46078.31</v>
      </c>
      <c r="J233">
        <v>1474505.92</v>
      </c>
      <c r="K233">
        <v>3963.3</v>
      </c>
      <c r="L233">
        <v>235</v>
      </c>
      <c r="M233" t="s">
        <v>29</v>
      </c>
      <c r="N233" t="s">
        <v>36</v>
      </c>
      <c r="O233">
        <v>268937.27</v>
      </c>
      <c r="P233">
        <f>_xlfn.DAYS(Table3[[#This Row],[Delivery_Date]],Table3[[#This Row],[Order_Date]])</f>
        <v>8</v>
      </c>
    </row>
    <row r="234" spans="1:16" x14ac:dyDescent="0.25">
      <c r="A234">
        <v>233</v>
      </c>
      <c r="B234" t="s">
        <v>23</v>
      </c>
      <c r="C234" t="s">
        <v>24</v>
      </c>
      <c r="D234" t="s">
        <v>45</v>
      </c>
      <c r="E234" t="s">
        <v>26</v>
      </c>
      <c r="F234" t="s">
        <v>127</v>
      </c>
      <c r="G234" t="s">
        <v>217</v>
      </c>
      <c r="H234">
        <v>23</v>
      </c>
      <c r="I234">
        <v>30833</v>
      </c>
      <c r="J234">
        <v>709159</v>
      </c>
      <c r="K234">
        <v>3696</v>
      </c>
      <c r="L234">
        <v>283</v>
      </c>
      <c r="M234" t="s">
        <v>35</v>
      </c>
      <c r="N234" t="s">
        <v>36</v>
      </c>
      <c r="O234">
        <v>156408.21</v>
      </c>
      <c r="P234">
        <f>_xlfn.DAYS(Table3[[#This Row],[Delivery_Date]],Table3[[#This Row],[Order_Date]])</f>
        <v>14</v>
      </c>
    </row>
    <row r="235" spans="1:16" x14ac:dyDescent="0.25">
      <c r="A235">
        <v>234</v>
      </c>
      <c r="B235" t="s">
        <v>37</v>
      </c>
      <c r="C235" t="s">
        <v>24</v>
      </c>
      <c r="D235" t="s">
        <v>25</v>
      </c>
      <c r="E235" t="s">
        <v>18</v>
      </c>
      <c r="F235" t="s">
        <v>94</v>
      </c>
      <c r="G235" t="s">
        <v>312</v>
      </c>
      <c r="H235">
        <v>70</v>
      </c>
      <c r="I235">
        <v>38966.85</v>
      </c>
      <c r="J235">
        <v>2727679.5</v>
      </c>
      <c r="K235">
        <v>1356.21</v>
      </c>
      <c r="L235">
        <v>982</v>
      </c>
      <c r="M235" t="s">
        <v>29</v>
      </c>
      <c r="N235" t="s">
        <v>43</v>
      </c>
      <c r="O235">
        <v>660757.43000000005</v>
      </c>
      <c r="P235">
        <f>_xlfn.DAYS(Table3[[#This Row],[Delivery_Date]],Table3[[#This Row],[Order_Date]])</f>
        <v>14</v>
      </c>
    </row>
    <row r="236" spans="1:16" x14ac:dyDescent="0.25">
      <c r="A236">
        <v>235</v>
      </c>
      <c r="B236" t="s">
        <v>59</v>
      </c>
      <c r="C236" t="s">
        <v>38</v>
      </c>
      <c r="D236" t="s">
        <v>45</v>
      </c>
      <c r="E236" t="s">
        <v>18</v>
      </c>
      <c r="F236" t="s">
        <v>313</v>
      </c>
      <c r="G236" t="s">
        <v>301</v>
      </c>
      <c r="H236">
        <v>77</v>
      </c>
      <c r="I236">
        <v>49595.69</v>
      </c>
      <c r="J236">
        <v>3818868.13</v>
      </c>
      <c r="K236">
        <v>488.64</v>
      </c>
      <c r="L236">
        <v>50</v>
      </c>
      <c r="M236" t="s">
        <v>29</v>
      </c>
      <c r="N236" t="s">
        <v>43</v>
      </c>
      <c r="O236">
        <v>224880.1</v>
      </c>
      <c r="P236">
        <f>_xlfn.DAYS(Table3[[#This Row],[Delivery_Date]],Table3[[#This Row],[Order_Date]])</f>
        <v>7</v>
      </c>
    </row>
    <row r="237" spans="1:16" x14ac:dyDescent="0.25">
      <c r="A237">
        <v>236</v>
      </c>
      <c r="B237" t="s">
        <v>15</v>
      </c>
      <c r="C237" t="s">
        <v>24</v>
      </c>
      <c r="D237" t="s">
        <v>17</v>
      </c>
      <c r="E237" t="s">
        <v>26</v>
      </c>
      <c r="F237" t="s">
        <v>64</v>
      </c>
      <c r="G237" t="s">
        <v>314</v>
      </c>
      <c r="H237">
        <v>71</v>
      </c>
      <c r="I237">
        <v>19538.7</v>
      </c>
      <c r="J237">
        <v>1387247.7</v>
      </c>
      <c r="K237">
        <v>2626.46</v>
      </c>
      <c r="L237">
        <v>509</v>
      </c>
      <c r="M237" t="s">
        <v>21</v>
      </c>
      <c r="N237" t="s">
        <v>43</v>
      </c>
      <c r="O237">
        <v>331996.28000000003</v>
      </c>
      <c r="P237">
        <f>_xlfn.DAYS(Table3[[#This Row],[Delivery_Date]],Table3[[#This Row],[Order_Date]])</f>
        <v>11</v>
      </c>
    </row>
    <row r="238" spans="1:16" x14ac:dyDescent="0.25">
      <c r="A238">
        <v>237</v>
      </c>
      <c r="B238" t="s">
        <v>31</v>
      </c>
      <c r="C238" t="s">
        <v>38</v>
      </c>
      <c r="D238" t="s">
        <v>45</v>
      </c>
      <c r="E238" t="s">
        <v>18</v>
      </c>
      <c r="F238" t="s">
        <v>202</v>
      </c>
      <c r="G238" t="s">
        <v>276</v>
      </c>
      <c r="H238">
        <v>30</v>
      </c>
      <c r="I238">
        <v>45081.31</v>
      </c>
      <c r="J238">
        <v>1352439.3</v>
      </c>
      <c r="K238">
        <v>1305.78</v>
      </c>
      <c r="L238">
        <v>466</v>
      </c>
      <c r="M238" t="s">
        <v>35</v>
      </c>
      <c r="N238" t="s">
        <v>30</v>
      </c>
      <c r="O238">
        <v>143857</v>
      </c>
      <c r="P238">
        <f>_xlfn.DAYS(Table3[[#This Row],[Delivery_Date]],Table3[[#This Row],[Order_Date]])</f>
        <v>9</v>
      </c>
    </row>
    <row r="239" spans="1:16" x14ac:dyDescent="0.25">
      <c r="A239">
        <v>238</v>
      </c>
      <c r="B239" t="s">
        <v>37</v>
      </c>
      <c r="C239" t="s">
        <v>38</v>
      </c>
      <c r="D239" t="s">
        <v>39</v>
      </c>
      <c r="E239" t="s">
        <v>46</v>
      </c>
      <c r="F239" t="s">
        <v>204</v>
      </c>
      <c r="G239" t="s">
        <v>184</v>
      </c>
      <c r="H239">
        <v>86</v>
      </c>
      <c r="I239">
        <v>46883.67</v>
      </c>
      <c r="J239">
        <v>4031995.62</v>
      </c>
      <c r="K239">
        <v>146</v>
      </c>
      <c r="L239">
        <v>947</v>
      </c>
      <c r="M239" t="s">
        <v>42</v>
      </c>
      <c r="N239" t="s">
        <v>43</v>
      </c>
      <c r="O239">
        <v>762634.09</v>
      </c>
      <c r="P239">
        <f>_xlfn.DAYS(Table3[[#This Row],[Delivery_Date]],Table3[[#This Row],[Order_Date]])</f>
        <v>4</v>
      </c>
    </row>
    <row r="240" spans="1:16" x14ac:dyDescent="0.25">
      <c r="A240">
        <v>239</v>
      </c>
      <c r="B240" t="s">
        <v>65</v>
      </c>
      <c r="C240" t="s">
        <v>16</v>
      </c>
      <c r="D240" t="s">
        <v>25</v>
      </c>
      <c r="E240" t="s">
        <v>18</v>
      </c>
      <c r="F240" t="s">
        <v>120</v>
      </c>
      <c r="G240" t="s">
        <v>315</v>
      </c>
      <c r="H240">
        <v>17</v>
      </c>
      <c r="I240">
        <v>47009.96</v>
      </c>
      <c r="J240">
        <v>799169.32</v>
      </c>
      <c r="K240">
        <v>4412.8999999999996</v>
      </c>
      <c r="L240">
        <v>657</v>
      </c>
      <c r="M240" t="s">
        <v>21</v>
      </c>
      <c r="N240" t="s">
        <v>36</v>
      </c>
      <c r="O240">
        <v>51384.41</v>
      </c>
      <c r="P240">
        <f>_xlfn.DAYS(Table3[[#This Row],[Delivery_Date]],Table3[[#This Row],[Order_Date]])</f>
        <v>15</v>
      </c>
    </row>
    <row r="241" spans="1:16" x14ac:dyDescent="0.25">
      <c r="A241">
        <v>240</v>
      </c>
      <c r="B241" t="s">
        <v>51</v>
      </c>
      <c r="C241" t="s">
        <v>24</v>
      </c>
      <c r="D241" t="s">
        <v>39</v>
      </c>
      <c r="E241" t="s">
        <v>26</v>
      </c>
      <c r="F241" t="s">
        <v>316</v>
      </c>
      <c r="G241" t="s">
        <v>317</v>
      </c>
      <c r="H241">
        <v>57</v>
      </c>
      <c r="I241">
        <v>2735.4</v>
      </c>
      <c r="J241">
        <v>155917.79999999999</v>
      </c>
      <c r="K241">
        <v>3832.04</v>
      </c>
      <c r="L241">
        <v>486</v>
      </c>
      <c r="M241" t="s">
        <v>21</v>
      </c>
      <c r="N241" t="s">
        <v>22</v>
      </c>
      <c r="O241">
        <v>24731.99</v>
      </c>
      <c r="P241">
        <f>_xlfn.DAYS(Table3[[#This Row],[Delivery_Date]],Table3[[#This Row],[Order_Date]])</f>
        <v>3</v>
      </c>
    </row>
    <row r="242" spans="1:16" x14ac:dyDescent="0.25">
      <c r="A242">
        <v>241</v>
      </c>
      <c r="B242" t="s">
        <v>31</v>
      </c>
      <c r="C242" t="s">
        <v>38</v>
      </c>
      <c r="D242" t="s">
        <v>45</v>
      </c>
      <c r="E242" t="s">
        <v>18</v>
      </c>
      <c r="F242" t="s">
        <v>57</v>
      </c>
      <c r="G242" t="s">
        <v>62</v>
      </c>
      <c r="H242">
        <v>95</v>
      </c>
      <c r="I242">
        <v>35055.94</v>
      </c>
      <c r="J242">
        <v>3330314.3</v>
      </c>
      <c r="K242">
        <v>2924.44</v>
      </c>
      <c r="L242">
        <v>558</v>
      </c>
      <c r="M242" t="s">
        <v>35</v>
      </c>
      <c r="N242" t="s">
        <v>30</v>
      </c>
      <c r="O242">
        <v>312321.57</v>
      </c>
      <c r="P242">
        <f>_xlfn.DAYS(Table3[[#This Row],[Delivery_Date]],Table3[[#This Row],[Order_Date]])</f>
        <v>1</v>
      </c>
    </row>
    <row r="243" spans="1:16" x14ac:dyDescent="0.25">
      <c r="A243">
        <v>242</v>
      </c>
      <c r="B243" t="s">
        <v>59</v>
      </c>
      <c r="C243" t="s">
        <v>38</v>
      </c>
      <c r="D243" t="s">
        <v>17</v>
      </c>
      <c r="E243" t="s">
        <v>18</v>
      </c>
      <c r="F243" t="s">
        <v>194</v>
      </c>
      <c r="G243" t="s">
        <v>238</v>
      </c>
      <c r="H243">
        <v>32</v>
      </c>
      <c r="I243">
        <v>49088.81</v>
      </c>
      <c r="J243">
        <v>1570841.92</v>
      </c>
      <c r="K243">
        <v>2015.72</v>
      </c>
      <c r="L243">
        <v>636</v>
      </c>
      <c r="M243" t="s">
        <v>21</v>
      </c>
      <c r="N243" t="s">
        <v>70</v>
      </c>
      <c r="O243">
        <v>331006.31</v>
      </c>
      <c r="P243">
        <f>_xlfn.DAYS(Table3[[#This Row],[Delivery_Date]],Table3[[#This Row],[Order_Date]])</f>
        <v>1</v>
      </c>
    </row>
    <row r="244" spans="1:16" x14ac:dyDescent="0.25">
      <c r="A244">
        <v>243</v>
      </c>
      <c r="B244" t="s">
        <v>65</v>
      </c>
      <c r="C244" t="s">
        <v>38</v>
      </c>
      <c r="D244" t="s">
        <v>17</v>
      </c>
      <c r="E244" t="s">
        <v>18</v>
      </c>
      <c r="F244" t="s">
        <v>198</v>
      </c>
      <c r="G244" t="s">
        <v>209</v>
      </c>
      <c r="H244">
        <v>39</v>
      </c>
      <c r="I244">
        <v>18251.849999999999</v>
      </c>
      <c r="J244">
        <v>711822.15</v>
      </c>
      <c r="K244">
        <v>3904.88</v>
      </c>
      <c r="L244">
        <v>845</v>
      </c>
      <c r="M244" t="s">
        <v>29</v>
      </c>
      <c r="N244" t="s">
        <v>22</v>
      </c>
      <c r="O244">
        <v>173510.46</v>
      </c>
      <c r="P244">
        <f>_xlfn.DAYS(Table3[[#This Row],[Delivery_Date]],Table3[[#This Row],[Order_Date]])</f>
        <v>10</v>
      </c>
    </row>
    <row r="245" spans="1:16" x14ac:dyDescent="0.25">
      <c r="A245">
        <v>244</v>
      </c>
      <c r="B245" t="s">
        <v>37</v>
      </c>
      <c r="C245" t="s">
        <v>38</v>
      </c>
      <c r="D245" t="s">
        <v>32</v>
      </c>
      <c r="E245" t="s">
        <v>60</v>
      </c>
      <c r="F245" t="s">
        <v>318</v>
      </c>
      <c r="G245" t="s">
        <v>257</v>
      </c>
      <c r="H245">
        <v>41</v>
      </c>
      <c r="I245">
        <v>30793.64</v>
      </c>
      <c r="J245">
        <v>1262539.24</v>
      </c>
      <c r="K245">
        <v>4985.17</v>
      </c>
      <c r="L245">
        <v>429</v>
      </c>
      <c r="M245" t="s">
        <v>21</v>
      </c>
      <c r="N245" t="s">
        <v>30</v>
      </c>
      <c r="O245">
        <v>261832.35</v>
      </c>
      <c r="P245">
        <f>_xlfn.DAYS(Table3[[#This Row],[Delivery_Date]],Table3[[#This Row],[Order_Date]])</f>
        <v>4</v>
      </c>
    </row>
    <row r="246" spans="1:16" x14ac:dyDescent="0.25">
      <c r="A246">
        <v>245</v>
      </c>
      <c r="B246" t="s">
        <v>37</v>
      </c>
      <c r="C246" t="s">
        <v>24</v>
      </c>
      <c r="D246" t="s">
        <v>25</v>
      </c>
      <c r="E246" t="s">
        <v>26</v>
      </c>
      <c r="F246" t="s">
        <v>319</v>
      </c>
      <c r="G246" t="s">
        <v>245</v>
      </c>
      <c r="H246">
        <v>91</v>
      </c>
      <c r="I246">
        <v>30209.27</v>
      </c>
      <c r="J246">
        <v>2749043.57</v>
      </c>
      <c r="K246">
        <v>2260.91</v>
      </c>
      <c r="L246">
        <v>419</v>
      </c>
      <c r="M246" t="s">
        <v>21</v>
      </c>
      <c r="N246" t="s">
        <v>36</v>
      </c>
      <c r="O246">
        <v>320716.90999999997</v>
      </c>
      <c r="P246">
        <f>_xlfn.DAYS(Table3[[#This Row],[Delivery_Date]],Table3[[#This Row],[Order_Date]])</f>
        <v>15</v>
      </c>
    </row>
    <row r="247" spans="1:16" x14ac:dyDescent="0.25">
      <c r="A247">
        <v>246</v>
      </c>
      <c r="B247" t="s">
        <v>65</v>
      </c>
      <c r="C247" t="s">
        <v>16</v>
      </c>
      <c r="D247" t="s">
        <v>39</v>
      </c>
      <c r="E247" t="s">
        <v>60</v>
      </c>
      <c r="F247" t="s">
        <v>41</v>
      </c>
      <c r="G247" t="s">
        <v>320</v>
      </c>
      <c r="H247">
        <v>14</v>
      </c>
      <c r="I247">
        <v>33993.53</v>
      </c>
      <c r="J247">
        <v>475909.42</v>
      </c>
      <c r="K247">
        <v>4865.55</v>
      </c>
      <c r="L247">
        <v>287</v>
      </c>
      <c r="M247" t="s">
        <v>35</v>
      </c>
      <c r="N247" t="s">
        <v>22</v>
      </c>
      <c r="O247">
        <v>34940.519999999997</v>
      </c>
      <c r="P247">
        <f>_xlfn.DAYS(Table3[[#This Row],[Delivery_Date]],Table3[[#This Row],[Order_Date]])</f>
        <v>10</v>
      </c>
    </row>
    <row r="248" spans="1:16" x14ac:dyDescent="0.25">
      <c r="A248">
        <v>247</v>
      </c>
      <c r="B248" t="s">
        <v>37</v>
      </c>
      <c r="C248" t="s">
        <v>24</v>
      </c>
      <c r="D248" t="s">
        <v>39</v>
      </c>
      <c r="E248" t="s">
        <v>46</v>
      </c>
      <c r="F248" t="s">
        <v>177</v>
      </c>
      <c r="G248" t="s">
        <v>214</v>
      </c>
      <c r="H248">
        <v>20</v>
      </c>
      <c r="I248">
        <v>16974.810000000001</v>
      </c>
      <c r="J248">
        <v>339496.2</v>
      </c>
      <c r="K248">
        <v>1370.01</v>
      </c>
      <c r="L248">
        <v>180</v>
      </c>
      <c r="M248" t="s">
        <v>21</v>
      </c>
      <c r="N248" t="s">
        <v>36</v>
      </c>
      <c r="O248">
        <v>80632</v>
      </c>
      <c r="P248">
        <f>_xlfn.DAYS(Table3[[#This Row],[Delivery_Date]],Table3[[#This Row],[Order_Date]])</f>
        <v>7</v>
      </c>
    </row>
    <row r="249" spans="1:16" x14ac:dyDescent="0.25">
      <c r="A249">
        <v>248</v>
      </c>
      <c r="B249" t="s">
        <v>59</v>
      </c>
      <c r="C249" t="s">
        <v>38</v>
      </c>
      <c r="D249" t="s">
        <v>17</v>
      </c>
      <c r="E249" t="s">
        <v>46</v>
      </c>
      <c r="F249" t="s">
        <v>321</v>
      </c>
      <c r="G249" t="s">
        <v>253</v>
      </c>
      <c r="H249">
        <v>82</v>
      </c>
      <c r="I249">
        <v>25909.32</v>
      </c>
      <c r="J249">
        <v>2124564.2400000002</v>
      </c>
      <c r="K249">
        <v>804.59</v>
      </c>
      <c r="L249">
        <v>221</v>
      </c>
      <c r="M249" t="s">
        <v>42</v>
      </c>
      <c r="N249" t="s">
        <v>36</v>
      </c>
      <c r="O249">
        <v>298282.90000000002</v>
      </c>
      <c r="P249">
        <f>_xlfn.DAYS(Table3[[#This Row],[Delivery_Date]],Table3[[#This Row],[Order_Date]])</f>
        <v>9</v>
      </c>
    </row>
    <row r="250" spans="1:16" x14ac:dyDescent="0.25">
      <c r="A250">
        <v>249</v>
      </c>
      <c r="B250" t="s">
        <v>31</v>
      </c>
      <c r="C250" t="s">
        <v>24</v>
      </c>
      <c r="D250" t="s">
        <v>32</v>
      </c>
      <c r="E250" t="s">
        <v>26</v>
      </c>
      <c r="F250" t="s">
        <v>322</v>
      </c>
      <c r="G250" t="s">
        <v>103</v>
      </c>
      <c r="H250">
        <v>72</v>
      </c>
      <c r="I250">
        <v>23218.25</v>
      </c>
      <c r="J250">
        <v>1671714</v>
      </c>
      <c r="K250">
        <v>2603.36</v>
      </c>
      <c r="L250">
        <v>524</v>
      </c>
      <c r="M250" t="s">
        <v>29</v>
      </c>
      <c r="N250" t="s">
        <v>30</v>
      </c>
      <c r="O250">
        <v>353663.6</v>
      </c>
      <c r="P250">
        <f>_xlfn.DAYS(Table3[[#This Row],[Delivery_Date]],Table3[[#This Row],[Order_Date]])</f>
        <v>10</v>
      </c>
    </row>
    <row r="251" spans="1:16" x14ac:dyDescent="0.25">
      <c r="A251">
        <v>250</v>
      </c>
      <c r="B251" t="s">
        <v>44</v>
      </c>
      <c r="C251" t="s">
        <v>16</v>
      </c>
      <c r="D251" t="s">
        <v>32</v>
      </c>
      <c r="E251" t="s">
        <v>60</v>
      </c>
      <c r="F251" t="s">
        <v>220</v>
      </c>
      <c r="G251" t="s">
        <v>117</v>
      </c>
      <c r="H251">
        <v>88</v>
      </c>
      <c r="I251">
        <v>30938.91</v>
      </c>
      <c r="J251">
        <v>2722624.08</v>
      </c>
      <c r="K251">
        <v>1180.3499999999999</v>
      </c>
      <c r="L251">
        <v>857</v>
      </c>
      <c r="M251" t="s">
        <v>21</v>
      </c>
      <c r="N251" t="s">
        <v>22</v>
      </c>
      <c r="O251">
        <v>195590.69</v>
      </c>
      <c r="P251">
        <f>_xlfn.DAYS(Table3[[#This Row],[Delivery_Date]],Table3[[#This Row],[Order_Date]])</f>
        <v>14</v>
      </c>
    </row>
    <row r="252" spans="1:16" x14ac:dyDescent="0.25">
      <c r="A252">
        <v>251</v>
      </c>
      <c r="B252" t="s">
        <v>44</v>
      </c>
      <c r="C252" t="s">
        <v>38</v>
      </c>
      <c r="D252" t="s">
        <v>45</v>
      </c>
      <c r="E252" t="s">
        <v>46</v>
      </c>
      <c r="F252" t="s">
        <v>323</v>
      </c>
      <c r="G252" t="s">
        <v>181</v>
      </c>
      <c r="H252">
        <v>16</v>
      </c>
      <c r="I252">
        <v>47892.5</v>
      </c>
      <c r="J252">
        <v>766280</v>
      </c>
      <c r="K252">
        <v>1111.75</v>
      </c>
      <c r="L252">
        <v>757</v>
      </c>
      <c r="M252" t="s">
        <v>35</v>
      </c>
      <c r="N252" t="s">
        <v>70</v>
      </c>
      <c r="O252">
        <v>118468.65</v>
      </c>
      <c r="P252">
        <f>_xlfn.DAYS(Table3[[#This Row],[Delivery_Date]],Table3[[#This Row],[Order_Date]])</f>
        <v>5</v>
      </c>
    </row>
    <row r="253" spans="1:16" x14ac:dyDescent="0.25">
      <c r="A253">
        <v>252</v>
      </c>
      <c r="B253" t="s">
        <v>65</v>
      </c>
      <c r="C253" t="s">
        <v>16</v>
      </c>
      <c r="D253" t="s">
        <v>39</v>
      </c>
      <c r="E253" t="s">
        <v>52</v>
      </c>
      <c r="F253" t="s">
        <v>324</v>
      </c>
      <c r="G253" t="s">
        <v>325</v>
      </c>
      <c r="H253">
        <v>74</v>
      </c>
      <c r="I253">
        <v>19762.07</v>
      </c>
      <c r="J253">
        <v>1462393.18</v>
      </c>
      <c r="K253">
        <v>1743.01</v>
      </c>
      <c r="L253">
        <v>250</v>
      </c>
      <c r="M253" t="s">
        <v>35</v>
      </c>
      <c r="N253" t="s">
        <v>36</v>
      </c>
      <c r="O253">
        <v>132998.88</v>
      </c>
      <c r="P253">
        <f>_xlfn.DAYS(Table3[[#This Row],[Delivery_Date]],Table3[[#This Row],[Order_Date]])</f>
        <v>14</v>
      </c>
    </row>
    <row r="254" spans="1:16" x14ac:dyDescent="0.25">
      <c r="A254">
        <v>253</v>
      </c>
      <c r="B254" t="s">
        <v>37</v>
      </c>
      <c r="C254" t="s">
        <v>16</v>
      </c>
      <c r="D254" t="s">
        <v>32</v>
      </c>
      <c r="E254" t="s">
        <v>46</v>
      </c>
      <c r="F254" t="s">
        <v>314</v>
      </c>
      <c r="G254" t="s">
        <v>326</v>
      </c>
      <c r="H254">
        <v>56</v>
      </c>
      <c r="I254">
        <v>46005.54</v>
      </c>
      <c r="J254">
        <v>2576310.2400000002</v>
      </c>
      <c r="K254">
        <v>3207.34</v>
      </c>
      <c r="L254">
        <v>794</v>
      </c>
      <c r="M254" t="s">
        <v>35</v>
      </c>
      <c r="N254" t="s">
        <v>36</v>
      </c>
      <c r="O254">
        <v>232956.09</v>
      </c>
      <c r="P254">
        <f>_xlfn.DAYS(Table3[[#This Row],[Delivery_Date]],Table3[[#This Row],[Order_Date]])</f>
        <v>4</v>
      </c>
    </row>
    <row r="255" spans="1:16" x14ac:dyDescent="0.25">
      <c r="A255">
        <v>254</v>
      </c>
      <c r="B255" t="s">
        <v>65</v>
      </c>
      <c r="C255" t="s">
        <v>16</v>
      </c>
      <c r="D255" t="s">
        <v>39</v>
      </c>
      <c r="E255" t="s">
        <v>46</v>
      </c>
      <c r="F255" t="s">
        <v>264</v>
      </c>
      <c r="G255" t="s">
        <v>85</v>
      </c>
      <c r="H255">
        <v>99</v>
      </c>
      <c r="I255">
        <v>19551.53</v>
      </c>
      <c r="J255">
        <v>1935601.47</v>
      </c>
      <c r="K255">
        <v>1709.08</v>
      </c>
      <c r="L255">
        <v>748</v>
      </c>
      <c r="M255" t="s">
        <v>29</v>
      </c>
      <c r="N255" t="s">
        <v>22</v>
      </c>
      <c r="O255">
        <v>344934.82</v>
      </c>
      <c r="P255">
        <f>_xlfn.DAYS(Table3[[#This Row],[Delivery_Date]],Table3[[#This Row],[Order_Date]])</f>
        <v>12</v>
      </c>
    </row>
    <row r="256" spans="1:16" x14ac:dyDescent="0.25">
      <c r="A256">
        <v>255</v>
      </c>
      <c r="B256" t="s">
        <v>23</v>
      </c>
      <c r="C256" t="s">
        <v>16</v>
      </c>
      <c r="D256" t="s">
        <v>45</v>
      </c>
      <c r="E256" t="s">
        <v>52</v>
      </c>
      <c r="F256" t="s">
        <v>327</v>
      </c>
      <c r="G256" t="s">
        <v>119</v>
      </c>
      <c r="H256">
        <v>75</v>
      </c>
      <c r="I256">
        <v>9513.0400000000009</v>
      </c>
      <c r="J256">
        <v>713478</v>
      </c>
      <c r="K256">
        <v>1917.92</v>
      </c>
      <c r="L256">
        <v>864</v>
      </c>
      <c r="M256" t="s">
        <v>35</v>
      </c>
      <c r="N256" t="s">
        <v>36</v>
      </c>
      <c r="O256">
        <v>139986.89000000001</v>
      </c>
      <c r="P256">
        <f>_xlfn.DAYS(Table3[[#This Row],[Delivery_Date]],Table3[[#This Row],[Order_Date]])</f>
        <v>9</v>
      </c>
    </row>
    <row r="257" spans="1:16" x14ac:dyDescent="0.25">
      <c r="A257">
        <v>256</v>
      </c>
      <c r="B257" t="s">
        <v>65</v>
      </c>
      <c r="C257" t="s">
        <v>38</v>
      </c>
      <c r="D257" t="s">
        <v>25</v>
      </c>
      <c r="E257" t="s">
        <v>46</v>
      </c>
      <c r="F257" t="s">
        <v>117</v>
      </c>
      <c r="G257" t="s">
        <v>20</v>
      </c>
      <c r="H257">
        <v>80</v>
      </c>
      <c r="I257">
        <v>47159.94</v>
      </c>
      <c r="J257">
        <v>3772795.2</v>
      </c>
      <c r="K257">
        <v>4445.09</v>
      </c>
      <c r="L257">
        <v>493</v>
      </c>
      <c r="M257" t="s">
        <v>35</v>
      </c>
      <c r="N257" t="s">
        <v>43</v>
      </c>
      <c r="O257">
        <v>825935.64</v>
      </c>
      <c r="P257">
        <f>_xlfn.DAYS(Table3[[#This Row],[Delivery_Date]],Table3[[#This Row],[Order_Date]])</f>
        <v>7</v>
      </c>
    </row>
    <row r="258" spans="1:16" x14ac:dyDescent="0.25">
      <c r="A258">
        <v>257</v>
      </c>
      <c r="B258" t="s">
        <v>44</v>
      </c>
      <c r="C258" t="s">
        <v>24</v>
      </c>
      <c r="D258" t="s">
        <v>25</v>
      </c>
      <c r="E258" t="s">
        <v>18</v>
      </c>
      <c r="F258" t="s">
        <v>328</v>
      </c>
      <c r="G258" t="s">
        <v>94</v>
      </c>
      <c r="H258">
        <v>66</v>
      </c>
      <c r="I258">
        <v>34305.96</v>
      </c>
      <c r="J258">
        <v>2264193.36</v>
      </c>
      <c r="K258">
        <v>3860.02</v>
      </c>
      <c r="L258">
        <v>602</v>
      </c>
      <c r="M258" t="s">
        <v>35</v>
      </c>
      <c r="N258" t="s">
        <v>43</v>
      </c>
      <c r="O258">
        <v>248202.22</v>
      </c>
      <c r="P258">
        <f>_xlfn.DAYS(Table3[[#This Row],[Delivery_Date]],Table3[[#This Row],[Order_Date]])</f>
        <v>5</v>
      </c>
    </row>
    <row r="259" spans="1:16" x14ac:dyDescent="0.25">
      <c r="A259">
        <v>258</v>
      </c>
      <c r="B259" t="s">
        <v>31</v>
      </c>
      <c r="C259" t="s">
        <v>16</v>
      </c>
      <c r="D259" t="s">
        <v>32</v>
      </c>
      <c r="E259" t="s">
        <v>18</v>
      </c>
      <c r="F259" t="s">
        <v>285</v>
      </c>
      <c r="G259" t="s">
        <v>292</v>
      </c>
      <c r="H259">
        <v>100</v>
      </c>
      <c r="I259">
        <v>25586.02</v>
      </c>
      <c r="J259">
        <v>2558602</v>
      </c>
      <c r="K259">
        <v>1385.09</v>
      </c>
      <c r="L259">
        <v>740</v>
      </c>
      <c r="M259" t="s">
        <v>35</v>
      </c>
      <c r="N259" t="s">
        <v>43</v>
      </c>
      <c r="O259">
        <v>489954.96</v>
      </c>
      <c r="P259">
        <f>_xlfn.DAYS(Table3[[#This Row],[Delivery_Date]],Table3[[#This Row],[Order_Date]])</f>
        <v>5</v>
      </c>
    </row>
    <row r="260" spans="1:16" x14ac:dyDescent="0.25">
      <c r="A260">
        <v>259</v>
      </c>
      <c r="B260" t="s">
        <v>15</v>
      </c>
      <c r="C260" t="s">
        <v>16</v>
      </c>
      <c r="D260" t="s">
        <v>17</v>
      </c>
      <c r="E260" t="s">
        <v>26</v>
      </c>
      <c r="F260" t="s">
        <v>88</v>
      </c>
      <c r="G260" t="s">
        <v>166</v>
      </c>
      <c r="H260">
        <v>35</v>
      </c>
      <c r="I260">
        <v>20948.96</v>
      </c>
      <c r="J260">
        <v>733213.6</v>
      </c>
      <c r="K260">
        <v>2301.59</v>
      </c>
      <c r="L260">
        <v>414</v>
      </c>
      <c r="M260" t="s">
        <v>29</v>
      </c>
      <c r="N260" t="s">
        <v>43</v>
      </c>
      <c r="O260">
        <v>78222.02</v>
      </c>
      <c r="P260">
        <f>_xlfn.DAYS(Table3[[#This Row],[Delivery_Date]],Table3[[#This Row],[Order_Date]])</f>
        <v>4</v>
      </c>
    </row>
    <row r="261" spans="1:16" x14ac:dyDescent="0.25">
      <c r="A261">
        <v>260</v>
      </c>
      <c r="B261" t="s">
        <v>31</v>
      </c>
      <c r="C261" t="s">
        <v>24</v>
      </c>
      <c r="D261" t="s">
        <v>25</v>
      </c>
      <c r="E261" t="s">
        <v>60</v>
      </c>
      <c r="F261" t="s">
        <v>329</v>
      </c>
      <c r="G261" t="s">
        <v>186</v>
      </c>
      <c r="H261">
        <v>43</v>
      </c>
      <c r="I261">
        <v>27084.01</v>
      </c>
      <c r="J261">
        <v>1164612.43</v>
      </c>
      <c r="K261">
        <v>1076.94</v>
      </c>
      <c r="L261">
        <v>295</v>
      </c>
      <c r="M261" t="s">
        <v>21</v>
      </c>
      <c r="N261" t="s">
        <v>36</v>
      </c>
      <c r="O261">
        <v>80544.92</v>
      </c>
      <c r="P261">
        <f>_xlfn.DAYS(Table3[[#This Row],[Delivery_Date]],Table3[[#This Row],[Order_Date]])</f>
        <v>12</v>
      </c>
    </row>
    <row r="262" spans="1:16" x14ac:dyDescent="0.25">
      <c r="A262">
        <v>261</v>
      </c>
      <c r="B262" t="s">
        <v>31</v>
      </c>
      <c r="C262" t="s">
        <v>38</v>
      </c>
      <c r="D262" t="s">
        <v>17</v>
      </c>
      <c r="E262" t="s">
        <v>60</v>
      </c>
      <c r="F262" t="s">
        <v>63</v>
      </c>
      <c r="G262" t="s">
        <v>297</v>
      </c>
      <c r="H262">
        <v>44</v>
      </c>
      <c r="I262">
        <v>26058.46</v>
      </c>
      <c r="J262">
        <v>1146572.24</v>
      </c>
      <c r="K262">
        <v>2222.0100000000002</v>
      </c>
      <c r="L262">
        <v>405</v>
      </c>
      <c r="M262" t="s">
        <v>29</v>
      </c>
      <c r="N262" t="s">
        <v>30</v>
      </c>
      <c r="O262">
        <v>230181.27</v>
      </c>
      <c r="P262">
        <f>_xlfn.DAYS(Table3[[#This Row],[Delivery_Date]],Table3[[#This Row],[Order_Date]])</f>
        <v>11</v>
      </c>
    </row>
    <row r="263" spans="1:16" x14ac:dyDescent="0.25">
      <c r="A263">
        <v>262</v>
      </c>
      <c r="B263" t="s">
        <v>37</v>
      </c>
      <c r="C263" t="s">
        <v>38</v>
      </c>
      <c r="D263" t="s">
        <v>45</v>
      </c>
      <c r="E263" t="s">
        <v>26</v>
      </c>
      <c r="F263" t="s">
        <v>173</v>
      </c>
      <c r="G263" t="s">
        <v>174</v>
      </c>
      <c r="H263">
        <v>77</v>
      </c>
      <c r="I263">
        <v>2535.62</v>
      </c>
      <c r="J263">
        <v>195242.74</v>
      </c>
      <c r="K263">
        <v>4267.58</v>
      </c>
      <c r="L263">
        <v>168</v>
      </c>
      <c r="M263" t="s">
        <v>21</v>
      </c>
      <c r="N263" t="s">
        <v>43</v>
      </c>
      <c r="O263">
        <v>17707.650000000001</v>
      </c>
      <c r="P263">
        <f>_xlfn.DAYS(Table3[[#This Row],[Delivery_Date]],Table3[[#This Row],[Order_Date]])</f>
        <v>6</v>
      </c>
    </row>
    <row r="264" spans="1:16" x14ac:dyDescent="0.25">
      <c r="A264">
        <v>263</v>
      </c>
      <c r="B264" t="s">
        <v>37</v>
      </c>
      <c r="C264" t="s">
        <v>24</v>
      </c>
      <c r="D264" t="s">
        <v>45</v>
      </c>
      <c r="E264" t="s">
        <v>26</v>
      </c>
      <c r="F264" t="s">
        <v>330</v>
      </c>
      <c r="G264" t="s">
        <v>273</v>
      </c>
      <c r="H264">
        <v>31</v>
      </c>
      <c r="I264">
        <v>23246.61</v>
      </c>
      <c r="J264">
        <v>720644.91</v>
      </c>
      <c r="K264">
        <v>1014.28</v>
      </c>
      <c r="L264">
        <v>212</v>
      </c>
      <c r="M264" t="s">
        <v>35</v>
      </c>
      <c r="N264" t="s">
        <v>30</v>
      </c>
      <c r="O264">
        <v>86611.67</v>
      </c>
      <c r="P264">
        <f>_xlfn.DAYS(Table3[[#This Row],[Delivery_Date]],Table3[[#This Row],[Order_Date]])</f>
        <v>4</v>
      </c>
    </row>
    <row r="265" spans="1:16" x14ac:dyDescent="0.25">
      <c r="A265">
        <v>264</v>
      </c>
      <c r="B265" t="s">
        <v>44</v>
      </c>
      <c r="C265" t="s">
        <v>24</v>
      </c>
      <c r="D265" t="s">
        <v>39</v>
      </c>
      <c r="E265" t="s">
        <v>26</v>
      </c>
      <c r="F265" t="s">
        <v>253</v>
      </c>
      <c r="G265" t="s">
        <v>198</v>
      </c>
      <c r="H265">
        <v>69</v>
      </c>
      <c r="I265">
        <v>1076.42</v>
      </c>
      <c r="J265">
        <v>74272.98</v>
      </c>
      <c r="K265">
        <v>3338.92</v>
      </c>
      <c r="L265">
        <v>941</v>
      </c>
      <c r="M265" t="s">
        <v>35</v>
      </c>
      <c r="N265" t="s">
        <v>36</v>
      </c>
      <c r="O265">
        <v>13881.39</v>
      </c>
      <c r="P265">
        <f>_xlfn.DAYS(Table3[[#This Row],[Delivery_Date]],Table3[[#This Row],[Order_Date]])</f>
        <v>13</v>
      </c>
    </row>
    <row r="266" spans="1:16" x14ac:dyDescent="0.25">
      <c r="A266">
        <v>265</v>
      </c>
      <c r="B266" t="s">
        <v>15</v>
      </c>
      <c r="C266" t="s">
        <v>24</v>
      </c>
      <c r="D266" t="s">
        <v>39</v>
      </c>
      <c r="E266" t="s">
        <v>52</v>
      </c>
      <c r="F266" t="s">
        <v>205</v>
      </c>
      <c r="G266" t="s">
        <v>317</v>
      </c>
      <c r="H266">
        <v>55</v>
      </c>
      <c r="I266">
        <v>43544.86</v>
      </c>
      <c r="J266">
        <v>2394967.2999999998</v>
      </c>
      <c r="K266">
        <v>745.71</v>
      </c>
      <c r="L266">
        <v>322</v>
      </c>
      <c r="M266" t="s">
        <v>42</v>
      </c>
      <c r="N266" t="s">
        <v>43</v>
      </c>
      <c r="O266">
        <v>515138.78</v>
      </c>
      <c r="P266">
        <f>_xlfn.DAYS(Table3[[#This Row],[Delivery_Date]],Table3[[#This Row],[Order_Date]])</f>
        <v>14</v>
      </c>
    </row>
    <row r="267" spans="1:16" x14ac:dyDescent="0.25">
      <c r="A267">
        <v>266</v>
      </c>
      <c r="B267" t="s">
        <v>44</v>
      </c>
      <c r="C267" t="s">
        <v>38</v>
      </c>
      <c r="D267" t="s">
        <v>32</v>
      </c>
      <c r="E267" t="s">
        <v>26</v>
      </c>
      <c r="F267" t="s">
        <v>331</v>
      </c>
      <c r="G267" t="s">
        <v>332</v>
      </c>
      <c r="H267">
        <v>79</v>
      </c>
      <c r="I267">
        <v>18663.96</v>
      </c>
      <c r="J267">
        <v>1474452.84</v>
      </c>
      <c r="K267">
        <v>2940.21</v>
      </c>
      <c r="L267">
        <v>546</v>
      </c>
      <c r="M267" t="s">
        <v>21</v>
      </c>
      <c r="N267" t="s">
        <v>30</v>
      </c>
      <c r="O267">
        <v>180234.4</v>
      </c>
      <c r="P267">
        <f>_xlfn.DAYS(Table3[[#This Row],[Delivery_Date]],Table3[[#This Row],[Order_Date]])</f>
        <v>7</v>
      </c>
    </row>
    <row r="268" spans="1:16" x14ac:dyDescent="0.25">
      <c r="A268">
        <v>267</v>
      </c>
      <c r="B268" t="s">
        <v>51</v>
      </c>
      <c r="C268" t="s">
        <v>24</v>
      </c>
      <c r="D268" t="s">
        <v>39</v>
      </c>
      <c r="E268" t="s">
        <v>52</v>
      </c>
      <c r="F268" t="s">
        <v>79</v>
      </c>
      <c r="G268" t="s">
        <v>215</v>
      </c>
      <c r="H268">
        <v>47</v>
      </c>
      <c r="I268">
        <v>49381.15</v>
      </c>
      <c r="J268">
        <v>2320914.0499999998</v>
      </c>
      <c r="K268">
        <v>4323.8599999999997</v>
      </c>
      <c r="L268">
        <v>928</v>
      </c>
      <c r="M268" t="s">
        <v>29</v>
      </c>
      <c r="N268" t="s">
        <v>70</v>
      </c>
      <c r="O268">
        <v>407149.99</v>
      </c>
      <c r="P268">
        <f>_xlfn.DAYS(Table3[[#This Row],[Delivery_Date]],Table3[[#This Row],[Order_Date]])</f>
        <v>3</v>
      </c>
    </row>
    <row r="269" spans="1:16" x14ac:dyDescent="0.25">
      <c r="A269">
        <v>268</v>
      </c>
      <c r="B269" t="s">
        <v>44</v>
      </c>
      <c r="C269" t="s">
        <v>38</v>
      </c>
      <c r="D269" t="s">
        <v>39</v>
      </c>
      <c r="E269" t="s">
        <v>46</v>
      </c>
      <c r="F269" t="s">
        <v>204</v>
      </c>
      <c r="G269" t="s">
        <v>138</v>
      </c>
      <c r="H269">
        <v>74</v>
      </c>
      <c r="I269">
        <v>36284.339999999997</v>
      </c>
      <c r="J269">
        <v>2685041.16</v>
      </c>
      <c r="K269">
        <v>2059.75</v>
      </c>
      <c r="L269">
        <v>629</v>
      </c>
      <c r="M269" t="s">
        <v>21</v>
      </c>
      <c r="N269" t="s">
        <v>43</v>
      </c>
      <c r="O269">
        <v>638103.99</v>
      </c>
      <c r="P269">
        <f>_xlfn.DAYS(Table3[[#This Row],[Delivery_Date]],Table3[[#This Row],[Order_Date]])</f>
        <v>6</v>
      </c>
    </row>
    <row r="270" spans="1:16" x14ac:dyDescent="0.25">
      <c r="A270">
        <v>269</v>
      </c>
      <c r="B270" t="s">
        <v>15</v>
      </c>
      <c r="C270" t="s">
        <v>16</v>
      </c>
      <c r="D270" t="s">
        <v>17</v>
      </c>
      <c r="E270" t="s">
        <v>52</v>
      </c>
      <c r="F270" t="s">
        <v>193</v>
      </c>
      <c r="G270" t="s">
        <v>238</v>
      </c>
      <c r="H270">
        <v>9</v>
      </c>
      <c r="I270">
        <v>23372.03</v>
      </c>
      <c r="J270">
        <v>210348.27</v>
      </c>
      <c r="K270">
        <v>947.66</v>
      </c>
      <c r="L270">
        <v>813</v>
      </c>
      <c r="M270" t="s">
        <v>29</v>
      </c>
      <c r="N270" t="s">
        <v>22</v>
      </c>
      <c r="O270">
        <v>32746.49</v>
      </c>
      <c r="P270">
        <f>_xlfn.DAYS(Table3[[#This Row],[Delivery_Date]],Table3[[#This Row],[Order_Date]])</f>
        <v>6</v>
      </c>
    </row>
    <row r="271" spans="1:16" x14ac:dyDescent="0.25">
      <c r="A271">
        <v>270</v>
      </c>
      <c r="B271" t="s">
        <v>65</v>
      </c>
      <c r="C271" t="s">
        <v>16</v>
      </c>
      <c r="D271" t="s">
        <v>45</v>
      </c>
      <c r="E271" t="s">
        <v>26</v>
      </c>
      <c r="F271" t="s">
        <v>152</v>
      </c>
      <c r="G271" t="s">
        <v>333</v>
      </c>
      <c r="H271">
        <v>9</v>
      </c>
      <c r="I271">
        <v>47414.74</v>
      </c>
      <c r="J271">
        <v>426732.66</v>
      </c>
      <c r="K271">
        <v>1801.08</v>
      </c>
      <c r="L271">
        <v>404</v>
      </c>
      <c r="M271" t="s">
        <v>35</v>
      </c>
      <c r="N271" t="s">
        <v>30</v>
      </c>
      <c r="O271">
        <v>77407.47</v>
      </c>
      <c r="P271">
        <f>_xlfn.DAYS(Table3[[#This Row],[Delivery_Date]],Table3[[#This Row],[Order_Date]])</f>
        <v>11</v>
      </c>
    </row>
    <row r="272" spans="1:16" x14ac:dyDescent="0.25">
      <c r="A272">
        <v>271</v>
      </c>
      <c r="B272" t="s">
        <v>31</v>
      </c>
      <c r="C272" t="s">
        <v>16</v>
      </c>
      <c r="D272" t="s">
        <v>45</v>
      </c>
      <c r="E272" t="s">
        <v>60</v>
      </c>
      <c r="F272" t="s">
        <v>334</v>
      </c>
      <c r="G272" t="s">
        <v>335</v>
      </c>
      <c r="H272">
        <v>77</v>
      </c>
      <c r="I272">
        <v>26324.03</v>
      </c>
      <c r="J272">
        <v>2026950.31</v>
      </c>
      <c r="K272">
        <v>1428.7</v>
      </c>
      <c r="L272">
        <v>839</v>
      </c>
      <c r="M272" t="s">
        <v>42</v>
      </c>
      <c r="N272" t="s">
        <v>70</v>
      </c>
      <c r="O272">
        <v>321438.53000000003</v>
      </c>
      <c r="P272">
        <f>_xlfn.DAYS(Table3[[#This Row],[Delivery_Date]],Table3[[#This Row],[Order_Date]])</f>
        <v>15</v>
      </c>
    </row>
    <row r="273" spans="1:16" x14ac:dyDescent="0.25">
      <c r="A273">
        <v>272</v>
      </c>
      <c r="B273" t="s">
        <v>15</v>
      </c>
      <c r="C273" t="s">
        <v>16</v>
      </c>
      <c r="D273" t="s">
        <v>25</v>
      </c>
      <c r="E273" t="s">
        <v>26</v>
      </c>
      <c r="F273" t="s">
        <v>121</v>
      </c>
      <c r="G273" t="s">
        <v>336</v>
      </c>
      <c r="H273">
        <v>5</v>
      </c>
      <c r="I273">
        <v>45593.99</v>
      </c>
      <c r="J273">
        <v>227969.95</v>
      </c>
      <c r="K273">
        <v>2020.66</v>
      </c>
      <c r="L273">
        <v>945</v>
      </c>
      <c r="M273" t="s">
        <v>29</v>
      </c>
      <c r="N273" t="s">
        <v>22</v>
      </c>
      <c r="O273">
        <v>26179.94</v>
      </c>
      <c r="P273">
        <f>_xlfn.DAYS(Table3[[#This Row],[Delivery_Date]],Table3[[#This Row],[Order_Date]])</f>
        <v>12</v>
      </c>
    </row>
    <row r="274" spans="1:16" x14ac:dyDescent="0.25">
      <c r="A274">
        <v>273</v>
      </c>
      <c r="B274" t="s">
        <v>23</v>
      </c>
      <c r="C274" t="s">
        <v>24</v>
      </c>
      <c r="D274" t="s">
        <v>32</v>
      </c>
      <c r="E274" t="s">
        <v>52</v>
      </c>
      <c r="F274" t="s">
        <v>299</v>
      </c>
      <c r="G274" t="s">
        <v>267</v>
      </c>
      <c r="H274">
        <v>83</v>
      </c>
      <c r="I274">
        <v>42579.33</v>
      </c>
      <c r="J274">
        <v>3534084.39</v>
      </c>
      <c r="K274">
        <v>4888.6499999999996</v>
      </c>
      <c r="L274">
        <v>877</v>
      </c>
      <c r="M274" t="s">
        <v>35</v>
      </c>
      <c r="N274" t="s">
        <v>30</v>
      </c>
      <c r="O274">
        <v>867903.99</v>
      </c>
      <c r="P274">
        <f>_xlfn.DAYS(Table3[[#This Row],[Delivery_Date]],Table3[[#This Row],[Order_Date]])</f>
        <v>8</v>
      </c>
    </row>
    <row r="275" spans="1:16" x14ac:dyDescent="0.25">
      <c r="A275">
        <v>274</v>
      </c>
      <c r="B275" t="s">
        <v>51</v>
      </c>
      <c r="C275" t="s">
        <v>16</v>
      </c>
      <c r="D275" t="s">
        <v>17</v>
      </c>
      <c r="E275" t="s">
        <v>46</v>
      </c>
      <c r="F275" t="s">
        <v>90</v>
      </c>
      <c r="G275" t="s">
        <v>337</v>
      </c>
      <c r="H275">
        <v>32</v>
      </c>
      <c r="I275">
        <v>25583.94</v>
      </c>
      <c r="J275">
        <v>818686.08</v>
      </c>
      <c r="K275">
        <v>1655.02</v>
      </c>
      <c r="L275">
        <v>907</v>
      </c>
      <c r="M275" t="s">
        <v>35</v>
      </c>
      <c r="N275" t="s">
        <v>36</v>
      </c>
      <c r="O275">
        <v>136273.13</v>
      </c>
      <c r="P275">
        <f>_xlfn.DAYS(Table3[[#This Row],[Delivery_Date]],Table3[[#This Row],[Order_Date]])</f>
        <v>11</v>
      </c>
    </row>
    <row r="276" spans="1:16" x14ac:dyDescent="0.25">
      <c r="A276">
        <v>275</v>
      </c>
      <c r="B276" t="s">
        <v>31</v>
      </c>
      <c r="C276" t="s">
        <v>16</v>
      </c>
      <c r="D276" t="s">
        <v>45</v>
      </c>
      <c r="E276" t="s">
        <v>26</v>
      </c>
      <c r="F276" t="s">
        <v>139</v>
      </c>
      <c r="G276" t="s">
        <v>312</v>
      </c>
      <c r="H276">
        <v>18</v>
      </c>
      <c r="I276">
        <v>7279.92</v>
      </c>
      <c r="J276">
        <v>131038.56</v>
      </c>
      <c r="K276">
        <v>837.63</v>
      </c>
      <c r="L276">
        <v>885</v>
      </c>
      <c r="M276" t="s">
        <v>21</v>
      </c>
      <c r="N276" t="s">
        <v>22</v>
      </c>
      <c r="O276">
        <v>12940.16</v>
      </c>
      <c r="P276">
        <f>_xlfn.DAYS(Table3[[#This Row],[Delivery_Date]],Table3[[#This Row],[Order_Date]])</f>
        <v>10</v>
      </c>
    </row>
    <row r="277" spans="1:16" x14ac:dyDescent="0.25">
      <c r="A277">
        <v>276</v>
      </c>
      <c r="B277" t="s">
        <v>31</v>
      </c>
      <c r="C277" t="s">
        <v>16</v>
      </c>
      <c r="D277" t="s">
        <v>25</v>
      </c>
      <c r="E277" t="s">
        <v>18</v>
      </c>
      <c r="F277" t="s">
        <v>189</v>
      </c>
      <c r="G277" t="s">
        <v>310</v>
      </c>
      <c r="H277">
        <v>46</v>
      </c>
      <c r="I277">
        <v>31183.26</v>
      </c>
      <c r="J277">
        <v>1434429.96</v>
      </c>
      <c r="K277">
        <v>1485.5</v>
      </c>
      <c r="L277">
        <v>2</v>
      </c>
      <c r="M277" t="s">
        <v>29</v>
      </c>
      <c r="N277" t="s">
        <v>36</v>
      </c>
      <c r="O277">
        <v>175047.28</v>
      </c>
      <c r="P277">
        <f>_xlfn.DAYS(Table3[[#This Row],[Delivery_Date]],Table3[[#This Row],[Order_Date]])</f>
        <v>9</v>
      </c>
    </row>
    <row r="278" spans="1:16" x14ac:dyDescent="0.25">
      <c r="A278">
        <v>277</v>
      </c>
      <c r="B278" t="s">
        <v>65</v>
      </c>
      <c r="C278" t="s">
        <v>38</v>
      </c>
      <c r="D278" t="s">
        <v>39</v>
      </c>
      <c r="E278" t="s">
        <v>60</v>
      </c>
      <c r="F278" t="s">
        <v>222</v>
      </c>
      <c r="G278" t="s">
        <v>303</v>
      </c>
      <c r="H278">
        <v>31</v>
      </c>
      <c r="I278">
        <v>46636.58</v>
      </c>
      <c r="J278">
        <v>1445733.98</v>
      </c>
      <c r="K278">
        <v>3334.95</v>
      </c>
      <c r="L278">
        <v>953</v>
      </c>
      <c r="M278" t="s">
        <v>21</v>
      </c>
      <c r="N278" t="s">
        <v>22</v>
      </c>
      <c r="O278">
        <v>102664.97</v>
      </c>
      <c r="P278">
        <f>_xlfn.DAYS(Table3[[#This Row],[Delivery_Date]],Table3[[#This Row],[Order_Date]])</f>
        <v>13</v>
      </c>
    </row>
    <row r="279" spans="1:16" x14ac:dyDescent="0.25">
      <c r="A279">
        <v>278</v>
      </c>
      <c r="B279" t="s">
        <v>59</v>
      </c>
      <c r="C279" t="s">
        <v>24</v>
      </c>
      <c r="D279" t="s">
        <v>32</v>
      </c>
      <c r="E279" t="s">
        <v>60</v>
      </c>
      <c r="F279" t="s">
        <v>258</v>
      </c>
      <c r="G279" t="s">
        <v>338</v>
      </c>
      <c r="H279">
        <v>23</v>
      </c>
      <c r="I279">
        <v>4103.6400000000003</v>
      </c>
      <c r="J279">
        <v>94383.72</v>
      </c>
      <c r="K279">
        <v>3086.33</v>
      </c>
      <c r="L279">
        <v>26</v>
      </c>
      <c r="M279" t="s">
        <v>35</v>
      </c>
      <c r="N279" t="s">
        <v>70</v>
      </c>
      <c r="O279">
        <v>10496.94</v>
      </c>
      <c r="P279">
        <f>_xlfn.DAYS(Table3[[#This Row],[Delivery_Date]],Table3[[#This Row],[Order_Date]])</f>
        <v>9</v>
      </c>
    </row>
    <row r="280" spans="1:16" x14ac:dyDescent="0.25">
      <c r="A280">
        <v>279</v>
      </c>
      <c r="B280" t="s">
        <v>51</v>
      </c>
      <c r="C280" t="s">
        <v>16</v>
      </c>
      <c r="D280" t="s">
        <v>45</v>
      </c>
      <c r="E280" t="s">
        <v>52</v>
      </c>
      <c r="F280" t="s">
        <v>123</v>
      </c>
      <c r="G280" t="s">
        <v>95</v>
      </c>
      <c r="H280">
        <v>1</v>
      </c>
      <c r="I280">
        <v>3581.61</v>
      </c>
      <c r="J280">
        <v>3581.61</v>
      </c>
      <c r="K280">
        <v>2728.66</v>
      </c>
      <c r="L280">
        <v>439</v>
      </c>
      <c r="M280" t="s">
        <v>42</v>
      </c>
      <c r="N280" t="s">
        <v>22</v>
      </c>
      <c r="O280">
        <v>379.73</v>
      </c>
      <c r="P280">
        <f>_xlfn.DAYS(Table3[[#This Row],[Delivery_Date]],Table3[[#This Row],[Order_Date]])</f>
        <v>8</v>
      </c>
    </row>
    <row r="281" spans="1:16" x14ac:dyDescent="0.25">
      <c r="A281">
        <v>280</v>
      </c>
      <c r="B281" t="s">
        <v>31</v>
      </c>
      <c r="C281" t="s">
        <v>24</v>
      </c>
      <c r="D281" t="s">
        <v>25</v>
      </c>
      <c r="E281" t="s">
        <v>18</v>
      </c>
      <c r="F281" t="s">
        <v>131</v>
      </c>
      <c r="G281" t="s">
        <v>313</v>
      </c>
      <c r="H281">
        <v>24</v>
      </c>
      <c r="I281">
        <v>14858.3</v>
      </c>
      <c r="J281">
        <v>356599.2</v>
      </c>
      <c r="K281">
        <v>283.42</v>
      </c>
      <c r="L281">
        <v>220</v>
      </c>
      <c r="M281" t="s">
        <v>21</v>
      </c>
      <c r="N281" t="s">
        <v>43</v>
      </c>
      <c r="O281">
        <v>80296.160000000003</v>
      </c>
      <c r="P281">
        <f>_xlfn.DAYS(Table3[[#This Row],[Delivery_Date]],Table3[[#This Row],[Order_Date]])</f>
        <v>2</v>
      </c>
    </row>
    <row r="282" spans="1:16" x14ac:dyDescent="0.25">
      <c r="A282">
        <v>281</v>
      </c>
      <c r="B282" t="s">
        <v>23</v>
      </c>
      <c r="C282" t="s">
        <v>38</v>
      </c>
      <c r="D282" t="s">
        <v>39</v>
      </c>
      <c r="E282" t="s">
        <v>60</v>
      </c>
      <c r="F282" t="s">
        <v>164</v>
      </c>
      <c r="G282" t="s">
        <v>114</v>
      </c>
      <c r="H282">
        <v>41</v>
      </c>
      <c r="I282">
        <v>3719.3</v>
      </c>
      <c r="J282">
        <v>152491.29999999999</v>
      </c>
      <c r="K282">
        <v>1274.98</v>
      </c>
      <c r="L282">
        <v>214</v>
      </c>
      <c r="M282" t="s">
        <v>21</v>
      </c>
      <c r="N282" t="s">
        <v>43</v>
      </c>
      <c r="O282">
        <v>34921.24</v>
      </c>
      <c r="P282">
        <f>_xlfn.DAYS(Table3[[#This Row],[Delivery_Date]],Table3[[#This Row],[Order_Date]])</f>
        <v>10</v>
      </c>
    </row>
    <row r="283" spans="1:16" x14ac:dyDescent="0.25">
      <c r="A283">
        <v>282</v>
      </c>
      <c r="B283" t="s">
        <v>23</v>
      </c>
      <c r="C283" t="s">
        <v>16</v>
      </c>
      <c r="D283" t="s">
        <v>17</v>
      </c>
      <c r="E283" t="s">
        <v>52</v>
      </c>
      <c r="F283" t="s">
        <v>97</v>
      </c>
      <c r="G283" t="s">
        <v>50</v>
      </c>
      <c r="H283">
        <v>34</v>
      </c>
      <c r="I283">
        <v>38182.19</v>
      </c>
      <c r="J283">
        <v>1298194.46</v>
      </c>
      <c r="K283">
        <v>3174.37</v>
      </c>
      <c r="L283">
        <v>781</v>
      </c>
      <c r="M283" t="s">
        <v>42</v>
      </c>
      <c r="N283" t="s">
        <v>30</v>
      </c>
      <c r="O283">
        <v>162989.32999999999</v>
      </c>
      <c r="P283">
        <f>_xlfn.DAYS(Table3[[#This Row],[Delivery_Date]],Table3[[#This Row],[Order_Date]])</f>
        <v>6</v>
      </c>
    </row>
    <row r="284" spans="1:16" x14ac:dyDescent="0.25">
      <c r="A284">
        <v>283</v>
      </c>
      <c r="B284" t="s">
        <v>59</v>
      </c>
      <c r="C284" t="s">
        <v>16</v>
      </c>
      <c r="D284" t="s">
        <v>17</v>
      </c>
      <c r="E284" t="s">
        <v>26</v>
      </c>
      <c r="F284" t="s">
        <v>339</v>
      </c>
      <c r="G284" t="s">
        <v>338</v>
      </c>
      <c r="H284">
        <v>88</v>
      </c>
      <c r="I284">
        <v>28172.5</v>
      </c>
      <c r="J284">
        <v>2479180</v>
      </c>
      <c r="K284">
        <v>4017.11</v>
      </c>
      <c r="L284">
        <v>475</v>
      </c>
      <c r="M284" t="s">
        <v>42</v>
      </c>
      <c r="N284" t="s">
        <v>36</v>
      </c>
      <c r="O284">
        <v>568301.01</v>
      </c>
      <c r="P284">
        <f>_xlfn.DAYS(Table3[[#This Row],[Delivery_Date]],Table3[[#This Row],[Order_Date]])</f>
        <v>15</v>
      </c>
    </row>
    <row r="285" spans="1:16" x14ac:dyDescent="0.25">
      <c r="A285">
        <v>284</v>
      </c>
      <c r="B285" t="s">
        <v>31</v>
      </c>
      <c r="C285" t="s">
        <v>38</v>
      </c>
      <c r="D285" t="s">
        <v>32</v>
      </c>
      <c r="E285" t="s">
        <v>46</v>
      </c>
      <c r="F285" t="s">
        <v>243</v>
      </c>
      <c r="G285" t="s">
        <v>234</v>
      </c>
      <c r="H285">
        <v>14</v>
      </c>
      <c r="I285">
        <v>11285.33</v>
      </c>
      <c r="J285">
        <v>157994.62</v>
      </c>
      <c r="K285">
        <v>2154.4699999999998</v>
      </c>
      <c r="L285">
        <v>277</v>
      </c>
      <c r="M285" t="s">
        <v>29</v>
      </c>
      <c r="N285" t="s">
        <v>30</v>
      </c>
      <c r="O285">
        <v>29710.32</v>
      </c>
      <c r="P285">
        <f>_xlfn.DAYS(Table3[[#This Row],[Delivery_Date]],Table3[[#This Row],[Order_Date]])</f>
        <v>15</v>
      </c>
    </row>
    <row r="286" spans="1:16" x14ac:dyDescent="0.25">
      <c r="A286">
        <v>285</v>
      </c>
      <c r="B286" t="s">
        <v>23</v>
      </c>
      <c r="C286" t="s">
        <v>24</v>
      </c>
      <c r="D286" t="s">
        <v>25</v>
      </c>
      <c r="E286" t="s">
        <v>18</v>
      </c>
      <c r="F286" t="s">
        <v>132</v>
      </c>
      <c r="G286" t="s">
        <v>71</v>
      </c>
      <c r="H286">
        <v>78</v>
      </c>
      <c r="I286">
        <v>30309.1</v>
      </c>
      <c r="J286">
        <v>2364109.7999999998</v>
      </c>
      <c r="K286">
        <v>174.2</v>
      </c>
      <c r="L286">
        <v>412</v>
      </c>
      <c r="M286" t="s">
        <v>35</v>
      </c>
      <c r="N286" t="s">
        <v>36</v>
      </c>
      <c r="O286">
        <v>420447.24</v>
      </c>
      <c r="P286">
        <f>_xlfn.DAYS(Table3[[#This Row],[Delivery_Date]],Table3[[#This Row],[Order_Date]])</f>
        <v>13</v>
      </c>
    </row>
    <row r="287" spans="1:16" x14ac:dyDescent="0.25">
      <c r="A287">
        <v>286</v>
      </c>
      <c r="B287" t="s">
        <v>31</v>
      </c>
      <c r="C287" t="s">
        <v>16</v>
      </c>
      <c r="D287" t="s">
        <v>25</v>
      </c>
      <c r="E287" t="s">
        <v>52</v>
      </c>
      <c r="F287" t="s">
        <v>291</v>
      </c>
      <c r="G287" t="s">
        <v>176</v>
      </c>
      <c r="H287">
        <v>85</v>
      </c>
      <c r="I287">
        <v>11905.82</v>
      </c>
      <c r="J287">
        <v>1011994.7</v>
      </c>
      <c r="K287">
        <v>4234.1000000000004</v>
      </c>
      <c r="L287">
        <v>120</v>
      </c>
      <c r="M287" t="s">
        <v>35</v>
      </c>
      <c r="N287" t="s">
        <v>70</v>
      </c>
      <c r="O287">
        <v>179346.86</v>
      </c>
      <c r="P287">
        <f>_xlfn.DAYS(Table3[[#This Row],[Delivery_Date]],Table3[[#This Row],[Order_Date]])</f>
        <v>5</v>
      </c>
    </row>
    <row r="288" spans="1:16" x14ac:dyDescent="0.25">
      <c r="A288">
        <v>287</v>
      </c>
      <c r="B288" t="s">
        <v>31</v>
      </c>
      <c r="C288" t="s">
        <v>16</v>
      </c>
      <c r="D288" t="s">
        <v>39</v>
      </c>
      <c r="E288" t="s">
        <v>18</v>
      </c>
      <c r="F288" t="s">
        <v>182</v>
      </c>
      <c r="G288" t="s">
        <v>225</v>
      </c>
      <c r="H288">
        <v>77</v>
      </c>
      <c r="I288">
        <v>16372.01</v>
      </c>
      <c r="J288">
        <v>1260644.77</v>
      </c>
      <c r="K288">
        <v>1841.91</v>
      </c>
      <c r="L288">
        <v>294</v>
      </c>
      <c r="M288" t="s">
        <v>21</v>
      </c>
      <c r="N288" t="s">
        <v>43</v>
      </c>
      <c r="O288">
        <v>244767.06</v>
      </c>
      <c r="P288">
        <f>_xlfn.DAYS(Table3[[#This Row],[Delivery_Date]],Table3[[#This Row],[Order_Date]])</f>
        <v>13</v>
      </c>
    </row>
    <row r="289" spans="1:16" x14ac:dyDescent="0.25">
      <c r="A289">
        <v>288</v>
      </c>
      <c r="B289" t="s">
        <v>15</v>
      </c>
      <c r="C289" t="s">
        <v>38</v>
      </c>
      <c r="D289" t="s">
        <v>45</v>
      </c>
      <c r="E289" t="s">
        <v>18</v>
      </c>
      <c r="F289" t="s">
        <v>89</v>
      </c>
      <c r="G289" t="s">
        <v>271</v>
      </c>
      <c r="H289">
        <v>22</v>
      </c>
      <c r="I289">
        <v>33695.339999999997</v>
      </c>
      <c r="J289">
        <v>741297.48</v>
      </c>
      <c r="K289">
        <v>2629.37</v>
      </c>
      <c r="L289">
        <v>754</v>
      </c>
      <c r="M289" t="s">
        <v>21</v>
      </c>
      <c r="N289" t="s">
        <v>30</v>
      </c>
      <c r="O289">
        <v>136861.42000000001</v>
      </c>
      <c r="P289">
        <f>_xlfn.DAYS(Table3[[#This Row],[Delivery_Date]],Table3[[#This Row],[Order_Date]])</f>
        <v>5</v>
      </c>
    </row>
    <row r="290" spans="1:16" x14ac:dyDescent="0.25">
      <c r="A290">
        <v>289</v>
      </c>
      <c r="B290" t="s">
        <v>31</v>
      </c>
      <c r="C290" t="s">
        <v>38</v>
      </c>
      <c r="D290" t="s">
        <v>32</v>
      </c>
      <c r="E290" t="s">
        <v>52</v>
      </c>
      <c r="F290" t="s">
        <v>180</v>
      </c>
      <c r="G290" t="s">
        <v>340</v>
      </c>
      <c r="H290">
        <v>43</v>
      </c>
      <c r="I290">
        <v>22625.52</v>
      </c>
      <c r="J290">
        <v>972897.36</v>
      </c>
      <c r="K290">
        <v>2521.87</v>
      </c>
      <c r="L290">
        <v>578</v>
      </c>
      <c r="M290" t="s">
        <v>42</v>
      </c>
      <c r="N290" t="s">
        <v>70</v>
      </c>
      <c r="O290">
        <v>52836.44</v>
      </c>
      <c r="P290">
        <f>_xlfn.DAYS(Table3[[#This Row],[Delivery_Date]],Table3[[#This Row],[Order_Date]])</f>
        <v>12</v>
      </c>
    </row>
    <row r="291" spans="1:16" x14ac:dyDescent="0.25">
      <c r="A291">
        <v>290</v>
      </c>
      <c r="B291" t="s">
        <v>31</v>
      </c>
      <c r="C291" t="s">
        <v>16</v>
      </c>
      <c r="D291" t="s">
        <v>32</v>
      </c>
      <c r="E291" t="s">
        <v>26</v>
      </c>
      <c r="F291" t="s">
        <v>259</v>
      </c>
      <c r="G291" t="s">
        <v>249</v>
      </c>
      <c r="H291">
        <v>72</v>
      </c>
      <c r="I291">
        <v>7555.93</v>
      </c>
      <c r="J291">
        <v>544026.96</v>
      </c>
      <c r="K291">
        <v>3409.39</v>
      </c>
      <c r="L291">
        <v>779</v>
      </c>
      <c r="M291" t="s">
        <v>42</v>
      </c>
      <c r="N291" t="s">
        <v>22</v>
      </c>
      <c r="O291">
        <v>36384.44</v>
      </c>
      <c r="P291">
        <f>_xlfn.DAYS(Table3[[#This Row],[Delivery_Date]],Table3[[#This Row],[Order_Date]])</f>
        <v>5</v>
      </c>
    </row>
    <row r="292" spans="1:16" x14ac:dyDescent="0.25">
      <c r="A292">
        <v>291</v>
      </c>
      <c r="B292" t="s">
        <v>59</v>
      </c>
      <c r="C292" t="s">
        <v>16</v>
      </c>
      <c r="D292" t="s">
        <v>17</v>
      </c>
      <c r="E292" t="s">
        <v>18</v>
      </c>
      <c r="F292" t="s">
        <v>236</v>
      </c>
      <c r="G292" t="s">
        <v>295</v>
      </c>
      <c r="H292">
        <v>23</v>
      </c>
      <c r="I292">
        <v>35032.65</v>
      </c>
      <c r="J292">
        <v>805750.95</v>
      </c>
      <c r="K292">
        <v>2815.15</v>
      </c>
      <c r="L292">
        <v>620</v>
      </c>
      <c r="M292" t="s">
        <v>29</v>
      </c>
      <c r="N292" t="s">
        <v>30</v>
      </c>
      <c r="O292">
        <v>157708.67000000001</v>
      </c>
      <c r="P292">
        <f>_xlfn.DAYS(Table3[[#This Row],[Delivery_Date]],Table3[[#This Row],[Order_Date]])</f>
        <v>5</v>
      </c>
    </row>
    <row r="293" spans="1:16" x14ac:dyDescent="0.25">
      <c r="A293">
        <v>292</v>
      </c>
      <c r="B293" t="s">
        <v>44</v>
      </c>
      <c r="C293" t="s">
        <v>24</v>
      </c>
      <c r="D293" t="s">
        <v>39</v>
      </c>
      <c r="E293" t="s">
        <v>18</v>
      </c>
      <c r="F293" t="s">
        <v>97</v>
      </c>
      <c r="G293" t="s">
        <v>28</v>
      </c>
      <c r="H293">
        <v>6</v>
      </c>
      <c r="I293">
        <v>48802.11</v>
      </c>
      <c r="J293">
        <v>292812.65999999997</v>
      </c>
      <c r="K293">
        <v>1919.6</v>
      </c>
      <c r="L293">
        <v>588</v>
      </c>
      <c r="M293" t="s">
        <v>21</v>
      </c>
      <c r="N293" t="s">
        <v>43</v>
      </c>
      <c r="O293">
        <v>20393.34</v>
      </c>
      <c r="P293">
        <f>_xlfn.DAYS(Table3[[#This Row],[Delivery_Date]],Table3[[#This Row],[Order_Date]])</f>
        <v>14</v>
      </c>
    </row>
    <row r="294" spans="1:16" x14ac:dyDescent="0.25">
      <c r="A294">
        <v>293</v>
      </c>
      <c r="B294" t="s">
        <v>15</v>
      </c>
      <c r="C294" t="s">
        <v>38</v>
      </c>
      <c r="D294" t="s">
        <v>39</v>
      </c>
      <c r="E294" t="s">
        <v>52</v>
      </c>
      <c r="F294" t="s">
        <v>63</v>
      </c>
      <c r="G294" t="s">
        <v>169</v>
      </c>
      <c r="H294">
        <v>71</v>
      </c>
      <c r="I294">
        <v>10797.91</v>
      </c>
      <c r="J294">
        <v>766651.61</v>
      </c>
      <c r="K294">
        <v>1576.01</v>
      </c>
      <c r="L294">
        <v>340</v>
      </c>
      <c r="M294" t="s">
        <v>29</v>
      </c>
      <c r="N294" t="s">
        <v>22</v>
      </c>
      <c r="O294">
        <v>73202.009999999995</v>
      </c>
      <c r="P294">
        <f>_xlfn.DAYS(Table3[[#This Row],[Delivery_Date]],Table3[[#This Row],[Order_Date]])</f>
        <v>6</v>
      </c>
    </row>
    <row r="295" spans="1:16" x14ac:dyDescent="0.25">
      <c r="A295">
        <v>294</v>
      </c>
      <c r="B295" t="s">
        <v>59</v>
      </c>
      <c r="C295" t="s">
        <v>16</v>
      </c>
      <c r="D295" t="s">
        <v>32</v>
      </c>
      <c r="E295" t="s">
        <v>18</v>
      </c>
      <c r="F295" t="s">
        <v>127</v>
      </c>
      <c r="G295" t="s">
        <v>110</v>
      </c>
      <c r="H295">
        <v>13</v>
      </c>
      <c r="I295">
        <v>23130.62</v>
      </c>
      <c r="J295">
        <v>300698.06</v>
      </c>
      <c r="K295">
        <v>2384.84</v>
      </c>
      <c r="L295">
        <v>699</v>
      </c>
      <c r="M295" t="s">
        <v>42</v>
      </c>
      <c r="N295" t="s">
        <v>30</v>
      </c>
      <c r="O295">
        <v>53405.279999999999</v>
      </c>
      <c r="P295">
        <f>_xlfn.DAYS(Table3[[#This Row],[Delivery_Date]],Table3[[#This Row],[Order_Date]])</f>
        <v>13</v>
      </c>
    </row>
    <row r="296" spans="1:16" x14ac:dyDescent="0.25">
      <c r="A296">
        <v>295</v>
      </c>
      <c r="B296" t="s">
        <v>15</v>
      </c>
      <c r="C296" t="s">
        <v>38</v>
      </c>
      <c r="D296" t="s">
        <v>39</v>
      </c>
      <c r="E296" t="s">
        <v>18</v>
      </c>
      <c r="F296" t="s">
        <v>114</v>
      </c>
      <c r="G296" t="s">
        <v>123</v>
      </c>
      <c r="H296">
        <v>23</v>
      </c>
      <c r="I296">
        <v>2685.94</v>
      </c>
      <c r="J296">
        <v>61776.62</v>
      </c>
      <c r="K296">
        <v>4819.01</v>
      </c>
      <c r="L296">
        <v>544</v>
      </c>
      <c r="M296" t="s">
        <v>21</v>
      </c>
      <c r="N296" t="s">
        <v>43</v>
      </c>
      <c r="O296">
        <v>13640.19</v>
      </c>
      <c r="P296">
        <f>_xlfn.DAYS(Table3[[#This Row],[Delivery_Date]],Table3[[#This Row],[Order_Date]])</f>
        <v>6</v>
      </c>
    </row>
    <row r="297" spans="1:16" x14ac:dyDescent="0.25">
      <c r="A297">
        <v>296</v>
      </c>
      <c r="B297" t="s">
        <v>59</v>
      </c>
      <c r="C297" t="s">
        <v>16</v>
      </c>
      <c r="D297" t="s">
        <v>39</v>
      </c>
      <c r="E297" t="s">
        <v>26</v>
      </c>
      <c r="F297" t="s">
        <v>263</v>
      </c>
      <c r="G297" t="s">
        <v>126</v>
      </c>
      <c r="H297">
        <v>21</v>
      </c>
      <c r="I297">
        <v>30161.13</v>
      </c>
      <c r="J297">
        <v>633383.73</v>
      </c>
      <c r="K297">
        <v>412.42</v>
      </c>
      <c r="L297">
        <v>455</v>
      </c>
      <c r="M297" t="s">
        <v>42</v>
      </c>
      <c r="N297" t="s">
        <v>70</v>
      </c>
      <c r="O297">
        <v>136571.35</v>
      </c>
      <c r="P297">
        <f>_xlfn.DAYS(Table3[[#This Row],[Delivery_Date]],Table3[[#This Row],[Order_Date]])</f>
        <v>5</v>
      </c>
    </row>
    <row r="298" spans="1:16" x14ac:dyDescent="0.25">
      <c r="A298">
        <v>297</v>
      </c>
      <c r="B298" t="s">
        <v>37</v>
      </c>
      <c r="C298" t="s">
        <v>24</v>
      </c>
      <c r="D298" t="s">
        <v>45</v>
      </c>
      <c r="E298" t="s">
        <v>52</v>
      </c>
      <c r="F298" t="s">
        <v>218</v>
      </c>
      <c r="G298" t="s">
        <v>206</v>
      </c>
      <c r="H298">
        <v>47</v>
      </c>
      <c r="I298">
        <v>18730.34</v>
      </c>
      <c r="J298">
        <v>880325.98</v>
      </c>
      <c r="K298">
        <v>4776.25</v>
      </c>
      <c r="L298">
        <v>501</v>
      </c>
      <c r="M298" t="s">
        <v>42</v>
      </c>
      <c r="N298" t="s">
        <v>70</v>
      </c>
      <c r="O298">
        <v>89929</v>
      </c>
      <c r="P298">
        <f>_xlfn.DAYS(Table3[[#This Row],[Delivery_Date]],Table3[[#This Row],[Order_Date]])</f>
        <v>7</v>
      </c>
    </row>
    <row r="299" spans="1:16" x14ac:dyDescent="0.25">
      <c r="A299">
        <v>298</v>
      </c>
      <c r="B299" t="s">
        <v>51</v>
      </c>
      <c r="C299" t="s">
        <v>38</v>
      </c>
      <c r="D299" t="s">
        <v>32</v>
      </c>
      <c r="E299" t="s">
        <v>18</v>
      </c>
      <c r="F299" t="s">
        <v>341</v>
      </c>
      <c r="G299" t="s">
        <v>20</v>
      </c>
      <c r="H299">
        <v>95</v>
      </c>
      <c r="I299">
        <v>31912.06</v>
      </c>
      <c r="J299">
        <v>3031645.7</v>
      </c>
      <c r="K299">
        <v>2066.52</v>
      </c>
      <c r="L299">
        <v>990</v>
      </c>
      <c r="M299" t="s">
        <v>21</v>
      </c>
      <c r="N299" t="s">
        <v>43</v>
      </c>
      <c r="O299">
        <v>377973.35</v>
      </c>
      <c r="P299">
        <f>_xlfn.DAYS(Table3[[#This Row],[Delivery_Date]],Table3[[#This Row],[Order_Date]])</f>
        <v>5</v>
      </c>
    </row>
    <row r="300" spans="1:16" x14ac:dyDescent="0.25">
      <c r="A300">
        <v>299</v>
      </c>
      <c r="B300" t="s">
        <v>37</v>
      </c>
      <c r="C300" t="s">
        <v>16</v>
      </c>
      <c r="D300" t="s">
        <v>25</v>
      </c>
      <c r="E300" t="s">
        <v>52</v>
      </c>
      <c r="F300" t="s">
        <v>279</v>
      </c>
      <c r="G300" t="s">
        <v>342</v>
      </c>
      <c r="H300">
        <v>53</v>
      </c>
      <c r="I300">
        <v>3216.04</v>
      </c>
      <c r="J300">
        <v>170450.12</v>
      </c>
      <c r="K300">
        <v>4044.55</v>
      </c>
      <c r="L300">
        <v>386</v>
      </c>
      <c r="M300" t="s">
        <v>42</v>
      </c>
      <c r="N300" t="s">
        <v>43</v>
      </c>
      <c r="O300">
        <v>8978.89</v>
      </c>
      <c r="P300">
        <f>_xlfn.DAYS(Table3[[#This Row],[Delivery_Date]],Table3[[#This Row],[Order_Date]])</f>
        <v>15</v>
      </c>
    </row>
    <row r="301" spans="1:16" x14ac:dyDescent="0.25">
      <c r="A301">
        <v>300</v>
      </c>
      <c r="B301" t="s">
        <v>51</v>
      </c>
      <c r="C301" t="s">
        <v>38</v>
      </c>
      <c r="D301" t="s">
        <v>25</v>
      </c>
      <c r="E301" t="s">
        <v>18</v>
      </c>
      <c r="F301" t="s">
        <v>234</v>
      </c>
      <c r="G301" t="s">
        <v>258</v>
      </c>
      <c r="H301">
        <v>93</v>
      </c>
      <c r="I301">
        <v>4621.95</v>
      </c>
      <c r="J301">
        <v>429841.35</v>
      </c>
      <c r="K301">
        <v>4412.9399999999996</v>
      </c>
      <c r="L301">
        <v>69</v>
      </c>
      <c r="M301" t="s">
        <v>29</v>
      </c>
      <c r="N301" t="s">
        <v>22</v>
      </c>
      <c r="O301">
        <v>40045.449999999997</v>
      </c>
      <c r="P301">
        <f>_xlfn.DAYS(Table3[[#This Row],[Delivery_Date]],Table3[[#This Row],[Order_Date]])</f>
        <v>15</v>
      </c>
    </row>
    <row r="302" spans="1:16" x14ac:dyDescent="0.25">
      <c r="A302">
        <v>301</v>
      </c>
      <c r="B302" t="s">
        <v>51</v>
      </c>
      <c r="C302" t="s">
        <v>24</v>
      </c>
      <c r="D302" t="s">
        <v>32</v>
      </c>
      <c r="E302" t="s">
        <v>46</v>
      </c>
      <c r="F302" t="s">
        <v>275</v>
      </c>
      <c r="G302" t="s">
        <v>177</v>
      </c>
      <c r="H302">
        <v>93</v>
      </c>
      <c r="I302">
        <v>11403.06</v>
      </c>
      <c r="J302">
        <v>1060484.58</v>
      </c>
      <c r="K302">
        <v>2160.15</v>
      </c>
      <c r="L302">
        <v>937</v>
      </c>
      <c r="M302" t="s">
        <v>29</v>
      </c>
      <c r="N302" t="s">
        <v>30</v>
      </c>
      <c r="O302">
        <v>105343.75</v>
      </c>
      <c r="P302">
        <f>_xlfn.DAYS(Table3[[#This Row],[Delivery_Date]],Table3[[#This Row],[Order_Date]])</f>
        <v>9</v>
      </c>
    </row>
    <row r="303" spans="1:16" x14ac:dyDescent="0.25">
      <c r="A303">
        <v>302</v>
      </c>
      <c r="B303" t="s">
        <v>31</v>
      </c>
      <c r="C303" t="s">
        <v>16</v>
      </c>
      <c r="D303" t="s">
        <v>39</v>
      </c>
      <c r="E303" t="s">
        <v>18</v>
      </c>
      <c r="F303" t="s">
        <v>343</v>
      </c>
      <c r="G303" t="s">
        <v>217</v>
      </c>
      <c r="H303">
        <v>31</v>
      </c>
      <c r="I303">
        <v>16057.33</v>
      </c>
      <c r="J303">
        <v>497777.23</v>
      </c>
      <c r="K303">
        <v>2844.68</v>
      </c>
      <c r="L303">
        <v>515</v>
      </c>
      <c r="M303" t="s">
        <v>29</v>
      </c>
      <c r="N303" t="s">
        <v>36</v>
      </c>
      <c r="O303">
        <v>80899.42</v>
      </c>
      <c r="P303">
        <f>_xlfn.DAYS(Table3[[#This Row],[Delivery_Date]],Table3[[#This Row],[Order_Date]])</f>
        <v>11</v>
      </c>
    </row>
    <row r="304" spans="1:16" x14ac:dyDescent="0.25">
      <c r="A304">
        <v>303</v>
      </c>
      <c r="B304" t="s">
        <v>37</v>
      </c>
      <c r="C304" t="s">
        <v>38</v>
      </c>
      <c r="D304" t="s">
        <v>17</v>
      </c>
      <c r="E304" t="s">
        <v>18</v>
      </c>
      <c r="F304" t="s">
        <v>156</v>
      </c>
      <c r="G304" t="s">
        <v>239</v>
      </c>
      <c r="H304">
        <v>3</v>
      </c>
      <c r="I304">
        <v>35870.93</v>
      </c>
      <c r="J304">
        <v>107612.79</v>
      </c>
      <c r="K304">
        <v>2635.63</v>
      </c>
      <c r="L304">
        <v>62</v>
      </c>
      <c r="M304" t="s">
        <v>21</v>
      </c>
      <c r="N304" t="s">
        <v>70</v>
      </c>
      <c r="O304">
        <v>9565.2900000000009</v>
      </c>
      <c r="P304">
        <f>_xlfn.DAYS(Table3[[#This Row],[Delivery_Date]],Table3[[#This Row],[Order_Date]])</f>
        <v>14</v>
      </c>
    </row>
    <row r="305" spans="1:16" x14ac:dyDescent="0.25">
      <c r="A305">
        <v>304</v>
      </c>
      <c r="B305" t="s">
        <v>65</v>
      </c>
      <c r="C305" t="s">
        <v>16</v>
      </c>
      <c r="D305" t="s">
        <v>25</v>
      </c>
      <c r="E305" t="s">
        <v>52</v>
      </c>
      <c r="F305" t="s">
        <v>150</v>
      </c>
      <c r="G305" t="s">
        <v>180</v>
      </c>
      <c r="H305">
        <v>14</v>
      </c>
      <c r="I305">
        <v>34762.160000000003</v>
      </c>
      <c r="J305">
        <v>486670.24</v>
      </c>
      <c r="K305">
        <v>1075.25</v>
      </c>
      <c r="L305">
        <v>29</v>
      </c>
      <c r="M305" t="s">
        <v>21</v>
      </c>
      <c r="N305" t="s">
        <v>36</v>
      </c>
      <c r="O305">
        <v>36739.519999999997</v>
      </c>
      <c r="P305">
        <f>_xlfn.DAYS(Table3[[#This Row],[Delivery_Date]],Table3[[#This Row],[Order_Date]])</f>
        <v>1</v>
      </c>
    </row>
    <row r="306" spans="1:16" x14ac:dyDescent="0.25">
      <c r="A306">
        <v>305</v>
      </c>
      <c r="B306" t="s">
        <v>37</v>
      </c>
      <c r="C306" t="s">
        <v>24</v>
      </c>
      <c r="D306" t="s">
        <v>45</v>
      </c>
      <c r="E306" t="s">
        <v>60</v>
      </c>
      <c r="F306" t="s">
        <v>138</v>
      </c>
      <c r="G306" t="s">
        <v>312</v>
      </c>
      <c r="H306">
        <v>67</v>
      </c>
      <c r="I306">
        <v>29040.35</v>
      </c>
      <c r="J306">
        <v>1945703.45</v>
      </c>
      <c r="K306">
        <v>1147.6099999999999</v>
      </c>
      <c r="L306">
        <v>81</v>
      </c>
      <c r="M306" t="s">
        <v>35</v>
      </c>
      <c r="N306" t="s">
        <v>70</v>
      </c>
      <c r="O306">
        <v>486208.59</v>
      </c>
      <c r="P306">
        <f>_xlfn.DAYS(Table3[[#This Row],[Delivery_Date]],Table3[[#This Row],[Order_Date]])</f>
        <v>15</v>
      </c>
    </row>
    <row r="307" spans="1:16" x14ac:dyDescent="0.25">
      <c r="A307">
        <v>306</v>
      </c>
      <c r="B307" t="s">
        <v>44</v>
      </c>
      <c r="C307" t="s">
        <v>38</v>
      </c>
      <c r="D307" t="s">
        <v>17</v>
      </c>
      <c r="E307" t="s">
        <v>60</v>
      </c>
      <c r="F307" t="s">
        <v>344</v>
      </c>
      <c r="G307" t="s">
        <v>139</v>
      </c>
      <c r="H307">
        <v>64</v>
      </c>
      <c r="I307">
        <v>585.59</v>
      </c>
      <c r="J307">
        <v>37477.760000000002</v>
      </c>
      <c r="K307">
        <v>3735</v>
      </c>
      <c r="L307">
        <v>274</v>
      </c>
      <c r="M307" t="s">
        <v>42</v>
      </c>
      <c r="N307" t="s">
        <v>43</v>
      </c>
      <c r="O307">
        <v>3641.76</v>
      </c>
      <c r="P307">
        <f>_xlfn.DAYS(Table3[[#This Row],[Delivery_Date]],Table3[[#This Row],[Order_Date]])</f>
        <v>15</v>
      </c>
    </row>
    <row r="308" spans="1:16" x14ac:dyDescent="0.25">
      <c r="A308">
        <v>307</v>
      </c>
      <c r="B308" t="s">
        <v>44</v>
      </c>
      <c r="C308" t="s">
        <v>24</v>
      </c>
      <c r="D308" t="s">
        <v>39</v>
      </c>
      <c r="E308" t="s">
        <v>46</v>
      </c>
      <c r="F308" t="s">
        <v>264</v>
      </c>
      <c r="G308" t="s">
        <v>183</v>
      </c>
      <c r="H308">
        <v>5</v>
      </c>
      <c r="I308">
        <v>33585.800000000003</v>
      </c>
      <c r="J308">
        <v>167929</v>
      </c>
      <c r="K308">
        <v>306.75</v>
      </c>
      <c r="L308">
        <v>906</v>
      </c>
      <c r="M308" t="s">
        <v>29</v>
      </c>
      <c r="N308" t="s">
        <v>30</v>
      </c>
      <c r="O308">
        <v>39729.94</v>
      </c>
      <c r="P308">
        <f>_xlfn.DAYS(Table3[[#This Row],[Delivery_Date]],Table3[[#This Row],[Order_Date]])</f>
        <v>3</v>
      </c>
    </row>
    <row r="309" spans="1:16" x14ac:dyDescent="0.25">
      <c r="A309">
        <v>308</v>
      </c>
      <c r="B309" t="s">
        <v>51</v>
      </c>
      <c r="C309" t="s">
        <v>16</v>
      </c>
      <c r="D309" t="s">
        <v>32</v>
      </c>
      <c r="E309" t="s">
        <v>18</v>
      </c>
      <c r="F309" t="s">
        <v>345</v>
      </c>
      <c r="G309" t="s">
        <v>216</v>
      </c>
      <c r="H309">
        <v>88</v>
      </c>
      <c r="I309">
        <v>33370.83</v>
      </c>
      <c r="J309">
        <v>2936633.04</v>
      </c>
      <c r="K309">
        <v>604.16</v>
      </c>
      <c r="L309">
        <v>117</v>
      </c>
      <c r="M309" t="s">
        <v>29</v>
      </c>
      <c r="N309" t="s">
        <v>70</v>
      </c>
      <c r="O309">
        <v>233744.31</v>
      </c>
      <c r="P309">
        <f>_xlfn.DAYS(Table3[[#This Row],[Delivery_Date]],Table3[[#This Row],[Order_Date]])</f>
        <v>1</v>
      </c>
    </row>
    <row r="310" spans="1:16" x14ac:dyDescent="0.25">
      <c r="A310">
        <v>309</v>
      </c>
      <c r="B310" t="s">
        <v>37</v>
      </c>
      <c r="C310" t="s">
        <v>16</v>
      </c>
      <c r="D310" t="s">
        <v>25</v>
      </c>
      <c r="E310" t="s">
        <v>60</v>
      </c>
      <c r="F310" t="s">
        <v>139</v>
      </c>
      <c r="G310" t="s">
        <v>245</v>
      </c>
      <c r="H310">
        <v>21</v>
      </c>
      <c r="I310">
        <v>8258.19</v>
      </c>
      <c r="J310">
        <v>173421.99</v>
      </c>
      <c r="K310">
        <v>4949.6899999999996</v>
      </c>
      <c r="L310">
        <v>810</v>
      </c>
      <c r="M310" t="s">
        <v>21</v>
      </c>
      <c r="N310" t="s">
        <v>30</v>
      </c>
      <c r="O310">
        <v>37474.870000000003</v>
      </c>
      <c r="P310">
        <f>_xlfn.DAYS(Table3[[#This Row],[Delivery_Date]],Table3[[#This Row],[Order_Date]])</f>
        <v>7</v>
      </c>
    </row>
    <row r="311" spans="1:16" x14ac:dyDescent="0.25">
      <c r="A311">
        <v>310</v>
      </c>
      <c r="B311" t="s">
        <v>59</v>
      </c>
      <c r="C311" t="s">
        <v>38</v>
      </c>
      <c r="D311" t="s">
        <v>17</v>
      </c>
      <c r="E311" t="s">
        <v>52</v>
      </c>
      <c r="F311" t="s">
        <v>250</v>
      </c>
      <c r="G311" t="s">
        <v>211</v>
      </c>
      <c r="H311">
        <v>77</v>
      </c>
      <c r="I311">
        <v>8957.24</v>
      </c>
      <c r="J311">
        <v>689707.48</v>
      </c>
      <c r="K311">
        <v>1656.83</v>
      </c>
      <c r="L311">
        <v>615</v>
      </c>
      <c r="M311" t="s">
        <v>42</v>
      </c>
      <c r="N311" t="s">
        <v>70</v>
      </c>
      <c r="O311">
        <v>100695.49</v>
      </c>
      <c r="P311">
        <f>_xlfn.DAYS(Table3[[#This Row],[Delivery_Date]],Table3[[#This Row],[Order_Date]])</f>
        <v>1</v>
      </c>
    </row>
    <row r="312" spans="1:16" x14ac:dyDescent="0.25">
      <c r="A312">
        <v>311</v>
      </c>
      <c r="B312" t="s">
        <v>23</v>
      </c>
      <c r="C312" t="s">
        <v>38</v>
      </c>
      <c r="D312" t="s">
        <v>25</v>
      </c>
      <c r="E312" t="s">
        <v>52</v>
      </c>
      <c r="F312" t="s">
        <v>119</v>
      </c>
      <c r="G312" t="s">
        <v>181</v>
      </c>
      <c r="H312">
        <v>75</v>
      </c>
      <c r="I312">
        <v>5054.1899999999996</v>
      </c>
      <c r="J312">
        <v>379064.25</v>
      </c>
      <c r="K312">
        <v>4476.6000000000004</v>
      </c>
      <c r="L312">
        <v>314</v>
      </c>
      <c r="M312" t="s">
        <v>35</v>
      </c>
      <c r="N312" t="s">
        <v>70</v>
      </c>
      <c r="O312">
        <v>30808.41</v>
      </c>
      <c r="P312">
        <f>_xlfn.DAYS(Table3[[#This Row],[Delivery_Date]],Table3[[#This Row],[Order_Date]])</f>
        <v>4</v>
      </c>
    </row>
    <row r="313" spans="1:16" x14ac:dyDescent="0.25">
      <c r="A313">
        <v>312</v>
      </c>
      <c r="B313" t="s">
        <v>37</v>
      </c>
      <c r="C313" t="s">
        <v>38</v>
      </c>
      <c r="D313" t="s">
        <v>25</v>
      </c>
      <c r="E313" t="s">
        <v>26</v>
      </c>
      <c r="F313" t="s">
        <v>346</v>
      </c>
      <c r="G313" t="s">
        <v>169</v>
      </c>
      <c r="H313">
        <v>35</v>
      </c>
      <c r="I313">
        <v>33126.410000000003</v>
      </c>
      <c r="J313">
        <v>1159424.3500000001</v>
      </c>
      <c r="K313">
        <v>4575.1499999999996</v>
      </c>
      <c r="L313">
        <v>566</v>
      </c>
      <c r="M313" t="s">
        <v>21</v>
      </c>
      <c r="N313" t="s">
        <v>30</v>
      </c>
      <c r="O313">
        <v>150422.09</v>
      </c>
      <c r="P313">
        <f>_xlfn.DAYS(Table3[[#This Row],[Delivery_Date]],Table3[[#This Row],[Order_Date]])</f>
        <v>2</v>
      </c>
    </row>
    <row r="314" spans="1:16" x14ac:dyDescent="0.25">
      <c r="A314">
        <v>313</v>
      </c>
      <c r="B314" t="s">
        <v>23</v>
      </c>
      <c r="C314" t="s">
        <v>38</v>
      </c>
      <c r="D314" t="s">
        <v>32</v>
      </c>
      <c r="E314" t="s">
        <v>18</v>
      </c>
      <c r="F314" t="s">
        <v>90</v>
      </c>
      <c r="G314" t="s">
        <v>347</v>
      </c>
      <c r="H314">
        <v>61</v>
      </c>
      <c r="I314">
        <v>35285.660000000003</v>
      </c>
      <c r="J314">
        <v>2152425.2599999998</v>
      </c>
      <c r="K314">
        <v>4140.38</v>
      </c>
      <c r="L314">
        <v>426</v>
      </c>
      <c r="M314" t="s">
        <v>29</v>
      </c>
      <c r="N314" t="s">
        <v>22</v>
      </c>
      <c r="O314">
        <v>485186.87</v>
      </c>
      <c r="P314">
        <f>_xlfn.DAYS(Table3[[#This Row],[Delivery_Date]],Table3[[#This Row],[Order_Date]])</f>
        <v>13</v>
      </c>
    </row>
    <row r="315" spans="1:16" x14ac:dyDescent="0.25">
      <c r="A315">
        <v>314</v>
      </c>
      <c r="B315" t="s">
        <v>31</v>
      </c>
      <c r="C315" t="s">
        <v>24</v>
      </c>
      <c r="D315" t="s">
        <v>39</v>
      </c>
      <c r="E315" t="s">
        <v>46</v>
      </c>
      <c r="F315" t="s">
        <v>109</v>
      </c>
      <c r="G315" t="s">
        <v>92</v>
      </c>
      <c r="H315">
        <v>25</v>
      </c>
      <c r="I315">
        <v>15106.32</v>
      </c>
      <c r="J315">
        <v>377658</v>
      </c>
      <c r="K315">
        <v>4418.16</v>
      </c>
      <c r="L315">
        <v>121</v>
      </c>
      <c r="M315" t="s">
        <v>42</v>
      </c>
      <c r="N315" t="s">
        <v>30</v>
      </c>
      <c r="O315">
        <v>66168.899999999994</v>
      </c>
      <c r="P315">
        <f>_xlfn.DAYS(Table3[[#This Row],[Delivery_Date]],Table3[[#This Row],[Order_Date]])</f>
        <v>4</v>
      </c>
    </row>
    <row r="316" spans="1:16" x14ac:dyDescent="0.25">
      <c r="A316">
        <v>315</v>
      </c>
      <c r="B316" t="s">
        <v>51</v>
      </c>
      <c r="C316" t="s">
        <v>38</v>
      </c>
      <c r="D316" t="s">
        <v>39</v>
      </c>
      <c r="E316" t="s">
        <v>60</v>
      </c>
      <c r="F316" t="s">
        <v>348</v>
      </c>
      <c r="G316" t="s">
        <v>308</v>
      </c>
      <c r="H316">
        <v>99</v>
      </c>
      <c r="I316">
        <v>28163.65</v>
      </c>
      <c r="J316">
        <v>2788201.35</v>
      </c>
      <c r="K316">
        <v>1237.8</v>
      </c>
      <c r="L316">
        <v>926</v>
      </c>
      <c r="M316" t="s">
        <v>35</v>
      </c>
      <c r="N316" t="s">
        <v>22</v>
      </c>
      <c r="O316">
        <v>471696.75</v>
      </c>
      <c r="P316">
        <f>_xlfn.DAYS(Table3[[#This Row],[Delivery_Date]],Table3[[#This Row],[Order_Date]])</f>
        <v>2</v>
      </c>
    </row>
    <row r="317" spans="1:16" x14ac:dyDescent="0.25">
      <c r="A317">
        <v>316</v>
      </c>
      <c r="B317" t="s">
        <v>44</v>
      </c>
      <c r="C317" t="s">
        <v>16</v>
      </c>
      <c r="D317" t="s">
        <v>17</v>
      </c>
      <c r="E317" t="s">
        <v>52</v>
      </c>
      <c r="F317" t="s">
        <v>61</v>
      </c>
      <c r="G317" t="s">
        <v>349</v>
      </c>
      <c r="H317">
        <v>32</v>
      </c>
      <c r="I317">
        <v>13407.63</v>
      </c>
      <c r="J317">
        <v>429044.16</v>
      </c>
      <c r="K317">
        <v>4291.4799999999996</v>
      </c>
      <c r="L317">
        <v>857</v>
      </c>
      <c r="M317" t="s">
        <v>21</v>
      </c>
      <c r="N317" t="s">
        <v>30</v>
      </c>
      <c r="O317">
        <v>51548.72</v>
      </c>
      <c r="P317">
        <f>_xlfn.DAYS(Table3[[#This Row],[Delivery_Date]],Table3[[#This Row],[Order_Date]])</f>
        <v>12</v>
      </c>
    </row>
    <row r="318" spans="1:16" x14ac:dyDescent="0.25">
      <c r="A318">
        <v>317</v>
      </c>
      <c r="B318" t="s">
        <v>31</v>
      </c>
      <c r="C318" t="s">
        <v>16</v>
      </c>
      <c r="D318" t="s">
        <v>45</v>
      </c>
      <c r="E318" t="s">
        <v>18</v>
      </c>
      <c r="F318" t="s">
        <v>131</v>
      </c>
      <c r="G318" t="s">
        <v>293</v>
      </c>
      <c r="H318">
        <v>7</v>
      </c>
      <c r="I318">
        <v>22214.37</v>
      </c>
      <c r="J318">
        <v>155500.59</v>
      </c>
      <c r="K318">
        <v>778.54</v>
      </c>
      <c r="L318">
        <v>273</v>
      </c>
      <c r="M318" t="s">
        <v>29</v>
      </c>
      <c r="N318" t="s">
        <v>70</v>
      </c>
      <c r="O318">
        <v>16965.939999999999</v>
      </c>
      <c r="P318">
        <f>_xlfn.DAYS(Table3[[#This Row],[Delivery_Date]],Table3[[#This Row],[Order_Date]])</f>
        <v>15</v>
      </c>
    </row>
    <row r="319" spans="1:16" x14ac:dyDescent="0.25">
      <c r="A319">
        <v>318</v>
      </c>
      <c r="B319" t="s">
        <v>59</v>
      </c>
      <c r="C319" t="s">
        <v>24</v>
      </c>
      <c r="D319" t="s">
        <v>25</v>
      </c>
      <c r="E319" t="s">
        <v>60</v>
      </c>
      <c r="F319" t="s">
        <v>165</v>
      </c>
      <c r="G319" t="s">
        <v>286</v>
      </c>
      <c r="H319">
        <v>97</v>
      </c>
      <c r="I319">
        <v>37122.019999999997</v>
      </c>
      <c r="J319">
        <v>3600835.94</v>
      </c>
      <c r="K319">
        <v>1450.56</v>
      </c>
      <c r="L319">
        <v>384</v>
      </c>
      <c r="M319" t="s">
        <v>29</v>
      </c>
      <c r="N319" t="s">
        <v>43</v>
      </c>
      <c r="O319">
        <v>489752.51</v>
      </c>
      <c r="P319">
        <f>_xlfn.DAYS(Table3[[#This Row],[Delivery_Date]],Table3[[#This Row],[Order_Date]])</f>
        <v>11</v>
      </c>
    </row>
    <row r="320" spans="1:16" x14ac:dyDescent="0.25">
      <c r="A320">
        <v>319</v>
      </c>
      <c r="B320" t="s">
        <v>15</v>
      </c>
      <c r="C320" t="s">
        <v>38</v>
      </c>
      <c r="D320" t="s">
        <v>45</v>
      </c>
      <c r="E320" t="s">
        <v>60</v>
      </c>
      <c r="F320" t="s">
        <v>97</v>
      </c>
      <c r="G320" t="s">
        <v>28</v>
      </c>
      <c r="H320">
        <v>61</v>
      </c>
      <c r="I320">
        <v>29930.19</v>
      </c>
      <c r="J320">
        <v>1825741.59</v>
      </c>
      <c r="K320">
        <v>2225.5300000000002</v>
      </c>
      <c r="L320">
        <v>180</v>
      </c>
      <c r="M320" t="s">
        <v>35</v>
      </c>
      <c r="N320" t="s">
        <v>30</v>
      </c>
      <c r="O320">
        <v>405192.58</v>
      </c>
      <c r="P320">
        <f>_xlfn.DAYS(Table3[[#This Row],[Delivery_Date]],Table3[[#This Row],[Order_Date]])</f>
        <v>14</v>
      </c>
    </row>
    <row r="321" spans="1:16" x14ac:dyDescent="0.25">
      <c r="A321">
        <v>320</v>
      </c>
      <c r="B321" t="s">
        <v>23</v>
      </c>
      <c r="C321" t="s">
        <v>38</v>
      </c>
      <c r="D321" t="s">
        <v>39</v>
      </c>
      <c r="E321" t="s">
        <v>18</v>
      </c>
      <c r="F321" t="s">
        <v>187</v>
      </c>
      <c r="G321" t="s">
        <v>276</v>
      </c>
      <c r="H321">
        <v>27</v>
      </c>
      <c r="I321">
        <v>7006.47</v>
      </c>
      <c r="J321">
        <v>189174.69</v>
      </c>
      <c r="K321">
        <v>2007.72</v>
      </c>
      <c r="L321">
        <v>228</v>
      </c>
      <c r="M321" t="s">
        <v>42</v>
      </c>
      <c r="N321" t="s">
        <v>70</v>
      </c>
      <c r="O321">
        <v>33874.6</v>
      </c>
      <c r="P321">
        <f>_xlfn.DAYS(Table3[[#This Row],[Delivery_Date]],Table3[[#This Row],[Order_Date]])</f>
        <v>7</v>
      </c>
    </row>
    <row r="322" spans="1:16" x14ac:dyDescent="0.25">
      <c r="A322">
        <v>321</v>
      </c>
      <c r="B322" t="s">
        <v>23</v>
      </c>
      <c r="C322" t="s">
        <v>38</v>
      </c>
      <c r="D322" t="s">
        <v>39</v>
      </c>
      <c r="E322" t="s">
        <v>46</v>
      </c>
      <c r="F322" t="s">
        <v>151</v>
      </c>
      <c r="G322" t="s">
        <v>129</v>
      </c>
      <c r="H322">
        <v>38</v>
      </c>
      <c r="I322">
        <v>11753.16</v>
      </c>
      <c r="J322">
        <v>446620.08</v>
      </c>
      <c r="K322">
        <v>2471.56</v>
      </c>
      <c r="L322">
        <v>834</v>
      </c>
      <c r="M322" t="s">
        <v>35</v>
      </c>
      <c r="N322" t="s">
        <v>43</v>
      </c>
      <c r="O322">
        <v>76198.12</v>
      </c>
      <c r="P322">
        <f>_xlfn.DAYS(Table3[[#This Row],[Delivery_Date]],Table3[[#This Row],[Order_Date]])</f>
        <v>10</v>
      </c>
    </row>
    <row r="323" spans="1:16" x14ac:dyDescent="0.25">
      <c r="A323">
        <v>322</v>
      </c>
      <c r="B323" t="s">
        <v>51</v>
      </c>
      <c r="C323" t="s">
        <v>16</v>
      </c>
      <c r="D323" t="s">
        <v>39</v>
      </c>
      <c r="E323" t="s">
        <v>26</v>
      </c>
      <c r="F323" t="s">
        <v>112</v>
      </c>
      <c r="G323" t="s">
        <v>162</v>
      </c>
      <c r="H323">
        <v>16</v>
      </c>
      <c r="I323">
        <v>12242.24</v>
      </c>
      <c r="J323">
        <v>195875.84</v>
      </c>
      <c r="K323">
        <v>943.81</v>
      </c>
      <c r="L323">
        <v>484</v>
      </c>
      <c r="M323" t="s">
        <v>21</v>
      </c>
      <c r="N323" t="s">
        <v>43</v>
      </c>
      <c r="O323">
        <v>39929.78</v>
      </c>
      <c r="P323">
        <f>_xlfn.DAYS(Table3[[#This Row],[Delivery_Date]],Table3[[#This Row],[Order_Date]])</f>
        <v>3</v>
      </c>
    </row>
    <row r="324" spans="1:16" x14ac:dyDescent="0.25">
      <c r="A324">
        <v>323</v>
      </c>
      <c r="B324" t="s">
        <v>23</v>
      </c>
      <c r="C324" t="s">
        <v>38</v>
      </c>
      <c r="D324" t="s">
        <v>45</v>
      </c>
      <c r="E324" t="s">
        <v>18</v>
      </c>
      <c r="F324" t="s">
        <v>247</v>
      </c>
      <c r="G324" t="s">
        <v>190</v>
      </c>
      <c r="H324">
        <v>56</v>
      </c>
      <c r="I324">
        <v>18083.650000000001</v>
      </c>
      <c r="J324">
        <v>1012684.4</v>
      </c>
      <c r="K324">
        <v>4540.07</v>
      </c>
      <c r="L324">
        <v>499</v>
      </c>
      <c r="M324" t="s">
        <v>35</v>
      </c>
      <c r="N324" t="s">
        <v>36</v>
      </c>
      <c r="O324">
        <v>215925.39</v>
      </c>
      <c r="P324">
        <f>_xlfn.DAYS(Table3[[#This Row],[Delivery_Date]],Table3[[#This Row],[Order_Date]])</f>
        <v>8</v>
      </c>
    </row>
    <row r="325" spans="1:16" x14ac:dyDescent="0.25">
      <c r="A325">
        <v>324</v>
      </c>
      <c r="B325" t="s">
        <v>44</v>
      </c>
      <c r="C325" t="s">
        <v>38</v>
      </c>
      <c r="D325" t="s">
        <v>32</v>
      </c>
      <c r="E325" t="s">
        <v>18</v>
      </c>
      <c r="F325" t="s">
        <v>77</v>
      </c>
      <c r="G325" t="s">
        <v>53</v>
      </c>
      <c r="H325">
        <v>96</v>
      </c>
      <c r="I325">
        <v>7641.1</v>
      </c>
      <c r="J325">
        <v>733545.6</v>
      </c>
      <c r="K325">
        <v>4519.7700000000004</v>
      </c>
      <c r="L325">
        <v>4</v>
      </c>
      <c r="M325" t="s">
        <v>35</v>
      </c>
      <c r="N325" t="s">
        <v>22</v>
      </c>
      <c r="O325">
        <v>56313.39</v>
      </c>
      <c r="P325">
        <f>_xlfn.DAYS(Table3[[#This Row],[Delivery_Date]],Table3[[#This Row],[Order_Date]])</f>
        <v>1</v>
      </c>
    </row>
    <row r="326" spans="1:16" x14ac:dyDescent="0.25">
      <c r="A326">
        <v>325</v>
      </c>
      <c r="B326" t="s">
        <v>59</v>
      </c>
      <c r="C326" t="s">
        <v>24</v>
      </c>
      <c r="D326" t="s">
        <v>32</v>
      </c>
      <c r="E326" t="s">
        <v>18</v>
      </c>
      <c r="F326" t="s">
        <v>53</v>
      </c>
      <c r="G326" t="s">
        <v>78</v>
      </c>
      <c r="H326">
        <v>99</v>
      </c>
      <c r="I326">
        <v>14921.2</v>
      </c>
      <c r="J326">
        <v>1477198.8</v>
      </c>
      <c r="K326">
        <v>472.13</v>
      </c>
      <c r="L326">
        <v>559</v>
      </c>
      <c r="M326" t="s">
        <v>42</v>
      </c>
      <c r="N326" t="s">
        <v>22</v>
      </c>
      <c r="O326">
        <v>147500.76</v>
      </c>
      <c r="P326">
        <f>_xlfn.DAYS(Table3[[#This Row],[Delivery_Date]],Table3[[#This Row],[Order_Date]])</f>
        <v>1</v>
      </c>
    </row>
    <row r="327" spans="1:16" x14ac:dyDescent="0.25">
      <c r="A327">
        <v>326</v>
      </c>
      <c r="B327" t="s">
        <v>44</v>
      </c>
      <c r="C327" t="s">
        <v>24</v>
      </c>
      <c r="D327" t="s">
        <v>45</v>
      </c>
      <c r="E327" t="s">
        <v>18</v>
      </c>
      <c r="F327" t="s">
        <v>350</v>
      </c>
      <c r="G327" t="s">
        <v>348</v>
      </c>
      <c r="H327">
        <v>37</v>
      </c>
      <c r="I327">
        <v>30686.58</v>
      </c>
      <c r="J327">
        <v>1135403.46</v>
      </c>
      <c r="K327">
        <v>4763.32</v>
      </c>
      <c r="L327">
        <v>544</v>
      </c>
      <c r="M327" t="s">
        <v>42</v>
      </c>
      <c r="N327" t="s">
        <v>43</v>
      </c>
      <c r="O327">
        <v>253644.47</v>
      </c>
      <c r="P327">
        <f>_xlfn.DAYS(Table3[[#This Row],[Delivery_Date]],Table3[[#This Row],[Order_Date]])</f>
        <v>15</v>
      </c>
    </row>
    <row r="328" spans="1:16" x14ac:dyDescent="0.25">
      <c r="A328">
        <v>327</v>
      </c>
      <c r="B328" t="s">
        <v>37</v>
      </c>
      <c r="C328" t="s">
        <v>38</v>
      </c>
      <c r="D328" t="s">
        <v>39</v>
      </c>
      <c r="E328" t="s">
        <v>60</v>
      </c>
      <c r="F328" t="s">
        <v>54</v>
      </c>
      <c r="G328" t="s">
        <v>222</v>
      </c>
      <c r="H328">
        <v>96</v>
      </c>
      <c r="I328">
        <v>15850.27</v>
      </c>
      <c r="J328">
        <v>1521625.92</v>
      </c>
      <c r="K328">
        <v>218.59</v>
      </c>
      <c r="L328">
        <v>546</v>
      </c>
      <c r="M328" t="s">
        <v>21</v>
      </c>
      <c r="N328" t="s">
        <v>22</v>
      </c>
      <c r="O328">
        <v>234393.27</v>
      </c>
      <c r="P328">
        <f>_xlfn.DAYS(Table3[[#This Row],[Delivery_Date]],Table3[[#This Row],[Order_Date]])</f>
        <v>13</v>
      </c>
    </row>
    <row r="329" spans="1:16" x14ac:dyDescent="0.25">
      <c r="A329">
        <v>328</v>
      </c>
      <c r="B329" t="s">
        <v>59</v>
      </c>
      <c r="C329" t="s">
        <v>16</v>
      </c>
      <c r="D329" t="s">
        <v>45</v>
      </c>
      <c r="E329" t="s">
        <v>26</v>
      </c>
      <c r="F329" t="s">
        <v>351</v>
      </c>
      <c r="G329" t="s">
        <v>109</v>
      </c>
      <c r="H329">
        <v>75</v>
      </c>
      <c r="I329">
        <v>32124.87</v>
      </c>
      <c r="J329">
        <v>2409365.25</v>
      </c>
      <c r="K329">
        <v>3316.73</v>
      </c>
      <c r="L329">
        <v>505</v>
      </c>
      <c r="M329" t="s">
        <v>42</v>
      </c>
      <c r="N329" t="s">
        <v>22</v>
      </c>
      <c r="O329">
        <v>298647.3</v>
      </c>
      <c r="P329">
        <f>_xlfn.DAYS(Table3[[#This Row],[Delivery_Date]],Table3[[#This Row],[Order_Date]])</f>
        <v>8</v>
      </c>
    </row>
    <row r="330" spans="1:16" x14ac:dyDescent="0.25">
      <c r="A330">
        <v>329</v>
      </c>
      <c r="B330" t="s">
        <v>44</v>
      </c>
      <c r="C330" t="s">
        <v>16</v>
      </c>
      <c r="D330" t="s">
        <v>25</v>
      </c>
      <c r="E330" t="s">
        <v>60</v>
      </c>
      <c r="F330" t="s">
        <v>68</v>
      </c>
      <c r="G330" t="s">
        <v>195</v>
      </c>
      <c r="H330">
        <v>62</v>
      </c>
      <c r="I330">
        <v>45018.22</v>
      </c>
      <c r="J330">
        <v>2791129.64</v>
      </c>
      <c r="K330">
        <v>473.2</v>
      </c>
      <c r="L330">
        <v>505</v>
      </c>
      <c r="M330" t="s">
        <v>35</v>
      </c>
      <c r="N330" t="s">
        <v>70</v>
      </c>
      <c r="O330">
        <v>421009.62</v>
      </c>
      <c r="P330">
        <f>_xlfn.DAYS(Table3[[#This Row],[Delivery_Date]],Table3[[#This Row],[Order_Date]])</f>
        <v>3</v>
      </c>
    </row>
    <row r="331" spans="1:16" x14ac:dyDescent="0.25">
      <c r="A331">
        <v>330</v>
      </c>
      <c r="B331" t="s">
        <v>59</v>
      </c>
      <c r="C331" t="s">
        <v>24</v>
      </c>
      <c r="D331" t="s">
        <v>39</v>
      </c>
      <c r="E331" t="s">
        <v>52</v>
      </c>
      <c r="F331" t="s">
        <v>207</v>
      </c>
      <c r="G331" t="s">
        <v>277</v>
      </c>
      <c r="H331">
        <v>84</v>
      </c>
      <c r="I331">
        <v>39955.54</v>
      </c>
      <c r="J331">
        <v>3356265.36</v>
      </c>
      <c r="K331">
        <v>497.68</v>
      </c>
      <c r="L331">
        <v>356</v>
      </c>
      <c r="M331" t="s">
        <v>29</v>
      </c>
      <c r="N331" t="s">
        <v>70</v>
      </c>
      <c r="O331">
        <v>672620.68</v>
      </c>
      <c r="P331">
        <f>_xlfn.DAYS(Table3[[#This Row],[Delivery_Date]],Table3[[#This Row],[Order_Date]])</f>
        <v>11</v>
      </c>
    </row>
    <row r="332" spans="1:16" x14ac:dyDescent="0.25">
      <c r="A332">
        <v>331</v>
      </c>
      <c r="B332" t="s">
        <v>23</v>
      </c>
      <c r="C332" t="s">
        <v>16</v>
      </c>
      <c r="D332" t="s">
        <v>45</v>
      </c>
      <c r="E332" t="s">
        <v>46</v>
      </c>
      <c r="F332" t="s">
        <v>34</v>
      </c>
      <c r="G332" t="s">
        <v>298</v>
      </c>
      <c r="H332">
        <v>99</v>
      </c>
      <c r="I332">
        <v>909.15</v>
      </c>
      <c r="J332">
        <v>90005.85</v>
      </c>
      <c r="K332">
        <v>2980.14</v>
      </c>
      <c r="L332">
        <v>502</v>
      </c>
      <c r="M332" t="s">
        <v>35</v>
      </c>
      <c r="N332" t="s">
        <v>70</v>
      </c>
      <c r="O332">
        <v>16435.96</v>
      </c>
      <c r="P332">
        <f>_xlfn.DAYS(Table3[[#This Row],[Delivery_Date]],Table3[[#This Row],[Order_Date]])</f>
        <v>14</v>
      </c>
    </row>
    <row r="333" spans="1:16" x14ac:dyDescent="0.25">
      <c r="A333">
        <v>332</v>
      </c>
      <c r="B333" t="s">
        <v>44</v>
      </c>
      <c r="C333" t="s">
        <v>24</v>
      </c>
      <c r="D333" t="s">
        <v>17</v>
      </c>
      <c r="E333" t="s">
        <v>26</v>
      </c>
      <c r="F333" t="s">
        <v>330</v>
      </c>
      <c r="G333" t="s">
        <v>280</v>
      </c>
      <c r="H333">
        <v>46</v>
      </c>
      <c r="I333">
        <v>30404</v>
      </c>
      <c r="J333">
        <v>1398584</v>
      </c>
      <c r="K333">
        <v>1676.72</v>
      </c>
      <c r="L333">
        <v>852</v>
      </c>
      <c r="M333" t="s">
        <v>42</v>
      </c>
      <c r="N333" t="s">
        <v>30</v>
      </c>
      <c r="O333">
        <v>172599.17</v>
      </c>
      <c r="P333">
        <f>_xlfn.DAYS(Table3[[#This Row],[Delivery_Date]],Table3[[#This Row],[Order_Date]])</f>
        <v>10</v>
      </c>
    </row>
    <row r="334" spans="1:16" x14ac:dyDescent="0.25">
      <c r="A334">
        <v>333</v>
      </c>
      <c r="B334" t="s">
        <v>65</v>
      </c>
      <c r="C334" t="s">
        <v>24</v>
      </c>
      <c r="D334" t="s">
        <v>32</v>
      </c>
      <c r="E334" t="s">
        <v>60</v>
      </c>
      <c r="F334" t="s">
        <v>352</v>
      </c>
      <c r="G334" t="s">
        <v>139</v>
      </c>
      <c r="H334">
        <v>35</v>
      </c>
      <c r="I334">
        <v>39788.49</v>
      </c>
      <c r="J334">
        <v>1392597.15</v>
      </c>
      <c r="K334">
        <v>2802.18</v>
      </c>
      <c r="L334">
        <v>96</v>
      </c>
      <c r="M334" t="s">
        <v>42</v>
      </c>
      <c r="N334" t="s">
        <v>22</v>
      </c>
      <c r="O334">
        <v>85116.31</v>
      </c>
      <c r="P334">
        <f>_xlfn.DAYS(Table3[[#This Row],[Delivery_Date]],Table3[[#This Row],[Order_Date]])</f>
        <v>1</v>
      </c>
    </row>
    <row r="335" spans="1:16" x14ac:dyDescent="0.25">
      <c r="A335">
        <v>334</v>
      </c>
      <c r="B335" t="s">
        <v>65</v>
      </c>
      <c r="C335" t="s">
        <v>16</v>
      </c>
      <c r="D335" t="s">
        <v>45</v>
      </c>
      <c r="E335" t="s">
        <v>46</v>
      </c>
      <c r="F335" t="s">
        <v>326</v>
      </c>
      <c r="G335" t="s">
        <v>310</v>
      </c>
      <c r="H335">
        <v>49</v>
      </c>
      <c r="I335">
        <v>44294.67</v>
      </c>
      <c r="J335">
        <v>2170438.83</v>
      </c>
      <c r="K335">
        <v>1917.69</v>
      </c>
      <c r="L335">
        <v>663</v>
      </c>
      <c r="M335" t="s">
        <v>42</v>
      </c>
      <c r="N335" t="s">
        <v>70</v>
      </c>
      <c r="O335">
        <v>441481.5</v>
      </c>
      <c r="P335">
        <f>_xlfn.DAYS(Table3[[#This Row],[Delivery_Date]],Table3[[#This Row],[Order_Date]])</f>
        <v>10</v>
      </c>
    </row>
    <row r="336" spans="1:16" x14ac:dyDescent="0.25">
      <c r="A336">
        <v>335</v>
      </c>
      <c r="B336" t="s">
        <v>15</v>
      </c>
      <c r="C336" t="s">
        <v>38</v>
      </c>
      <c r="D336" t="s">
        <v>45</v>
      </c>
      <c r="E336" t="s">
        <v>18</v>
      </c>
      <c r="F336" t="s">
        <v>316</v>
      </c>
      <c r="G336" t="s">
        <v>127</v>
      </c>
      <c r="H336">
        <v>32</v>
      </c>
      <c r="I336">
        <v>29826.42</v>
      </c>
      <c r="J336">
        <v>954445.44</v>
      </c>
      <c r="K336">
        <v>642.16</v>
      </c>
      <c r="L336">
        <v>240</v>
      </c>
      <c r="M336" t="s">
        <v>35</v>
      </c>
      <c r="N336" t="s">
        <v>30</v>
      </c>
      <c r="O336">
        <v>226253.8</v>
      </c>
      <c r="P336">
        <f>_xlfn.DAYS(Table3[[#This Row],[Delivery_Date]],Table3[[#This Row],[Order_Date]])</f>
        <v>1</v>
      </c>
    </row>
    <row r="337" spans="1:16" x14ac:dyDescent="0.25">
      <c r="A337">
        <v>336</v>
      </c>
      <c r="B337" t="s">
        <v>37</v>
      </c>
      <c r="C337" t="s">
        <v>16</v>
      </c>
      <c r="D337" t="s">
        <v>32</v>
      </c>
      <c r="E337" t="s">
        <v>26</v>
      </c>
      <c r="F337" t="s">
        <v>56</v>
      </c>
      <c r="G337" t="s">
        <v>159</v>
      </c>
      <c r="H337">
        <v>16</v>
      </c>
      <c r="I337">
        <v>36569.96</v>
      </c>
      <c r="J337">
        <v>585119.36</v>
      </c>
      <c r="K337">
        <v>3103.98</v>
      </c>
      <c r="L337">
        <v>222</v>
      </c>
      <c r="M337" t="s">
        <v>35</v>
      </c>
      <c r="N337" t="s">
        <v>70</v>
      </c>
      <c r="O337">
        <v>83079.710000000006</v>
      </c>
      <c r="P337">
        <f>_xlfn.DAYS(Table3[[#This Row],[Delivery_Date]],Table3[[#This Row],[Order_Date]])</f>
        <v>14</v>
      </c>
    </row>
    <row r="338" spans="1:16" x14ac:dyDescent="0.25">
      <c r="A338">
        <v>337</v>
      </c>
      <c r="B338" t="s">
        <v>51</v>
      </c>
      <c r="C338" t="s">
        <v>24</v>
      </c>
      <c r="D338" t="s">
        <v>17</v>
      </c>
      <c r="E338" t="s">
        <v>52</v>
      </c>
      <c r="F338" t="s">
        <v>114</v>
      </c>
      <c r="G338" t="s">
        <v>142</v>
      </c>
      <c r="H338">
        <v>61</v>
      </c>
      <c r="I338">
        <v>9628.06</v>
      </c>
      <c r="J338">
        <v>587311.66</v>
      </c>
      <c r="K338">
        <v>1855.66</v>
      </c>
      <c r="L338">
        <v>859</v>
      </c>
      <c r="M338" t="s">
        <v>29</v>
      </c>
      <c r="N338" t="s">
        <v>30</v>
      </c>
      <c r="O338">
        <v>88802.41</v>
      </c>
      <c r="P338">
        <f>_xlfn.DAYS(Table3[[#This Row],[Delivery_Date]],Table3[[#This Row],[Order_Date]])</f>
        <v>1</v>
      </c>
    </row>
    <row r="339" spans="1:16" x14ac:dyDescent="0.25">
      <c r="A339">
        <v>338</v>
      </c>
      <c r="B339" t="s">
        <v>59</v>
      </c>
      <c r="C339" t="s">
        <v>24</v>
      </c>
      <c r="D339" t="s">
        <v>32</v>
      </c>
      <c r="E339" t="s">
        <v>60</v>
      </c>
      <c r="F339" t="s">
        <v>192</v>
      </c>
      <c r="G339" t="s">
        <v>341</v>
      </c>
      <c r="H339">
        <v>17</v>
      </c>
      <c r="I339">
        <v>11955.88</v>
      </c>
      <c r="J339">
        <v>203249.96</v>
      </c>
      <c r="K339">
        <v>182.16</v>
      </c>
      <c r="L339">
        <v>918</v>
      </c>
      <c r="M339" t="s">
        <v>35</v>
      </c>
      <c r="N339" t="s">
        <v>30</v>
      </c>
      <c r="O339">
        <v>43042.68</v>
      </c>
      <c r="P339">
        <f>_xlfn.DAYS(Table3[[#This Row],[Delivery_Date]],Table3[[#This Row],[Order_Date]])</f>
        <v>12</v>
      </c>
    </row>
    <row r="340" spans="1:16" x14ac:dyDescent="0.25">
      <c r="A340">
        <v>339</v>
      </c>
      <c r="B340" t="s">
        <v>37</v>
      </c>
      <c r="C340" t="s">
        <v>38</v>
      </c>
      <c r="D340" t="s">
        <v>45</v>
      </c>
      <c r="E340" t="s">
        <v>52</v>
      </c>
      <c r="F340" t="s">
        <v>274</v>
      </c>
      <c r="G340" t="s">
        <v>249</v>
      </c>
      <c r="H340">
        <v>14</v>
      </c>
      <c r="I340">
        <v>40960.160000000003</v>
      </c>
      <c r="J340">
        <v>573442.24</v>
      </c>
      <c r="K340">
        <v>4484.97</v>
      </c>
      <c r="L340">
        <v>552</v>
      </c>
      <c r="M340" t="s">
        <v>42</v>
      </c>
      <c r="N340" t="s">
        <v>70</v>
      </c>
      <c r="O340">
        <v>59465.61</v>
      </c>
      <c r="P340">
        <f>_xlfn.DAYS(Table3[[#This Row],[Delivery_Date]],Table3[[#This Row],[Order_Date]])</f>
        <v>8</v>
      </c>
    </row>
    <row r="341" spans="1:16" x14ac:dyDescent="0.25">
      <c r="A341">
        <v>340</v>
      </c>
      <c r="B341" t="s">
        <v>23</v>
      </c>
      <c r="C341" t="s">
        <v>16</v>
      </c>
      <c r="D341" t="s">
        <v>32</v>
      </c>
      <c r="E341" t="s">
        <v>26</v>
      </c>
      <c r="F341" t="s">
        <v>334</v>
      </c>
      <c r="G341" t="s">
        <v>172</v>
      </c>
      <c r="H341">
        <v>63</v>
      </c>
      <c r="I341">
        <v>43281.79</v>
      </c>
      <c r="J341">
        <v>2726752.77</v>
      </c>
      <c r="K341">
        <v>3442.36</v>
      </c>
      <c r="L341">
        <v>72</v>
      </c>
      <c r="M341" t="s">
        <v>29</v>
      </c>
      <c r="N341" t="s">
        <v>22</v>
      </c>
      <c r="O341">
        <v>602434.17000000004</v>
      </c>
      <c r="P341">
        <f>_xlfn.DAYS(Table3[[#This Row],[Delivery_Date]],Table3[[#This Row],[Order_Date]])</f>
        <v>2</v>
      </c>
    </row>
    <row r="342" spans="1:16" x14ac:dyDescent="0.25">
      <c r="A342">
        <v>341</v>
      </c>
      <c r="B342" t="s">
        <v>59</v>
      </c>
      <c r="C342" t="s">
        <v>38</v>
      </c>
      <c r="D342" t="s">
        <v>45</v>
      </c>
      <c r="E342" t="s">
        <v>52</v>
      </c>
      <c r="F342" t="s">
        <v>188</v>
      </c>
      <c r="G342" t="s">
        <v>250</v>
      </c>
      <c r="H342">
        <v>16</v>
      </c>
      <c r="I342">
        <v>37187.83</v>
      </c>
      <c r="J342">
        <v>595005.28</v>
      </c>
      <c r="K342">
        <v>645.44000000000005</v>
      </c>
      <c r="L342">
        <v>562</v>
      </c>
      <c r="M342" t="s">
        <v>21</v>
      </c>
      <c r="N342" t="s">
        <v>36</v>
      </c>
      <c r="O342">
        <v>124637.55</v>
      </c>
      <c r="P342">
        <f>_xlfn.DAYS(Table3[[#This Row],[Delivery_Date]],Table3[[#This Row],[Order_Date]])</f>
        <v>10</v>
      </c>
    </row>
    <row r="343" spans="1:16" x14ac:dyDescent="0.25">
      <c r="A343">
        <v>342</v>
      </c>
      <c r="B343" t="s">
        <v>51</v>
      </c>
      <c r="C343" t="s">
        <v>38</v>
      </c>
      <c r="D343" t="s">
        <v>32</v>
      </c>
      <c r="E343" t="s">
        <v>60</v>
      </c>
      <c r="F343" t="s">
        <v>336</v>
      </c>
      <c r="G343" t="s">
        <v>353</v>
      </c>
      <c r="H343">
        <v>97</v>
      </c>
      <c r="I343">
        <v>8670.52</v>
      </c>
      <c r="J343">
        <v>841040.44</v>
      </c>
      <c r="K343">
        <v>2139.3000000000002</v>
      </c>
      <c r="L343">
        <v>148</v>
      </c>
      <c r="M343" t="s">
        <v>42</v>
      </c>
      <c r="N343" t="s">
        <v>43</v>
      </c>
      <c r="O343">
        <v>53456.6</v>
      </c>
      <c r="P343">
        <f>_xlfn.DAYS(Table3[[#This Row],[Delivery_Date]],Table3[[#This Row],[Order_Date]])</f>
        <v>11</v>
      </c>
    </row>
    <row r="344" spans="1:16" x14ac:dyDescent="0.25">
      <c r="A344">
        <v>343</v>
      </c>
      <c r="B344" t="s">
        <v>37</v>
      </c>
      <c r="C344" t="s">
        <v>38</v>
      </c>
      <c r="D344" t="s">
        <v>39</v>
      </c>
      <c r="E344" t="s">
        <v>18</v>
      </c>
      <c r="F344" t="s">
        <v>339</v>
      </c>
      <c r="G344" t="s">
        <v>286</v>
      </c>
      <c r="H344">
        <v>91</v>
      </c>
      <c r="I344">
        <v>21500.04</v>
      </c>
      <c r="J344">
        <v>1956503.64</v>
      </c>
      <c r="K344">
        <v>275.27</v>
      </c>
      <c r="L344">
        <v>445</v>
      </c>
      <c r="M344" t="s">
        <v>29</v>
      </c>
      <c r="N344" t="s">
        <v>70</v>
      </c>
      <c r="O344">
        <v>115004.82</v>
      </c>
      <c r="P344">
        <f>_xlfn.DAYS(Table3[[#This Row],[Delivery_Date]],Table3[[#This Row],[Order_Date]])</f>
        <v>7</v>
      </c>
    </row>
    <row r="345" spans="1:16" x14ac:dyDescent="0.25">
      <c r="A345">
        <v>344</v>
      </c>
      <c r="B345" t="s">
        <v>65</v>
      </c>
      <c r="C345" t="s">
        <v>38</v>
      </c>
      <c r="D345" t="s">
        <v>45</v>
      </c>
      <c r="E345" t="s">
        <v>46</v>
      </c>
      <c r="F345" t="s">
        <v>118</v>
      </c>
      <c r="G345" t="s">
        <v>308</v>
      </c>
      <c r="H345">
        <v>27</v>
      </c>
      <c r="I345">
        <v>17965.759999999998</v>
      </c>
      <c r="J345">
        <v>485075.52</v>
      </c>
      <c r="K345">
        <v>3600.17</v>
      </c>
      <c r="L345">
        <v>196</v>
      </c>
      <c r="M345" t="s">
        <v>29</v>
      </c>
      <c r="N345" t="s">
        <v>30</v>
      </c>
      <c r="O345">
        <v>109845.27</v>
      </c>
      <c r="P345">
        <f>_xlfn.DAYS(Table3[[#This Row],[Delivery_Date]],Table3[[#This Row],[Order_Date]])</f>
        <v>12</v>
      </c>
    </row>
    <row r="346" spans="1:16" x14ac:dyDescent="0.25">
      <c r="A346">
        <v>345</v>
      </c>
      <c r="B346" t="s">
        <v>15</v>
      </c>
      <c r="C346" t="s">
        <v>24</v>
      </c>
      <c r="D346" t="s">
        <v>32</v>
      </c>
      <c r="E346" t="s">
        <v>26</v>
      </c>
      <c r="F346" t="s">
        <v>197</v>
      </c>
      <c r="G346" t="s">
        <v>153</v>
      </c>
      <c r="H346">
        <v>42</v>
      </c>
      <c r="I346">
        <v>44760.38</v>
      </c>
      <c r="J346">
        <v>1879935.96</v>
      </c>
      <c r="K346">
        <v>3997.21</v>
      </c>
      <c r="L346">
        <v>140</v>
      </c>
      <c r="M346" t="s">
        <v>35</v>
      </c>
      <c r="N346" t="s">
        <v>22</v>
      </c>
      <c r="O346">
        <v>194422.65</v>
      </c>
      <c r="P346">
        <f>_xlfn.DAYS(Table3[[#This Row],[Delivery_Date]],Table3[[#This Row],[Order_Date]])</f>
        <v>11</v>
      </c>
    </row>
    <row r="347" spans="1:16" x14ac:dyDescent="0.25">
      <c r="A347">
        <v>346</v>
      </c>
      <c r="B347" t="s">
        <v>37</v>
      </c>
      <c r="C347" t="s">
        <v>38</v>
      </c>
      <c r="D347" t="s">
        <v>17</v>
      </c>
      <c r="E347" t="s">
        <v>46</v>
      </c>
      <c r="F347" t="s">
        <v>175</v>
      </c>
      <c r="G347" t="s">
        <v>49</v>
      </c>
      <c r="H347">
        <v>11</v>
      </c>
      <c r="I347">
        <v>49875.25</v>
      </c>
      <c r="J347">
        <v>548627.75</v>
      </c>
      <c r="K347">
        <v>877.28</v>
      </c>
      <c r="L347">
        <v>313</v>
      </c>
      <c r="M347" t="s">
        <v>21</v>
      </c>
      <c r="N347" t="s">
        <v>43</v>
      </c>
      <c r="O347">
        <v>70579.91</v>
      </c>
      <c r="P347">
        <f>_xlfn.DAYS(Table3[[#This Row],[Delivery_Date]],Table3[[#This Row],[Order_Date]])</f>
        <v>10</v>
      </c>
    </row>
    <row r="348" spans="1:16" x14ac:dyDescent="0.25">
      <c r="A348">
        <v>347</v>
      </c>
      <c r="B348" t="s">
        <v>51</v>
      </c>
      <c r="C348" t="s">
        <v>16</v>
      </c>
      <c r="D348" t="s">
        <v>32</v>
      </c>
      <c r="E348" t="s">
        <v>52</v>
      </c>
      <c r="F348" t="s">
        <v>346</v>
      </c>
      <c r="G348" t="s">
        <v>291</v>
      </c>
      <c r="H348">
        <v>95</v>
      </c>
      <c r="I348">
        <v>35822.57</v>
      </c>
      <c r="J348">
        <v>3403144.15</v>
      </c>
      <c r="K348">
        <v>4718.87</v>
      </c>
      <c r="L348">
        <v>82</v>
      </c>
      <c r="M348" t="s">
        <v>21</v>
      </c>
      <c r="N348" t="s">
        <v>43</v>
      </c>
      <c r="O348">
        <v>192779.61</v>
      </c>
      <c r="P348">
        <f>_xlfn.DAYS(Table3[[#This Row],[Delivery_Date]],Table3[[#This Row],[Order_Date]])</f>
        <v>10</v>
      </c>
    </row>
    <row r="349" spans="1:16" x14ac:dyDescent="0.25">
      <c r="A349">
        <v>348</v>
      </c>
      <c r="B349" t="s">
        <v>15</v>
      </c>
      <c r="C349" t="s">
        <v>24</v>
      </c>
      <c r="D349" t="s">
        <v>32</v>
      </c>
      <c r="E349" t="s">
        <v>26</v>
      </c>
      <c r="F349" t="s">
        <v>272</v>
      </c>
      <c r="G349" t="s">
        <v>293</v>
      </c>
      <c r="H349">
        <v>14</v>
      </c>
      <c r="I349">
        <v>47869.4</v>
      </c>
      <c r="J349">
        <v>670171.6</v>
      </c>
      <c r="K349">
        <v>4514.22</v>
      </c>
      <c r="L349">
        <v>531</v>
      </c>
      <c r="M349" t="s">
        <v>35</v>
      </c>
      <c r="N349" t="s">
        <v>30</v>
      </c>
      <c r="O349">
        <v>135174.42000000001</v>
      </c>
      <c r="P349">
        <f>_xlfn.DAYS(Table3[[#This Row],[Delivery_Date]],Table3[[#This Row],[Order_Date]])</f>
        <v>10</v>
      </c>
    </row>
    <row r="350" spans="1:16" x14ac:dyDescent="0.25">
      <c r="A350">
        <v>349</v>
      </c>
      <c r="B350" t="s">
        <v>37</v>
      </c>
      <c r="C350" t="s">
        <v>38</v>
      </c>
      <c r="D350" t="s">
        <v>39</v>
      </c>
      <c r="E350" t="s">
        <v>46</v>
      </c>
      <c r="F350" t="s">
        <v>354</v>
      </c>
      <c r="G350" t="s">
        <v>260</v>
      </c>
      <c r="H350">
        <v>20</v>
      </c>
      <c r="I350">
        <v>43989.08</v>
      </c>
      <c r="J350">
        <v>879781.6</v>
      </c>
      <c r="K350">
        <v>4574.09</v>
      </c>
      <c r="L350">
        <v>209</v>
      </c>
      <c r="M350" t="s">
        <v>21</v>
      </c>
      <c r="N350" t="s">
        <v>36</v>
      </c>
      <c r="O350">
        <v>123707.58</v>
      </c>
      <c r="P350">
        <f>_xlfn.DAYS(Table3[[#This Row],[Delivery_Date]],Table3[[#This Row],[Order_Date]])</f>
        <v>2</v>
      </c>
    </row>
    <row r="351" spans="1:16" x14ac:dyDescent="0.25">
      <c r="A351">
        <v>350</v>
      </c>
      <c r="B351" t="s">
        <v>51</v>
      </c>
      <c r="C351" t="s">
        <v>38</v>
      </c>
      <c r="D351" t="s">
        <v>39</v>
      </c>
      <c r="E351" t="s">
        <v>26</v>
      </c>
      <c r="F351" t="s">
        <v>210</v>
      </c>
      <c r="G351" t="s">
        <v>203</v>
      </c>
      <c r="H351">
        <v>91</v>
      </c>
      <c r="I351">
        <v>47327.13</v>
      </c>
      <c r="J351">
        <v>4306768.83</v>
      </c>
      <c r="K351">
        <v>1904.56</v>
      </c>
      <c r="L351">
        <v>70</v>
      </c>
      <c r="M351" t="s">
        <v>35</v>
      </c>
      <c r="N351" t="s">
        <v>70</v>
      </c>
      <c r="O351">
        <v>524762.16</v>
      </c>
      <c r="P351">
        <f>_xlfn.DAYS(Table3[[#This Row],[Delivery_Date]],Table3[[#This Row],[Order_Date]])</f>
        <v>7</v>
      </c>
    </row>
    <row r="352" spans="1:16" x14ac:dyDescent="0.25">
      <c r="A352">
        <v>351</v>
      </c>
      <c r="B352" t="s">
        <v>44</v>
      </c>
      <c r="C352" t="s">
        <v>24</v>
      </c>
      <c r="D352" t="s">
        <v>39</v>
      </c>
      <c r="E352" t="s">
        <v>52</v>
      </c>
      <c r="F352" t="s">
        <v>230</v>
      </c>
      <c r="G352" t="s">
        <v>355</v>
      </c>
      <c r="H352">
        <v>54</v>
      </c>
      <c r="I352">
        <v>15954.43</v>
      </c>
      <c r="J352">
        <v>861539.22</v>
      </c>
      <c r="K352">
        <v>2694.66</v>
      </c>
      <c r="L352">
        <v>737</v>
      </c>
      <c r="M352" t="s">
        <v>42</v>
      </c>
      <c r="N352" t="s">
        <v>43</v>
      </c>
      <c r="O352">
        <v>178157.66</v>
      </c>
      <c r="P352">
        <f>_xlfn.DAYS(Table3[[#This Row],[Delivery_Date]],Table3[[#This Row],[Order_Date]])</f>
        <v>10</v>
      </c>
    </row>
    <row r="353" spans="1:16" x14ac:dyDescent="0.25">
      <c r="A353">
        <v>352</v>
      </c>
      <c r="B353" t="s">
        <v>65</v>
      </c>
      <c r="C353" t="s">
        <v>24</v>
      </c>
      <c r="D353" t="s">
        <v>25</v>
      </c>
      <c r="E353" t="s">
        <v>60</v>
      </c>
      <c r="F353" t="s">
        <v>199</v>
      </c>
      <c r="G353" t="s">
        <v>326</v>
      </c>
      <c r="H353">
        <v>4</v>
      </c>
      <c r="I353">
        <v>21444.99</v>
      </c>
      <c r="J353">
        <v>85779.96</v>
      </c>
      <c r="K353">
        <v>4670.04</v>
      </c>
      <c r="L353">
        <v>588</v>
      </c>
      <c r="M353" t="s">
        <v>29</v>
      </c>
      <c r="N353" t="s">
        <v>43</v>
      </c>
      <c r="O353">
        <v>14699.4</v>
      </c>
      <c r="P353">
        <f>_xlfn.DAYS(Table3[[#This Row],[Delivery_Date]],Table3[[#This Row],[Order_Date]])</f>
        <v>2</v>
      </c>
    </row>
    <row r="354" spans="1:16" x14ac:dyDescent="0.25">
      <c r="A354">
        <v>353</v>
      </c>
      <c r="B354" t="s">
        <v>23</v>
      </c>
      <c r="C354" t="s">
        <v>24</v>
      </c>
      <c r="D354" t="s">
        <v>39</v>
      </c>
      <c r="E354" t="s">
        <v>52</v>
      </c>
      <c r="F354" t="s">
        <v>250</v>
      </c>
      <c r="G354" t="s">
        <v>91</v>
      </c>
      <c r="H354">
        <v>5</v>
      </c>
      <c r="I354">
        <v>44489.87</v>
      </c>
      <c r="J354">
        <v>222449.35</v>
      </c>
      <c r="K354">
        <v>4779.8500000000004</v>
      </c>
      <c r="L354">
        <v>526</v>
      </c>
      <c r="M354" t="s">
        <v>42</v>
      </c>
      <c r="N354" t="s">
        <v>70</v>
      </c>
      <c r="O354">
        <v>31176.71</v>
      </c>
      <c r="P354">
        <f>_xlfn.DAYS(Table3[[#This Row],[Delivery_Date]],Table3[[#This Row],[Order_Date]])</f>
        <v>8</v>
      </c>
    </row>
    <row r="355" spans="1:16" x14ac:dyDescent="0.25">
      <c r="A355">
        <v>354</v>
      </c>
      <c r="B355" t="s">
        <v>51</v>
      </c>
      <c r="C355" t="s">
        <v>24</v>
      </c>
      <c r="D355" t="s">
        <v>39</v>
      </c>
      <c r="E355" t="s">
        <v>18</v>
      </c>
      <c r="F355" t="s">
        <v>124</v>
      </c>
      <c r="G355" t="s">
        <v>282</v>
      </c>
      <c r="H355">
        <v>61</v>
      </c>
      <c r="I355">
        <v>1352.04</v>
      </c>
      <c r="J355">
        <v>82474.44</v>
      </c>
      <c r="K355">
        <v>1170.78</v>
      </c>
      <c r="L355">
        <v>377</v>
      </c>
      <c r="M355" t="s">
        <v>35</v>
      </c>
      <c r="N355" t="s">
        <v>30</v>
      </c>
      <c r="O355">
        <v>7018.56</v>
      </c>
      <c r="P355">
        <f>_xlfn.DAYS(Table3[[#This Row],[Delivery_Date]],Table3[[#This Row],[Order_Date]])</f>
        <v>13</v>
      </c>
    </row>
    <row r="356" spans="1:16" x14ac:dyDescent="0.25">
      <c r="A356">
        <v>355</v>
      </c>
      <c r="B356" t="s">
        <v>15</v>
      </c>
      <c r="C356" t="s">
        <v>24</v>
      </c>
      <c r="D356" t="s">
        <v>45</v>
      </c>
      <c r="E356" t="s">
        <v>60</v>
      </c>
      <c r="F356" t="s">
        <v>356</v>
      </c>
      <c r="G356" t="s">
        <v>50</v>
      </c>
      <c r="H356">
        <v>14</v>
      </c>
      <c r="I356">
        <v>44415.95</v>
      </c>
      <c r="J356">
        <v>621823.30000000005</v>
      </c>
      <c r="K356">
        <v>3220.38</v>
      </c>
      <c r="L356">
        <v>363</v>
      </c>
      <c r="M356" t="s">
        <v>35</v>
      </c>
      <c r="N356" t="s">
        <v>30</v>
      </c>
      <c r="O356">
        <v>102998.83</v>
      </c>
      <c r="P356">
        <f>_xlfn.DAYS(Table3[[#This Row],[Delivery_Date]],Table3[[#This Row],[Order_Date]])</f>
        <v>3</v>
      </c>
    </row>
    <row r="357" spans="1:16" x14ac:dyDescent="0.25">
      <c r="A357">
        <v>356</v>
      </c>
      <c r="B357" t="s">
        <v>44</v>
      </c>
      <c r="C357" t="s">
        <v>38</v>
      </c>
      <c r="D357" t="s">
        <v>17</v>
      </c>
      <c r="E357" t="s">
        <v>60</v>
      </c>
      <c r="F357" t="s">
        <v>332</v>
      </c>
      <c r="G357" t="s">
        <v>138</v>
      </c>
      <c r="H357">
        <v>94</v>
      </c>
      <c r="I357">
        <v>3348.83</v>
      </c>
      <c r="J357">
        <v>314790.02</v>
      </c>
      <c r="K357">
        <v>1299.3699999999999</v>
      </c>
      <c r="L357">
        <v>973</v>
      </c>
      <c r="M357" t="s">
        <v>29</v>
      </c>
      <c r="N357" t="s">
        <v>70</v>
      </c>
      <c r="O357">
        <v>18161.5</v>
      </c>
      <c r="P357">
        <f>_xlfn.DAYS(Table3[[#This Row],[Delivery_Date]],Table3[[#This Row],[Order_Date]])</f>
        <v>7</v>
      </c>
    </row>
    <row r="358" spans="1:16" x14ac:dyDescent="0.25">
      <c r="A358">
        <v>357</v>
      </c>
      <c r="B358" t="s">
        <v>51</v>
      </c>
      <c r="C358" t="s">
        <v>24</v>
      </c>
      <c r="D358" t="s">
        <v>32</v>
      </c>
      <c r="E358" t="s">
        <v>46</v>
      </c>
      <c r="F358" t="s">
        <v>98</v>
      </c>
      <c r="G358" t="s">
        <v>284</v>
      </c>
      <c r="H358">
        <v>28</v>
      </c>
      <c r="I358">
        <v>25357.97</v>
      </c>
      <c r="J358">
        <v>710023.16</v>
      </c>
      <c r="K358">
        <v>3320.96</v>
      </c>
      <c r="L358">
        <v>554</v>
      </c>
      <c r="M358" t="s">
        <v>29</v>
      </c>
      <c r="N358" t="s">
        <v>70</v>
      </c>
      <c r="O358">
        <v>153274.39000000001</v>
      </c>
      <c r="P358">
        <f>_xlfn.DAYS(Table3[[#This Row],[Delivery_Date]],Table3[[#This Row],[Order_Date]])</f>
        <v>11</v>
      </c>
    </row>
    <row r="359" spans="1:16" x14ac:dyDescent="0.25">
      <c r="A359">
        <v>358</v>
      </c>
      <c r="B359" t="s">
        <v>37</v>
      </c>
      <c r="C359" t="s">
        <v>38</v>
      </c>
      <c r="D359" t="s">
        <v>32</v>
      </c>
      <c r="E359" t="s">
        <v>18</v>
      </c>
      <c r="F359" t="s">
        <v>189</v>
      </c>
      <c r="G359" t="s">
        <v>170</v>
      </c>
      <c r="H359">
        <v>76</v>
      </c>
      <c r="I359">
        <v>49114.239999999998</v>
      </c>
      <c r="J359">
        <v>3732682.24</v>
      </c>
      <c r="K359">
        <v>1054.3900000000001</v>
      </c>
      <c r="L359">
        <v>682</v>
      </c>
      <c r="M359" t="s">
        <v>29</v>
      </c>
      <c r="N359" t="s">
        <v>43</v>
      </c>
      <c r="O359">
        <v>219055.17</v>
      </c>
      <c r="P359">
        <f>_xlfn.DAYS(Table3[[#This Row],[Delivery_Date]],Table3[[#This Row],[Order_Date]])</f>
        <v>15</v>
      </c>
    </row>
    <row r="360" spans="1:16" x14ac:dyDescent="0.25">
      <c r="A360">
        <v>359</v>
      </c>
      <c r="B360" t="s">
        <v>44</v>
      </c>
      <c r="C360" t="s">
        <v>16</v>
      </c>
      <c r="D360" t="s">
        <v>45</v>
      </c>
      <c r="E360" t="s">
        <v>18</v>
      </c>
      <c r="F360" t="s">
        <v>157</v>
      </c>
      <c r="G360" t="s">
        <v>197</v>
      </c>
      <c r="H360">
        <v>20</v>
      </c>
      <c r="I360">
        <v>44758.97</v>
      </c>
      <c r="J360">
        <v>895179.4</v>
      </c>
      <c r="K360">
        <v>1882.67</v>
      </c>
      <c r="L360">
        <v>783</v>
      </c>
      <c r="M360" t="s">
        <v>21</v>
      </c>
      <c r="N360" t="s">
        <v>70</v>
      </c>
      <c r="O360">
        <v>138364.97</v>
      </c>
      <c r="P360">
        <f>_xlfn.DAYS(Table3[[#This Row],[Delivery_Date]],Table3[[#This Row],[Order_Date]])</f>
        <v>1</v>
      </c>
    </row>
    <row r="361" spans="1:16" x14ac:dyDescent="0.25">
      <c r="A361">
        <v>360</v>
      </c>
      <c r="B361" t="s">
        <v>51</v>
      </c>
      <c r="C361" t="s">
        <v>16</v>
      </c>
      <c r="D361" t="s">
        <v>17</v>
      </c>
      <c r="E361" t="s">
        <v>18</v>
      </c>
      <c r="F361" t="s">
        <v>347</v>
      </c>
      <c r="G361" t="s">
        <v>172</v>
      </c>
      <c r="H361">
        <v>25</v>
      </c>
      <c r="I361">
        <v>3401.53</v>
      </c>
      <c r="J361">
        <v>85038.25</v>
      </c>
      <c r="K361">
        <v>216.69</v>
      </c>
      <c r="L361">
        <v>464</v>
      </c>
      <c r="M361" t="s">
        <v>42</v>
      </c>
      <c r="N361" t="s">
        <v>22</v>
      </c>
      <c r="O361">
        <v>13560.11</v>
      </c>
      <c r="P361">
        <f>_xlfn.DAYS(Table3[[#This Row],[Delivery_Date]],Table3[[#This Row],[Order_Date]])</f>
        <v>15</v>
      </c>
    </row>
    <row r="362" spans="1:16" x14ac:dyDescent="0.25">
      <c r="A362">
        <v>361</v>
      </c>
      <c r="B362" t="s">
        <v>15</v>
      </c>
      <c r="C362" t="s">
        <v>38</v>
      </c>
      <c r="D362" t="s">
        <v>45</v>
      </c>
      <c r="E362" t="s">
        <v>18</v>
      </c>
      <c r="F362" t="s">
        <v>27</v>
      </c>
      <c r="G362" t="s">
        <v>171</v>
      </c>
      <c r="H362">
        <v>96</v>
      </c>
      <c r="I362">
        <v>10069.57</v>
      </c>
      <c r="J362">
        <v>966678.72</v>
      </c>
      <c r="K362">
        <v>752.99</v>
      </c>
      <c r="L362">
        <v>540</v>
      </c>
      <c r="M362" t="s">
        <v>29</v>
      </c>
      <c r="N362" t="s">
        <v>22</v>
      </c>
      <c r="O362">
        <v>190176.31</v>
      </c>
      <c r="P362">
        <f>_xlfn.DAYS(Table3[[#This Row],[Delivery_Date]],Table3[[#This Row],[Order_Date]])</f>
        <v>9</v>
      </c>
    </row>
    <row r="363" spans="1:16" x14ac:dyDescent="0.25">
      <c r="A363">
        <v>362</v>
      </c>
      <c r="B363" t="s">
        <v>15</v>
      </c>
      <c r="C363" t="s">
        <v>16</v>
      </c>
      <c r="D363" t="s">
        <v>45</v>
      </c>
      <c r="E363" t="s">
        <v>52</v>
      </c>
      <c r="F363" t="s">
        <v>82</v>
      </c>
      <c r="G363" t="s">
        <v>173</v>
      </c>
      <c r="H363">
        <v>81</v>
      </c>
      <c r="I363">
        <v>23485.09</v>
      </c>
      <c r="J363">
        <v>1902292.29</v>
      </c>
      <c r="K363">
        <v>2282.7800000000002</v>
      </c>
      <c r="L363">
        <v>952</v>
      </c>
      <c r="M363" t="s">
        <v>42</v>
      </c>
      <c r="N363" t="s">
        <v>30</v>
      </c>
      <c r="O363">
        <v>408922.04</v>
      </c>
      <c r="P363">
        <f>_xlfn.DAYS(Table3[[#This Row],[Delivery_Date]],Table3[[#This Row],[Order_Date]])</f>
        <v>6</v>
      </c>
    </row>
    <row r="364" spans="1:16" x14ac:dyDescent="0.25">
      <c r="A364">
        <v>363</v>
      </c>
      <c r="B364" t="s">
        <v>59</v>
      </c>
      <c r="C364" t="s">
        <v>16</v>
      </c>
      <c r="D364" t="s">
        <v>25</v>
      </c>
      <c r="E364" t="s">
        <v>52</v>
      </c>
      <c r="F364" t="s">
        <v>101</v>
      </c>
      <c r="G364" t="s">
        <v>177</v>
      </c>
      <c r="H364">
        <v>44</v>
      </c>
      <c r="I364">
        <v>39473.480000000003</v>
      </c>
      <c r="J364">
        <v>1736833.12</v>
      </c>
      <c r="K364">
        <v>1480.11</v>
      </c>
      <c r="L364">
        <v>792</v>
      </c>
      <c r="M364" t="s">
        <v>35</v>
      </c>
      <c r="N364" t="s">
        <v>22</v>
      </c>
      <c r="O364">
        <v>213083.41</v>
      </c>
      <c r="P364">
        <f>_xlfn.DAYS(Table3[[#This Row],[Delivery_Date]],Table3[[#This Row],[Order_Date]])</f>
        <v>12</v>
      </c>
    </row>
    <row r="365" spans="1:16" x14ac:dyDescent="0.25">
      <c r="A365">
        <v>364</v>
      </c>
      <c r="B365" t="s">
        <v>23</v>
      </c>
      <c r="C365" t="s">
        <v>38</v>
      </c>
      <c r="D365" t="s">
        <v>17</v>
      </c>
      <c r="E365" t="s">
        <v>26</v>
      </c>
      <c r="F365" t="s">
        <v>262</v>
      </c>
      <c r="G365" t="s">
        <v>357</v>
      </c>
      <c r="H365">
        <v>44</v>
      </c>
      <c r="I365">
        <v>5228.24</v>
      </c>
      <c r="J365">
        <v>230042.56</v>
      </c>
      <c r="K365">
        <v>2136.16</v>
      </c>
      <c r="L365">
        <v>116</v>
      </c>
      <c r="M365" t="s">
        <v>35</v>
      </c>
      <c r="N365" t="s">
        <v>22</v>
      </c>
      <c r="O365">
        <v>19552.55</v>
      </c>
      <c r="P365">
        <f>_xlfn.DAYS(Table3[[#This Row],[Delivery_Date]],Table3[[#This Row],[Order_Date]])</f>
        <v>10</v>
      </c>
    </row>
    <row r="366" spans="1:16" x14ac:dyDescent="0.25">
      <c r="A366">
        <v>365</v>
      </c>
      <c r="B366" t="s">
        <v>37</v>
      </c>
      <c r="C366" t="s">
        <v>16</v>
      </c>
      <c r="D366" t="s">
        <v>32</v>
      </c>
      <c r="E366" t="s">
        <v>46</v>
      </c>
      <c r="F366" t="s">
        <v>358</v>
      </c>
      <c r="G366" t="s">
        <v>359</v>
      </c>
      <c r="H366">
        <v>79</v>
      </c>
      <c r="I366">
        <v>26142.15</v>
      </c>
      <c r="J366">
        <v>2065229.85</v>
      </c>
      <c r="K366">
        <v>3038.95</v>
      </c>
      <c r="L366">
        <v>617</v>
      </c>
      <c r="M366" t="s">
        <v>29</v>
      </c>
      <c r="N366" t="s">
        <v>22</v>
      </c>
      <c r="O366">
        <v>131225.42000000001</v>
      </c>
      <c r="P366">
        <f>_xlfn.DAYS(Table3[[#This Row],[Delivery_Date]],Table3[[#This Row],[Order_Date]])</f>
        <v>8</v>
      </c>
    </row>
    <row r="367" spans="1:16" x14ac:dyDescent="0.25">
      <c r="A367">
        <v>366</v>
      </c>
      <c r="B367" t="s">
        <v>37</v>
      </c>
      <c r="C367" t="s">
        <v>38</v>
      </c>
      <c r="D367" t="s">
        <v>45</v>
      </c>
      <c r="E367" t="s">
        <v>46</v>
      </c>
      <c r="F367" t="s">
        <v>185</v>
      </c>
      <c r="G367" t="s">
        <v>283</v>
      </c>
      <c r="H367">
        <v>25</v>
      </c>
      <c r="I367">
        <v>43639.43</v>
      </c>
      <c r="J367">
        <v>1090985.75</v>
      </c>
      <c r="K367">
        <v>2553.16</v>
      </c>
      <c r="L367">
        <v>363</v>
      </c>
      <c r="M367" t="s">
        <v>42</v>
      </c>
      <c r="N367" t="s">
        <v>30</v>
      </c>
      <c r="O367">
        <v>65999.929999999993</v>
      </c>
      <c r="P367">
        <f>_xlfn.DAYS(Table3[[#This Row],[Delivery_Date]],Table3[[#This Row],[Order_Date]])</f>
        <v>14</v>
      </c>
    </row>
    <row r="368" spans="1:16" x14ac:dyDescent="0.25">
      <c r="A368">
        <v>367</v>
      </c>
      <c r="B368" t="s">
        <v>23</v>
      </c>
      <c r="C368" t="s">
        <v>38</v>
      </c>
      <c r="D368" t="s">
        <v>45</v>
      </c>
      <c r="E368" t="s">
        <v>26</v>
      </c>
      <c r="F368" t="s">
        <v>126</v>
      </c>
      <c r="G368" t="s">
        <v>360</v>
      </c>
      <c r="H368">
        <v>75</v>
      </c>
      <c r="I368">
        <v>5972.37</v>
      </c>
      <c r="J368">
        <v>447927.75</v>
      </c>
      <c r="K368">
        <v>3087.12</v>
      </c>
      <c r="L368">
        <v>425</v>
      </c>
      <c r="M368" t="s">
        <v>21</v>
      </c>
      <c r="N368" t="s">
        <v>36</v>
      </c>
      <c r="O368">
        <v>67794.28</v>
      </c>
      <c r="P368">
        <f>_xlfn.DAYS(Table3[[#This Row],[Delivery_Date]],Table3[[#This Row],[Order_Date]])</f>
        <v>15</v>
      </c>
    </row>
    <row r="369" spans="1:16" x14ac:dyDescent="0.25">
      <c r="A369">
        <v>368</v>
      </c>
      <c r="B369" t="s">
        <v>23</v>
      </c>
      <c r="C369" t="s">
        <v>38</v>
      </c>
      <c r="D369" t="s">
        <v>45</v>
      </c>
      <c r="E369" t="s">
        <v>60</v>
      </c>
      <c r="F369" t="s">
        <v>229</v>
      </c>
      <c r="G369" t="s">
        <v>106</v>
      </c>
      <c r="H369">
        <v>21</v>
      </c>
      <c r="I369">
        <v>1000.35</v>
      </c>
      <c r="J369">
        <v>21007.35</v>
      </c>
      <c r="K369">
        <v>3685.48</v>
      </c>
      <c r="L369">
        <v>626</v>
      </c>
      <c r="M369" t="s">
        <v>21</v>
      </c>
      <c r="N369" t="s">
        <v>36</v>
      </c>
      <c r="O369">
        <v>4207.6099999999997</v>
      </c>
      <c r="P369">
        <f>_xlfn.DAYS(Table3[[#This Row],[Delivery_Date]],Table3[[#This Row],[Order_Date]])</f>
        <v>3</v>
      </c>
    </row>
    <row r="370" spans="1:16" x14ac:dyDescent="0.25">
      <c r="A370">
        <v>369</v>
      </c>
      <c r="B370" t="s">
        <v>31</v>
      </c>
      <c r="C370" t="s">
        <v>38</v>
      </c>
      <c r="D370" t="s">
        <v>32</v>
      </c>
      <c r="E370" t="s">
        <v>26</v>
      </c>
      <c r="F370" t="s">
        <v>322</v>
      </c>
      <c r="G370" t="s">
        <v>215</v>
      </c>
      <c r="H370">
        <v>11</v>
      </c>
      <c r="I370">
        <v>36911.449999999997</v>
      </c>
      <c r="J370">
        <v>406025.95</v>
      </c>
      <c r="K370">
        <v>3166.4</v>
      </c>
      <c r="L370">
        <v>694</v>
      </c>
      <c r="M370" t="s">
        <v>29</v>
      </c>
      <c r="N370" t="s">
        <v>30</v>
      </c>
      <c r="O370">
        <v>98944.45</v>
      </c>
      <c r="P370">
        <f>_xlfn.DAYS(Table3[[#This Row],[Delivery_Date]],Table3[[#This Row],[Order_Date]])</f>
        <v>1</v>
      </c>
    </row>
    <row r="371" spans="1:16" x14ac:dyDescent="0.25">
      <c r="A371">
        <v>370</v>
      </c>
      <c r="B371" t="s">
        <v>15</v>
      </c>
      <c r="C371" t="s">
        <v>24</v>
      </c>
      <c r="D371" t="s">
        <v>32</v>
      </c>
      <c r="E371" t="s">
        <v>52</v>
      </c>
      <c r="F371" t="s">
        <v>97</v>
      </c>
      <c r="G371" t="s">
        <v>27</v>
      </c>
      <c r="H371">
        <v>8</v>
      </c>
      <c r="I371">
        <v>17837.97</v>
      </c>
      <c r="J371">
        <v>142703.76</v>
      </c>
      <c r="K371">
        <v>4205.41</v>
      </c>
      <c r="L371">
        <v>90</v>
      </c>
      <c r="M371" t="s">
        <v>21</v>
      </c>
      <c r="N371" t="s">
        <v>22</v>
      </c>
      <c r="O371">
        <v>27232.86</v>
      </c>
      <c r="P371">
        <f>_xlfn.DAYS(Table3[[#This Row],[Delivery_Date]],Table3[[#This Row],[Order_Date]])</f>
        <v>11</v>
      </c>
    </row>
    <row r="372" spans="1:16" x14ac:dyDescent="0.25">
      <c r="A372">
        <v>371</v>
      </c>
      <c r="B372" t="s">
        <v>15</v>
      </c>
      <c r="C372" t="s">
        <v>38</v>
      </c>
      <c r="D372" t="s">
        <v>45</v>
      </c>
      <c r="E372" t="s">
        <v>60</v>
      </c>
      <c r="F372" t="s">
        <v>217</v>
      </c>
      <c r="G372" t="s">
        <v>191</v>
      </c>
      <c r="H372">
        <v>90</v>
      </c>
      <c r="I372">
        <v>47326.879999999997</v>
      </c>
      <c r="J372">
        <v>4259419.2</v>
      </c>
      <c r="K372">
        <v>3959.05</v>
      </c>
      <c r="L372">
        <v>567</v>
      </c>
      <c r="M372" t="s">
        <v>35</v>
      </c>
      <c r="N372" t="s">
        <v>22</v>
      </c>
      <c r="O372">
        <v>712142.02</v>
      </c>
      <c r="P372">
        <f>_xlfn.DAYS(Table3[[#This Row],[Delivery_Date]],Table3[[#This Row],[Order_Date]])</f>
        <v>7</v>
      </c>
    </row>
    <row r="373" spans="1:16" x14ac:dyDescent="0.25">
      <c r="A373">
        <v>372</v>
      </c>
      <c r="B373" t="s">
        <v>65</v>
      </c>
      <c r="C373" t="s">
        <v>38</v>
      </c>
      <c r="D373" t="s">
        <v>45</v>
      </c>
      <c r="E373" t="s">
        <v>18</v>
      </c>
      <c r="F373" t="s">
        <v>148</v>
      </c>
      <c r="G373" t="s">
        <v>109</v>
      </c>
      <c r="H373">
        <v>73</v>
      </c>
      <c r="I373">
        <v>11504.11</v>
      </c>
      <c r="J373">
        <v>839800.03</v>
      </c>
      <c r="K373">
        <v>2378.13</v>
      </c>
      <c r="L373">
        <v>36</v>
      </c>
      <c r="M373" t="s">
        <v>29</v>
      </c>
      <c r="N373" t="s">
        <v>22</v>
      </c>
      <c r="O373">
        <v>180430.64</v>
      </c>
      <c r="P373">
        <f>_xlfn.DAYS(Table3[[#This Row],[Delivery_Date]],Table3[[#This Row],[Order_Date]])</f>
        <v>12</v>
      </c>
    </row>
    <row r="374" spans="1:16" x14ac:dyDescent="0.25">
      <c r="A374">
        <v>373</v>
      </c>
      <c r="B374" t="s">
        <v>37</v>
      </c>
      <c r="C374" t="s">
        <v>38</v>
      </c>
      <c r="D374" t="s">
        <v>45</v>
      </c>
      <c r="E374" t="s">
        <v>52</v>
      </c>
      <c r="F374" t="s">
        <v>348</v>
      </c>
      <c r="G374" t="s">
        <v>307</v>
      </c>
      <c r="H374">
        <v>75</v>
      </c>
      <c r="I374">
        <v>28952.43</v>
      </c>
      <c r="J374">
        <v>2171432.25</v>
      </c>
      <c r="K374">
        <v>4725.5600000000004</v>
      </c>
      <c r="L374">
        <v>736</v>
      </c>
      <c r="M374" t="s">
        <v>42</v>
      </c>
      <c r="N374" t="s">
        <v>36</v>
      </c>
      <c r="O374">
        <v>324978.96999999997</v>
      </c>
      <c r="P374">
        <f>_xlfn.DAYS(Table3[[#This Row],[Delivery_Date]],Table3[[#This Row],[Order_Date]])</f>
        <v>4</v>
      </c>
    </row>
    <row r="375" spans="1:16" x14ac:dyDescent="0.25">
      <c r="A375">
        <v>374</v>
      </c>
      <c r="B375" t="s">
        <v>44</v>
      </c>
      <c r="C375" t="s">
        <v>24</v>
      </c>
      <c r="D375" t="s">
        <v>45</v>
      </c>
      <c r="E375" t="s">
        <v>60</v>
      </c>
      <c r="F375" t="s">
        <v>271</v>
      </c>
      <c r="G375" t="s">
        <v>170</v>
      </c>
      <c r="H375">
        <v>33</v>
      </c>
      <c r="I375">
        <v>16409.82</v>
      </c>
      <c r="J375">
        <v>541524.06000000006</v>
      </c>
      <c r="K375">
        <v>3442.27</v>
      </c>
      <c r="L375">
        <v>613</v>
      </c>
      <c r="M375" t="s">
        <v>29</v>
      </c>
      <c r="N375" t="s">
        <v>30</v>
      </c>
      <c r="O375">
        <v>108088.75</v>
      </c>
      <c r="P375">
        <f>_xlfn.DAYS(Table3[[#This Row],[Delivery_Date]],Table3[[#This Row],[Order_Date]])</f>
        <v>7</v>
      </c>
    </row>
    <row r="376" spans="1:16" x14ac:dyDescent="0.25">
      <c r="A376">
        <v>375</v>
      </c>
      <c r="B376" t="s">
        <v>65</v>
      </c>
      <c r="C376" t="s">
        <v>38</v>
      </c>
      <c r="D376" t="s">
        <v>45</v>
      </c>
      <c r="E376" t="s">
        <v>18</v>
      </c>
      <c r="F376" t="s">
        <v>306</v>
      </c>
      <c r="G376" t="s">
        <v>86</v>
      </c>
      <c r="H376">
        <v>80</v>
      </c>
      <c r="I376">
        <v>1608.59</v>
      </c>
      <c r="J376">
        <v>128687.2</v>
      </c>
      <c r="K376">
        <v>2366.9299999999998</v>
      </c>
      <c r="L376">
        <v>518</v>
      </c>
      <c r="M376" t="s">
        <v>35</v>
      </c>
      <c r="N376" t="s">
        <v>43</v>
      </c>
      <c r="O376">
        <v>30946.67</v>
      </c>
      <c r="P376">
        <f>_xlfn.DAYS(Table3[[#This Row],[Delivery_Date]],Table3[[#This Row],[Order_Date]])</f>
        <v>10</v>
      </c>
    </row>
    <row r="377" spans="1:16" x14ac:dyDescent="0.25">
      <c r="A377">
        <v>376</v>
      </c>
      <c r="B377" t="s">
        <v>15</v>
      </c>
      <c r="C377" t="s">
        <v>38</v>
      </c>
      <c r="D377" t="s">
        <v>45</v>
      </c>
      <c r="E377" t="s">
        <v>52</v>
      </c>
      <c r="F377" t="s">
        <v>230</v>
      </c>
      <c r="G377" t="s">
        <v>207</v>
      </c>
      <c r="H377">
        <v>84</v>
      </c>
      <c r="I377">
        <v>1667.25</v>
      </c>
      <c r="J377">
        <v>140049</v>
      </c>
      <c r="K377">
        <v>110.27</v>
      </c>
      <c r="L377">
        <v>864</v>
      </c>
      <c r="M377" t="s">
        <v>29</v>
      </c>
      <c r="N377" t="s">
        <v>70</v>
      </c>
      <c r="O377">
        <v>24810.12</v>
      </c>
      <c r="P377">
        <f>_xlfn.DAYS(Table3[[#This Row],[Delivery_Date]],Table3[[#This Row],[Order_Date]])</f>
        <v>9</v>
      </c>
    </row>
    <row r="378" spans="1:16" x14ac:dyDescent="0.25">
      <c r="A378">
        <v>377</v>
      </c>
      <c r="B378" t="s">
        <v>23</v>
      </c>
      <c r="C378" t="s">
        <v>38</v>
      </c>
      <c r="D378" t="s">
        <v>45</v>
      </c>
      <c r="E378" t="s">
        <v>60</v>
      </c>
      <c r="F378" t="s">
        <v>228</v>
      </c>
      <c r="G378" t="s">
        <v>361</v>
      </c>
      <c r="H378">
        <v>46</v>
      </c>
      <c r="I378">
        <v>43461.25</v>
      </c>
      <c r="J378">
        <v>1999217.5</v>
      </c>
      <c r="K378">
        <v>4439.04</v>
      </c>
      <c r="L378">
        <v>789</v>
      </c>
      <c r="M378" t="s">
        <v>21</v>
      </c>
      <c r="N378" t="s">
        <v>22</v>
      </c>
      <c r="O378">
        <v>136349.99</v>
      </c>
      <c r="P378">
        <f>_xlfn.DAYS(Table3[[#This Row],[Delivery_Date]],Table3[[#This Row],[Order_Date]])</f>
        <v>11</v>
      </c>
    </row>
    <row r="379" spans="1:16" x14ac:dyDescent="0.25">
      <c r="A379">
        <v>378</v>
      </c>
      <c r="B379" t="s">
        <v>31</v>
      </c>
      <c r="C379" t="s">
        <v>16</v>
      </c>
      <c r="D379" t="s">
        <v>45</v>
      </c>
      <c r="E379" t="s">
        <v>52</v>
      </c>
      <c r="F379" t="s">
        <v>336</v>
      </c>
      <c r="G379" t="s">
        <v>176</v>
      </c>
      <c r="H379">
        <v>88</v>
      </c>
      <c r="I379">
        <v>33733.39</v>
      </c>
      <c r="J379">
        <v>2968538.32</v>
      </c>
      <c r="K379">
        <v>337.2</v>
      </c>
      <c r="L379">
        <v>323</v>
      </c>
      <c r="M379" t="s">
        <v>35</v>
      </c>
      <c r="N379" t="s">
        <v>36</v>
      </c>
      <c r="O379">
        <v>324912.94</v>
      </c>
      <c r="P379">
        <f>_xlfn.DAYS(Table3[[#This Row],[Delivery_Date]],Table3[[#This Row],[Order_Date]])</f>
        <v>6</v>
      </c>
    </row>
    <row r="380" spans="1:16" x14ac:dyDescent="0.25">
      <c r="A380">
        <v>379</v>
      </c>
      <c r="B380" t="s">
        <v>51</v>
      </c>
      <c r="C380" t="s">
        <v>24</v>
      </c>
      <c r="D380" t="s">
        <v>45</v>
      </c>
      <c r="E380" t="s">
        <v>18</v>
      </c>
      <c r="F380" t="s">
        <v>96</v>
      </c>
      <c r="G380" t="s">
        <v>71</v>
      </c>
      <c r="H380">
        <v>18</v>
      </c>
      <c r="I380">
        <v>23625.47</v>
      </c>
      <c r="J380">
        <v>425258.46</v>
      </c>
      <c r="K380">
        <v>1128.07</v>
      </c>
      <c r="L380">
        <v>216</v>
      </c>
      <c r="M380" t="s">
        <v>29</v>
      </c>
      <c r="N380" t="s">
        <v>36</v>
      </c>
      <c r="O380">
        <v>32244.65</v>
      </c>
      <c r="P380">
        <f>_xlfn.DAYS(Table3[[#This Row],[Delivery_Date]],Table3[[#This Row],[Order_Date]])</f>
        <v>4</v>
      </c>
    </row>
    <row r="381" spans="1:16" x14ac:dyDescent="0.25">
      <c r="A381">
        <v>380</v>
      </c>
      <c r="B381" t="s">
        <v>59</v>
      </c>
      <c r="C381" t="s">
        <v>16</v>
      </c>
      <c r="D381" t="s">
        <v>32</v>
      </c>
      <c r="E381" t="s">
        <v>52</v>
      </c>
      <c r="F381" t="s">
        <v>184</v>
      </c>
      <c r="G381" t="s">
        <v>154</v>
      </c>
      <c r="H381">
        <v>4</v>
      </c>
      <c r="I381">
        <v>48895.31</v>
      </c>
      <c r="J381">
        <v>195581.24</v>
      </c>
      <c r="K381">
        <v>3152.55</v>
      </c>
      <c r="L381">
        <v>223</v>
      </c>
      <c r="M381" t="s">
        <v>42</v>
      </c>
      <c r="N381" t="s">
        <v>22</v>
      </c>
      <c r="O381">
        <v>16031.45</v>
      </c>
      <c r="P381">
        <f>_xlfn.DAYS(Table3[[#This Row],[Delivery_Date]],Table3[[#This Row],[Order_Date]])</f>
        <v>11</v>
      </c>
    </row>
    <row r="382" spans="1:16" x14ac:dyDescent="0.25">
      <c r="A382">
        <v>381</v>
      </c>
      <c r="B382" t="s">
        <v>15</v>
      </c>
      <c r="C382" t="s">
        <v>38</v>
      </c>
      <c r="D382" t="s">
        <v>32</v>
      </c>
      <c r="E382" t="s">
        <v>60</v>
      </c>
      <c r="F382" t="s">
        <v>105</v>
      </c>
      <c r="G382" t="s">
        <v>214</v>
      </c>
      <c r="H382">
        <v>74</v>
      </c>
      <c r="I382">
        <v>30727.29</v>
      </c>
      <c r="J382">
        <v>2273819.46</v>
      </c>
      <c r="K382">
        <v>214.35</v>
      </c>
      <c r="L382">
        <v>481</v>
      </c>
      <c r="M382" t="s">
        <v>35</v>
      </c>
      <c r="N382" t="s">
        <v>70</v>
      </c>
      <c r="O382">
        <v>329544.25</v>
      </c>
      <c r="P382">
        <f>_xlfn.DAYS(Table3[[#This Row],[Delivery_Date]],Table3[[#This Row],[Order_Date]])</f>
        <v>4</v>
      </c>
    </row>
    <row r="383" spans="1:16" x14ac:dyDescent="0.25">
      <c r="A383">
        <v>382</v>
      </c>
      <c r="B383" t="s">
        <v>31</v>
      </c>
      <c r="C383" t="s">
        <v>24</v>
      </c>
      <c r="D383" t="s">
        <v>39</v>
      </c>
      <c r="E383" t="s">
        <v>18</v>
      </c>
      <c r="F383" t="s">
        <v>362</v>
      </c>
      <c r="G383" t="s">
        <v>252</v>
      </c>
      <c r="H383">
        <v>72</v>
      </c>
      <c r="I383">
        <v>10569.53</v>
      </c>
      <c r="J383">
        <v>761006.16</v>
      </c>
      <c r="K383">
        <v>293.23</v>
      </c>
      <c r="L383">
        <v>837</v>
      </c>
      <c r="M383" t="s">
        <v>35</v>
      </c>
      <c r="N383" t="s">
        <v>70</v>
      </c>
      <c r="O383">
        <v>81661.56</v>
      </c>
      <c r="P383">
        <f>_xlfn.DAYS(Table3[[#This Row],[Delivery_Date]],Table3[[#This Row],[Order_Date]])</f>
        <v>14</v>
      </c>
    </row>
    <row r="384" spans="1:16" x14ac:dyDescent="0.25">
      <c r="A384">
        <v>383</v>
      </c>
      <c r="B384" t="s">
        <v>15</v>
      </c>
      <c r="C384" t="s">
        <v>24</v>
      </c>
      <c r="D384" t="s">
        <v>25</v>
      </c>
      <c r="E384" t="s">
        <v>60</v>
      </c>
      <c r="F384" t="s">
        <v>129</v>
      </c>
      <c r="G384" t="s">
        <v>221</v>
      </c>
      <c r="H384">
        <v>42</v>
      </c>
      <c r="I384">
        <v>8305.2999999999993</v>
      </c>
      <c r="J384">
        <v>348822.6</v>
      </c>
      <c r="K384">
        <v>4196.78</v>
      </c>
      <c r="L384">
        <v>205</v>
      </c>
      <c r="M384" t="s">
        <v>35</v>
      </c>
      <c r="N384" t="s">
        <v>22</v>
      </c>
      <c r="O384">
        <v>76562.789999999994</v>
      </c>
      <c r="P384">
        <f>_xlfn.DAYS(Table3[[#This Row],[Delivery_Date]],Table3[[#This Row],[Order_Date]])</f>
        <v>11</v>
      </c>
    </row>
    <row r="385" spans="1:16" x14ac:dyDescent="0.25">
      <c r="A385">
        <v>384</v>
      </c>
      <c r="B385" t="s">
        <v>44</v>
      </c>
      <c r="C385" t="s">
        <v>16</v>
      </c>
      <c r="D385" t="s">
        <v>17</v>
      </c>
      <c r="E385" t="s">
        <v>52</v>
      </c>
      <c r="F385" t="s">
        <v>120</v>
      </c>
      <c r="G385" t="s">
        <v>169</v>
      </c>
      <c r="H385">
        <v>36</v>
      </c>
      <c r="I385">
        <v>23209.17</v>
      </c>
      <c r="J385">
        <v>835530.12</v>
      </c>
      <c r="K385">
        <v>1097.1400000000001</v>
      </c>
      <c r="L385">
        <v>44</v>
      </c>
      <c r="M385" t="s">
        <v>42</v>
      </c>
      <c r="N385" t="s">
        <v>22</v>
      </c>
      <c r="O385">
        <v>51827.95</v>
      </c>
      <c r="P385">
        <f>_xlfn.DAYS(Table3[[#This Row],[Delivery_Date]],Table3[[#This Row],[Order_Date]])</f>
        <v>12</v>
      </c>
    </row>
    <row r="386" spans="1:16" x14ac:dyDescent="0.25">
      <c r="A386">
        <v>385</v>
      </c>
      <c r="B386" t="s">
        <v>51</v>
      </c>
      <c r="C386" t="s">
        <v>16</v>
      </c>
      <c r="D386" t="s">
        <v>32</v>
      </c>
      <c r="E386" t="s">
        <v>60</v>
      </c>
      <c r="F386" t="s">
        <v>363</v>
      </c>
      <c r="G386" t="s">
        <v>364</v>
      </c>
      <c r="H386">
        <v>75</v>
      </c>
      <c r="I386">
        <v>26648.51</v>
      </c>
      <c r="J386">
        <v>1998638.25</v>
      </c>
      <c r="K386">
        <v>585.62</v>
      </c>
      <c r="L386">
        <v>493</v>
      </c>
      <c r="M386" t="s">
        <v>42</v>
      </c>
      <c r="N386" t="s">
        <v>43</v>
      </c>
      <c r="O386">
        <v>307968.03999999998</v>
      </c>
      <c r="P386">
        <f>_xlfn.DAYS(Table3[[#This Row],[Delivery_Date]],Table3[[#This Row],[Order_Date]])</f>
        <v>7</v>
      </c>
    </row>
    <row r="387" spans="1:16" x14ac:dyDescent="0.25">
      <c r="A387">
        <v>386</v>
      </c>
      <c r="B387" t="s">
        <v>31</v>
      </c>
      <c r="C387" t="s">
        <v>24</v>
      </c>
      <c r="D387" t="s">
        <v>45</v>
      </c>
      <c r="E387" t="s">
        <v>52</v>
      </c>
      <c r="F387" t="s">
        <v>254</v>
      </c>
      <c r="G387" t="s">
        <v>74</v>
      </c>
      <c r="H387">
        <v>25</v>
      </c>
      <c r="I387">
        <v>21274.22</v>
      </c>
      <c r="J387">
        <v>531855.5</v>
      </c>
      <c r="K387">
        <v>788.05</v>
      </c>
      <c r="L387">
        <v>26</v>
      </c>
      <c r="M387" t="s">
        <v>21</v>
      </c>
      <c r="N387" t="s">
        <v>30</v>
      </c>
      <c r="O387">
        <v>70424.509999999995</v>
      </c>
      <c r="P387">
        <f>_xlfn.DAYS(Table3[[#This Row],[Delivery_Date]],Table3[[#This Row],[Order_Date]])</f>
        <v>14</v>
      </c>
    </row>
    <row r="388" spans="1:16" x14ac:dyDescent="0.25">
      <c r="A388">
        <v>387</v>
      </c>
      <c r="B388" t="s">
        <v>59</v>
      </c>
      <c r="C388" t="s">
        <v>38</v>
      </c>
      <c r="D388" t="s">
        <v>25</v>
      </c>
      <c r="E388" t="s">
        <v>46</v>
      </c>
      <c r="F388" t="s">
        <v>205</v>
      </c>
      <c r="G388" t="s">
        <v>316</v>
      </c>
      <c r="H388">
        <v>87</v>
      </c>
      <c r="I388">
        <v>24045.77</v>
      </c>
      <c r="J388">
        <v>2091981.99</v>
      </c>
      <c r="K388">
        <v>2152.41</v>
      </c>
      <c r="L388">
        <v>329</v>
      </c>
      <c r="M388" t="s">
        <v>21</v>
      </c>
      <c r="N388" t="s">
        <v>22</v>
      </c>
      <c r="O388">
        <v>312829.17</v>
      </c>
      <c r="P388">
        <f>_xlfn.DAYS(Table3[[#This Row],[Delivery_Date]],Table3[[#This Row],[Order_Date]])</f>
        <v>11</v>
      </c>
    </row>
    <row r="389" spans="1:16" x14ac:dyDescent="0.25">
      <c r="A389">
        <v>388</v>
      </c>
      <c r="B389" t="s">
        <v>59</v>
      </c>
      <c r="C389" t="s">
        <v>16</v>
      </c>
      <c r="D389" t="s">
        <v>32</v>
      </c>
      <c r="E389" t="s">
        <v>18</v>
      </c>
      <c r="F389" t="s">
        <v>365</v>
      </c>
      <c r="G389" t="s">
        <v>285</v>
      </c>
      <c r="H389">
        <v>13</v>
      </c>
      <c r="I389">
        <v>45638.01</v>
      </c>
      <c r="J389">
        <v>593294.13</v>
      </c>
      <c r="K389">
        <v>107</v>
      </c>
      <c r="L389">
        <v>672</v>
      </c>
      <c r="M389" t="s">
        <v>35</v>
      </c>
      <c r="N389" t="s">
        <v>36</v>
      </c>
      <c r="O389">
        <v>112145.3</v>
      </c>
      <c r="P389">
        <f>_xlfn.DAYS(Table3[[#This Row],[Delivery_Date]],Table3[[#This Row],[Order_Date]])</f>
        <v>10</v>
      </c>
    </row>
    <row r="390" spans="1:16" x14ac:dyDescent="0.25">
      <c r="A390">
        <v>389</v>
      </c>
      <c r="B390" t="s">
        <v>51</v>
      </c>
      <c r="C390" t="s">
        <v>38</v>
      </c>
      <c r="D390" t="s">
        <v>25</v>
      </c>
      <c r="E390" t="s">
        <v>60</v>
      </c>
      <c r="F390" t="s">
        <v>242</v>
      </c>
      <c r="G390" t="s">
        <v>292</v>
      </c>
      <c r="H390">
        <v>14</v>
      </c>
      <c r="I390">
        <v>30122.87</v>
      </c>
      <c r="J390">
        <v>421720.18</v>
      </c>
      <c r="K390">
        <v>4678.33</v>
      </c>
      <c r="L390">
        <v>322</v>
      </c>
      <c r="M390" t="s">
        <v>29</v>
      </c>
      <c r="N390" t="s">
        <v>70</v>
      </c>
      <c r="O390">
        <v>50341.89</v>
      </c>
      <c r="P390">
        <f>_xlfn.DAYS(Table3[[#This Row],[Delivery_Date]],Table3[[#This Row],[Order_Date]])</f>
        <v>2</v>
      </c>
    </row>
    <row r="391" spans="1:16" x14ac:dyDescent="0.25">
      <c r="A391">
        <v>390</v>
      </c>
      <c r="B391" t="s">
        <v>37</v>
      </c>
      <c r="C391" t="s">
        <v>24</v>
      </c>
      <c r="D391" t="s">
        <v>45</v>
      </c>
      <c r="E391" t="s">
        <v>26</v>
      </c>
      <c r="F391" t="s">
        <v>354</v>
      </c>
      <c r="G391" t="s">
        <v>307</v>
      </c>
      <c r="H391">
        <v>55</v>
      </c>
      <c r="I391">
        <v>3984.81</v>
      </c>
      <c r="J391">
        <v>219164.55</v>
      </c>
      <c r="K391">
        <v>1290.95</v>
      </c>
      <c r="L391">
        <v>275</v>
      </c>
      <c r="M391" t="s">
        <v>29</v>
      </c>
      <c r="N391" t="s">
        <v>36</v>
      </c>
      <c r="O391">
        <v>35233.78</v>
      </c>
      <c r="P391">
        <f>_xlfn.DAYS(Table3[[#This Row],[Delivery_Date]],Table3[[#This Row],[Order_Date]])</f>
        <v>15</v>
      </c>
    </row>
    <row r="392" spans="1:16" x14ac:dyDescent="0.25">
      <c r="A392">
        <v>391</v>
      </c>
      <c r="B392" t="s">
        <v>59</v>
      </c>
      <c r="C392" t="s">
        <v>38</v>
      </c>
      <c r="D392" t="s">
        <v>39</v>
      </c>
      <c r="E392" t="s">
        <v>60</v>
      </c>
      <c r="F392" t="s">
        <v>130</v>
      </c>
      <c r="G392" t="s">
        <v>50</v>
      </c>
      <c r="H392">
        <v>1</v>
      </c>
      <c r="I392">
        <v>6036.11</v>
      </c>
      <c r="J392">
        <v>6036.11</v>
      </c>
      <c r="K392">
        <v>3072.6</v>
      </c>
      <c r="L392">
        <v>774</v>
      </c>
      <c r="M392" t="s">
        <v>42</v>
      </c>
      <c r="N392" t="s">
        <v>22</v>
      </c>
      <c r="O392">
        <v>1228.01</v>
      </c>
      <c r="P392">
        <f>_xlfn.DAYS(Table3[[#This Row],[Delivery_Date]],Table3[[#This Row],[Order_Date]])</f>
        <v>4</v>
      </c>
    </row>
    <row r="393" spans="1:16" x14ac:dyDescent="0.25">
      <c r="A393">
        <v>392</v>
      </c>
      <c r="B393" t="s">
        <v>31</v>
      </c>
      <c r="C393" t="s">
        <v>16</v>
      </c>
      <c r="D393" t="s">
        <v>39</v>
      </c>
      <c r="E393" t="s">
        <v>26</v>
      </c>
      <c r="F393" t="s">
        <v>255</v>
      </c>
      <c r="G393" t="s">
        <v>204</v>
      </c>
      <c r="H393">
        <v>29</v>
      </c>
      <c r="I393">
        <v>13947.77</v>
      </c>
      <c r="J393">
        <v>404485.33</v>
      </c>
      <c r="K393">
        <v>3313.25</v>
      </c>
      <c r="L393">
        <v>73</v>
      </c>
      <c r="M393" t="s">
        <v>42</v>
      </c>
      <c r="N393" t="s">
        <v>22</v>
      </c>
      <c r="O393">
        <v>25010.9</v>
      </c>
      <c r="P393">
        <f>_xlfn.DAYS(Table3[[#This Row],[Delivery_Date]],Table3[[#This Row],[Order_Date]])</f>
        <v>6</v>
      </c>
    </row>
    <row r="394" spans="1:16" x14ac:dyDescent="0.25">
      <c r="A394">
        <v>393</v>
      </c>
      <c r="B394" t="s">
        <v>15</v>
      </c>
      <c r="C394" t="s">
        <v>38</v>
      </c>
      <c r="D394" t="s">
        <v>17</v>
      </c>
      <c r="E394" t="s">
        <v>60</v>
      </c>
      <c r="F394" t="s">
        <v>211</v>
      </c>
      <c r="G394" t="s">
        <v>224</v>
      </c>
      <c r="H394">
        <v>76</v>
      </c>
      <c r="I394">
        <v>43444.89</v>
      </c>
      <c r="J394">
        <v>3301811.64</v>
      </c>
      <c r="K394">
        <v>658.19</v>
      </c>
      <c r="L394">
        <v>253</v>
      </c>
      <c r="M394" t="s">
        <v>35</v>
      </c>
      <c r="N394" t="s">
        <v>30</v>
      </c>
      <c r="O394">
        <v>596584.25</v>
      </c>
      <c r="P394">
        <f>_xlfn.DAYS(Table3[[#This Row],[Delivery_Date]],Table3[[#This Row],[Order_Date]])</f>
        <v>10</v>
      </c>
    </row>
    <row r="395" spans="1:16" x14ac:dyDescent="0.25">
      <c r="A395">
        <v>394</v>
      </c>
      <c r="B395" t="s">
        <v>31</v>
      </c>
      <c r="C395" t="s">
        <v>24</v>
      </c>
      <c r="D395" t="s">
        <v>45</v>
      </c>
      <c r="E395" t="s">
        <v>60</v>
      </c>
      <c r="F395" t="s">
        <v>152</v>
      </c>
      <c r="G395" t="s">
        <v>153</v>
      </c>
      <c r="H395">
        <v>18</v>
      </c>
      <c r="I395">
        <v>38786.050000000003</v>
      </c>
      <c r="J395">
        <v>698148.9</v>
      </c>
      <c r="K395">
        <v>3780.29</v>
      </c>
      <c r="L395">
        <v>532</v>
      </c>
      <c r="M395" t="s">
        <v>42</v>
      </c>
      <c r="N395" t="s">
        <v>36</v>
      </c>
      <c r="O395">
        <v>42154.33</v>
      </c>
      <c r="P395">
        <f>_xlfn.DAYS(Table3[[#This Row],[Delivery_Date]],Table3[[#This Row],[Order_Date]])</f>
        <v>7</v>
      </c>
    </row>
    <row r="396" spans="1:16" x14ac:dyDescent="0.25">
      <c r="A396">
        <v>395</v>
      </c>
      <c r="B396" t="s">
        <v>15</v>
      </c>
      <c r="C396" t="s">
        <v>24</v>
      </c>
      <c r="D396" t="s">
        <v>45</v>
      </c>
      <c r="E396" t="s">
        <v>46</v>
      </c>
      <c r="F396" t="s">
        <v>194</v>
      </c>
      <c r="G396" t="s">
        <v>311</v>
      </c>
      <c r="H396">
        <v>36</v>
      </c>
      <c r="I396">
        <v>31364.58</v>
      </c>
      <c r="J396">
        <v>1129124.8799999999</v>
      </c>
      <c r="K396">
        <v>4784.2299999999996</v>
      </c>
      <c r="L396">
        <v>221</v>
      </c>
      <c r="M396" t="s">
        <v>21</v>
      </c>
      <c r="N396" t="s">
        <v>43</v>
      </c>
      <c r="O396">
        <v>173680.26</v>
      </c>
      <c r="P396">
        <f>_xlfn.DAYS(Table3[[#This Row],[Delivery_Date]],Table3[[#This Row],[Order_Date]])</f>
        <v>7</v>
      </c>
    </row>
    <row r="397" spans="1:16" x14ac:dyDescent="0.25">
      <c r="A397">
        <v>396</v>
      </c>
      <c r="B397" t="s">
        <v>44</v>
      </c>
      <c r="C397" t="s">
        <v>24</v>
      </c>
      <c r="D397" t="s">
        <v>45</v>
      </c>
      <c r="E397" t="s">
        <v>18</v>
      </c>
      <c r="F397" t="s">
        <v>248</v>
      </c>
      <c r="G397" t="s">
        <v>85</v>
      </c>
      <c r="H397">
        <v>59</v>
      </c>
      <c r="I397">
        <v>9988.4500000000007</v>
      </c>
      <c r="J397">
        <v>589318.55000000005</v>
      </c>
      <c r="K397">
        <v>1253.01</v>
      </c>
      <c r="L397">
        <v>362</v>
      </c>
      <c r="M397" t="s">
        <v>29</v>
      </c>
      <c r="N397" t="s">
        <v>43</v>
      </c>
      <c r="O397">
        <v>139770.47</v>
      </c>
      <c r="P397">
        <f>_xlfn.DAYS(Table3[[#This Row],[Delivery_Date]],Table3[[#This Row],[Order_Date]])</f>
        <v>11</v>
      </c>
    </row>
    <row r="398" spans="1:16" x14ac:dyDescent="0.25">
      <c r="A398">
        <v>397</v>
      </c>
      <c r="B398" t="s">
        <v>31</v>
      </c>
      <c r="C398" t="s">
        <v>24</v>
      </c>
      <c r="D398" t="s">
        <v>17</v>
      </c>
      <c r="E398" t="s">
        <v>46</v>
      </c>
      <c r="F398" t="s">
        <v>366</v>
      </c>
      <c r="G398" t="s">
        <v>212</v>
      </c>
      <c r="H398">
        <v>22</v>
      </c>
      <c r="I398">
        <v>30477.360000000001</v>
      </c>
      <c r="J398">
        <v>670501.92000000004</v>
      </c>
      <c r="K398">
        <v>2962.64</v>
      </c>
      <c r="L398">
        <v>207</v>
      </c>
      <c r="M398" t="s">
        <v>29</v>
      </c>
      <c r="N398" t="s">
        <v>70</v>
      </c>
      <c r="O398">
        <v>37800.660000000003</v>
      </c>
      <c r="P398">
        <f>_xlfn.DAYS(Table3[[#This Row],[Delivery_Date]],Table3[[#This Row],[Order_Date]])</f>
        <v>8</v>
      </c>
    </row>
    <row r="399" spans="1:16" x14ac:dyDescent="0.25">
      <c r="A399">
        <v>398</v>
      </c>
      <c r="B399" t="s">
        <v>37</v>
      </c>
      <c r="C399" t="s">
        <v>24</v>
      </c>
      <c r="D399" t="s">
        <v>32</v>
      </c>
      <c r="E399" t="s">
        <v>60</v>
      </c>
      <c r="F399" t="s">
        <v>85</v>
      </c>
      <c r="G399" t="s">
        <v>82</v>
      </c>
      <c r="H399">
        <v>38</v>
      </c>
      <c r="I399">
        <v>29667.13</v>
      </c>
      <c r="J399">
        <v>1127350.94</v>
      </c>
      <c r="K399">
        <v>1320.84</v>
      </c>
      <c r="L399">
        <v>135</v>
      </c>
      <c r="M399" t="s">
        <v>35</v>
      </c>
      <c r="N399" t="s">
        <v>22</v>
      </c>
      <c r="O399">
        <v>279717.92</v>
      </c>
      <c r="P399">
        <f>_xlfn.DAYS(Table3[[#This Row],[Delivery_Date]],Table3[[#This Row],[Order_Date]])</f>
        <v>14</v>
      </c>
    </row>
    <row r="400" spans="1:16" x14ac:dyDescent="0.25">
      <c r="A400">
        <v>399</v>
      </c>
      <c r="B400" t="s">
        <v>37</v>
      </c>
      <c r="C400" t="s">
        <v>24</v>
      </c>
      <c r="D400" t="s">
        <v>32</v>
      </c>
      <c r="E400" t="s">
        <v>60</v>
      </c>
      <c r="F400" t="s">
        <v>367</v>
      </c>
      <c r="G400" t="s">
        <v>63</v>
      </c>
      <c r="H400">
        <v>42</v>
      </c>
      <c r="I400">
        <v>45647.01</v>
      </c>
      <c r="J400">
        <v>1917174.42</v>
      </c>
      <c r="K400">
        <v>3143.97</v>
      </c>
      <c r="L400">
        <v>749</v>
      </c>
      <c r="M400" t="s">
        <v>35</v>
      </c>
      <c r="N400" t="s">
        <v>70</v>
      </c>
      <c r="O400">
        <v>253987.78</v>
      </c>
      <c r="P400">
        <f>_xlfn.DAYS(Table3[[#This Row],[Delivery_Date]],Table3[[#This Row],[Order_Date]])</f>
        <v>8</v>
      </c>
    </row>
    <row r="401" spans="1:16" x14ac:dyDescent="0.25">
      <c r="A401">
        <v>400</v>
      </c>
      <c r="B401" t="s">
        <v>65</v>
      </c>
      <c r="C401" t="s">
        <v>24</v>
      </c>
      <c r="D401" t="s">
        <v>32</v>
      </c>
      <c r="E401" t="s">
        <v>18</v>
      </c>
      <c r="F401" t="s">
        <v>368</v>
      </c>
      <c r="G401" t="s">
        <v>226</v>
      </c>
      <c r="H401">
        <v>28</v>
      </c>
      <c r="I401">
        <v>10645.93</v>
      </c>
      <c r="J401">
        <v>298086.03999999998</v>
      </c>
      <c r="K401">
        <v>2926.43</v>
      </c>
      <c r="L401">
        <v>57</v>
      </c>
      <c r="M401" t="s">
        <v>29</v>
      </c>
      <c r="N401" t="s">
        <v>30</v>
      </c>
      <c r="O401">
        <v>29233.31</v>
      </c>
      <c r="P401">
        <f>_xlfn.DAYS(Table3[[#This Row],[Delivery_Date]],Table3[[#This Row],[Order_Date]])</f>
        <v>15</v>
      </c>
    </row>
    <row r="402" spans="1:16" x14ac:dyDescent="0.25">
      <c r="A402">
        <v>401</v>
      </c>
      <c r="B402" t="s">
        <v>37</v>
      </c>
      <c r="C402" t="s">
        <v>16</v>
      </c>
      <c r="D402" t="s">
        <v>32</v>
      </c>
      <c r="E402" t="s">
        <v>18</v>
      </c>
      <c r="F402" t="s">
        <v>66</v>
      </c>
      <c r="G402" t="s">
        <v>220</v>
      </c>
      <c r="H402">
        <v>35</v>
      </c>
      <c r="I402">
        <v>42487.63</v>
      </c>
      <c r="J402">
        <v>1487067.05</v>
      </c>
      <c r="K402">
        <v>3512.36</v>
      </c>
      <c r="L402">
        <v>688</v>
      </c>
      <c r="M402" t="s">
        <v>35</v>
      </c>
      <c r="N402" t="s">
        <v>36</v>
      </c>
      <c r="O402">
        <v>141846.37</v>
      </c>
      <c r="P402">
        <f>_xlfn.DAYS(Table3[[#This Row],[Delivery_Date]],Table3[[#This Row],[Order_Date]])</f>
        <v>8</v>
      </c>
    </row>
    <row r="403" spans="1:16" x14ac:dyDescent="0.25">
      <c r="A403">
        <v>402</v>
      </c>
      <c r="B403" t="s">
        <v>31</v>
      </c>
      <c r="C403" t="s">
        <v>16</v>
      </c>
      <c r="D403" t="s">
        <v>45</v>
      </c>
      <c r="E403" t="s">
        <v>60</v>
      </c>
      <c r="F403" t="s">
        <v>143</v>
      </c>
      <c r="G403" t="s">
        <v>238</v>
      </c>
      <c r="H403">
        <v>61</v>
      </c>
      <c r="I403">
        <v>43971.22</v>
      </c>
      <c r="J403">
        <v>2682244.42</v>
      </c>
      <c r="K403">
        <v>4400.18</v>
      </c>
      <c r="L403">
        <v>938</v>
      </c>
      <c r="M403" t="s">
        <v>35</v>
      </c>
      <c r="N403" t="s">
        <v>22</v>
      </c>
      <c r="O403">
        <v>228198.96</v>
      </c>
      <c r="P403">
        <f>_xlfn.DAYS(Table3[[#This Row],[Delivery_Date]],Table3[[#This Row],[Order_Date]])</f>
        <v>13</v>
      </c>
    </row>
    <row r="404" spans="1:16" x14ac:dyDescent="0.25">
      <c r="A404">
        <v>403</v>
      </c>
      <c r="B404" t="s">
        <v>44</v>
      </c>
      <c r="C404" t="s">
        <v>16</v>
      </c>
      <c r="D404" t="s">
        <v>32</v>
      </c>
      <c r="E404" t="s">
        <v>18</v>
      </c>
      <c r="F404" t="s">
        <v>176</v>
      </c>
      <c r="G404" t="s">
        <v>246</v>
      </c>
      <c r="H404">
        <v>57</v>
      </c>
      <c r="I404">
        <v>36832.730000000003</v>
      </c>
      <c r="J404">
        <v>2099465.61</v>
      </c>
      <c r="K404">
        <v>1588.63</v>
      </c>
      <c r="L404">
        <v>712</v>
      </c>
      <c r="M404" t="s">
        <v>35</v>
      </c>
      <c r="N404" t="s">
        <v>70</v>
      </c>
      <c r="O404">
        <v>354232.74</v>
      </c>
      <c r="P404">
        <f>_xlfn.DAYS(Table3[[#This Row],[Delivery_Date]],Table3[[#This Row],[Order_Date]])</f>
        <v>2</v>
      </c>
    </row>
    <row r="405" spans="1:16" x14ac:dyDescent="0.25">
      <c r="A405">
        <v>404</v>
      </c>
      <c r="B405" t="s">
        <v>65</v>
      </c>
      <c r="C405" t="s">
        <v>16</v>
      </c>
      <c r="D405" t="s">
        <v>45</v>
      </c>
      <c r="E405" t="s">
        <v>46</v>
      </c>
      <c r="F405" t="s">
        <v>207</v>
      </c>
      <c r="G405" t="s">
        <v>309</v>
      </c>
      <c r="H405">
        <v>30</v>
      </c>
      <c r="I405">
        <v>7279.2</v>
      </c>
      <c r="J405">
        <v>218376</v>
      </c>
      <c r="K405">
        <v>2622.87</v>
      </c>
      <c r="L405">
        <v>398</v>
      </c>
      <c r="M405" t="s">
        <v>35</v>
      </c>
      <c r="N405" t="s">
        <v>36</v>
      </c>
      <c r="O405">
        <v>30218.21</v>
      </c>
      <c r="P405">
        <f>_xlfn.DAYS(Table3[[#This Row],[Delivery_Date]],Table3[[#This Row],[Order_Date]])</f>
        <v>8</v>
      </c>
    </row>
    <row r="406" spans="1:16" x14ac:dyDescent="0.25">
      <c r="A406">
        <v>405</v>
      </c>
      <c r="B406" t="s">
        <v>44</v>
      </c>
      <c r="C406" t="s">
        <v>24</v>
      </c>
      <c r="D406" t="s">
        <v>32</v>
      </c>
      <c r="E406" t="s">
        <v>46</v>
      </c>
      <c r="F406" t="s">
        <v>222</v>
      </c>
      <c r="G406" t="s">
        <v>142</v>
      </c>
      <c r="H406">
        <v>32</v>
      </c>
      <c r="I406">
        <v>37280.68</v>
      </c>
      <c r="J406">
        <v>1192981.76</v>
      </c>
      <c r="K406">
        <v>4292.8599999999997</v>
      </c>
      <c r="L406">
        <v>147</v>
      </c>
      <c r="M406" t="s">
        <v>35</v>
      </c>
      <c r="N406" t="s">
        <v>30</v>
      </c>
      <c r="O406">
        <v>128633.36</v>
      </c>
      <c r="P406">
        <f>_xlfn.DAYS(Table3[[#This Row],[Delivery_Date]],Table3[[#This Row],[Order_Date]])</f>
        <v>12</v>
      </c>
    </row>
    <row r="407" spans="1:16" x14ac:dyDescent="0.25">
      <c r="A407">
        <v>406</v>
      </c>
      <c r="B407" t="s">
        <v>37</v>
      </c>
      <c r="C407" t="s">
        <v>24</v>
      </c>
      <c r="D407" t="s">
        <v>25</v>
      </c>
      <c r="E407" t="s">
        <v>18</v>
      </c>
      <c r="F407" t="s">
        <v>175</v>
      </c>
      <c r="G407" t="s">
        <v>326</v>
      </c>
      <c r="H407">
        <v>80</v>
      </c>
      <c r="I407">
        <v>34278.559999999998</v>
      </c>
      <c r="J407">
        <v>2742284.8</v>
      </c>
      <c r="K407">
        <v>3749.73</v>
      </c>
      <c r="L407">
        <v>355</v>
      </c>
      <c r="M407" t="s">
        <v>21</v>
      </c>
      <c r="N407" t="s">
        <v>30</v>
      </c>
      <c r="O407">
        <v>584244.39</v>
      </c>
      <c r="P407">
        <f>_xlfn.DAYS(Table3[[#This Row],[Delivery_Date]],Table3[[#This Row],[Order_Date]])</f>
        <v>7</v>
      </c>
    </row>
    <row r="408" spans="1:16" x14ac:dyDescent="0.25">
      <c r="A408">
        <v>407</v>
      </c>
      <c r="B408" t="s">
        <v>59</v>
      </c>
      <c r="C408" t="s">
        <v>16</v>
      </c>
      <c r="D408" t="s">
        <v>25</v>
      </c>
      <c r="E408" t="s">
        <v>46</v>
      </c>
      <c r="F408" t="s">
        <v>355</v>
      </c>
      <c r="G408" t="s">
        <v>340</v>
      </c>
      <c r="H408">
        <v>71</v>
      </c>
      <c r="I408">
        <v>14394.19</v>
      </c>
      <c r="J408">
        <v>1021987.49</v>
      </c>
      <c r="K408">
        <v>1301.1199999999999</v>
      </c>
      <c r="L408">
        <v>374</v>
      </c>
      <c r="M408" t="s">
        <v>29</v>
      </c>
      <c r="N408" t="s">
        <v>43</v>
      </c>
      <c r="O408">
        <v>162699.06</v>
      </c>
      <c r="P408">
        <f>_xlfn.DAYS(Table3[[#This Row],[Delivery_Date]],Table3[[#This Row],[Order_Date]])</f>
        <v>14</v>
      </c>
    </row>
    <row r="409" spans="1:16" x14ac:dyDescent="0.25">
      <c r="A409">
        <v>408</v>
      </c>
      <c r="B409" t="s">
        <v>65</v>
      </c>
      <c r="C409" t="s">
        <v>16</v>
      </c>
      <c r="D409" t="s">
        <v>17</v>
      </c>
      <c r="E409" t="s">
        <v>52</v>
      </c>
      <c r="F409" t="s">
        <v>151</v>
      </c>
      <c r="G409" t="s">
        <v>200</v>
      </c>
      <c r="H409">
        <v>11</v>
      </c>
      <c r="I409">
        <v>5897.08</v>
      </c>
      <c r="J409">
        <v>64867.88</v>
      </c>
      <c r="K409">
        <v>4714.76</v>
      </c>
      <c r="L409">
        <v>683</v>
      </c>
      <c r="M409" t="s">
        <v>42</v>
      </c>
      <c r="N409" t="s">
        <v>36</v>
      </c>
      <c r="O409">
        <v>3889.5</v>
      </c>
      <c r="P409">
        <f>_xlfn.DAYS(Table3[[#This Row],[Delivery_Date]],Table3[[#This Row],[Order_Date]])</f>
        <v>14</v>
      </c>
    </row>
    <row r="410" spans="1:16" x14ac:dyDescent="0.25">
      <c r="A410">
        <v>409</v>
      </c>
      <c r="B410" t="s">
        <v>59</v>
      </c>
      <c r="C410" t="s">
        <v>16</v>
      </c>
      <c r="D410" t="s">
        <v>39</v>
      </c>
      <c r="E410" t="s">
        <v>46</v>
      </c>
      <c r="F410" t="s">
        <v>272</v>
      </c>
      <c r="G410" t="s">
        <v>55</v>
      </c>
      <c r="H410">
        <v>24</v>
      </c>
      <c r="I410">
        <v>2594.16</v>
      </c>
      <c r="J410">
        <v>62259.839999999997</v>
      </c>
      <c r="K410">
        <v>1114.99</v>
      </c>
      <c r="L410">
        <v>728</v>
      </c>
      <c r="M410" t="s">
        <v>42</v>
      </c>
      <c r="N410" t="s">
        <v>22</v>
      </c>
      <c r="O410">
        <v>15437.78</v>
      </c>
      <c r="P410">
        <f>_xlfn.DAYS(Table3[[#This Row],[Delivery_Date]],Table3[[#This Row],[Order_Date]])</f>
        <v>5</v>
      </c>
    </row>
    <row r="411" spans="1:16" x14ac:dyDescent="0.25">
      <c r="A411">
        <v>410</v>
      </c>
      <c r="B411" t="s">
        <v>44</v>
      </c>
      <c r="C411" t="s">
        <v>24</v>
      </c>
      <c r="D411" t="s">
        <v>45</v>
      </c>
      <c r="E411" t="s">
        <v>46</v>
      </c>
      <c r="F411" t="s">
        <v>222</v>
      </c>
      <c r="G411" t="s">
        <v>76</v>
      </c>
      <c r="H411">
        <v>55</v>
      </c>
      <c r="I411">
        <v>40359.54</v>
      </c>
      <c r="J411">
        <v>2219774.7000000002</v>
      </c>
      <c r="K411">
        <v>3211.29</v>
      </c>
      <c r="L411">
        <v>867</v>
      </c>
      <c r="M411" t="s">
        <v>21</v>
      </c>
      <c r="N411" t="s">
        <v>22</v>
      </c>
      <c r="O411">
        <v>490190.76</v>
      </c>
      <c r="P411">
        <f>_xlfn.DAYS(Table3[[#This Row],[Delivery_Date]],Table3[[#This Row],[Order_Date]])</f>
        <v>14</v>
      </c>
    </row>
    <row r="412" spans="1:16" x14ac:dyDescent="0.25">
      <c r="A412">
        <v>411</v>
      </c>
      <c r="B412" t="s">
        <v>15</v>
      </c>
      <c r="C412" t="s">
        <v>24</v>
      </c>
      <c r="D412" t="s">
        <v>25</v>
      </c>
      <c r="E412" t="s">
        <v>52</v>
      </c>
      <c r="F412" t="s">
        <v>234</v>
      </c>
      <c r="G412" t="s">
        <v>34</v>
      </c>
      <c r="H412">
        <v>35</v>
      </c>
      <c r="I412">
        <v>36971.74</v>
      </c>
      <c r="J412">
        <v>1294010.8999999999</v>
      </c>
      <c r="K412">
        <v>4789.21</v>
      </c>
      <c r="L412">
        <v>333</v>
      </c>
      <c r="M412" t="s">
        <v>35</v>
      </c>
      <c r="N412" t="s">
        <v>36</v>
      </c>
      <c r="O412">
        <v>300622.99</v>
      </c>
      <c r="P412">
        <f>_xlfn.DAYS(Table3[[#This Row],[Delivery_Date]],Table3[[#This Row],[Order_Date]])</f>
        <v>11</v>
      </c>
    </row>
    <row r="413" spans="1:16" x14ac:dyDescent="0.25">
      <c r="A413">
        <v>412</v>
      </c>
      <c r="B413" t="s">
        <v>15</v>
      </c>
      <c r="C413" t="s">
        <v>38</v>
      </c>
      <c r="D413" t="s">
        <v>39</v>
      </c>
      <c r="E413" t="s">
        <v>60</v>
      </c>
      <c r="F413" t="s">
        <v>294</v>
      </c>
      <c r="G413" t="s">
        <v>149</v>
      </c>
      <c r="H413">
        <v>99</v>
      </c>
      <c r="I413">
        <v>48696.68</v>
      </c>
      <c r="J413">
        <v>4820971.32</v>
      </c>
      <c r="K413">
        <v>1094.55</v>
      </c>
      <c r="L413">
        <v>448</v>
      </c>
      <c r="M413" t="s">
        <v>29</v>
      </c>
      <c r="N413" t="s">
        <v>36</v>
      </c>
      <c r="O413">
        <v>999862.42</v>
      </c>
      <c r="P413">
        <f>_xlfn.DAYS(Table3[[#This Row],[Delivery_Date]],Table3[[#This Row],[Order_Date]])</f>
        <v>5</v>
      </c>
    </row>
    <row r="414" spans="1:16" x14ac:dyDescent="0.25">
      <c r="A414">
        <v>413</v>
      </c>
      <c r="B414" t="s">
        <v>31</v>
      </c>
      <c r="C414" t="s">
        <v>16</v>
      </c>
      <c r="D414" t="s">
        <v>25</v>
      </c>
      <c r="E414" t="s">
        <v>52</v>
      </c>
      <c r="F414" t="s">
        <v>64</v>
      </c>
      <c r="G414" t="s">
        <v>353</v>
      </c>
      <c r="H414">
        <v>3</v>
      </c>
      <c r="I414">
        <v>33778.49</v>
      </c>
      <c r="J414">
        <v>101335.47</v>
      </c>
      <c r="K414">
        <v>3162.68</v>
      </c>
      <c r="L414">
        <v>82</v>
      </c>
      <c r="M414" t="s">
        <v>35</v>
      </c>
      <c r="N414" t="s">
        <v>70</v>
      </c>
      <c r="O414">
        <v>19802.34</v>
      </c>
      <c r="P414">
        <f>_xlfn.DAYS(Table3[[#This Row],[Delivery_Date]],Table3[[#This Row],[Order_Date]])</f>
        <v>9</v>
      </c>
    </row>
    <row r="415" spans="1:16" x14ac:dyDescent="0.25">
      <c r="A415">
        <v>414</v>
      </c>
      <c r="B415" t="s">
        <v>23</v>
      </c>
      <c r="C415" t="s">
        <v>38</v>
      </c>
      <c r="D415" t="s">
        <v>45</v>
      </c>
      <c r="E415" t="s">
        <v>26</v>
      </c>
      <c r="F415" t="s">
        <v>259</v>
      </c>
      <c r="G415" t="s">
        <v>182</v>
      </c>
      <c r="H415">
        <v>10</v>
      </c>
      <c r="I415">
        <v>30359.93</v>
      </c>
      <c r="J415">
        <v>303599.3</v>
      </c>
      <c r="K415">
        <v>485.14</v>
      </c>
      <c r="L415">
        <v>639</v>
      </c>
      <c r="M415" t="s">
        <v>42</v>
      </c>
      <c r="N415" t="s">
        <v>22</v>
      </c>
      <c r="O415">
        <v>59919.199999999997</v>
      </c>
      <c r="P415">
        <f>_xlfn.DAYS(Table3[[#This Row],[Delivery_Date]],Table3[[#This Row],[Order_Date]])</f>
        <v>10</v>
      </c>
    </row>
    <row r="416" spans="1:16" x14ac:dyDescent="0.25">
      <c r="A416">
        <v>415</v>
      </c>
      <c r="B416" t="s">
        <v>15</v>
      </c>
      <c r="C416" t="s">
        <v>24</v>
      </c>
      <c r="D416" t="s">
        <v>39</v>
      </c>
      <c r="E416" t="s">
        <v>52</v>
      </c>
      <c r="F416" t="s">
        <v>174</v>
      </c>
      <c r="G416" t="s">
        <v>235</v>
      </c>
      <c r="H416">
        <v>26</v>
      </c>
      <c r="I416">
        <v>15907.65</v>
      </c>
      <c r="J416">
        <v>413598.9</v>
      </c>
      <c r="K416">
        <v>1103.8900000000001</v>
      </c>
      <c r="L416">
        <v>895</v>
      </c>
      <c r="M416" t="s">
        <v>35</v>
      </c>
      <c r="N416" t="s">
        <v>70</v>
      </c>
      <c r="O416">
        <v>46064.23</v>
      </c>
      <c r="P416">
        <f>_xlfn.DAYS(Table3[[#This Row],[Delivery_Date]],Table3[[#This Row],[Order_Date]])</f>
        <v>2</v>
      </c>
    </row>
    <row r="417" spans="1:16" x14ac:dyDescent="0.25">
      <c r="A417">
        <v>416</v>
      </c>
      <c r="B417" t="s">
        <v>37</v>
      </c>
      <c r="C417" t="s">
        <v>16</v>
      </c>
      <c r="D417" t="s">
        <v>39</v>
      </c>
      <c r="E417" t="s">
        <v>26</v>
      </c>
      <c r="F417" t="s">
        <v>187</v>
      </c>
      <c r="G417" t="s">
        <v>203</v>
      </c>
      <c r="H417">
        <v>99</v>
      </c>
      <c r="I417">
        <v>17897.759999999998</v>
      </c>
      <c r="J417">
        <v>1771878.24</v>
      </c>
      <c r="K417">
        <v>3122.35</v>
      </c>
      <c r="L417">
        <v>568</v>
      </c>
      <c r="M417" t="s">
        <v>35</v>
      </c>
      <c r="N417" t="s">
        <v>43</v>
      </c>
      <c r="O417">
        <v>306545.12</v>
      </c>
      <c r="P417">
        <f>_xlfn.DAYS(Table3[[#This Row],[Delivery_Date]],Table3[[#This Row],[Order_Date]])</f>
        <v>11</v>
      </c>
    </row>
    <row r="418" spans="1:16" x14ac:dyDescent="0.25">
      <c r="A418">
        <v>417</v>
      </c>
      <c r="B418" t="s">
        <v>44</v>
      </c>
      <c r="C418" t="s">
        <v>38</v>
      </c>
      <c r="D418" t="s">
        <v>32</v>
      </c>
      <c r="E418" t="s">
        <v>26</v>
      </c>
      <c r="F418" t="s">
        <v>210</v>
      </c>
      <c r="G418" t="s">
        <v>281</v>
      </c>
      <c r="H418">
        <v>59</v>
      </c>
      <c r="I418">
        <v>46406.37</v>
      </c>
      <c r="J418">
        <v>2737975.83</v>
      </c>
      <c r="K418">
        <v>4822.4399999999996</v>
      </c>
      <c r="L418">
        <v>760</v>
      </c>
      <c r="M418" t="s">
        <v>42</v>
      </c>
      <c r="N418" t="s">
        <v>70</v>
      </c>
      <c r="O418">
        <v>353205.66</v>
      </c>
      <c r="P418">
        <f>_xlfn.DAYS(Table3[[#This Row],[Delivery_Date]],Table3[[#This Row],[Order_Date]])</f>
        <v>10</v>
      </c>
    </row>
    <row r="419" spans="1:16" x14ac:dyDescent="0.25">
      <c r="A419">
        <v>418</v>
      </c>
      <c r="B419" t="s">
        <v>23</v>
      </c>
      <c r="C419" t="s">
        <v>24</v>
      </c>
      <c r="D419" t="s">
        <v>17</v>
      </c>
      <c r="E419" t="s">
        <v>60</v>
      </c>
      <c r="F419" t="s">
        <v>255</v>
      </c>
      <c r="G419" t="s">
        <v>184</v>
      </c>
      <c r="H419">
        <v>80</v>
      </c>
      <c r="I419">
        <v>47821.27</v>
      </c>
      <c r="J419">
        <v>3825701.6</v>
      </c>
      <c r="K419">
        <v>1367.45</v>
      </c>
      <c r="L419">
        <v>641</v>
      </c>
      <c r="M419" t="s">
        <v>21</v>
      </c>
      <c r="N419" t="s">
        <v>70</v>
      </c>
      <c r="O419">
        <v>693899.86</v>
      </c>
      <c r="P419">
        <f>_xlfn.DAYS(Table3[[#This Row],[Delivery_Date]],Table3[[#This Row],[Order_Date]])</f>
        <v>10</v>
      </c>
    </row>
    <row r="420" spans="1:16" x14ac:dyDescent="0.25">
      <c r="A420">
        <v>419</v>
      </c>
      <c r="B420" t="s">
        <v>37</v>
      </c>
      <c r="C420" t="s">
        <v>24</v>
      </c>
      <c r="D420" t="s">
        <v>45</v>
      </c>
      <c r="E420" t="s">
        <v>52</v>
      </c>
      <c r="F420" t="s">
        <v>280</v>
      </c>
      <c r="G420" t="s">
        <v>260</v>
      </c>
      <c r="H420">
        <v>30</v>
      </c>
      <c r="I420">
        <v>6353.91</v>
      </c>
      <c r="J420">
        <v>190617.3</v>
      </c>
      <c r="K420">
        <v>1884.18</v>
      </c>
      <c r="L420">
        <v>920</v>
      </c>
      <c r="M420" t="s">
        <v>21</v>
      </c>
      <c r="N420" t="s">
        <v>36</v>
      </c>
      <c r="O420">
        <v>32209.98</v>
      </c>
      <c r="P420">
        <f>_xlfn.DAYS(Table3[[#This Row],[Delivery_Date]],Table3[[#This Row],[Order_Date]])</f>
        <v>3</v>
      </c>
    </row>
    <row r="421" spans="1:16" x14ac:dyDescent="0.25">
      <c r="A421">
        <v>420</v>
      </c>
      <c r="B421" t="s">
        <v>15</v>
      </c>
      <c r="C421" t="s">
        <v>38</v>
      </c>
      <c r="D421" t="s">
        <v>17</v>
      </c>
      <c r="E421" t="s">
        <v>60</v>
      </c>
      <c r="F421" t="s">
        <v>152</v>
      </c>
      <c r="G421" t="s">
        <v>369</v>
      </c>
      <c r="H421">
        <v>80</v>
      </c>
      <c r="I421">
        <v>7227.73</v>
      </c>
      <c r="J421">
        <v>578218.4</v>
      </c>
      <c r="K421">
        <v>2788.94</v>
      </c>
      <c r="L421">
        <v>653</v>
      </c>
      <c r="M421" t="s">
        <v>21</v>
      </c>
      <c r="N421" t="s">
        <v>22</v>
      </c>
      <c r="O421">
        <v>58215.33</v>
      </c>
      <c r="P421">
        <f>_xlfn.DAYS(Table3[[#This Row],[Delivery_Date]],Table3[[#This Row],[Order_Date]])</f>
        <v>6</v>
      </c>
    </row>
    <row r="422" spans="1:16" x14ac:dyDescent="0.25">
      <c r="A422">
        <v>421</v>
      </c>
      <c r="B422" t="s">
        <v>65</v>
      </c>
      <c r="C422" t="s">
        <v>24</v>
      </c>
      <c r="D422" t="s">
        <v>32</v>
      </c>
      <c r="E422" t="s">
        <v>52</v>
      </c>
      <c r="F422" t="s">
        <v>353</v>
      </c>
      <c r="G422" t="s">
        <v>89</v>
      </c>
      <c r="H422">
        <v>28</v>
      </c>
      <c r="I422">
        <v>14814.37</v>
      </c>
      <c r="J422">
        <v>414802.36</v>
      </c>
      <c r="K422">
        <v>2710.95</v>
      </c>
      <c r="L422">
        <v>949</v>
      </c>
      <c r="M422" t="s">
        <v>29</v>
      </c>
      <c r="N422" t="s">
        <v>70</v>
      </c>
      <c r="O422">
        <v>85234.55</v>
      </c>
      <c r="P422">
        <f>_xlfn.DAYS(Table3[[#This Row],[Delivery_Date]],Table3[[#This Row],[Order_Date]])</f>
        <v>10</v>
      </c>
    </row>
    <row r="423" spans="1:16" x14ac:dyDescent="0.25">
      <c r="A423">
        <v>422</v>
      </c>
      <c r="B423" t="s">
        <v>44</v>
      </c>
      <c r="C423" t="s">
        <v>24</v>
      </c>
      <c r="D423" t="s">
        <v>17</v>
      </c>
      <c r="E423" t="s">
        <v>46</v>
      </c>
      <c r="F423" t="s">
        <v>108</v>
      </c>
      <c r="G423" t="s">
        <v>124</v>
      </c>
      <c r="H423">
        <v>6</v>
      </c>
      <c r="I423">
        <v>9742.33</v>
      </c>
      <c r="J423">
        <v>58453.98</v>
      </c>
      <c r="K423">
        <v>1749.24</v>
      </c>
      <c r="L423">
        <v>989</v>
      </c>
      <c r="M423" t="s">
        <v>21</v>
      </c>
      <c r="N423" t="s">
        <v>22</v>
      </c>
      <c r="O423">
        <v>8731.42</v>
      </c>
      <c r="P423">
        <f>_xlfn.DAYS(Table3[[#This Row],[Delivery_Date]],Table3[[#This Row],[Order_Date]])</f>
        <v>6</v>
      </c>
    </row>
    <row r="424" spans="1:16" x14ac:dyDescent="0.25">
      <c r="A424">
        <v>423</v>
      </c>
      <c r="B424" t="s">
        <v>23</v>
      </c>
      <c r="C424" t="s">
        <v>16</v>
      </c>
      <c r="D424" t="s">
        <v>45</v>
      </c>
      <c r="E424" t="s">
        <v>18</v>
      </c>
      <c r="F424" t="s">
        <v>267</v>
      </c>
      <c r="G424" t="s">
        <v>311</v>
      </c>
      <c r="H424">
        <v>75</v>
      </c>
      <c r="I424">
        <v>38888.22</v>
      </c>
      <c r="J424">
        <v>2916616.5</v>
      </c>
      <c r="K424">
        <v>667.8</v>
      </c>
      <c r="L424">
        <v>513</v>
      </c>
      <c r="M424" t="s">
        <v>21</v>
      </c>
      <c r="N424" t="s">
        <v>36</v>
      </c>
      <c r="O424">
        <v>168390.92</v>
      </c>
      <c r="P424">
        <f>_xlfn.DAYS(Table3[[#This Row],[Delivery_Date]],Table3[[#This Row],[Order_Date]])</f>
        <v>3</v>
      </c>
    </row>
    <row r="425" spans="1:16" x14ac:dyDescent="0.25">
      <c r="A425">
        <v>424</v>
      </c>
      <c r="B425" t="s">
        <v>44</v>
      </c>
      <c r="C425" t="s">
        <v>16</v>
      </c>
      <c r="D425" t="s">
        <v>17</v>
      </c>
      <c r="E425" t="s">
        <v>26</v>
      </c>
      <c r="F425" t="s">
        <v>61</v>
      </c>
      <c r="G425" t="s">
        <v>320</v>
      </c>
      <c r="H425">
        <v>44</v>
      </c>
      <c r="I425">
        <v>1872.85</v>
      </c>
      <c r="J425">
        <v>82405.399999999994</v>
      </c>
      <c r="K425">
        <v>4987.47</v>
      </c>
      <c r="L425">
        <v>226</v>
      </c>
      <c r="M425" t="s">
        <v>21</v>
      </c>
      <c r="N425" t="s">
        <v>22</v>
      </c>
      <c r="O425">
        <v>7854.56</v>
      </c>
      <c r="P425">
        <f>_xlfn.DAYS(Table3[[#This Row],[Delivery_Date]],Table3[[#This Row],[Order_Date]])</f>
        <v>14</v>
      </c>
    </row>
    <row r="426" spans="1:16" x14ac:dyDescent="0.25">
      <c r="A426">
        <v>425</v>
      </c>
      <c r="B426" t="s">
        <v>59</v>
      </c>
      <c r="C426" t="s">
        <v>16</v>
      </c>
      <c r="D426" t="s">
        <v>32</v>
      </c>
      <c r="E426" t="s">
        <v>52</v>
      </c>
      <c r="F426" t="s">
        <v>173</v>
      </c>
      <c r="G426" t="s">
        <v>156</v>
      </c>
      <c r="H426">
        <v>94</v>
      </c>
      <c r="I426">
        <v>11540.51</v>
      </c>
      <c r="J426">
        <v>1084807.94</v>
      </c>
      <c r="K426">
        <v>2004.13</v>
      </c>
      <c r="L426">
        <v>183</v>
      </c>
      <c r="M426" t="s">
        <v>29</v>
      </c>
      <c r="N426" t="s">
        <v>70</v>
      </c>
      <c r="O426">
        <v>172682.73</v>
      </c>
      <c r="P426">
        <f>_xlfn.DAYS(Table3[[#This Row],[Delivery_Date]],Table3[[#This Row],[Order_Date]])</f>
        <v>13</v>
      </c>
    </row>
    <row r="427" spans="1:16" x14ac:dyDescent="0.25">
      <c r="A427">
        <v>426</v>
      </c>
      <c r="B427" t="s">
        <v>51</v>
      </c>
      <c r="C427" t="s">
        <v>16</v>
      </c>
      <c r="D427" t="s">
        <v>45</v>
      </c>
      <c r="E427" t="s">
        <v>60</v>
      </c>
      <c r="F427" t="s">
        <v>297</v>
      </c>
      <c r="G427" t="s">
        <v>64</v>
      </c>
      <c r="H427">
        <v>11</v>
      </c>
      <c r="I427">
        <v>9429.49</v>
      </c>
      <c r="J427">
        <v>103724.39</v>
      </c>
      <c r="K427">
        <v>1683.02</v>
      </c>
      <c r="L427">
        <v>988</v>
      </c>
      <c r="M427" t="s">
        <v>35</v>
      </c>
      <c r="N427" t="s">
        <v>36</v>
      </c>
      <c r="O427">
        <v>20145.939999999999</v>
      </c>
      <c r="P427">
        <f>_xlfn.DAYS(Table3[[#This Row],[Delivery_Date]],Table3[[#This Row],[Order_Date]])</f>
        <v>4</v>
      </c>
    </row>
    <row r="428" spans="1:16" x14ac:dyDescent="0.25">
      <c r="A428">
        <v>427</v>
      </c>
      <c r="B428" t="s">
        <v>31</v>
      </c>
      <c r="C428" t="s">
        <v>38</v>
      </c>
      <c r="D428" t="s">
        <v>45</v>
      </c>
      <c r="E428" t="s">
        <v>18</v>
      </c>
      <c r="F428" t="s">
        <v>162</v>
      </c>
      <c r="G428" t="s">
        <v>302</v>
      </c>
      <c r="H428">
        <v>68</v>
      </c>
      <c r="I428">
        <v>41416.370000000003</v>
      </c>
      <c r="J428">
        <v>2816313.16</v>
      </c>
      <c r="K428">
        <v>972.66</v>
      </c>
      <c r="L428">
        <v>202</v>
      </c>
      <c r="M428" t="s">
        <v>42</v>
      </c>
      <c r="N428" t="s">
        <v>22</v>
      </c>
      <c r="O428">
        <v>702112.99</v>
      </c>
      <c r="P428">
        <f>_xlfn.DAYS(Table3[[#This Row],[Delivery_Date]],Table3[[#This Row],[Order_Date]])</f>
        <v>1</v>
      </c>
    </row>
    <row r="429" spans="1:16" x14ac:dyDescent="0.25">
      <c r="A429">
        <v>428</v>
      </c>
      <c r="B429" t="s">
        <v>31</v>
      </c>
      <c r="C429" t="s">
        <v>16</v>
      </c>
      <c r="D429" t="s">
        <v>32</v>
      </c>
      <c r="E429" t="s">
        <v>60</v>
      </c>
      <c r="F429" t="s">
        <v>143</v>
      </c>
      <c r="G429" t="s">
        <v>300</v>
      </c>
      <c r="H429">
        <v>100</v>
      </c>
      <c r="I429">
        <v>23629.919999999998</v>
      </c>
      <c r="J429">
        <v>2362992</v>
      </c>
      <c r="K429">
        <v>2149.4</v>
      </c>
      <c r="L429">
        <v>505</v>
      </c>
      <c r="M429" t="s">
        <v>21</v>
      </c>
      <c r="N429" t="s">
        <v>43</v>
      </c>
      <c r="O429">
        <v>240916.38</v>
      </c>
      <c r="P429">
        <f>_xlfn.DAYS(Table3[[#This Row],[Delivery_Date]],Table3[[#This Row],[Order_Date]])</f>
        <v>14</v>
      </c>
    </row>
    <row r="430" spans="1:16" x14ac:dyDescent="0.25">
      <c r="A430">
        <v>429</v>
      </c>
      <c r="B430" t="s">
        <v>44</v>
      </c>
      <c r="C430" t="s">
        <v>16</v>
      </c>
      <c r="D430" t="s">
        <v>32</v>
      </c>
      <c r="E430" t="s">
        <v>60</v>
      </c>
      <c r="F430" t="s">
        <v>72</v>
      </c>
      <c r="G430" t="s">
        <v>323</v>
      </c>
      <c r="H430">
        <v>87</v>
      </c>
      <c r="I430">
        <v>22600.880000000001</v>
      </c>
      <c r="J430">
        <v>1966276.56</v>
      </c>
      <c r="K430">
        <v>286.58</v>
      </c>
      <c r="L430">
        <v>31</v>
      </c>
      <c r="M430" t="s">
        <v>29</v>
      </c>
      <c r="N430" t="s">
        <v>30</v>
      </c>
      <c r="O430">
        <v>228742.01</v>
      </c>
      <c r="P430">
        <f>_xlfn.DAYS(Table3[[#This Row],[Delivery_Date]],Table3[[#This Row],[Order_Date]])</f>
        <v>2</v>
      </c>
    </row>
    <row r="431" spans="1:16" x14ac:dyDescent="0.25">
      <c r="A431">
        <v>430</v>
      </c>
      <c r="B431" t="s">
        <v>37</v>
      </c>
      <c r="C431" t="s">
        <v>38</v>
      </c>
      <c r="D431" t="s">
        <v>45</v>
      </c>
      <c r="E431" t="s">
        <v>18</v>
      </c>
      <c r="F431" t="s">
        <v>176</v>
      </c>
      <c r="G431" t="s">
        <v>353</v>
      </c>
      <c r="H431">
        <v>18</v>
      </c>
      <c r="I431">
        <v>4457.3999999999996</v>
      </c>
      <c r="J431">
        <v>80233.2</v>
      </c>
      <c r="K431">
        <v>2562.5300000000002</v>
      </c>
      <c r="L431">
        <v>588</v>
      </c>
      <c r="M431" t="s">
        <v>42</v>
      </c>
      <c r="N431" t="s">
        <v>36</v>
      </c>
      <c r="O431">
        <v>6643.83</v>
      </c>
      <c r="P431">
        <f>_xlfn.DAYS(Table3[[#This Row],[Delivery_Date]],Table3[[#This Row],[Order_Date]])</f>
        <v>5</v>
      </c>
    </row>
    <row r="432" spans="1:16" x14ac:dyDescent="0.25">
      <c r="A432">
        <v>431</v>
      </c>
      <c r="B432" t="s">
        <v>65</v>
      </c>
      <c r="C432" t="s">
        <v>38</v>
      </c>
      <c r="D432" t="s">
        <v>25</v>
      </c>
      <c r="E432" t="s">
        <v>46</v>
      </c>
      <c r="F432" t="s">
        <v>210</v>
      </c>
      <c r="G432" t="s">
        <v>105</v>
      </c>
      <c r="H432">
        <v>19</v>
      </c>
      <c r="I432">
        <v>44912.53</v>
      </c>
      <c r="J432">
        <v>853338.07</v>
      </c>
      <c r="K432">
        <v>2398.35</v>
      </c>
      <c r="L432">
        <v>345</v>
      </c>
      <c r="M432" t="s">
        <v>35</v>
      </c>
      <c r="N432" t="s">
        <v>43</v>
      </c>
      <c r="O432">
        <v>99262.11</v>
      </c>
      <c r="P432">
        <f>_xlfn.DAYS(Table3[[#This Row],[Delivery_Date]],Table3[[#This Row],[Order_Date]])</f>
        <v>4</v>
      </c>
    </row>
    <row r="433" spans="1:16" x14ac:dyDescent="0.25">
      <c r="A433">
        <v>432</v>
      </c>
      <c r="B433" t="s">
        <v>51</v>
      </c>
      <c r="C433" t="s">
        <v>38</v>
      </c>
      <c r="D433" t="s">
        <v>32</v>
      </c>
      <c r="E433" t="s">
        <v>26</v>
      </c>
      <c r="F433" t="s">
        <v>58</v>
      </c>
      <c r="G433" t="s">
        <v>339</v>
      </c>
      <c r="H433">
        <v>6</v>
      </c>
      <c r="I433">
        <v>34217.33</v>
      </c>
      <c r="J433">
        <v>205303.98</v>
      </c>
      <c r="K433">
        <v>3705.78</v>
      </c>
      <c r="L433">
        <v>393</v>
      </c>
      <c r="M433" t="s">
        <v>42</v>
      </c>
      <c r="N433" t="s">
        <v>36</v>
      </c>
      <c r="O433">
        <v>24037.17</v>
      </c>
      <c r="P433">
        <f>_xlfn.DAYS(Table3[[#This Row],[Delivery_Date]],Table3[[#This Row],[Order_Date]])</f>
        <v>11</v>
      </c>
    </row>
    <row r="434" spans="1:16" x14ac:dyDescent="0.25">
      <c r="A434">
        <v>433</v>
      </c>
      <c r="B434" t="s">
        <v>37</v>
      </c>
      <c r="C434" t="s">
        <v>24</v>
      </c>
      <c r="D434" t="s">
        <v>39</v>
      </c>
      <c r="E434" t="s">
        <v>52</v>
      </c>
      <c r="F434" t="s">
        <v>323</v>
      </c>
      <c r="G434" t="s">
        <v>149</v>
      </c>
      <c r="H434">
        <v>68</v>
      </c>
      <c r="I434">
        <v>4385.3999999999996</v>
      </c>
      <c r="J434">
        <v>298207.2</v>
      </c>
      <c r="K434">
        <v>3006.89</v>
      </c>
      <c r="L434">
        <v>31</v>
      </c>
      <c r="M434" t="s">
        <v>35</v>
      </c>
      <c r="N434" t="s">
        <v>36</v>
      </c>
      <c r="O434">
        <v>20535.29</v>
      </c>
      <c r="P434">
        <f>_xlfn.DAYS(Table3[[#This Row],[Delivery_Date]],Table3[[#This Row],[Order_Date]])</f>
        <v>12</v>
      </c>
    </row>
    <row r="435" spans="1:16" x14ac:dyDescent="0.25">
      <c r="A435">
        <v>434</v>
      </c>
      <c r="B435" t="s">
        <v>23</v>
      </c>
      <c r="C435" t="s">
        <v>38</v>
      </c>
      <c r="D435" t="s">
        <v>39</v>
      </c>
      <c r="E435" t="s">
        <v>52</v>
      </c>
      <c r="F435" t="s">
        <v>78</v>
      </c>
      <c r="G435" t="s">
        <v>73</v>
      </c>
      <c r="H435">
        <v>65</v>
      </c>
      <c r="I435">
        <v>40110.83</v>
      </c>
      <c r="J435">
        <v>2607203.9500000002</v>
      </c>
      <c r="K435">
        <v>1701.38</v>
      </c>
      <c r="L435">
        <v>296</v>
      </c>
      <c r="M435" t="s">
        <v>21</v>
      </c>
      <c r="N435" t="s">
        <v>43</v>
      </c>
      <c r="O435">
        <v>163563.18</v>
      </c>
      <c r="P435">
        <f>_xlfn.DAYS(Table3[[#This Row],[Delivery_Date]],Table3[[#This Row],[Order_Date]])</f>
        <v>14</v>
      </c>
    </row>
    <row r="436" spans="1:16" x14ac:dyDescent="0.25">
      <c r="A436">
        <v>435</v>
      </c>
      <c r="B436" t="s">
        <v>51</v>
      </c>
      <c r="C436" t="s">
        <v>38</v>
      </c>
      <c r="D436" t="s">
        <v>45</v>
      </c>
      <c r="E436" t="s">
        <v>52</v>
      </c>
      <c r="F436" t="s">
        <v>287</v>
      </c>
      <c r="G436" t="s">
        <v>259</v>
      </c>
      <c r="H436">
        <v>61</v>
      </c>
      <c r="I436">
        <v>39718.769999999997</v>
      </c>
      <c r="J436">
        <v>2422844.9700000002</v>
      </c>
      <c r="K436">
        <v>4673.8999999999996</v>
      </c>
      <c r="L436">
        <v>283</v>
      </c>
      <c r="M436" t="s">
        <v>21</v>
      </c>
      <c r="N436" t="s">
        <v>70</v>
      </c>
      <c r="O436">
        <v>132680.13</v>
      </c>
      <c r="P436">
        <f>_xlfn.DAYS(Table3[[#This Row],[Delivery_Date]],Table3[[#This Row],[Order_Date]])</f>
        <v>14</v>
      </c>
    </row>
    <row r="437" spans="1:16" x14ac:dyDescent="0.25">
      <c r="A437">
        <v>436</v>
      </c>
      <c r="B437" t="s">
        <v>37</v>
      </c>
      <c r="C437" t="s">
        <v>24</v>
      </c>
      <c r="D437" t="s">
        <v>17</v>
      </c>
      <c r="E437" t="s">
        <v>26</v>
      </c>
      <c r="F437" t="s">
        <v>192</v>
      </c>
      <c r="G437" t="s">
        <v>117</v>
      </c>
      <c r="H437">
        <v>38</v>
      </c>
      <c r="I437">
        <v>36942.400000000001</v>
      </c>
      <c r="J437">
        <v>1403811.2</v>
      </c>
      <c r="K437">
        <v>3722.52</v>
      </c>
      <c r="L437">
        <v>136</v>
      </c>
      <c r="M437" t="s">
        <v>42</v>
      </c>
      <c r="N437" t="s">
        <v>36</v>
      </c>
      <c r="O437">
        <v>165910.1</v>
      </c>
      <c r="P437">
        <f>_xlfn.DAYS(Table3[[#This Row],[Delivery_Date]],Table3[[#This Row],[Order_Date]])</f>
        <v>10</v>
      </c>
    </row>
    <row r="438" spans="1:16" x14ac:dyDescent="0.25">
      <c r="A438">
        <v>437</v>
      </c>
      <c r="B438" t="s">
        <v>44</v>
      </c>
      <c r="C438" t="s">
        <v>38</v>
      </c>
      <c r="D438" t="s">
        <v>45</v>
      </c>
      <c r="E438" t="s">
        <v>52</v>
      </c>
      <c r="F438" t="s">
        <v>172</v>
      </c>
      <c r="G438" t="s">
        <v>370</v>
      </c>
      <c r="H438">
        <v>10</v>
      </c>
      <c r="I438">
        <v>37089.18</v>
      </c>
      <c r="J438">
        <v>370891.8</v>
      </c>
      <c r="K438">
        <v>1371.55</v>
      </c>
      <c r="L438">
        <v>88</v>
      </c>
      <c r="M438" t="s">
        <v>42</v>
      </c>
      <c r="N438" t="s">
        <v>36</v>
      </c>
      <c r="O438">
        <v>77641.55</v>
      </c>
      <c r="P438">
        <f>_xlfn.DAYS(Table3[[#This Row],[Delivery_Date]],Table3[[#This Row],[Order_Date]])</f>
        <v>4</v>
      </c>
    </row>
    <row r="439" spans="1:16" x14ac:dyDescent="0.25">
      <c r="A439">
        <v>438</v>
      </c>
      <c r="B439" t="s">
        <v>65</v>
      </c>
      <c r="C439" t="s">
        <v>16</v>
      </c>
      <c r="D439" t="s">
        <v>45</v>
      </c>
      <c r="E439" t="s">
        <v>46</v>
      </c>
      <c r="F439" t="s">
        <v>329</v>
      </c>
      <c r="G439" t="s">
        <v>137</v>
      </c>
      <c r="H439">
        <v>60</v>
      </c>
      <c r="I439">
        <v>9803.7000000000007</v>
      </c>
      <c r="J439">
        <v>588222</v>
      </c>
      <c r="K439">
        <v>3799.46</v>
      </c>
      <c r="L439">
        <v>985</v>
      </c>
      <c r="M439" t="s">
        <v>42</v>
      </c>
      <c r="N439" t="s">
        <v>70</v>
      </c>
      <c r="O439">
        <v>35385.39</v>
      </c>
      <c r="P439">
        <f>_xlfn.DAYS(Table3[[#This Row],[Delivery_Date]],Table3[[#This Row],[Order_Date]])</f>
        <v>14</v>
      </c>
    </row>
    <row r="440" spans="1:16" x14ac:dyDescent="0.25">
      <c r="A440">
        <v>439</v>
      </c>
      <c r="B440" t="s">
        <v>51</v>
      </c>
      <c r="C440" t="s">
        <v>24</v>
      </c>
      <c r="D440" t="s">
        <v>25</v>
      </c>
      <c r="E440" t="s">
        <v>18</v>
      </c>
      <c r="F440" t="s">
        <v>339</v>
      </c>
      <c r="G440" t="s">
        <v>371</v>
      </c>
      <c r="H440">
        <v>60</v>
      </c>
      <c r="I440">
        <v>16520.36</v>
      </c>
      <c r="J440">
        <v>991221.6</v>
      </c>
      <c r="K440">
        <v>4287.72</v>
      </c>
      <c r="L440">
        <v>667</v>
      </c>
      <c r="M440" t="s">
        <v>35</v>
      </c>
      <c r="N440" t="s">
        <v>36</v>
      </c>
      <c r="O440">
        <v>204154.81</v>
      </c>
      <c r="P440">
        <f>_xlfn.DAYS(Table3[[#This Row],[Delivery_Date]],Table3[[#This Row],[Order_Date]])</f>
        <v>8</v>
      </c>
    </row>
    <row r="441" spans="1:16" x14ac:dyDescent="0.25">
      <c r="A441">
        <v>440</v>
      </c>
      <c r="B441" t="s">
        <v>59</v>
      </c>
      <c r="C441" t="s">
        <v>16</v>
      </c>
      <c r="D441" t="s">
        <v>45</v>
      </c>
      <c r="E441" t="s">
        <v>26</v>
      </c>
      <c r="F441" t="s">
        <v>372</v>
      </c>
      <c r="G441" t="s">
        <v>245</v>
      </c>
      <c r="H441">
        <v>96</v>
      </c>
      <c r="I441">
        <v>24366.6</v>
      </c>
      <c r="J441">
        <v>2339193.6</v>
      </c>
      <c r="K441">
        <v>876.46</v>
      </c>
      <c r="L441">
        <v>494</v>
      </c>
      <c r="M441" t="s">
        <v>21</v>
      </c>
      <c r="N441" t="s">
        <v>36</v>
      </c>
      <c r="O441">
        <v>153679.04000000001</v>
      </c>
      <c r="P441">
        <f>_xlfn.DAYS(Table3[[#This Row],[Delivery_Date]],Table3[[#This Row],[Order_Date]])</f>
        <v>2</v>
      </c>
    </row>
    <row r="442" spans="1:16" x14ac:dyDescent="0.25">
      <c r="A442">
        <v>441</v>
      </c>
      <c r="B442" t="s">
        <v>15</v>
      </c>
      <c r="C442" t="s">
        <v>24</v>
      </c>
      <c r="D442" t="s">
        <v>32</v>
      </c>
      <c r="E442" t="s">
        <v>26</v>
      </c>
      <c r="F442" t="s">
        <v>122</v>
      </c>
      <c r="G442" t="s">
        <v>212</v>
      </c>
      <c r="H442">
        <v>66</v>
      </c>
      <c r="I442">
        <v>30667.41</v>
      </c>
      <c r="J442">
        <v>2024049.06</v>
      </c>
      <c r="K442">
        <v>1884.2</v>
      </c>
      <c r="L442">
        <v>357</v>
      </c>
      <c r="M442" t="s">
        <v>29</v>
      </c>
      <c r="N442" t="s">
        <v>70</v>
      </c>
      <c r="O442">
        <v>397161.52</v>
      </c>
      <c r="P442">
        <f>_xlfn.DAYS(Table3[[#This Row],[Delivery_Date]],Table3[[#This Row],[Order_Date]])</f>
        <v>13</v>
      </c>
    </row>
    <row r="443" spans="1:16" x14ac:dyDescent="0.25">
      <c r="A443">
        <v>442</v>
      </c>
      <c r="B443" t="s">
        <v>59</v>
      </c>
      <c r="C443" t="s">
        <v>38</v>
      </c>
      <c r="D443" t="s">
        <v>45</v>
      </c>
      <c r="E443" t="s">
        <v>18</v>
      </c>
      <c r="F443" t="s">
        <v>220</v>
      </c>
      <c r="G443" t="s">
        <v>192</v>
      </c>
      <c r="H443">
        <v>30</v>
      </c>
      <c r="I443">
        <v>949.68</v>
      </c>
      <c r="J443">
        <v>28490.400000000001</v>
      </c>
      <c r="K443">
        <v>345.1</v>
      </c>
      <c r="L443">
        <v>409</v>
      </c>
      <c r="M443" t="s">
        <v>21</v>
      </c>
      <c r="N443" t="s">
        <v>36</v>
      </c>
      <c r="O443">
        <v>3219.68</v>
      </c>
      <c r="P443">
        <f>_xlfn.DAYS(Table3[[#This Row],[Delivery_Date]],Table3[[#This Row],[Order_Date]])</f>
        <v>4</v>
      </c>
    </row>
    <row r="444" spans="1:16" x14ac:dyDescent="0.25">
      <c r="A444">
        <v>443</v>
      </c>
      <c r="B444" t="s">
        <v>23</v>
      </c>
      <c r="C444" t="s">
        <v>38</v>
      </c>
      <c r="D444" t="s">
        <v>45</v>
      </c>
      <c r="E444" t="s">
        <v>26</v>
      </c>
      <c r="F444" t="s">
        <v>353</v>
      </c>
      <c r="G444" t="s">
        <v>247</v>
      </c>
      <c r="H444">
        <v>6</v>
      </c>
      <c r="I444">
        <v>15995.33</v>
      </c>
      <c r="J444">
        <v>95971.98</v>
      </c>
      <c r="K444">
        <v>3021.27</v>
      </c>
      <c r="L444">
        <v>916</v>
      </c>
      <c r="M444" t="s">
        <v>42</v>
      </c>
      <c r="N444" t="s">
        <v>36</v>
      </c>
      <c r="O444">
        <v>8086.2</v>
      </c>
      <c r="P444">
        <f>_xlfn.DAYS(Table3[[#This Row],[Delivery_Date]],Table3[[#This Row],[Order_Date]])</f>
        <v>5</v>
      </c>
    </row>
    <row r="445" spans="1:16" x14ac:dyDescent="0.25">
      <c r="A445">
        <v>444</v>
      </c>
      <c r="B445" t="s">
        <v>44</v>
      </c>
      <c r="C445" t="s">
        <v>38</v>
      </c>
      <c r="D445" t="s">
        <v>17</v>
      </c>
      <c r="E445" t="s">
        <v>18</v>
      </c>
      <c r="F445" t="s">
        <v>136</v>
      </c>
      <c r="G445" t="s">
        <v>56</v>
      </c>
      <c r="H445">
        <v>5</v>
      </c>
      <c r="I445">
        <v>27584.94</v>
      </c>
      <c r="J445">
        <v>137924.70000000001</v>
      </c>
      <c r="K445">
        <v>4089.56</v>
      </c>
      <c r="L445">
        <v>739</v>
      </c>
      <c r="M445" t="s">
        <v>29</v>
      </c>
      <c r="N445" t="s">
        <v>36</v>
      </c>
      <c r="O445">
        <v>18911.02</v>
      </c>
      <c r="P445">
        <f>_xlfn.DAYS(Table3[[#This Row],[Delivery_Date]],Table3[[#This Row],[Order_Date]])</f>
        <v>11</v>
      </c>
    </row>
    <row r="446" spans="1:16" x14ac:dyDescent="0.25">
      <c r="A446">
        <v>445</v>
      </c>
      <c r="B446" t="s">
        <v>37</v>
      </c>
      <c r="C446" t="s">
        <v>16</v>
      </c>
      <c r="D446" t="s">
        <v>25</v>
      </c>
      <c r="E446" t="s">
        <v>18</v>
      </c>
      <c r="F446" t="s">
        <v>90</v>
      </c>
      <c r="G446" t="s">
        <v>265</v>
      </c>
      <c r="H446">
        <v>49</v>
      </c>
      <c r="I446">
        <v>34028.21</v>
      </c>
      <c r="J446">
        <v>1667382.29</v>
      </c>
      <c r="K446">
        <v>1663.03</v>
      </c>
      <c r="L446">
        <v>380</v>
      </c>
      <c r="M446" t="s">
        <v>42</v>
      </c>
      <c r="N446" t="s">
        <v>22</v>
      </c>
      <c r="O446">
        <v>401651.3</v>
      </c>
      <c r="P446">
        <f>_xlfn.DAYS(Table3[[#This Row],[Delivery_Date]],Table3[[#This Row],[Order_Date]])</f>
        <v>6</v>
      </c>
    </row>
    <row r="447" spans="1:16" x14ac:dyDescent="0.25">
      <c r="A447">
        <v>446</v>
      </c>
      <c r="B447" t="s">
        <v>65</v>
      </c>
      <c r="C447" t="s">
        <v>24</v>
      </c>
      <c r="D447" t="s">
        <v>39</v>
      </c>
      <c r="E447" t="s">
        <v>18</v>
      </c>
      <c r="F447" t="s">
        <v>369</v>
      </c>
      <c r="G447" t="s">
        <v>373</v>
      </c>
      <c r="H447">
        <v>90</v>
      </c>
      <c r="I447">
        <v>13065.03</v>
      </c>
      <c r="J447">
        <v>1175852.7</v>
      </c>
      <c r="K447">
        <v>1773.43</v>
      </c>
      <c r="L447">
        <v>85</v>
      </c>
      <c r="M447" t="s">
        <v>35</v>
      </c>
      <c r="N447" t="s">
        <v>43</v>
      </c>
      <c r="O447">
        <v>200193.67</v>
      </c>
      <c r="P447">
        <f>_xlfn.DAYS(Table3[[#This Row],[Delivery_Date]],Table3[[#This Row],[Order_Date]])</f>
        <v>4</v>
      </c>
    </row>
    <row r="448" spans="1:16" x14ac:dyDescent="0.25">
      <c r="A448">
        <v>447</v>
      </c>
      <c r="B448" t="s">
        <v>37</v>
      </c>
      <c r="C448" t="s">
        <v>38</v>
      </c>
      <c r="D448" t="s">
        <v>17</v>
      </c>
      <c r="E448" t="s">
        <v>46</v>
      </c>
      <c r="F448" t="s">
        <v>104</v>
      </c>
      <c r="G448" t="s">
        <v>203</v>
      </c>
      <c r="H448">
        <v>20</v>
      </c>
      <c r="I448">
        <v>16137.73</v>
      </c>
      <c r="J448">
        <v>322754.59999999998</v>
      </c>
      <c r="K448">
        <v>1277.1099999999999</v>
      </c>
      <c r="L448">
        <v>73</v>
      </c>
      <c r="M448" t="s">
        <v>29</v>
      </c>
      <c r="N448" t="s">
        <v>22</v>
      </c>
      <c r="O448">
        <v>68539.87</v>
      </c>
      <c r="P448">
        <f>_xlfn.DAYS(Table3[[#This Row],[Delivery_Date]],Table3[[#This Row],[Order_Date]])</f>
        <v>8</v>
      </c>
    </row>
    <row r="449" spans="1:16" x14ac:dyDescent="0.25">
      <c r="A449">
        <v>448</v>
      </c>
      <c r="B449" t="s">
        <v>37</v>
      </c>
      <c r="C449" t="s">
        <v>24</v>
      </c>
      <c r="D449" t="s">
        <v>32</v>
      </c>
      <c r="E449" t="s">
        <v>26</v>
      </c>
      <c r="F449" t="s">
        <v>356</v>
      </c>
      <c r="G449" t="s">
        <v>329</v>
      </c>
      <c r="H449">
        <v>3</v>
      </c>
      <c r="I449">
        <v>23287.17</v>
      </c>
      <c r="J449">
        <v>69861.509999999995</v>
      </c>
      <c r="K449">
        <v>1584.01</v>
      </c>
      <c r="L449">
        <v>168</v>
      </c>
      <c r="M449" t="s">
        <v>29</v>
      </c>
      <c r="N449" t="s">
        <v>70</v>
      </c>
      <c r="O449">
        <v>4843.1499999999996</v>
      </c>
      <c r="P449">
        <f>_xlfn.DAYS(Table3[[#This Row],[Delivery_Date]],Table3[[#This Row],[Order_Date]])</f>
        <v>4</v>
      </c>
    </row>
    <row r="450" spans="1:16" x14ac:dyDescent="0.25">
      <c r="A450">
        <v>449</v>
      </c>
      <c r="B450" t="s">
        <v>44</v>
      </c>
      <c r="C450" t="s">
        <v>24</v>
      </c>
      <c r="D450" t="s">
        <v>32</v>
      </c>
      <c r="E450" t="s">
        <v>52</v>
      </c>
      <c r="F450" t="s">
        <v>175</v>
      </c>
      <c r="G450" t="s">
        <v>166</v>
      </c>
      <c r="H450">
        <v>97</v>
      </c>
      <c r="I450">
        <v>5107.12</v>
      </c>
      <c r="J450">
        <v>495390.64</v>
      </c>
      <c r="K450">
        <v>2787.67</v>
      </c>
      <c r="L450">
        <v>787</v>
      </c>
      <c r="M450" t="s">
        <v>42</v>
      </c>
      <c r="N450" t="s">
        <v>70</v>
      </c>
      <c r="O450">
        <v>36746.449999999997</v>
      </c>
      <c r="P450">
        <f>_xlfn.DAYS(Table3[[#This Row],[Delivery_Date]],Table3[[#This Row],[Order_Date]])</f>
        <v>13</v>
      </c>
    </row>
    <row r="451" spans="1:16" x14ac:dyDescent="0.25">
      <c r="A451">
        <v>450</v>
      </c>
      <c r="B451" t="s">
        <v>37</v>
      </c>
      <c r="C451" t="s">
        <v>38</v>
      </c>
      <c r="D451" t="s">
        <v>39</v>
      </c>
      <c r="E451" t="s">
        <v>46</v>
      </c>
      <c r="F451" t="s">
        <v>179</v>
      </c>
      <c r="G451" t="s">
        <v>149</v>
      </c>
      <c r="H451">
        <v>17</v>
      </c>
      <c r="I451">
        <v>46130.1</v>
      </c>
      <c r="J451">
        <v>784211.7</v>
      </c>
      <c r="K451">
        <v>3403.52</v>
      </c>
      <c r="L451">
        <v>920</v>
      </c>
      <c r="M451" t="s">
        <v>35</v>
      </c>
      <c r="N451" t="s">
        <v>43</v>
      </c>
      <c r="O451">
        <v>76757.33</v>
      </c>
      <c r="P451">
        <f>_xlfn.DAYS(Table3[[#This Row],[Delivery_Date]],Table3[[#This Row],[Order_Date]])</f>
        <v>10</v>
      </c>
    </row>
    <row r="452" spans="1:16" x14ac:dyDescent="0.25">
      <c r="A452">
        <v>451</v>
      </c>
      <c r="B452" t="s">
        <v>23</v>
      </c>
      <c r="C452" t="s">
        <v>16</v>
      </c>
      <c r="D452" t="s">
        <v>25</v>
      </c>
      <c r="E452" t="s">
        <v>26</v>
      </c>
      <c r="F452" t="s">
        <v>224</v>
      </c>
      <c r="G452" t="s">
        <v>40</v>
      </c>
      <c r="H452">
        <v>17</v>
      </c>
      <c r="I452">
        <v>24427.17</v>
      </c>
      <c r="J452">
        <v>415261.89</v>
      </c>
      <c r="K452">
        <v>4483.59</v>
      </c>
      <c r="L452">
        <v>343</v>
      </c>
      <c r="M452" t="s">
        <v>35</v>
      </c>
      <c r="N452" t="s">
        <v>30</v>
      </c>
      <c r="O452">
        <v>89852.21</v>
      </c>
      <c r="P452">
        <f>_xlfn.DAYS(Table3[[#This Row],[Delivery_Date]],Table3[[#This Row],[Order_Date]])</f>
        <v>3</v>
      </c>
    </row>
    <row r="453" spans="1:16" x14ac:dyDescent="0.25">
      <c r="A453">
        <v>452</v>
      </c>
      <c r="B453" t="s">
        <v>65</v>
      </c>
      <c r="C453" t="s">
        <v>16</v>
      </c>
      <c r="D453" t="s">
        <v>39</v>
      </c>
      <c r="E453" t="s">
        <v>18</v>
      </c>
      <c r="F453" t="s">
        <v>374</v>
      </c>
      <c r="G453" t="s">
        <v>375</v>
      </c>
      <c r="H453">
        <v>10</v>
      </c>
      <c r="I453">
        <v>47644.67</v>
      </c>
      <c r="J453">
        <v>476446.7</v>
      </c>
      <c r="K453">
        <v>977.95</v>
      </c>
      <c r="L453">
        <v>481</v>
      </c>
      <c r="M453" t="s">
        <v>29</v>
      </c>
      <c r="N453" t="s">
        <v>22</v>
      </c>
      <c r="O453">
        <v>42092.76</v>
      </c>
      <c r="P453">
        <f>_xlfn.DAYS(Table3[[#This Row],[Delivery_Date]],Table3[[#This Row],[Order_Date]])</f>
        <v>1</v>
      </c>
    </row>
    <row r="454" spans="1:16" x14ac:dyDescent="0.25">
      <c r="A454">
        <v>453</v>
      </c>
      <c r="B454" t="s">
        <v>37</v>
      </c>
      <c r="C454" t="s">
        <v>16</v>
      </c>
      <c r="D454" t="s">
        <v>39</v>
      </c>
      <c r="E454" t="s">
        <v>46</v>
      </c>
      <c r="F454" t="s">
        <v>312</v>
      </c>
      <c r="G454" t="s">
        <v>357</v>
      </c>
      <c r="H454">
        <v>23</v>
      </c>
      <c r="I454">
        <v>8252.34</v>
      </c>
      <c r="J454">
        <v>189803.82</v>
      </c>
      <c r="K454">
        <v>3243.21</v>
      </c>
      <c r="L454">
        <v>488</v>
      </c>
      <c r="M454" t="s">
        <v>29</v>
      </c>
      <c r="N454" t="s">
        <v>22</v>
      </c>
      <c r="O454">
        <v>32837.97</v>
      </c>
      <c r="P454">
        <f>_xlfn.DAYS(Table3[[#This Row],[Delivery_Date]],Table3[[#This Row],[Order_Date]])</f>
        <v>2</v>
      </c>
    </row>
    <row r="455" spans="1:16" x14ac:dyDescent="0.25">
      <c r="A455">
        <v>454</v>
      </c>
      <c r="B455" t="s">
        <v>15</v>
      </c>
      <c r="C455" t="s">
        <v>38</v>
      </c>
      <c r="D455" t="s">
        <v>17</v>
      </c>
      <c r="E455" t="s">
        <v>60</v>
      </c>
      <c r="F455" t="s">
        <v>231</v>
      </c>
      <c r="G455" t="s">
        <v>62</v>
      </c>
      <c r="H455">
        <v>11</v>
      </c>
      <c r="I455">
        <v>12746.7</v>
      </c>
      <c r="J455">
        <v>140213.70000000001</v>
      </c>
      <c r="K455">
        <v>2153.09</v>
      </c>
      <c r="L455">
        <v>574</v>
      </c>
      <c r="M455" t="s">
        <v>21</v>
      </c>
      <c r="N455" t="s">
        <v>36</v>
      </c>
      <c r="O455">
        <v>27183.13</v>
      </c>
      <c r="P455">
        <f>_xlfn.DAYS(Table3[[#This Row],[Delivery_Date]],Table3[[#This Row],[Order_Date]])</f>
        <v>15</v>
      </c>
    </row>
    <row r="456" spans="1:16" x14ac:dyDescent="0.25">
      <c r="A456">
        <v>455</v>
      </c>
      <c r="B456" t="s">
        <v>44</v>
      </c>
      <c r="C456" t="s">
        <v>24</v>
      </c>
      <c r="D456" t="s">
        <v>32</v>
      </c>
      <c r="E456" t="s">
        <v>60</v>
      </c>
      <c r="F456" t="s">
        <v>228</v>
      </c>
      <c r="G456" t="s">
        <v>57</v>
      </c>
      <c r="H456">
        <v>23</v>
      </c>
      <c r="I456">
        <v>9874.61</v>
      </c>
      <c r="J456">
        <v>227116.03</v>
      </c>
      <c r="K456">
        <v>2625.25</v>
      </c>
      <c r="L456">
        <v>504</v>
      </c>
      <c r="M456" t="s">
        <v>21</v>
      </c>
      <c r="N456" t="s">
        <v>36</v>
      </c>
      <c r="O456">
        <v>22557.87</v>
      </c>
      <c r="P456">
        <f>_xlfn.DAYS(Table3[[#This Row],[Delivery_Date]],Table3[[#This Row],[Order_Date]])</f>
        <v>12</v>
      </c>
    </row>
    <row r="457" spans="1:16" x14ac:dyDescent="0.25">
      <c r="A457">
        <v>456</v>
      </c>
      <c r="B457" t="s">
        <v>59</v>
      </c>
      <c r="C457" t="s">
        <v>38</v>
      </c>
      <c r="D457" t="s">
        <v>39</v>
      </c>
      <c r="E457" t="s">
        <v>60</v>
      </c>
      <c r="F457" t="s">
        <v>67</v>
      </c>
      <c r="G457" t="s">
        <v>279</v>
      </c>
      <c r="H457">
        <v>25</v>
      </c>
      <c r="I457">
        <v>22677.91</v>
      </c>
      <c r="J457">
        <v>566947.75</v>
      </c>
      <c r="K457">
        <v>1693.6</v>
      </c>
      <c r="L457">
        <v>451</v>
      </c>
      <c r="M457" t="s">
        <v>29</v>
      </c>
      <c r="N457" t="s">
        <v>22</v>
      </c>
      <c r="O457">
        <v>127218.11</v>
      </c>
      <c r="P457">
        <f>_xlfn.DAYS(Table3[[#This Row],[Delivery_Date]],Table3[[#This Row],[Order_Date]])</f>
        <v>1</v>
      </c>
    </row>
    <row r="458" spans="1:16" x14ac:dyDescent="0.25">
      <c r="A458">
        <v>457</v>
      </c>
      <c r="B458" t="s">
        <v>51</v>
      </c>
      <c r="C458" t="s">
        <v>38</v>
      </c>
      <c r="D458" t="s">
        <v>32</v>
      </c>
      <c r="E458" t="s">
        <v>18</v>
      </c>
      <c r="F458" t="s">
        <v>376</v>
      </c>
      <c r="G458" t="s">
        <v>138</v>
      </c>
      <c r="H458">
        <v>11</v>
      </c>
      <c r="I458">
        <v>45600.15</v>
      </c>
      <c r="J458">
        <v>501601.65</v>
      </c>
      <c r="K458">
        <v>1531.92</v>
      </c>
      <c r="L458">
        <v>723</v>
      </c>
      <c r="M458" t="s">
        <v>21</v>
      </c>
      <c r="N458" t="s">
        <v>43</v>
      </c>
      <c r="O458">
        <v>87215.63</v>
      </c>
      <c r="P458">
        <f>_xlfn.DAYS(Table3[[#This Row],[Delivery_Date]],Table3[[#This Row],[Order_Date]])</f>
        <v>5</v>
      </c>
    </row>
    <row r="459" spans="1:16" x14ac:dyDescent="0.25">
      <c r="A459">
        <v>458</v>
      </c>
      <c r="B459" t="s">
        <v>23</v>
      </c>
      <c r="C459" t="s">
        <v>24</v>
      </c>
      <c r="D459" t="s">
        <v>45</v>
      </c>
      <c r="E459" t="s">
        <v>26</v>
      </c>
      <c r="F459" t="s">
        <v>359</v>
      </c>
      <c r="G459" t="s">
        <v>374</v>
      </c>
      <c r="H459">
        <v>85</v>
      </c>
      <c r="I459">
        <v>35353.919999999998</v>
      </c>
      <c r="J459">
        <v>3005083.2</v>
      </c>
      <c r="K459">
        <v>4435.05</v>
      </c>
      <c r="L459">
        <v>429</v>
      </c>
      <c r="M459" t="s">
        <v>35</v>
      </c>
      <c r="N459" t="s">
        <v>30</v>
      </c>
      <c r="O459">
        <v>468159.54</v>
      </c>
      <c r="P459">
        <f>_xlfn.DAYS(Table3[[#This Row],[Delivery_Date]],Table3[[#This Row],[Order_Date]])</f>
        <v>4</v>
      </c>
    </row>
    <row r="460" spans="1:16" x14ac:dyDescent="0.25">
      <c r="A460">
        <v>459</v>
      </c>
      <c r="B460" t="s">
        <v>15</v>
      </c>
      <c r="C460" t="s">
        <v>24</v>
      </c>
      <c r="D460" t="s">
        <v>39</v>
      </c>
      <c r="E460" t="s">
        <v>46</v>
      </c>
      <c r="F460" t="s">
        <v>223</v>
      </c>
      <c r="G460" t="s">
        <v>76</v>
      </c>
      <c r="H460">
        <v>56</v>
      </c>
      <c r="I460">
        <v>15314.05</v>
      </c>
      <c r="J460">
        <v>857586.8</v>
      </c>
      <c r="K460">
        <v>3573.64</v>
      </c>
      <c r="L460">
        <v>547</v>
      </c>
      <c r="M460" t="s">
        <v>21</v>
      </c>
      <c r="N460" t="s">
        <v>43</v>
      </c>
      <c r="O460">
        <v>160188.99</v>
      </c>
      <c r="P460">
        <f>_xlfn.DAYS(Table3[[#This Row],[Delivery_Date]],Table3[[#This Row],[Order_Date]])</f>
        <v>4</v>
      </c>
    </row>
    <row r="461" spans="1:16" x14ac:dyDescent="0.25">
      <c r="A461">
        <v>460</v>
      </c>
      <c r="B461" t="s">
        <v>65</v>
      </c>
      <c r="C461" t="s">
        <v>38</v>
      </c>
      <c r="D461" t="s">
        <v>32</v>
      </c>
      <c r="E461" t="s">
        <v>46</v>
      </c>
      <c r="F461" t="s">
        <v>227</v>
      </c>
      <c r="G461" t="s">
        <v>377</v>
      </c>
      <c r="H461">
        <v>20</v>
      </c>
      <c r="I461">
        <v>29312.19</v>
      </c>
      <c r="J461">
        <v>586243.80000000005</v>
      </c>
      <c r="K461">
        <v>1396.86</v>
      </c>
      <c r="L461">
        <v>160</v>
      </c>
      <c r="M461" t="s">
        <v>29</v>
      </c>
      <c r="N461" t="s">
        <v>30</v>
      </c>
      <c r="O461">
        <v>76565.55</v>
      </c>
      <c r="P461">
        <f>_xlfn.DAYS(Table3[[#This Row],[Delivery_Date]],Table3[[#This Row],[Order_Date]])</f>
        <v>9</v>
      </c>
    </row>
    <row r="462" spans="1:16" x14ac:dyDescent="0.25">
      <c r="A462">
        <v>461</v>
      </c>
      <c r="B462" t="s">
        <v>23</v>
      </c>
      <c r="C462" t="s">
        <v>38</v>
      </c>
      <c r="D462" t="s">
        <v>17</v>
      </c>
      <c r="E462" t="s">
        <v>52</v>
      </c>
      <c r="F462" t="s">
        <v>175</v>
      </c>
      <c r="G462" t="s">
        <v>88</v>
      </c>
      <c r="H462">
        <v>72</v>
      </c>
      <c r="I462">
        <v>40697.94</v>
      </c>
      <c r="J462">
        <v>2930251.68</v>
      </c>
      <c r="K462">
        <v>248.37</v>
      </c>
      <c r="L462">
        <v>489</v>
      </c>
      <c r="M462" t="s">
        <v>35</v>
      </c>
      <c r="N462" t="s">
        <v>70</v>
      </c>
      <c r="O462">
        <v>473786.48</v>
      </c>
      <c r="P462">
        <f>_xlfn.DAYS(Table3[[#This Row],[Delivery_Date]],Table3[[#This Row],[Order_Date]])</f>
        <v>9</v>
      </c>
    </row>
    <row r="463" spans="1:16" x14ac:dyDescent="0.25">
      <c r="A463">
        <v>462</v>
      </c>
      <c r="B463" t="s">
        <v>23</v>
      </c>
      <c r="C463" t="s">
        <v>16</v>
      </c>
      <c r="D463" t="s">
        <v>32</v>
      </c>
      <c r="E463" t="s">
        <v>26</v>
      </c>
      <c r="F463" t="s">
        <v>157</v>
      </c>
      <c r="G463" t="s">
        <v>369</v>
      </c>
      <c r="H463">
        <v>11</v>
      </c>
      <c r="I463">
        <v>37127.620000000003</v>
      </c>
      <c r="J463">
        <v>408403.82</v>
      </c>
      <c r="K463">
        <v>763.14</v>
      </c>
      <c r="L463">
        <v>144</v>
      </c>
      <c r="M463" t="s">
        <v>21</v>
      </c>
      <c r="N463" t="s">
        <v>36</v>
      </c>
      <c r="O463">
        <v>66740.78</v>
      </c>
      <c r="P463">
        <f>_xlfn.DAYS(Table3[[#This Row],[Delivery_Date]],Table3[[#This Row],[Order_Date]])</f>
        <v>11</v>
      </c>
    </row>
    <row r="464" spans="1:16" x14ac:dyDescent="0.25">
      <c r="A464">
        <v>463</v>
      </c>
      <c r="B464" t="s">
        <v>59</v>
      </c>
      <c r="C464" t="s">
        <v>16</v>
      </c>
      <c r="D464" t="s">
        <v>25</v>
      </c>
      <c r="E464" t="s">
        <v>52</v>
      </c>
      <c r="F464" t="s">
        <v>365</v>
      </c>
      <c r="G464" t="s">
        <v>20</v>
      </c>
      <c r="H464">
        <v>84</v>
      </c>
      <c r="I464">
        <v>25259.5</v>
      </c>
      <c r="J464">
        <v>2121798</v>
      </c>
      <c r="K464">
        <v>904.39</v>
      </c>
      <c r="L464">
        <v>108</v>
      </c>
      <c r="M464" t="s">
        <v>29</v>
      </c>
      <c r="N464" t="s">
        <v>36</v>
      </c>
      <c r="O464">
        <v>331230.89</v>
      </c>
      <c r="P464">
        <f>_xlfn.DAYS(Table3[[#This Row],[Delivery_Date]],Table3[[#This Row],[Order_Date]])</f>
        <v>14</v>
      </c>
    </row>
    <row r="465" spans="1:16" x14ac:dyDescent="0.25">
      <c r="A465">
        <v>464</v>
      </c>
      <c r="B465" t="s">
        <v>23</v>
      </c>
      <c r="C465" t="s">
        <v>38</v>
      </c>
      <c r="D465" t="s">
        <v>32</v>
      </c>
      <c r="E465" t="s">
        <v>52</v>
      </c>
      <c r="F465" t="s">
        <v>243</v>
      </c>
      <c r="G465" t="s">
        <v>41</v>
      </c>
      <c r="H465">
        <v>5</v>
      </c>
      <c r="I465">
        <v>13078.23</v>
      </c>
      <c r="J465">
        <v>65391.15</v>
      </c>
      <c r="K465">
        <v>326.45999999999998</v>
      </c>
      <c r="L465">
        <v>238</v>
      </c>
      <c r="M465" t="s">
        <v>35</v>
      </c>
      <c r="N465" t="s">
        <v>30</v>
      </c>
      <c r="O465">
        <v>13490.82</v>
      </c>
      <c r="P465">
        <f>_xlfn.DAYS(Table3[[#This Row],[Delivery_Date]],Table3[[#This Row],[Order_Date]])</f>
        <v>6</v>
      </c>
    </row>
    <row r="466" spans="1:16" x14ac:dyDescent="0.25">
      <c r="A466">
        <v>465</v>
      </c>
      <c r="B466" t="s">
        <v>44</v>
      </c>
      <c r="C466" t="s">
        <v>24</v>
      </c>
      <c r="D466" t="s">
        <v>32</v>
      </c>
      <c r="E466" t="s">
        <v>52</v>
      </c>
      <c r="F466" t="s">
        <v>155</v>
      </c>
      <c r="G466" t="s">
        <v>317</v>
      </c>
      <c r="H466">
        <v>75</v>
      </c>
      <c r="I466">
        <v>48057.23</v>
      </c>
      <c r="J466">
        <v>3604292.25</v>
      </c>
      <c r="K466">
        <v>4504.34</v>
      </c>
      <c r="L466">
        <v>348</v>
      </c>
      <c r="M466" t="s">
        <v>21</v>
      </c>
      <c r="N466" t="s">
        <v>22</v>
      </c>
      <c r="O466">
        <v>271854.67</v>
      </c>
      <c r="P466">
        <f>_xlfn.DAYS(Table3[[#This Row],[Delivery_Date]],Table3[[#This Row],[Order_Date]])</f>
        <v>4</v>
      </c>
    </row>
    <row r="467" spans="1:16" x14ac:dyDescent="0.25">
      <c r="A467">
        <v>466</v>
      </c>
      <c r="B467" t="s">
        <v>15</v>
      </c>
      <c r="C467" t="s">
        <v>38</v>
      </c>
      <c r="D467" t="s">
        <v>39</v>
      </c>
      <c r="E467" t="s">
        <v>52</v>
      </c>
      <c r="F467" t="s">
        <v>213</v>
      </c>
      <c r="G467" t="s">
        <v>96</v>
      </c>
      <c r="H467">
        <v>18</v>
      </c>
      <c r="I467">
        <v>18134.099999999999</v>
      </c>
      <c r="J467">
        <v>326413.8</v>
      </c>
      <c r="K467">
        <v>2721.39</v>
      </c>
      <c r="L467">
        <v>952</v>
      </c>
      <c r="M467" t="s">
        <v>29</v>
      </c>
      <c r="N467" t="s">
        <v>43</v>
      </c>
      <c r="O467">
        <v>81091.55</v>
      </c>
      <c r="P467">
        <f>_xlfn.DAYS(Table3[[#This Row],[Delivery_Date]],Table3[[#This Row],[Order_Date]])</f>
        <v>5</v>
      </c>
    </row>
    <row r="468" spans="1:16" x14ac:dyDescent="0.25">
      <c r="A468">
        <v>467</v>
      </c>
      <c r="B468" t="s">
        <v>65</v>
      </c>
      <c r="C468" t="s">
        <v>38</v>
      </c>
      <c r="D468" t="s">
        <v>39</v>
      </c>
      <c r="E468" t="s">
        <v>26</v>
      </c>
      <c r="F468" t="s">
        <v>229</v>
      </c>
      <c r="G468" t="s">
        <v>72</v>
      </c>
      <c r="H468">
        <v>43</v>
      </c>
      <c r="I468">
        <v>31294.2</v>
      </c>
      <c r="J468">
        <v>1345650.6</v>
      </c>
      <c r="K468">
        <v>4232.8999999999996</v>
      </c>
      <c r="L468">
        <v>275</v>
      </c>
      <c r="M468" t="s">
        <v>35</v>
      </c>
      <c r="N468" t="s">
        <v>70</v>
      </c>
      <c r="O468">
        <v>106573.13</v>
      </c>
      <c r="P468">
        <f>_xlfn.DAYS(Table3[[#This Row],[Delivery_Date]],Table3[[#This Row],[Order_Date]])</f>
        <v>8</v>
      </c>
    </row>
    <row r="469" spans="1:16" x14ac:dyDescent="0.25">
      <c r="A469">
        <v>468</v>
      </c>
      <c r="B469" t="s">
        <v>37</v>
      </c>
      <c r="C469" t="s">
        <v>24</v>
      </c>
      <c r="D469" t="s">
        <v>45</v>
      </c>
      <c r="E469" t="s">
        <v>52</v>
      </c>
      <c r="F469" t="s">
        <v>283</v>
      </c>
      <c r="G469" t="s">
        <v>124</v>
      </c>
      <c r="H469">
        <v>24</v>
      </c>
      <c r="I469">
        <v>32413.66</v>
      </c>
      <c r="J469">
        <v>777927.84</v>
      </c>
      <c r="K469">
        <v>2944.92</v>
      </c>
      <c r="L469">
        <v>981</v>
      </c>
      <c r="M469" t="s">
        <v>42</v>
      </c>
      <c r="N469" t="s">
        <v>70</v>
      </c>
      <c r="O469">
        <v>170103.17</v>
      </c>
      <c r="P469">
        <f>_xlfn.DAYS(Table3[[#This Row],[Delivery_Date]],Table3[[#This Row],[Order_Date]])</f>
        <v>10</v>
      </c>
    </row>
    <row r="470" spans="1:16" x14ac:dyDescent="0.25">
      <c r="A470">
        <v>469</v>
      </c>
      <c r="B470" t="s">
        <v>31</v>
      </c>
      <c r="C470" t="s">
        <v>24</v>
      </c>
      <c r="D470" t="s">
        <v>39</v>
      </c>
      <c r="E470" t="s">
        <v>26</v>
      </c>
      <c r="F470" t="s">
        <v>332</v>
      </c>
      <c r="G470" t="s">
        <v>138</v>
      </c>
      <c r="H470">
        <v>55</v>
      </c>
      <c r="I470">
        <v>35156.71</v>
      </c>
      <c r="J470">
        <v>1933619.05</v>
      </c>
      <c r="K470">
        <v>4211.17</v>
      </c>
      <c r="L470">
        <v>764</v>
      </c>
      <c r="M470" t="s">
        <v>29</v>
      </c>
      <c r="N470" t="s">
        <v>30</v>
      </c>
      <c r="O470">
        <v>169887.87</v>
      </c>
      <c r="P470">
        <f>_xlfn.DAYS(Table3[[#This Row],[Delivery_Date]],Table3[[#This Row],[Order_Date]])</f>
        <v>7</v>
      </c>
    </row>
    <row r="471" spans="1:16" x14ac:dyDescent="0.25">
      <c r="A471">
        <v>470</v>
      </c>
      <c r="B471" t="s">
        <v>15</v>
      </c>
      <c r="C471" t="s">
        <v>38</v>
      </c>
      <c r="D471" t="s">
        <v>25</v>
      </c>
      <c r="E471" t="s">
        <v>18</v>
      </c>
      <c r="F471" t="s">
        <v>150</v>
      </c>
      <c r="G471" t="s">
        <v>236</v>
      </c>
      <c r="H471">
        <v>64</v>
      </c>
      <c r="I471">
        <v>36287.589999999997</v>
      </c>
      <c r="J471">
        <v>2322405.7599999998</v>
      </c>
      <c r="K471">
        <v>223.36</v>
      </c>
      <c r="L471">
        <v>858</v>
      </c>
      <c r="M471" t="s">
        <v>42</v>
      </c>
      <c r="N471" t="s">
        <v>22</v>
      </c>
      <c r="O471">
        <v>258612.57</v>
      </c>
      <c r="P471">
        <f>_xlfn.DAYS(Table3[[#This Row],[Delivery_Date]],Table3[[#This Row],[Order_Date]])</f>
        <v>2</v>
      </c>
    </row>
    <row r="472" spans="1:16" x14ac:dyDescent="0.25">
      <c r="A472">
        <v>471</v>
      </c>
      <c r="B472" t="s">
        <v>51</v>
      </c>
      <c r="C472" t="s">
        <v>16</v>
      </c>
      <c r="D472" t="s">
        <v>25</v>
      </c>
      <c r="E472" t="s">
        <v>26</v>
      </c>
      <c r="F472" t="s">
        <v>33</v>
      </c>
      <c r="G472" t="s">
        <v>339</v>
      </c>
      <c r="H472">
        <v>94</v>
      </c>
      <c r="I472">
        <v>34765.42</v>
      </c>
      <c r="J472">
        <v>3267949.48</v>
      </c>
      <c r="K472">
        <v>4209.7299999999996</v>
      </c>
      <c r="L472">
        <v>254</v>
      </c>
      <c r="M472" t="s">
        <v>29</v>
      </c>
      <c r="N472" t="s">
        <v>30</v>
      </c>
      <c r="O472">
        <v>536255.52</v>
      </c>
      <c r="P472">
        <f>_xlfn.DAYS(Table3[[#This Row],[Delivery_Date]],Table3[[#This Row],[Order_Date]])</f>
        <v>3</v>
      </c>
    </row>
    <row r="473" spans="1:16" x14ac:dyDescent="0.25">
      <c r="A473">
        <v>472</v>
      </c>
      <c r="B473" t="s">
        <v>44</v>
      </c>
      <c r="C473" t="s">
        <v>24</v>
      </c>
      <c r="D473" t="s">
        <v>39</v>
      </c>
      <c r="E473" t="s">
        <v>18</v>
      </c>
      <c r="F473" t="s">
        <v>337</v>
      </c>
      <c r="G473" t="s">
        <v>66</v>
      </c>
      <c r="H473">
        <v>92</v>
      </c>
      <c r="I473">
        <v>15663.06</v>
      </c>
      <c r="J473">
        <v>1441001.52</v>
      </c>
      <c r="K473">
        <v>382.06</v>
      </c>
      <c r="L473">
        <v>642</v>
      </c>
      <c r="M473" t="s">
        <v>42</v>
      </c>
      <c r="N473" t="s">
        <v>43</v>
      </c>
      <c r="O473">
        <v>182147.83</v>
      </c>
      <c r="P473">
        <f>_xlfn.DAYS(Table3[[#This Row],[Delivery_Date]],Table3[[#This Row],[Order_Date]])</f>
        <v>10</v>
      </c>
    </row>
    <row r="474" spans="1:16" x14ac:dyDescent="0.25">
      <c r="A474">
        <v>473</v>
      </c>
      <c r="B474" t="s">
        <v>59</v>
      </c>
      <c r="C474" t="s">
        <v>16</v>
      </c>
      <c r="D474" t="s">
        <v>45</v>
      </c>
      <c r="E474" t="s">
        <v>46</v>
      </c>
      <c r="F474" t="s">
        <v>158</v>
      </c>
      <c r="G474" t="s">
        <v>80</v>
      </c>
      <c r="H474">
        <v>54</v>
      </c>
      <c r="I474">
        <v>39250.559999999998</v>
      </c>
      <c r="J474">
        <v>2119530.2400000002</v>
      </c>
      <c r="K474">
        <v>3950.77</v>
      </c>
      <c r="L474">
        <v>550</v>
      </c>
      <c r="M474" t="s">
        <v>29</v>
      </c>
      <c r="N474" t="s">
        <v>70</v>
      </c>
      <c r="O474">
        <v>497828.88</v>
      </c>
      <c r="P474">
        <f>_xlfn.DAYS(Table3[[#This Row],[Delivery_Date]],Table3[[#This Row],[Order_Date]])</f>
        <v>15</v>
      </c>
    </row>
    <row r="475" spans="1:16" x14ac:dyDescent="0.25">
      <c r="A475">
        <v>474</v>
      </c>
      <c r="B475" t="s">
        <v>44</v>
      </c>
      <c r="C475" t="s">
        <v>38</v>
      </c>
      <c r="D475" t="s">
        <v>17</v>
      </c>
      <c r="E475" t="s">
        <v>60</v>
      </c>
      <c r="F475" t="s">
        <v>154</v>
      </c>
      <c r="G475" t="s">
        <v>312</v>
      </c>
      <c r="H475">
        <v>77</v>
      </c>
      <c r="I475">
        <v>49113.279999999999</v>
      </c>
      <c r="J475">
        <v>3781722.56</v>
      </c>
      <c r="K475">
        <v>4478.33</v>
      </c>
      <c r="L475">
        <v>212</v>
      </c>
      <c r="M475" t="s">
        <v>29</v>
      </c>
      <c r="N475" t="s">
        <v>30</v>
      </c>
      <c r="O475">
        <v>554311.59</v>
      </c>
      <c r="P475">
        <f>_xlfn.DAYS(Table3[[#This Row],[Delivery_Date]],Table3[[#This Row],[Order_Date]])</f>
        <v>6</v>
      </c>
    </row>
    <row r="476" spans="1:16" x14ac:dyDescent="0.25">
      <c r="A476">
        <v>475</v>
      </c>
      <c r="B476" t="s">
        <v>37</v>
      </c>
      <c r="C476" t="s">
        <v>16</v>
      </c>
      <c r="D476" t="s">
        <v>25</v>
      </c>
      <c r="E476" t="s">
        <v>26</v>
      </c>
      <c r="F476" t="s">
        <v>124</v>
      </c>
      <c r="G476" t="s">
        <v>367</v>
      </c>
      <c r="H476">
        <v>82</v>
      </c>
      <c r="I476">
        <v>19770.189999999999</v>
      </c>
      <c r="J476">
        <v>1621155.58</v>
      </c>
      <c r="K476">
        <v>3415.71</v>
      </c>
      <c r="L476">
        <v>260</v>
      </c>
      <c r="M476" t="s">
        <v>29</v>
      </c>
      <c r="N476" t="s">
        <v>36</v>
      </c>
      <c r="O476">
        <v>379213</v>
      </c>
      <c r="P476">
        <f>_xlfn.DAYS(Table3[[#This Row],[Delivery_Date]],Table3[[#This Row],[Order_Date]])</f>
        <v>9</v>
      </c>
    </row>
    <row r="477" spans="1:16" x14ac:dyDescent="0.25">
      <c r="A477">
        <v>476</v>
      </c>
      <c r="B477" t="s">
        <v>31</v>
      </c>
      <c r="C477" t="s">
        <v>16</v>
      </c>
      <c r="D477" t="s">
        <v>17</v>
      </c>
      <c r="E477" t="s">
        <v>52</v>
      </c>
      <c r="F477" t="s">
        <v>250</v>
      </c>
      <c r="G477" t="s">
        <v>231</v>
      </c>
      <c r="H477">
        <v>72</v>
      </c>
      <c r="I477">
        <v>9165.76</v>
      </c>
      <c r="J477">
        <v>659934.71999999997</v>
      </c>
      <c r="K477">
        <v>2437.44</v>
      </c>
      <c r="L477">
        <v>666</v>
      </c>
      <c r="M477" t="s">
        <v>21</v>
      </c>
      <c r="N477" t="s">
        <v>30</v>
      </c>
      <c r="O477">
        <v>74314.7</v>
      </c>
      <c r="P477">
        <f>_xlfn.DAYS(Table3[[#This Row],[Delivery_Date]],Table3[[#This Row],[Order_Date]])</f>
        <v>3</v>
      </c>
    </row>
    <row r="478" spans="1:16" x14ac:dyDescent="0.25">
      <c r="A478">
        <v>477</v>
      </c>
      <c r="B478" t="s">
        <v>23</v>
      </c>
      <c r="C478" t="s">
        <v>38</v>
      </c>
      <c r="D478" t="s">
        <v>45</v>
      </c>
      <c r="E478" t="s">
        <v>46</v>
      </c>
      <c r="F478" t="s">
        <v>190</v>
      </c>
      <c r="G478" t="s">
        <v>378</v>
      </c>
      <c r="H478">
        <v>88</v>
      </c>
      <c r="I478">
        <v>16898.599999999999</v>
      </c>
      <c r="J478">
        <v>1487076.8</v>
      </c>
      <c r="K478">
        <v>1033.4000000000001</v>
      </c>
      <c r="L478">
        <v>412</v>
      </c>
      <c r="M478" t="s">
        <v>35</v>
      </c>
      <c r="N478" t="s">
        <v>36</v>
      </c>
      <c r="O478">
        <v>210755.22</v>
      </c>
      <c r="P478">
        <f>_xlfn.DAYS(Table3[[#This Row],[Delivery_Date]],Table3[[#This Row],[Order_Date]])</f>
        <v>1</v>
      </c>
    </row>
    <row r="479" spans="1:16" x14ac:dyDescent="0.25">
      <c r="A479">
        <v>478</v>
      </c>
      <c r="B479" t="s">
        <v>15</v>
      </c>
      <c r="C479" t="s">
        <v>16</v>
      </c>
      <c r="D479" t="s">
        <v>32</v>
      </c>
      <c r="E479" t="s">
        <v>18</v>
      </c>
      <c r="F479" t="s">
        <v>248</v>
      </c>
      <c r="G479" t="s">
        <v>41</v>
      </c>
      <c r="H479">
        <v>73</v>
      </c>
      <c r="I479">
        <v>8775.6</v>
      </c>
      <c r="J479">
        <v>640618.80000000005</v>
      </c>
      <c r="K479">
        <v>1298.9000000000001</v>
      </c>
      <c r="L479">
        <v>250</v>
      </c>
      <c r="M479" t="s">
        <v>35</v>
      </c>
      <c r="N479" t="s">
        <v>30</v>
      </c>
      <c r="O479">
        <v>142153.87</v>
      </c>
      <c r="P479">
        <f>_xlfn.DAYS(Table3[[#This Row],[Delivery_Date]],Table3[[#This Row],[Order_Date]])</f>
        <v>9</v>
      </c>
    </row>
    <row r="480" spans="1:16" x14ac:dyDescent="0.25">
      <c r="A480">
        <v>479</v>
      </c>
      <c r="B480" t="s">
        <v>15</v>
      </c>
      <c r="C480" t="s">
        <v>16</v>
      </c>
      <c r="D480" t="s">
        <v>25</v>
      </c>
      <c r="E480" t="s">
        <v>60</v>
      </c>
      <c r="F480" t="s">
        <v>151</v>
      </c>
      <c r="G480" t="s">
        <v>128</v>
      </c>
      <c r="H480">
        <v>56</v>
      </c>
      <c r="I480">
        <v>16413.330000000002</v>
      </c>
      <c r="J480">
        <v>919146.48</v>
      </c>
      <c r="K480">
        <v>349.04</v>
      </c>
      <c r="L480">
        <v>562</v>
      </c>
      <c r="M480" t="s">
        <v>42</v>
      </c>
      <c r="N480" t="s">
        <v>43</v>
      </c>
      <c r="O480">
        <v>139248.57</v>
      </c>
      <c r="P480">
        <f>_xlfn.DAYS(Table3[[#This Row],[Delivery_Date]],Table3[[#This Row],[Order_Date]])</f>
        <v>2</v>
      </c>
    </row>
    <row r="481" spans="1:16" x14ac:dyDescent="0.25">
      <c r="A481">
        <v>480</v>
      </c>
      <c r="B481" t="s">
        <v>59</v>
      </c>
      <c r="C481" t="s">
        <v>24</v>
      </c>
      <c r="D481" t="s">
        <v>45</v>
      </c>
      <c r="E481" t="s">
        <v>18</v>
      </c>
      <c r="F481" t="s">
        <v>379</v>
      </c>
      <c r="G481" t="s">
        <v>326</v>
      </c>
      <c r="H481">
        <v>12</v>
      </c>
      <c r="I481">
        <v>35962.78</v>
      </c>
      <c r="J481">
        <v>431553.36</v>
      </c>
      <c r="K481">
        <v>1134.29</v>
      </c>
      <c r="L481">
        <v>873</v>
      </c>
      <c r="M481" t="s">
        <v>35</v>
      </c>
      <c r="N481" t="s">
        <v>22</v>
      </c>
      <c r="O481">
        <v>103375.61</v>
      </c>
      <c r="P481">
        <f>_xlfn.DAYS(Table3[[#This Row],[Delivery_Date]],Table3[[#This Row],[Order_Date]])</f>
        <v>13</v>
      </c>
    </row>
    <row r="482" spans="1:16" x14ac:dyDescent="0.25">
      <c r="A482">
        <v>481</v>
      </c>
      <c r="B482" t="s">
        <v>37</v>
      </c>
      <c r="C482" t="s">
        <v>16</v>
      </c>
      <c r="D482" t="s">
        <v>25</v>
      </c>
      <c r="E482" t="s">
        <v>52</v>
      </c>
      <c r="F482" t="s">
        <v>324</v>
      </c>
      <c r="G482" t="s">
        <v>204</v>
      </c>
      <c r="H482">
        <v>20</v>
      </c>
      <c r="I482">
        <v>37424.43</v>
      </c>
      <c r="J482">
        <v>748488.6</v>
      </c>
      <c r="K482">
        <v>1936.23</v>
      </c>
      <c r="L482">
        <v>262</v>
      </c>
      <c r="M482" t="s">
        <v>29</v>
      </c>
      <c r="N482" t="s">
        <v>36</v>
      </c>
      <c r="O482">
        <v>176982.86</v>
      </c>
      <c r="P482">
        <f>_xlfn.DAYS(Table3[[#This Row],[Delivery_Date]],Table3[[#This Row],[Order_Date]])</f>
        <v>9</v>
      </c>
    </row>
    <row r="483" spans="1:16" x14ac:dyDescent="0.25">
      <c r="A483">
        <v>482</v>
      </c>
      <c r="B483" t="s">
        <v>51</v>
      </c>
      <c r="C483" t="s">
        <v>38</v>
      </c>
      <c r="D483" t="s">
        <v>45</v>
      </c>
      <c r="E483" t="s">
        <v>46</v>
      </c>
      <c r="F483" t="s">
        <v>120</v>
      </c>
      <c r="G483" t="s">
        <v>282</v>
      </c>
      <c r="H483">
        <v>46</v>
      </c>
      <c r="I483">
        <v>38796.1</v>
      </c>
      <c r="J483">
        <v>1784620.6</v>
      </c>
      <c r="K483">
        <v>2058.5700000000002</v>
      </c>
      <c r="L483">
        <v>360</v>
      </c>
      <c r="M483" t="s">
        <v>42</v>
      </c>
      <c r="N483" t="s">
        <v>70</v>
      </c>
      <c r="O483">
        <v>301785.28000000003</v>
      </c>
      <c r="P483">
        <f>_xlfn.DAYS(Table3[[#This Row],[Delivery_Date]],Table3[[#This Row],[Order_Date]])</f>
        <v>2</v>
      </c>
    </row>
    <row r="484" spans="1:16" x14ac:dyDescent="0.25">
      <c r="A484">
        <v>483</v>
      </c>
      <c r="B484" t="s">
        <v>31</v>
      </c>
      <c r="C484" t="s">
        <v>16</v>
      </c>
      <c r="D484" t="s">
        <v>17</v>
      </c>
      <c r="E484" t="s">
        <v>46</v>
      </c>
      <c r="F484" t="s">
        <v>358</v>
      </c>
      <c r="G484" t="s">
        <v>115</v>
      </c>
      <c r="H484">
        <v>42</v>
      </c>
      <c r="I484">
        <v>14684.13</v>
      </c>
      <c r="J484">
        <v>616733.46</v>
      </c>
      <c r="K484">
        <v>1646.26</v>
      </c>
      <c r="L484">
        <v>625</v>
      </c>
      <c r="M484" t="s">
        <v>35</v>
      </c>
      <c r="N484" t="s">
        <v>22</v>
      </c>
      <c r="O484">
        <v>60761.31</v>
      </c>
      <c r="P484">
        <f>_xlfn.DAYS(Table3[[#This Row],[Delivery_Date]],Table3[[#This Row],[Order_Date]])</f>
        <v>5</v>
      </c>
    </row>
    <row r="485" spans="1:16" x14ac:dyDescent="0.25">
      <c r="A485">
        <v>484</v>
      </c>
      <c r="B485" t="s">
        <v>51</v>
      </c>
      <c r="C485" t="s">
        <v>38</v>
      </c>
      <c r="D485" t="s">
        <v>25</v>
      </c>
      <c r="E485" t="s">
        <v>26</v>
      </c>
      <c r="F485" t="s">
        <v>144</v>
      </c>
      <c r="G485" t="s">
        <v>156</v>
      </c>
      <c r="H485">
        <v>11</v>
      </c>
      <c r="I485">
        <v>48424.45</v>
      </c>
      <c r="J485">
        <v>532668.94999999995</v>
      </c>
      <c r="K485">
        <v>610.76</v>
      </c>
      <c r="L485">
        <v>271</v>
      </c>
      <c r="M485" t="s">
        <v>29</v>
      </c>
      <c r="N485" t="s">
        <v>36</v>
      </c>
      <c r="O485">
        <v>83636.58</v>
      </c>
      <c r="P485">
        <f>_xlfn.DAYS(Table3[[#This Row],[Delivery_Date]],Table3[[#This Row],[Order_Date]])</f>
        <v>4</v>
      </c>
    </row>
    <row r="486" spans="1:16" x14ac:dyDescent="0.25">
      <c r="A486">
        <v>485</v>
      </c>
      <c r="B486" t="s">
        <v>65</v>
      </c>
      <c r="C486" t="s">
        <v>38</v>
      </c>
      <c r="D486" t="s">
        <v>45</v>
      </c>
      <c r="E486" t="s">
        <v>18</v>
      </c>
      <c r="F486" t="s">
        <v>380</v>
      </c>
      <c r="G486" t="s">
        <v>162</v>
      </c>
      <c r="H486">
        <v>61</v>
      </c>
      <c r="I486">
        <v>18986.54</v>
      </c>
      <c r="J486">
        <v>1158178.94</v>
      </c>
      <c r="K486">
        <v>3025.06</v>
      </c>
      <c r="L486">
        <v>653</v>
      </c>
      <c r="M486" t="s">
        <v>42</v>
      </c>
      <c r="N486" t="s">
        <v>22</v>
      </c>
      <c r="O486">
        <v>230069.85</v>
      </c>
      <c r="P486">
        <f>_xlfn.DAYS(Table3[[#This Row],[Delivery_Date]],Table3[[#This Row],[Order_Date]])</f>
        <v>13</v>
      </c>
    </row>
    <row r="487" spans="1:16" x14ac:dyDescent="0.25">
      <c r="A487">
        <v>486</v>
      </c>
      <c r="B487" t="s">
        <v>15</v>
      </c>
      <c r="C487" t="s">
        <v>16</v>
      </c>
      <c r="D487" t="s">
        <v>17</v>
      </c>
      <c r="E487" t="s">
        <v>18</v>
      </c>
      <c r="F487" t="s">
        <v>345</v>
      </c>
      <c r="G487" t="s">
        <v>217</v>
      </c>
      <c r="H487">
        <v>70</v>
      </c>
      <c r="I487">
        <v>49490.85</v>
      </c>
      <c r="J487">
        <v>3464359.5</v>
      </c>
      <c r="K487">
        <v>3005.67</v>
      </c>
      <c r="L487">
        <v>513</v>
      </c>
      <c r="M487" t="s">
        <v>29</v>
      </c>
      <c r="N487" t="s">
        <v>36</v>
      </c>
      <c r="O487">
        <v>206142.91</v>
      </c>
      <c r="P487">
        <f>_xlfn.DAYS(Table3[[#This Row],[Delivery_Date]],Table3[[#This Row],[Order_Date]])</f>
        <v>8</v>
      </c>
    </row>
    <row r="488" spans="1:16" x14ac:dyDescent="0.25">
      <c r="A488">
        <v>487</v>
      </c>
      <c r="B488" t="s">
        <v>37</v>
      </c>
      <c r="C488" t="s">
        <v>38</v>
      </c>
      <c r="D488" t="s">
        <v>39</v>
      </c>
      <c r="E488" t="s">
        <v>52</v>
      </c>
      <c r="F488" t="s">
        <v>196</v>
      </c>
      <c r="G488" t="s">
        <v>204</v>
      </c>
      <c r="H488">
        <v>55</v>
      </c>
      <c r="I488">
        <v>24164.18</v>
      </c>
      <c r="J488">
        <v>1329029.8999999999</v>
      </c>
      <c r="K488">
        <v>4395.8500000000004</v>
      </c>
      <c r="L488">
        <v>633</v>
      </c>
      <c r="M488" t="s">
        <v>42</v>
      </c>
      <c r="N488" t="s">
        <v>30</v>
      </c>
      <c r="O488">
        <v>142814.88</v>
      </c>
      <c r="P488">
        <f>_xlfn.DAYS(Table3[[#This Row],[Delivery_Date]],Table3[[#This Row],[Order_Date]])</f>
        <v>5</v>
      </c>
    </row>
    <row r="489" spans="1:16" x14ac:dyDescent="0.25">
      <c r="A489">
        <v>488</v>
      </c>
      <c r="B489" t="s">
        <v>23</v>
      </c>
      <c r="C489" t="s">
        <v>38</v>
      </c>
      <c r="D489" t="s">
        <v>25</v>
      </c>
      <c r="E489" t="s">
        <v>26</v>
      </c>
      <c r="F489" t="s">
        <v>134</v>
      </c>
      <c r="G489" t="s">
        <v>20</v>
      </c>
      <c r="H489">
        <v>12</v>
      </c>
      <c r="I489">
        <v>39565.68</v>
      </c>
      <c r="J489">
        <v>474788.16</v>
      </c>
      <c r="K489">
        <v>3881.24</v>
      </c>
      <c r="L489">
        <v>780</v>
      </c>
      <c r="M489" t="s">
        <v>35</v>
      </c>
      <c r="N489" t="s">
        <v>22</v>
      </c>
      <c r="O489">
        <v>94429.4</v>
      </c>
      <c r="P489">
        <f>_xlfn.DAYS(Table3[[#This Row],[Delivery_Date]],Table3[[#This Row],[Order_Date]])</f>
        <v>8</v>
      </c>
    </row>
    <row r="490" spans="1:16" x14ac:dyDescent="0.25">
      <c r="A490">
        <v>489</v>
      </c>
      <c r="B490" t="s">
        <v>51</v>
      </c>
      <c r="C490" t="s">
        <v>24</v>
      </c>
      <c r="D490" t="s">
        <v>25</v>
      </c>
      <c r="E490" t="s">
        <v>52</v>
      </c>
      <c r="F490" t="s">
        <v>254</v>
      </c>
      <c r="G490" t="s">
        <v>289</v>
      </c>
      <c r="H490">
        <v>95</v>
      </c>
      <c r="I490">
        <v>15297.44</v>
      </c>
      <c r="J490">
        <v>1453256.8</v>
      </c>
      <c r="K490">
        <v>772.58</v>
      </c>
      <c r="L490">
        <v>932</v>
      </c>
      <c r="M490" t="s">
        <v>35</v>
      </c>
      <c r="N490" t="s">
        <v>22</v>
      </c>
      <c r="O490">
        <v>148319.94</v>
      </c>
      <c r="P490">
        <f>_xlfn.DAYS(Table3[[#This Row],[Delivery_Date]],Table3[[#This Row],[Order_Date]])</f>
        <v>15</v>
      </c>
    </row>
    <row r="491" spans="1:16" x14ac:dyDescent="0.25">
      <c r="A491">
        <v>490</v>
      </c>
      <c r="B491" t="s">
        <v>15</v>
      </c>
      <c r="C491" t="s">
        <v>38</v>
      </c>
      <c r="D491" t="s">
        <v>39</v>
      </c>
      <c r="E491" t="s">
        <v>26</v>
      </c>
      <c r="F491" t="s">
        <v>257</v>
      </c>
      <c r="G491" t="s">
        <v>371</v>
      </c>
      <c r="H491">
        <v>88</v>
      </c>
      <c r="I491">
        <v>30064.75</v>
      </c>
      <c r="J491">
        <v>2645698</v>
      </c>
      <c r="K491">
        <v>2366.02</v>
      </c>
      <c r="L491">
        <v>73</v>
      </c>
      <c r="M491" t="s">
        <v>29</v>
      </c>
      <c r="N491" t="s">
        <v>43</v>
      </c>
      <c r="O491">
        <v>239208.9</v>
      </c>
      <c r="P491">
        <f>_xlfn.DAYS(Table3[[#This Row],[Delivery_Date]],Table3[[#This Row],[Order_Date]])</f>
        <v>3</v>
      </c>
    </row>
    <row r="492" spans="1:16" x14ac:dyDescent="0.25">
      <c r="A492">
        <v>491</v>
      </c>
      <c r="B492" t="s">
        <v>31</v>
      </c>
      <c r="C492" t="s">
        <v>38</v>
      </c>
      <c r="D492" t="s">
        <v>39</v>
      </c>
      <c r="E492" t="s">
        <v>60</v>
      </c>
      <c r="F492" t="s">
        <v>148</v>
      </c>
      <c r="G492" t="s">
        <v>278</v>
      </c>
      <c r="H492">
        <v>55</v>
      </c>
      <c r="I492">
        <v>12456.83</v>
      </c>
      <c r="J492">
        <v>685125.65</v>
      </c>
      <c r="K492">
        <v>3455.17</v>
      </c>
      <c r="L492">
        <v>754</v>
      </c>
      <c r="M492" t="s">
        <v>35</v>
      </c>
      <c r="N492" t="s">
        <v>22</v>
      </c>
      <c r="O492">
        <v>123458.61</v>
      </c>
      <c r="P492">
        <f>_xlfn.DAYS(Table3[[#This Row],[Delivery_Date]],Table3[[#This Row],[Order_Date]])</f>
        <v>6</v>
      </c>
    </row>
    <row r="493" spans="1:16" x14ac:dyDescent="0.25">
      <c r="A493">
        <v>492</v>
      </c>
      <c r="B493" t="s">
        <v>31</v>
      </c>
      <c r="C493" t="s">
        <v>24</v>
      </c>
      <c r="D493" t="s">
        <v>39</v>
      </c>
      <c r="E493" t="s">
        <v>18</v>
      </c>
      <c r="F493" t="s">
        <v>238</v>
      </c>
      <c r="G493" t="s">
        <v>219</v>
      </c>
      <c r="H493">
        <v>97</v>
      </c>
      <c r="I493">
        <v>7484.34</v>
      </c>
      <c r="J493">
        <v>725980.98</v>
      </c>
      <c r="K493">
        <v>1105.27</v>
      </c>
      <c r="L493">
        <v>85</v>
      </c>
      <c r="M493" t="s">
        <v>21</v>
      </c>
      <c r="N493" t="s">
        <v>70</v>
      </c>
      <c r="O493">
        <v>70356.759999999995</v>
      </c>
      <c r="P493">
        <f>_xlfn.DAYS(Table3[[#This Row],[Delivery_Date]],Table3[[#This Row],[Order_Date]])</f>
        <v>12</v>
      </c>
    </row>
    <row r="494" spans="1:16" x14ac:dyDescent="0.25">
      <c r="A494">
        <v>493</v>
      </c>
      <c r="B494" t="s">
        <v>23</v>
      </c>
      <c r="C494" t="s">
        <v>16</v>
      </c>
      <c r="D494" t="s">
        <v>45</v>
      </c>
      <c r="E494" t="s">
        <v>18</v>
      </c>
      <c r="F494" t="s">
        <v>129</v>
      </c>
      <c r="G494" t="s">
        <v>381</v>
      </c>
      <c r="H494">
        <v>37</v>
      </c>
      <c r="I494">
        <v>28554.31</v>
      </c>
      <c r="J494">
        <v>1056509.47</v>
      </c>
      <c r="K494">
        <v>1906.76</v>
      </c>
      <c r="L494">
        <v>323</v>
      </c>
      <c r="M494" t="s">
        <v>21</v>
      </c>
      <c r="N494" t="s">
        <v>22</v>
      </c>
      <c r="O494">
        <v>173337.73</v>
      </c>
      <c r="P494">
        <f>_xlfn.DAYS(Table3[[#This Row],[Delivery_Date]],Table3[[#This Row],[Order_Date]])</f>
        <v>15</v>
      </c>
    </row>
    <row r="495" spans="1:16" x14ac:dyDescent="0.25">
      <c r="A495">
        <v>494</v>
      </c>
      <c r="B495" t="s">
        <v>23</v>
      </c>
      <c r="C495" t="s">
        <v>38</v>
      </c>
      <c r="D495" t="s">
        <v>32</v>
      </c>
      <c r="E495" t="s">
        <v>26</v>
      </c>
      <c r="F495" t="s">
        <v>191</v>
      </c>
      <c r="G495" t="s">
        <v>102</v>
      </c>
      <c r="H495">
        <v>17</v>
      </c>
      <c r="I495">
        <v>8733.85</v>
      </c>
      <c r="J495">
        <v>148475.45000000001</v>
      </c>
      <c r="K495">
        <v>3479.61</v>
      </c>
      <c r="L495">
        <v>367</v>
      </c>
      <c r="M495" t="s">
        <v>21</v>
      </c>
      <c r="N495" t="s">
        <v>70</v>
      </c>
      <c r="O495">
        <v>29144.65</v>
      </c>
      <c r="P495">
        <f>_xlfn.DAYS(Table3[[#This Row],[Delivery_Date]],Table3[[#This Row],[Order_Date]])</f>
        <v>10</v>
      </c>
    </row>
    <row r="496" spans="1:16" x14ac:dyDescent="0.25">
      <c r="A496">
        <v>495</v>
      </c>
      <c r="B496" t="s">
        <v>65</v>
      </c>
      <c r="C496" t="s">
        <v>16</v>
      </c>
      <c r="D496" t="s">
        <v>25</v>
      </c>
      <c r="E496" t="s">
        <v>18</v>
      </c>
      <c r="F496" t="s">
        <v>357</v>
      </c>
      <c r="G496" t="s">
        <v>216</v>
      </c>
      <c r="H496">
        <v>82</v>
      </c>
      <c r="I496">
        <v>39271.4</v>
      </c>
      <c r="J496">
        <v>3220254.8</v>
      </c>
      <c r="K496">
        <v>3387.32</v>
      </c>
      <c r="L496">
        <v>306</v>
      </c>
      <c r="M496" t="s">
        <v>42</v>
      </c>
      <c r="N496" t="s">
        <v>30</v>
      </c>
      <c r="O496">
        <v>691594.95</v>
      </c>
      <c r="P496">
        <f>_xlfn.DAYS(Table3[[#This Row],[Delivery_Date]],Table3[[#This Row],[Order_Date]])</f>
        <v>10</v>
      </c>
    </row>
    <row r="497" spans="1:16" x14ac:dyDescent="0.25">
      <c r="A497">
        <v>496</v>
      </c>
      <c r="B497" t="s">
        <v>15</v>
      </c>
      <c r="C497" t="s">
        <v>38</v>
      </c>
      <c r="D497" t="s">
        <v>45</v>
      </c>
      <c r="E497" t="s">
        <v>52</v>
      </c>
      <c r="F497" t="s">
        <v>115</v>
      </c>
      <c r="G497" t="s">
        <v>382</v>
      </c>
      <c r="H497">
        <v>77</v>
      </c>
      <c r="I497">
        <v>23277.69</v>
      </c>
      <c r="J497">
        <v>1792382.13</v>
      </c>
      <c r="K497">
        <v>3043.16</v>
      </c>
      <c r="L497">
        <v>675</v>
      </c>
      <c r="M497" t="s">
        <v>21</v>
      </c>
      <c r="N497" t="s">
        <v>22</v>
      </c>
      <c r="O497">
        <v>258041.86</v>
      </c>
      <c r="P497">
        <f>_xlfn.DAYS(Table3[[#This Row],[Delivery_Date]],Table3[[#This Row],[Order_Date]])</f>
        <v>9</v>
      </c>
    </row>
    <row r="498" spans="1:16" x14ac:dyDescent="0.25">
      <c r="A498">
        <v>497</v>
      </c>
      <c r="B498" t="s">
        <v>44</v>
      </c>
      <c r="C498" t="s">
        <v>16</v>
      </c>
      <c r="D498" t="s">
        <v>39</v>
      </c>
      <c r="E498" t="s">
        <v>26</v>
      </c>
      <c r="F498" t="s">
        <v>359</v>
      </c>
      <c r="G498" t="s">
        <v>269</v>
      </c>
      <c r="H498">
        <v>79</v>
      </c>
      <c r="I498">
        <v>17994.2</v>
      </c>
      <c r="J498">
        <v>1421541.8</v>
      </c>
      <c r="K498">
        <v>2842.95</v>
      </c>
      <c r="L498">
        <v>393</v>
      </c>
      <c r="M498" t="s">
        <v>42</v>
      </c>
      <c r="N498" t="s">
        <v>43</v>
      </c>
      <c r="O498">
        <v>296280.96000000002</v>
      </c>
      <c r="P498">
        <f>_xlfn.DAYS(Table3[[#This Row],[Delivery_Date]],Table3[[#This Row],[Order_Date]])</f>
        <v>11</v>
      </c>
    </row>
    <row r="499" spans="1:16" x14ac:dyDescent="0.25">
      <c r="A499">
        <v>498</v>
      </c>
      <c r="B499" t="s">
        <v>23</v>
      </c>
      <c r="C499" t="s">
        <v>16</v>
      </c>
      <c r="D499" t="s">
        <v>32</v>
      </c>
      <c r="E499" t="s">
        <v>18</v>
      </c>
      <c r="F499" t="s">
        <v>89</v>
      </c>
      <c r="G499" t="s">
        <v>356</v>
      </c>
      <c r="H499">
        <v>94</v>
      </c>
      <c r="I499">
        <v>30803.22</v>
      </c>
      <c r="J499">
        <v>2895502.68</v>
      </c>
      <c r="K499">
        <v>4191.5600000000004</v>
      </c>
      <c r="L499">
        <v>21</v>
      </c>
      <c r="M499" t="s">
        <v>42</v>
      </c>
      <c r="N499" t="s">
        <v>43</v>
      </c>
      <c r="O499">
        <v>223243.06</v>
      </c>
      <c r="P499">
        <f>_xlfn.DAYS(Table3[[#This Row],[Delivery_Date]],Table3[[#This Row],[Order_Date]])</f>
        <v>10</v>
      </c>
    </row>
    <row r="500" spans="1:16" x14ac:dyDescent="0.25">
      <c r="A500">
        <v>499</v>
      </c>
      <c r="B500" t="s">
        <v>51</v>
      </c>
      <c r="C500" t="s">
        <v>24</v>
      </c>
      <c r="D500" t="s">
        <v>17</v>
      </c>
      <c r="E500" t="s">
        <v>46</v>
      </c>
      <c r="F500" t="s">
        <v>263</v>
      </c>
      <c r="G500" t="s">
        <v>345</v>
      </c>
      <c r="H500">
        <v>4</v>
      </c>
      <c r="I500">
        <v>16252.58</v>
      </c>
      <c r="J500">
        <v>65010.32</v>
      </c>
      <c r="K500">
        <v>1811.72</v>
      </c>
      <c r="L500">
        <v>735</v>
      </c>
      <c r="M500" t="s">
        <v>21</v>
      </c>
      <c r="N500" t="s">
        <v>70</v>
      </c>
      <c r="O500">
        <v>15250.06</v>
      </c>
      <c r="P500">
        <f>_xlfn.DAYS(Table3[[#This Row],[Delivery_Date]],Table3[[#This Row],[Order_Date]])</f>
        <v>15</v>
      </c>
    </row>
    <row r="501" spans="1:16" x14ac:dyDescent="0.25">
      <c r="A501">
        <v>500</v>
      </c>
      <c r="B501" t="s">
        <v>37</v>
      </c>
      <c r="C501" t="s">
        <v>16</v>
      </c>
      <c r="D501" t="s">
        <v>39</v>
      </c>
      <c r="E501" t="s">
        <v>18</v>
      </c>
      <c r="F501" t="s">
        <v>383</v>
      </c>
      <c r="G501" t="s">
        <v>267</v>
      </c>
      <c r="H501">
        <v>85</v>
      </c>
      <c r="I501">
        <v>28795.79</v>
      </c>
      <c r="J501">
        <v>2447642.15</v>
      </c>
      <c r="K501">
        <v>4855.6099999999997</v>
      </c>
      <c r="L501">
        <v>596</v>
      </c>
      <c r="M501" t="s">
        <v>29</v>
      </c>
      <c r="N501" t="s">
        <v>30</v>
      </c>
      <c r="O501">
        <v>593463.49</v>
      </c>
      <c r="P501">
        <f>_xlfn.DAYS(Table3[[#This Row],[Delivery_Date]],Table3[[#This Row],[Order_Date]])</f>
        <v>5</v>
      </c>
    </row>
    <row r="502" spans="1:16" x14ac:dyDescent="0.25">
      <c r="A502">
        <v>501</v>
      </c>
      <c r="B502" t="s">
        <v>37</v>
      </c>
      <c r="C502" t="s">
        <v>16</v>
      </c>
      <c r="D502" t="s">
        <v>32</v>
      </c>
      <c r="E502" t="s">
        <v>26</v>
      </c>
      <c r="F502" t="s">
        <v>129</v>
      </c>
      <c r="G502" t="s">
        <v>370</v>
      </c>
      <c r="H502">
        <v>30</v>
      </c>
      <c r="I502">
        <v>6239.36</v>
      </c>
      <c r="J502">
        <v>187180.79999999999</v>
      </c>
      <c r="K502">
        <v>1837.25</v>
      </c>
      <c r="L502">
        <v>712</v>
      </c>
      <c r="M502" t="s">
        <v>35</v>
      </c>
      <c r="N502" t="s">
        <v>43</v>
      </c>
      <c r="O502">
        <v>42266.28</v>
      </c>
      <c r="P502">
        <f>_xlfn.DAYS(Table3[[#This Row],[Delivery_Date]],Table3[[#This Row],[Order_Date]])</f>
        <v>12</v>
      </c>
    </row>
    <row r="503" spans="1:16" x14ac:dyDescent="0.25">
      <c r="A503">
        <v>502</v>
      </c>
      <c r="B503" t="s">
        <v>65</v>
      </c>
      <c r="C503" t="s">
        <v>24</v>
      </c>
      <c r="D503" t="s">
        <v>39</v>
      </c>
      <c r="E503" t="s">
        <v>26</v>
      </c>
      <c r="F503" t="s">
        <v>272</v>
      </c>
      <c r="G503" t="s">
        <v>384</v>
      </c>
      <c r="H503">
        <v>43</v>
      </c>
      <c r="I503">
        <v>28638.69</v>
      </c>
      <c r="J503">
        <v>1231463.67</v>
      </c>
      <c r="K503">
        <v>4995.03</v>
      </c>
      <c r="L503">
        <v>769</v>
      </c>
      <c r="M503" t="s">
        <v>35</v>
      </c>
      <c r="N503" t="s">
        <v>43</v>
      </c>
      <c r="O503">
        <v>80114.679999999993</v>
      </c>
      <c r="P503">
        <f>_xlfn.DAYS(Table3[[#This Row],[Delivery_Date]],Table3[[#This Row],[Order_Date]])</f>
        <v>9</v>
      </c>
    </row>
    <row r="504" spans="1:16" x14ac:dyDescent="0.25">
      <c r="A504">
        <v>503</v>
      </c>
      <c r="B504" t="s">
        <v>65</v>
      </c>
      <c r="C504" t="s">
        <v>16</v>
      </c>
      <c r="D504" t="s">
        <v>45</v>
      </c>
      <c r="E504" t="s">
        <v>26</v>
      </c>
      <c r="F504" t="s">
        <v>89</v>
      </c>
      <c r="G504" t="s">
        <v>329</v>
      </c>
      <c r="H504">
        <v>52</v>
      </c>
      <c r="I504">
        <v>38469.480000000003</v>
      </c>
      <c r="J504">
        <v>2000412.96</v>
      </c>
      <c r="K504">
        <v>3362.37</v>
      </c>
      <c r="L504">
        <v>980</v>
      </c>
      <c r="M504" t="s">
        <v>29</v>
      </c>
      <c r="N504" t="s">
        <v>36</v>
      </c>
      <c r="O504">
        <v>165135.76999999999</v>
      </c>
      <c r="P504">
        <f>_xlfn.DAYS(Table3[[#This Row],[Delivery_Date]],Table3[[#This Row],[Order_Date]])</f>
        <v>14</v>
      </c>
    </row>
    <row r="505" spans="1:16" x14ac:dyDescent="0.25">
      <c r="A505">
        <v>504</v>
      </c>
      <c r="B505" t="s">
        <v>37</v>
      </c>
      <c r="C505" t="s">
        <v>16</v>
      </c>
      <c r="D505" t="s">
        <v>25</v>
      </c>
      <c r="E505" t="s">
        <v>26</v>
      </c>
      <c r="F505" t="s">
        <v>284</v>
      </c>
      <c r="G505" t="s">
        <v>171</v>
      </c>
      <c r="H505">
        <v>7</v>
      </c>
      <c r="I505">
        <v>549.41</v>
      </c>
      <c r="J505">
        <v>3845.87</v>
      </c>
      <c r="K505">
        <v>2847.17</v>
      </c>
      <c r="L505">
        <v>607</v>
      </c>
      <c r="M505" t="s">
        <v>21</v>
      </c>
      <c r="N505" t="s">
        <v>30</v>
      </c>
      <c r="O505">
        <v>947.39</v>
      </c>
      <c r="P505">
        <f>_xlfn.DAYS(Table3[[#This Row],[Delivery_Date]],Table3[[#This Row],[Order_Date]])</f>
        <v>8</v>
      </c>
    </row>
    <row r="506" spans="1:16" x14ac:dyDescent="0.25">
      <c r="A506">
        <v>505</v>
      </c>
      <c r="B506" t="s">
        <v>65</v>
      </c>
      <c r="C506" t="s">
        <v>16</v>
      </c>
      <c r="D506" t="s">
        <v>17</v>
      </c>
      <c r="E506" t="s">
        <v>26</v>
      </c>
      <c r="F506" t="s">
        <v>119</v>
      </c>
      <c r="G506" t="s">
        <v>150</v>
      </c>
      <c r="H506">
        <v>74</v>
      </c>
      <c r="I506">
        <v>35151.18</v>
      </c>
      <c r="J506">
        <v>2601187.3199999998</v>
      </c>
      <c r="K506">
        <v>2908.85</v>
      </c>
      <c r="L506">
        <v>288</v>
      </c>
      <c r="M506" t="s">
        <v>35</v>
      </c>
      <c r="N506" t="s">
        <v>70</v>
      </c>
      <c r="O506">
        <v>406947.46</v>
      </c>
      <c r="P506">
        <f>_xlfn.DAYS(Table3[[#This Row],[Delivery_Date]],Table3[[#This Row],[Order_Date]])</f>
        <v>14</v>
      </c>
    </row>
    <row r="507" spans="1:16" x14ac:dyDescent="0.25">
      <c r="A507">
        <v>506</v>
      </c>
      <c r="B507" t="s">
        <v>31</v>
      </c>
      <c r="C507" t="s">
        <v>16</v>
      </c>
      <c r="D507" t="s">
        <v>25</v>
      </c>
      <c r="E507" t="s">
        <v>26</v>
      </c>
      <c r="F507" t="s">
        <v>385</v>
      </c>
      <c r="G507" t="s">
        <v>268</v>
      </c>
      <c r="H507">
        <v>71</v>
      </c>
      <c r="I507">
        <v>42537.47</v>
      </c>
      <c r="J507">
        <v>3020160.37</v>
      </c>
      <c r="K507">
        <v>1497.71</v>
      </c>
      <c r="L507">
        <v>994</v>
      </c>
      <c r="M507" t="s">
        <v>35</v>
      </c>
      <c r="N507" t="s">
        <v>36</v>
      </c>
      <c r="O507">
        <v>417290.55</v>
      </c>
      <c r="P507">
        <f>_xlfn.DAYS(Table3[[#This Row],[Delivery_Date]],Table3[[#This Row],[Order_Date]])</f>
        <v>8</v>
      </c>
    </row>
    <row r="508" spans="1:16" x14ac:dyDescent="0.25">
      <c r="A508">
        <v>507</v>
      </c>
      <c r="B508" t="s">
        <v>44</v>
      </c>
      <c r="C508" t="s">
        <v>16</v>
      </c>
      <c r="D508" t="s">
        <v>45</v>
      </c>
      <c r="E508" t="s">
        <v>18</v>
      </c>
      <c r="F508" t="s">
        <v>263</v>
      </c>
      <c r="G508" t="s">
        <v>157</v>
      </c>
      <c r="H508">
        <v>2</v>
      </c>
      <c r="I508">
        <v>39591.360000000001</v>
      </c>
      <c r="J508">
        <v>79182.720000000001</v>
      </c>
      <c r="K508">
        <v>1788.83</v>
      </c>
      <c r="L508">
        <v>301</v>
      </c>
      <c r="M508" t="s">
        <v>21</v>
      </c>
      <c r="N508" t="s">
        <v>36</v>
      </c>
      <c r="O508">
        <v>15371.27</v>
      </c>
      <c r="P508">
        <f>_xlfn.DAYS(Table3[[#This Row],[Delivery_Date]],Table3[[#This Row],[Order_Date]])</f>
        <v>13</v>
      </c>
    </row>
    <row r="509" spans="1:16" x14ac:dyDescent="0.25">
      <c r="A509">
        <v>508</v>
      </c>
      <c r="B509" t="s">
        <v>59</v>
      </c>
      <c r="C509" t="s">
        <v>38</v>
      </c>
      <c r="D509" t="s">
        <v>39</v>
      </c>
      <c r="E509" t="s">
        <v>60</v>
      </c>
      <c r="F509" t="s">
        <v>358</v>
      </c>
      <c r="G509" t="s">
        <v>375</v>
      </c>
      <c r="H509">
        <v>67</v>
      </c>
      <c r="I509">
        <v>24971.040000000001</v>
      </c>
      <c r="J509">
        <v>1673059.68</v>
      </c>
      <c r="K509">
        <v>955.1</v>
      </c>
      <c r="L509">
        <v>819</v>
      </c>
      <c r="M509" t="s">
        <v>21</v>
      </c>
      <c r="N509" t="s">
        <v>43</v>
      </c>
      <c r="O509">
        <v>416961.5</v>
      </c>
      <c r="P509">
        <f>_xlfn.DAYS(Table3[[#This Row],[Delivery_Date]],Table3[[#This Row],[Order_Date]])</f>
        <v>13</v>
      </c>
    </row>
    <row r="510" spans="1:16" x14ac:dyDescent="0.25">
      <c r="A510">
        <v>509</v>
      </c>
      <c r="B510" t="s">
        <v>37</v>
      </c>
      <c r="C510" t="s">
        <v>24</v>
      </c>
      <c r="D510" t="s">
        <v>32</v>
      </c>
      <c r="E510" t="s">
        <v>52</v>
      </c>
      <c r="F510" t="s">
        <v>287</v>
      </c>
      <c r="G510" t="s">
        <v>214</v>
      </c>
      <c r="H510">
        <v>16</v>
      </c>
      <c r="I510">
        <v>33269.019999999997</v>
      </c>
      <c r="J510">
        <v>532304.31999999995</v>
      </c>
      <c r="K510">
        <v>2986.06</v>
      </c>
      <c r="L510">
        <v>208</v>
      </c>
      <c r="M510" t="s">
        <v>21</v>
      </c>
      <c r="N510" t="s">
        <v>43</v>
      </c>
      <c r="O510">
        <v>37561.17</v>
      </c>
      <c r="P510">
        <f>_xlfn.DAYS(Table3[[#This Row],[Delivery_Date]],Table3[[#This Row],[Order_Date]])</f>
        <v>13</v>
      </c>
    </row>
    <row r="511" spans="1:16" x14ac:dyDescent="0.25">
      <c r="A511">
        <v>510</v>
      </c>
      <c r="B511" t="s">
        <v>37</v>
      </c>
      <c r="C511" t="s">
        <v>16</v>
      </c>
      <c r="D511" t="s">
        <v>45</v>
      </c>
      <c r="E511" t="s">
        <v>60</v>
      </c>
      <c r="F511" t="s">
        <v>122</v>
      </c>
      <c r="G511" t="s">
        <v>76</v>
      </c>
      <c r="H511">
        <v>17</v>
      </c>
      <c r="I511">
        <v>9210.73</v>
      </c>
      <c r="J511">
        <v>156582.41</v>
      </c>
      <c r="K511">
        <v>3797.56</v>
      </c>
      <c r="L511">
        <v>183</v>
      </c>
      <c r="M511" t="s">
        <v>42</v>
      </c>
      <c r="N511" t="s">
        <v>22</v>
      </c>
      <c r="O511">
        <v>35826.46</v>
      </c>
      <c r="P511">
        <f>_xlfn.DAYS(Table3[[#This Row],[Delivery_Date]],Table3[[#This Row],[Order_Date]])</f>
        <v>11</v>
      </c>
    </row>
    <row r="512" spans="1:16" x14ac:dyDescent="0.25">
      <c r="A512">
        <v>511</v>
      </c>
      <c r="B512" t="s">
        <v>51</v>
      </c>
      <c r="C512" t="s">
        <v>16</v>
      </c>
      <c r="D512" t="s">
        <v>32</v>
      </c>
      <c r="E512" t="s">
        <v>18</v>
      </c>
      <c r="F512" t="s">
        <v>381</v>
      </c>
      <c r="G512" t="s">
        <v>242</v>
      </c>
      <c r="H512">
        <v>32</v>
      </c>
      <c r="I512">
        <v>28944.7</v>
      </c>
      <c r="J512">
        <v>926230.4</v>
      </c>
      <c r="K512">
        <v>1759.86</v>
      </c>
      <c r="L512">
        <v>175</v>
      </c>
      <c r="M512" t="s">
        <v>42</v>
      </c>
      <c r="N512" t="s">
        <v>43</v>
      </c>
      <c r="O512">
        <v>137877.04</v>
      </c>
      <c r="P512">
        <f>_xlfn.DAYS(Table3[[#This Row],[Delivery_Date]],Table3[[#This Row],[Order_Date]])</f>
        <v>14</v>
      </c>
    </row>
    <row r="513" spans="1:16" x14ac:dyDescent="0.25">
      <c r="A513">
        <v>512</v>
      </c>
      <c r="B513" t="s">
        <v>44</v>
      </c>
      <c r="C513" t="s">
        <v>16</v>
      </c>
      <c r="D513" t="s">
        <v>25</v>
      </c>
      <c r="E513" t="s">
        <v>18</v>
      </c>
      <c r="F513" t="s">
        <v>386</v>
      </c>
      <c r="G513" t="s">
        <v>137</v>
      </c>
      <c r="H513">
        <v>16</v>
      </c>
      <c r="I513">
        <v>20692.91</v>
      </c>
      <c r="J513">
        <v>331086.56</v>
      </c>
      <c r="K513">
        <v>1022.28</v>
      </c>
      <c r="L513">
        <v>912</v>
      </c>
      <c r="M513" t="s">
        <v>42</v>
      </c>
      <c r="N513" t="s">
        <v>22</v>
      </c>
      <c r="O513">
        <v>23404.73</v>
      </c>
      <c r="P513">
        <f>_xlfn.DAYS(Table3[[#This Row],[Delivery_Date]],Table3[[#This Row],[Order_Date]])</f>
        <v>12</v>
      </c>
    </row>
    <row r="514" spans="1:16" x14ac:dyDescent="0.25">
      <c r="A514">
        <v>513</v>
      </c>
      <c r="B514" t="s">
        <v>59</v>
      </c>
      <c r="C514" t="s">
        <v>16</v>
      </c>
      <c r="D514" t="s">
        <v>45</v>
      </c>
      <c r="E514" t="s">
        <v>18</v>
      </c>
      <c r="F514" t="s">
        <v>363</v>
      </c>
      <c r="G514" t="s">
        <v>364</v>
      </c>
      <c r="H514">
        <v>28</v>
      </c>
      <c r="I514">
        <v>11958.3</v>
      </c>
      <c r="J514">
        <v>334832.40000000002</v>
      </c>
      <c r="K514">
        <v>393.94</v>
      </c>
      <c r="L514">
        <v>488</v>
      </c>
      <c r="M514" t="s">
        <v>21</v>
      </c>
      <c r="N514" t="s">
        <v>30</v>
      </c>
      <c r="O514">
        <v>58145.01</v>
      </c>
      <c r="P514">
        <f>_xlfn.DAYS(Table3[[#This Row],[Delivery_Date]],Table3[[#This Row],[Order_Date]])</f>
        <v>7</v>
      </c>
    </row>
    <row r="515" spans="1:16" x14ac:dyDescent="0.25">
      <c r="A515">
        <v>514</v>
      </c>
      <c r="B515" t="s">
        <v>37</v>
      </c>
      <c r="C515" t="s">
        <v>38</v>
      </c>
      <c r="D515" t="s">
        <v>17</v>
      </c>
      <c r="E515" t="s">
        <v>60</v>
      </c>
      <c r="F515" t="s">
        <v>364</v>
      </c>
      <c r="G515" t="s">
        <v>34</v>
      </c>
      <c r="H515">
        <v>80</v>
      </c>
      <c r="I515">
        <v>21889.01</v>
      </c>
      <c r="J515">
        <v>1751120.8</v>
      </c>
      <c r="K515">
        <v>2013.29</v>
      </c>
      <c r="L515">
        <v>786</v>
      </c>
      <c r="M515" t="s">
        <v>35</v>
      </c>
      <c r="N515" t="s">
        <v>70</v>
      </c>
      <c r="O515">
        <v>418738.84</v>
      </c>
      <c r="P515">
        <f>_xlfn.DAYS(Table3[[#This Row],[Delivery_Date]],Table3[[#This Row],[Order_Date]])</f>
        <v>9</v>
      </c>
    </row>
    <row r="516" spans="1:16" x14ac:dyDescent="0.25">
      <c r="A516">
        <v>515</v>
      </c>
      <c r="B516" t="s">
        <v>15</v>
      </c>
      <c r="C516" t="s">
        <v>38</v>
      </c>
      <c r="D516" t="s">
        <v>39</v>
      </c>
      <c r="E516" t="s">
        <v>52</v>
      </c>
      <c r="F516" t="s">
        <v>94</v>
      </c>
      <c r="G516" t="s">
        <v>154</v>
      </c>
      <c r="H516">
        <v>23</v>
      </c>
      <c r="I516">
        <v>21031.279999999999</v>
      </c>
      <c r="J516">
        <v>483719.44</v>
      </c>
      <c r="K516">
        <v>1727.72</v>
      </c>
      <c r="L516">
        <v>485</v>
      </c>
      <c r="M516" t="s">
        <v>21</v>
      </c>
      <c r="N516" t="s">
        <v>70</v>
      </c>
      <c r="O516">
        <v>105707.07</v>
      </c>
      <c r="P516">
        <f>_xlfn.DAYS(Table3[[#This Row],[Delivery_Date]],Table3[[#This Row],[Order_Date]])</f>
        <v>8</v>
      </c>
    </row>
    <row r="517" spans="1:16" x14ac:dyDescent="0.25">
      <c r="A517">
        <v>516</v>
      </c>
      <c r="B517" t="s">
        <v>15</v>
      </c>
      <c r="C517" t="s">
        <v>24</v>
      </c>
      <c r="D517" t="s">
        <v>17</v>
      </c>
      <c r="E517" t="s">
        <v>46</v>
      </c>
      <c r="F517" t="s">
        <v>240</v>
      </c>
      <c r="G517" t="s">
        <v>208</v>
      </c>
      <c r="H517">
        <v>52</v>
      </c>
      <c r="I517">
        <v>40421.769999999997</v>
      </c>
      <c r="J517">
        <v>2101932.04</v>
      </c>
      <c r="K517">
        <v>4306.28</v>
      </c>
      <c r="L517">
        <v>664</v>
      </c>
      <c r="M517" t="s">
        <v>29</v>
      </c>
      <c r="N517" t="s">
        <v>36</v>
      </c>
      <c r="O517">
        <v>135905.26999999999</v>
      </c>
      <c r="P517">
        <f>_xlfn.DAYS(Table3[[#This Row],[Delivery_Date]],Table3[[#This Row],[Order_Date]])</f>
        <v>15</v>
      </c>
    </row>
    <row r="518" spans="1:16" x14ac:dyDescent="0.25">
      <c r="A518">
        <v>517</v>
      </c>
      <c r="B518" t="s">
        <v>15</v>
      </c>
      <c r="C518" t="s">
        <v>16</v>
      </c>
      <c r="D518" t="s">
        <v>17</v>
      </c>
      <c r="E518" t="s">
        <v>52</v>
      </c>
      <c r="F518" t="s">
        <v>330</v>
      </c>
      <c r="G518" t="s">
        <v>280</v>
      </c>
      <c r="H518">
        <v>35</v>
      </c>
      <c r="I518">
        <v>27749.48</v>
      </c>
      <c r="J518">
        <v>971231.8</v>
      </c>
      <c r="K518">
        <v>1394.48</v>
      </c>
      <c r="L518">
        <v>197</v>
      </c>
      <c r="M518" t="s">
        <v>35</v>
      </c>
      <c r="N518" t="s">
        <v>36</v>
      </c>
      <c r="O518">
        <v>108200.5</v>
      </c>
      <c r="P518">
        <f>_xlfn.DAYS(Table3[[#This Row],[Delivery_Date]],Table3[[#This Row],[Order_Date]])</f>
        <v>10</v>
      </c>
    </row>
    <row r="519" spans="1:16" x14ac:dyDescent="0.25">
      <c r="A519">
        <v>518</v>
      </c>
      <c r="B519" t="s">
        <v>51</v>
      </c>
      <c r="C519" t="s">
        <v>38</v>
      </c>
      <c r="D519" t="s">
        <v>39</v>
      </c>
      <c r="E519" t="s">
        <v>18</v>
      </c>
      <c r="F519" t="s">
        <v>94</v>
      </c>
      <c r="G519" t="s">
        <v>154</v>
      </c>
      <c r="H519">
        <v>32</v>
      </c>
      <c r="I519">
        <v>28961.49</v>
      </c>
      <c r="J519">
        <v>926767.68</v>
      </c>
      <c r="K519">
        <v>3393.85</v>
      </c>
      <c r="L519">
        <v>32</v>
      </c>
      <c r="M519" t="s">
        <v>35</v>
      </c>
      <c r="N519" t="s">
        <v>70</v>
      </c>
      <c r="O519">
        <v>217909.32</v>
      </c>
      <c r="P519">
        <f>_xlfn.DAYS(Table3[[#This Row],[Delivery_Date]],Table3[[#This Row],[Order_Date]])</f>
        <v>8</v>
      </c>
    </row>
    <row r="520" spans="1:16" x14ac:dyDescent="0.25">
      <c r="A520">
        <v>519</v>
      </c>
      <c r="B520" t="s">
        <v>31</v>
      </c>
      <c r="C520" t="s">
        <v>38</v>
      </c>
      <c r="D520" t="s">
        <v>25</v>
      </c>
      <c r="E520" t="s">
        <v>18</v>
      </c>
      <c r="F520" t="s">
        <v>384</v>
      </c>
      <c r="G520" t="s">
        <v>278</v>
      </c>
      <c r="H520">
        <v>49</v>
      </c>
      <c r="I520">
        <v>41914.36</v>
      </c>
      <c r="J520">
        <v>2053803.64</v>
      </c>
      <c r="K520">
        <v>1806.8</v>
      </c>
      <c r="L520">
        <v>685</v>
      </c>
      <c r="M520" t="s">
        <v>42</v>
      </c>
      <c r="N520" t="s">
        <v>22</v>
      </c>
      <c r="O520">
        <v>334303.27</v>
      </c>
      <c r="P520">
        <f>_xlfn.DAYS(Table3[[#This Row],[Delivery_Date]],Table3[[#This Row],[Order_Date]])</f>
        <v>12</v>
      </c>
    </row>
    <row r="521" spans="1:16" x14ac:dyDescent="0.25">
      <c r="A521">
        <v>520</v>
      </c>
      <c r="B521" t="s">
        <v>65</v>
      </c>
      <c r="C521" t="s">
        <v>24</v>
      </c>
      <c r="D521" t="s">
        <v>17</v>
      </c>
      <c r="E521" t="s">
        <v>26</v>
      </c>
      <c r="F521" t="s">
        <v>299</v>
      </c>
      <c r="G521" t="s">
        <v>73</v>
      </c>
      <c r="H521">
        <v>33</v>
      </c>
      <c r="I521">
        <v>16695.77</v>
      </c>
      <c r="J521">
        <v>550960.41</v>
      </c>
      <c r="K521">
        <v>4862.3599999999997</v>
      </c>
      <c r="L521">
        <v>319</v>
      </c>
      <c r="M521" t="s">
        <v>21</v>
      </c>
      <c r="N521" t="s">
        <v>36</v>
      </c>
      <c r="O521">
        <v>122066.07</v>
      </c>
      <c r="P521">
        <f>_xlfn.DAYS(Table3[[#This Row],[Delivery_Date]],Table3[[#This Row],[Order_Date]])</f>
        <v>10</v>
      </c>
    </row>
    <row r="522" spans="1:16" x14ac:dyDescent="0.25">
      <c r="A522">
        <v>521</v>
      </c>
      <c r="B522" t="s">
        <v>59</v>
      </c>
      <c r="C522" t="s">
        <v>24</v>
      </c>
      <c r="D522" t="s">
        <v>39</v>
      </c>
      <c r="E522" t="s">
        <v>60</v>
      </c>
      <c r="F522" t="s">
        <v>296</v>
      </c>
      <c r="G522" t="s">
        <v>100</v>
      </c>
      <c r="H522">
        <v>69</v>
      </c>
      <c r="I522">
        <v>16470.53</v>
      </c>
      <c r="J522">
        <v>1136466.57</v>
      </c>
      <c r="K522">
        <v>2083.33</v>
      </c>
      <c r="L522">
        <v>81</v>
      </c>
      <c r="M522" t="s">
        <v>42</v>
      </c>
      <c r="N522" t="s">
        <v>22</v>
      </c>
      <c r="O522">
        <v>218994.85</v>
      </c>
      <c r="P522">
        <f>_xlfn.DAYS(Table3[[#This Row],[Delivery_Date]],Table3[[#This Row],[Order_Date]])</f>
        <v>6</v>
      </c>
    </row>
    <row r="523" spans="1:16" x14ac:dyDescent="0.25">
      <c r="A523">
        <v>522</v>
      </c>
      <c r="B523" t="s">
        <v>15</v>
      </c>
      <c r="C523" t="s">
        <v>38</v>
      </c>
      <c r="D523" t="s">
        <v>25</v>
      </c>
      <c r="E523" t="s">
        <v>18</v>
      </c>
      <c r="F523" t="s">
        <v>103</v>
      </c>
      <c r="G523" t="s">
        <v>188</v>
      </c>
      <c r="H523">
        <v>95</v>
      </c>
      <c r="I523">
        <v>13252.07</v>
      </c>
      <c r="J523">
        <v>1258946.6499999999</v>
      </c>
      <c r="K523">
        <v>2354.02</v>
      </c>
      <c r="L523">
        <v>626</v>
      </c>
      <c r="M523" t="s">
        <v>21</v>
      </c>
      <c r="N523" t="s">
        <v>43</v>
      </c>
      <c r="O523">
        <v>134684.93</v>
      </c>
      <c r="P523">
        <f>_xlfn.DAYS(Table3[[#This Row],[Delivery_Date]],Table3[[#This Row],[Order_Date]])</f>
        <v>5</v>
      </c>
    </row>
    <row r="524" spans="1:16" x14ac:dyDescent="0.25">
      <c r="A524">
        <v>523</v>
      </c>
      <c r="B524" t="s">
        <v>59</v>
      </c>
      <c r="C524" t="s">
        <v>24</v>
      </c>
      <c r="D524" t="s">
        <v>17</v>
      </c>
      <c r="E524" t="s">
        <v>18</v>
      </c>
      <c r="F524" t="s">
        <v>119</v>
      </c>
      <c r="G524" t="s">
        <v>181</v>
      </c>
      <c r="H524">
        <v>25</v>
      </c>
      <c r="I524">
        <v>2708.06</v>
      </c>
      <c r="J524">
        <v>67701.5</v>
      </c>
      <c r="K524">
        <v>3017.29</v>
      </c>
      <c r="L524">
        <v>484</v>
      </c>
      <c r="M524" t="s">
        <v>42</v>
      </c>
      <c r="N524" t="s">
        <v>36</v>
      </c>
      <c r="O524">
        <v>4443.92</v>
      </c>
      <c r="P524">
        <f>_xlfn.DAYS(Table3[[#This Row],[Delivery_Date]],Table3[[#This Row],[Order_Date]])</f>
        <v>4</v>
      </c>
    </row>
    <row r="525" spans="1:16" x14ac:dyDescent="0.25">
      <c r="A525">
        <v>524</v>
      </c>
      <c r="B525" t="s">
        <v>51</v>
      </c>
      <c r="C525" t="s">
        <v>24</v>
      </c>
      <c r="D525" t="s">
        <v>39</v>
      </c>
      <c r="E525" t="s">
        <v>26</v>
      </c>
      <c r="F525" t="s">
        <v>78</v>
      </c>
      <c r="G525" t="s">
        <v>300</v>
      </c>
      <c r="H525">
        <v>77</v>
      </c>
      <c r="I525">
        <v>49951.48</v>
      </c>
      <c r="J525">
        <v>3846263.96</v>
      </c>
      <c r="K525">
        <v>210.9</v>
      </c>
      <c r="L525">
        <v>790</v>
      </c>
      <c r="M525" t="s">
        <v>21</v>
      </c>
      <c r="N525" t="s">
        <v>43</v>
      </c>
      <c r="O525">
        <v>924531.26</v>
      </c>
      <c r="P525">
        <f>_xlfn.DAYS(Table3[[#This Row],[Delivery_Date]],Table3[[#This Row],[Order_Date]])</f>
        <v>10</v>
      </c>
    </row>
    <row r="526" spans="1:16" x14ac:dyDescent="0.25">
      <c r="A526">
        <v>525</v>
      </c>
      <c r="B526" t="s">
        <v>23</v>
      </c>
      <c r="C526" t="s">
        <v>24</v>
      </c>
      <c r="D526" t="s">
        <v>39</v>
      </c>
      <c r="E526" t="s">
        <v>52</v>
      </c>
      <c r="F526" t="s">
        <v>387</v>
      </c>
      <c r="G526" t="s">
        <v>231</v>
      </c>
      <c r="H526">
        <v>56</v>
      </c>
      <c r="I526">
        <v>23427.97</v>
      </c>
      <c r="J526">
        <v>1311966.32</v>
      </c>
      <c r="K526">
        <v>660.12</v>
      </c>
      <c r="L526">
        <v>817</v>
      </c>
      <c r="M526" t="s">
        <v>29</v>
      </c>
      <c r="N526" t="s">
        <v>30</v>
      </c>
      <c r="O526">
        <v>324046.96999999997</v>
      </c>
      <c r="P526">
        <f>_xlfn.DAYS(Table3[[#This Row],[Delivery_Date]],Table3[[#This Row],[Order_Date]])</f>
        <v>4</v>
      </c>
    </row>
    <row r="527" spans="1:16" x14ac:dyDescent="0.25">
      <c r="A527">
        <v>526</v>
      </c>
      <c r="B527" t="s">
        <v>31</v>
      </c>
      <c r="C527" t="s">
        <v>24</v>
      </c>
      <c r="D527" t="s">
        <v>32</v>
      </c>
      <c r="E527" t="s">
        <v>26</v>
      </c>
      <c r="F527" t="s">
        <v>305</v>
      </c>
      <c r="G527" t="s">
        <v>295</v>
      </c>
      <c r="H527">
        <v>26</v>
      </c>
      <c r="I527">
        <v>19663.61</v>
      </c>
      <c r="J527">
        <v>511253.86</v>
      </c>
      <c r="K527">
        <v>4801.7299999999996</v>
      </c>
      <c r="L527">
        <v>799</v>
      </c>
      <c r="M527" t="s">
        <v>35</v>
      </c>
      <c r="N527" t="s">
        <v>36</v>
      </c>
      <c r="O527">
        <v>125435.94</v>
      </c>
      <c r="P527">
        <f>_xlfn.DAYS(Table3[[#This Row],[Delivery_Date]],Table3[[#This Row],[Order_Date]])</f>
        <v>4</v>
      </c>
    </row>
    <row r="528" spans="1:16" x14ac:dyDescent="0.25">
      <c r="A528">
        <v>527</v>
      </c>
      <c r="B528" t="s">
        <v>37</v>
      </c>
      <c r="C528" t="s">
        <v>16</v>
      </c>
      <c r="D528" t="s">
        <v>45</v>
      </c>
      <c r="E528" t="s">
        <v>52</v>
      </c>
      <c r="F528" t="s">
        <v>210</v>
      </c>
      <c r="G528" t="s">
        <v>387</v>
      </c>
      <c r="H528">
        <v>85</v>
      </c>
      <c r="I528">
        <v>26821.58</v>
      </c>
      <c r="J528">
        <v>2279834.2999999998</v>
      </c>
      <c r="K528">
        <v>657.88</v>
      </c>
      <c r="L528">
        <v>332</v>
      </c>
      <c r="M528" t="s">
        <v>21</v>
      </c>
      <c r="N528" t="s">
        <v>43</v>
      </c>
      <c r="O528">
        <v>290582.09999999998</v>
      </c>
      <c r="P528">
        <f>_xlfn.DAYS(Table3[[#This Row],[Delivery_Date]],Table3[[#This Row],[Order_Date]])</f>
        <v>11</v>
      </c>
    </row>
    <row r="529" spans="1:16" x14ac:dyDescent="0.25">
      <c r="A529">
        <v>528</v>
      </c>
      <c r="B529" t="s">
        <v>59</v>
      </c>
      <c r="C529" t="s">
        <v>16</v>
      </c>
      <c r="D529" t="s">
        <v>45</v>
      </c>
      <c r="E529" t="s">
        <v>26</v>
      </c>
      <c r="F529" t="s">
        <v>283</v>
      </c>
      <c r="G529" t="s">
        <v>174</v>
      </c>
      <c r="H529">
        <v>49</v>
      </c>
      <c r="I529">
        <v>6458.56</v>
      </c>
      <c r="J529">
        <v>316469.44</v>
      </c>
      <c r="K529">
        <v>3679.73</v>
      </c>
      <c r="L529">
        <v>412</v>
      </c>
      <c r="M529" t="s">
        <v>42</v>
      </c>
      <c r="N529" t="s">
        <v>43</v>
      </c>
      <c r="O529">
        <v>75846.02</v>
      </c>
      <c r="P529">
        <f>_xlfn.DAYS(Table3[[#This Row],[Delivery_Date]],Table3[[#This Row],[Order_Date]])</f>
        <v>11</v>
      </c>
    </row>
    <row r="530" spans="1:16" x14ac:dyDescent="0.25">
      <c r="A530">
        <v>529</v>
      </c>
      <c r="B530" t="s">
        <v>51</v>
      </c>
      <c r="C530" t="s">
        <v>24</v>
      </c>
      <c r="D530" t="s">
        <v>45</v>
      </c>
      <c r="E530" t="s">
        <v>60</v>
      </c>
      <c r="F530" t="s">
        <v>47</v>
      </c>
      <c r="G530" t="s">
        <v>380</v>
      </c>
      <c r="H530">
        <v>66</v>
      </c>
      <c r="I530">
        <v>43583.06</v>
      </c>
      <c r="J530">
        <v>2876481.96</v>
      </c>
      <c r="K530">
        <v>747.62</v>
      </c>
      <c r="L530">
        <v>380</v>
      </c>
      <c r="M530" t="s">
        <v>21</v>
      </c>
      <c r="N530" t="s">
        <v>70</v>
      </c>
      <c r="O530">
        <v>492217.55</v>
      </c>
      <c r="P530">
        <f>_xlfn.DAYS(Table3[[#This Row],[Delivery_Date]],Table3[[#This Row],[Order_Date]])</f>
        <v>14</v>
      </c>
    </row>
    <row r="531" spans="1:16" x14ac:dyDescent="0.25">
      <c r="A531">
        <v>530</v>
      </c>
      <c r="B531" t="s">
        <v>31</v>
      </c>
      <c r="C531" t="s">
        <v>38</v>
      </c>
      <c r="D531" t="s">
        <v>25</v>
      </c>
      <c r="E531" t="s">
        <v>60</v>
      </c>
      <c r="F531" t="s">
        <v>306</v>
      </c>
      <c r="G531" t="s">
        <v>388</v>
      </c>
      <c r="H531">
        <v>70</v>
      </c>
      <c r="I531">
        <v>43481.07</v>
      </c>
      <c r="J531">
        <v>3043674.9</v>
      </c>
      <c r="K531">
        <v>1127.6300000000001</v>
      </c>
      <c r="L531">
        <v>73</v>
      </c>
      <c r="M531" t="s">
        <v>21</v>
      </c>
      <c r="N531" t="s">
        <v>30</v>
      </c>
      <c r="O531">
        <v>407564.09</v>
      </c>
      <c r="P531">
        <f>_xlfn.DAYS(Table3[[#This Row],[Delivery_Date]],Table3[[#This Row],[Order_Date]])</f>
        <v>14</v>
      </c>
    </row>
    <row r="532" spans="1:16" x14ac:dyDescent="0.25">
      <c r="A532">
        <v>531</v>
      </c>
      <c r="B532" t="s">
        <v>23</v>
      </c>
      <c r="C532" t="s">
        <v>38</v>
      </c>
      <c r="D532" t="s">
        <v>45</v>
      </c>
      <c r="E532" t="s">
        <v>52</v>
      </c>
      <c r="F532" t="s">
        <v>101</v>
      </c>
      <c r="G532" t="s">
        <v>187</v>
      </c>
      <c r="H532">
        <v>16</v>
      </c>
      <c r="I532">
        <v>5325.82</v>
      </c>
      <c r="J532">
        <v>85213.119999999995</v>
      </c>
      <c r="K532">
        <v>3807.19</v>
      </c>
      <c r="L532">
        <v>699</v>
      </c>
      <c r="M532" t="s">
        <v>21</v>
      </c>
      <c r="N532" t="s">
        <v>30</v>
      </c>
      <c r="O532">
        <v>16287.12</v>
      </c>
      <c r="P532">
        <f>_xlfn.DAYS(Table3[[#This Row],[Delivery_Date]],Table3[[#This Row],[Order_Date]])</f>
        <v>7</v>
      </c>
    </row>
    <row r="533" spans="1:16" x14ac:dyDescent="0.25">
      <c r="A533">
        <v>532</v>
      </c>
      <c r="B533" t="s">
        <v>37</v>
      </c>
      <c r="C533" t="s">
        <v>38</v>
      </c>
      <c r="D533" t="s">
        <v>25</v>
      </c>
      <c r="E533" t="s">
        <v>18</v>
      </c>
      <c r="F533" t="s">
        <v>279</v>
      </c>
      <c r="G533" t="s">
        <v>200</v>
      </c>
      <c r="H533">
        <v>82</v>
      </c>
      <c r="I533">
        <v>45013.760000000002</v>
      </c>
      <c r="J533">
        <v>3691128.32</v>
      </c>
      <c r="K533">
        <v>1946.6</v>
      </c>
      <c r="L533">
        <v>388</v>
      </c>
      <c r="M533" t="s">
        <v>35</v>
      </c>
      <c r="N533" t="s">
        <v>43</v>
      </c>
      <c r="O533">
        <v>787960.61</v>
      </c>
      <c r="P533">
        <f>_xlfn.DAYS(Table3[[#This Row],[Delivery_Date]],Table3[[#This Row],[Order_Date]])</f>
        <v>1</v>
      </c>
    </row>
    <row r="534" spans="1:16" x14ac:dyDescent="0.25">
      <c r="A534">
        <v>533</v>
      </c>
      <c r="B534" t="s">
        <v>37</v>
      </c>
      <c r="C534" t="s">
        <v>38</v>
      </c>
      <c r="D534" t="s">
        <v>17</v>
      </c>
      <c r="E534" t="s">
        <v>60</v>
      </c>
      <c r="F534" t="s">
        <v>253</v>
      </c>
      <c r="G534" t="s">
        <v>389</v>
      </c>
      <c r="H534">
        <v>55</v>
      </c>
      <c r="I534">
        <v>7661.03</v>
      </c>
      <c r="J534">
        <v>421356.65</v>
      </c>
      <c r="K534">
        <v>3885.09</v>
      </c>
      <c r="L534">
        <v>358</v>
      </c>
      <c r="M534" t="s">
        <v>42</v>
      </c>
      <c r="N534" t="s">
        <v>22</v>
      </c>
      <c r="O534">
        <v>79951.149999999994</v>
      </c>
      <c r="P534">
        <f>_xlfn.DAYS(Table3[[#This Row],[Delivery_Date]],Table3[[#This Row],[Order_Date]])</f>
        <v>15</v>
      </c>
    </row>
    <row r="535" spans="1:16" x14ac:dyDescent="0.25">
      <c r="A535">
        <v>534</v>
      </c>
      <c r="B535" t="s">
        <v>15</v>
      </c>
      <c r="C535" t="s">
        <v>16</v>
      </c>
      <c r="D535" t="s">
        <v>17</v>
      </c>
      <c r="E535" t="s">
        <v>52</v>
      </c>
      <c r="F535" t="s">
        <v>214</v>
      </c>
      <c r="G535" t="s">
        <v>249</v>
      </c>
      <c r="H535">
        <v>13</v>
      </c>
      <c r="I535">
        <v>7780.01</v>
      </c>
      <c r="J535">
        <v>101140.13</v>
      </c>
      <c r="K535">
        <v>3618.94</v>
      </c>
      <c r="L535">
        <v>980</v>
      </c>
      <c r="M535" t="s">
        <v>35</v>
      </c>
      <c r="N535" t="s">
        <v>70</v>
      </c>
      <c r="O535">
        <v>22326.17</v>
      </c>
      <c r="P535">
        <f>_xlfn.DAYS(Table3[[#This Row],[Delivery_Date]],Table3[[#This Row],[Order_Date]])</f>
        <v>6</v>
      </c>
    </row>
    <row r="536" spans="1:16" x14ac:dyDescent="0.25">
      <c r="A536">
        <v>535</v>
      </c>
      <c r="B536" t="s">
        <v>23</v>
      </c>
      <c r="C536" t="s">
        <v>38</v>
      </c>
      <c r="D536" t="s">
        <v>39</v>
      </c>
      <c r="E536" t="s">
        <v>60</v>
      </c>
      <c r="F536" t="s">
        <v>112</v>
      </c>
      <c r="G536" t="s">
        <v>109</v>
      </c>
      <c r="H536">
        <v>15</v>
      </c>
      <c r="I536">
        <v>16330.85</v>
      </c>
      <c r="J536">
        <v>244962.75</v>
      </c>
      <c r="K536">
        <v>1058.83</v>
      </c>
      <c r="L536">
        <v>494</v>
      </c>
      <c r="M536" t="s">
        <v>42</v>
      </c>
      <c r="N536" t="s">
        <v>22</v>
      </c>
      <c r="O536">
        <v>43497.79</v>
      </c>
      <c r="P536">
        <f>_xlfn.DAYS(Table3[[#This Row],[Delivery_Date]],Table3[[#This Row],[Order_Date]])</f>
        <v>1</v>
      </c>
    </row>
    <row r="537" spans="1:16" x14ac:dyDescent="0.25">
      <c r="A537">
        <v>536</v>
      </c>
      <c r="B537" t="s">
        <v>31</v>
      </c>
      <c r="C537" t="s">
        <v>38</v>
      </c>
      <c r="D537" t="s">
        <v>17</v>
      </c>
      <c r="E537" t="s">
        <v>52</v>
      </c>
      <c r="F537" t="s">
        <v>209</v>
      </c>
      <c r="G537" t="s">
        <v>356</v>
      </c>
      <c r="H537">
        <v>80</v>
      </c>
      <c r="I537">
        <v>2665.81</v>
      </c>
      <c r="J537">
        <v>213264.8</v>
      </c>
      <c r="K537">
        <v>1202.5</v>
      </c>
      <c r="L537">
        <v>983</v>
      </c>
      <c r="M537" t="s">
        <v>21</v>
      </c>
      <c r="N537" t="s">
        <v>70</v>
      </c>
      <c r="O537">
        <v>26714.41</v>
      </c>
      <c r="P537">
        <f>_xlfn.DAYS(Table3[[#This Row],[Delivery_Date]],Table3[[#This Row],[Order_Date]])</f>
        <v>9</v>
      </c>
    </row>
    <row r="538" spans="1:16" x14ac:dyDescent="0.25">
      <c r="A538">
        <v>537</v>
      </c>
      <c r="B538" t="s">
        <v>15</v>
      </c>
      <c r="C538" t="s">
        <v>24</v>
      </c>
      <c r="D538" t="s">
        <v>32</v>
      </c>
      <c r="E538" t="s">
        <v>60</v>
      </c>
      <c r="F538" t="s">
        <v>313</v>
      </c>
      <c r="G538" t="s">
        <v>27</v>
      </c>
      <c r="H538">
        <v>21</v>
      </c>
      <c r="I538">
        <v>19714.61</v>
      </c>
      <c r="J538">
        <v>414006.81</v>
      </c>
      <c r="K538">
        <v>3802.36</v>
      </c>
      <c r="L538">
        <v>455</v>
      </c>
      <c r="M538" t="s">
        <v>21</v>
      </c>
      <c r="N538" t="s">
        <v>43</v>
      </c>
      <c r="O538">
        <v>54607.24</v>
      </c>
      <c r="P538">
        <f>_xlfn.DAYS(Table3[[#This Row],[Delivery_Date]],Table3[[#This Row],[Order_Date]])</f>
        <v>1</v>
      </c>
    </row>
    <row r="539" spans="1:16" x14ac:dyDescent="0.25">
      <c r="A539">
        <v>538</v>
      </c>
      <c r="B539" t="s">
        <v>51</v>
      </c>
      <c r="C539" t="s">
        <v>24</v>
      </c>
      <c r="D539" t="s">
        <v>25</v>
      </c>
      <c r="E539" t="s">
        <v>52</v>
      </c>
      <c r="F539" t="s">
        <v>288</v>
      </c>
      <c r="G539" t="s">
        <v>311</v>
      </c>
      <c r="H539">
        <v>32</v>
      </c>
      <c r="I539">
        <v>40610.78</v>
      </c>
      <c r="J539">
        <v>1299544.96</v>
      </c>
      <c r="K539">
        <v>2784.98</v>
      </c>
      <c r="L539">
        <v>71</v>
      </c>
      <c r="M539" t="s">
        <v>21</v>
      </c>
      <c r="N539" t="s">
        <v>43</v>
      </c>
      <c r="O539">
        <v>266002.19</v>
      </c>
      <c r="P539">
        <f>_xlfn.DAYS(Table3[[#This Row],[Delivery_Date]],Table3[[#This Row],[Order_Date]])</f>
        <v>10</v>
      </c>
    </row>
    <row r="540" spans="1:16" x14ac:dyDescent="0.25">
      <c r="A540">
        <v>539</v>
      </c>
      <c r="B540" t="s">
        <v>31</v>
      </c>
      <c r="C540" t="s">
        <v>16</v>
      </c>
      <c r="D540" t="s">
        <v>17</v>
      </c>
      <c r="E540" t="s">
        <v>46</v>
      </c>
      <c r="F540" t="s">
        <v>169</v>
      </c>
      <c r="G540" t="s">
        <v>390</v>
      </c>
      <c r="H540">
        <v>52</v>
      </c>
      <c r="I540">
        <v>38767.620000000003</v>
      </c>
      <c r="J540">
        <v>2015916.24</v>
      </c>
      <c r="K540">
        <v>4019.86</v>
      </c>
      <c r="L540">
        <v>811</v>
      </c>
      <c r="M540" t="s">
        <v>29</v>
      </c>
      <c r="N540" t="s">
        <v>30</v>
      </c>
      <c r="O540">
        <v>437711.57</v>
      </c>
      <c r="P540">
        <f>_xlfn.DAYS(Table3[[#This Row],[Delivery_Date]],Table3[[#This Row],[Order_Date]])</f>
        <v>12</v>
      </c>
    </row>
    <row r="541" spans="1:16" x14ac:dyDescent="0.25">
      <c r="A541">
        <v>540</v>
      </c>
      <c r="B541" t="s">
        <v>59</v>
      </c>
      <c r="C541" t="s">
        <v>38</v>
      </c>
      <c r="D541" t="s">
        <v>39</v>
      </c>
      <c r="E541" t="s">
        <v>46</v>
      </c>
      <c r="F541" t="s">
        <v>84</v>
      </c>
      <c r="G541" t="s">
        <v>146</v>
      </c>
      <c r="H541">
        <v>16</v>
      </c>
      <c r="I541">
        <v>22281.22</v>
      </c>
      <c r="J541">
        <v>356499.52</v>
      </c>
      <c r="K541">
        <v>1275.46</v>
      </c>
      <c r="L541">
        <v>981</v>
      </c>
      <c r="M541" t="s">
        <v>29</v>
      </c>
      <c r="N541" t="s">
        <v>22</v>
      </c>
      <c r="O541">
        <v>18317.759999999998</v>
      </c>
      <c r="P541">
        <f>_xlfn.DAYS(Table3[[#This Row],[Delivery_Date]],Table3[[#This Row],[Order_Date]])</f>
        <v>15</v>
      </c>
    </row>
    <row r="542" spans="1:16" x14ac:dyDescent="0.25">
      <c r="A542">
        <v>541</v>
      </c>
      <c r="B542" t="s">
        <v>51</v>
      </c>
      <c r="C542" t="s">
        <v>38</v>
      </c>
      <c r="D542" t="s">
        <v>17</v>
      </c>
      <c r="E542" t="s">
        <v>18</v>
      </c>
      <c r="F542" t="s">
        <v>132</v>
      </c>
      <c r="G542" t="s">
        <v>330</v>
      </c>
      <c r="H542">
        <v>21</v>
      </c>
      <c r="I542">
        <v>7536.29</v>
      </c>
      <c r="J542">
        <v>158262.09</v>
      </c>
      <c r="K542">
        <v>3011.86</v>
      </c>
      <c r="L542">
        <v>568</v>
      </c>
      <c r="M542" t="s">
        <v>21</v>
      </c>
      <c r="N542" t="s">
        <v>70</v>
      </c>
      <c r="O542">
        <v>36208.089999999997</v>
      </c>
      <c r="P542">
        <f>_xlfn.DAYS(Table3[[#This Row],[Delivery_Date]],Table3[[#This Row],[Order_Date]])</f>
        <v>10</v>
      </c>
    </row>
    <row r="543" spans="1:16" x14ac:dyDescent="0.25">
      <c r="A543">
        <v>542</v>
      </c>
      <c r="B543" t="s">
        <v>44</v>
      </c>
      <c r="C543" t="s">
        <v>16</v>
      </c>
      <c r="D543" t="s">
        <v>39</v>
      </c>
      <c r="E543" t="s">
        <v>52</v>
      </c>
      <c r="F543" t="s">
        <v>257</v>
      </c>
      <c r="G543" t="s">
        <v>371</v>
      </c>
      <c r="H543">
        <v>19</v>
      </c>
      <c r="I543">
        <v>38398.35</v>
      </c>
      <c r="J543">
        <v>729568.65</v>
      </c>
      <c r="K543">
        <v>3677.26</v>
      </c>
      <c r="L543">
        <v>852</v>
      </c>
      <c r="M543" t="s">
        <v>21</v>
      </c>
      <c r="N543" t="s">
        <v>22</v>
      </c>
      <c r="O543">
        <v>77910.399999999994</v>
      </c>
      <c r="P543">
        <f>_xlfn.DAYS(Table3[[#This Row],[Delivery_Date]],Table3[[#This Row],[Order_Date]])</f>
        <v>3</v>
      </c>
    </row>
    <row r="544" spans="1:16" x14ac:dyDescent="0.25">
      <c r="A544">
        <v>543</v>
      </c>
      <c r="B544" t="s">
        <v>37</v>
      </c>
      <c r="C544" t="s">
        <v>16</v>
      </c>
      <c r="D544" t="s">
        <v>17</v>
      </c>
      <c r="E544" t="s">
        <v>52</v>
      </c>
      <c r="F544" t="s">
        <v>376</v>
      </c>
      <c r="G544" t="s">
        <v>325</v>
      </c>
      <c r="H544">
        <v>89</v>
      </c>
      <c r="I544">
        <v>18502.34</v>
      </c>
      <c r="J544">
        <v>1646708.26</v>
      </c>
      <c r="K544">
        <v>1138.07</v>
      </c>
      <c r="L544">
        <v>62</v>
      </c>
      <c r="M544" t="s">
        <v>42</v>
      </c>
      <c r="N544" t="s">
        <v>70</v>
      </c>
      <c r="O544">
        <v>398746.98</v>
      </c>
      <c r="P544">
        <f>_xlfn.DAYS(Table3[[#This Row],[Delivery_Date]],Table3[[#This Row],[Order_Date]])</f>
        <v>4</v>
      </c>
    </row>
    <row r="545" spans="1:16" x14ac:dyDescent="0.25">
      <c r="A545">
        <v>544</v>
      </c>
      <c r="B545" t="s">
        <v>15</v>
      </c>
      <c r="C545" t="s">
        <v>38</v>
      </c>
      <c r="D545" t="s">
        <v>17</v>
      </c>
      <c r="E545" t="s">
        <v>26</v>
      </c>
      <c r="F545" t="s">
        <v>391</v>
      </c>
      <c r="G545" t="s">
        <v>359</v>
      </c>
      <c r="H545">
        <v>66</v>
      </c>
      <c r="I545">
        <v>3824.96</v>
      </c>
      <c r="J545">
        <v>252447.35999999999</v>
      </c>
      <c r="K545">
        <v>3326.93</v>
      </c>
      <c r="L545">
        <v>83</v>
      </c>
      <c r="M545" t="s">
        <v>29</v>
      </c>
      <c r="N545" t="s">
        <v>36</v>
      </c>
      <c r="O545">
        <v>25263.53</v>
      </c>
      <c r="P545">
        <f>_xlfn.DAYS(Table3[[#This Row],[Delivery_Date]],Table3[[#This Row],[Order_Date]])</f>
        <v>4</v>
      </c>
    </row>
    <row r="546" spans="1:16" x14ac:dyDescent="0.25">
      <c r="A546">
        <v>545</v>
      </c>
      <c r="B546" t="s">
        <v>23</v>
      </c>
      <c r="C546" t="s">
        <v>16</v>
      </c>
      <c r="D546" t="s">
        <v>32</v>
      </c>
      <c r="E546" t="s">
        <v>60</v>
      </c>
      <c r="F546" t="s">
        <v>342</v>
      </c>
      <c r="G546" t="s">
        <v>135</v>
      </c>
      <c r="H546">
        <v>33</v>
      </c>
      <c r="I546">
        <v>44686.01</v>
      </c>
      <c r="J546">
        <v>1474638.33</v>
      </c>
      <c r="K546">
        <v>2697.82</v>
      </c>
      <c r="L546">
        <v>82</v>
      </c>
      <c r="M546" t="s">
        <v>42</v>
      </c>
      <c r="N546" t="s">
        <v>30</v>
      </c>
      <c r="O546">
        <v>271458.59999999998</v>
      </c>
      <c r="P546">
        <f>_xlfn.DAYS(Table3[[#This Row],[Delivery_Date]],Table3[[#This Row],[Order_Date]])</f>
        <v>10</v>
      </c>
    </row>
    <row r="547" spans="1:16" x14ac:dyDescent="0.25">
      <c r="A547">
        <v>546</v>
      </c>
      <c r="B547" t="s">
        <v>15</v>
      </c>
      <c r="C547" t="s">
        <v>24</v>
      </c>
      <c r="D547" t="s">
        <v>25</v>
      </c>
      <c r="E547" t="s">
        <v>18</v>
      </c>
      <c r="F547" t="s">
        <v>392</v>
      </c>
      <c r="G547" t="s">
        <v>48</v>
      </c>
      <c r="H547">
        <v>20</v>
      </c>
      <c r="I547">
        <v>44431.839999999997</v>
      </c>
      <c r="J547">
        <v>888636.8</v>
      </c>
      <c r="K547">
        <v>3169.07</v>
      </c>
      <c r="L547">
        <v>953</v>
      </c>
      <c r="M547" t="s">
        <v>21</v>
      </c>
      <c r="N547" t="s">
        <v>70</v>
      </c>
      <c r="O547">
        <v>162926.41</v>
      </c>
      <c r="P547">
        <f>_xlfn.DAYS(Table3[[#This Row],[Delivery_Date]],Table3[[#This Row],[Order_Date]])</f>
        <v>4</v>
      </c>
    </row>
    <row r="548" spans="1:16" x14ac:dyDescent="0.25">
      <c r="A548">
        <v>547</v>
      </c>
      <c r="B548" t="s">
        <v>37</v>
      </c>
      <c r="C548" t="s">
        <v>24</v>
      </c>
      <c r="D548" t="s">
        <v>39</v>
      </c>
      <c r="E548" t="s">
        <v>52</v>
      </c>
      <c r="F548" t="s">
        <v>374</v>
      </c>
      <c r="G548" t="s">
        <v>269</v>
      </c>
      <c r="H548">
        <v>78</v>
      </c>
      <c r="I548">
        <v>39688.720000000001</v>
      </c>
      <c r="J548">
        <v>3095720.16</v>
      </c>
      <c r="K548">
        <v>2279.02</v>
      </c>
      <c r="L548">
        <v>360</v>
      </c>
      <c r="M548" t="s">
        <v>42</v>
      </c>
      <c r="N548" t="s">
        <v>30</v>
      </c>
      <c r="O548">
        <v>265347.78000000003</v>
      </c>
      <c r="P548">
        <f>_xlfn.DAYS(Table3[[#This Row],[Delivery_Date]],Table3[[#This Row],[Order_Date]])</f>
        <v>7</v>
      </c>
    </row>
    <row r="549" spans="1:16" x14ac:dyDescent="0.25">
      <c r="A549">
        <v>548</v>
      </c>
      <c r="B549" t="s">
        <v>31</v>
      </c>
      <c r="C549" t="s">
        <v>38</v>
      </c>
      <c r="D549" t="s">
        <v>17</v>
      </c>
      <c r="E549" t="s">
        <v>18</v>
      </c>
      <c r="F549" t="s">
        <v>187</v>
      </c>
      <c r="G549" t="s">
        <v>188</v>
      </c>
      <c r="H549">
        <v>29</v>
      </c>
      <c r="I549">
        <v>14953.71</v>
      </c>
      <c r="J549">
        <v>433657.59</v>
      </c>
      <c r="K549">
        <v>118.93</v>
      </c>
      <c r="L549">
        <v>555</v>
      </c>
      <c r="M549" t="s">
        <v>21</v>
      </c>
      <c r="N549" t="s">
        <v>22</v>
      </c>
      <c r="O549">
        <v>94561.12</v>
      </c>
      <c r="P549">
        <f>_xlfn.DAYS(Table3[[#This Row],[Delivery_Date]],Table3[[#This Row],[Order_Date]])</f>
        <v>6</v>
      </c>
    </row>
    <row r="550" spans="1:16" x14ac:dyDescent="0.25">
      <c r="A550">
        <v>549</v>
      </c>
      <c r="B550" t="s">
        <v>44</v>
      </c>
      <c r="C550" t="s">
        <v>24</v>
      </c>
      <c r="D550" t="s">
        <v>45</v>
      </c>
      <c r="E550" t="s">
        <v>60</v>
      </c>
      <c r="F550" t="s">
        <v>19</v>
      </c>
      <c r="G550" t="s">
        <v>393</v>
      </c>
      <c r="H550">
        <v>20</v>
      </c>
      <c r="I550">
        <v>8489.41</v>
      </c>
      <c r="J550">
        <v>169788.2</v>
      </c>
      <c r="K550">
        <v>1733.56</v>
      </c>
      <c r="L550">
        <v>622</v>
      </c>
      <c r="M550" t="s">
        <v>42</v>
      </c>
      <c r="N550" t="s">
        <v>30</v>
      </c>
      <c r="O550">
        <v>36710.839999999997</v>
      </c>
      <c r="P550">
        <f>_xlfn.DAYS(Table3[[#This Row],[Delivery_Date]],Table3[[#This Row],[Order_Date]])</f>
        <v>13</v>
      </c>
    </row>
    <row r="551" spans="1:16" x14ac:dyDescent="0.25">
      <c r="A551">
        <v>550</v>
      </c>
      <c r="B551" t="s">
        <v>23</v>
      </c>
      <c r="C551" t="s">
        <v>24</v>
      </c>
      <c r="D551" t="s">
        <v>45</v>
      </c>
      <c r="E551" t="s">
        <v>18</v>
      </c>
      <c r="F551" t="s">
        <v>393</v>
      </c>
      <c r="G551" t="s">
        <v>290</v>
      </c>
      <c r="H551">
        <v>2</v>
      </c>
      <c r="I551">
        <v>19985.82</v>
      </c>
      <c r="J551">
        <v>39971.64</v>
      </c>
      <c r="K551">
        <v>1990.66</v>
      </c>
      <c r="L551">
        <v>356</v>
      </c>
      <c r="M551" t="s">
        <v>29</v>
      </c>
      <c r="N551" t="s">
        <v>36</v>
      </c>
      <c r="O551">
        <v>5574.71</v>
      </c>
      <c r="P551">
        <f>_xlfn.DAYS(Table3[[#This Row],[Delivery_Date]],Table3[[#This Row],[Order_Date]])</f>
        <v>6</v>
      </c>
    </row>
    <row r="552" spans="1:16" x14ac:dyDescent="0.25">
      <c r="A552">
        <v>551</v>
      </c>
      <c r="B552" t="s">
        <v>44</v>
      </c>
      <c r="C552" t="s">
        <v>38</v>
      </c>
      <c r="D552" t="s">
        <v>17</v>
      </c>
      <c r="E552" t="s">
        <v>60</v>
      </c>
      <c r="F552" t="s">
        <v>382</v>
      </c>
      <c r="G552" t="s">
        <v>280</v>
      </c>
      <c r="H552">
        <v>3</v>
      </c>
      <c r="I552">
        <v>37226.67</v>
      </c>
      <c r="J552">
        <v>111680.01</v>
      </c>
      <c r="K552">
        <v>4091.72</v>
      </c>
      <c r="L552">
        <v>397</v>
      </c>
      <c r="M552" t="s">
        <v>42</v>
      </c>
      <c r="N552" t="s">
        <v>36</v>
      </c>
      <c r="O552">
        <v>10211.370000000001</v>
      </c>
      <c r="P552">
        <f>_xlfn.DAYS(Table3[[#This Row],[Delivery_Date]],Table3[[#This Row],[Order_Date]])</f>
        <v>13</v>
      </c>
    </row>
    <row r="553" spans="1:16" x14ac:dyDescent="0.25">
      <c r="A553">
        <v>552</v>
      </c>
      <c r="B553" t="s">
        <v>65</v>
      </c>
      <c r="C553" t="s">
        <v>16</v>
      </c>
      <c r="D553" t="s">
        <v>32</v>
      </c>
      <c r="E553" t="s">
        <v>18</v>
      </c>
      <c r="F553" t="s">
        <v>139</v>
      </c>
      <c r="G553" t="s">
        <v>127</v>
      </c>
      <c r="H553">
        <v>59</v>
      </c>
      <c r="I553">
        <v>33520.17</v>
      </c>
      <c r="J553">
        <v>1977690.03</v>
      </c>
      <c r="K553">
        <v>1560.99</v>
      </c>
      <c r="L553">
        <v>975</v>
      </c>
      <c r="M553" t="s">
        <v>21</v>
      </c>
      <c r="N553" t="s">
        <v>70</v>
      </c>
      <c r="O553">
        <v>398505.52</v>
      </c>
      <c r="P553">
        <f>_xlfn.DAYS(Table3[[#This Row],[Delivery_Date]],Table3[[#This Row],[Order_Date]])</f>
        <v>15</v>
      </c>
    </row>
    <row r="554" spans="1:16" x14ac:dyDescent="0.25">
      <c r="A554">
        <v>553</v>
      </c>
      <c r="B554" t="s">
        <v>23</v>
      </c>
      <c r="C554" t="s">
        <v>38</v>
      </c>
      <c r="D554" t="s">
        <v>25</v>
      </c>
      <c r="E554" t="s">
        <v>60</v>
      </c>
      <c r="F554" t="s">
        <v>348</v>
      </c>
      <c r="G554" t="s">
        <v>305</v>
      </c>
      <c r="H554">
        <v>61</v>
      </c>
      <c r="I554">
        <v>7507.48</v>
      </c>
      <c r="J554">
        <v>457956.28</v>
      </c>
      <c r="K554">
        <v>226.61</v>
      </c>
      <c r="L554">
        <v>771</v>
      </c>
      <c r="M554" t="s">
        <v>42</v>
      </c>
      <c r="N554" t="s">
        <v>43</v>
      </c>
      <c r="O554">
        <v>54064.84</v>
      </c>
      <c r="P554">
        <f>_xlfn.DAYS(Table3[[#This Row],[Delivery_Date]],Table3[[#This Row],[Order_Date]])</f>
        <v>12</v>
      </c>
    </row>
    <row r="555" spans="1:16" x14ac:dyDescent="0.25">
      <c r="A555">
        <v>554</v>
      </c>
      <c r="B555" t="s">
        <v>37</v>
      </c>
      <c r="C555" t="s">
        <v>38</v>
      </c>
      <c r="D555" t="s">
        <v>17</v>
      </c>
      <c r="E555" t="s">
        <v>60</v>
      </c>
      <c r="F555" t="s">
        <v>141</v>
      </c>
      <c r="G555" t="s">
        <v>257</v>
      </c>
      <c r="H555">
        <v>59</v>
      </c>
      <c r="I555">
        <v>1529.51</v>
      </c>
      <c r="J555">
        <v>90241.09</v>
      </c>
      <c r="K555">
        <v>4504.38</v>
      </c>
      <c r="L555">
        <v>670</v>
      </c>
      <c r="M555" t="s">
        <v>21</v>
      </c>
      <c r="N555" t="s">
        <v>36</v>
      </c>
      <c r="O555">
        <v>4587.91</v>
      </c>
      <c r="P555">
        <f>_xlfn.DAYS(Table3[[#This Row],[Delivery_Date]],Table3[[#This Row],[Order_Date]])</f>
        <v>11</v>
      </c>
    </row>
    <row r="556" spans="1:16" x14ac:dyDescent="0.25">
      <c r="A556">
        <v>555</v>
      </c>
      <c r="B556" t="s">
        <v>37</v>
      </c>
      <c r="C556" t="s">
        <v>24</v>
      </c>
      <c r="D556" t="s">
        <v>32</v>
      </c>
      <c r="E556" t="s">
        <v>26</v>
      </c>
      <c r="F556" t="s">
        <v>33</v>
      </c>
      <c r="G556" t="s">
        <v>318</v>
      </c>
      <c r="H556">
        <v>59</v>
      </c>
      <c r="I556">
        <v>35497.980000000003</v>
      </c>
      <c r="J556">
        <v>2094380.82</v>
      </c>
      <c r="K556">
        <v>2993.15</v>
      </c>
      <c r="L556">
        <v>652</v>
      </c>
      <c r="M556" t="s">
        <v>29</v>
      </c>
      <c r="N556" t="s">
        <v>70</v>
      </c>
      <c r="O556">
        <v>447077.72</v>
      </c>
      <c r="P556">
        <f>_xlfn.DAYS(Table3[[#This Row],[Delivery_Date]],Table3[[#This Row],[Order_Date]])</f>
        <v>4</v>
      </c>
    </row>
    <row r="557" spans="1:16" x14ac:dyDescent="0.25">
      <c r="A557">
        <v>556</v>
      </c>
      <c r="B557" t="s">
        <v>44</v>
      </c>
      <c r="C557" t="s">
        <v>38</v>
      </c>
      <c r="D557" t="s">
        <v>25</v>
      </c>
      <c r="E557" t="s">
        <v>26</v>
      </c>
      <c r="F557" t="s">
        <v>81</v>
      </c>
      <c r="G557" t="s">
        <v>364</v>
      </c>
      <c r="H557">
        <v>62</v>
      </c>
      <c r="I557">
        <v>13499.25</v>
      </c>
      <c r="J557">
        <v>836953.5</v>
      </c>
      <c r="K557">
        <v>900.62</v>
      </c>
      <c r="L557">
        <v>194</v>
      </c>
      <c r="M557" t="s">
        <v>21</v>
      </c>
      <c r="N557" t="s">
        <v>70</v>
      </c>
      <c r="O557">
        <v>132006.54</v>
      </c>
      <c r="P557">
        <f>_xlfn.DAYS(Table3[[#This Row],[Delivery_Date]],Table3[[#This Row],[Order_Date]])</f>
        <v>6</v>
      </c>
    </row>
    <row r="558" spans="1:16" x14ac:dyDescent="0.25">
      <c r="A558">
        <v>557</v>
      </c>
      <c r="B558" t="s">
        <v>44</v>
      </c>
      <c r="C558" t="s">
        <v>24</v>
      </c>
      <c r="D558" t="s">
        <v>25</v>
      </c>
      <c r="E558" t="s">
        <v>52</v>
      </c>
      <c r="F558" t="s">
        <v>366</v>
      </c>
      <c r="G558" t="s">
        <v>115</v>
      </c>
      <c r="H558">
        <v>9</v>
      </c>
      <c r="I558">
        <v>41173.760000000002</v>
      </c>
      <c r="J558">
        <v>370563.84000000003</v>
      </c>
      <c r="K558">
        <v>3075.69</v>
      </c>
      <c r="L558">
        <v>971</v>
      </c>
      <c r="M558" t="s">
        <v>35</v>
      </c>
      <c r="N558" t="s">
        <v>43</v>
      </c>
      <c r="O558">
        <v>34722.480000000003</v>
      </c>
      <c r="P558">
        <f>_xlfn.DAYS(Table3[[#This Row],[Delivery_Date]],Table3[[#This Row],[Order_Date]])</f>
        <v>12</v>
      </c>
    </row>
    <row r="559" spans="1:16" x14ac:dyDescent="0.25">
      <c r="A559">
        <v>558</v>
      </c>
      <c r="B559" t="s">
        <v>31</v>
      </c>
      <c r="C559" t="s">
        <v>24</v>
      </c>
      <c r="D559" t="s">
        <v>39</v>
      </c>
      <c r="E559" t="s">
        <v>60</v>
      </c>
      <c r="F559" t="s">
        <v>363</v>
      </c>
      <c r="G559" t="s">
        <v>33</v>
      </c>
      <c r="H559">
        <v>59</v>
      </c>
      <c r="I559">
        <v>37272.17</v>
      </c>
      <c r="J559">
        <v>2199058.0299999998</v>
      </c>
      <c r="K559">
        <v>4596.72</v>
      </c>
      <c r="L559">
        <v>868</v>
      </c>
      <c r="M559" t="s">
        <v>35</v>
      </c>
      <c r="N559" t="s">
        <v>36</v>
      </c>
      <c r="O559">
        <v>335614.55</v>
      </c>
      <c r="P559">
        <f>_xlfn.DAYS(Table3[[#This Row],[Delivery_Date]],Table3[[#This Row],[Order_Date]])</f>
        <v>11</v>
      </c>
    </row>
    <row r="560" spans="1:16" x14ac:dyDescent="0.25">
      <c r="A560">
        <v>559</v>
      </c>
      <c r="B560" t="s">
        <v>51</v>
      </c>
      <c r="C560" t="s">
        <v>38</v>
      </c>
      <c r="D560" t="s">
        <v>39</v>
      </c>
      <c r="E560" t="s">
        <v>60</v>
      </c>
      <c r="F560" t="s">
        <v>348</v>
      </c>
      <c r="G560" t="s">
        <v>307</v>
      </c>
      <c r="H560">
        <v>91</v>
      </c>
      <c r="I560">
        <v>24317.68</v>
      </c>
      <c r="J560">
        <v>2212908.88</v>
      </c>
      <c r="K560">
        <v>1326.42</v>
      </c>
      <c r="L560">
        <v>404</v>
      </c>
      <c r="M560" t="s">
        <v>35</v>
      </c>
      <c r="N560" t="s">
        <v>43</v>
      </c>
      <c r="O560">
        <v>390293.76000000001</v>
      </c>
      <c r="P560">
        <f>_xlfn.DAYS(Table3[[#This Row],[Delivery_Date]],Table3[[#This Row],[Order_Date]])</f>
        <v>4</v>
      </c>
    </row>
    <row r="561" spans="1:16" x14ac:dyDescent="0.25">
      <c r="A561">
        <v>560</v>
      </c>
      <c r="B561" t="s">
        <v>51</v>
      </c>
      <c r="C561" t="s">
        <v>38</v>
      </c>
      <c r="D561" t="s">
        <v>25</v>
      </c>
      <c r="E561" t="s">
        <v>26</v>
      </c>
      <c r="F561" t="s">
        <v>366</v>
      </c>
      <c r="G561" t="s">
        <v>377</v>
      </c>
      <c r="H561">
        <v>12</v>
      </c>
      <c r="I561">
        <v>46661.24</v>
      </c>
      <c r="J561">
        <v>559934.88</v>
      </c>
      <c r="K561">
        <v>690.05</v>
      </c>
      <c r="L561">
        <v>733</v>
      </c>
      <c r="M561" t="s">
        <v>42</v>
      </c>
      <c r="N561" t="s">
        <v>70</v>
      </c>
      <c r="O561">
        <v>65889.08</v>
      </c>
      <c r="P561">
        <f>_xlfn.DAYS(Table3[[#This Row],[Delivery_Date]],Table3[[#This Row],[Order_Date]])</f>
        <v>10</v>
      </c>
    </row>
    <row r="562" spans="1:16" x14ac:dyDescent="0.25">
      <c r="A562">
        <v>561</v>
      </c>
      <c r="B562" t="s">
        <v>31</v>
      </c>
      <c r="C562" t="s">
        <v>24</v>
      </c>
      <c r="D562" t="s">
        <v>25</v>
      </c>
      <c r="E562" t="s">
        <v>26</v>
      </c>
      <c r="F562" t="s">
        <v>111</v>
      </c>
      <c r="G562" t="s">
        <v>79</v>
      </c>
      <c r="H562">
        <v>33</v>
      </c>
      <c r="I562">
        <v>32933.03</v>
      </c>
      <c r="J562">
        <v>1086789.99</v>
      </c>
      <c r="K562">
        <v>4745.16</v>
      </c>
      <c r="L562">
        <v>626</v>
      </c>
      <c r="M562" t="s">
        <v>42</v>
      </c>
      <c r="N562" t="s">
        <v>36</v>
      </c>
      <c r="O562">
        <v>87911.97</v>
      </c>
      <c r="P562">
        <f>_xlfn.DAYS(Table3[[#This Row],[Delivery_Date]],Table3[[#This Row],[Order_Date]])</f>
        <v>4</v>
      </c>
    </row>
    <row r="563" spans="1:16" x14ac:dyDescent="0.25">
      <c r="A563">
        <v>562</v>
      </c>
      <c r="B563" t="s">
        <v>51</v>
      </c>
      <c r="C563" t="s">
        <v>38</v>
      </c>
      <c r="D563" t="s">
        <v>17</v>
      </c>
      <c r="E563" t="s">
        <v>26</v>
      </c>
      <c r="F563" t="s">
        <v>359</v>
      </c>
      <c r="G563" t="s">
        <v>96</v>
      </c>
      <c r="H563">
        <v>93</v>
      </c>
      <c r="I563">
        <v>8823.1200000000008</v>
      </c>
      <c r="J563">
        <v>820550.16</v>
      </c>
      <c r="K563">
        <v>4534.13</v>
      </c>
      <c r="L563">
        <v>173</v>
      </c>
      <c r="M563" t="s">
        <v>29</v>
      </c>
      <c r="N563" t="s">
        <v>36</v>
      </c>
      <c r="O563">
        <v>48966.12</v>
      </c>
      <c r="P563">
        <f>_xlfn.DAYS(Table3[[#This Row],[Delivery_Date]],Table3[[#This Row],[Order_Date]])</f>
        <v>8</v>
      </c>
    </row>
    <row r="564" spans="1:16" x14ac:dyDescent="0.25">
      <c r="A564">
        <v>563</v>
      </c>
      <c r="B564" t="s">
        <v>44</v>
      </c>
      <c r="C564" t="s">
        <v>16</v>
      </c>
      <c r="D564" t="s">
        <v>25</v>
      </c>
      <c r="E564" t="s">
        <v>52</v>
      </c>
      <c r="F564" t="s">
        <v>258</v>
      </c>
      <c r="G564" t="s">
        <v>124</v>
      </c>
      <c r="H564">
        <v>86</v>
      </c>
      <c r="I564">
        <v>35469.75</v>
      </c>
      <c r="J564">
        <v>3050398.5</v>
      </c>
      <c r="K564">
        <v>899.41</v>
      </c>
      <c r="L564">
        <v>433</v>
      </c>
      <c r="M564" t="s">
        <v>21</v>
      </c>
      <c r="N564" t="s">
        <v>30</v>
      </c>
      <c r="O564">
        <v>517270.13</v>
      </c>
      <c r="P564">
        <f>_xlfn.DAYS(Table3[[#This Row],[Delivery_Date]],Table3[[#This Row],[Order_Date]])</f>
        <v>3</v>
      </c>
    </row>
    <row r="565" spans="1:16" x14ac:dyDescent="0.25">
      <c r="A565">
        <v>564</v>
      </c>
      <c r="B565" t="s">
        <v>65</v>
      </c>
      <c r="C565" t="s">
        <v>16</v>
      </c>
      <c r="D565" t="s">
        <v>17</v>
      </c>
      <c r="E565" t="s">
        <v>18</v>
      </c>
      <c r="F565" t="s">
        <v>219</v>
      </c>
      <c r="G565" t="s">
        <v>206</v>
      </c>
      <c r="H565">
        <v>93</v>
      </c>
      <c r="I565">
        <v>33398.47</v>
      </c>
      <c r="J565">
        <v>3106057.71</v>
      </c>
      <c r="K565">
        <v>4750.45</v>
      </c>
      <c r="L565">
        <v>502</v>
      </c>
      <c r="M565" t="s">
        <v>29</v>
      </c>
      <c r="N565" t="s">
        <v>30</v>
      </c>
      <c r="O565">
        <v>252084.17</v>
      </c>
      <c r="P565">
        <f>_xlfn.DAYS(Table3[[#This Row],[Delivery_Date]],Table3[[#This Row],[Order_Date]])</f>
        <v>3</v>
      </c>
    </row>
    <row r="566" spans="1:16" x14ac:dyDescent="0.25">
      <c r="A566">
        <v>565</v>
      </c>
      <c r="B566" t="s">
        <v>59</v>
      </c>
      <c r="C566" t="s">
        <v>16</v>
      </c>
      <c r="D566" t="s">
        <v>39</v>
      </c>
      <c r="E566" t="s">
        <v>18</v>
      </c>
      <c r="F566" t="s">
        <v>261</v>
      </c>
      <c r="G566" t="s">
        <v>307</v>
      </c>
      <c r="H566">
        <v>34</v>
      </c>
      <c r="I566">
        <v>26090.48</v>
      </c>
      <c r="J566">
        <v>887076.32</v>
      </c>
      <c r="K566">
        <v>1601.1</v>
      </c>
      <c r="L566">
        <v>940</v>
      </c>
      <c r="M566" t="s">
        <v>42</v>
      </c>
      <c r="N566" t="s">
        <v>22</v>
      </c>
      <c r="O566">
        <v>122320.33</v>
      </c>
      <c r="P566">
        <f>_xlfn.DAYS(Table3[[#This Row],[Delivery_Date]],Table3[[#This Row],[Order_Date]])</f>
        <v>7</v>
      </c>
    </row>
    <row r="567" spans="1:16" x14ac:dyDescent="0.25">
      <c r="A567">
        <v>566</v>
      </c>
      <c r="B567" t="s">
        <v>37</v>
      </c>
      <c r="C567" t="s">
        <v>24</v>
      </c>
      <c r="D567" t="s">
        <v>25</v>
      </c>
      <c r="E567" t="s">
        <v>46</v>
      </c>
      <c r="F567" t="s">
        <v>339</v>
      </c>
      <c r="G567" t="s">
        <v>258</v>
      </c>
      <c r="H567">
        <v>65</v>
      </c>
      <c r="I567">
        <v>12790.96</v>
      </c>
      <c r="J567">
        <v>831412.4</v>
      </c>
      <c r="K567">
        <v>1271.53</v>
      </c>
      <c r="L567">
        <v>754</v>
      </c>
      <c r="M567" t="s">
        <v>35</v>
      </c>
      <c r="N567" t="s">
        <v>30</v>
      </c>
      <c r="O567">
        <v>189693.42</v>
      </c>
      <c r="P567">
        <f>_xlfn.DAYS(Table3[[#This Row],[Delivery_Date]],Table3[[#This Row],[Order_Date]])</f>
        <v>6</v>
      </c>
    </row>
    <row r="568" spans="1:16" x14ac:dyDescent="0.25">
      <c r="A568">
        <v>567</v>
      </c>
      <c r="B568" t="s">
        <v>31</v>
      </c>
      <c r="C568" t="s">
        <v>16</v>
      </c>
      <c r="D568" t="s">
        <v>39</v>
      </c>
      <c r="E568" t="s">
        <v>52</v>
      </c>
      <c r="F568" t="s">
        <v>136</v>
      </c>
      <c r="G568" t="s">
        <v>293</v>
      </c>
      <c r="H568">
        <v>26</v>
      </c>
      <c r="I568">
        <v>9648</v>
      </c>
      <c r="J568">
        <v>250848</v>
      </c>
      <c r="K568">
        <v>2909.04</v>
      </c>
      <c r="L568">
        <v>529</v>
      </c>
      <c r="M568" t="s">
        <v>42</v>
      </c>
      <c r="N568" t="s">
        <v>36</v>
      </c>
      <c r="O568">
        <v>26714.68</v>
      </c>
      <c r="P568">
        <f>_xlfn.DAYS(Table3[[#This Row],[Delivery_Date]],Table3[[#This Row],[Order_Date]])</f>
        <v>7</v>
      </c>
    </row>
    <row r="569" spans="1:16" x14ac:dyDescent="0.25">
      <c r="A569">
        <v>568</v>
      </c>
      <c r="B569" t="s">
        <v>44</v>
      </c>
      <c r="C569" t="s">
        <v>16</v>
      </c>
      <c r="D569" t="s">
        <v>17</v>
      </c>
      <c r="E569" t="s">
        <v>46</v>
      </c>
      <c r="F569" t="s">
        <v>152</v>
      </c>
      <c r="G569" t="s">
        <v>153</v>
      </c>
      <c r="H569">
        <v>93</v>
      </c>
      <c r="I569">
        <v>47607.89</v>
      </c>
      <c r="J569">
        <v>4427533.7699999996</v>
      </c>
      <c r="K569">
        <v>2481.02</v>
      </c>
      <c r="L569">
        <v>876</v>
      </c>
      <c r="M569" t="s">
        <v>21</v>
      </c>
      <c r="N569" t="s">
        <v>30</v>
      </c>
      <c r="O569">
        <v>766541.22</v>
      </c>
      <c r="P569">
        <f>_xlfn.DAYS(Table3[[#This Row],[Delivery_Date]],Table3[[#This Row],[Order_Date]])</f>
        <v>7</v>
      </c>
    </row>
    <row r="570" spans="1:16" x14ac:dyDescent="0.25">
      <c r="A570">
        <v>569</v>
      </c>
      <c r="B570" t="s">
        <v>59</v>
      </c>
      <c r="C570" t="s">
        <v>24</v>
      </c>
      <c r="D570" t="s">
        <v>17</v>
      </c>
      <c r="E570" t="s">
        <v>26</v>
      </c>
      <c r="F570" t="s">
        <v>202</v>
      </c>
      <c r="G570" t="s">
        <v>259</v>
      </c>
      <c r="H570">
        <v>72</v>
      </c>
      <c r="I570">
        <v>26388.81</v>
      </c>
      <c r="J570">
        <v>1899994.32</v>
      </c>
      <c r="K570">
        <v>1953.63</v>
      </c>
      <c r="L570">
        <v>394</v>
      </c>
      <c r="M570" t="s">
        <v>29</v>
      </c>
      <c r="N570" t="s">
        <v>36</v>
      </c>
      <c r="O570">
        <v>473711</v>
      </c>
      <c r="P570">
        <f>_xlfn.DAYS(Table3[[#This Row],[Delivery_Date]],Table3[[#This Row],[Order_Date]])</f>
        <v>15</v>
      </c>
    </row>
    <row r="571" spans="1:16" x14ac:dyDescent="0.25">
      <c r="A571">
        <v>570</v>
      </c>
      <c r="B571" t="s">
        <v>51</v>
      </c>
      <c r="C571" t="s">
        <v>24</v>
      </c>
      <c r="D571" t="s">
        <v>17</v>
      </c>
      <c r="E571" t="s">
        <v>52</v>
      </c>
      <c r="F571" t="s">
        <v>27</v>
      </c>
      <c r="G571" t="s">
        <v>284</v>
      </c>
      <c r="H571">
        <v>71</v>
      </c>
      <c r="I571">
        <v>29465.21</v>
      </c>
      <c r="J571">
        <v>2092029.91</v>
      </c>
      <c r="K571">
        <v>1878.93</v>
      </c>
      <c r="L571">
        <v>775</v>
      </c>
      <c r="M571" t="s">
        <v>42</v>
      </c>
      <c r="N571" t="s">
        <v>70</v>
      </c>
      <c r="O571">
        <v>440618.18</v>
      </c>
      <c r="P571">
        <f>_xlfn.DAYS(Table3[[#This Row],[Delivery_Date]],Table3[[#This Row],[Order_Date]])</f>
        <v>1</v>
      </c>
    </row>
    <row r="572" spans="1:16" x14ac:dyDescent="0.25">
      <c r="A572">
        <v>571</v>
      </c>
      <c r="B572" t="s">
        <v>31</v>
      </c>
      <c r="C572" t="s">
        <v>24</v>
      </c>
      <c r="D572" t="s">
        <v>32</v>
      </c>
      <c r="E572" t="s">
        <v>52</v>
      </c>
      <c r="F572" t="s">
        <v>308</v>
      </c>
      <c r="G572" t="s">
        <v>240</v>
      </c>
      <c r="H572">
        <v>11</v>
      </c>
      <c r="I572">
        <v>28060.55</v>
      </c>
      <c r="J572">
        <v>308666.05</v>
      </c>
      <c r="K572">
        <v>2961.96</v>
      </c>
      <c r="L572">
        <v>971</v>
      </c>
      <c r="M572" t="s">
        <v>42</v>
      </c>
      <c r="N572" t="s">
        <v>36</v>
      </c>
      <c r="O572">
        <v>73716.22</v>
      </c>
      <c r="P572">
        <f>_xlfn.DAYS(Table3[[#This Row],[Delivery_Date]],Table3[[#This Row],[Order_Date]])</f>
        <v>3</v>
      </c>
    </row>
    <row r="573" spans="1:16" x14ac:dyDescent="0.25">
      <c r="A573">
        <v>572</v>
      </c>
      <c r="B573" t="s">
        <v>65</v>
      </c>
      <c r="C573" t="s">
        <v>24</v>
      </c>
      <c r="D573" t="s">
        <v>39</v>
      </c>
      <c r="E573" t="s">
        <v>18</v>
      </c>
      <c r="F573" t="s">
        <v>220</v>
      </c>
      <c r="G573" t="s">
        <v>370</v>
      </c>
      <c r="H573">
        <v>13</v>
      </c>
      <c r="I573">
        <v>35164.639999999999</v>
      </c>
      <c r="J573">
        <v>457140.32</v>
      </c>
      <c r="K573">
        <v>310.12</v>
      </c>
      <c r="L573">
        <v>457</v>
      </c>
      <c r="M573" t="s">
        <v>42</v>
      </c>
      <c r="N573" t="s">
        <v>30</v>
      </c>
      <c r="O573">
        <v>82569.55</v>
      </c>
      <c r="P573">
        <f>_xlfn.DAYS(Table3[[#This Row],[Delivery_Date]],Table3[[#This Row],[Order_Date]])</f>
        <v>3</v>
      </c>
    </row>
    <row r="574" spans="1:16" x14ac:dyDescent="0.25">
      <c r="A574">
        <v>573</v>
      </c>
      <c r="B574" t="s">
        <v>44</v>
      </c>
      <c r="C574" t="s">
        <v>38</v>
      </c>
      <c r="D574" t="s">
        <v>25</v>
      </c>
      <c r="E574" t="s">
        <v>18</v>
      </c>
      <c r="F574" t="s">
        <v>394</v>
      </c>
      <c r="G574" t="s">
        <v>345</v>
      </c>
      <c r="H574">
        <v>5</v>
      </c>
      <c r="I574">
        <v>13237.73</v>
      </c>
      <c r="J574">
        <v>66188.649999999994</v>
      </c>
      <c r="K574">
        <v>3407.37</v>
      </c>
      <c r="L574">
        <v>591</v>
      </c>
      <c r="M574" t="s">
        <v>42</v>
      </c>
      <c r="N574" t="s">
        <v>36</v>
      </c>
      <c r="O574">
        <v>7257.16</v>
      </c>
      <c r="P574">
        <f>_xlfn.DAYS(Table3[[#This Row],[Delivery_Date]],Table3[[#This Row],[Order_Date]])</f>
        <v>5</v>
      </c>
    </row>
    <row r="575" spans="1:16" x14ac:dyDescent="0.25">
      <c r="A575">
        <v>574</v>
      </c>
      <c r="B575" t="s">
        <v>31</v>
      </c>
      <c r="C575" t="s">
        <v>24</v>
      </c>
      <c r="D575" t="s">
        <v>25</v>
      </c>
      <c r="E575" t="s">
        <v>18</v>
      </c>
      <c r="F575" t="s">
        <v>218</v>
      </c>
      <c r="G575" t="s">
        <v>74</v>
      </c>
      <c r="H575">
        <v>43</v>
      </c>
      <c r="I575">
        <v>34722.28</v>
      </c>
      <c r="J575">
        <v>1493058.04</v>
      </c>
      <c r="K575">
        <v>4547.1000000000004</v>
      </c>
      <c r="L575">
        <v>412</v>
      </c>
      <c r="M575" t="s">
        <v>42</v>
      </c>
      <c r="N575" t="s">
        <v>30</v>
      </c>
      <c r="O575">
        <v>167406.5</v>
      </c>
      <c r="P575">
        <f>_xlfn.DAYS(Table3[[#This Row],[Delivery_Date]],Table3[[#This Row],[Order_Date]])</f>
        <v>8</v>
      </c>
    </row>
    <row r="576" spans="1:16" x14ac:dyDescent="0.25">
      <c r="A576">
        <v>575</v>
      </c>
      <c r="B576" t="s">
        <v>31</v>
      </c>
      <c r="C576" t="s">
        <v>38</v>
      </c>
      <c r="D576" t="s">
        <v>17</v>
      </c>
      <c r="E576" t="s">
        <v>52</v>
      </c>
      <c r="F576" t="s">
        <v>377</v>
      </c>
      <c r="G576" t="s">
        <v>213</v>
      </c>
      <c r="H576">
        <v>52</v>
      </c>
      <c r="I576">
        <v>41820.800000000003</v>
      </c>
      <c r="J576">
        <v>2174681.6</v>
      </c>
      <c r="K576">
        <v>906.8</v>
      </c>
      <c r="L576">
        <v>238</v>
      </c>
      <c r="M576" t="s">
        <v>29</v>
      </c>
      <c r="N576" t="s">
        <v>36</v>
      </c>
      <c r="O576">
        <v>273224</v>
      </c>
      <c r="P576">
        <f>_xlfn.DAYS(Table3[[#This Row],[Delivery_Date]],Table3[[#This Row],[Order_Date]])</f>
        <v>8</v>
      </c>
    </row>
    <row r="577" spans="1:16" x14ac:dyDescent="0.25">
      <c r="A577">
        <v>576</v>
      </c>
      <c r="B577" t="s">
        <v>65</v>
      </c>
      <c r="C577" t="s">
        <v>38</v>
      </c>
      <c r="D577" t="s">
        <v>17</v>
      </c>
      <c r="E577" t="s">
        <v>46</v>
      </c>
      <c r="F577" t="s">
        <v>371</v>
      </c>
      <c r="G577" t="s">
        <v>124</v>
      </c>
      <c r="H577">
        <v>93</v>
      </c>
      <c r="I577">
        <v>13190.69</v>
      </c>
      <c r="J577">
        <v>1226734.17</v>
      </c>
      <c r="K577">
        <v>1313.35</v>
      </c>
      <c r="L577">
        <v>71</v>
      </c>
      <c r="M577" t="s">
        <v>29</v>
      </c>
      <c r="N577" t="s">
        <v>36</v>
      </c>
      <c r="O577">
        <v>179098.05</v>
      </c>
      <c r="P577">
        <f>_xlfn.DAYS(Table3[[#This Row],[Delivery_Date]],Table3[[#This Row],[Order_Date]])</f>
        <v>1</v>
      </c>
    </row>
    <row r="578" spans="1:16" x14ac:dyDescent="0.25">
      <c r="A578">
        <v>577</v>
      </c>
      <c r="B578" t="s">
        <v>15</v>
      </c>
      <c r="C578" t="s">
        <v>38</v>
      </c>
      <c r="D578" t="s">
        <v>32</v>
      </c>
      <c r="E578" t="s">
        <v>26</v>
      </c>
      <c r="F578" t="s">
        <v>395</v>
      </c>
      <c r="G578" t="s">
        <v>211</v>
      </c>
      <c r="H578">
        <v>40</v>
      </c>
      <c r="I578">
        <v>35234.620000000003</v>
      </c>
      <c r="J578">
        <v>1409384.8</v>
      </c>
      <c r="K578">
        <v>3831.47</v>
      </c>
      <c r="L578">
        <v>168</v>
      </c>
      <c r="M578" t="s">
        <v>35</v>
      </c>
      <c r="N578" t="s">
        <v>22</v>
      </c>
      <c r="O578">
        <v>221081.94</v>
      </c>
      <c r="P578">
        <f>_xlfn.DAYS(Table3[[#This Row],[Delivery_Date]],Table3[[#This Row],[Order_Date]])</f>
        <v>8</v>
      </c>
    </row>
    <row r="579" spans="1:16" x14ac:dyDescent="0.25">
      <c r="A579">
        <v>578</v>
      </c>
      <c r="B579" t="s">
        <v>15</v>
      </c>
      <c r="C579" t="s">
        <v>38</v>
      </c>
      <c r="D579" t="s">
        <v>17</v>
      </c>
      <c r="E579" t="s">
        <v>52</v>
      </c>
      <c r="F579" t="s">
        <v>304</v>
      </c>
      <c r="G579" t="s">
        <v>396</v>
      </c>
      <c r="H579">
        <v>6</v>
      </c>
      <c r="I579">
        <v>23436.84</v>
      </c>
      <c r="J579">
        <v>140621.04</v>
      </c>
      <c r="K579">
        <v>2299.25</v>
      </c>
      <c r="L579">
        <v>929</v>
      </c>
      <c r="M579" t="s">
        <v>29</v>
      </c>
      <c r="N579" t="s">
        <v>43</v>
      </c>
      <c r="O579">
        <v>26295.33</v>
      </c>
      <c r="P579">
        <f>_xlfn.DAYS(Table3[[#This Row],[Delivery_Date]],Table3[[#This Row],[Order_Date]])</f>
        <v>9</v>
      </c>
    </row>
    <row r="580" spans="1:16" x14ac:dyDescent="0.25">
      <c r="A580">
        <v>579</v>
      </c>
      <c r="B580" t="s">
        <v>15</v>
      </c>
      <c r="C580" t="s">
        <v>16</v>
      </c>
      <c r="D580" t="s">
        <v>17</v>
      </c>
      <c r="E580" t="s">
        <v>52</v>
      </c>
      <c r="F580" t="s">
        <v>72</v>
      </c>
      <c r="G580" t="s">
        <v>119</v>
      </c>
      <c r="H580">
        <v>26</v>
      </c>
      <c r="I580">
        <v>12401.96</v>
      </c>
      <c r="J580">
        <v>322450.96000000002</v>
      </c>
      <c r="K580">
        <v>2511.66</v>
      </c>
      <c r="L580">
        <v>783</v>
      </c>
      <c r="M580" t="s">
        <v>21</v>
      </c>
      <c r="N580" t="s">
        <v>30</v>
      </c>
      <c r="O580">
        <v>43546.85</v>
      </c>
      <c r="P580">
        <f>_xlfn.DAYS(Table3[[#This Row],[Delivery_Date]],Table3[[#This Row],[Order_Date]])</f>
        <v>3</v>
      </c>
    </row>
    <row r="581" spans="1:16" x14ac:dyDescent="0.25">
      <c r="A581">
        <v>580</v>
      </c>
      <c r="B581" t="s">
        <v>23</v>
      </c>
      <c r="C581" t="s">
        <v>16</v>
      </c>
      <c r="D581" t="s">
        <v>45</v>
      </c>
      <c r="E581" t="s">
        <v>26</v>
      </c>
      <c r="F581" t="s">
        <v>354</v>
      </c>
      <c r="G581" t="s">
        <v>230</v>
      </c>
      <c r="H581">
        <v>77</v>
      </c>
      <c r="I581">
        <v>9347.31</v>
      </c>
      <c r="J581">
        <v>719742.87</v>
      </c>
      <c r="K581">
        <v>3623.68</v>
      </c>
      <c r="L581">
        <v>691</v>
      </c>
      <c r="M581" t="s">
        <v>29</v>
      </c>
      <c r="N581" t="s">
        <v>70</v>
      </c>
      <c r="O581">
        <v>73216.63</v>
      </c>
      <c r="P581">
        <f>_xlfn.DAYS(Table3[[#This Row],[Delivery_Date]],Table3[[#This Row],[Order_Date]])</f>
        <v>9</v>
      </c>
    </row>
    <row r="582" spans="1:16" x14ac:dyDescent="0.25">
      <c r="A582">
        <v>581</v>
      </c>
      <c r="B582" t="s">
        <v>65</v>
      </c>
      <c r="C582" t="s">
        <v>38</v>
      </c>
      <c r="D582" t="s">
        <v>17</v>
      </c>
      <c r="E582" t="s">
        <v>26</v>
      </c>
      <c r="F582" t="s">
        <v>162</v>
      </c>
      <c r="G582" t="s">
        <v>370</v>
      </c>
      <c r="H582">
        <v>49</v>
      </c>
      <c r="I582">
        <v>42363.7</v>
      </c>
      <c r="J582">
        <v>2075821.3</v>
      </c>
      <c r="K582">
        <v>1979.57</v>
      </c>
      <c r="L582">
        <v>710</v>
      </c>
      <c r="M582" t="s">
        <v>29</v>
      </c>
      <c r="N582" t="s">
        <v>30</v>
      </c>
      <c r="O582">
        <v>175187.31</v>
      </c>
      <c r="P582">
        <f>_xlfn.DAYS(Table3[[#This Row],[Delivery_Date]],Table3[[#This Row],[Order_Date]])</f>
        <v>15</v>
      </c>
    </row>
    <row r="583" spans="1:16" x14ac:dyDescent="0.25">
      <c r="A583">
        <v>582</v>
      </c>
      <c r="B583" t="s">
        <v>65</v>
      </c>
      <c r="C583" t="s">
        <v>16</v>
      </c>
      <c r="D583" t="s">
        <v>39</v>
      </c>
      <c r="E583" t="s">
        <v>18</v>
      </c>
      <c r="F583" t="s">
        <v>76</v>
      </c>
      <c r="G583" t="s">
        <v>123</v>
      </c>
      <c r="H583">
        <v>84</v>
      </c>
      <c r="I583">
        <v>18212.009999999998</v>
      </c>
      <c r="J583">
        <v>1529808.84</v>
      </c>
      <c r="K583">
        <v>715.23</v>
      </c>
      <c r="L583">
        <v>394</v>
      </c>
      <c r="M583" t="s">
        <v>42</v>
      </c>
      <c r="N583" t="s">
        <v>36</v>
      </c>
      <c r="O583">
        <v>245481.16</v>
      </c>
      <c r="P583">
        <f>_xlfn.DAYS(Table3[[#This Row],[Delivery_Date]],Table3[[#This Row],[Order_Date]])</f>
        <v>3</v>
      </c>
    </row>
    <row r="584" spans="1:16" x14ac:dyDescent="0.25">
      <c r="A584">
        <v>583</v>
      </c>
      <c r="B584" t="s">
        <v>15</v>
      </c>
      <c r="C584" t="s">
        <v>38</v>
      </c>
      <c r="D584" t="s">
        <v>39</v>
      </c>
      <c r="E584" t="s">
        <v>46</v>
      </c>
      <c r="F584" t="s">
        <v>298</v>
      </c>
      <c r="G584" t="s">
        <v>99</v>
      </c>
      <c r="H584">
        <v>91</v>
      </c>
      <c r="I584">
        <v>29687.32</v>
      </c>
      <c r="J584">
        <v>2701546.12</v>
      </c>
      <c r="K584">
        <v>2165.63</v>
      </c>
      <c r="L584">
        <v>601</v>
      </c>
      <c r="M584" t="s">
        <v>42</v>
      </c>
      <c r="N584" t="s">
        <v>36</v>
      </c>
      <c r="O584">
        <v>500172.96</v>
      </c>
      <c r="P584">
        <f>_xlfn.DAYS(Table3[[#This Row],[Delivery_Date]],Table3[[#This Row],[Order_Date]])</f>
        <v>9</v>
      </c>
    </row>
    <row r="585" spans="1:16" x14ac:dyDescent="0.25">
      <c r="A585">
        <v>584</v>
      </c>
      <c r="B585" t="s">
        <v>37</v>
      </c>
      <c r="C585" t="s">
        <v>16</v>
      </c>
      <c r="D585" t="s">
        <v>45</v>
      </c>
      <c r="E585" t="s">
        <v>60</v>
      </c>
      <c r="F585" t="s">
        <v>397</v>
      </c>
      <c r="G585" t="s">
        <v>280</v>
      </c>
      <c r="H585">
        <v>61</v>
      </c>
      <c r="I585">
        <v>11623.54</v>
      </c>
      <c r="J585">
        <v>709035.94</v>
      </c>
      <c r="K585">
        <v>3143.06</v>
      </c>
      <c r="L585">
        <v>645</v>
      </c>
      <c r="M585" t="s">
        <v>29</v>
      </c>
      <c r="N585" t="s">
        <v>30</v>
      </c>
      <c r="O585">
        <v>110295.5</v>
      </c>
      <c r="P585">
        <f>_xlfn.DAYS(Table3[[#This Row],[Delivery_Date]],Table3[[#This Row],[Order_Date]])</f>
        <v>9</v>
      </c>
    </row>
    <row r="586" spans="1:16" x14ac:dyDescent="0.25">
      <c r="A586">
        <v>585</v>
      </c>
      <c r="B586" t="s">
        <v>51</v>
      </c>
      <c r="C586" t="s">
        <v>16</v>
      </c>
      <c r="D586" t="s">
        <v>39</v>
      </c>
      <c r="E586" t="s">
        <v>60</v>
      </c>
      <c r="F586" t="s">
        <v>125</v>
      </c>
      <c r="G586" t="s">
        <v>144</v>
      </c>
      <c r="H586">
        <v>69</v>
      </c>
      <c r="I586">
        <v>15927.89</v>
      </c>
      <c r="J586">
        <v>1099024.4099999999</v>
      </c>
      <c r="K586">
        <v>3543.89</v>
      </c>
      <c r="L586">
        <v>957</v>
      </c>
      <c r="M586" t="s">
        <v>29</v>
      </c>
      <c r="N586" t="s">
        <v>43</v>
      </c>
      <c r="O586">
        <v>213265.46</v>
      </c>
      <c r="P586">
        <f>_xlfn.DAYS(Table3[[#This Row],[Delivery_Date]],Table3[[#This Row],[Order_Date]])</f>
        <v>2</v>
      </c>
    </row>
    <row r="587" spans="1:16" x14ac:dyDescent="0.25">
      <c r="A587">
        <v>586</v>
      </c>
      <c r="B587" t="s">
        <v>59</v>
      </c>
      <c r="C587" t="s">
        <v>16</v>
      </c>
      <c r="D587" t="s">
        <v>32</v>
      </c>
      <c r="E587" t="s">
        <v>18</v>
      </c>
      <c r="F587" t="s">
        <v>158</v>
      </c>
      <c r="G587" t="s">
        <v>398</v>
      </c>
      <c r="H587">
        <v>38</v>
      </c>
      <c r="I587">
        <v>33303.93</v>
      </c>
      <c r="J587">
        <v>1265549.3400000001</v>
      </c>
      <c r="K587">
        <v>2971.49</v>
      </c>
      <c r="L587">
        <v>102</v>
      </c>
      <c r="M587" t="s">
        <v>21</v>
      </c>
      <c r="N587" t="s">
        <v>22</v>
      </c>
      <c r="O587">
        <v>268477.07</v>
      </c>
      <c r="P587">
        <f>_xlfn.DAYS(Table3[[#This Row],[Delivery_Date]],Table3[[#This Row],[Order_Date]])</f>
        <v>13</v>
      </c>
    </row>
    <row r="588" spans="1:16" x14ac:dyDescent="0.25">
      <c r="A588">
        <v>587</v>
      </c>
      <c r="B588" t="s">
        <v>31</v>
      </c>
      <c r="C588" t="s">
        <v>38</v>
      </c>
      <c r="D588" t="s">
        <v>45</v>
      </c>
      <c r="E588" t="s">
        <v>26</v>
      </c>
      <c r="F588" t="s">
        <v>269</v>
      </c>
      <c r="G588" t="s">
        <v>350</v>
      </c>
      <c r="H588">
        <v>36</v>
      </c>
      <c r="I588">
        <v>40790.25</v>
      </c>
      <c r="J588">
        <v>1468449</v>
      </c>
      <c r="K588">
        <v>697.17</v>
      </c>
      <c r="L588">
        <v>765</v>
      </c>
      <c r="M588" t="s">
        <v>21</v>
      </c>
      <c r="N588" t="s">
        <v>70</v>
      </c>
      <c r="O588">
        <v>182171.71</v>
      </c>
      <c r="P588">
        <f>_xlfn.DAYS(Table3[[#This Row],[Delivery_Date]],Table3[[#This Row],[Order_Date]])</f>
        <v>5</v>
      </c>
    </row>
    <row r="589" spans="1:16" x14ac:dyDescent="0.25">
      <c r="A589">
        <v>588</v>
      </c>
      <c r="B589" t="s">
        <v>37</v>
      </c>
      <c r="C589" t="s">
        <v>38</v>
      </c>
      <c r="D589" t="s">
        <v>39</v>
      </c>
      <c r="E589" t="s">
        <v>46</v>
      </c>
      <c r="F589" t="s">
        <v>249</v>
      </c>
      <c r="G589" t="s">
        <v>361</v>
      </c>
      <c r="H589">
        <v>36</v>
      </c>
      <c r="I589">
        <v>35831.54</v>
      </c>
      <c r="J589">
        <v>1289935.44</v>
      </c>
      <c r="K589">
        <v>3251.23</v>
      </c>
      <c r="L589">
        <v>423</v>
      </c>
      <c r="M589" t="s">
        <v>42</v>
      </c>
      <c r="N589" t="s">
        <v>36</v>
      </c>
      <c r="O589">
        <v>109107.3</v>
      </c>
      <c r="P589">
        <f>_xlfn.DAYS(Table3[[#This Row],[Delivery_Date]],Table3[[#This Row],[Order_Date]])</f>
        <v>14</v>
      </c>
    </row>
    <row r="590" spans="1:16" x14ac:dyDescent="0.25">
      <c r="A590">
        <v>589</v>
      </c>
      <c r="B590" t="s">
        <v>15</v>
      </c>
      <c r="C590" t="s">
        <v>16</v>
      </c>
      <c r="D590" t="s">
        <v>17</v>
      </c>
      <c r="E590" t="s">
        <v>52</v>
      </c>
      <c r="F590" t="s">
        <v>258</v>
      </c>
      <c r="G590" t="s">
        <v>338</v>
      </c>
      <c r="H590">
        <v>64</v>
      </c>
      <c r="I590">
        <v>35907.519999999997</v>
      </c>
      <c r="J590">
        <v>2298081.2799999998</v>
      </c>
      <c r="K590">
        <v>3776.99</v>
      </c>
      <c r="L590">
        <v>484</v>
      </c>
      <c r="M590" t="s">
        <v>42</v>
      </c>
      <c r="N590" t="s">
        <v>70</v>
      </c>
      <c r="O590">
        <v>388937.5</v>
      </c>
      <c r="P590">
        <f>_xlfn.DAYS(Table3[[#This Row],[Delivery_Date]],Table3[[#This Row],[Order_Date]])</f>
        <v>9</v>
      </c>
    </row>
    <row r="591" spans="1:16" x14ac:dyDescent="0.25">
      <c r="A591">
        <v>590</v>
      </c>
      <c r="B591" t="s">
        <v>15</v>
      </c>
      <c r="C591" t="s">
        <v>16</v>
      </c>
      <c r="D591" t="s">
        <v>32</v>
      </c>
      <c r="E591" t="s">
        <v>52</v>
      </c>
      <c r="F591" t="s">
        <v>96</v>
      </c>
      <c r="G591" t="s">
        <v>260</v>
      </c>
      <c r="H591">
        <v>27</v>
      </c>
      <c r="I591">
        <v>23030.15</v>
      </c>
      <c r="J591">
        <v>621814.05000000005</v>
      </c>
      <c r="K591">
        <v>2886.69</v>
      </c>
      <c r="L591">
        <v>738</v>
      </c>
      <c r="M591" t="s">
        <v>29</v>
      </c>
      <c r="N591" t="s">
        <v>30</v>
      </c>
      <c r="O591">
        <v>142992.42000000001</v>
      </c>
      <c r="P591">
        <f>_xlfn.DAYS(Table3[[#This Row],[Delivery_Date]],Table3[[#This Row],[Order_Date]])</f>
        <v>14</v>
      </c>
    </row>
    <row r="592" spans="1:16" x14ac:dyDescent="0.25">
      <c r="A592">
        <v>591</v>
      </c>
      <c r="B592" t="s">
        <v>15</v>
      </c>
      <c r="C592" t="s">
        <v>38</v>
      </c>
      <c r="D592" t="s">
        <v>32</v>
      </c>
      <c r="E592" t="s">
        <v>60</v>
      </c>
      <c r="F592" t="s">
        <v>322</v>
      </c>
      <c r="G592" t="s">
        <v>202</v>
      </c>
      <c r="H592">
        <v>48</v>
      </c>
      <c r="I592">
        <v>36678.230000000003</v>
      </c>
      <c r="J592">
        <v>1760555.04</v>
      </c>
      <c r="K592">
        <v>2272.5100000000002</v>
      </c>
      <c r="L592">
        <v>714</v>
      </c>
      <c r="M592" t="s">
        <v>42</v>
      </c>
      <c r="N592" t="s">
        <v>43</v>
      </c>
      <c r="O592">
        <v>328460.25</v>
      </c>
      <c r="P592">
        <f>_xlfn.DAYS(Table3[[#This Row],[Delivery_Date]],Table3[[#This Row],[Order_Date]])</f>
        <v>7</v>
      </c>
    </row>
    <row r="593" spans="1:16" x14ac:dyDescent="0.25">
      <c r="A593">
        <v>592</v>
      </c>
      <c r="B593" t="s">
        <v>51</v>
      </c>
      <c r="C593" t="s">
        <v>38</v>
      </c>
      <c r="D593" t="s">
        <v>39</v>
      </c>
      <c r="E593" t="s">
        <v>18</v>
      </c>
      <c r="F593" t="s">
        <v>331</v>
      </c>
      <c r="G593" t="s">
        <v>399</v>
      </c>
      <c r="H593">
        <v>5</v>
      </c>
      <c r="I593">
        <v>42175.43</v>
      </c>
      <c r="J593">
        <v>210877.15</v>
      </c>
      <c r="K593">
        <v>1032.9000000000001</v>
      </c>
      <c r="L593">
        <v>580</v>
      </c>
      <c r="M593" t="s">
        <v>29</v>
      </c>
      <c r="N593" t="s">
        <v>30</v>
      </c>
      <c r="O593">
        <v>46616.67</v>
      </c>
      <c r="P593">
        <f>_xlfn.DAYS(Table3[[#This Row],[Delivery_Date]],Table3[[#This Row],[Order_Date]])</f>
        <v>5</v>
      </c>
    </row>
    <row r="594" spans="1:16" x14ac:dyDescent="0.25">
      <c r="A594">
        <v>593</v>
      </c>
      <c r="B594" t="s">
        <v>31</v>
      </c>
      <c r="C594" t="s">
        <v>24</v>
      </c>
      <c r="D594" t="s">
        <v>45</v>
      </c>
      <c r="E594" t="s">
        <v>60</v>
      </c>
      <c r="F594" t="s">
        <v>84</v>
      </c>
      <c r="G594" t="s">
        <v>342</v>
      </c>
      <c r="H594">
        <v>39</v>
      </c>
      <c r="I594">
        <v>4221.58</v>
      </c>
      <c r="J594">
        <v>164641.62</v>
      </c>
      <c r="K594">
        <v>2032.91</v>
      </c>
      <c r="L594">
        <v>344</v>
      </c>
      <c r="M594" t="s">
        <v>42</v>
      </c>
      <c r="N594" t="s">
        <v>30</v>
      </c>
      <c r="O594">
        <v>24002.959999999999</v>
      </c>
      <c r="P594">
        <f>_xlfn.DAYS(Table3[[#This Row],[Delivery_Date]],Table3[[#This Row],[Order_Date]])</f>
        <v>1</v>
      </c>
    </row>
    <row r="595" spans="1:16" x14ac:dyDescent="0.25">
      <c r="A595">
        <v>594</v>
      </c>
      <c r="B595" t="s">
        <v>44</v>
      </c>
      <c r="C595" t="s">
        <v>16</v>
      </c>
      <c r="D595" t="s">
        <v>32</v>
      </c>
      <c r="E595" t="s">
        <v>46</v>
      </c>
      <c r="F595" t="s">
        <v>152</v>
      </c>
      <c r="G595" t="s">
        <v>369</v>
      </c>
      <c r="H595">
        <v>50</v>
      </c>
      <c r="I595">
        <v>44208.21</v>
      </c>
      <c r="J595">
        <v>2210410.5</v>
      </c>
      <c r="K595">
        <v>2294.98</v>
      </c>
      <c r="L595">
        <v>655</v>
      </c>
      <c r="M595" t="s">
        <v>21</v>
      </c>
      <c r="N595" t="s">
        <v>22</v>
      </c>
      <c r="O595">
        <v>111540.38</v>
      </c>
      <c r="P595">
        <f>_xlfn.DAYS(Table3[[#This Row],[Delivery_Date]],Table3[[#This Row],[Order_Date]])</f>
        <v>6</v>
      </c>
    </row>
    <row r="596" spans="1:16" x14ac:dyDescent="0.25">
      <c r="A596">
        <v>595</v>
      </c>
      <c r="B596" t="s">
        <v>44</v>
      </c>
      <c r="C596" t="s">
        <v>24</v>
      </c>
      <c r="D596" t="s">
        <v>17</v>
      </c>
      <c r="E596" t="s">
        <v>60</v>
      </c>
      <c r="F596" t="s">
        <v>313</v>
      </c>
      <c r="G596" t="s">
        <v>284</v>
      </c>
      <c r="H596">
        <v>69</v>
      </c>
      <c r="I596">
        <v>44884.3</v>
      </c>
      <c r="J596">
        <v>3097016.7</v>
      </c>
      <c r="K596">
        <v>4877.3100000000004</v>
      </c>
      <c r="L596">
        <v>352</v>
      </c>
      <c r="M596" t="s">
        <v>35</v>
      </c>
      <c r="N596" t="s">
        <v>30</v>
      </c>
      <c r="O596">
        <v>391559.29</v>
      </c>
      <c r="P596">
        <f>_xlfn.DAYS(Table3[[#This Row],[Delivery_Date]],Table3[[#This Row],[Order_Date]])</f>
        <v>2</v>
      </c>
    </row>
    <row r="597" spans="1:16" x14ac:dyDescent="0.25">
      <c r="A597">
        <v>596</v>
      </c>
      <c r="B597" t="s">
        <v>51</v>
      </c>
      <c r="C597" t="s">
        <v>24</v>
      </c>
      <c r="D597" t="s">
        <v>25</v>
      </c>
      <c r="E597" t="s">
        <v>52</v>
      </c>
      <c r="F597" t="s">
        <v>126</v>
      </c>
      <c r="G597" t="s">
        <v>152</v>
      </c>
      <c r="H597">
        <v>65</v>
      </c>
      <c r="I597">
        <v>43207.3</v>
      </c>
      <c r="J597">
        <v>2808474.5</v>
      </c>
      <c r="K597">
        <v>874.43</v>
      </c>
      <c r="L597">
        <v>182</v>
      </c>
      <c r="M597" t="s">
        <v>21</v>
      </c>
      <c r="N597" t="s">
        <v>22</v>
      </c>
      <c r="O597">
        <v>438074.09</v>
      </c>
      <c r="P597">
        <f>_xlfn.DAYS(Table3[[#This Row],[Delivery_Date]],Table3[[#This Row],[Order_Date]])</f>
        <v>13</v>
      </c>
    </row>
    <row r="598" spans="1:16" x14ac:dyDescent="0.25">
      <c r="A598">
        <v>597</v>
      </c>
      <c r="B598" t="s">
        <v>59</v>
      </c>
      <c r="C598" t="s">
        <v>38</v>
      </c>
      <c r="D598" t="s">
        <v>25</v>
      </c>
      <c r="E598" t="s">
        <v>60</v>
      </c>
      <c r="F598" t="s">
        <v>330</v>
      </c>
      <c r="G598" t="s">
        <v>71</v>
      </c>
      <c r="H598">
        <v>61</v>
      </c>
      <c r="I598">
        <v>17825.810000000001</v>
      </c>
      <c r="J598">
        <v>1087374.4099999999</v>
      </c>
      <c r="K598">
        <v>125.13</v>
      </c>
      <c r="L598">
        <v>808</v>
      </c>
      <c r="M598" t="s">
        <v>29</v>
      </c>
      <c r="N598" t="s">
        <v>30</v>
      </c>
      <c r="O598">
        <v>136019.45000000001</v>
      </c>
      <c r="P598">
        <f>_xlfn.DAYS(Table3[[#This Row],[Delivery_Date]],Table3[[#This Row],[Order_Date]])</f>
        <v>3</v>
      </c>
    </row>
    <row r="599" spans="1:16" x14ac:dyDescent="0.25">
      <c r="A599">
        <v>598</v>
      </c>
      <c r="B599" t="s">
        <v>44</v>
      </c>
      <c r="C599" t="s">
        <v>38</v>
      </c>
      <c r="D599" t="s">
        <v>17</v>
      </c>
      <c r="E599" t="s">
        <v>52</v>
      </c>
      <c r="F599" t="s">
        <v>337</v>
      </c>
      <c r="G599" t="s">
        <v>160</v>
      </c>
      <c r="H599">
        <v>41</v>
      </c>
      <c r="I599">
        <v>18807.46</v>
      </c>
      <c r="J599">
        <v>771105.86</v>
      </c>
      <c r="K599">
        <v>2367.85</v>
      </c>
      <c r="L599">
        <v>854</v>
      </c>
      <c r="M599" t="s">
        <v>35</v>
      </c>
      <c r="N599" t="s">
        <v>22</v>
      </c>
      <c r="O599">
        <v>60060.35</v>
      </c>
      <c r="P599">
        <f>_xlfn.DAYS(Table3[[#This Row],[Delivery_Date]],Table3[[#This Row],[Order_Date]])</f>
        <v>14</v>
      </c>
    </row>
    <row r="600" spans="1:16" x14ac:dyDescent="0.25">
      <c r="A600">
        <v>599</v>
      </c>
      <c r="B600" t="s">
        <v>37</v>
      </c>
      <c r="C600" t="s">
        <v>38</v>
      </c>
      <c r="D600" t="s">
        <v>45</v>
      </c>
      <c r="E600" t="s">
        <v>46</v>
      </c>
      <c r="F600" t="s">
        <v>165</v>
      </c>
      <c r="G600" t="s">
        <v>125</v>
      </c>
      <c r="H600">
        <v>13</v>
      </c>
      <c r="I600">
        <v>33113.18</v>
      </c>
      <c r="J600">
        <v>430471.34</v>
      </c>
      <c r="K600">
        <v>2930.21</v>
      </c>
      <c r="L600">
        <v>410</v>
      </c>
      <c r="M600" t="s">
        <v>21</v>
      </c>
      <c r="N600" t="s">
        <v>22</v>
      </c>
      <c r="O600">
        <v>37120.17</v>
      </c>
      <c r="P600">
        <f>_xlfn.DAYS(Table3[[#This Row],[Delivery_Date]],Table3[[#This Row],[Order_Date]])</f>
        <v>15</v>
      </c>
    </row>
    <row r="601" spans="1:16" x14ac:dyDescent="0.25">
      <c r="A601">
        <v>600</v>
      </c>
      <c r="B601" t="s">
        <v>59</v>
      </c>
      <c r="C601" t="s">
        <v>24</v>
      </c>
      <c r="D601" t="s">
        <v>32</v>
      </c>
      <c r="E601" t="s">
        <v>26</v>
      </c>
      <c r="F601" t="s">
        <v>164</v>
      </c>
      <c r="G601" t="s">
        <v>227</v>
      </c>
      <c r="H601">
        <v>8</v>
      </c>
      <c r="I601">
        <v>38545.4</v>
      </c>
      <c r="J601">
        <v>308363.2</v>
      </c>
      <c r="K601">
        <v>578.54999999999995</v>
      </c>
      <c r="L601">
        <v>583</v>
      </c>
      <c r="M601" t="s">
        <v>35</v>
      </c>
      <c r="N601" t="s">
        <v>36</v>
      </c>
      <c r="O601">
        <v>25958.07</v>
      </c>
      <c r="P601">
        <f>_xlfn.DAYS(Table3[[#This Row],[Delivery_Date]],Table3[[#This Row],[Order_Date]])</f>
        <v>8</v>
      </c>
    </row>
    <row r="602" spans="1:16" x14ac:dyDescent="0.25">
      <c r="A602">
        <v>601</v>
      </c>
      <c r="B602" t="s">
        <v>51</v>
      </c>
      <c r="C602" t="s">
        <v>24</v>
      </c>
      <c r="D602" t="s">
        <v>17</v>
      </c>
      <c r="E602" t="s">
        <v>46</v>
      </c>
      <c r="F602" t="s">
        <v>33</v>
      </c>
      <c r="G602" t="s">
        <v>125</v>
      </c>
      <c r="H602">
        <v>67</v>
      </c>
      <c r="I602">
        <v>40466.080000000002</v>
      </c>
      <c r="J602">
        <v>2711227.36</v>
      </c>
      <c r="K602">
        <v>558.88</v>
      </c>
      <c r="L602">
        <v>277</v>
      </c>
      <c r="M602" t="s">
        <v>35</v>
      </c>
      <c r="N602" t="s">
        <v>70</v>
      </c>
      <c r="O602">
        <v>512705.4</v>
      </c>
      <c r="P602">
        <f>_xlfn.DAYS(Table3[[#This Row],[Delivery_Date]],Table3[[#This Row],[Order_Date]])</f>
        <v>14</v>
      </c>
    </row>
    <row r="603" spans="1:16" x14ac:dyDescent="0.25">
      <c r="A603">
        <v>602</v>
      </c>
      <c r="B603" t="s">
        <v>31</v>
      </c>
      <c r="C603" t="s">
        <v>16</v>
      </c>
      <c r="D603" t="s">
        <v>32</v>
      </c>
      <c r="E603" t="s">
        <v>26</v>
      </c>
      <c r="F603" t="s">
        <v>395</v>
      </c>
      <c r="G603" t="s">
        <v>178</v>
      </c>
      <c r="H603">
        <v>57</v>
      </c>
      <c r="I603">
        <v>11761</v>
      </c>
      <c r="J603">
        <v>670377</v>
      </c>
      <c r="K603">
        <v>3298.43</v>
      </c>
      <c r="L603">
        <v>165</v>
      </c>
      <c r="M603" t="s">
        <v>21</v>
      </c>
      <c r="N603" t="s">
        <v>30</v>
      </c>
      <c r="O603">
        <v>129570.14</v>
      </c>
      <c r="P603">
        <f>_xlfn.DAYS(Table3[[#This Row],[Delivery_Date]],Table3[[#This Row],[Order_Date]])</f>
        <v>11</v>
      </c>
    </row>
    <row r="604" spans="1:16" x14ac:dyDescent="0.25">
      <c r="A604">
        <v>603</v>
      </c>
      <c r="B604" t="s">
        <v>51</v>
      </c>
      <c r="C604" t="s">
        <v>38</v>
      </c>
      <c r="D604" t="s">
        <v>25</v>
      </c>
      <c r="E604" t="s">
        <v>46</v>
      </c>
      <c r="F604" t="s">
        <v>377</v>
      </c>
      <c r="G604" t="s">
        <v>133</v>
      </c>
      <c r="H604">
        <v>32</v>
      </c>
      <c r="I604">
        <v>20201.09</v>
      </c>
      <c r="J604">
        <v>646434.88</v>
      </c>
      <c r="K604">
        <v>4071.8</v>
      </c>
      <c r="L604">
        <v>591</v>
      </c>
      <c r="M604" t="s">
        <v>29</v>
      </c>
      <c r="N604" t="s">
        <v>36</v>
      </c>
      <c r="O604">
        <v>161257.51</v>
      </c>
      <c r="P604">
        <f>_xlfn.DAYS(Table3[[#This Row],[Delivery_Date]],Table3[[#This Row],[Order_Date]])</f>
        <v>6</v>
      </c>
    </row>
    <row r="605" spans="1:16" x14ac:dyDescent="0.25">
      <c r="A605">
        <v>604</v>
      </c>
      <c r="B605" t="s">
        <v>31</v>
      </c>
      <c r="C605" t="s">
        <v>16</v>
      </c>
      <c r="D605" t="s">
        <v>25</v>
      </c>
      <c r="E605" t="s">
        <v>18</v>
      </c>
      <c r="F605" t="s">
        <v>131</v>
      </c>
      <c r="G605" t="s">
        <v>313</v>
      </c>
      <c r="H605">
        <v>14</v>
      </c>
      <c r="I605">
        <v>34462.11</v>
      </c>
      <c r="J605">
        <v>482469.54</v>
      </c>
      <c r="K605">
        <v>4442.38</v>
      </c>
      <c r="L605">
        <v>993</v>
      </c>
      <c r="M605" t="s">
        <v>35</v>
      </c>
      <c r="N605" t="s">
        <v>43</v>
      </c>
      <c r="O605">
        <v>78496.710000000006</v>
      </c>
      <c r="P605">
        <f>_xlfn.DAYS(Table3[[#This Row],[Delivery_Date]],Table3[[#This Row],[Order_Date]])</f>
        <v>2</v>
      </c>
    </row>
    <row r="606" spans="1:16" x14ac:dyDescent="0.25">
      <c r="A606">
        <v>605</v>
      </c>
      <c r="B606" t="s">
        <v>59</v>
      </c>
      <c r="C606" t="s">
        <v>16</v>
      </c>
      <c r="D606" t="s">
        <v>17</v>
      </c>
      <c r="E606" t="s">
        <v>60</v>
      </c>
      <c r="F606" t="s">
        <v>371</v>
      </c>
      <c r="G606" t="s">
        <v>156</v>
      </c>
      <c r="H606">
        <v>68</v>
      </c>
      <c r="I606">
        <v>6454.04</v>
      </c>
      <c r="J606">
        <v>438874.72</v>
      </c>
      <c r="K606">
        <v>1215.07</v>
      </c>
      <c r="L606">
        <v>807</v>
      </c>
      <c r="M606" t="s">
        <v>42</v>
      </c>
      <c r="N606" t="s">
        <v>43</v>
      </c>
      <c r="O606">
        <v>80352.89</v>
      </c>
      <c r="P606">
        <f>_xlfn.DAYS(Table3[[#This Row],[Delivery_Date]],Table3[[#This Row],[Order_Date]])</f>
        <v>9</v>
      </c>
    </row>
    <row r="607" spans="1:16" x14ac:dyDescent="0.25">
      <c r="A607">
        <v>606</v>
      </c>
      <c r="B607" t="s">
        <v>44</v>
      </c>
      <c r="C607" t="s">
        <v>24</v>
      </c>
      <c r="D607" t="s">
        <v>45</v>
      </c>
      <c r="E607" t="s">
        <v>46</v>
      </c>
      <c r="F607" t="s">
        <v>154</v>
      </c>
      <c r="G607" t="s">
        <v>400</v>
      </c>
      <c r="H607">
        <v>44</v>
      </c>
      <c r="I607">
        <v>15841.97</v>
      </c>
      <c r="J607">
        <v>697046.68</v>
      </c>
      <c r="K607">
        <v>2532.46</v>
      </c>
      <c r="L607">
        <v>858</v>
      </c>
      <c r="M607" t="s">
        <v>35</v>
      </c>
      <c r="N607" t="s">
        <v>70</v>
      </c>
      <c r="O607">
        <v>52147.59</v>
      </c>
      <c r="P607">
        <f>_xlfn.DAYS(Table3[[#This Row],[Delivery_Date]],Table3[[#This Row],[Order_Date]])</f>
        <v>4</v>
      </c>
    </row>
    <row r="608" spans="1:16" x14ac:dyDescent="0.25">
      <c r="A608">
        <v>607</v>
      </c>
      <c r="B608" t="s">
        <v>37</v>
      </c>
      <c r="C608" t="s">
        <v>38</v>
      </c>
      <c r="D608" t="s">
        <v>17</v>
      </c>
      <c r="E608" t="s">
        <v>18</v>
      </c>
      <c r="F608" t="s">
        <v>360</v>
      </c>
      <c r="G608" t="s">
        <v>191</v>
      </c>
      <c r="H608">
        <v>2</v>
      </c>
      <c r="I608">
        <v>10887.17</v>
      </c>
      <c r="J608">
        <v>21774.34</v>
      </c>
      <c r="K608">
        <v>445.62</v>
      </c>
      <c r="L608">
        <v>873</v>
      </c>
      <c r="M608" t="s">
        <v>42</v>
      </c>
      <c r="N608" t="s">
        <v>43</v>
      </c>
      <c r="O608">
        <v>3182.01</v>
      </c>
      <c r="P608">
        <f>_xlfn.DAYS(Table3[[#This Row],[Delivery_Date]],Table3[[#This Row],[Order_Date]])</f>
        <v>10</v>
      </c>
    </row>
    <row r="609" spans="1:16" x14ac:dyDescent="0.25">
      <c r="A609">
        <v>608</v>
      </c>
      <c r="B609" t="s">
        <v>15</v>
      </c>
      <c r="C609" t="s">
        <v>24</v>
      </c>
      <c r="D609" t="s">
        <v>17</v>
      </c>
      <c r="E609" t="s">
        <v>46</v>
      </c>
      <c r="F609" t="s">
        <v>401</v>
      </c>
      <c r="G609" t="s">
        <v>328</v>
      </c>
      <c r="H609">
        <v>90</v>
      </c>
      <c r="I609">
        <v>1777.81</v>
      </c>
      <c r="J609">
        <v>160002.9</v>
      </c>
      <c r="K609">
        <v>3539.2</v>
      </c>
      <c r="L609">
        <v>214</v>
      </c>
      <c r="M609" t="s">
        <v>21</v>
      </c>
      <c r="N609" t="s">
        <v>22</v>
      </c>
      <c r="O609">
        <v>10502.48</v>
      </c>
      <c r="P609">
        <f>_xlfn.DAYS(Table3[[#This Row],[Delivery_Date]],Table3[[#This Row],[Order_Date]])</f>
        <v>4</v>
      </c>
    </row>
    <row r="610" spans="1:16" x14ac:dyDescent="0.25">
      <c r="A610">
        <v>609</v>
      </c>
      <c r="B610" t="s">
        <v>59</v>
      </c>
      <c r="C610" t="s">
        <v>24</v>
      </c>
      <c r="D610" t="s">
        <v>39</v>
      </c>
      <c r="E610" t="s">
        <v>18</v>
      </c>
      <c r="F610" t="s">
        <v>217</v>
      </c>
      <c r="G610" t="s">
        <v>402</v>
      </c>
      <c r="H610">
        <v>54</v>
      </c>
      <c r="I610">
        <v>9841.2199999999993</v>
      </c>
      <c r="J610">
        <v>531425.88</v>
      </c>
      <c r="K610">
        <v>2584.46</v>
      </c>
      <c r="L610">
        <v>726</v>
      </c>
      <c r="M610" t="s">
        <v>35</v>
      </c>
      <c r="N610" t="s">
        <v>22</v>
      </c>
      <c r="O610">
        <v>97515.199999999997</v>
      </c>
      <c r="P610">
        <f>_xlfn.DAYS(Table3[[#This Row],[Delivery_Date]],Table3[[#This Row],[Order_Date]])</f>
        <v>9</v>
      </c>
    </row>
    <row r="611" spans="1:16" x14ac:dyDescent="0.25">
      <c r="A611">
        <v>610</v>
      </c>
      <c r="B611" t="s">
        <v>23</v>
      </c>
      <c r="C611" t="s">
        <v>38</v>
      </c>
      <c r="D611" t="s">
        <v>39</v>
      </c>
      <c r="E611" t="s">
        <v>52</v>
      </c>
      <c r="F611" t="s">
        <v>371</v>
      </c>
      <c r="G611" t="s">
        <v>120</v>
      </c>
      <c r="H611">
        <v>70</v>
      </c>
      <c r="I611">
        <v>43953.18</v>
      </c>
      <c r="J611">
        <v>3076722.6</v>
      </c>
      <c r="K611">
        <v>1595.84</v>
      </c>
      <c r="L611">
        <v>508</v>
      </c>
      <c r="M611" t="s">
        <v>35</v>
      </c>
      <c r="N611" t="s">
        <v>43</v>
      </c>
      <c r="O611">
        <v>307431.76</v>
      </c>
      <c r="P611">
        <f>_xlfn.DAYS(Table3[[#This Row],[Delivery_Date]],Table3[[#This Row],[Order_Date]])</f>
        <v>12</v>
      </c>
    </row>
    <row r="612" spans="1:16" x14ac:dyDescent="0.25">
      <c r="A612">
        <v>611</v>
      </c>
      <c r="B612" t="s">
        <v>65</v>
      </c>
      <c r="C612" t="s">
        <v>38</v>
      </c>
      <c r="D612" t="s">
        <v>17</v>
      </c>
      <c r="E612" t="s">
        <v>26</v>
      </c>
      <c r="F612" t="s">
        <v>188</v>
      </c>
      <c r="G612" t="s">
        <v>387</v>
      </c>
      <c r="H612">
        <v>3</v>
      </c>
      <c r="I612">
        <v>21232.81</v>
      </c>
      <c r="J612">
        <v>63698.43</v>
      </c>
      <c r="K612">
        <v>3921.91</v>
      </c>
      <c r="L612">
        <v>104</v>
      </c>
      <c r="M612" t="s">
        <v>35</v>
      </c>
      <c r="N612" t="s">
        <v>22</v>
      </c>
      <c r="O612">
        <v>6868.34</v>
      </c>
      <c r="P612">
        <f>_xlfn.DAYS(Table3[[#This Row],[Delivery_Date]],Table3[[#This Row],[Order_Date]])</f>
        <v>9</v>
      </c>
    </row>
    <row r="613" spans="1:16" x14ac:dyDescent="0.25">
      <c r="A613">
        <v>612</v>
      </c>
      <c r="B613" t="s">
        <v>15</v>
      </c>
      <c r="C613" t="s">
        <v>24</v>
      </c>
      <c r="D613" t="s">
        <v>17</v>
      </c>
      <c r="E613" t="s">
        <v>60</v>
      </c>
      <c r="F613" t="s">
        <v>133</v>
      </c>
      <c r="G613" t="s">
        <v>375</v>
      </c>
      <c r="H613">
        <v>95</v>
      </c>
      <c r="I613">
        <v>40703.26</v>
      </c>
      <c r="J613">
        <v>3866809.7</v>
      </c>
      <c r="K613">
        <v>724.6</v>
      </c>
      <c r="L613">
        <v>53</v>
      </c>
      <c r="M613" t="s">
        <v>21</v>
      </c>
      <c r="N613" t="s">
        <v>22</v>
      </c>
      <c r="O613">
        <v>258474.83</v>
      </c>
      <c r="P613">
        <f>_xlfn.DAYS(Table3[[#This Row],[Delivery_Date]],Table3[[#This Row],[Order_Date]])</f>
        <v>4</v>
      </c>
    </row>
    <row r="614" spans="1:16" x14ac:dyDescent="0.25">
      <c r="A614">
        <v>613</v>
      </c>
      <c r="B614" t="s">
        <v>65</v>
      </c>
      <c r="C614" t="s">
        <v>24</v>
      </c>
      <c r="D614" t="s">
        <v>39</v>
      </c>
      <c r="E614" t="s">
        <v>18</v>
      </c>
      <c r="F614" t="s">
        <v>248</v>
      </c>
      <c r="G614" t="s">
        <v>81</v>
      </c>
      <c r="H614">
        <v>64</v>
      </c>
      <c r="I614">
        <v>32989.440000000002</v>
      </c>
      <c r="J614">
        <v>2111324.1600000001</v>
      </c>
      <c r="K614">
        <v>1925.64</v>
      </c>
      <c r="L614">
        <v>618</v>
      </c>
      <c r="M614" t="s">
        <v>42</v>
      </c>
      <c r="N614" t="s">
        <v>22</v>
      </c>
      <c r="O614">
        <v>338245.94</v>
      </c>
      <c r="P614">
        <f>_xlfn.DAYS(Table3[[#This Row],[Delivery_Date]],Table3[[#This Row],[Order_Date]])</f>
        <v>14</v>
      </c>
    </row>
    <row r="615" spans="1:16" x14ac:dyDescent="0.25">
      <c r="A615">
        <v>614</v>
      </c>
      <c r="B615" t="s">
        <v>15</v>
      </c>
      <c r="C615" t="s">
        <v>24</v>
      </c>
      <c r="D615" t="s">
        <v>17</v>
      </c>
      <c r="E615" t="s">
        <v>26</v>
      </c>
      <c r="F615" t="s">
        <v>261</v>
      </c>
      <c r="G615" t="s">
        <v>181</v>
      </c>
      <c r="H615">
        <v>32</v>
      </c>
      <c r="I615">
        <v>27445.27</v>
      </c>
      <c r="J615">
        <v>878248.64</v>
      </c>
      <c r="K615">
        <v>4047.35</v>
      </c>
      <c r="L615">
        <v>179</v>
      </c>
      <c r="M615" t="s">
        <v>21</v>
      </c>
      <c r="N615" t="s">
        <v>30</v>
      </c>
      <c r="O615">
        <v>105183.06</v>
      </c>
      <c r="P615">
        <f>_xlfn.DAYS(Table3[[#This Row],[Delivery_Date]],Table3[[#This Row],[Order_Date]])</f>
        <v>2</v>
      </c>
    </row>
    <row r="616" spans="1:16" x14ac:dyDescent="0.25">
      <c r="A616">
        <v>615</v>
      </c>
      <c r="B616" t="s">
        <v>59</v>
      </c>
      <c r="C616" t="s">
        <v>24</v>
      </c>
      <c r="D616" t="s">
        <v>39</v>
      </c>
      <c r="E616" t="s">
        <v>46</v>
      </c>
      <c r="F616" t="s">
        <v>147</v>
      </c>
      <c r="G616" t="s">
        <v>351</v>
      </c>
      <c r="H616">
        <v>8</v>
      </c>
      <c r="I616">
        <v>15128.29</v>
      </c>
      <c r="J616">
        <v>121026.32</v>
      </c>
      <c r="K616">
        <v>1441.06</v>
      </c>
      <c r="L616">
        <v>898</v>
      </c>
      <c r="M616" t="s">
        <v>29</v>
      </c>
      <c r="N616" t="s">
        <v>43</v>
      </c>
      <c r="O616">
        <v>19483.2</v>
      </c>
      <c r="P616">
        <f>_xlfn.DAYS(Table3[[#This Row],[Delivery_Date]],Table3[[#This Row],[Order_Date]])</f>
        <v>8</v>
      </c>
    </row>
    <row r="617" spans="1:16" x14ac:dyDescent="0.25">
      <c r="A617">
        <v>616</v>
      </c>
      <c r="B617" t="s">
        <v>31</v>
      </c>
      <c r="C617" t="s">
        <v>24</v>
      </c>
      <c r="D617" t="s">
        <v>17</v>
      </c>
      <c r="E617" t="s">
        <v>26</v>
      </c>
      <c r="F617" t="s">
        <v>274</v>
      </c>
      <c r="G617" t="s">
        <v>211</v>
      </c>
      <c r="H617">
        <v>17</v>
      </c>
      <c r="I617">
        <v>10765.03</v>
      </c>
      <c r="J617">
        <v>183005.51</v>
      </c>
      <c r="K617">
        <v>1424.82</v>
      </c>
      <c r="L617">
        <v>865</v>
      </c>
      <c r="M617" t="s">
        <v>21</v>
      </c>
      <c r="N617" t="s">
        <v>36</v>
      </c>
      <c r="O617">
        <v>16857.39</v>
      </c>
      <c r="P617">
        <f>_xlfn.DAYS(Table3[[#This Row],[Delivery_Date]],Table3[[#This Row],[Order_Date]])</f>
        <v>7</v>
      </c>
    </row>
    <row r="618" spans="1:16" x14ac:dyDescent="0.25">
      <c r="A618">
        <v>617</v>
      </c>
      <c r="B618" t="s">
        <v>44</v>
      </c>
      <c r="C618" t="s">
        <v>24</v>
      </c>
      <c r="D618" t="s">
        <v>39</v>
      </c>
      <c r="E618" t="s">
        <v>52</v>
      </c>
      <c r="F618" t="s">
        <v>299</v>
      </c>
      <c r="G618" t="s">
        <v>194</v>
      </c>
      <c r="H618">
        <v>61</v>
      </c>
      <c r="I618">
        <v>43846.6</v>
      </c>
      <c r="J618">
        <v>2674642.6</v>
      </c>
      <c r="K618">
        <v>1621.92</v>
      </c>
      <c r="L618">
        <v>699</v>
      </c>
      <c r="M618" t="s">
        <v>42</v>
      </c>
      <c r="N618" t="s">
        <v>36</v>
      </c>
      <c r="O618">
        <v>334375.55</v>
      </c>
      <c r="P618">
        <f>_xlfn.DAYS(Table3[[#This Row],[Delivery_Date]],Table3[[#This Row],[Order_Date]])</f>
        <v>4</v>
      </c>
    </row>
    <row r="619" spans="1:16" x14ac:dyDescent="0.25">
      <c r="A619">
        <v>618</v>
      </c>
      <c r="B619" t="s">
        <v>59</v>
      </c>
      <c r="C619" t="s">
        <v>16</v>
      </c>
      <c r="D619" t="s">
        <v>39</v>
      </c>
      <c r="E619" t="s">
        <v>46</v>
      </c>
      <c r="F619" t="s">
        <v>318</v>
      </c>
      <c r="G619" t="s">
        <v>338</v>
      </c>
      <c r="H619">
        <v>17</v>
      </c>
      <c r="I619">
        <v>36193.01</v>
      </c>
      <c r="J619">
        <v>615281.17000000004</v>
      </c>
      <c r="K619">
        <v>4282.55</v>
      </c>
      <c r="L619">
        <v>888</v>
      </c>
      <c r="M619" t="s">
        <v>35</v>
      </c>
      <c r="N619" t="s">
        <v>22</v>
      </c>
      <c r="O619">
        <v>125423.91</v>
      </c>
      <c r="P619">
        <f>_xlfn.DAYS(Table3[[#This Row],[Delivery_Date]],Table3[[#This Row],[Order_Date]])</f>
        <v>14</v>
      </c>
    </row>
    <row r="620" spans="1:16" x14ac:dyDescent="0.25">
      <c r="A620">
        <v>619</v>
      </c>
      <c r="B620" t="s">
        <v>23</v>
      </c>
      <c r="C620" t="s">
        <v>16</v>
      </c>
      <c r="D620" t="s">
        <v>45</v>
      </c>
      <c r="E620" t="s">
        <v>52</v>
      </c>
      <c r="F620" t="s">
        <v>192</v>
      </c>
      <c r="G620" t="s">
        <v>403</v>
      </c>
      <c r="H620">
        <v>18</v>
      </c>
      <c r="I620">
        <v>23893.3</v>
      </c>
      <c r="J620">
        <v>430079.4</v>
      </c>
      <c r="K620">
        <v>2347.69</v>
      </c>
      <c r="L620">
        <v>716</v>
      </c>
      <c r="M620" t="s">
        <v>35</v>
      </c>
      <c r="N620" t="s">
        <v>43</v>
      </c>
      <c r="O620">
        <v>49838.93</v>
      </c>
      <c r="P620">
        <f>_xlfn.DAYS(Table3[[#This Row],[Delivery_Date]],Table3[[#This Row],[Order_Date]])</f>
        <v>6</v>
      </c>
    </row>
    <row r="621" spans="1:16" x14ac:dyDescent="0.25">
      <c r="A621">
        <v>620</v>
      </c>
      <c r="B621" t="s">
        <v>31</v>
      </c>
      <c r="C621" t="s">
        <v>16</v>
      </c>
      <c r="D621" t="s">
        <v>32</v>
      </c>
      <c r="E621" t="s">
        <v>60</v>
      </c>
      <c r="F621" t="s">
        <v>262</v>
      </c>
      <c r="G621" t="s">
        <v>312</v>
      </c>
      <c r="H621">
        <v>12</v>
      </c>
      <c r="I621">
        <v>10140.6</v>
      </c>
      <c r="J621">
        <v>121687.2</v>
      </c>
      <c r="K621">
        <v>2914.63</v>
      </c>
      <c r="L621">
        <v>930</v>
      </c>
      <c r="M621" t="s">
        <v>21</v>
      </c>
      <c r="N621" t="s">
        <v>22</v>
      </c>
      <c r="O621">
        <v>27822.720000000001</v>
      </c>
      <c r="P621">
        <f>_xlfn.DAYS(Table3[[#This Row],[Delivery_Date]],Table3[[#This Row],[Order_Date]])</f>
        <v>8</v>
      </c>
    </row>
    <row r="622" spans="1:16" x14ac:dyDescent="0.25">
      <c r="A622">
        <v>621</v>
      </c>
      <c r="B622" t="s">
        <v>23</v>
      </c>
      <c r="C622" t="s">
        <v>16</v>
      </c>
      <c r="D622" t="s">
        <v>45</v>
      </c>
      <c r="E622" t="s">
        <v>52</v>
      </c>
      <c r="F622" t="s">
        <v>220</v>
      </c>
      <c r="G622" t="s">
        <v>221</v>
      </c>
      <c r="H622">
        <v>72</v>
      </c>
      <c r="I622">
        <v>38473.31</v>
      </c>
      <c r="J622">
        <v>2770078.32</v>
      </c>
      <c r="K622">
        <v>1859.23</v>
      </c>
      <c r="L622">
        <v>538</v>
      </c>
      <c r="M622" t="s">
        <v>21</v>
      </c>
      <c r="N622" t="s">
        <v>22</v>
      </c>
      <c r="O622">
        <v>245612.19</v>
      </c>
      <c r="P622">
        <f>_xlfn.DAYS(Table3[[#This Row],[Delivery_Date]],Table3[[#This Row],[Order_Date]])</f>
        <v>2</v>
      </c>
    </row>
    <row r="623" spans="1:16" x14ac:dyDescent="0.25">
      <c r="A623">
        <v>622</v>
      </c>
      <c r="B623" t="s">
        <v>59</v>
      </c>
      <c r="C623" t="s">
        <v>24</v>
      </c>
      <c r="D623" t="s">
        <v>45</v>
      </c>
      <c r="E623" t="s">
        <v>52</v>
      </c>
      <c r="F623" t="s">
        <v>136</v>
      </c>
      <c r="G623" t="s">
        <v>186</v>
      </c>
      <c r="H623">
        <v>22</v>
      </c>
      <c r="I623">
        <v>38502.379999999997</v>
      </c>
      <c r="J623">
        <v>847052.36</v>
      </c>
      <c r="K623">
        <v>3513.5</v>
      </c>
      <c r="L623">
        <v>830</v>
      </c>
      <c r="M623" t="s">
        <v>21</v>
      </c>
      <c r="N623" t="s">
        <v>43</v>
      </c>
      <c r="O623">
        <v>160357.99</v>
      </c>
      <c r="P623">
        <f>_xlfn.DAYS(Table3[[#This Row],[Delivery_Date]],Table3[[#This Row],[Order_Date]])</f>
        <v>3</v>
      </c>
    </row>
    <row r="624" spans="1:16" x14ac:dyDescent="0.25">
      <c r="A624">
        <v>623</v>
      </c>
      <c r="B624" t="s">
        <v>44</v>
      </c>
      <c r="C624" t="s">
        <v>16</v>
      </c>
      <c r="D624" t="s">
        <v>45</v>
      </c>
      <c r="E624" t="s">
        <v>46</v>
      </c>
      <c r="F624" t="s">
        <v>392</v>
      </c>
      <c r="G624" t="s">
        <v>351</v>
      </c>
      <c r="H624">
        <v>85</v>
      </c>
      <c r="I624">
        <v>44921.11</v>
      </c>
      <c r="J624">
        <v>3818294.35</v>
      </c>
      <c r="K624">
        <v>4089.75</v>
      </c>
      <c r="L624">
        <v>563</v>
      </c>
      <c r="M624" t="s">
        <v>35</v>
      </c>
      <c r="N624" t="s">
        <v>70</v>
      </c>
      <c r="O624">
        <v>953879.88</v>
      </c>
      <c r="P624">
        <f>_xlfn.DAYS(Table3[[#This Row],[Delivery_Date]],Table3[[#This Row],[Order_Date]])</f>
        <v>6</v>
      </c>
    </row>
    <row r="625" spans="1:16" x14ac:dyDescent="0.25">
      <c r="A625">
        <v>624</v>
      </c>
      <c r="B625" t="s">
        <v>65</v>
      </c>
      <c r="C625" t="s">
        <v>24</v>
      </c>
      <c r="D625" t="s">
        <v>17</v>
      </c>
      <c r="E625" t="s">
        <v>60</v>
      </c>
      <c r="F625" t="s">
        <v>392</v>
      </c>
      <c r="G625" t="s">
        <v>48</v>
      </c>
      <c r="H625">
        <v>63</v>
      </c>
      <c r="I625">
        <v>19564.400000000001</v>
      </c>
      <c r="J625">
        <v>1232557.2</v>
      </c>
      <c r="K625">
        <v>150.41</v>
      </c>
      <c r="L625">
        <v>782</v>
      </c>
      <c r="M625" t="s">
        <v>42</v>
      </c>
      <c r="N625" t="s">
        <v>30</v>
      </c>
      <c r="O625">
        <v>245356.62</v>
      </c>
      <c r="P625">
        <f>_xlfn.DAYS(Table3[[#This Row],[Delivery_Date]],Table3[[#This Row],[Order_Date]])</f>
        <v>4</v>
      </c>
    </row>
    <row r="626" spans="1:16" x14ac:dyDescent="0.25">
      <c r="A626">
        <v>625</v>
      </c>
      <c r="B626" t="s">
        <v>59</v>
      </c>
      <c r="C626" t="s">
        <v>24</v>
      </c>
      <c r="D626" t="s">
        <v>39</v>
      </c>
      <c r="E626" t="s">
        <v>26</v>
      </c>
      <c r="F626" t="s">
        <v>109</v>
      </c>
      <c r="G626" t="s">
        <v>220</v>
      </c>
      <c r="H626">
        <v>8</v>
      </c>
      <c r="I626">
        <v>5814.77</v>
      </c>
      <c r="J626">
        <v>46518.16</v>
      </c>
      <c r="K626">
        <v>2283.69</v>
      </c>
      <c r="L626">
        <v>817</v>
      </c>
      <c r="M626" t="s">
        <v>42</v>
      </c>
      <c r="N626" t="s">
        <v>36</v>
      </c>
      <c r="O626">
        <v>10741.55</v>
      </c>
      <c r="P626">
        <f>_xlfn.DAYS(Table3[[#This Row],[Delivery_Date]],Table3[[#This Row],[Order_Date]])</f>
        <v>14</v>
      </c>
    </row>
    <row r="627" spans="1:16" x14ac:dyDescent="0.25">
      <c r="A627">
        <v>626</v>
      </c>
      <c r="B627" t="s">
        <v>65</v>
      </c>
      <c r="C627" t="s">
        <v>24</v>
      </c>
      <c r="D627" t="s">
        <v>39</v>
      </c>
      <c r="E627" t="s">
        <v>46</v>
      </c>
      <c r="F627" t="s">
        <v>56</v>
      </c>
      <c r="G627" t="s">
        <v>48</v>
      </c>
      <c r="H627">
        <v>22</v>
      </c>
      <c r="I627">
        <v>33916.230000000003</v>
      </c>
      <c r="J627">
        <v>746157.06</v>
      </c>
      <c r="K627">
        <v>2976.38</v>
      </c>
      <c r="L627">
        <v>454</v>
      </c>
      <c r="M627" t="s">
        <v>35</v>
      </c>
      <c r="N627" t="s">
        <v>30</v>
      </c>
      <c r="O627">
        <v>172497.11</v>
      </c>
      <c r="P627">
        <f>_xlfn.DAYS(Table3[[#This Row],[Delivery_Date]],Table3[[#This Row],[Order_Date]])</f>
        <v>3</v>
      </c>
    </row>
    <row r="628" spans="1:16" x14ac:dyDescent="0.25">
      <c r="A628">
        <v>627</v>
      </c>
      <c r="B628" t="s">
        <v>59</v>
      </c>
      <c r="C628" t="s">
        <v>16</v>
      </c>
      <c r="D628" t="s">
        <v>32</v>
      </c>
      <c r="E628" t="s">
        <v>60</v>
      </c>
      <c r="F628" t="s">
        <v>284</v>
      </c>
      <c r="G628" t="s">
        <v>147</v>
      </c>
      <c r="H628">
        <v>61</v>
      </c>
      <c r="I628">
        <v>10036.44</v>
      </c>
      <c r="J628">
        <v>612222.84</v>
      </c>
      <c r="K628">
        <v>1349.79</v>
      </c>
      <c r="L628">
        <v>762</v>
      </c>
      <c r="M628" t="s">
        <v>42</v>
      </c>
      <c r="N628" t="s">
        <v>43</v>
      </c>
      <c r="O628">
        <v>112523.41</v>
      </c>
      <c r="P628">
        <f>_xlfn.DAYS(Table3[[#This Row],[Delivery_Date]],Table3[[#This Row],[Order_Date]])</f>
        <v>12</v>
      </c>
    </row>
    <row r="629" spans="1:16" x14ac:dyDescent="0.25">
      <c r="A629">
        <v>628</v>
      </c>
      <c r="B629" t="s">
        <v>51</v>
      </c>
      <c r="C629" t="s">
        <v>38</v>
      </c>
      <c r="D629" t="s">
        <v>32</v>
      </c>
      <c r="E629" t="s">
        <v>18</v>
      </c>
      <c r="F629" t="s">
        <v>184</v>
      </c>
      <c r="G629" t="s">
        <v>385</v>
      </c>
      <c r="H629">
        <v>80</v>
      </c>
      <c r="I629">
        <v>31977.7</v>
      </c>
      <c r="J629">
        <v>2558216</v>
      </c>
      <c r="K629">
        <v>2934.97</v>
      </c>
      <c r="L629">
        <v>437</v>
      </c>
      <c r="M629" t="s">
        <v>35</v>
      </c>
      <c r="N629" t="s">
        <v>36</v>
      </c>
      <c r="O629">
        <v>317263.81</v>
      </c>
      <c r="P629">
        <f>_xlfn.DAYS(Table3[[#This Row],[Delivery_Date]],Table3[[#This Row],[Order_Date]])</f>
        <v>8</v>
      </c>
    </row>
    <row r="630" spans="1:16" x14ac:dyDescent="0.25">
      <c r="A630">
        <v>629</v>
      </c>
      <c r="B630" t="s">
        <v>65</v>
      </c>
      <c r="C630" t="s">
        <v>38</v>
      </c>
      <c r="D630" t="s">
        <v>45</v>
      </c>
      <c r="E630" t="s">
        <v>18</v>
      </c>
      <c r="F630" t="s">
        <v>119</v>
      </c>
      <c r="G630" t="s">
        <v>180</v>
      </c>
      <c r="H630">
        <v>30</v>
      </c>
      <c r="I630">
        <v>9627.19</v>
      </c>
      <c r="J630">
        <v>288815.7</v>
      </c>
      <c r="K630">
        <v>285.72000000000003</v>
      </c>
      <c r="L630">
        <v>25</v>
      </c>
      <c r="M630" t="s">
        <v>21</v>
      </c>
      <c r="N630" t="s">
        <v>36</v>
      </c>
      <c r="O630">
        <v>63998.51</v>
      </c>
      <c r="P630">
        <f>_xlfn.DAYS(Table3[[#This Row],[Delivery_Date]],Table3[[#This Row],[Order_Date]])</f>
        <v>15</v>
      </c>
    </row>
    <row r="631" spans="1:16" x14ac:dyDescent="0.25">
      <c r="A631">
        <v>630</v>
      </c>
      <c r="B631" t="s">
        <v>23</v>
      </c>
      <c r="C631" t="s">
        <v>24</v>
      </c>
      <c r="D631" t="s">
        <v>25</v>
      </c>
      <c r="E631" t="s">
        <v>26</v>
      </c>
      <c r="F631" t="s">
        <v>404</v>
      </c>
      <c r="G631" t="s">
        <v>256</v>
      </c>
      <c r="H631">
        <v>71</v>
      </c>
      <c r="I631">
        <v>21635.82</v>
      </c>
      <c r="J631">
        <v>1536143.22</v>
      </c>
      <c r="K631">
        <v>2553.06</v>
      </c>
      <c r="L631">
        <v>40</v>
      </c>
      <c r="M631" t="s">
        <v>35</v>
      </c>
      <c r="N631" t="s">
        <v>22</v>
      </c>
      <c r="O631">
        <v>306514.2</v>
      </c>
      <c r="P631">
        <f>_xlfn.DAYS(Table3[[#This Row],[Delivery_Date]],Table3[[#This Row],[Order_Date]])</f>
        <v>10</v>
      </c>
    </row>
    <row r="632" spans="1:16" x14ac:dyDescent="0.25">
      <c r="A632">
        <v>631</v>
      </c>
      <c r="B632" t="s">
        <v>15</v>
      </c>
      <c r="C632" t="s">
        <v>24</v>
      </c>
      <c r="D632" t="s">
        <v>32</v>
      </c>
      <c r="E632" t="s">
        <v>52</v>
      </c>
      <c r="F632" t="s">
        <v>290</v>
      </c>
      <c r="G632" t="s">
        <v>54</v>
      </c>
      <c r="H632">
        <v>97</v>
      </c>
      <c r="I632">
        <v>14361.09</v>
      </c>
      <c r="J632">
        <v>1393025.73</v>
      </c>
      <c r="K632">
        <v>587.48</v>
      </c>
      <c r="L632">
        <v>513</v>
      </c>
      <c r="M632" t="s">
        <v>21</v>
      </c>
      <c r="N632" t="s">
        <v>30</v>
      </c>
      <c r="O632">
        <v>345635.64</v>
      </c>
      <c r="P632">
        <f>_xlfn.DAYS(Table3[[#This Row],[Delivery_Date]],Table3[[#This Row],[Order_Date]])</f>
        <v>5</v>
      </c>
    </row>
    <row r="633" spans="1:16" x14ac:dyDescent="0.25">
      <c r="A633">
        <v>632</v>
      </c>
      <c r="B633" t="s">
        <v>15</v>
      </c>
      <c r="C633" t="s">
        <v>24</v>
      </c>
      <c r="D633" t="s">
        <v>25</v>
      </c>
      <c r="E633" t="s">
        <v>26</v>
      </c>
      <c r="F633" t="s">
        <v>356</v>
      </c>
      <c r="G633" t="s">
        <v>136</v>
      </c>
      <c r="H633">
        <v>14</v>
      </c>
      <c r="I633">
        <v>34238.959999999999</v>
      </c>
      <c r="J633">
        <v>479345.44</v>
      </c>
      <c r="K633">
        <v>562.87</v>
      </c>
      <c r="L633">
        <v>782</v>
      </c>
      <c r="M633" t="s">
        <v>21</v>
      </c>
      <c r="N633" t="s">
        <v>30</v>
      </c>
      <c r="O633">
        <v>75095.14</v>
      </c>
      <c r="P633">
        <f>_xlfn.DAYS(Table3[[#This Row],[Delivery_Date]],Table3[[#This Row],[Order_Date]])</f>
        <v>13</v>
      </c>
    </row>
    <row r="634" spans="1:16" x14ac:dyDescent="0.25">
      <c r="A634">
        <v>633</v>
      </c>
      <c r="B634" t="s">
        <v>31</v>
      </c>
      <c r="C634" t="s">
        <v>24</v>
      </c>
      <c r="D634" t="s">
        <v>25</v>
      </c>
      <c r="E634" t="s">
        <v>60</v>
      </c>
      <c r="F634" t="s">
        <v>353</v>
      </c>
      <c r="G634" t="s">
        <v>190</v>
      </c>
      <c r="H634">
        <v>64</v>
      </c>
      <c r="I634">
        <v>22333.85</v>
      </c>
      <c r="J634">
        <v>1429366.4</v>
      </c>
      <c r="K634">
        <v>3581.83</v>
      </c>
      <c r="L634">
        <v>99</v>
      </c>
      <c r="M634" t="s">
        <v>29</v>
      </c>
      <c r="N634" t="s">
        <v>43</v>
      </c>
      <c r="O634">
        <v>307817.52</v>
      </c>
      <c r="P634">
        <f>_xlfn.DAYS(Table3[[#This Row],[Delivery_Date]],Table3[[#This Row],[Order_Date]])</f>
        <v>13</v>
      </c>
    </row>
    <row r="635" spans="1:16" x14ac:dyDescent="0.25">
      <c r="A635">
        <v>634</v>
      </c>
      <c r="B635" t="s">
        <v>37</v>
      </c>
      <c r="C635" t="s">
        <v>16</v>
      </c>
      <c r="D635" t="s">
        <v>32</v>
      </c>
      <c r="E635" t="s">
        <v>60</v>
      </c>
      <c r="F635" t="s">
        <v>275</v>
      </c>
      <c r="G635" t="s">
        <v>276</v>
      </c>
      <c r="H635">
        <v>74</v>
      </c>
      <c r="I635">
        <v>28990.33</v>
      </c>
      <c r="J635">
        <v>2145284.42</v>
      </c>
      <c r="K635">
        <v>4174.59</v>
      </c>
      <c r="L635">
        <v>819</v>
      </c>
      <c r="M635" t="s">
        <v>35</v>
      </c>
      <c r="N635" t="s">
        <v>70</v>
      </c>
      <c r="O635">
        <v>298292.94</v>
      </c>
      <c r="P635">
        <f>_xlfn.DAYS(Table3[[#This Row],[Delivery_Date]],Table3[[#This Row],[Order_Date]])</f>
        <v>11</v>
      </c>
    </row>
    <row r="636" spans="1:16" x14ac:dyDescent="0.25">
      <c r="A636">
        <v>635</v>
      </c>
      <c r="B636" t="s">
        <v>51</v>
      </c>
      <c r="C636" t="s">
        <v>24</v>
      </c>
      <c r="D636" t="s">
        <v>25</v>
      </c>
      <c r="E636" t="s">
        <v>18</v>
      </c>
      <c r="F636" t="s">
        <v>166</v>
      </c>
      <c r="G636" t="s">
        <v>378</v>
      </c>
      <c r="H636">
        <v>57</v>
      </c>
      <c r="I636">
        <v>5517.91</v>
      </c>
      <c r="J636">
        <v>314520.87</v>
      </c>
      <c r="K636">
        <v>641.03</v>
      </c>
      <c r="L636">
        <v>45</v>
      </c>
      <c r="M636" t="s">
        <v>21</v>
      </c>
      <c r="N636" t="s">
        <v>43</v>
      </c>
      <c r="O636">
        <v>53462.96</v>
      </c>
      <c r="P636">
        <f>_xlfn.DAYS(Table3[[#This Row],[Delivery_Date]],Table3[[#This Row],[Order_Date]])</f>
        <v>2</v>
      </c>
    </row>
    <row r="637" spans="1:16" x14ac:dyDescent="0.25">
      <c r="A637">
        <v>636</v>
      </c>
      <c r="B637" t="s">
        <v>15</v>
      </c>
      <c r="C637" t="s">
        <v>38</v>
      </c>
      <c r="D637" t="s">
        <v>39</v>
      </c>
      <c r="E637" t="s">
        <v>52</v>
      </c>
      <c r="F637" t="s">
        <v>135</v>
      </c>
      <c r="G637" t="s">
        <v>146</v>
      </c>
      <c r="H637">
        <v>56</v>
      </c>
      <c r="I637">
        <v>20321.009999999998</v>
      </c>
      <c r="J637">
        <v>1137976.56</v>
      </c>
      <c r="K637">
        <v>2033.12</v>
      </c>
      <c r="L637">
        <v>987</v>
      </c>
      <c r="M637" t="s">
        <v>42</v>
      </c>
      <c r="N637" t="s">
        <v>30</v>
      </c>
      <c r="O637">
        <v>220099.8</v>
      </c>
      <c r="P637">
        <f>_xlfn.DAYS(Table3[[#This Row],[Delivery_Date]],Table3[[#This Row],[Order_Date]])</f>
        <v>4</v>
      </c>
    </row>
    <row r="638" spans="1:16" x14ac:dyDescent="0.25">
      <c r="A638">
        <v>637</v>
      </c>
      <c r="B638" t="s">
        <v>65</v>
      </c>
      <c r="C638" t="s">
        <v>38</v>
      </c>
      <c r="D638" t="s">
        <v>45</v>
      </c>
      <c r="E638" t="s">
        <v>52</v>
      </c>
      <c r="F638" t="s">
        <v>181</v>
      </c>
      <c r="G638" t="s">
        <v>308</v>
      </c>
      <c r="H638">
        <v>100</v>
      </c>
      <c r="I638">
        <v>21670.92</v>
      </c>
      <c r="J638">
        <v>2167092</v>
      </c>
      <c r="K638">
        <v>2604.2800000000002</v>
      </c>
      <c r="L638">
        <v>482</v>
      </c>
      <c r="M638" t="s">
        <v>42</v>
      </c>
      <c r="N638" t="s">
        <v>22</v>
      </c>
      <c r="O638">
        <v>387477.09</v>
      </c>
      <c r="P638">
        <f>_xlfn.DAYS(Table3[[#This Row],[Delivery_Date]],Table3[[#This Row],[Order_Date]])</f>
        <v>3</v>
      </c>
    </row>
    <row r="639" spans="1:16" x14ac:dyDescent="0.25">
      <c r="A639">
        <v>638</v>
      </c>
      <c r="B639" t="s">
        <v>44</v>
      </c>
      <c r="C639" t="s">
        <v>38</v>
      </c>
      <c r="D639" t="s">
        <v>25</v>
      </c>
      <c r="E639" t="s">
        <v>46</v>
      </c>
      <c r="F639" t="s">
        <v>100</v>
      </c>
      <c r="G639" t="s">
        <v>291</v>
      </c>
      <c r="H639">
        <v>59</v>
      </c>
      <c r="I639">
        <v>16702.919999999998</v>
      </c>
      <c r="J639">
        <v>985472.28</v>
      </c>
      <c r="K639">
        <v>2752.07</v>
      </c>
      <c r="L639">
        <v>837</v>
      </c>
      <c r="M639" t="s">
        <v>21</v>
      </c>
      <c r="N639" t="s">
        <v>22</v>
      </c>
      <c r="O639">
        <v>121367.15</v>
      </c>
      <c r="P639">
        <f>_xlfn.DAYS(Table3[[#This Row],[Delivery_Date]],Table3[[#This Row],[Order_Date]])</f>
        <v>6</v>
      </c>
    </row>
    <row r="640" spans="1:16" x14ac:dyDescent="0.25">
      <c r="A640">
        <v>639</v>
      </c>
      <c r="B640" t="s">
        <v>51</v>
      </c>
      <c r="C640" t="s">
        <v>38</v>
      </c>
      <c r="D640" t="s">
        <v>32</v>
      </c>
      <c r="E640" t="s">
        <v>52</v>
      </c>
      <c r="F640" t="s">
        <v>203</v>
      </c>
      <c r="G640" t="s">
        <v>214</v>
      </c>
      <c r="H640">
        <v>17</v>
      </c>
      <c r="I640">
        <v>49956.22</v>
      </c>
      <c r="J640">
        <v>849255.74</v>
      </c>
      <c r="K640">
        <v>4654.63</v>
      </c>
      <c r="L640">
        <v>318</v>
      </c>
      <c r="M640" t="s">
        <v>42</v>
      </c>
      <c r="N640" t="s">
        <v>22</v>
      </c>
      <c r="O640">
        <v>56983.81</v>
      </c>
      <c r="P640">
        <f>_xlfn.DAYS(Table3[[#This Row],[Delivery_Date]],Table3[[#This Row],[Order_Date]])</f>
        <v>1</v>
      </c>
    </row>
    <row r="641" spans="1:16" x14ac:dyDescent="0.25">
      <c r="A641">
        <v>640</v>
      </c>
      <c r="B641" t="s">
        <v>31</v>
      </c>
      <c r="C641" t="s">
        <v>38</v>
      </c>
      <c r="D641" t="s">
        <v>45</v>
      </c>
      <c r="E641" t="s">
        <v>52</v>
      </c>
      <c r="F641" t="s">
        <v>227</v>
      </c>
      <c r="G641" t="s">
        <v>212</v>
      </c>
      <c r="H641">
        <v>4</v>
      </c>
      <c r="I641">
        <v>3288.54</v>
      </c>
      <c r="J641">
        <v>13154.16</v>
      </c>
      <c r="K641">
        <v>1279.03</v>
      </c>
      <c r="L641">
        <v>809</v>
      </c>
      <c r="M641" t="s">
        <v>21</v>
      </c>
      <c r="N641" t="s">
        <v>30</v>
      </c>
      <c r="O641">
        <v>1049.27</v>
      </c>
      <c r="P641">
        <f>_xlfn.DAYS(Table3[[#This Row],[Delivery_Date]],Table3[[#This Row],[Order_Date]])</f>
        <v>7</v>
      </c>
    </row>
    <row r="642" spans="1:16" x14ac:dyDescent="0.25">
      <c r="A642">
        <v>641</v>
      </c>
      <c r="B642" t="s">
        <v>51</v>
      </c>
      <c r="C642" t="s">
        <v>24</v>
      </c>
      <c r="D642" t="s">
        <v>39</v>
      </c>
      <c r="E642" t="s">
        <v>26</v>
      </c>
      <c r="F642" t="s">
        <v>347</v>
      </c>
      <c r="G642" t="s">
        <v>159</v>
      </c>
      <c r="H642">
        <v>23</v>
      </c>
      <c r="I642">
        <v>28724.07</v>
      </c>
      <c r="J642">
        <v>660653.61</v>
      </c>
      <c r="K642">
        <v>4871</v>
      </c>
      <c r="L642">
        <v>396</v>
      </c>
      <c r="M642" t="s">
        <v>35</v>
      </c>
      <c r="N642" t="s">
        <v>43</v>
      </c>
      <c r="O642">
        <v>50207.73</v>
      </c>
      <c r="P642">
        <f>_xlfn.DAYS(Table3[[#This Row],[Delivery_Date]],Table3[[#This Row],[Order_Date]])</f>
        <v>3</v>
      </c>
    </row>
    <row r="643" spans="1:16" x14ac:dyDescent="0.25">
      <c r="A643">
        <v>642</v>
      </c>
      <c r="B643" t="s">
        <v>44</v>
      </c>
      <c r="C643" t="s">
        <v>16</v>
      </c>
      <c r="D643" t="s">
        <v>45</v>
      </c>
      <c r="E643" t="s">
        <v>18</v>
      </c>
      <c r="F643" t="s">
        <v>328</v>
      </c>
      <c r="G643" t="s">
        <v>263</v>
      </c>
      <c r="H643">
        <v>46</v>
      </c>
      <c r="I643">
        <v>11973.56</v>
      </c>
      <c r="J643">
        <v>550783.76</v>
      </c>
      <c r="K643">
        <v>613.73</v>
      </c>
      <c r="L643">
        <v>823</v>
      </c>
      <c r="M643" t="s">
        <v>29</v>
      </c>
      <c r="N643" t="s">
        <v>22</v>
      </c>
      <c r="O643">
        <v>98183.78</v>
      </c>
      <c r="P643">
        <f>_xlfn.DAYS(Table3[[#This Row],[Delivery_Date]],Table3[[#This Row],[Order_Date]])</f>
        <v>15</v>
      </c>
    </row>
    <row r="644" spans="1:16" x14ac:dyDescent="0.25">
      <c r="A644">
        <v>643</v>
      </c>
      <c r="B644" t="s">
        <v>23</v>
      </c>
      <c r="C644" t="s">
        <v>16</v>
      </c>
      <c r="D644" t="s">
        <v>25</v>
      </c>
      <c r="E644" t="s">
        <v>26</v>
      </c>
      <c r="F644" t="s">
        <v>193</v>
      </c>
      <c r="G644" t="s">
        <v>73</v>
      </c>
      <c r="H644">
        <v>48</v>
      </c>
      <c r="I644">
        <v>45019.24</v>
      </c>
      <c r="J644">
        <v>2160923.52</v>
      </c>
      <c r="K644">
        <v>120.91</v>
      </c>
      <c r="L644">
        <v>555</v>
      </c>
      <c r="M644" t="s">
        <v>35</v>
      </c>
      <c r="N644" t="s">
        <v>43</v>
      </c>
      <c r="O644">
        <v>148351.04999999999</v>
      </c>
      <c r="P644">
        <f>_xlfn.DAYS(Table3[[#This Row],[Delivery_Date]],Table3[[#This Row],[Order_Date]])</f>
        <v>11</v>
      </c>
    </row>
    <row r="645" spans="1:16" x14ac:dyDescent="0.25">
      <c r="A645">
        <v>644</v>
      </c>
      <c r="B645" t="s">
        <v>37</v>
      </c>
      <c r="C645" t="s">
        <v>24</v>
      </c>
      <c r="D645" t="s">
        <v>45</v>
      </c>
      <c r="E645" t="s">
        <v>18</v>
      </c>
      <c r="F645" t="s">
        <v>205</v>
      </c>
      <c r="G645" t="s">
        <v>317</v>
      </c>
      <c r="H645">
        <v>54</v>
      </c>
      <c r="I645">
        <v>14880.88</v>
      </c>
      <c r="J645">
        <v>803567.52</v>
      </c>
      <c r="K645">
        <v>1912.65</v>
      </c>
      <c r="L645">
        <v>44</v>
      </c>
      <c r="M645" t="s">
        <v>29</v>
      </c>
      <c r="N645" t="s">
        <v>70</v>
      </c>
      <c r="O645">
        <v>70545.55</v>
      </c>
      <c r="P645">
        <f>_xlfn.DAYS(Table3[[#This Row],[Delivery_Date]],Table3[[#This Row],[Order_Date]])</f>
        <v>14</v>
      </c>
    </row>
    <row r="646" spans="1:16" x14ac:dyDescent="0.25">
      <c r="A646">
        <v>645</v>
      </c>
      <c r="B646" t="s">
        <v>44</v>
      </c>
      <c r="C646" t="s">
        <v>24</v>
      </c>
      <c r="D646" t="s">
        <v>39</v>
      </c>
      <c r="E646" t="s">
        <v>52</v>
      </c>
      <c r="F646" t="s">
        <v>405</v>
      </c>
      <c r="G646" t="s">
        <v>300</v>
      </c>
      <c r="H646">
        <v>79</v>
      </c>
      <c r="I646">
        <v>19554.77</v>
      </c>
      <c r="J646">
        <v>1544826.83</v>
      </c>
      <c r="K646">
        <v>2435.13</v>
      </c>
      <c r="L646">
        <v>639</v>
      </c>
      <c r="M646" t="s">
        <v>42</v>
      </c>
      <c r="N646" t="s">
        <v>22</v>
      </c>
      <c r="O646">
        <v>265980.73</v>
      </c>
      <c r="P646">
        <f>_xlfn.DAYS(Table3[[#This Row],[Delivery_Date]],Table3[[#This Row],[Order_Date]])</f>
        <v>8</v>
      </c>
    </row>
    <row r="647" spans="1:16" x14ac:dyDescent="0.25">
      <c r="A647">
        <v>646</v>
      </c>
      <c r="B647" t="s">
        <v>37</v>
      </c>
      <c r="C647" t="s">
        <v>24</v>
      </c>
      <c r="D647" t="s">
        <v>39</v>
      </c>
      <c r="E647" t="s">
        <v>26</v>
      </c>
      <c r="F647" t="s">
        <v>207</v>
      </c>
      <c r="G647" t="s">
        <v>388</v>
      </c>
      <c r="H647">
        <v>13</v>
      </c>
      <c r="I647">
        <v>4937.1400000000003</v>
      </c>
      <c r="J647">
        <v>64182.82</v>
      </c>
      <c r="K647">
        <v>556.89</v>
      </c>
      <c r="L647">
        <v>780</v>
      </c>
      <c r="M647" t="s">
        <v>21</v>
      </c>
      <c r="N647" t="s">
        <v>30</v>
      </c>
      <c r="O647">
        <v>8921.36</v>
      </c>
      <c r="P647">
        <f>_xlfn.DAYS(Table3[[#This Row],[Delivery_Date]],Table3[[#This Row],[Order_Date]])</f>
        <v>10</v>
      </c>
    </row>
    <row r="648" spans="1:16" x14ac:dyDescent="0.25">
      <c r="A648">
        <v>647</v>
      </c>
      <c r="B648" t="s">
        <v>65</v>
      </c>
      <c r="C648" t="s">
        <v>16</v>
      </c>
      <c r="D648" t="s">
        <v>32</v>
      </c>
      <c r="E648" t="s">
        <v>18</v>
      </c>
      <c r="F648" t="s">
        <v>151</v>
      </c>
      <c r="G648" t="s">
        <v>160</v>
      </c>
      <c r="H648">
        <v>90</v>
      </c>
      <c r="I648">
        <v>34500.15</v>
      </c>
      <c r="J648">
        <v>3105013.5</v>
      </c>
      <c r="K648">
        <v>4085.06</v>
      </c>
      <c r="L648">
        <v>774</v>
      </c>
      <c r="M648" t="s">
        <v>35</v>
      </c>
      <c r="N648" t="s">
        <v>70</v>
      </c>
      <c r="O648">
        <v>440624.18</v>
      </c>
      <c r="P648">
        <f>_xlfn.DAYS(Table3[[#This Row],[Delivery_Date]],Table3[[#This Row],[Order_Date]])</f>
        <v>15</v>
      </c>
    </row>
    <row r="649" spans="1:16" x14ac:dyDescent="0.25">
      <c r="A649">
        <v>648</v>
      </c>
      <c r="B649" t="s">
        <v>51</v>
      </c>
      <c r="C649" t="s">
        <v>24</v>
      </c>
      <c r="D649" t="s">
        <v>39</v>
      </c>
      <c r="E649" t="s">
        <v>46</v>
      </c>
      <c r="F649" t="s">
        <v>288</v>
      </c>
      <c r="G649" t="s">
        <v>222</v>
      </c>
      <c r="H649">
        <v>34</v>
      </c>
      <c r="I649">
        <v>7407.62</v>
      </c>
      <c r="J649">
        <v>251859.08</v>
      </c>
      <c r="K649">
        <v>1666.29</v>
      </c>
      <c r="L649">
        <v>376</v>
      </c>
      <c r="M649" t="s">
        <v>35</v>
      </c>
      <c r="N649" t="s">
        <v>30</v>
      </c>
      <c r="O649">
        <v>53093.3</v>
      </c>
      <c r="P649">
        <f>_xlfn.DAYS(Table3[[#This Row],[Delivery_Date]],Table3[[#This Row],[Order_Date]])</f>
        <v>14</v>
      </c>
    </row>
    <row r="650" spans="1:16" x14ac:dyDescent="0.25">
      <c r="A650">
        <v>649</v>
      </c>
      <c r="B650" t="s">
        <v>51</v>
      </c>
      <c r="C650" t="s">
        <v>24</v>
      </c>
      <c r="D650" t="s">
        <v>45</v>
      </c>
      <c r="E650" t="s">
        <v>60</v>
      </c>
      <c r="F650" t="s">
        <v>271</v>
      </c>
      <c r="G650" t="s">
        <v>329</v>
      </c>
      <c r="H650">
        <v>61</v>
      </c>
      <c r="I650">
        <v>22541.33</v>
      </c>
      <c r="J650">
        <v>1375021.13</v>
      </c>
      <c r="K650">
        <v>2150.6799999999998</v>
      </c>
      <c r="L650">
        <v>635</v>
      </c>
      <c r="M650" t="s">
        <v>35</v>
      </c>
      <c r="N650" t="s">
        <v>30</v>
      </c>
      <c r="O650">
        <v>182503.46</v>
      </c>
      <c r="P650">
        <f>_xlfn.DAYS(Table3[[#This Row],[Delivery_Date]],Table3[[#This Row],[Order_Date]])</f>
        <v>9</v>
      </c>
    </row>
    <row r="651" spans="1:16" x14ac:dyDescent="0.25">
      <c r="A651">
        <v>650</v>
      </c>
      <c r="B651" t="s">
        <v>59</v>
      </c>
      <c r="C651" t="s">
        <v>38</v>
      </c>
      <c r="D651" t="s">
        <v>17</v>
      </c>
      <c r="E651" t="s">
        <v>46</v>
      </c>
      <c r="F651" t="s">
        <v>152</v>
      </c>
      <c r="G651" t="s">
        <v>406</v>
      </c>
      <c r="H651">
        <v>9</v>
      </c>
      <c r="I651">
        <v>21908.48</v>
      </c>
      <c r="J651">
        <v>197176.32000000001</v>
      </c>
      <c r="K651">
        <v>4096.13</v>
      </c>
      <c r="L651">
        <v>373</v>
      </c>
      <c r="M651" t="s">
        <v>21</v>
      </c>
      <c r="N651" t="s">
        <v>30</v>
      </c>
      <c r="O651">
        <v>40877.67</v>
      </c>
      <c r="P651">
        <f>_xlfn.DAYS(Table3[[#This Row],[Delivery_Date]],Table3[[#This Row],[Order_Date]])</f>
        <v>1</v>
      </c>
    </row>
    <row r="652" spans="1:16" x14ac:dyDescent="0.25">
      <c r="A652">
        <v>651</v>
      </c>
      <c r="B652" t="s">
        <v>37</v>
      </c>
      <c r="C652" t="s">
        <v>16</v>
      </c>
      <c r="D652" t="s">
        <v>17</v>
      </c>
      <c r="E652" t="s">
        <v>26</v>
      </c>
      <c r="F652" t="s">
        <v>337</v>
      </c>
      <c r="G652" t="s">
        <v>67</v>
      </c>
      <c r="H652">
        <v>93</v>
      </c>
      <c r="I652">
        <v>22177.71</v>
      </c>
      <c r="J652">
        <v>2062527.03</v>
      </c>
      <c r="K652">
        <v>1629.78</v>
      </c>
      <c r="L652">
        <v>603</v>
      </c>
      <c r="M652" t="s">
        <v>35</v>
      </c>
      <c r="N652" t="s">
        <v>22</v>
      </c>
      <c r="O652">
        <v>207571.97</v>
      </c>
      <c r="P652">
        <f>_xlfn.DAYS(Table3[[#This Row],[Delivery_Date]],Table3[[#This Row],[Order_Date]])</f>
        <v>11</v>
      </c>
    </row>
    <row r="653" spans="1:16" x14ac:dyDescent="0.25">
      <c r="A653">
        <v>652</v>
      </c>
      <c r="B653" t="s">
        <v>15</v>
      </c>
      <c r="C653" t="s">
        <v>24</v>
      </c>
      <c r="D653" t="s">
        <v>17</v>
      </c>
      <c r="E653" t="s">
        <v>60</v>
      </c>
      <c r="F653" t="s">
        <v>375</v>
      </c>
      <c r="G653" t="s">
        <v>106</v>
      </c>
      <c r="H653">
        <v>89</v>
      </c>
      <c r="I653">
        <v>45829.29</v>
      </c>
      <c r="J653">
        <v>4078806.81</v>
      </c>
      <c r="K653">
        <v>833.76</v>
      </c>
      <c r="L653">
        <v>457</v>
      </c>
      <c r="M653" t="s">
        <v>21</v>
      </c>
      <c r="N653" t="s">
        <v>36</v>
      </c>
      <c r="O653">
        <v>578092.12</v>
      </c>
      <c r="P653">
        <f>_xlfn.DAYS(Table3[[#This Row],[Delivery_Date]],Table3[[#This Row],[Order_Date]])</f>
        <v>13</v>
      </c>
    </row>
    <row r="654" spans="1:16" x14ac:dyDescent="0.25">
      <c r="A654">
        <v>653</v>
      </c>
      <c r="B654" t="s">
        <v>65</v>
      </c>
      <c r="C654" t="s">
        <v>38</v>
      </c>
      <c r="D654" t="s">
        <v>25</v>
      </c>
      <c r="E654" t="s">
        <v>52</v>
      </c>
      <c r="F654" t="s">
        <v>154</v>
      </c>
      <c r="G654" t="s">
        <v>155</v>
      </c>
      <c r="H654">
        <v>1</v>
      </c>
      <c r="I654">
        <v>19097.21</v>
      </c>
      <c r="J654">
        <v>19097.21</v>
      </c>
      <c r="K654">
        <v>180.93</v>
      </c>
      <c r="L654">
        <v>202</v>
      </c>
      <c r="M654" t="s">
        <v>35</v>
      </c>
      <c r="N654" t="s">
        <v>70</v>
      </c>
      <c r="O654">
        <v>4058.5</v>
      </c>
      <c r="P654">
        <f>_xlfn.DAYS(Table3[[#This Row],[Delivery_Date]],Table3[[#This Row],[Order_Date]])</f>
        <v>9</v>
      </c>
    </row>
    <row r="655" spans="1:16" x14ac:dyDescent="0.25">
      <c r="A655">
        <v>654</v>
      </c>
      <c r="B655" t="s">
        <v>65</v>
      </c>
      <c r="C655" t="s">
        <v>24</v>
      </c>
      <c r="D655" t="s">
        <v>32</v>
      </c>
      <c r="E655" t="s">
        <v>46</v>
      </c>
      <c r="F655" t="s">
        <v>243</v>
      </c>
      <c r="G655" t="s">
        <v>225</v>
      </c>
      <c r="H655">
        <v>78</v>
      </c>
      <c r="I655">
        <v>22849</v>
      </c>
      <c r="J655">
        <v>1782222</v>
      </c>
      <c r="K655">
        <v>2314.7800000000002</v>
      </c>
      <c r="L655">
        <v>223</v>
      </c>
      <c r="M655" t="s">
        <v>35</v>
      </c>
      <c r="N655" t="s">
        <v>30</v>
      </c>
      <c r="O655">
        <v>404602.94</v>
      </c>
      <c r="P655">
        <f>_xlfn.DAYS(Table3[[#This Row],[Delivery_Date]],Table3[[#This Row],[Order_Date]])</f>
        <v>7</v>
      </c>
    </row>
    <row r="656" spans="1:16" x14ac:dyDescent="0.25">
      <c r="A656">
        <v>655</v>
      </c>
      <c r="B656" t="s">
        <v>51</v>
      </c>
      <c r="C656" t="s">
        <v>16</v>
      </c>
      <c r="D656" t="s">
        <v>45</v>
      </c>
      <c r="E656" t="s">
        <v>18</v>
      </c>
      <c r="F656" t="s">
        <v>348</v>
      </c>
      <c r="G656" t="s">
        <v>305</v>
      </c>
      <c r="H656">
        <v>6</v>
      </c>
      <c r="I656">
        <v>39257.94</v>
      </c>
      <c r="J656">
        <v>235547.64</v>
      </c>
      <c r="K656">
        <v>4151.38</v>
      </c>
      <c r="L656">
        <v>945</v>
      </c>
      <c r="M656" t="s">
        <v>21</v>
      </c>
      <c r="N656" t="s">
        <v>43</v>
      </c>
      <c r="O656">
        <v>55983.7</v>
      </c>
      <c r="P656">
        <f>_xlfn.DAYS(Table3[[#This Row],[Delivery_Date]],Table3[[#This Row],[Order_Date]])</f>
        <v>12</v>
      </c>
    </row>
    <row r="657" spans="1:16" x14ac:dyDescent="0.25">
      <c r="A657">
        <v>656</v>
      </c>
      <c r="B657" t="s">
        <v>31</v>
      </c>
      <c r="C657" t="s">
        <v>24</v>
      </c>
      <c r="D657" t="s">
        <v>17</v>
      </c>
      <c r="E657" t="s">
        <v>26</v>
      </c>
      <c r="F657" t="s">
        <v>242</v>
      </c>
      <c r="G657" t="s">
        <v>393</v>
      </c>
      <c r="H657">
        <v>39</v>
      </c>
      <c r="I657">
        <v>20662.52</v>
      </c>
      <c r="J657">
        <v>805838.28</v>
      </c>
      <c r="K657">
        <v>2374.56</v>
      </c>
      <c r="L657">
        <v>866</v>
      </c>
      <c r="M657" t="s">
        <v>35</v>
      </c>
      <c r="N657" t="s">
        <v>30</v>
      </c>
      <c r="O657">
        <v>57683.31</v>
      </c>
      <c r="P657">
        <f>_xlfn.DAYS(Table3[[#This Row],[Delivery_Date]],Table3[[#This Row],[Order_Date]])</f>
        <v>4</v>
      </c>
    </row>
    <row r="658" spans="1:16" x14ac:dyDescent="0.25">
      <c r="A658">
        <v>657</v>
      </c>
      <c r="B658" t="s">
        <v>37</v>
      </c>
      <c r="C658" t="s">
        <v>38</v>
      </c>
      <c r="D658" t="s">
        <v>45</v>
      </c>
      <c r="E658" t="s">
        <v>60</v>
      </c>
      <c r="F658" t="s">
        <v>383</v>
      </c>
      <c r="G658" t="s">
        <v>311</v>
      </c>
      <c r="H658">
        <v>62</v>
      </c>
      <c r="I658">
        <v>5165.3999999999996</v>
      </c>
      <c r="J658">
        <v>320254.8</v>
      </c>
      <c r="K658">
        <v>1417.8</v>
      </c>
      <c r="L658">
        <v>161</v>
      </c>
      <c r="M658" t="s">
        <v>35</v>
      </c>
      <c r="N658" t="s">
        <v>30</v>
      </c>
      <c r="O658">
        <v>70299.23</v>
      </c>
      <c r="P658">
        <f>_xlfn.DAYS(Table3[[#This Row],[Delivery_Date]],Table3[[#This Row],[Order_Date]])</f>
        <v>8</v>
      </c>
    </row>
    <row r="659" spans="1:16" x14ac:dyDescent="0.25">
      <c r="A659">
        <v>658</v>
      </c>
      <c r="B659" t="s">
        <v>23</v>
      </c>
      <c r="C659" t="s">
        <v>16</v>
      </c>
      <c r="D659" t="s">
        <v>39</v>
      </c>
      <c r="E659" t="s">
        <v>18</v>
      </c>
      <c r="F659" t="s">
        <v>49</v>
      </c>
      <c r="G659" t="s">
        <v>329</v>
      </c>
      <c r="H659">
        <v>75</v>
      </c>
      <c r="I659">
        <v>37065.230000000003</v>
      </c>
      <c r="J659">
        <v>2779892.25</v>
      </c>
      <c r="K659">
        <v>4861.33</v>
      </c>
      <c r="L659">
        <v>488</v>
      </c>
      <c r="M659" t="s">
        <v>35</v>
      </c>
      <c r="N659" t="s">
        <v>70</v>
      </c>
      <c r="O659">
        <v>364503.22</v>
      </c>
      <c r="P659">
        <f>_xlfn.DAYS(Table3[[#This Row],[Delivery_Date]],Table3[[#This Row],[Order_Date]])</f>
        <v>15</v>
      </c>
    </row>
    <row r="660" spans="1:16" x14ac:dyDescent="0.25">
      <c r="A660">
        <v>659</v>
      </c>
      <c r="B660" t="s">
        <v>31</v>
      </c>
      <c r="C660" t="s">
        <v>16</v>
      </c>
      <c r="D660" t="s">
        <v>32</v>
      </c>
      <c r="E660" t="s">
        <v>60</v>
      </c>
      <c r="F660" t="s">
        <v>407</v>
      </c>
      <c r="G660" t="s">
        <v>247</v>
      </c>
      <c r="H660">
        <v>37</v>
      </c>
      <c r="I660">
        <v>19133.14</v>
      </c>
      <c r="J660">
        <v>707926.18</v>
      </c>
      <c r="K660">
        <v>4938.1899999999996</v>
      </c>
      <c r="L660">
        <v>613</v>
      </c>
      <c r="M660" t="s">
        <v>35</v>
      </c>
      <c r="N660" t="s">
        <v>30</v>
      </c>
      <c r="O660">
        <v>120016.29</v>
      </c>
      <c r="P660">
        <f>_xlfn.DAYS(Table3[[#This Row],[Delivery_Date]],Table3[[#This Row],[Order_Date]])</f>
        <v>13</v>
      </c>
    </row>
    <row r="661" spans="1:16" x14ac:dyDescent="0.25">
      <c r="A661">
        <v>660</v>
      </c>
      <c r="B661" t="s">
        <v>37</v>
      </c>
      <c r="C661" t="s">
        <v>24</v>
      </c>
      <c r="D661" t="s">
        <v>39</v>
      </c>
      <c r="E661" t="s">
        <v>46</v>
      </c>
      <c r="F661" t="s">
        <v>103</v>
      </c>
      <c r="G661" t="s">
        <v>210</v>
      </c>
      <c r="H661">
        <v>94</v>
      </c>
      <c r="I661">
        <v>40523.78</v>
      </c>
      <c r="J661">
        <v>3809235.32</v>
      </c>
      <c r="K661">
        <v>4287.3900000000003</v>
      </c>
      <c r="L661">
        <v>356</v>
      </c>
      <c r="M661" t="s">
        <v>42</v>
      </c>
      <c r="N661" t="s">
        <v>43</v>
      </c>
      <c r="O661">
        <v>447666.27</v>
      </c>
      <c r="P661">
        <f>_xlfn.DAYS(Table3[[#This Row],[Delivery_Date]],Table3[[#This Row],[Order_Date]])</f>
        <v>3</v>
      </c>
    </row>
    <row r="662" spans="1:16" x14ac:dyDescent="0.25">
      <c r="A662">
        <v>661</v>
      </c>
      <c r="B662" t="s">
        <v>15</v>
      </c>
      <c r="C662" t="s">
        <v>38</v>
      </c>
      <c r="D662" t="s">
        <v>17</v>
      </c>
      <c r="E662" t="s">
        <v>52</v>
      </c>
      <c r="F662" t="s">
        <v>101</v>
      </c>
      <c r="G662" t="s">
        <v>102</v>
      </c>
      <c r="H662">
        <v>32</v>
      </c>
      <c r="I662">
        <v>1342.25</v>
      </c>
      <c r="J662">
        <v>42952</v>
      </c>
      <c r="K662">
        <v>4529.38</v>
      </c>
      <c r="L662">
        <v>194</v>
      </c>
      <c r="M662" t="s">
        <v>29</v>
      </c>
      <c r="N662" t="s">
        <v>43</v>
      </c>
      <c r="O662">
        <v>4599.42</v>
      </c>
      <c r="P662">
        <f>_xlfn.DAYS(Table3[[#This Row],[Delivery_Date]],Table3[[#This Row],[Order_Date]])</f>
        <v>1</v>
      </c>
    </row>
    <row r="663" spans="1:16" x14ac:dyDescent="0.25">
      <c r="A663">
        <v>662</v>
      </c>
      <c r="B663" t="s">
        <v>15</v>
      </c>
      <c r="C663" t="s">
        <v>38</v>
      </c>
      <c r="D663" t="s">
        <v>45</v>
      </c>
      <c r="E663" t="s">
        <v>26</v>
      </c>
      <c r="F663" t="s">
        <v>347</v>
      </c>
      <c r="G663" t="s">
        <v>129</v>
      </c>
      <c r="H663">
        <v>72</v>
      </c>
      <c r="I663">
        <v>43701.18</v>
      </c>
      <c r="J663">
        <v>3146484.96</v>
      </c>
      <c r="K663">
        <v>4683.72</v>
      </c>
      <c r="L663">
        <v>721</v>
      </c>
      <c r="M663" t="s">
        <v>42</v>
      </c>
      <c r="N663" t="s">
        <v>43</v>
      </c>
      <c r="O663">
        <v>736434.48</v>
      </c>
      <c r="P663">
        <f>_xlfn.DAYS(Table3[[#This Row],[Delivery_Date]],Table3[[#This Row],[Order_Date]])</f>
        <v>7</v>
      </c>
    </row>
    <row r="664" spans="1:16" x14ac:dyDescent="0.25">
      <c r="A664">
        <v>663</v>
      </c>
      <c r="B664" t="s">
        <v>51</v>
      </c>
      <c r="C664" t="s">
        <v>38</v>
      </c>
      <c r="D664" t="s">
        <v>25</v>
      </c>
      <c r="E664" t="s">
        <v>26</v>
      </c>
      <c r="F664" t="s">
        <v>389</v>
      </c>
      <c r="G664" t="s">
        <v>378</v>
      </c>
      <c r="H664">
        <v>86</v>
      </c>
      <c r="I664">
        <v>5627.48</v>
      </c>
      <c r="J664">
        <v>483963.28</v>
      </c>
      <c r="K664">
        <v>4071.21</v>
      </c>
      <c r="L664">
        <v>797</v>
      </c>
      <c r="M664" t="s">
        <v>29</v>
      </c>
      <c r="N664" t="s">
        <v>30</v>
      </c>
      <c r="O664">
        <v>38783.870000000003</v>
      </c>
      <c r="P664">
        <f>_xlfn.DAYS(Table3[[#This Row],[Delivery_Date]],Table3[[#This Row],[Order_Date]])</f>
        <v>11</v>
      </c>
    </row>
    <row r="665" spans="1:16" x14ac:dyDescent="0.25">
      <c r="A665">
        <v>664</v>
      </c>
      <c r="B665" t="s">
        <v>51</v>
      </c>
      <c r="C665" t="s">
        <v>16</v>
      </c>
      <c r="D665" t="s">
        <v>25</v>
      </c>
      <c r="E665" t="s">
        <v>26</v>
      </c>
      <c r="F665" t="s">
        <v>106</v>
      </c>
      <c r="G665" t="s">
        <v>119</v>
      </c>
      <c r="H665">
        <v>2</v>
      </c>
      <c r="I665">
        <v>1828.38</v>
      </c>
      <c r="J665">
        <v>3656.76</v>
      </c>
      <c r="K665">
        <v>748.51</v>
      </c>
      <c r="L665">
        <v>891</v>
      </c>
      <c r="M665" t="s">
        <v>42</v>
      </c>
      <c r="N665" t="s">
        <v>30</v>
      </c>
      <c r="O665">
        <v>605.42999999999995</v>
      </c>
      <c r="P665">
        <f>_xlfn.DAYS(Table3[[#This Row],[Delivery_Date]],Table3[[#This Row],[Order_Date]])</f>
        <v>8</v>
      </c>
    </row>
    <row r="666" spans="1:16" x14ac:dyDescent="0.25">
      <c r="A666">
        <v>665</v>
      </c>
      <c r="B666" t="s">
        <v>44</v>
      </c>
      <c r="C666" t="s">
        <v>24</v>
      </c>
      <c r="D666" t="s">
        <v>32</v>
      </c>
      <c r="E666" t="s">
        <v>18</v>
      </c>
      <c r="F666" t="s">
        <v>278</v>
      </c>
      <c r="G666" t="s">
        <v>109</v>
      </c>
      <c r="H666">
        <v>84</v>
      </c>
      <c r="I666">
        <v>9169.5</v>
      </c>
      <c r="J666">
        <v>770238</v>
      </c>
      <c r="K666">
        <v>4281.5</v>
      </c>
      <c r="L666">
        <v>414</v>
      </c>
      <c r="M666" t="s">
        <v>42</v>
      </c>
      <c r="N666" t="s">
        <v>22</v>
      </c>
      <c r="O666">
        <v>56413.11</v>
      </c>
      <c r="P666">
        <f>_xlfn.DAYS(Table3[[#This Row],[Delivery_Date]],Table3[[#This Row],[Order_Date]])</f>
        <v>6</v>
      </c>
    </row>
    <row r="667" spans="1:16" x14ac:dyDescent="0.25">
      <c r="A667">
        <v>666</v>
      </c>
      <c r="B667" t="s">
        <v>23</v>
      </c>
      <c r="C667" t="s">
        <v>24</v>
      </c>
      <c r="D667" t="s">
        <v>39</v>
      </c>
      <c r="E667" t="s">
        <v>46</v>
      </c>
      <c r="F667" t="s">
        <v>265</v>
      </c>
      <c r="G667" t="s">
        <v>302</v>
      </c>
      <c r="H667">
        <v>51</v>
      </c>
      <c r="I667">
        <v>36560.35</v>
      </c>
      <c r="J667">
        <v>1864577.85</v>
      </c>
      <c r="K667">
        <v>444.41</v>
      </c>
      <c r="L667">
        <v>147</v>
      </c>
      <c r="M667" t="s">
        <v>29</v>
      </c>
      <c r="N667" t="s">
        <v>70</v>
      </c>
      <c r="O667">
        <v>383577.88</v>
      </c>
      <c r="P667">
        <f>_xlfn.DAYS(Table3[[#This Row],[Delivery_Date]],Table3[[#This Row],[Order_Date]])</f>
        <v>12</v>
      </c>
    </row>
    <row r="668" spans="1:16" x14ac:dyDescent="0.25">
      <c r="A668">
        <v>667</v>
      </c>
      <c r="B668" t="s">
        <v>37</v>
      </c>
      <c r="C668" t="s">
        <v>38</v>
      </c>
      <c r="D668" t="s">
        <v>25</v>
      </c>
      <c r="E668" t="s">
        <v>18</v>
      </c>
      <c r="F668" t="s">
        <v>249</v>
      </c>
      <c r="G668" t="s">
        <v>224</v>
      </c>
      <c r="H668">
        <v>49</v>
      </c>
      <c r="I668">
        <v>16264.5</v>
      </c>
      <c r="J668">
        <v>796960.5</v>
      </c>
      <c r="K668">
        <v>129.78</v>
      </c>
      <c r="L668">
        <v>660</v>
      </c>
      <c r="M668" t="s">
        <v>29</v>
      </c>
      <c r="N668" t="s">
        <v>70</v>
      </c>
      <c r="O668">
        <v>107896.07</v>
      </c>
      <c r="P668">
        <f>_xlfn.DAYS(Table3[[#This Row],[Delivery_Date]],Table3[[#This Row],[Order_Date]])</f>
        <v>9</v>
      </c>
    </row>
    <row r="669" spans="1:16" x14ac:dyDescent="0.25">
      <c r="A669">
        <v>668</v>
      </c>
      <c r="B669" t="s">
        <v>15</v>
      </c>
      <c r="C669" t="s">
        <v>38</v>
      </c>
      <c r="D669" t="s">
        <v>39</v>
      </c>
      <c r="E669" t="s">
        <v>46</v>
      </c>
      <c r="F669" t="s">
        <v>176</v>
      </c>
      <c r="G669" t="s">
        <v>201</v>
      </c>
      <c r="H669">
        <v>78</v>
      </c>
      <c r="I669">
        <v>23774.98</v>
      </c>
      <c r="J669">
        <v>1854448.44</v>
      </c>
      <c r="K669">
        <v>4002.31</v>
      </c>
      <c r="L669">
        <v>904</v>
      </c>
      <c r="M669" t="s">
        <v>42</v>
      </c>
      <c r="N669" t="s">
        <v>43</v>
      </c>
      <c r="O669">
        <v>444242.53</v>
      </c>
      <c r="P669">
        <f>_xlfn.DAYS(Table3[[#This Row],[Delivery_Date]],Table3[[#This Row],[Order_Date]])</f>
        <v>3</v>
      </c>
    </row>
    <row r="670" spans="1:16" x14ac:dyDescent="0.25">
      <c r="A670">
        <v>669</v>
      </c>
      <c r="B670" t="s">
        <v>31</v>
      </c>
      <c r="C670" t="s">
        <v>38</v>
      </c>
      <c r="D670" t="s">
        <v>32</v>
      </c>
      <c r="E670" t="s">
        <v>52</v>
      </c>
      <c r="F670" t="s">
        <v>310</v>
      </c>
      <c r="G670" t="s">
        <v>329</v>
      </c>
      <c r="H670">
        <v>82</v>
      </c>
      <c r="I670">
        <v>19997.93</v>
      </c>
      <c r="J670">
        <v>1639830.26</v>
      </c>
      <c r="K670">
        <v>1978.83</v>
      </c>
      <c r="L670">
        <v>23</v>
      </c>
      <c r="M670" t="s">
        <v>35</v>
      </c>
      <c r="N670" t="s">
        <v>22</v>
      </c>
      <c r="O670">
        <v>390788.71</v>
      </c>
      <c r="P670">
        <f>_xlfn.DAYS(Table3[[#This Row],[Delivery_Date]],Table3[[#This Row],[Order_Date]])</f>
        <v>8</v>
      </c>
    </row>
    <row r="671" spans="1:16" x14ac:dyDescent="0.25">
      <c r="A671">
        <v>670</v>
      </c>
      <c r="B671" t="s">
        <v>44</v>
      </c>
      <c r="C671" t="s">
        <v>38</v>
      </c>
      <c r="D671" t="s">
        <v>45</v>
      </c>
      <c r="E671" t="s">
        <v>60</v>
      </c>
      <c r="F671" t="s">
        <v>20</v>
      </c>
      <c r="G671" t="s">
        <v>383</v>
      </c>
      <c r="H671">
        <v>13</v>
      </c>
      <c r="I671">
        <v>35777.06</v>
      </c>
      <c r="J671">
        <v>465101.78</v>
      </c>
      <c r="K671">
        <v>2284.92</v>
      </c>
      <c r="L671">
        <v>946</v>
      </c>
      <c r="M671" t="s">
        <v>29</v>
      </c>
      <c r="N671" t="s">
        <v>43</v>
      </c>
      <c r="O671">
        <v>69096.990000000005</v>
      </c>
      <c r="P671">
        <f>_xlfn.DAYS(Table3[[#This Row],[Delivery_Date]],Table3[[#This Row],[Order_Date]])</f>
        <v>15</v>
      </c>
    </row>
    <row r="672" spans="1:16" x14ac:dyDescent="0.25">
      <c r="A672">
        <v>671</v>
      </c>
      <c r="B672" t="s">
        <v>65</v>
      </c>
      <c r="C672" t="s">
        <v>38</v>
      </c>
      <c r="D672" t="s">
        <v>17</v>
      </c>
      <c r="E672" t="s">
        <v>52</v>
      </c>
      <c r="F672" t="s">
        <v>333</v>
      </c>
      <c r="G672" t="s">
        <v>402</v>
      </c>
      <c r="H672">
        <v>71</v>
      </c>
      <c r="I672">
        <v>14738.78</v>
      </c>
      <c r="J672">
        <v>1046453.38</v>
      </c>
      <c r="K672">
        <v>300.81</v>
      </c>
      <c r="L672">
        <v>454</v>
      </c>
      <c r="M672" t="s">
        <v>21</v>
      </c>
      <c r="N672" t="s">
        <v>36</v>
      </c>
      <c r="O672">
        <v>55120.05</v>
      </c>
      <c r="P672">
        <f>_xlfn.DAYS(Table3[[#This Row],[Delivery_Date]],Table3[[#This Row],[Order_Date]])</f>
        <v>3</v>
      </c>
    </row>
    <row r="673" spans="1:16" x14ac:dyDescent="0.25">
      <c r="A673">
        <v>672</v>
      </c>
      <c r="B673" t="s">
        <v>59</v>
      </c>
      <c r="C673" t="s">
        <v>38</v>
      </c>
      <c r="D673" t="s">
        <v>32</v>
      </c>
      <c r="E673" t="s">
        <v>18</v>
      </c>
      <c r="F673" t="s">
        <v>346</v>
      </c>
      <c r="G673" t="s">
        <v>64</v>
      </c>
      <c r="H673">
        <v>3</v>
      </c>
      <c r="I673">
        <v>10047.89</v>
      </c>
      <c r="J673">
        <v>30143.67</v>
      </c>
      <c r="K673">
        <v>3553.15</v>
      </c>
      <c r="L673">
        <v>468</v>
      </c>
      <c r="M673" t="s">
        <v>29</v>
      </c>
      <c r="N673" t="s">
        <v>22</v>
      </c>
      <c r="O673">
        <v>4264.99</v>
      </c>
      <c r="P673">
        <f>_xlfn.DAYS(Table3[[#This Row],[Delivery_Date]],Table3[[#This Row],[Order_Date]])</f>
        <v>11</v>
      </c>
    </row>
    <row r="674" spans="1:16" x14ac:dyDescent="0.25">
      <c r="A674">
        <v>673</v>
      </c>
      <c r="B674" t="s">
        <v>23</v>
      </c>
      <c r="C674" t="s">
        <v>38</v>
      </c>
      <c r="D674" t="s">
        <v>25</v>
      </c>
      <c r="E674" t="s">
        <v>46</v>
      </c>
      <c r="F674" t="s">
        <v>405</v>
      </c>
      <c r="G674" t="s">
        <v>408</v>
      </c>
      <c r="H674">
        <v>88</v>
      </c>
      <c r="I674">
        <v>8725.09</v>
      </c>
      <c r="J674">
        <v>767807.92</v>
      </c>
      <c r="K674">
        <v>2599.1</v>
      </c>
      <c r="L674">
        <v>115</v>
      </c>
      <c r="M674" t="s">
        <v>35</v>
      </c>
      <c r="N674" t="s">
        <v>36</v>
      </c>
      <c r="O674">
        <v>190057.08</v>
      </c>
      <c r="P674">
        <f>_xlfn.DAYS(Table3[[#This Row],[Delivery_Date]],Table3[[#This Row],[Order_Date]])</f>
        <v>14</v>
      </c>
    </row>
    <row r="675" spans="1:16" x14ac:dyDescent="0.25">
      <c r="A675">
        <v>674</v>
      </c>
      <c r="B675" t="s">
        <v>59</v>
      </c>
      <c r="C675" t="s">
        <v>16</v>
      </c>
      <c r="D675" t="s">
        <v>25</v>
      </c>
      <c r="E675" t="s">
        <v>60</v>
      </c>
      <c r="F675" t="s">
        <v>409</v>
      </c>
      <c r="G675" t="s">
        <v>139</v>
      </c>
      <c r="H675">
        <v>72</v>
      </c>
      <c r="I675">
        <v>6014.9</v>
      </c>
      <c r="J675">
        <v>433072.8</v>
      </c>
      <c r="K675">
        <v>2944.34</v>
      </c>
      <c r="L675">
        <v>803</v>
      </c>
      <c r="M675" t="s">
        <v>42</v>
      </c>
      <c r="N675" t="s">
        <v>30</v>
      </c>
      <c r="O675">
        <v>84587.77</v>
      </c>
      <c r="P675">
        <f>_xlfn.DAYS(Table3[[#This Row],[Delivery_Date]],Table3[[#This Row],[Order_Date]])</f>
        <v>2</v>
      </c>
    </row>
    <row r="676" spans="1:16" x14ac:dyDescent="0.25">
      <c r="A676">
        <v>675</v>
      </c>
      <c r="B676" t="s">
        <v>44</v>
      </c>
      <c r="C676" t="s">
        <v>38</v>
      </c>
      <c r="D676" t="s">
        <v>45</v>
      </c>
      <c r="E676" t="s">
        <v>52</v>
      </c>
      <c r="F676" t="s">
        <v>380</v>
      </c>
      <c r="G676" t="s">
        <v>337</v>
      </c>
      <c r="H676">
        <v>36</v>
      </c>
      <c r="I676">
        <v>42801.99</v>
      </c>
      <c r="J676">
        <v>1540871.64</v>
      </c>
      <c r="K676">
        <v>2376.2199999999998</v>
      </c>
      <c r="L676">
        <v>191</v>
      </c>
      <c r="M676" t="s">
        <v>42</v>
      </c>
      <c r="N676" t="s">
        <v>43</v>
      </c>
      <c r="O676">
        <v>248760.78</v>
      </c>
      <c r="P676">
        <f>_xlfn.DAYS(Table3[[#This Row],[Delivery_Date]],Table3[[#This Row],[Order_Date]])</f>
        <v>7</v>
      </c>
    </row>
    <row r="677" spans="1:16" x14ac:dyDescent="0.25">
      <c r="A677">
        <v>676</v>
      </c>
      <c r="B677" t="s">
        <v>44</v>
      </c>
      <c r="C677" t="s">
        <v>24</v>
      </c>
      <c r="D677" t="s">
        <v>25</v>
      </c>
      <c r="E677" t="s">
        <v>26</v>
      </c>
      <c r="F677" t="s">
        <v>212</v>
      </c>
      <c r="G677" t="s">
        <v>132</v>
      </c>
      <c r="H677">
        <v>8</v>
      </c>
      <c r="I677">
        <v>23847.599999999999</v>
      </c>
      <c r="J677">
        <v>190780.79999999999</v>
      </c>
      <c r="K677">
        <v>3610.97</v>
      </c>
      <c r="L677">
        <v>243</v>
      </c>
      <c r="M677" t="s">
        <v>42</v>
      </c>
      <c r="N677" t="s">
        <v>30</v>
      </c>
      <c r="O677">
        <v>46321.24</v>
      </c>
      <c r="P677">
        <f>_xlfn.DAYS(Table3[[#This Row],[Delivery_Date]],Table3[[#This Row],[Order_Date]])</f>
        <v>6</v>
      </c>
    </row>
    <row r="678" spans="1:16" x14ac:dyDescent="0.25">
      <c r="A678">
        <v>677</v>
      </c>
      <c r="B678" t="s">
        <v>51</v>
      </c>
      <c r="C678" t="s">
        <v>24</v>
      </c>
      <c r="D678" t="s">
        <v>32</v>
      </c>
      <c r="E678" t="s">
        <v>52</v>
      </c>
      <c r="F678" t="s">
        <v>286</v>
      </c>
      <c r="G678" t="s">
        <v>410</v>
      </c>
      <c r="H678">
        <v>77</v>
      </c>
      <c r="I678">
        <v>31477.08</v>
      </c>
      <c r="J678">
        <v>2423735.16</v>
      </c>
      <c r="K678">
        <v>815.63</v>
      </c>
      <c r="L678">
        <v>678</v>
      </c>
      <c r="M678" t="s">
        <v>42</v>
      </c>
      <c r="N678" t="s">
        <v>36</v>
      </c>
      <c r="O678">
        <v>152151.01</v>
      </c>
      <c r="P678">
        <f>_xlfn.DAYS(Table3[[#This Row],[Delivery_Date]],Table3[[#This Row],[Order_Date]])</f>
        <v>7</v>
      </c>
    </row>
    <row r="679" spans="1:16" x14ac:dyDescent="0.25">
      <c r="A679">
        <v>678</v>
      </c>
      <c r="B679" t="s">
        <v>51</v>
      </c>
      <c r="C679" t="s">
        <v>38</v>
      </c>
      <c r="D679" t="s">
        <v>32</v>
      </c>
      <c r="E679" t="s">
        <v>18</v>
      </c>
      <c r="F679" t="s">
        <v>81</v>
      </c>
      <c r="G679" t="s">
        <v>320</v>
      </c>
      <c r="H679">
        <v>86</v>
      </c>
      <c r="I679">
        <v>1527.78</v>
      </c>
      <c r="J679">
        <v>131389.07999999999</v>
      </c>
      <c r="K679">
        <v>1797.73</v>
      </c>
      <c r="L679">
        <v>960</v>
      </c>
      <c r="M679" t="s">
        <v>21</v>
      </c>
      <c r="N679" t="s">
        <v>70</v>
      </c>
      <c r="O679">
        <v>32817.53</v>
      </c>
      <c r="P679">
        <f>_xlfn.DAYS(Table3[[#This Row],[Delivery_Date]],Table3[[#This Row],[Order_Date]])</f>
        <v>5</v>
      </c>
    </row>
    <row r="680" spans="1:16" x14ac:dyDescent="0.25">
      <c r="A680">
        <v>679</v>
      </c>
      <c r="B680" t="s">
        <v>65</v>
      </c>
      <c r="C680" t="s">
        <v>38</v>
      </c>
      <c r="D680" t="s">
        <v>39</v>
      </c>
      <c r="E680" t="s">
        <v>18</v>
      </c>
      <c r="F680" t="s">
        <v>343</v>
      </c>
      <c r="G680" t="s">
        <v>110</v>
      </c>
      <c r="H680">
        <v>61</v>
      </c>
      <c r="I680">
        <v>22484.16</v>
      </c>
      <c r="J680">
        <v>1371533.76</v>
      </c>
      <c r="K680">
        <v>1230.51</v>
      </c>
      <c r="L680">
        <v>545</v>
      </c>
      <c r="M680" t="s">
        <v>42</v>
      </c>
      <c r="N680" t="s">
        <v>70</v>
      </c>
      <c r="O680">
        <v>94886.22</v>
      </c>
      <c r="P680">
        <f>_xlfn.DAYS(Table3[[#This Row],[Delivery_Date]],Table3[[#This Row],[Order_Date]])</f>
        <v>10</v>
      </c>
    </row>
    <row r="681" spans="1:16" x14ac:dyDescent="0.25">
      <c r="A681">
        <v>680</v>
      </c>
      <c r="B681" t="s">
        <v>59</v>
      </c>
      <c r="C681" t="s">
        <v>38</v>
      </c>
      <c r="D681" t="s">
        <v>25</v>
      </c>
      <c r="E681" t="s">
        <v>18</v>
      </c>
      <c r="F681" t="s">
        <v>411</v>
      </c>
      <c r="G681" t="s">
        <v>275</v>
      </c>
      <c r="H681">
        <v>19</v>
      </c>
      <c r="I681">
        <v>9665.7999999999993</v>
      </c>
      <c r="J681">
        <v>183650.2</v>
      </c>
      <c r="K681">
        <v>2501.1</v>
      </c>
      <c r="L681">
        <v>192</v>
      </c>
      <c r="M681" t="s">
        <v>21</v>
      </c>
      <c r="N681" t="s">
        <v>22</v>
      </c>
      <c r="O681">
        <v>14378.23</v>
      </c>
      <c r="P681">
        <f>_xlfn.DAYS(Table3[[#This Row],[Delivery_Date]],Table3[[#This Row],[Order_Date]])</f>
        <v>15</v>
      </c>
    </row>
    <row r="682" spans="1:16" x14ac:dyDescent="0.25">
      <c r="A682">
        <v>681</v>
      </c>
      <c r="B682" t="s">
        <v>37</v>
      </c>
      <c r="C682" t="s">
        <v>24</v>
      </c>
      <c r="D682" t="s">
        <v>25</v>
      </c>
      <c r="E682" t="s">
        <v>46</v>
      </c>
      <c r="F682" t="s">
        <v>145</v>
      </c>
      <c r="G682" t="s">
        <v>100</v>
      </c>
      <c r="H682">
        <v>81</v>
      </c>
      <c r="I682">
        <v>35318.89</v>
      </c>
      <c r="J682">
        <v>2860830.09</v>
      </c>
      <c r="K682">
        <v>1120.4100000000001</v>
      </c>
      <c r="L682">
        <v>725</v>
      </c>
      <c r="M682" t="s">
        <v>21</v>
      </c>
      <c r="N682" t="s">
        <v>36</v>
      </c>
      <c r="O682">
        <v>411790.55</v>
      </c>
      <c r="P682">
        <f>_xlfn.DAYS(Table3[[#This Row],[Delivery_Date]],Table3[[#This Row],[Order_Date]])</f>
        <v>10</v>
      </c>
    </row>
    <row r="683" spans="1:16" x14ac:dyDescent="0.25">
      <c r="A683">
        <v>682</v>
      </c>
      <c r="B683" t="s">
        <v>23</v>
      </c>
      <c r="C683" t="s">
        <v>38</v>
      </c>
      <c r="D683" t="s">
        <v>17</v>
      </c>
      <c r="E683" t="s">
        <v>26</v>
      </c>
      <c r="F683" t="s">
        <v>395</v>
      </c>
      <c r="G683" t="s">
        <v>281</v>
      </c>
      <c r="H683">
        <v>11</v>
      </c>
      <c r="I683">
        <v>40794.9</v>
      </c>
      <c r="J683">
        <v>448743.9</v>
      </c>
      <c r="K683">
        <v>2123.2199999999998</v>
      </c>
      <c r="L683">
        <v>84</v>
      </c>
      <c r="M683" t="s">
        <v>35</v>
      </c>
      <c r="N683" t="s">
        <v>22</v>
      </c>
      <c r="O683">
        <v>72922.5</v>
      </c>
      <c r="P683">
        <f>_xlfn.DAYS(Table3[[#This Row],[Delivery_Date]],Table3[[#This Row],[Order_Date]])</f>
        <v>5</v>
      </c>
    </row>
    <row r="684" spans="1:16" x14ac:dyDescent="0.25">
      <c r="A684">
        <v>683</v>
      </c>
      <c r="B684" t="s">
        <v>51</v>
      </c>
      <c r="C684" t="s">
        <v>16</v>
      </c>
      <c r="D684" t="s">
        <v>39</v>
      </c>
      <c r="E684" t="s">
        <v>52</v>
      </c>
      <c r="F684" t="s">
        <v>259</v>
      </c>
      <c r="G684" t="s">
        <v>250</v>
      </c>
      <c r="H684">
        <v>34</v>
      </c>
      <c r="I684">
        <v>7774.35</v>
      </c>
      <c r="J684">
        <v>264327.90000000002</v>
      </c>
      <c r="K684">
        <v>2365.94</v>
      </c>
      <c r="L684">
        <v>939</v>
      </c>
      <c r="M684" t="s">
        <v>29</v>
      </c>
      <c r="N684" t="s">
        <v>36</v>
      </c>
      <c r="O684">
        <v>29579.96</v>
      </c>
      <c r="P684">
        <f>_xlfn.DAYS(Table3[[#This Row],[Delivery_Date]],Table3[[#This Row],[Order_Date]])</f>
        <v>3</v>
      </c>
    </row>
    <row r="685" spans="1:16" x14ac:dyDescent="0.25">
      <c r="A685">
        <v>684</v>
      </c>
      <c r="B685" t="s">
        <v>31</v>
      </c>
      <c r="C685" t="s">
        <v>16</v>
      </c>
      <c r="D685" t="s">
        <v>25</v>
      </c>
      <c r="E685" t="s">
        <v>26</v>
      </c>
      <c r="F685" t="s">
        <v>398</v>
      </c>
      <c r="G685" t="s">
        <v>79</v>
      </c>
      <c r="H685">
        <v>79</v>
      </c>
      <c r="I685">
        <v>10059.700000000001</v>
      </c>
      <c r="J685">
        <v>794716.3</v>
      </c>
      <c r="K685">
        <v>4337.3900000000003</v>
      </c>
      <c r="L685">
        <v>726</v>
      </c>
      <c r="M685" t="s">
        <v>42</v>
      </c>
      <c r="N685" t="s">
        <v>22</v>
      </c>
      <c r="O685">
        <v>58619.75</v>
      </c>
      <c r="P685">
        <f>_xlfn.DAYS(Table3[[#This Row],[Delivery_Date]],Table3[[#This Row],[Order_Date]])</f>
        <v>1</v>
      </c>
    </row>
    <row r="686" spans="1:16" x14ac:dyDescent="0.25">
      <c r="A686">
        <v>685</v>
      </c>
      <c r="B686" t="s">
        <v>15</v>
      </c>
      <c r="C686" t="s">
        <v>16</v>
      </c>
      <c r="D686" t="s">
        <v>25</v>
      </c>
      <c r="E686" t="s">
        <v>46</v>
      </c>
      <c r="F686" t="s">
        <v>298</v>
      </c>
      <c r="G686" t="s">
        <v>145</v>
      </c>
      <c r="H686">
        <v>80</v>
      </c>
      <c r="I686">
        <v>32885.64</v>
      </c>
      <c r="J686">
        <v>2630851.2000000002</v>
      </c>
      <c r="K686">
        <v>3439.99</v>
      </c>
      <c r="L686">
        <v>554</v>
      </c>
      <c r="M686" t="s">
        <v>42</v>
      </c>
      <c r="N686" t="s">
        <v>22</v>
      </c>
      <c r="O686">
        <v>303310.83</v>
      </c>
      <c r="P686">
        <f>_xlfn.DAYS(Table3[[#This Row],[Delivery_Date]],Table3[[#This Row],[Order_Date]])</f>
        <v>8</v>
      </c>
    </row>
    <row r="687" spans="1:16" x14ac:dyDescent="0.25">
      <c r="A687">
        <v>686</v>
      </c>
      <c r="B687" t="s">
        <v>44</v>
      </c>
      <c r="C687" t="s">
        <v>38</v>
      </c>
      <c r="D687" t="s">
        <v>39</v>
      </c>
      <c r="E687" t="s">
        <v>46</v>
      </c>
      <c r="F687" t="s">
        <v>108</v>
      </c>
      <c r="G687" t="s">
        <v>235</v>
      </c>
      <c r="H687">
        <v>67</v>
      </c>
      <c r="I687">
        <v>20210.86</v>
      </c>
      <c r="J687">
        <v>1354127.62</v>
      </c>
      <c r="K687">
        <v>4185.84</v>
      </c>
      <c r="L687">
        <v>131</v>
      </c>
      <c r="M687" t="s">
        <v>35</v>
      </c>
      <c r="N687" t="s">
        <v>30</v>
      </c>
      <c r="O687">
        <v>88204.93</v>
      </c>
      <c r="P687">
        <f>_xlfn.DAYS(Table3[[#This Row],[Delivery_Date]],Table3[[#This Row],[Order_Date]])</f>
        <v>9</v>
      </c>
    </row>
    <row r="688" spans="1:16" x14ac:dyDescent="0.25">
      <c r="A688">
        <v>687</v>
      </c>
      <c r="B688" t="s">
        <v>59</v>
      </c>
      <c r="C688" t="s">
        <v>24</v>
      </c>
      <c r="D688" t="s">
        <v>17</v>
      </c>
      <c r="E688" t="s">
        <v>52</v>
      </c>
      <c r="F688" t="s">
        <v>299</v>
      </c>
      <c r="G688" t="s">
        <v>73</v>
      </c>
      <c r="H688">
        <v>26</v>
      </c>
      <c r="I688">
        <v>6480.82</v>
      </c>
      <c r="J688">
        <v>168501.32</v>
      </c>
      <c r="K688">
        <v>3849.16</v>
      </c>
      <c r="L688">
        <v>102</v>
      </c>
      <c r="M688" t="s">
        <v>35</v>
      </c>
      <c r="N688" t="s">
        <v>36</v>
      </c>
      <c r="O688">
        <v>41773.230000000003</v>
      </c>
      <c r="P688">
        <f>_xlfn.DAYS(Table3[[#This Row],[Delivery_Date]],Table3[[#This Row],[Order_Date]])</f>
        <v>10</v>
      </c>
    </row>
    <row r="689" spans="1:16" x14ac:dyDescent="0.25">
      <c r="A689">
        <v>688</v>
      </c>
      <c r="B689" t="s">
        <v>37</v>
      </c>
      <c r="C689" t="s">
        <v>16</v>
      </c>
      <c r="D689" t="s">
        <v>45</v>
      </c>
      <c r="E689" t="s">
        <v>18</v>
      </c>
      <c r="F689" t="s">
        <v>77</v>
      </c>
      <c r="G689" t="s">
        <v>412</v>
      </c>
      <c r="H689">
        <v>5</v>
      </c>
      <c r="I689">
        <v>12154.82</v>
      </c>
      <c r="J689">
        <v>60774.1</v>
      </c>
      <c r="K689">
        <v>1329.89</v>
      </c>
      <c r="L689">
        <v>2</v>
      </c>
      <c r="M689" t="s">
        <v>21</v>
      </c>
      <c r="N689" t="s">
        <v>43</v>
      </c>
      <c r="O689">
        <v>8889.19</v>
      </c>
      <c r="P689">
        <f>_xlfn.DAYS(Table3[[#This Row],[Delivery_Date]],Table3[[#This Row],[Order_Date]])</f>
        <v>15</v>
      </c>
    </row>
    <row r="690" spans="1:16" x14ac:dyDescent="0.25">
      <c r="A690">
        <v>689</v>
      </c>
      <c r="B690" t="s">
        <v>31</v>
      </c>
      <c r="C690" t="s">
        <v>16</v>
      </c>
      <c r="D690" t="s">
        <v>17</v>
      </c>
      <c r="E690" t="s">
        <v>18</v>
      </c>
      <c r="F690" t="s">
        <v>246</v>
      </c>
      <c r="G690" t="s">
        <v>201</v>
      </c>
      <c r="H690">
        <v>77</v>
      </c>
      <c r="I690">
        <v>47322.59</v>
      </c>
      <c r="J690">
        <v>3643839.43</v>
      </c>
      <c r="K690">
        <v>3605.23</v>
      </c>
      <c r="L690">
        <v>567</v>
      </c>
      <c r="M690" t="s">
        <v>21</v>
      </c>
      <c r="N690" t="s">
        <v>70</v>
      </c>
      <c r="O690">
        <v>438460.61</v>
      </c>
      <c r="P690">
        <f>_xlfn.DAYS(Table3[[#This Row],[Delivery_Date]],Table3[[#This Row],[Order_Date]])</f>
        <v>1</v>
      </c>
    </row>
    <row r="691" spans="1:16" x14ac:dyDescent="0.25">
      <c r="A691">
        <v>690</v>
      </c>
      <c r="B691" t="s">
        <v>59</v>
      </c>
      <c r="C691" t="s">
        <v>16</v>
      </c>
      <c r="D691" t="s">
        <v>45</v>
      </c>
      <c r="E691" t="s">
        <v>60</v>
      </c>
      <c r="F691" t="s">
        <v>274</v>
      </c>
      <c r="G691" t="s">
        <v>231</v>
      </c>
      <c r="H691">
        <v>38</v>
      </c>
      <c r="I691">
        <v>17846.580000000002</v>
      </c>
      <c r="J691">
        <v>678170.04</v>
      </c>
      <c r="K691">
        <v>2445.46</v>
      </c>
      <c r="L691">
        <v>875</v>
      </c>
      <c r="M691" t="s">
        <v>29</v>
      </c>
      <c r="N691" t="s">
        <v>70</v>
      </c>
      <c r="O691">
        <v>106883.84</v>
      </c>
      <c r="P691">
        <f>_xlfn.DAYS(Table3[[#This Row],[Delivery_Date]],Table3[[#This Row],[Order_Date]])</f>
        <v>9</v>
      </c>
    </row>
    <row r="692" spans="1:16" x14ac:dyDescent="0.25">
      <c r="A692">
        <v>691</v>
      </c>
      <c r="B692" t="s">
        <v>51</v>
      </c>
      <c r="C692" t="s">
        <v>38</v>
      </c>
      <c r="D692" t="s">
        <v>25</v>
      </c>
      <c r="E692" t="s">
        <v>60</v>
      </c>
      <c r="F692" t="s">
        <v>219</v>
      </c>
      <c r="G692" t="s">
        <v>223</v>
      </c>
      <c r="H692">
        <v>90</v>
      </c>
      <c r="I692">
        <v>16032.44</v>
      </c>
      <c r="J692">
        <v>1442919.6</v>
      </c>
      <c r="K692">
        <v>4506.42</v>
      </c>
      <c r="L692">
        <v>783</v>
      </c>
      <c r="M692" t="s">
        <v>29</v>
      </c>
      <c r="N692" t="s">
        <v>22</v>
      </c>
      <c r="O692">
        <v>96106.06</v>
      </c>
      <c r="P692">
        <f>_xlfn.DAYS(Table3[[#This Row],[Delivery_Date]],Table3[[#This Row],[Order_Date]])</f>
        <v>8</v>
      </c>
    </row>
    <row r="693" spans="1:16" x14ac:dyDescent="0.25">
      <c r="A693">
        <v>692</v>
      </c>
      <c r="B693" t="s">
        <v>59</v>
      </c>
      <c r="C693" t="s">
        <v>24</v>
      </c>
      <c r="D693" t="s">
        <v>25</v>
      </c>
      <c r="E693" t="s">
        <v>26</v>
      </c>
      <c r="F693" t="s">
        <v>293</v>
      </c>
      <c r="G693" t="s">
        <v>161</v>
      </c>
      <c r="H693">
        <v>77</v>
      </c>
      <c r="I693">
        <v>22488.720000000001</v>
      </c>
      <c r="J693">
        <v>1731631.44</v>
      </c>
      <c r="K693">
        <v>1389.39</v>
      </c>
      <c r="L693">
        <v>560</v>
      </c>
      <c r="M693" t="s">
        <v>29</v>
      </c>
      <c r="N693" t="s">
        <v>30</v>
      </c>
      <c r="O693">
        <v>359589.69</v>
      </c>
      <c r="P693">
        <f>_xlfn.DAYS(Table3[[#This Row],[Delivery_Date]],Table3[[#This Row],[Order_Date]])</f>
        <v>10</v>
      </c>
    </row>
    <row r="694" spans="1:16" x14ac:dyDescent="0.25">
      <c r="A694">
        <v>693</v>
      </c>
      <c r="B694" t="s">
        <v>44</v>
      </c>
      <c r="C694" t="s">
        <v>38</v>
      </c>
      <c r="D694" t="s">
        <v>32</v>
      </c>
      <c r="E694" t="s">
        <v>18</v>
      </c>
      <c r="F694" t="s">
        <v>254</v>
      </c>
      <c r="G694" t="s">
        <v>222</v>
      </c>
      <c r="H694">
        <v>51</v>
      </c>
      <c r="I694">
        <v>38751.160000000003</v>
      </c>
      <c r="J694">
        <v>1976309.16</v>
      </c>
      <c r="K694">
        <v>4405.45</v>
      </c>
      <c r="L694">
        <v>28</v>
      </c>
      <c r="M694" t="s">
        <v>42</v>
      </c>
      <c r="N694" t="s">
        <v>43</v>
      </c>
      <c r="O694">
        <v>341035.11</v>
      </c>
      <c r="P694">
        <f>_xlfn.DAYS(Table3[[#This Row],[Delivery_Date]],Table3[[#This Row],[Order_Date]])</f>
        <v>8</v>
      </c>
    </row>
    <row r="695" spans="1:16" x14ac:dyDescent="0.25">
      <c r="A695">
        <v>694</v>
      </c>
      <c r="B695" t="s">
        <v>44</v>
      </c>
      <c r="C695" t="s">
        <v>38</v>
      </c>
      <c r="D695" t="s">
        <v>17</v>
      </c>
      <c r="E695" t="s">
        <v>52</v>
      </c>
      <c r="F695" t="s">
        <v>408</v>
      </c>
      <c r="G695" t="s">
        <v>164</v>
      </c>
      <c r="H695">
        <v>35</v>
      </c>
      <c r="I695">
        <v>32081.65</v>
      </c>
      <c r="J695">
        <v>1122857.75</v>
      </c>
      <c r="K695">
        <v>4389.22</v>
      </c>
      <c r="L695">
        <v>624</v>
      </c>
      <c r="M695" t="s">
        <v>42</v>
      </c>
      <c r="N695" t="s">
        <v>22</v>
      </c>
      <c r="O695">
        <v>203655.71</v>
      </c>
      <c r="P695">
        <f>_xlfn.DAYS(Table3[[#This Row],[Delivery_Date]],Table3[[#This Row],[Order_Date]])</f>
        <v>4</v>
      </c>
    </row>
    <row r="696" spans="1:16" x14ac:dyDescent="0.25">
      <c r="A696">
        <v>695</v>
      </c>
      <c r="B696" t="s">
        <v>65</v>
      </c>
      <c r="C696" t="s">
        <v>24</v>
      </c>
      <c r="D696" t="s">
        <v>32</v>
      </c>
      <c r="E696" t="s">
        <v>18</v>
      </c>
      <c r="F696" t="s">
        <v>67</v>
      </c>
      <c r="G696" t="s">
        <v>221</v>
      </c>
      <c r="H696">
        <v>17</v>
      </c>
      <c r="I696">
        <v>13338.5</v>
      </c>
      <c r="J696">
        <v>226754.5</v>
      </c>
      <c r="K696">
        <v>2636.14</v>
      </c>
      <c r="L696">
        <v>215</v>
      </c>
      <c r="M696" t="s">
        <v>29</v>
      </c>
      <c r="N696" t="s">
        <v>22</v>
      </c>
      <c r="O696">
        <v>41247.74</v>
      </c>
      <c r="P696">
        <f>_xlfn.DAYS(Table3[[#This Row],[Delivery_Date]],Table3[[#This Row],[Order_Date]])</f>
        <v>9</v>
      </c>
    </row>
    <row r="697" spans="1:16" x14ac:dyDescent="0.25">
      <c r="A697">
        <v>696</v>
      </c>
      <c r="B697" t="s">
        <v>15</v>
      </c>
      <c r="C697" t="s">
        <v>16</v>
      </c>
      <c r="D697" t="s">
        <v>45</v>
      </c>
      <c r="E697" t="s">
        <v>26</v>
      </c>
      <c r="F697" t="s">
        <v>319</v>
      </c>
      <c r="G697" t="s">
        <v>139</v>
      </c>
      <c r="H697">
        <v>31</v>
      </c>
      <c r="I697">
        <v>42940.33</v>
      </c>
      <c r="J697">
        <v>1331150.23</v>
      </c>
      <c r="K697">
        <v>4288.8500000000004</v>
      </c>
      <c r="L697">
        <v>781</v>
      </c>
      <c r="M697" t="s">
        <v>42</v>
      </c>
      <c r="N697" t="s">
        <v>22</v>
      </c>
      <c r="O697">
        <v>328328.32000000001</v>
      </c>
      <c r="P697">
        <f>_xlfn.DAYS(Table3[[#This Row],[Delivery_Date]],Table3[[#This Row],[Order_Date]])</f>
        <v>8</v>
      </c>
    </row>
    <row r="698" spans="1:16" x14ac:dyDescent="0.25">
      <c r="A698">
        <v>697</v>
      </c>
      <c r="B698" t="s">
        <v>44</v>
      </c>
      <c r="C698" t="s">
        <v>38</v>
      </c>
      <c r="D698" t="s">
        <v>39</v>
      </c>
      <c r="E698" t="s">
        <v>52</v>
      </c>
      <c r="F698" t="s">
        <v>372</v>
      </c>
      <c r="G698" t="s">
        <v>343</v>
      </c>
      <c r="H698">
        <v>13</v>
      </c>
      <c r="I698">
        <v>3377.81</v>
      </c>
      <c r="J698">
        <v>43911.53</v>
      </c>
      <c r="K698">
        <v>928.66</v>
      </c>
      <c r="L698">
        <v>700</v>
      </c>
      <c r="M698" t="s">
        <v>29</v>
      </c>
      <c r="N698" t="s">
        <v>70</v>
      </c>
      <c r="O698">
        <v>8221.16</v>
      </c>
      <c r="P698">
        <f>_xlfn.DAYS(Table3[[#This Row],[Delivery_Date]],Table3[[#This Row],[Order_Date]])</f>
        <v>13</v>
      </c>
    </row>
    <row r="699" spans="1:16" x14ac:dyDescent="0.25">
      <c r="A699">
        <v>698</v>
      </c>
      <c r="B699" t="s">
        <v>51</v>
      </c>
      <c r="C699" t="s">
        <v>24</v>
      </c>
      <c r="D699" t="s">
        <v>32</v>
      </c>
      <c r="E699" t="s">
        <v>52</v>
      </c>
      <c r="F699" t="s">
        <v>148</v>
      </c>
      <c r="G699" t="s">
        <v>112</v>
      </c>
      <c r="H699">
        <v>70</v>
      </c>
      <c r="I699">
        <v>40771.4</v>
      </c>
      <c r="J699">
        <v>2853998</v>
      </c>
      <c r="K699">
        <v>265.86</v>
      </c>
      <c r="L699">
        <v>54</v>
      </c>
      <c r="M699" t="s">
        <v>35</v>
      </c>
      <c r="N699" t="s">
        <v>22</v>
      </c>
      <c r="O699">
        <v>453136.24</v>
      </c>
      <c r="P699">
        <f>_xlfn.DAYS(Table3[[#This Row],[Delivery_Date]],Table3[[#This Row],[Order_Date]])</f>
        <v>11</v>
      </c>
    </row>
    <row r="700" spans="1:16" x14ac:dyDescent="0.25">
      <c r="A700">
        <v>699</v>
      </c>
      <c r="B700" t="s">
        <v>44</v>
      </c>
      <c r="C700" t="s">
        <v>16</v>
      </c>
      <c r="D700" t="s">
        <v>39</v>
      </c>
      <c r="E700" t="s">
        <v>46</v>
      </c>
      <c r="F700" t="s">
        <v>399</v>
      </c>
      <c r="G700" t="s">
        <v>325</v>
      </c>
      <c r="H700">
        <v>21</v>
      </c>
      <c r="I700">
        <v>39605.06</v>
      </c>
      <c r="J700">
        <v>831706.26</v>
      </c>
      <c r="K700">
        <v>4112.95</v>
      </c>
      <c r="L700">
        <v>799</v>
      </c>
      <c r="M700" t="s">
        <v>35</v>
      </c>
      <c r="N700" t="s">
        <v>70</v>
      </c>
      <c r="O700">
        <v>137026.76</v>
      </c>
      <c r="P700">
        <f>_xlfn.DAYS(Table3[[#This Row],[Delivery_Date]],Table3[[#This Row],[Order_Date]])</f>
        <v>8</v>
      </c>
    </row>
    <row r="701" spans="1:16" x14ac:dyDescent="0.25">
      <c r="A701">
        <v>700</v>
      </c>
      <c r="B701" t="s">
        <v>65</v>
      </c>
      <c r="C701" t="s">
        <v>38</v>
      </c>
      <c r="D701" t="s">
        <v>17</v>
      </c>
      <c r="E701" t="s">
        <v>52</v>
      </c>
      <c r="F701" t="s">
        <v>313</v>
      </c>
      <c r="G701" t="s">
        <v>147</v>
      </c>
      <c r="H701">
        <v>87</v>
      </c>
      <c r="I701">
        <v>12267.47</v>
      </c>
      <c r="J701">
        <v>1067269.8899999999</v>
      </c>
      <c r="K701">
        <v>1416.93</v>
      </c>
      <c r="L701">
        <v>893</v>
      </c>
      <c r="M701" t="s">
        <v>21</v>
      </c>
      <c r="N701" t="s">
        <v>30</v>
      </c>
      <c r="O701">
        <v>218026.23</v>
      </c>
      <c r="P701">
        <f>_xlfn.DAYS(Table3[[#This Row],[Delivery_Date]],Table3[[#This Row],[Order_Date]])</f>
        <v>14</v>
      </c>
    </row>
    <row r="702" spans="1:16" x14ac:dyDescent="0.25">
      <c r="A702">
        <v>701</v>
      </c>
      <c r="B702" t="s">
        <v>15</v>
      </c>
      <c r="C702" t="s">
        <v>38</v>
      </c>
      <c r="D702" t="s">
        <v>39</v>
      </c>
      <c r="E702" t="s">
        <v>60</v>
      </c>
      <c r="F702" t="s">
        <v>231</v>
      </c>
      <c r="G702" t="s">
        <v>224</v>
      </c>
      <c r="H702">
        <v>37</v>
      </c>
      <c r="I702">
        <v>32234.81</v>
      </c>
      <c r="J702">
        <v>1192687.97</v>
      </c>
      <c r="K702">
        <v>4314.16</v>
      </c>
      <c r="L702">
        <v>679</v>
      </c>
      <c r="M702" t="s">
        <v>29</v>
      </c>
      <c r="N702" t="s">
        <v>43</v>
      </c>
      <c r="O702">
        <v>296344.81</v>
      </c>
      <c r="P702">
        <f>_xlfn.DAYS(Table3[[#This Row],[Delivery_Date]],Table3[[#This Row],[Order_Date]])</f>
        <v>8</v>
      </c>
    </row>
    <row r="703" spans="1:16" x14ac:dyDescent="0.25">
      <c r="A703">
        <v>702</v>
      </c>
      <c r="B703" t="s">
        <v>51</v>
      </c>
      <c r="C703" t="s">
        <v>38</v>
      </c>
      <c r="D703" t="s">
        <v>45</v>
      </c>
      <c r="E703" t="s">
        <v>46</v>
      </c>
      <c r="F703" t="s">
        <v>288</v>
      </c>
      <c r="G703" t="s">
        <v>408</v>
      </c>
      <c r="H703">
        <v>58</v>
      </c>
      <c r="I703">
        <v>40055.61</v>
      </c>
      <c r="J703">
        <v>2323225.38</v>
      </c>
      <c r="K703">
        <v>4517.62</v>
      </c>
      <c r="L703">
        <v>361</v>
      </c>
      <c r="M703" t="s">
        <v>21</v>
      </c>
      <c r="N703" t="s">
        <v>30</v>
      </c>
      <c r="O703">
        <v>252828.22</v>
      </c>
      <c r="P703">
        <f>_xlfn.DAYS(Table3[[#This Row],[Delivery_Date]],Table3[[#This Row],[Order_Date]])</f>
        <v>11</v>
      </c>
    </row>
    <row r="704" spans="1:16" x14ac:dyDescent="0.25">
      <c r="A704">
        <v>703</v>
      </c>
      <c r="B704" t="s">
        <v>65</v>
      </c>
      <c r="C704" t="s">
        <v>38</v>
      </c>
      <c r="D704" t="s">
        <v>32</v>
      </c>
      <c r="E704" t="s">
        <v>26</v>
      </c>
      <c r="F704" t="s">
        <v>47</v>
      </c>
      <c r="G704" t="s">
        <v>301</v>
      </c>
      <c r="H704">
        <v>70</v>
      </c>
      <c r="I704">
        <v>19939.400000000001</v>
      </c>
      <c r="J704">
        <v>1395758</v>
      </c>
      <c r="K704">
        <v>1307.53</v>
      </c>
      <c r="L704">
        <v>275</v>
      </c>
      <c r="M704" t="s">
        <v>42</v>
      </c>
      <c r="N704" t="s">
        <v>36</v>
      </c>
      <c r="O704">
        <v>322379.26</v>
      </c>
      <c r="P704">
        <f>_xlfn.DAYS(Table3[[#This Row],[Delivery_Date]],Table3[[#This Row],[Order_Date]])</f>
        <v>2</v>
      </c>
    </row>
    <row r="705" spans="1:16" x14ac:dyDescent="0.25">
      <c r="A705">
        <v>704</v>
      </c>
      <c r="B705" t="s">
        <v>37</v>
      </c>
      <c r="C705" t="s">
        <v>16</v>
      </c>
      <c r="D705" t="s">
        <v>32</v>
      </c>
      <c r="E705" t="s">
        <v>60</v>
      </c>
      <c r="F705" t="s">
        <v>350</v>
      </c>
      <c r="G705" t="s">
        <v>179</v>
      </c>
      <c r="H705">
        <v>6</v>
      </c>
      <c r="I705">
        <v>29913.73</v>
      </c>
      <c r="J705">
        <v>179482.38</v>
      </c>
      <c r="K705">
        <v>2904.23</v>
      </c>
      <c r="L705">
        <v>15</v>
      </c>
      <c r="M705" t="s">
        <v>21</v>
      </c>
      <c r="N705" t="s">
        <v>43</v>
      </c>
      <c r="O705">
        <v>9454.34</v>
      </c>
      <c r="P705">
        <f>_xlfn.DAYS(Table3[[#This Row],[Delivery_Date]],Table3[[#This Row],[Order_Date]])</f>
        <v>11</v>
      </c>
    </row>
    <row r="706" spans="1:16" x14ac:dyDescent="0.25">
      <c r="A706">
        <v>705</v>
      </c>
      <c r="B706" t="s">
        <v>65</v>
      </c>
      <c r="C706" t="s">
        <v>38</v>
      </c>
      <c r="D706" t="s">
        <v>25</v>
      </c>
      <c r="E706" t="s">
        <v>26</v>
      </c>
      <c r="F706" t="s">
        <v>154</v>
      </c>
      <c r="G706" t="s">
        <v>245</v>
      </c>
      <c r="H706">
        <v>96</v>
      </c>
      <c r="I706">
        <v>34902.199999999997</v>
      </c>
      <c r="J706">
        <v>3350611.2</v>
      </c>
      <c r="K706">
        <v>621.35</v>
      </c>
      <c r="L706">
        <v>965</v>
      </c>
      <c r="M706" t="s">
        <v>35</v>
      </c>
      <c r="N706" t="s">
        <v>70</v>
      </c>
      <c r="O706">
        <v>314338.05</v>
      </c>
      <c r="P706">
        <f>_xlfn.DAYS(Table3[[#This Row],[Delivery_Date]],Table3[[#This Row],[Order_Date]])</f>
        <v>3</v>
      </c>
    </row>
    <row r="707" spans="1:16" x14ac:dyDescent="0.25">
      <c r="A707">
        <v>706</v>
      </c>
      <c r="B707" t="s">
        <v>31</v>
      </c>
      <c r="C707" t="s">
        <v>24</v>
      </c>
      <c r="D707" t="s">
        <v>17</v>
      </c>
      <c r="E707" t="s">
        <v>60</v>
      </c>
      <c r="F707" t="s">
        <v>274</v>
      </c>
      <c r="G707" t="s">
        <v>249</v>
      </c>
      <c r="H707">
        <v>62</v>
      </c>
      <c r="I707">
        <v>4818.62</v>
      </c>
      <c r="J707">
        <v>298754.44</v>
      </c>
      <c r="K707">
        <v>4321.58</v>
      </c>
      <c r="L707">
        <v>264</v>
      </c>
      <c r="M707" t="s">
        <v>42</v>
      </c>
      <c r="N707" t="s">
        <v>70</v>
      </c>
      <c r="O707">
        <v>34948.49</v>
      </c>
      <c r="P707">
        <f>_xlfn.DAYS(Table3[[#This Row],[Delivery_Date]],Table3[[#This Row],[Order_Date]])</f>
        <v>8</v>
      </c>
    </row>
    <row r="708" spans="1:16" x14ac:dyDescent="0.25">
      <c r="A708">
        <v>707</v>
      </c>
      <c r="B708" t="s">
        <v>59</v>
      </c>
      <c r="C708" t="s">
        <v>38</v>
      </c>
      <c r="D708" t="s">
        <v>45</v>
      </c>
      <c r="E708" t="s">
        <v>52</v>
      </c>
      <c r="F708" t="s">
        <v>413</v>
      </c>
      <c r="G708" t="s">
        <v>318</v>
      </c>
      <c r="H708">
        <v>83</v>
      </c>
      <c r="I708">
        <v>46772.98</v>
      </c>
      <c r="J708">
        <v>3882157.34</v>
      </c>
      <c r="K708">
        <v>4406.29</v>
      </c>
      <c r="L708">
        <v>837</v>
      </c>
      <c r="M708" t="s">
        <v>29</v>
      </c>
      <c r="N708" t="s">
        <v>36</v>
      </c>
      <c r="O708">
        <v>746249.32</v>
      </c>
      <c r="P708">
        <f>_xlfn.DAYS(Table3[[#This Row],[Delivery_Date]],Table3[[#This Row],[Order_Date]])</f>
        <v>6</v>
      </c>
    </row>
    <row r="709" spans="1:16" x14ac:dyDescent="0.25">
      <c r="A709">
        <v>708</v>
      </c>
      <c r="B709" t="s">
        <v>23</v>
      </c>
      <c r="C709" t="s">
        <v>16</v>
      </c>
      <c r="D709" t="s">
        <v>32</v>
      </c>
      <c r="E709" t="s">
        <v>46</v>
      </c>
      <c r="F709" t="s">
        <v>305</v>
      </c>
      <c r="G709" t="s">
        <v>414</v>
      </c>
      <c r="H709">
        <v>42</v>
      </c>
      <c r="I709">
        <v>47807.02</v>
      </c>
      <c r="J709">
        <v>2007894.84</v>
      </c>
      <c r="K709">
        <v>3285.73</v>
      </c>
      <c r="L709">
        <v>60</v>
      </c>
      <c r="M709" t="s">
        <v>35</v>
      </c>
      <c r="N709" t="s">
        <v>30</v>
      </c>
      <c r="O709">
        <v>487385.95</v>
      </c>
      <c r="P709">
        <f>_xlfn.DAYS(Table3[[#This Row],[Delivery_Date]],Table3[[#This Row],[Order_Date]])</f>
        <v>7</v>
      </c>
    </row>
    <row r="710" spans="1:16" x14ac:dyDescent="0.25">
      <c r="A710">
        <v>709</v>
      </c>
      <c r="B710" t="s">
        <v>44</v>
      </c>
      <c r="C710" t="s">
        <v>16</v>
      </c>
      <c r="D710" t="s">
        <v>17</v>
      </c>
      <c r="E710" t="s">
        <v>60</v>
      </c>
      <c r="F710" t="s">
        <v>169</v>
      </c>
      <c r="G710" t="s">
        <v>407</v>
      </c>
      <c r="H710">
        <v>92</v>
      </c>
      <c r="I710">
        <v>5706.75</v>
      </c>
      <c r="J710">
        <v>525021</v>
      </c>
      <c r="K710">
        <v>4300.9399999999996</v>
      </c>
      <c r="L710">
        <v>978</v>
      </c>
      <c r="M710" t="s">
        <v>21</v>
      </c>
      <c r="N710" t="s">
        <v>70</v>
      </c>
      <c r="O710">
        <v>74248.820000000007</v>
      </c>
      <c r="P710">
        <f>_xlfn.DAYS(Table3[[#This Row],[Delivery_Date]],Table3[[#This Row],[Order_Date]])</f>
        <v>10</v>
      </c>
    </row>
    <row r="711" spans="1:16" x14ac:dyDescent="0.25">
      <c r="A711">
        <v>710</v>
      </c>
      <c r="B711" t="s">
        <v>37</v>
      </c>
      <c r="C711" t="s">
        <v>38</v>
      </c>
      <c r="D711" t="s">
        <v>17</v>
      </c>
      <c r="E711" t="s">
        <v>46</v>
      </c>
      <c r="F711" t="s">
        <v>338</v>
      </c>
      <c r="G711" t="s">
        <v>346</v>
      </c>
      <c r="H711">
        <v>66</v>
      </c>
      <c r="I711">
        <v>24311.39</v>
      </c>
      <c r="J711">
        <v>1604551.74</v>
      </c>
      <c r="K711">
        <v>4590.3900000000003</v>
      </c>
      <c r="L711">
        <v>31</v>
      </c>
      <c r="M711" t="s">
        <v>35</v>
      </c>
      <c r="N711" t="s">
        <v>43</v>
      </c>
      <c r="O711">
        <v>183301.65</v>
      </c>
      <c r="P711">
        <f>_xlfn.DAYS(Table3[[#This Row],[Delivery_Date]],Table3[[#This Row],[Order_Date]])</f>
        <v>15</v>
      </c>
    </row>
    <row r="712" spans="1:16" x14ac:dyDescent="0.25">
      <c r="A712">
        <v>711</v>
      </c>
      <c r="B712" t="s">
        <v>23</v>
      </c>
      <c r="C712" t="s">
        <v>24</v>
      </c>
      <c r="D712" t="s">
        <v>39</v>
      </c>
      <c r="E712" t="s">
        <v>60</v>
      </c>
      <c r="F712" t="s">
        <v>202</v>
      </c>
      <c r="G712" t="s">
        <v>105</v>
      </c>
      <c r="H712">
        <v>34</v>
      </c>
      <c r="I712">
        <v>20038.419999999998</v>
      </c>
      <c r="J712">
        <v>681306.28</v>
      </c>
      <c r="K712">
        <v>1175.9000000000001</v>
      </c>
      <c r="L712">
        <v>800</v>
      </c>
      <c r="M712" t="s">
        <v>35</v>
      </c>
      <c r="N712" t="s">
        <v>36</v>
      </c>
      <c r="O712">
        <v>115490.64</v>
      </c>
      <c r="P712">
        <f>_xlfn.DAYS(Table3[[#This Row],[Delivery_Date]],Table3[[#This Row],[Order_Date]])</f>
        <v>10</v>
      </c>
    </row>
    <row r="713" spans="1:16" x14ac:dyDescent="0.25">
      <c r="A713">
        <v>712</v>
      </c>
      <c r="B713" t="s">
        <v>51</v>
      </c>
      <c r="C713" t="s">
        <v>24</v>
      </c>
      <c r="D713" t="s">
        <v>17</v>
      </c>
      <c r="E713" t="s">
        <v>26</v>
      </c>
      <c r="F713" t="s">
        <v>246</v>
      </c>
      <c r="G713" t="s">
        <v>314</v>
      </c>
      <c r="H713">
        <v>43</v>
      </c>
      <c r="I713">
        <v>35435.949999999997</v>
      </c>
      <c r="J713">
        <v>1523745.85</v>
      </c>
      <c r="K713">
        <v>2023.1</v>
      </c>
      <c r="L713">
        <v>458</v>
      </c>
      <c r="M713" t="s">
        <v>29</v>
      </c>
      <c r="N713" t="s">
        <v>43</v>
      </c>
      <c r="O713">
        <v>232653.92</v>
      </c>
      <c r="P713">
        <f>_xlfn.DAYS(Table3[[#This Row],[Delivery_Date]],Table3[[#This Row],[Order_Date]])</f>
        <v>5</v>
      </c>
    </row>
    <row r="714" spans="1:16" x14ac:dyDescent="0.25">
      <c r="A714">
        <v>713</v>
      </c>
      <c r="B714" t="s">
        <v>59</v>
      </c>
      <c r="C714" t="s">
        <v>38</v>
      </c>
      <c r="D714" t="s">
        <v>39</v>
      </c>
      <c r="E714" t="s">
        <v>52</v>
      </c>
      <c r="F714" t="s">
        <v>149</v>
      </c>
      <c r="G714" t="s">
        <v>309</v>
      </c>
      <c r="H714">
        <v>91</v>
      </c>
      <c r="I714">
        <v>3296.41</v>
      </c>
      <c r="J714">
        <v>299973.31</v>
      </c>
      <c r="K714">
        <v>3562.49</v>
      </c>
      <c r="L714">
        <v>410</v>
      </c>
      <c r="M714" t="s">
        <v>35</v>
      </c>
      <c r="N714" t="s">
        <v>22</v>
      </c>
      <c r="O714">
        <v>56084.34</v>
      </c>
      <c r="P714">
        <f>_xlfn.DAYS(Table3[[#This Row],[Delivery_Date]],Table3[[#This Row],[Order_Date]])</f>
        <v>9</v>
      </c>
    </row>
    <row r="715" spans="1:16" x14ac:dyDescent="0.25">
      <c r="A715">
        <v>714</v>
      </c>
      <c r="B715" t="s">
        <v>44</v>
      </c>
      <c r="C715" t="s">
        <v>38</v>
      </c>
      <c r="D715" t="s">
        <v>25</v>
      </c>
      <c r="E715" t="s">
        <v>46</v>
      </c>
      <c r="F715" t="s">
        <v>261</v>
      </c>
      <c r="G715" t="s">
        <v>230</v>
      </c>
      <c r="H715">
        <v>49</v>
      </c>
      <c r="I715">
        <v>12579.66</v>
      </c>
      <c r="J715">
        <v>616403.34</v>
      </c>
      <c r="K715">
        <v>432.89</v>
      </c>
      <c r="L715">
        <v>785</v>
      </c>
      <c r="M715" t="s">
        <v>42</v>
      </c>
      <c r="N715" t="s">
        <v>22</v>
      </c>
      <c r="O715">
        <v>38896.94</v>
      </c>
      <c r="P715">
        <f>_xlfn.DAYS(Table3[[#This Row],[Delivery_Date]],Table3[[#This Row],[Order_Date]])</f>
        <v>1</v>
      </c>
    </row>
    <row r="716" spans="1:16" x14ac:dyDescent="0.25">
      <c r="A716">
        <v>715</v>
      </c>
      <c r="B716" t="s">
        <v>51</v>
      </c>
      <c r="C716" t="s">
        <v>38</v>
      </c>
      <c r="D716" t="s">
        <v>32</v>
      </c>
      <c r="E716" t="s">
        <v>26</v>
      </c>
      <c r="F716" t="s">
        <v>83</v>
      </c>
      <c r="G716" t="s">
        <v>341</v>
      </c>
      <c r="H716">
        <v>30</v>
      </c>
      <c r="I716">
        <v>2262.54</v>
      </c>
      <c r="J716">
        <v>67876.2</v>
      </c>
      <c r="K716">
        <v>3442.23</v>
      </c>
      <c r="L716">
        <v>329</v>
      </c>
      <c r="M716" t="s">
        <v>29</v>
      </c>
      <c r="N716" t="s">
        <v>22</v>
      </c>
      <c r="O716">
        <v>10017.5</v>
      </c>
      <c r="P716">
        <f>_xlfn.DAYS(Table3[[#This Row],[Delivery_Date]],Table3[[#This Row],[Order_Date]])</f>
        <v>11</v>
      </c>
    </row>
    <row r="717" spans="1:16" x14ac:dyDescent="0.25">
      <c r="A717">
        <v>716</v>
      </c>
      <c r="B717" t="s">
        <v>15</v>
      </c>
      <c r="C717" t="s">
        <v>38</v>
      </c>
      <c r="D717" t="s">
        <v>39</v>
      </c>
      <c r="E717" t="s">
        <v>52</v>
      </c>
      <c r="F717" t="s">
        <v>105</v>
      </c>
      <c r="G717" t="s">
        <v>228</v>
      </c>
      <c r="H717">
        <v>72</v>
      </c>
      <c r="I717">
        <v>27851.84</v>
      </c>
      <c r="J717">
        <v>2005332.48</v>
      </c>
      <c r="K717">
        <v>4693.83</v>
      </c>
      <c r="L717">
        <v>853</v>
      </c>
      <c r="M717" t="s">
        <v>35</v>
      </c>
      <c r="N717" t="s">
        <v>30</v>
      </c>
      <c r="O717">
        <v>262983.3</v>
      </c>
      <c r="P717">
        <f>_xlfn.DAYS(Table3[[#This Row],[Delivery_Date]],Table3[[#This Row],[Order_Date]])</f>
        <v>13</v>
      </c>
    </row>
    <row r="718" spans="1:16" x14ac:dyDescent="0.25">
      <c r="A718">
        <v>717</v>
      </c>
      <c r="B718" t="s">
        <v>51</v>
      </c>
      <c r="C718" t="s">
        <v>16</v>
      </c>
      <c r="D718" t="s">
        <v>45</v>
      </c>
      <c r="E718" t="s">
        <v>52</v>
      </c>
      <c r="F718" t="s">
        <v>90</v>
      </c>
      <c r="G718" t="s">
        <v>392</v>
      </c>
      <c r="H718">
        <v>6</v>
      </c>
      <c r="I718">
        <v>45036.38</v>
      </c>
      <c r="J718">
        <v>270218.28000000003</v>
      </c>
      <c r="K718">
        <v>4740.66</v>
      </c>
      <c r="L718">
        <v>635</v>
      </c>
      <c r="M718" t="s">
        <v>35</v>
      </c>
      <c r="N718" t="s">
        <v>22</v>
      </c>
      <c r="O718">
        <v>29208.09</v>
      </c>
      <c r="P718">
        <f>_xlfn.DAYS(Table3[[#This Row],[Delivery_Date]],Table3[[#This Row],[Order_Date]])</f>
        <v>1</v>
      </c>
    </row>
    <row r="719" spans="1:16" x14ac:dyDescent="0.25">
      <c r="A719">
        <v>718</v>
      </c>
      <c r="B719" t="s">
        <v>31</v>
      </c>
      <c r="C719" t="s">
        <v>16</v>
      </c>
      <c r="D719" t="s">
        <v>17</v>
      </c>
      <c r="E719" t="s">
        <v>52</v>
      </c>
      <c r="F719" t="s">
        <v>28</v>
      </c>
      <c r="G719" t="s">
        <v>56</v>
      </c>
      <c r="H719">
        <v>30</v>
      </c>
      <c r="I719">
        <v>42166.1</v>
      </c>
      <c r="J719">
        <v>1264983</v>
      </c>
      <c r="K719">
        <v>1718.46</v>
      </c>
      <c r="L719">
        <v>646</v>
      </c>
      <c r="M719" t="s">
        <v>42</v>
      </c>
      <c r="N719" t="s">
        <v>30</v>
      </c>
      <c r="O719">
        <v>264494.63</v>
      </c>
      <c r="P719">
        <f>_xlfn.DAYS(Table3[[#This Row],[Delivery_Date]],Table3[[#This Row],[Order_Date]])</f>
        <v>13</v>
      </c>
    </row>
    <row r="720" spans="1:16" x14ac:dyDescent="0.25">
      <c r="A720">
        <v>719</v>
      </c>
      <c r="B720" t="s">
        <v>65</v>
      </c>
      <c r="C720" t="s">
        <v>16</v>
      </c>
      <c r="D720" t="s">
        <v>45</v>
      </c>
      <c r="E720" t="s">
        <v>26</v>
      </c>
      <c r="F720" t="s">
        <v>68</v>
      </c>
      <c r="G720" t="s">
        <v>328</v>
      </c>
      <c r="H720">
        <v>74</v>
      </c>
      <c r="I720">
        <v>37670.1</v>
      </c>
      <c r="J720">
        <v>2787587.4</v>
      </c>
      <c r="K720">
        <v>1696.88</v>
      </c>
      <c r="L720">
        <v>656</v>
      </c>
      <c r="M720" t="s">
        <v>29</v>
      </c>
      <c r="N720" t="s">
        <v>70</v>
      </c>
      <c r="O720">
        <v>181560.69</v>
      </c>
      <c r="P720">
        <f>_xlfn.DAYS(Table3[[#This Row],[Delivery_Date]],Table3[[#This Row],[Order_Date]])</f>
        <v>15</v>
      </c>
    </row>
    <row r="721" spans="1:16" x14ac:dyDescent="0.25">
      <c r="A721">
        <v>720</v>
      </c>
      <c r="B721" t="s">
        <v>59</v>
      </c>
      <c r="C721" t="s">
        <v>38</v>
      </c>
      <c r="D721" t="s">
        <v>32</v>
      </c>
      <c r="E721" t="s">
        <v>18</v>
      </c>
      <c r="F721" t="s">
        <v>405</v>
      </c>
      <c r="G721" t="s">
        <v>218</v>
      </c>
      <c r="H721">
        <v>24</v>
      </c>
      <c r="I721">
        <v>27293.49</v>
      </c>
      <c r="J721">
        <v>655043.76</v>
      </c>
      <c r="K721">
        <v>4498.33</v>
      </c>
      <c r="L721">
        <v>70</v>
      </c>
      <c r="M721" t="s">
        <v>21</v>
      </c>
      <c r="N721" t="s">
        <v>30</v>
      </c>
      <c r="O721">
        <v>102750.53</v>
      </c>
      <c r="P721">
        <f>_xlfn.DAYS(Table3[[#This Row],[Delivery_Date]],Table3[[#This Row],[Order_Date]])</f>
        <v>15</v>
      </c>
    </row>
    <row r="722" spans="1:16" x14ac:dyDescent="0.25">
      <c r="A722">
        <v>721</v>
      </c>
      <c r="B722" t="s">
        <v>44</v>
      </c>
      <c r="C722" t="s">
        <v>16</v>
      </c>
      <c r="D722" t="s">
        <v>45</v>
      </c>
      <c r="E722" t="s">
        <v>18</v>
      </c>
      <c r="F722" t="s">
        <v>211</v>
      </c>
      <c r="G722" t="s">
        <v>91</v>
      </c>
      <c r="H722">
        <v>64</v>
      </c>
      <c r="I722">
        <v>37705.14</v>
      </c>
      <c r="J722">
        <v>2413128.96</v>
      </c>
      <c r="K722">
        <v>895.54</v>
      </c>
      <c r="L722">
        <v>198</v>
      </c>
      <c r="M722" t="s">
        <v>29</v>
      </c>
      <c r="N722" t="s">
        <v>36</v>
      </c>
      <c r="O722">
        <v>546043.52</v>
      </c>
      <c r="P722">
        <f>_xlfn.DAYS(Table3[[#This Row],[Delivery_Date]],Table3[[#This Row],[Order_Date]])</f>
        <v>7</v>
      </c>
    </row>
    <row r="723" spans="1:16" x14ac:dyDescent="0.25">
      <c r="A723">
        <v>722</v>
      </c>
      <c r="B723" t="s">
        <v>65</v>
      </c>
      <c r="C723" t="s">
        <v>16</v>
      </c>
      <c r="D723" t="s">
        <v>32</v>
      </c>
      <c r="E723" t="s">
        <v>18</v>
      </c>
      <c r="F723" t="s">
        <v>177</v>
      </c>
      <c r="G723" t="s">
        <v>387</v>
      </c>
      <c r="H723">
        <v>19</v>
      </c>
      <c r="I723">
        <v>12120.24</v>
      </c>
      <c r="J723">
        <v>230284.56</v>
      </c>
      <c r="K723">
        <v>3287.15</v>
      </c>
      <c r="L723">
        <v>16</v>
      </c>
      <c r="M723" t="s">
        <v>21</v>
      </c>
      <c r="N723" t="s">
        <v>43</v>
      </c>
      <c r="O723">
        <v>42984.71</v>
      </c>
      <c r="P723">
        <f>_xlfn.DAYS(Table3[[#This Row],[Delivery_Date]],Table3[[#This Row],[Order_Date]])</f>
        <v>10</v>
      </c>
    </row>
    <row r="724" spans="1:16" x14ac:dyDescent="0.25">
      <c r="A724">
        <v>723</v>
      </c>
      <c r="B724" t="s">
        <v>37</v>
      </c>
      <c r="C724" t="s">
        <v>16</v>
      </c>
      <c r="D724" t="s">
        <v>45</v>
      </c>
      <c r="E724" t="s">
        <v>26</v>
      </c>
      <c r="F724" t="s">
        <v>415</v>
      </c>
      <c r="G724" t="s">
        <v>402</v>
      </c>
      <c r="H724">
        <v>64</v>
      </c>
      <c r="I724">
        <v>18199.46</v>
      </c>
      <c r="J724">
        <v>1164765.44</v>
      </c>
      <c r="K724">
        <v>323.58999999999997</v>
      </c>
      <c r="L724">
        <v>521</v>
      </c>
      <c r="M724" t="s">
        <v>35</v>
      </c>
      <c r="N724" t="s">
        <v>30</v>
      </c>
      <c r="O724">
        <v>201442.43</v>
      </c>
      <c r="P724">
        <f>_xlfn.DAYS(Table3[[#This Row],[Delivery_Date]],Table3[[#This Row],[Order_Date]])</f>
        <v>15</v>
      </c>
    </row>
    <row r="725" spans="1:16" x14ac:dyDescent="0.25">
      <c r="A725">
        <v>724</v>
      </c>
      <c r="B725" t="s">
        <v>15</v>
      </c>
      <c r="C725" t="s">
        <v>38</v>
      </c>
      <c r="D725" t="s">
        <v>32</v>
      </c>
      <c r="E725" t="s">
        <v>26</v>
      </c>
      <c r="F725" t="s">
        <v>102</v>
      </c>
      <c r="G725" t="s">
        <v>103</v>
      </c>
      <c r="H725">
        <v>26</v>
      </c>
      <c r="I725">
        <v>32157.71</v>
      </c>
      <c r="J725">
        <v>836100.46</v>
      </c>
      <c r="K725">
        <v>2568.8000000000002</v>
      </c>
      <c r="L725">
        <v>35</v>
      </c>
      <c r="M725" t="s">
        <v>21</v>
      </c>
      <c r="N725" t="s">
        <v>22</v>
      </c>
      <c r="O725">
        <v>168612.13</v>
      </c>
      <c r="P725">
        <f>_xlfn.DAYS(Table3[[#This Row],[Delivery_Date]],Table3[[#This Row],[Order_Date]])</f>
        <v>7</v>
      </c>
    </row>
    <row r="726" spans="1:16" x14ac:dyDescent="0.25">
      <c r="A726">
        <v>725</v>
      </c>
      <c r="B726" t="s">
        <v>51</v>
      </c>
      <c r="C726" t="s">
        <v>38</v>
      </c>
      <c r="D726" t="s">
        <v>39</v>
      </c>
      <c r="E726" t="s">
        <v>18</v>
      </c>
      <c r="F726" t="s">
        <v>289</v>
      </c>
      <c r="G726" t="s">
        <v>227</v>
      </c>
      <c r="H726">
        <v>10</v>
      </c>
      <c r="I726">
        <v>31870.55</v>
      </c>
      <c r="J726">
        <v>318705.5</v>
      </c>
      <c r="K726">
        <v>4126.51</v>
      </c>
      <c r="L726">
        <v>151</v>
      </c>
      <c r="M726" t="s">
        <v>35</v>
      </c>
      <c r="N726" t="s">
        <v>36</v>
      </c>
      <c r="O726">
        <v>21115.94</v>
      </c>
      <c r="P726">
        <f>_xlfn.DAYS(Table3[[#This Row],[Delivery_Date]],Table3[[#This Row],[Order_Date]])</f>
        <v>2</v>
      </c>
    </row>
    <row r="727" spans="1:16" x14ac:dyDescent="0.25">
      <c r="A727">
        <v>726</v>
      </c>
      <c r="B727" t="s">
        <v>37</v>
      </c>
      <c r="C727" t="s">
        <v>24</v>
      </c>
      <c r="D727" t="s">
        <v>45</v>
      </c>
      <c r="E727" t="s">
        <v>26</v>
      </c>
      <c r="F727" t="s">
        <v>258</v>
      </c>
      <c r="G727" t="s">
        <v>362</v>
      </c>
      <c r="H727">
        <v>58</v>
      </c>
      <c r="I727">
        <v>23708.36</v>
      </c>
      <c r="J727">
        <v>1375084.88</v>
      </c>
      <c r="K727">
        <v>2048.04</v>
      </c>
      <c r="L727">
        <v>741</v>
      </c>
      <c r="M727" t="s">
        <v>21</v>
      </c>
      <c r="N727" t="s">
        <v>30</v>
      </c>
      <c r="O727">
        <v>132120.14000000001</v>
      </c>
      <c r="P727">
        <f>_xlfn.DAYS(Table3[[#This Row],[Delivery_Date]],Table3[[#This Row],[Order_Date]])</f>
        <v>13</v>
      </c>
    </row>
    <row r="728" spans="1:16" x14ac:dyDescent="0.25">
      <c r="A728">
        <v>727</v>
      </c>
      <c r="B728" t="s">
        <v>31</v>
      </c>
      <c r="C728" t="s">
        <v>24</v>
      </c>
      <c r="D728" t="s">
        <v>32</v>
      </c>
      <c r="E728" t="s">
        <v>46</v>
      </c>
      <c r="F728" t="s">
        <v>211</v>
      </c>
      <c r="G728" t="s">
        <v>416</v>
      </c>
      <c r="H728">
        <v>15</v>
      </c>
      <c r="I728">
        <v>17433.16</v>
      </c>
      <c r="J728">
        <v>261497.4</v>
      </c>
      <c r="K728">
        <v>1799.3</v>
      </c>
      <c r="L728">
        <v>447</v>
      </c>
      <c r="M728" t="s">
        <v>42</v>
      </c>
      <c r="N728" t="s">
        <v>70</v>
      </c>
      <c r="O728">
        <v>50857.43</v>
      </c>
      <c r="P728">
        <f>_xlfn.DAYS(Table3[[#This Row],[Delivery_Date]],Table3[[#This Row],[Order_Date]])</f>
        <v>5</v>
      </c>
    </row>
    <row r="729" spans="1:16" x14ac:dyDescent="0.25">
      <c r="A729">
        <v>728</v>
      </c>
      <c r="B729" t="s">
        <v>37</v>
      </c>
      <c r="C729" t="s">
        <v>38</v>
      </c>
      <c r="D729" t="s">
        <v>17</v>
      </c>
      <c r="E729" t="s">
        <v>26</v>
      </c>
      <c r="F729" t="s">
        <v>402</v>
      </c>
      <c r="G729" t="s">
        <v>187</v>
      </c>
      <c r="H729">
        <v>50</v>
      </c>
      <c r="I729">
        <v>33818.53</v>
      </c>
      <c r="J729">
        <v>1690926.5</v>
      </c>
      <c r="K729">
        <v>2461.38</v>
      </c>
      <c r="L729">
        <v>940</v>
      </c>
      <c r="M729" t="s">
        <v>42</v>
      </c>
      <c r="N729" t="s">
        <v>36</v>
      </c>
      <c r="O729">
        <v>125261.06</v>
      </c>
      <c r="P729">
        <f>_xlfn.DAYS(Table3[[#This Row],[Delivery_Date]],Table3[[#This Row],[Order_Date]])</f>
        <v>14</v>
      </c>
    </row>
    <row r="730" spans="1:16" x14ac:dyDescent="0.25">
      <c r="A730">
        <v>729</v>
      </c>
      <c r="B730" t="s">
        <v>15</v>
      </c>
      <c r="C730" t="s">
        <v>16</v>
      </c>
      <c r="D730" t="s">
        <v>39</v>
      </c>
      <c r="E730" t="s">
        <v>18</v>
      </c>
      <c r="F730" t="s">
        <v>110</v>
      </c>
      <c r="G730" t="s">
        <v>153</v>
      </c>
      <c r="H730">
        <v>19</v>
      </c>
      <c r="I730">
        <v>31414.45</v>
      </c>
      <c r="J730">
        <v>596874.55000000005</v>
      </c>
      <c r="K730">
        <v>3360.14</v>
      </c>
      <c r="L730">
        <v>470</v>
      </c>
      <c r="M730" t="s">
        <v>29</v>
      </c>
      <c r="N730" t="s">
        <v>70</v>
      </c>
      <c r="O730">
        <v>101706.43</v>
      </c>
      <c r="P730">
        <f>_xlfn.DAYS(Table3[[#This Row],[Delivery_Date]],Table3[[#This Row],[Order_Date]])</f>
        <v>3</v>
      </c>
    </row>
    <row r="731" spans="1:16" x14ac:dyDescent="0.25">
      <c r="A731">
        <v>730</v>
      </c>
      <c r="B731" t="s">
        <v>23</v>
      </c>
      <c r="C731" t="s">
        <v>16</v>
      </c>
      <c r="D731" t="s">
        <v>25</v>
      </c>
      <c r="E731" t="s">
        <v>26</v>
      </c>
      <c r="F731" t="s">
        <v>381</v>
      </c>
      <c r="G731" t="s">
        <v>341</v>
      </c>
      <c r="H731">
        <v>72</v>
      </c>
      <c r="I731">
        <v>24740.29</v>
      </c>
      <c r="J731">
        <v>1781300.88</v>
      </c>
      <c r="K731">
        <v>2753.02</v>
      </c>
      <c r="L731">
        <v>440</v>
      </c>
      <c r="M731" t="s">
        <v>29</v>
      </c>
      <c r="N731" t="s">
        <v>22</v>
      </c>
      <c r="O731">
        <v>375055.81</v>
      </c>
      <c r="P731">
        <f>_xlfn.DAYS(Table3[[#This Row],[Delivery_Date]],Table3[[#This Row],[Order_Date]])</f>
        <v>10</v>
      </c>
    </row>
    <row r="732" spans="1:16" x14ac:dyDescent="0.25">
      <c r="A732">
        <v>731</v>
      </c>
      <c r="B732" t="s">
        <v>37</v>
      </c>
      <c r="C732" t="s">
        <v>16</v>
      </c>
      <c r="D732" t="s">
        <v>39</v>
      </c>
      <c r="E732" t="s">
        <v>52</v>
      </c>
      <c r="F732" t="s">
        <v>188</v>
      </c>
      <c r="G732" t="s">
        <v>281</v>
      </c>
      <c r="H732">
        <v>38</v>
      </c>
      <c r="I732">
        <v>23663.45</v>
      </c>
      <c r="J732">
        <v>899211.1</v>
      </c>
      <c r="K732">
        <v>2272.44</v>
      </c>
      <c r="L732">
        <v>457</v>
      </c>
      <c r="M732" t="s">
        <v>21</v>
      </c>
      <c r="N732" t="s">
        <v>22</v>
      </c>
      <c r="O732">
        <v>138750.43</v>
      </c>
      <c r="P732">
        <f>_xlfn.DAYS(Table3[[#This Row],[Delivery_Date]],Table3[[#This Row],[Order_Date]])</f>
        <v>8</v>
      </c>
    </row>
    <row r="733" spans="1:16" x14ac:dyDescent="0.25">
      <c r="A733">
        <v>732</v>
      </c>
      <c r="B733" t="s">
        <v>15</v>
      </c>
      <c r="C733" t="s">
        <v>38</v>
      </c>
      <c r="D733" t="s">
        <v>39</v>
      </c>
      <c r="E733" t="s">
        <v>60</v>
      </c>
      <c r="F733" t="s">
        <v>113</v>
      </c>
      <c r="G733" t="s">
        <v>221</v>
      </c>
      <c r="H733">
        <v>29</v>
      </c>
      <c r="I733">
        <v>49614.6</v>
      </c>
      <c r="J733">
        <v>1438823.4</v>
      </c>
      <c r="K733">
        <v>2591.5300000000002</v>
      </c>
      <c r="L733">
        <v>982</v>
      </c>
      <c r="M733" t="s">
        <v>21</v>
      </c>
      <c r="N733" t="s">
        <v>43</v>
      </c>
      <c r="O733">
        <v>129169.88</v>
      </c>
      <c r="P733">
        <f>_xlfn.DAYS(Table3[[#This Row],[Delivery_Date]],Table3[[#This Row],[Order_Date]])</f>
        <v>4</v>
      </c>
    </row>
    <row r="734" spans="1:16" x14ac:dyDescent="0.25">
      <c r="A734">
        <v>733</v>
      </c>
      <c r="B734" t="s">
        <v>15</v>
      </c>
      <c r="C734" t="s">
        <v>16</v>
      </c>
      <c r="D734" t="s">
        <v>25</v>
      </c>
      <c r="E734" t="s">
        <v>26</v>
      </c>
      <c r="F734" t="s">
        <v>161</v>
      </c>
      <c r="G734" t="s">
        <v>92</v>
      </c>
      <c r="H734">
        <v>60</v>
      </c>
      <c r="I734">
        <v>42711.18</v>
      </c>
      <c r="J734">
        <v>2562670.7999999998</v>
      </c>
      <c r="K734">
        <v>1140.5</v>
      </c>
      <c r="L734">
        <v>844</v>
      </c>
      <c r="M734" t="s">
        <v>35</v>
      </c>
      <c r="N734" t="s">
        <v>43</v>
      </c>
      <c r="O734">
        <v>190666.53</v>
      </c>
      <c r="P734">
        <f>_xlfn.DAYS(Table3[[#This Row],[Delivery_Date]],Table3[[#This Row],[Order_Date]])</f>
        <v>11</v>
      </c>
    </row>
    <row r="735" spans="1:16" x14ac:dyDescent="0.25">
      <c r="A735">
        <v>734</v>
      </c>
      <c r="B735" t="s">
        <v>37</v>
      </c>
      <c r="C735" t="s">
        <v>24</v>
      </c>
      <c r="D735" t="s">
        <v>25</v>
      </c>
      <c r="E735" t="s">
        <v>46</v>
      </c>
      <c r="F735" t="s">
        <v>274</v>
      </c>
      <c r="G735" t="s">
        <v>250</v>
      </c>
      <c r="H735">
        <v>27</v>
      </c>
      <c r="I735">
        <v>14436.84</v>
      </c>
      <c r="J735">
        <v>389794.68</v>
      </c>
      <c r="K735">
        <v>4529.57</v>
      </c>
      <c r="L735">
        <v>26</v>
      </c>
      <c r="M735" t="s">
        <v>29</v>
      </c>
      <c r="N735" t="s">
        <v>36</v>
      </c>
      <c r="O735">
        <v>51086.49</v>
      </c>
      <c r="P735">
        <f>_xlfn.DAYS(Table3[[#This Row],[Delivery_Date]],Table3[[#This Row],[Order_Date]])</f>
        <v>6</v>
      </c>
    </row>
    <row r="736" spans="1:16" x14ac:dyDescent="0.25">
      <c r="A736">
        <v>735</v>
      </c>
      <c r="B736" t="s">
        <v>51</v>
      </c>
      <c r="C736" t="s">
        <v>16</v>
      </c>
      <c r="D736" t="s">
        <v>39</v>
      </c>
      <c r="E736" t="s">
        <v>52</v>
      </c>
      <c r="F736" t="s">
        <v>220</v>
      </c>
      <c r="G736" t="s">
        <v>117</v>
      </c>
      <c r="H736">
        <v>71</v>
      </c>
      <c r="I736">
        <v>19685.75</v>
      </c>
      <c r="J736">
        <v>1397688.25</v>
      </c>
      <c r="K736">
        <v>3315.98</v>
      </c>
      <c r="L736">
        <v>398</v>
      </c>
      <c r="M736" t="s">
        <v>42</v>
      </c>
      <c r="N736" t="s">
        <v>43</v>
      </c>
      <c r="O736">
        <v>142114.22</v>
      </c>
      <c r="P736">
        <f>_xlfn.DAYS(Table3[[#This Row],[Delivery_Date]],Table3[[#This Row],[Order_Date]])</f>
        <v>14</v>
      </c>
    </row>
    <row r="737" spans="1:16" x14ac:dyDescent="0.25">
      <c r="A737">
        <v>736</v>
      </c>
      <c r="B737" t="s">
        <v>59</v>
      </c>
      <c r="C737" t="s">
        <v>38</v>
      </c>
      <c r="D737" t="s">
        <v>32</v>
      </c>
      <c r="E737" t="s">
        <v>60</v>
      </c>
      <c r="F737" t="s">
        <v>148</v>
      </c>
      <c r="G737" t="s">
        <v>162</v>
      </c>
      <c r="H737">
        <v>18</v>
      </c>
      <c r="I737">
        <v>21986.03</v>
      </c>
      <c r="J737">
        <v>395748.54</v>
      </c>
      <c r="K737">
        <v>3815.55</v>
      </c>
      <c r="L737">
        <v>860</v>
      </c>
      <c r="M737" t="s">
        <v>29</v>
      </c>
      <c r="N737" t="s">
        <v>43</v>
      </c>
      <c r="O737">
        <v>33654.18</v>
      </c>
      <c r="P737">
        <f>_xlfn.DAYS(Table3[[#This Row],[Delivery_Date]],Table3[[#This Row],[Order_Date]])</f>
        <v>14</v>
      </c>
    </row>
    <row r="738" spans="1:16" x14ac:dyDescent="0.25">
      <c r="A738">
        <v>737</v>
      </c>
      <c r="B738" t="s">
        <v>23</v>
      </c>
      <c r="C738" t="s">
        <v>24</v>
      </c>
      <c r="D738" t="s">
        <v>39</v>
      </c>
      <c r="E738" t="s">
        <v>26</v>
      </c>
      <c r="F738" t="s">
        <v>327</v>
      </c>
      <c r="G738" t="s">
        <v>354</v>
      </c>
      <c r="H738">
        <v>99</v>
      </c>
      <c r="I738">
        <v>2962.23</v>
      </c>
      <c r="J738">
        <v>293260.77</v>
      </c>
      <c r="K738">
        <v>3896.58</v>
      </c>
      <c r="L738">
        <v>458</v>
      </c>
      <c r="M738" t="s">
        <v>21</v>
      </c>
      <c r="N738" t="s">
        <v>43</v>
      </c>
      <c r="O738">
        <v>68786.399999999994</v>
      </c>
      <c r="P738">
        <f>_xlfn.DAYS(Table3[[#This Row],[Delivery_Date]],Table3[[#This Row],[Order_Date]])</f>
        <v>3</v>
      </c>
    </row>
    <row r="739" spans="1:16" x14ac:dyDescent="0.25">
      <c r="A739">
        <v>738</v>
      </c>
      <c r="B739" t="s">
        <v>15</v>
      </c>
      <c r="C739" t="s">
        <v>38</v>
      </c>
      <c r="D739" t="s">
        <v>17</v>
      </c>
      <c r="E739" t="s">
        <v>18</v>
      </c>
      <c r="F739" t="s">
        <v>178</v>
      </c>
      <c r="G739" t="s">
        <v>248</v>
      </c>
      <c r="H739">
        <v>69</v>
      </c>
      <c r="I739">
        <v>19921.310000000001</v>
      </c>
      <c r="J739">
        <v>1374570.39</v>
      </c>
      <c r="K739">
        <v>1736.67</v>
      </c>
      <c r="L739">
        <v>327</v>
      </c>
      <c r="M739" t="s">
        <v>29</v>
      </c>
      <c r="N739" t="s">
        <v>70</v>
      </c>
      <c r="O739">
        <v>239083.12</v>
      </c>
      <c r="P739">
        <f>_xlfn.DAYS(Table3[[#This Row],[Delivery_Date]],Table3[[#This Row],[Order_Date]])</f>
        <v>6</v>
      </c>
    </row>
    <row r="740" spans="1:16" x14ac:dyDescent="0.25">
      <c r="A740">
        <v>739</v>
      </c>
      <c r="B740" t="s">
        <v>23</v>
      </c>
      <c r="C740" t="s">
        <v>16</v>
      </c>
      <c r="D740" t="s">
        <v>17</v>
      </c>
      <c r="E740" t="s">
        <v>46</v>
      </c>
      <c r="F740" t="s">
        <v>27</v>
      </c>
      <c r="G740" t="s">
        <v>392</v>
      </c>
      <c r="H740">
        <v>84</v>
      </c>
      <c r="I740">
        <v>27806.73</v>
      </c>
      <c r="J740">
        <v>2335765.3199999998</v>
      </c>
      <c r="K740">
        <v>1699.18</v>
      </c>
      <c r="L740">
        <v>34</v>
      </c>
      <c r="M740" t="s">
        <v>21</v>
      </c>
      <c r="N740" t="s">
        <v>30</v>
      </c>
      <c r="O740">
        <v>198857.55</v>
      </c>
      <c r="P740">
        <f>_xlfn.DAYS(Table3[[#This Row],[Delivery_Date]],Table3[[#This Row],[Order_Date]])</f>
        <v>15</v>
      </c>
    </row>
    <row r="741" spans="1:16" x14ac:dyDescent="0.25">
      <c r="A741">
        <v>740</v>
      </c>
      <c r="B741" t="s">
        <v>65</v>
      </c>
      <c r="C741" t="s">
        <v>16</v>
      </c>
      <c r="D741" t="s">
        <v>32</v>
      </c>
      <c r="E741" t="s">
        <v>18</v>
      </c>
      <c r="F741" t="s">
        <v>244</v>
      </c>
      <c r="G741" t="s">
        <v>400</v>
      </c>
      <c r="H741">
        <v>16</v>
      </c>
      <c r="I741">
        <v>40214.35</v>
      </c>
      <c r="J741">
        <v>643429.6</v>
      </c>
      <c r="K741">
        <v>2437.66</v>
      </c>
      <c r="L741">
        <v>361</v>
      </c>
      <c r="M741" t="s">
        <v>42</v>
      </c>
      <c r="N741" t="s">
        <v>43</v>
      </c>
      <c r="O741">
        <v>51356.75</v>
      </c>
      <c r="P741">
        <f>_xlfn.DAYS(Table3[[#This Row],[Delivery_Date]],Table3[[#This Row],[Order_Date]])</f>
        <v>11</v>
      </c>
    </row>
    <row r="742" spans="1:16" x14ac:dyDescent="0.25">
      <c r="A742">
        <v>741</v>
      </c>
      <c r="B742" t="s">
        <v>31</v>
      </c>
      <c r="C742" t="s">
        <v>38</v>
      </c>
      <c r="D742" t="s">
        <v>25</v>
      </c>
      <c r="E742" t="s">
        <v>18</v>
      </c>
      <c r="F742" t="s">
        <v>67</v>
      </c>
      <c r="G742" t="s">
        <v>221</v>
      </c>
      <c r="H742">
        <v>70</v>
      </c>
      <c r="I742">
        <v>22973.93</v>
      </c>
      <c r="J742">
        <v>1608175.1</v>
      </c>
      <c r="K742">
        <v>686.35</v>
      </c>
      <c r="L742">
        <v>268</v>
      </c>
      <c r="M742" t="s">
        <v>35</v>
      </c>
      <c r="N742" t="s">
        <v>70</v>
      </c>
      <c r="O742">
        <v>189790.03</v>
      </c>
      <c r="P742">
        <f>_xlfn.DAYS(Table3[[#This Row],[Delivery_Date]],Table3[[#This Row],[Order_Date]])</f>
        <v>9</v>
      </c>
    </row>
    <row r="743" spans="1:16" x14ac:dyDescent="0.25">
      <c r="A743">
        <v>742</v>
      </c>
      <c r="B743" t="s">
        <v>15</v>
      </c>
      <c r="C743" t="s">
        <v>24</v>
      </c>
      <c r="D743" t="s">
        <v>45</v>
      </c>
      <c r="E743" t="s">
        <v>18</v>
      </c>
      <c r="F743" t="s">
        <v>197</v>
      </c>
      <c r="G743" t="s">
        <v>417</v>
      </c>
      <c r="H743">
        <v>5</v>
      </c>
      <c r="I743">
        <v>15843.78</v>
      </c>
      <c r="J743">
        <v>79218.899999999994</v>
      </c>
      <c r="K743">
        <v>1828.6</v>
      </c>
      <c r="L743">
        <v>986</v>
      </c>
      <c r="M743" t="s">
        <v>21</v>
      </c>
      <c r="N743" t="s">
        <v>43</v>
      </c>
      <c r="O743">
        <v>4347.28</v>
      </c>
      <c r="P743">
        <f>_xlfn.DAYS(Table3[[#This Row],[Delivery_Date]],Table3[[#This Row],[Order_Date]])</f>
        <v>12</v>
      </c>
    </row>
    <row r="744" spans="1:16" x14ac:dyDescent="0.25">
      <c r="A744">
        <v>743</v>
      </c>
      <c r="B744" t="s">
        <v>15</v>
      </c>
      <c r="C744" t="s">
        <v>38</v>
      </c>
      <c r="D744" t="s">
        <v>39</v>
      </c>
      <c r="E744" t="s">
        <v>52</v>
      </c>
      <c r="F744" t="s">
        <v>212</v>
      </c>
      <c r="G744" t="s">
        <v>396</v>
      </c>
      <c r="H744">
        <v>19</v>
      </c>
      <c r="I744">
        <v>26305.78</v>
      </c>
      <c r="J744">
        <v>499809.82</v>
      </c>
      <c r="K744">
        <v>3199.11</v>
      </c>
      <c r="L744">
        <v>83</v>
      </c>
      <c r="M744" t="s">
        <v>21</v>
      </c>
      <c r="N744" t="s">
        <v>70</v>
      </c>
      <c r="O744">
        <v>62231.87</v>
      </c>
      <c r="P744">
        <f>_xlfn.DAYS(Table3[[#This Row],[Delivery_Date]],Table3[[#This Row],[Order_Date]])</f>
        <v>14</v>
      </c>
    </row>
    <row r="745" spans="1:16" x14ac:dyDescent="0.25">
      <c r="A745">
        <v>744</v>
      </c>
      <c r="B745" t="s">
        <v>31</v>
      </c>
      <c r="C745" t="s">
        <v>38</v>
      </c>
      <c r="D745" t="s">
        <v>45</v>
      </c>
      <c r="E745" t="s">
        <v>60</v>
      </c>
      <c r="F745" t="s">
        <v>389</v>
      </c>
      <c r="G745" t="s">
        <v>199</v>
      </c>
      <c r="H745">
        <v>29</v>
      </c>
      <c r="I745">
        <v>25265.87</v>
      </c>
      <c r="J745">
        <v>732710.23</v>
      </c>
      <c r="K745">
        <v>146.87</v>
      </c>
      <c r="L745">
        <v>361</v>
      </c>
      <c r="M745" t="s">
        <v>21</v>
      </c>
      <c r="N745" t="s">
        <v>30</v>
      </c>
      <c r="O745">
        <v>172626.83</v>
      </c>
      <c r="P745">
        <f>_xlfn.DAYS(Table3[[#This Row],[Delivery_Date]],Table3[[#This Row],[Order_Date]])</f>
        <v>1</v>
      </c>
    </row>
    <row r="746" spans="1:16" x14ac:dyDescent="0.25">
      <c r="A746">
        <v>745</v>
      </c>
      <c r="B746" t="s">
        <v>23</v>
      </c>
      <c r="C746" t="s">
        <v>16</v>
      </c>
      <c r="D746" t="s">
        <v>45</v>
      </c>
      <c r="E746" t="s">
        <v>60</v>
      </c>
      <c r="F746" t="s">
        <v>215</v>
      </c>
      <c r="G746" t="s">
        <v>104</v>
      </c>
      <c r="H746">
        <v>15</v>
      </c>
      <c r="I746">
        <v>33688.26</v>
      </c>
      <c r="J746">
        <v>505323.9</v>
      </c>
      <c r="K746">
        <v>1588.57</v>
      </c>
      <c r="L746">
        <v>497</v>
      </c>
      <c r="M746" t="s">
        <v>35</v>
      </c>
      <c r="N746" t="s">
        <v>70</v>
      </c>
      <c r="O746">
        <v>77814.67</v>
      </c>
      <c r="P746">
        <f>_xlfn.DAYS(Table3[[#This Row],[Delivery_Date]],Table3[[#This Row],[Order_Date]])</f>
        <v>11</v>
      </c>
    </row>
    <row r="747" spans="1:16" x14ac:dyDescent="0.25">
      <c r="A747">
        <v>746</v>
      </c>
      <c r="B747" t="s">
        <v>23</v>
      </c>
      <c r="C747" t="s">
        <v>24</v>
      </c>
      <c r="D747" t="s">
        <v>17</v>
      </c>
      <c r="E747" t="s">
        <v>60</v>
      </c>
      <c r="F747" t="s">
        <v>211</v>
      </c>
      <c r="G747" t="s">
        <v>40</v>
      </c>
      <c r="H747">
        <v>29</v>
      </c>
      <c r="I747">
        <v>19746.72</v>
      </c>
      <c r="J747">
        <v>572654.88</v>
      </c>
      <c r="K747">
        <v>4774.7299999999996</v>
      </c>
      <c r="L747">
        <v>127</v>
      </c>
      <c r="M747" t="s">
        <v>35</v>
      </c>
      <c r="N747" t="s">
        <v>30</v>
      </c>
      <c r="O747">
        <v>124297.56</v>
      </c>
      <c r="P747">
        <f>_xlfn.DAYS(Table3[[#This Row],[Delivery_Date]],Table3[[#This Row],[Order_Date]])</f>
        <v>13</v>
      </c>
    </row>
    <row r="748" spans="1:16" x14ac:dyDescent="0.25">
      <c r="A748">
        <v>747</v>
      </c>
      <c r="B748" t="s">
        <v>37</v>
      </c>
      <c r="C748" t="s">
        <v>24</v>
      </c>
      <c r="D748" t="s">
        <v>39</v>
      </c>
      <c r="E748" t="s">
        <v>18</v>
      </c>
      <c r="F748" t="s">
        <v>321</v>
      </c>
      <c r="G748" t="s">
        <v>346</v>
      </c>
      <c r="H748">
        <v>25</v>
      </c>
      <c r="I748">
        <v>5575.77</v>
      </c>
      <c r="J748">
        <v>139394.25</v>
      </c>
      <c r="K748">
        <v>1669.67</v>
      </c>
      <c r="L748">
        <v>688</v>
      </c>
      <c r="M748" t="s">
        <v>29</v>
      </c>
      <c r="N748" t="s">
        <v>22</v>
      </c>
      <c r="O748">
        <v>20874.25</v>
      </c>
      <c r="P748">
        <f>_xlfn.DAYS(Table3[[#This Row],[Delivery_Date]],Table3[[#This Row],[Order_Date]])</f>
        <v>1</v>
      </c>
    </row>
    <row r="749" spans="1:16" x14ac:dyDescent="0.25">
      <c r="A749">
        <v>748</v>
      </c>
      <c r="B749" t="s">
        <v>37</v>
      </c>
      <c r="C749" t="s">
        <v>38</v>
      </c>
      <c r="D749" t="s">
        <v>25</v>
      </c>
      <c r="E749" t="s">
        <v>26</v>
      </c>
      <c r="F749" t="s">
        <v>393</v>
      </c>
      <c r="G749" t="s">
        <v>194</v>
      </c>
      <c r="H749">
        <v>38</v>
      </c>
      <c r="I749">
        <v>23896.98</v>
      </c>
      <c r="J749">
        <v>908085.24</v>
      </c>
      <c r="K749">
        <v>184.06</v>
      </c>
      <c r="L749">
        <v>978</v>
      </c>
      <c r="M749" t="s">
        <v>21</v>
      </c>
      <c r="N749" t="s">
        <v>43</v>
      </c>
      <c r="O749">
        <v>147614.85999999999</v>
      </c>
      <c r="P749">
        <f>_xlfn.DAYS(Table3[[#This Row],[Delivery_Date]],Table3[[#This Row],[Order_Date]])</f>
        <v>13</v>
      </c>
    </row>
    <row r="750" spans="1:16" x14ac:dyDescent="0.25">
      <c r="A750">
        <v>749</v>
      </c>
      <c r="B750" t="s">
        <v>23</v>
      </c>
      <c r="C750" t="s">
        <v>38</v>
      </c>
      <c r="D750" t="s">
        <v>17</v>
      </c>
      <c r="E750" t="s">
        <v>46</v>
      </c>
      <c r="F750" t="s">
        <v>331</v>
      </c>
      <c r="G750" t="s">
        <v>196</v>
      </c>
      <c r="H750">
        <v>4</v>
      </c>
      <c r="I750">
        <v>39272.800000000003</v>
      </c>
      <c r="J750">
        <v>157091.20000000001</v>
      </c>
      <c r="K750">
        <v>2347.94</v>
      </c>
      <c r="L750">
        <v>543</v>
      </c>
      <c r="M750" t="s">
        <v>29</v>
      </c>
      <c r="N750" t="s">
        <v>22</v>
      </c>
      <c r="O750">
        <v>8713.27</v>
      </c>
      <c r="P750">
        <f>_xlfn.DAYS(Table3[[#This Row],[Delivery_Date]],Table3[[#This Row],[Order_Date]])</f>
        <v>3</v>
      </c>
    </row>
    <row r="751" spans="1:16" x14ac:dyDescent="0.25">
      <c r="A751">
        <v>750</v>
      </c>
      <c r="B751" t="s">
        <v>23</v>
      </c>
      <c r="C751" t="s">
        <v>38</v>
      </c>
      <c r="D751" t="s">
        <v>39</v>
      </c>
      <c r="E751" t="s">
        <v>52</v>
      </c>
      <c r="F751" t="s">
        <v>236</v>
      </c>
      <c r="G751" t="s">
        <v>418</v>
      </c>
      <c r="H751">
        <v>53</v>
      </c>
      <c r="I751">
        <v>1211.67</v>
      </c>
      <c r="J751">
        <v>64218.51</v>
      </c>
      <c r="K751">
        <v>1146.7</v>
      </c>
      <c r="L751">
        <v>865</v>
      </c>
      <c r="M751" t="s">
        <v>29</v>
      </c>
      <c r="N751" t="s">
        <v>36</v>
      </c>
      <c r="O751">
        <v>14307.7</v>
      </c>
      <c r="P751">
        <f>_xlfn.DAYS(Table3[[#This Row],[Delivery_Date]],Table3[[#This Row],[Order_Date]])</f>
        <v>10</v>
      </c>
    </row>
    <row r="752" spans="1:16" x14ac:dyDescent="0.25">
      <c r="A752">
        <v>751</v>
      </c>
      <c r="B752" t="s">
        <v>37</v>
      </c>
      <c r="C752" t="s">
        <v>38</v>
      </c>
      <c r="D752" t="s">
        <v>32</v>
      </c>
      <c r="E752" t="s">
        <v>60</v>
      </c>
      <c r="F752" t="s">
        <v>202</v>
      </c>
      <c r="G752" t="s">
        <v>214</v>
      </c>
      <c r="H752">
        <v>82</v>
      </c>
      <c r="I752">
        <v>39723.79</v>
      </c>
      <c r="J752">
        <v>3257350.78</v>
      </c>
      <c r="K752">
        <v>4649.3</v>
      </c>
      <c r="L752">
        <v>998</v>
      </c>
      <c r="M752" t="s">
        <v>42</v>
      </c>
      <c r="N752" t="s">
        <v>22</v>
      </c>
      <c r="O752">
        <v>271554.75</v>
      </c>
      <c r="P752">
        <f>_xlfn.DAYS(Table3[[#This Row],[Delivery_Date]],Table3[[#This Row],[Order_Date]])</f>
        <v>14</v>
      </c>
    </row>
    <row r="753" spans="1:16" x14ac:dyDescent="0.25">
      <c r="A753">
        <v>752</v>
      </c>
      <c r="B753" t="s">
        <v>23</v>
      </c>
      <c r="C753" t="s">
        <v>24</v>
      </c>
      <c r="D753" t="s">
        <v>32</v>
      </c>
      <c r="E753" t="s">
        <v>18</v>
      </c>
      <c r="F753" t="s">
        <v>63</v>
      </c>
      <c r="G753" t="s">
        <v>169</v>
      </c>
      <c r="H753">
        <v>28</v>
      </c>
      <c r="I753">
        <v>28176.43</v>
      </c>
      <c r="J753">
        <v>788940.04</v>
      </c>
      <c r="K753">
        <v>4829.34</v>
      </c>
      <c r="L753">
        <v>711</v>
      </c>
      <c r="M753" t="s">
        <v>21</v>
      </c>
      <c r="N753" t="s">
        <v>22</v>
      </c>
      <c r="O753">
        <v>143060.62</v>
      </c>
      <c r="P753">
        <f>_xlfn.DAYS(Table3[[#This Row],[Delivery_Date]],Table3[[#This Row],[Order_Date]])</f>
        <v>6</v>
      </c>
    </row>
    <row r="754" spans="1:16" x14ac:dyDescent="0.25">
      <c r="A754">
        <v>753</v>
      </c>
      <c r="B754" t="s">
        <v>44</v>
      </c>
      <c r="C754" t="s">
        <v>38</v>
      </c>
      <c r="D754" t="s">
        <v>39</v>
      </c>
      <c r="E754" t="s">
        <v>26</v>
      </c>
      <c r="F754" t="s">
        <v>71</v>
      </c>
      <c r="G754" t="s">
        <v>280</v>
      </c>
      <c r="H754">
        <v>28</v>
      </c>
      <c r="I754">
        <v>17046.400000000001</v>
      </c>
      <c r="J754">
        <v>477299.20000000001</v>
      </c>
      <c r="K754">
        <v>2791.73</v>
      </c>
      <c r="L754">
        <v>427</v>
      </c>
      <c r="M754" t="s">
        <v>29</v>
      </c>
      <c r="N754" t="s">
        <v>30</v>
      </c>
      <c r="O754">
        <v>53314.19</v>
      </c>
      <c r="P754">
        <f>_xlfn.DAYS(Table3[[#This Row],[Delivery_Date]],Table3[[#This Row],[Order_Date]])</f>
        <v>7</v>
      </c>
    </row>
    <row r="755" spans="1:16" x14ac:dyDescent="0.25">
      <c r="A755">
        <v>754</v>
      </c>
      <c r="B755" t="s">
        <v>65</v>
      </c>
      <c r="C755" t="s">
        <v>24</v>
      </c>
      <c r="D755" t="s">
        <v>25</v>
      </c>
      <c r="E755" t="s">
        <v>18</v>
      </c>
      <c r="F755" t="s">
        <v>162</v>
      </c>
      <c r="G755" t="s">
        <v>66</v>
      </c>
      <c r="H755">
        <v>44</v>
      </c>
      <c r="I755">
        <v>4811.3999999999996</v>
      </c>
      <c r="J755">
        <v>211701.6</v>
      </c>
      <c r="K755">
        <v>1402.92</v>
      </c>
      <c r="L755">
        <v>216</v>
      </c>
      <c r="M755" t="s">
        <v>29</v>
      </c>
      <c r="N755" t="s">
        <v>36</v>
      </c>
      <c r="O755">
        <v>20318.93</v>
      </c>
      <c r="P755">
        <f>_xlfn.DAYS(Table3[[#This Row],[Delivery_Date]],Table3[[#This Row],[Order_Date]])</f>
        <v>4</v>
      </c>
    </row>
    <row r="756" spans="1:16" x14ac:dyDescent="0.25">
      <c r="A756">
        <v>755</v>
      </c>
      <c r="B756" t="s">
        <v>31</v>
      </c>
      <c r="C756" t="s">
        <v>38</v>
      </c>
      <c r="D756" t="s">
        <v>17</v>
      </c>
      <c r="E756" t="s">
        <v>18</v>
      </c>
      <c r="F756" t="s">
        <v>228</v>
      </c>
      <c r="G756" t="s">
        <v>41</v>
      </c>
      <c r="H756">
        <v>58</v>
      </c>
      <c r="I756">
        <v>37575.19</v>
      </c>
      <c r="J756">
        <v>2179361.02</v>
      </c>
      <c r="K756">
        <v>3802.55</v>
      </c>
      <c r="L756">
        <v>102</v>
      </c>
      <c r="M756" t="s">
        <v>29</v>
      </c>
      <c r="N756" t="s">
        <v>36</v>
      </c>
      <c r="O756">
        <v>412251.2</v>
      </c>
      <c r="P756">
        <f>_xlfn.DAYS(Table3[[#This Row],[Delivery_Date]],Table3[[#This Row],[Order_Date]])</f>
        <v>14</v>
      </c>
    </row>
    <row r="757" spans="1:16" x14ac:dyDescent="0.25">
      <c r="A757">
        <v>756</v>
      </c>
      <c r="B757" t="s">
        <v>44</v>
      </c>
      <c r="C757" t="s">
        <v>16</v>
      </c>
      <c r="D757" t="s">
        <v>32</v>
      </c>
      <c r="E757" t="s">
        <v>26</v>
      </c>
      <c r="F757" t="s">
        <v>401</v>
      </c>
      <c r="G757" t="s">
        <v>328</v>
      </c>
      <c r="H757">
        <v>45</v>
      </c>
      <c r="I757">
        <v>42779.69</v>
      </c>
      <c r="J757">
        <v>1925086.05</v>
      </c>
      <c r="K757">
        <v>701.88</v>
      </c>
      <c r="L757">
        <v>426</v>
      </c>
      <c r="M757" t="s">
        <v>21</v>
      </c>
      <c r="N757" t="s">
        <v>22</v>
      </c>
      <c r="O757">
        <v>418634.51</v>
      </c>
      <c r="P757">
        <f>_xlfn.DAYS(Table3[[#This Row],[Delivery_Date]],Table3[[#This Row],[Order_Date]])</f>
        <v>4</v>
      </c>
    </row>
    <row r="758" spans="1:16" x14ac:dyDescent="0.25">
      <c r="A758">
        <v>757</v>
      </c>
      <c r="B758" t="s">
        <v>31</v>
      </c>
      <c r="C758" t="s">
        <v>38</v>
      </c>
      <c r="D758" t="s">
        <v>25</v>
      </c>
      <c r="E758" t="s">
        <v>18</v>
      </c>
      <c r="F758" t="s">
        <v>213</v>
      </c>
      <c r="G758" t="s">
        <v>375</v>
      </c>
      <c r="H758">
        <v>20</v>
      </c>
      <c r="I758">
        <v>4579.0200000000004</v>
      </c>
      <c r="J758">
        <v>91580.4</v>
      </c>
      <c r="K758">
        <v>2839.42</v>
      </c>
      <c r="L758">
        <v>133</v>
      </c>
      <c r="M758" t="s">
        <v>42</v>
      </c>
      <c r="N758" t="s">
        <v>70</v>
      </c>
      <c r="O758">
        <v>7944.3</v>
      </c>
      <c r="P758">
        <f>_xlfn.DAYS(Table3[[#This Row],[Delivery_Date]],Table3[[#This Row],[Order_Date]])</f>
        <v>2</v>
      </c>
    </row>
    <row r="759" spans="1:16" x14ac:dyDescent="0.25">
      <c r="A759">
        <v>758</v>
      </c>
      <c r="B759" t="s">
        <v>59</v>
      </c>
      <c r="C759" t="s">
        <v>16</v>
      </c>
      <c r="D759" t="s">
        <v>25</v>
      </c>
      <c r="E759" t="s">
        <v>18</v>
      </c>
      <c r="F759" t="s">
        <v>77</v>
      </c>
      <c r="G759" t="s">
        <v>290</v>
      </c>
      <c r="H759">
        <v>5</v>
      </c>
      <c r="I759">
        <v>39947.879999999997</v>
      </c>
      <c r="J759">
        <v>199739.4</v>
      </c>
      <c r="K759">
        <v>3607.05</v>
      </c>
      <c r="L759">
        <v>194</v>
      </c>
      <c r="M759" t="s">
        <v>42</v>
      </c>
      <c r="N759" t="s">
        <v>36</v>
      </c>
      <c r="O759">
        <v>42596.26</v>
      </c>
      <c r="P759">
        <f>_xlfn.DAYS(Table3[[#This Row],[Delivery_Date]],Table3[[#This Row],[Order_Date]])</f>
        <v>3</v>
      </c>
    </row>
    <row r="760" spans="1:16" x14ac:dyDescent="0.25">
      <c r="A760">
        <v>759</v>
      </c>
      <c r="B760" t="s">
        <v>59</v>
      </c>
      <c r="C760" t="s">
        <v>38</v>
      </c>
      <c r="D760" t="s">
        <v>45</v>
      </c>
      <c r="E760" t="s">
        <v>46</v>
      </c>
      <c r="F760" t="s">
        <v>169</v>
      </c>
      <c r="G760" t="s">
        <v>252</v>
      </c>
      <c r="H760">
        <v>82</v>
      </c>
      <c r="I760">
        <v>47681.63</v>
      </c>
      <c r="J760">
        <v>3909893.66</v>
      </c>
      <c r="K760">
        <v>1406.74</v>
      </c>
      <c r="L760">
        <v>298</v>
      </c>
      <c r="M760" t="s">
        <v>21</v>
      </c>
      <c r="N760" t="s">
        <v>22</v>
      </c>
      <c r="O760">
        <v>902963.6</v>
      </c>
      <c r="P760">
        <f>_xlfn.DAYS(Table3[[#This Row],[Delivery_Date]],Table3[[#This Row],[Order_Date]])</f>
        <v>1</v>
      </c>
    </row>
    <row r="761" spans="1:16" x14ac:dyDescent="0.25">
      <c r="A761">
        <v>760</v>
      </c>
      <c r="B761" t="s">
        <v>44</v>
      </c>
      <c r="C761" t="s">
        <v>38</v>
      </c>
      <c r="D761" t="s">
        <v>25</v>
      </c>
      <c r="E761" t="s">
        <v>60</v>
      </c>
      <c r="F761" t="s">
        <v>68</v>
      </c>
      <c r="G761" t="s">
        <v>419</v>
      </c>
      <c r="H761">
        <v>16</v>
      </c>
      <c r="I761">
        <v>17231.990000000002</v>
      </c>
      <c r="J761">
        <v>275711.84000000003</v>
      </c>
      <c r="K761">
        <v>2265.0500000000002</v>
      </c>
      <c r="L761">
        <v>324</v>
      </c>
      <c r="M761" t="s">
        <v>42</v>
      </c>
      <c r="N761" t="s">
        <v>30</v>
      </c>
      <c r="O761">
        <v>19017.2</v>
      </c>
      <c r="P761">
        <f>_xlfn.DAYS(Table3[[#This Row],[Delivery_Date]],Table3[[#This Row],[Order_Date]])</f>
        <v>2</v>
      </c>
    </row>
    <row r="762" spans="1:16" x14ac:dyDescent="0.25">
      <c r="A762">
        <v>761</v>
      </c>
      <c r="B762" t="s">
        <v>37</v>
      </c>
      <c r="C762" t="s">
        <v>38</v>
      </c>
      <c r="D762" t="s">
        <v>25</v>
      </c>
      <c r="E762" t="s">
        <v>60</v>
      </c>
      <c r="F762" t="s">
        <v>178</v>
      </c>
      <c r="G762" t="s">
        <v>183</v>
      </c>
      <c r="H762">
        <v>22</v>
      </c>
      <c r="I762">
        <v>41586.58</v>
      </c>
      <c r="J762">
        <v>914904.76</v>
      </c>
      <c r="K762">
        <v>3754.23</v>
      </c>
      <c r="L762">
        <v>567</v>
      </c>
      <c r="M762" t="s">
        <v>21</v>
      </c>
      <c r="N762" t="s">
        <v>70</v>
      </c>
      <c r="O762">
        <v>120253.92</v>
      </c>
      <c r="P762">
        <f>_xlfn.DAYS(Table3[[#This Row],[Delivery_Date]],Table3[[#This Row],[Order_Date]])</f>
        <v>8</v>
      </c>
    </row>
    <row r="763" spans="1:16" x14ac:dyDescent="0.25">
      <c r="A763">
        <v>762</v>
      </c>
      <c r="B763" t="s">
        <v>65</v>
      </c>
      <c r="C763" t="s">
        <v>24</v>
      </c>
      <c r="D763" t="s">
        <v>25</v>
      </c>
      <c r="E763" t="s">
        <v>26</v>
      </c>
      <c r="F763" t="s">
        <v>100</v>
      </c>
      <c r="G763" t="s">
        <v>64</v>
      </c>
      <c r="H763">
        <v>78</v>
      </c>
      <c r="I763">
        <v>3912.22</v>
      </c>
      <c r="J763">
        <v>305153.15999999997</v>
      </c>
      <c r="K763">
        <v>2876.99</v>
      </c>
      <c r="L763">
        <v>711</v>
      </c>
      <c r="M763" t="s">
        <v>42</v>
      </c>
      <c r="N763" t="s">
        <v>36</v>
      </c>
      <c r="O763">
        <v>39620.9</v>
      </c>
      <c r="P763">
        <f>_xlfn.DAYS(Table3[[#This Row],[Delivery_Date]],Table3[[#This Row],[Order_Date]])</f>
        <v>7</v>
      </c>
    </row>
    <row r="764" spans="1:16" x14ac:dyDescent="0.25">
      <c r="A764">
        <v>763</v>
      </c>
      <c r="B764" t="s">
        <v>23</v>
      </c>
      <c r="C764" t="s">
        <v>24</v>
      </c>
      <c r="D764" t="s">
        <v>39</v>
      </c>
      <c r="E764" t="s">
        <v>46</v>
      </c>
      <c r="F764" t="s">
        <v>326</v>
      </c>
      <c r="G764" t="s">
        <v>49</v>
      </c>
      <c r="H764">
        <v>89</v>
      </c>
      <c r="I764">
        <v>46868.27</v>
      </c>
      <c r="J764">
        <v>4171276.03</v>
      </c>
      <c r="K764">
        <v>3923.94</v>
      </c>
      <c r="L764">
        <v>958</v>
      </c>
      <c r="M764" t="s">
        <v>29</v>
      </c>
      <c r="N764" t="s">
        <v>22</v>
      </c>
      <c r="O764">
        <v>1009394.6</v>
      </c>
      <c r="P764">
        <f>_xlfn.DAYS(Table3[[#This Row],[Delivery_Date]],Table3[[#This Row],[Order_Date]])</f>
        <v>3</v>
      </c>
    </row>
    <row r="765" spans="1:16" x14ac:dyDescent="0.25">
      <c r="A765">
        <v>764</v>
      </c>
      <c r="B765" t="s">
        <v>37</v>
      </c>
      <c r="C765" t="s">
        <v>16</v>
      </c>
      <c r="D765" t="s">
        <v>17</v>
      </c>
      <c r="E765" t="s">
        <v>26</v>
      </c>
      <c r="F765" t="s">
        <v>365</v>
      </c>
      <c r="G765" t="s">
        <v>135</v>
      </c>
      <c r="H765">
        <v>56</v>
      </c>
      <c r="I765">
        <v>28987.200000000001</v>
      </c>
      <c r="J765">
        <v>1623283.2</v>
      </c>
      <c r="K765">
        <v>3638.8</v>
      </c>
      <c r="L765">
        <v>235</v>
      </c>
      <c r="M765" t="s">
        <v>42</v>
      </c>
      <c r="N765" t="s">
        <v>70</v>
      </c>
      <c r="O765">
        <v>86545.13</v>
      </c>
      <c r="P765">
        <f>_xlfn.DAYS(Table3[[#This Row],[Delivery_Date]],Table3[[#This Row],[Order_Date]])</f>
        <v>12</v>
      </c>
    </row>
    <row r="766" spans="1:16" x14ac:dyDescent="0.25">
      <c r="A766">
        <v>765</v>
      </c>
      <c r="B766" t="s">
        <v>37</v>
      </c>
      <c r="C766" t="s">
        <v>16</v>
      </c>
      <c r="D766" t="s">
        <v>25</v>
      </c>
      <c r="E766" t="s">
        <v>60</v>
      </c>
      <c r="F766" t="s">
        <v>211</v>
      </c>
      <c r="G766" t="s">
        <v>248</v>
      </c>
      <c r="H766">
        <v>72</v>
      </c>
      <c r="I766">
        <v>572.76</v>
      </c>
      <c r="J766">
        <v>41238.720000000001</v>
      </c>
      <c r="K766">
        <v>1200.72</v>
      </c>
      <c r="L766">
        <v>380</v>
      </c>
      <c r="M766" t="s">
        <v>29</v>
      </c>
      <c r="N766" t="s">
        <v>30</v>
      </c>
      <c r="O766">
        <v>7814.89</v>
      </c>
      <c r="P766">
        <f>_xlfn.DAYS(Table3[[#This Row],[Delivery_Date]],Table3[[#This Row],[Order_Date]])</f>
        <v>9</v>
      </c>
    </row>
    <row r="767" spans="1:16" x14ac:dyDescent="0.25">
      <c r="A767">
        <v>766</v>
      </c>
      <c r="B767" t="s">
        <v>37</v>
      </c>
      <c r="C767" t="s">
        <v>24</v>
      </c>
      <c r="D767" t="s">
        <v>45</v>
      </c>
      <c r="E767" t="s">
        <v>52</v>
      </c>
      <c r="F767" t="s">
        <v>192</v>
      </c>
      <c r="G767" t="s">
        <v>117</v>
      </c>
      <c r="H767">
        <v>2</v>
      </c>
      <c r="I767">
        <v>25084.87</v>
      </c>
      <c r="J767">
        <v>50169.74</v>
      </c>
      <c r="K767">
        <v>3972.35</v>
      </c>
      <c r="L767">
        <v>143</v>
      </c>
      <c r="M767" t="s">
        <v>35</v>
      </c>
      <c r="N767" t="s">
        <v>22</v>
      </c>
      <c r="O767">
        <v>10196.41</v>
      </c>
      <c r="P767">
        <f>_xlfn.DAYS(Table3[[#This Row],[Delivery_Date]],Table3[[#This Row],[Order_Date]])</f>
        <v>10</v>
      </c>
    </row>
    <row r="768" spans="1:16" x14ac:dyDescent="0.25">
      <c r="A768">
        <v>767</v>
      </c>
      <c r="B768" t="s">
        <v>31</v>
      </c>
      <c r="C768" t="s">
        <v>38</v>
      </c>
      <c r="D768" t="s">
        <v>45</v>
      </c>
      <c r="E768" t="s">
        <v>26</v>
      </c>
      <c r="F768" t="s">
        <v>357</v>
      </c>
      <c r="G768" t="s">
        <v>316</v>
      </c>
      <c r="H768">
        <v>38</v>
      </c>
      <c r="I768">
        <v>10982.29</v>
      </c>
      <c r="J768">
        <v>417327.02</v>
      </c>
      <c r="K768">
        <v>685.35</v>
      </c>
      <c r="L768">
        <v>458</v>
      </c>
      <c r="M768" t="s">
        <v>29</v>
      </c>
      <c r="N768" t="s">
        <v>43</v>
      </c>
      <c r="O768">
        <v>52196.69</v>
      </c>
      <c r="P768">
        <f>_xlfn.DAYS(Table3[[#This Row],[Delivery_Date]],Table3[[#This Row],[Order_Date]])</f>
        <v>2</v>
      </c>
    </row>
    <row r="769" spans="1:16" x14ac:dyDescent="0.25">
      <c r="A769">
        <v>768</v>
      </c>
      <c r="B769" t="s">
        <v>65</v>
      </c>
      <c r="C769" t="s">
        <v>24</v>
      </c>
      <c r="D769" t="s">
        <v>32</v>
      </c>
      <c r="E769" t="s">
        <v>18</v>
      </c>
      <c r="F769" t="s">
        <v>202</v>
      </c>
      <c r="G769" t="s">
        <v>214</v>
      </c>
      <c r="H769">
        <v>67</v>
      </c>
      <c r="I769">
        <v>9697.7999999999993</v>
      </c>
      <c r="J769">
        <v>649752.6</v>
      </c>
      <c r="K769">
        <v>2999.65</v>
      </c>
      <c r="L769">
        <v>757</v>
      </c>
      <c r="M769" t="s">
        <v>29</v>
      </c>
      <c r="N769" t="s">
        <v>30</v>
      </c>
      <c r="O769">
        <v>57280.78</v>
      </c>
      <c r="P769">
        <f>_xlfn.DAYS(Table3[[#This Row],[Delivery_Date]],Table3[[#This Row],[Order_Date]])</f>
        <v>14</v>
      </c>
    </row>
    <row r="770" spans="1:16" x14ac:dyDescent="0.25">
      <c r="A770">
        <v>769</v>
      </c>
      <c r="B770" t="s">
        <v>37</v>
      </c>
      <c r="C770" t="s">
        <v>16</v>
      </c>
      <c r="D770" t="s">
        <v>39</v>
      </c>
      <c r="E770" t="s">
        <v>18</v>
      </c>
      <c r="F770" t="s">
        <v>255</v>
      </c>
      <c r="G770" t="s">
        <v>409</v>
      </c>
      <c r="H770">
        <v>100</v>
      </c>
      <c r="I770">
        <v>34489.26</v>
      </c>
      <c r="J770">
        <v>3448926</v>
      </c>
      <c r="K770">
        <v>2785.02</v>
      </c>
      <c r="L770">
        <v>424</v>
      </c>
      <c r="M770" t="s">
        <v>21</v>
      </c>
      <c r="N770" t="s">
        <v>43</v>
      </c>
      <c r="O770">
        <v>202233.62</v>
      </c>
      <c r="P770">
        <f>_xlfn.DAYS(Table3[[#This Row],[Delivery_Date]],Table3[[#This Row],[Order_Date]])</f>
        <v>15</v>
      </c>
    </row>
    <row r="771" spans="1:16" x14ac:dyDescent="0.25">
      <c r="A771">
        <v>770</v>
      </c>
      <c r="B771" t="s">
        <v>65</v>
      </c>
      <c r="C771" t="s">
        <v>24</v>
      </c>
      <c r="D771" t="s">
        <v>32</v>
      </c>
      <c r="E771" t="s">
        <v>26</v>
      </c>
      <c r="F771" t="s">
        <v>50</v>
      </c>
      <c r="G771" t="s">
        <v>272</v>
      </c>
      <c r="H771">
        <v>41</v>
      </c>
      <c r="I771">
        <v>5326.07</v>
      </c>
      <c r="J771">
        <v>218368.87</v>
      </c>
      <c r="K771">
        <v>350.75</v>
      </c>
      <c r="L771">
        <v>764</v>
      </c>
      <c r="M771" t="s">
        <v>29</v>
      </c>
      <c r="N771" t="s">
        <v>36</v>
      </c>
      <c r="O771">
        <v>19184.97</v>
      </c>
      <c r="P771">
        <f>_xlfn.DAYS(Table3[[#This Row],[Delivery_Date]],Table3[[#This Row],[Order_Date]])</f>
        <v>7</v>
      </c>
    </row>
    <row r="772" spans="1:16" x14ac:dyDescent="0.25">
      <c r="A772">
        <v>771</v>
      </c>
      <c r="B772" t="s">
        <v>31</v>
      </c>
      <c r="C772" t="s">
        <v>38</v>
      </c>
      <c r="D772" t="s">
        <v>32</v>
      </c>
      <c r="E772" t="s">
        <v>46</v>
      </c>
      <c r="F772" t="s">
        <v>243</v>
      </c>
      <c r="G772" t="s">
        <v>62</v>
      </c>
      <c r="H772">
        <v>75</v>
      </c>
      <c r="I772">
        <v>40616.04</v>
      </c>
      <c r="J772">
        <v>3046203</v>
      </c>
      <c r="K772">
        <v>1330.51</v>
      </c>
      <c r="L772">
        <v>854</v>
      </c>
      <c r="M772" t="s">
        <v>42</v>
      </c>
      <c r="N772" t="s">
        <v>43</v>
      </c>
      <c r="O772">
        <v>542886.61</v>
      </c>
      <c r="P772">
        <f>_xlfn.DAYS(Table3[[#This Row],[Delivery_Date]],Table3[[#This Row],[Order_Date]])</f>
        <v>5</v>
      </c>
    </row>
    <row r="773" spans="1:16" x14ac:dyDescent="0.25">
      <c r="A773">
        <v>772</v>
      </c>
      <c r="B773" t="s">
        <v>59</v>
      </c>
      <c r="C773" t="s">
        <v>24</v>
      </c>
      <c r="D773" t="s">
        <v>45</v>
      </c>
      <c r="E773" t="s">
        <v>60</v>
      </c>
      <c r="F773" t="s">
        <v>108</v>
      </c>
      <c r="G773" t="s">
        <v>258</v>
      </c>
      <c r="H773">
        <v>53</v>
      </c>
      <c r="I773">
        <v>27584.22</v>
      </c>
      <c r="J773">
        <v>1461963.66</v>
      </c>
      <c r="K773">
        <v>1372.74</v>
      </c>
      <c r="L773">
        <v>119</v>
      </c>
      <c r="M773" t="s">
        <v>42</v>
      </c>
      <c r="N773" t="s">
        <v>36</v>
      </c>
      <c r="O773">
        <v>195236.81</v>
      </c>
      <c r="P773">
        <f>_xlfn.DAYS(Table3[[#This Row],[Delivery_Date]],Table3[[#This Row],[Order_Date]])</f>
        <v>3</v>
      </c>
    </row>
    <row r="774" spans="1:16" x14ac:dyDescent="0.25">
      <c r="A774">
        <v>773</v>
      </c>
      <c r="B774" t="s">
        <v>37</v>
      </c>
      <c r="C774" t="s">
        <v>24</v>
      </c>
      <c r="D774" t="s">
        <v>45</v>
      </c>
      <c r="E774" t="s">
        <v>46</v>
      </c>
      <c r="F774" t="s">
        <v>88</v>
      </c>
      <c r="G774" t="s">
        <v>378</v>
      </c>
      <c r="H774">
        <v>61</v>
      </c>
      <c r="I774">
        <v>30945.29</v>
      </c>
      <c r="J774">
        <v>1887662.69</v>
      </c>
      <c r="K774">
        <v>1459.4</v>
      </c>
      <c r="L774">
        <v>254</v>
      </c>
      <c r="M774" t="s">
        <v>35</v>
      </c>
      <c r="N774" t="s">
        <v>70</v>
      </c>
      <c r="O774">
        <v>404619.41</v>
      </c>
      <c r="P774">
        <f>_xlfn.DAYS(Table3[[#This Row],[Delivery_Date]],Table3[[#This Row],[Order_Date]])</f>
        <v>6</v>
      </c>
    </row>
    <row r="775" spans="1:16" x14ac:dyDescent="0.25">
      <c r="A775">
        <v>774</v>
      </c>
      <c r="B775" t="s">
        <v>37</v>
      </c>
      <c r="C775" t="s">
        <v>38</v>
      </c>
      <c r="D775" t="s">
        <v>32</v>
      </c>
      <c r="E775" t="s">
        <v>52</v>
      </c>
      <c r="F775" t="s">
        <v>402</v>
      </c>
      <c r="G775" t="s">
        <v>322</v>
      </c>
      <c r="H775">
        <v>33</v>
      </c>
      <c r="I775">
        <v>15655.91</v>
      </c>
      <c r="J775">
        <v>516645.03</v>
      </c>
      <c r="K775">
        <v>800.56</v>
      </c>
      <c r="L775">
        <v>130</v>
      </c>
      <c r="M775" t="s">
        <v>29</v>
      </c>
      <c r="N775" t="s">
        <v>30</v>
      </c>
      <c r="O775">
        <v>72974.960000000006</v>
      </c>
      <c r="P775">
        <f>_xlfn.DAYS(Table3[[#This Row],[Delivery_Date]],Table3[[#This Row],[Order_Date]])</f>
        <v>5</v>
      </c>
    </row>
    <row r="776" spans="1:16" x14ac:dyDescent="0.25">
      <c r="A776">
        <v>775</v>
      </c>
      <c r="B776" t="s">
        <v>31</v>
      </c>
      <c r="C776" t="s">
        <v>16</v>
      </c>
      <c r="D776" t="s">
        <v>32</v>
      </c>
      <c r="E776" t="s">
        <v>60</v>
      </c>
      <c r="F776" t="s">
        <v>91</v>
      </c>
      <c r="G776" t="s">
        <v>57</v>
      </c>
      <c r="H776">
        <v>68</v>
      </c>
      <c r="I776">
        <v>25926.42</v>
      </c>
      <c r="J776">
        <v>1762996.56</v>
      </c>
      <c r="K776">
        <v>3860.72</v>
      </c>
      <c r="L776">
        <v>901</v>
      </c>
      <c r="M776" t="s">
        <v>35</v>
      </c>
      <c r="N776" t="s">
        <v>30</v>
      </c>
      <c r="O776">
        <v>324604.65000000002</v>
      </c>
      <c r="P776">
        <f>_xlfn.DAYS(Table3[[#This Row],[Delivery_Date]],Table3[[#This Row],[Order_Date]])</f>
        <v>9</v>
      </c>
    </row>
    <row r="777" spans="1:16" x14ac:dyDescent="0.25">
      <c r="A777">
        <v>776</v>
      </c>
      <c r="B777" t="s">
        <v>15</v>
      </c>
      <c r="C777" t="s">
        <v>38</v>
      </c>
      <c r="D777" t="s">
        <v>39</v>
      </c>
      <c r="E777" t="s">
        <v>52</v>
      </c>
      <c r="F777" t="s">
        <v>140</v>
      </c>
      <c r="G777" t="s">
        <v>188</v>
      </c>
      <c r="H777">
        <v>13</v>
      </c>
      <c r="I777">
        <v>32237.279999999999</v>
      </c>
      <c r="J777">
        <v>419084.64</v>
      </c>
      <c r="K777">
        <v>2745.62</v>
      </c>
      <c r="L777">
        <v>23</v>
      </c>
      <c r="M777" t="s">
        <v>35</v>
      </c>
      <c r="N777" t="s">
        <v>22</v>
      </c>
      <c r="O777">
        <v>55760.04</v>
      </c>
      <c r="P777">
        <f>_xlfn.DAYS(Table3[[#This Row],[Delivery_Date]],Table3[[#This Row],[Order_Date]])</f>
        <v>11</v>
      </c>
    </row>
    <row r="778" spans="1:16" x14ac:dyDescent="0.25">
      <c r="A778">
        <v>777</v>
      </c>
      <c r="B778" t="s">
        <v>15</v>
      </c>
      <c r="C778" t="s">
        <v>16</v>
      </c>
      <c r="D778" t="s">
        <v>17</v>
      </c>
      <c r="E778" t="s">
        <v>60</v>
      </c>
      <c r="F778" t="s">
        <v>181</v>
      </c>
      <c r="G778" t="s">
        <v>308</v>
      </c>
      <c r="H778">
        <v>86</v>
      </c>
      <c r="I778">
        <v>5050.8</v>
      </c>
      <c r="J778">
        <v>434368.8</v>
      </c>
      <c r="K778">
        <v>1530.7</v>
      </c>
      <c r="L778">
        <v>94</v>
      </c>
      <c r="M778" t="s">
        <v>21</v>
      </c>
      <c r="N778" t="s">
        <v>70</v>
      </c>
      <c r="O778">
        <v>56006.879999999997</v>
      </c>
      <c r="P778">
        <f>_xlfn.DAYS(Table3[[#This Row],[Delivery_Date]],Table3[[#This Row],[Order_Date]])</f>
        <v>3</v>
      </c>
    </row>
    <row r="779" spans="1:16" x14ac:dyDescent="0.25">
      <c r="A779">
        <v>778</v>
      </c>
      <c r="B779" t="s">
        <v>59</v>
      </c>
      <c r="C779" t="s">
        <v>38</v>
      </c>
      <c r="D779" t="s">
        <v>39</v>
      </c>
      <c r="E779" t="s">
        <v>18</v>
      </c>
      <c r="F779" t="s">
        <v>126</v>
      </c>
      <c r="G779" t="s">
        <v>152</v>
      </c>
      <c r="H779">
        <v>97</v>
      </c>
      <c r="I779">
        <v>38005.65</v>
      </c>
      <c r="J779">
        <v>3686548.05</v>
      </c>
      <c r="K779">
        <v>606.89</v>
      </c>
      <c r="L779">
        <v>740</v>
      </c>
      <c r="M779" t="s">
        <v>35</v>
      </c>
      <c r="N779" t="s">
        <v>30</v>
      </c>
      <c r="O779">
        <v>727469.4</v>
      </c>
      <c r="P779">
        <f>_xlfn.DAYS(Table3[[#This Row],[Delivery_Date]],Table3[[#This Row],[Order_Date]])</f>
        <v>13</v>
      </c>
    </row>
    <row r="780" spans="1:16" x14ac:dyDescent="0.25">
      <c r="A780">
        <v>779</v>
      </c>
      <c r="B780" t="s">
        <v>59</v>
      </c>
      <c r="C780" t="s">
        <v>24</v>
      </c>
      <c r="D780" t="s">
        <v>25</v>
      </c>
      <c r="E780" t="s">
        <v>18</v>
      </c>
      <c r="F780" t="s">
        <v>313</v>
      </c>
      <c r="G780" t="s">
        <v>284</v>
      </c>
      <c r="H780">
        <v>20</v>
      </c>
      <c r="I780">
        <v>37926.449999999997</v>
      </c>
      <c r="J780">
        <v>758529</v>
      </c>
      <c r="K780">
        <v>3115.33</v>
      </c>
      <c r="L780">
        <v>928</v>
      </c>
      <c r="M780" t="s">
        <v>21</v>
      </c>
      <c r="N780" t="s">
        <v>22</v>
      </c>
      <c r="O780">
        <v>188380.08</v>
      </c>
      <c r="P780">
        <f>_xlfn.DAYS(Table3[[#This Row],[Delivery_Date]],Table3[[#This Row],[Order_Date]])</f>
        <v>2</v>
      </c>
    </row>
    <row r="781" spans="1:16" x14ac:dyDescent="0.25">
      <c r="A781">
        <v>780</v>
      </c>
      <c r="B781" t="s">
        <v>44</v>
      </c>
      <c r="C781" t="s">
        <v>16</v>
      </c>
      <c r="D781" t="s">
        <v>45</v>
      </c>
      <c r="E781" t="s">
        <v>46</v>
      </c>
      <c r="F781" t="s">
        <v>137</v>
      </c>
      <c r="G781" t="s">
        <v>147</v>
      </c>
      <c r="H781">
        <v>45</v>
      </c>
      <c r="I781">
        <v>3132.56</v>
      </c>
      <c r="J781">
        <v>140965.20000000001</v>
      </c>
      <c r="K781">
        <v>3680.63</v>
      </c>
      <c r="L781">
        <v>524</v>
      </c>
      <c r="M781" t="s">
        <v>21</v>
      </c>
      <c r="N781" t="s">
        <v>70</v>
      </c>
      <c r="O781">
        <v>25205.86</v>
      </c>
      <c r="P781">
        <f>_xlfn.DAYS(Table3[[#This Row],[Delivery_Date]],Table3[[#This Row],[Order_Date]])</f>
        <v>3</v>
      </c>
    </row>
    <row r="782" spans="1:16" x14ac:dyDescent="0.25">
      <c r="A782">
        <v>781</v>
      </c>
      <c r="B782" t="s">
        <v>59</v>
      </c>
      <c r="C782" t="s">
        <v>38</v>
      </c>
      <c r="D782" t="s">
        <v>17</v>
      </c>
      <c r="E782" t="s">
        <v>18</v>
      </c>
      <c r="F782" t="s">
        <v>74</v>
      </c>
      <c r="G782" t="s">
        <v>142</v>
      </c>
      <c r="H782">
        <v>49</v>
      </c>
      <c r="I782">
        <v>7000.36</v>
      </c>
      <c r="J782">
        <v>343017.64</v>
      </c>
      <c r="K782">
        <v>2468.38</v>
      </c>
      <c r="L782">
        <v>703</v>
      </c>
      <c r="M782" t="s">
        <v>29</v>
      </c>
      <c r="N782" t="s">
        <v>22</v>
      </c>
      <c r="O782">
        <v>35100.769999999997</v>
      </c>
      <c r="P782">
        <f>_xlfn.DAYS(Table3[[#This Row],[Delivery_Date]],Table3[[#This Row],[Order_Date]])</f>
        <v>6</v>
      </c>
    </row>
    <row r="783" spans="1:16" x14ac:dyDescent="0.25">
      <c r="A783">
        <v>782</v>
      </c>
      <c r="B783" t="s">
        <v>37</v>
      </c>
      <c r="C783" t="s">
        <v>24</v>
      </c>
      <c r="D783" t="s">
        <v>25</v>
      </c>
      <c r="E783" t="s">
        <v>60</v>
      </c>
      <c r="F783" t="s">
        <v>203</v>
      </c>
      <c r="G783" t="s">
        <v>228</v>
      </c>
      <c r="H783">
        <v>41</v>
      </c>
      <c r="I783">
        <v>43417.64</v>
      </c>
      <c r="J783">
        <v>1780123.24</v>
      </c>
      <c r="K783">
        <v>3798.86</v>
      </c>
      <c r="L783">
        <v>770</v>
      </c>
      <c r="M783" t="s">
        <v>29</v>
      </c>
      <c r="N783" t="s">
        <v>36</v>
      </c>
      <c r="O783">
        <v>244888.11</v>
      </c>
      <c r="P783">
        <f>_xlfn.DAYS(Table3[[#This Row],[Delivery_Date]],Table3[[#This Row],[Order_Date]])</f>
        <v>10</v>
      </c>
    </row>
    <row r="784" spans="1:16" x14ac:dyDescent="0.25">
      <c r="A784">
        <v>783</v>
      </c>
      <c r="B784" t="s">
        <v>31</v>
      </c>
      <c r="C784" t="s">
        <v>24</v>
      </c>
      <c r="D784" t="s">
        <v>17</v>
      </c>
      <c r="E784" t="s">
        <v>52</v>
      </c>
      <c r="F784" t="s">
        <v>216</v>
      </c>
      <c r="G784" t="s">
        <v>153</v>
      </c>
      <c r="H784">
        <v>76</v>
      </c>
      <c r="I784">
        <v>27998.27</v>
      </c>
      <c r="J784">
        <v>2127868.52</v>
      </c>
      <c r="K784">
        <v>2683.5</v>
      </c>
      <c r="L784">
        <v>10</v>
      </c>
      <c r="M784" t="s">
        <v>29</v>
      </c>
      <c r="N784" t="s">
        <v>70</v>
      </c>
      <c r="O784">
        <v>232621.83</v>
      </c>
      <c r="P784">
        <f>_xlfn.DAYS(Table3[[#This Row],[Delivery_Date]],Table3[[#This Row],[Order_Date]])</f>
        <v>9</v>
      </c>
    </row>
    <row r="785" spans="1:16" x14ac:dyDescent="0.25">
      <c r="A785">
        <v>784</v>
      </c>
      <c r="B785" t="s">
        <v>59</v>
      </c>
      <c r="C785" t="s">
        <v>24</v>
      </c>
      <c r="D785" t="s">
        <v>32</v>
      </c>
      <c r="E785" t="s">
        <v>46</v>
      </c>
      <c r="F785" t="s">
        <v>338</v>
      </c>
      <c r="G785" t="s">
        <v>121</v>
      </c>
      <c r="H785">
        <v>19</v>
      </c>
      <c r="I785">
        <v>15340.89</v>
      </c>
      <c r="J785">
        <v>291476.90999999997</v>
      </c>
      <c r="K785">
        <v>448.42</v>
      </c>
      <c r="L785">
        <v>380</v>
      </c>
      <c r="M785" t="s">
        <v>42</v>
      </c>
      <c r="N785" t="s">
        <v>36</v>
      </c>
      <c r="O785">
        <v>34325.08</v>
      </c>
      <c r="P785">
        <f>_xlfn.DAYS(Table3[[#This Row],[Delivery_Date]],Table3[[#This Row],[Order_Date]])</f>
        <v>12</v>
      </c>
    </row>
    <row r="786" spans="1:16" x14ac:dyDescent="0.25">
      <c r="A786">
        <v>785</v>
      </c>
      <c r="B786" t="s">
        <v>31</v>
      </c>
      <c r="C786" t="s">
        <v>24</v>
      </c>
      <c r="D786" t="s">
        <v>25</v>
      </c>
      <c r="E786" t="s">
        <v>18</v>
      </c>
      <c r="F786" t="s">
        <v>293</v>
      </c>
      <c r="G786" t="s">
        <v>265</v>
      </c>
      <c r="H786">
        <v>6</v>
      </c>
      <c r="I786">
        <v>16946.21</v>
      </c>
      <c r="J786">
        <v>101677.26</v>
      </c>
      <c r="K786">
        <v>3700.77</v>
      </c>
      <c r="L786">
        <v>997</v>
      </c>
      <c r="M786" t="s">
        <v>29</v>
      </c>
      <c r="N786" t="s">
        <v>70</v>
      </c>
      <c r="O786">
        <v>9302.65</v>
      </c>
      <c r="P786">
        <f>_xlfn.DAYS(Table3[[#This Row],[Delivery_Date]],Table3[[#This Row],[Order_Date]])</f>
        <v>8</v>
      </c>
    </row>
    <row r="787" spans="1:16" x14ac:dyDescent="0.25">
      <c r="A787">
        <v>786</v>
      </c>
      <c r="B787" t="s">
        <v>37</v>
      </c>
      <c r="C787" t="s">
        <v>38</v>
      </c>
      <c r="D787" t="s">
        <v>25</v>
      </c>
      <c r="E787" t="s">
        <v>46</v>
      </c>
      <c r="F787" t="s">
        <v>184</v>
      </c>
      <c r="G787" t="s">
        <v>154</v>
      </c>
      <c r="H787">
        <v>24</v>
      </c>
      <c r="I787">
        <v>6299</v>
      </c>
      <c r="J787">
        <v>151176</v>
      </c>
      <c r="K787">
        <v>4933.53</v>
      </c>
      <c r="L787">
        <v>546</v>
      </c>
      <c r="M787" t="s">
        <v>21</v>
      </c>
      <c r="N787" t="s">
        <v>43</v>
      </c>
      <c r="O787">
        <v>30932.16</v>
      </c>
      <c r="P787">
        <f>_xlfn.DAYS(Table3[[#This Row],[Delivery_Date]],Table3[[#This Row],[Order_Date]])</f>
        <v>11</v>
      </c>
    </row>
    <row r="788" spans="1:16" x14ac:dyDescent="0.25">
      <c r="A788">
        <v>787</v>
      </c>
      <c r="B788" t="s">
        <v>65</v>
      </c>
      <c r="C788" t="s">
        <v>16</v>
      </c>
      <c r="D788" t="s">
        <v>25</v>
      </c>
      <c r="E788" t="s">
        <v>60</v>
      </c>
      <c r="F788" t="s">
        <v>159</v>
      </c>
      <c r="G788" t="s">
        <v>160</v>
      </c>
      <c r="H788">
        <v>62</v>
      </c>
      <c r="I788">
        <v>43342.75</v>
      </c>
      <c r="J788">
        <v>2687250.5</v>
      </c>
      <c r="K788">
        <v>3556.15</v>
      </c>
      <c r="L788">
        <v>780</v>
      </c>
      <c r="M788" t="s">
        <v>35</v>
      </c>
      <c r="N788" t="s">
        <v>22</v>
      </c>
      <c r="O788">
        <v>464078.73</v>
      </c>
      <c r="P788">
        <f>_xlfn.DAYS(Table3[[#This Row],[Delivery_Date]],Table3[[#This Row],[Order_Date]])</f>
        <v>9</v>
      </c>
    </row>
    <row r="789" spans="1:16" x14ac:dyDescent="0.25">
      <c r="A789">
        <v>788</v>
      </c>
      <c r="B789" t="s">
        <v>65</v>
      </c>
      <c r="C789" t="s">
        <v>24</v>
      </c>
      <c r="D789" t="s">
        <v>17</v>
      </c>
      <c r="E789" t="s">
        <v>26</v>
      </c>
      <c r="F789" t="s">
        <v>130</v>
      </c>
      <c r="G789" t="s">
        <v>329</v>
      </c>
      <c r="H789">
        <v>91</v>
      </c>
      <c r="I789">
        <v>25116.14</v>
      </c>
      <c r="J789">
        <v>2285568.7400000002</v>
      </c>
      <c r="K789">
        <v>3046.35</v>
      </c>
      <c r="L789">
        <v>689</v>
      </c>
      <c r="M789" t="s">
        <v>42</v>
      </c>
      <c r="N789" t="s">
        <v>43</v>
      </c>
      <c r="O789">
        <v>270577.14</v>
      </c>
      <c r="P789">
        <f>_xlfn.DAYS(Table3[[#This Row],[Delivery_Date]],Table3[[#This Row],[Order_Date]])</f>
        <v>5</v>
      </c>
    </row>
    <row r="790" spans="1:16" x14ac:dyDescent="0.25">
      <c r="A790">
        <v>789</v>
      </c>
      <c r="B790" t="s">
        <v>31</v>
      </c>
      <c r="C790" t="s">
        <v>16</v>
      </c>
      <c r="D790" t="s">
        <v>32</v>
      </c>
      <c r="E790" t="s">
        <v>18</v>
      </c>
      <c r="F790" t="s">
        <v>196</v>
      </c>
      <c r="G790" t="s">
        <v>244</v>
      </c>
      <c r="H790">
        <v>61</v>
      </c>
      <c r="I790">
        <v>9603.31</v>
      </c>
      <c r="J790">
        <v>585801.91</v>
      </c>
      <c r="K790">
        <v>4265.3</v>
      </c>
      <c r="L790">
        <v>573</v>
      </c>
      <c r="M790" t="s">
        <v>35</v>
      </c>
      <c r="N790" t="s">
        <v>43</v>
      </c>
      <c r="O790">
        <v>66295.55</v>
      </c>
      <c r="P790">
        <f>_xlfn.DAYS(Table3[[#This Row],[Delivery_Date]],Table3[[#This Row],[Order_Date]])</f>
        <v>13</v>
      </c>
    </row>
    <row r="791" spans="1:16" x14ac:dyDescent="0.25">
      <c r="A791">
        <v>790</v>
      </c>
      <c r="B791" t="s">
        <v>51</v>
      </c>
      <c r="C791" t="s">
        <v>16</v>
      </c>
      <c r="D791" t="s">
        <v>45</v>
      </c>
      <c r="E791" t="s">
        <v>26</v>
      </c>
      <c r="F791" t="s">
        <v>270</v>
      </c>
      <c r="G791" t="s">
        <v>119</v>
      </c>
      <c r="H791">
        <v>20</v>
      </c>
      <c r="I791">
        <v>13178.66</v>
      </c>
      <c r="J791">
        <v>263573.2</v>
      </c>
      <c r="K791">
        <v>1903.3</v>
      </c>
      <c r="L791">
        <v>528</v>
      </c>
      <c r="M791" t="s">
        <v>21</v>
      </c>
      <c r="N791" t="s">
        <v>43</v>
      </c>
      <c r="O791">
        <v>46105.599999999999</v>
      </c>
      <c r="P791">
        <f>_xlfn.DAYS(Table3[[#This Row],[Delivery_Date]],Table3[[#This Row],[Order_Date]])</f>
        <v>12</v>
      </c>
    </row>
    <row r="792" spans="1:16" x14ac:dyDescent="0.25">
      <c r="A792">
        <v>791</v>
      </c>
      <c r="B792" t="s">
        <v>23</v>
      </c>
      <c r="C792" t="s">
        <v>38</v>
      </c>
      <c r="D792" t="s">
        <v>25</v>
      </c>
      <c r="E792" t="s">
        <v>18</v>
      </c>
      <c r="F792" t="s">
        <v>328</v>
      </c>
      <c r="G792" t="s">
        <v>205</v>
      </c>
      <c r="H792">
        <v>77</v>
      </c>
      <c r="I792">
        <v>34856.980000000003</v>
      </c>
      <c r="J792">
        <v>2683987.46</v>
      </c>
      <c r="K792">
        <v>4494.57</v>
      </c>
      <c r="L792">
        <v>853</v>
      </c>
      <c r="M792" t="s">
        <v>42</v>
      </c>
      <c r="N792" t="s">
        <v>43</v>
      </c>
      <c r="O792">
        <v>481537.82</v>
      </c>
      <c r="P792">
        <f>_xlfn.DAYS(Table3[[#This Row],[Delivery_Date]],Table3[[#This Row],[Order_Date]])</f>
        <v>12</v>
      </c>
    </row>
    <row r="793" spans="1:16" x14ac:dyDescent="0.25">
      <c r="A793">
        <v>792</v>
      </c>
      <c r="B793" t="s">
        <v>59</v>
      </c>
      <c r="C793" t="s">
        <v>16</v>
      </c>
      <c r="D793" t="s">
        <v>25</v>
      </c>
      <c r="E793" t="s">
        <v>46</v>
      </c>
      <c r="F793" t="s">
        <v>386</v>
      </c>
      <c r="G793" t="s">
        <v>384</v>
      </c>
      <c r="H793">
        <v>44</v>
      </c>
      <c r="I793">
        <v>38875.949999999997</v>
      </c>
      <c r="J793">
        <v>1710541.8</v>
      </c>
      <c r="K793">
        <v>827.9</v>
      </c>
      <c r="L793">
        <v>66</v>
      </c>
      <c r="M793" t="s">
        <v>35</v>
      </c>
      <c r="N793" t="s">
        <v>30</v>
      </c>
      <c r="O793">
        <v>263021</v>
      </c>
      <c r="P793">
        <f>_xlfn.DAYS(Table3[[#This Row],[Delivery_Date]],Table3[[#This Row],[Order_Date]])</f>
        <v>13</v>
      </c>
    </row>
    <row r="794" spans="1:16" x14ac:dyDescent="0.25">
      <c r="A794">
        <v>793</v>
      </c>
      <c r="B794" t="s">
        <v>44</v>
      </c>
      <c r="C794" t="s">
        <v>24</v>
      </c>
      <c r="D794" t="s">
        <v>25</v>
      </c>
      <c r="E794" t="s">
        <v>60</v>
      </c>
      <c r="F794" t="s">
        <v>328</v>
      </c>
      <c r="G794" t="s">
        <v>325</v>
      </c>
      <c r="H794">
        <v>31</v>
      </c>
      <c r="I794">
        <v>21604.34</v>
      </c>
      <c r="J794">
        <v>669734.54</v>
      </c>
      <c r="K794">
        <v>3213.31</v>
      </c>
      <c r="L794">
        <v>204</v>
      </c>
      <c r="M794" t="s">
        <v>35</v>
      </c>
      <c r="N794" t="s">
        <v>43</v>
      </c>
      <c r="O794">
        <v>123754.25</v>
      </c>
      <c r="P794">
        <f>_xlfn.DAYS(Table3[[#This Row],[Delivery_Date]],Table3[[#This Row],[Order_Date]])</f>
        <v>3</v>
      </c>
    </row>
    <row r="795" spans="1:16" x14ac:dyDescent="0.25">
      <c r="A795">
        <v>794</v>
      </c>
      <c r="B795" t="s">
        <v>59</v>
      </c>
      <c r="C795" t="s">
        <v>38</v>
      </c>
      <c r="D795" t="s">
        <v>32</v>
      </c>
      <c r="E795" t="s">
        <v>18</v>
      </c>
      <c r="F795" t="s">
        <v>157</v>
      </c>
      <c r="G795" t="s">
        <v>152</v>
      </c>
      <c r="H795">
        <v>96</v>
      </c>
      <c r="I795">
        <v>35034.11</v>
      </c>
      <c r="J795">
        <v>3363274.56</v>
      </c>
      <c r="K795">
        <v>4991.63</v>
      </c>
      <c r="L795">
        <v>268</v>
      </c>
      <c r="M795" t="s">
        <v>21</v>
      </c>
      <c r="N795" t="s">
        <v>43</v>
      </c>
      <c r="O795">
        <v>589760.39</v>
      </c>
      <c r="P795">
        <f>_xlfn.DAYS(Table3[[#This Row],[Delivery_Date]],Table3[[#This Row],[Order_Date]])</f>
        <v>5</v>
      </c>
    </row>
    <row r="796" spans="1:16" x14ac:dyDescent="0.25">
      <c r="A796">
        <v>795</v>
      </c>
      <c r="B796" t="s">
        <v>65</v>
      </c>
      <c r="C796" t="s">
        <v>16</v>
      </c>
      <c r="D796" t="s">
        <v>39</v>
      </c>
      <c r="E796" t="s">
        <v>26</v>
      </c>
      <c r="F796" t="s">
        <v>69</v>
      </c>
      <c r="G796" t="s">
        <v>255</v>
      </c>
      <c r="H796">
        <v>7</v>
      </c>
      <c r="I796">
        <v>32081.8</v>
      </c>
      <c r="J796">
        <v>224572.6</v>
      </c>
      <c r="K796">
        <v>4319.78</v>
      </c>
      <c r="L796">
        <v>565</v>
      </c>
      <c r="M796" t="s">
        <v>42</v>
      </c>
      <c r="N796" t="s">
        <v>70</v>
      </c>
      <c r="O796">
        <v>24646.78</v>
      </c>
      <c r="P796">
        <f>_xlfn.DAYS(Table3[[#This Row],[Delivery_Date]],Table3[[#This Row],[Order_Date]])</f>
        <v>6</v>
      </c>
    </row>
    <row r="797" spans="1:16" x14ac:dyDescent="0.25">
      <c r="A797">
        <v>796</v>
      </c>
      <c r="B797" t="s">
        <v>31</v>
      </c>
      <c r="C797" t="s">
        <v>24</v>
      </c>
      <c r="D797" t="s">
        <v>32</v>
      </c>
      <c r="E797" t="s">
        <v>60</v>
      </c>
      <c r="F797" t="s">
        <v>107</v>
      </c>
      <c r="G797" t="s">
        <v>34</v>
      </c>
      <c r="H797">
        <v>93</v>
      </c>
      <c r="I797">
        <v>32439.55</v>
      </c>
      <c r="J797">
        <v>3016878.15</v>
      </c>
      <c r="K797">
        <v>4170.9799999999996</v>
      </c>
      <c r="L797">
        <v>354</v>
      </c>
      <c r="M797" t="s">
        <v>21</v>
      </c>
      <c r="N797" t="s">
        <v>70</v>
      </c>
      <c r="O797">
        <v>683780.86</v>
      </c>
      <c r="P797">
        <f>_xlfn.DAYS(Table3[[#This Row],[Delivery_Date]],Table3[[#This Row],[Order_Date]])</f>
        <v>14</v>
      </c>
    </row>
    <row r="798" spans="1:16" x14ac:dyDescent="0.25">
      <c r="A798">
        <v>797</v>
      </c>
      <c r="B798" t="s">
        <v>59</v>
      </c>
      <c r="C798" t="s">
        <v>16</v>
      </c>
      <c r="D798" t="s">
        <v>17</v>
      </c>
      <c r="E798" t="s">
        <v>52</v>
      </c>
      <c r="F798" t="s">
        <v>178</v>
      </c>
      <c r="G798" t="s">
        <v>224</v>
      </c>
      <c r="H798">
        <v>37</v>
      </c>
      <c r="I798">
        <v>9349.2999999999993</v>
      </c>
      <c r="J798">
        <v>345924.1</v>
      </c>
      <c r="K798">
        <v>1083.81</v>
      </c>
      <c r="L798">
        <v>209</v>
      </c>
      <c r="M798" t="s">
        <v>21</v>
      </c>
      <c r="N798" t="s">
        <v>30</v>
      </c>
      <c r="O798">
        <v>34090.720000000001</v>
      </c>
      <c r="P798">
        <f>_xlfn.DAYS(Table3[[#This Row],[Delivery_Date]],Table3[[#This Row],[Order_Date]])</f>
        <v>7</v>
      </c>
    </row>
    <row r="799" spans="1:16" x14ac:dyDescent="0.25">
      <c r="A799">
        <v>798</v>
      </c>
      <c r="B799" t="s">
        <v>37</v>
      </c>
      <c r="C799" t="s">
        <v>38</v>
      </c>
      <c r="D799" t="s">
        <v>17</v>
      </c>
      <c r="E799" t="s">
        <v>46</v>
      </c>
      <c r="F799" t="s">
        <v>63</v>
      </c>
      <c r="G799" t="s">
        <v>253</v>
      </c>
      <c r="H799">
        <v>55</v>
      </c>
      <c r="I799">
        <v>46911.7</v>
      </c>
      <c r="J799">
        <v>2580143.5</v>
      </c>
      <c r="K799">
        <v>4796.3599999999997</v>
      </c>
      <c r="L799">
        <v>93</v>
      </c>
      <c r="M799" t="s">
        <v>42</v>
      </c>
      <c r="N799" t="s">
        <v>70</v>
      </c>
      <c r="O799">
        <v>278820.7</v>
      </c>
      <c r="P799">
        <f>_xlfn.DAYS(Table3[[#This Row],[Delivery_Date]],Table3[[#This Row],[Order_Date]])</f>
        <v>12</v>
      </c>
    </row>
    <row r="800" spans="1:16" x14ac:dyDescent="0.25">
      <c r="A800">
        <v>799</v>
      </c>
      <c r="B800" t="s">
        <v>37</v>
      </c>
      <c r="C800" t="s">
        <v>24</v>
      </c>
      <c r="D800" t="s">
        <v>45</v>
      </c>
      <c r="E800" t="s">
        <v>46</v>
      </c>
      <c r="F800" t="s">
        <v>229</v>
      </c>
      <c r="G800" t="s">
        <v>118</v>
      </c>
      <c r="H800">
        <v>84</v>
      </c>
      <c r="I800">
        <v>44746.94</v>
      </c>
      <c r="J800">
        <v>3758742.96</v>
      </c>
      <c r="K800">
        <v>3486.96</v>
      </c>
      <c r="L800">
        <v>64</v>
      </c>
      <c r="M800" t="s">
        <v>42</v>
      </c>
      <c r="N800" t="s">
        <v>36</v>
      </c>
      <c r="O800">
        <v>310324.86</v>
      </c>
      <c r="P800">
        <f>_xlfn.DAYS(Table3[[#This Row],[Delivery_Date]],Table3[[#This Row],[Order_Date]])</f>
        <v>6</v>
      </c>
    </row>
    <row r="801" spans="1:16" x14ac:dyDescent="0.25">
      <c r="A801">
        <v>800</v>
      </c>
      <c r="B801" t="s">
        <v>15</v>
      </c>
      <c r="C801" t="s">
        <v>24</v>
      </c>
      <c r="D801" t="s">
        <v>17</v>
      </c>
      <c r="E801" t="s">
        <v>60</v>
      </c>
      <c r="F801" t="s">
        <v>376</v>
      </c>
      <c r="G801" t="s">
        <v>184</v>
      </c>
      <c r="H801">
        <v>29</v>
      </c>
      <c r="I801">
        <v>36684.449999999997</v>
      </c>
      <c r="J801">
        <v>1063849.05</v>
      </c>
      <c r="K801">
        <v>2456.66</v>
      </c>
      <c r="L801">
        <v>76</v>
      </c>
      <c r="M801" t="s">
        <v>21</v>
      </c>
      <c r="N801" t="s">
        <v>70</v>
      </c>
      <c r="O801">
        <v>256871.13</v>
      </c>
      <c r="P801">
        <f>_xlfn.DAYS(Table3[[#This Row],[Delivery_Date]],Table3[[#This Row],[Order_Date]])</f>
        <v>3</v>
      </c>
    </row>
    <row r="802" spans="1:16" x14ac:dyDescent="0.25">
      <c r="A802">
        <v>801</v>
      </c>
      <c r="B802" t="s">
        <v>31</v>
      </c>
      <c r="C802" t="s">
        <v>38</v>
      </c>
      <c r="D802" t="s">
        <v>45</v>
      </c>
      <c r="E802" t="s">
        <v>60</v>
      </c>
      <c r="F802" t="s">
        <v>322</v>
      </c>
      <c r="G802" t="s">
        <v>103</v>
      </c>
      <c r="H802">
        <v>91</v>
      </c>
      <c r="I802">
        <v>27221.85</v>
      </c>
      <c r="J802">
        <v>2477188.35</v>
      </c>
      <c r="K802">
        <v>4774.79</v>
      </c>
      <c r="L802">
        <v>230</v>
      </c>
      <c r="M802" t="s">
        <v>42</v>
      </c>
      <c r="N802" t="s">
        <v>30</v>
      </c>
      <c r="O802">
        <v>255194.74</v>
      </c>
      <c r="P802">
        <f>_xlfn.DAYS(Table3[[#This Row],[Delivery_Date]],Table3[[#This Row],[Order_Date]])</f>
        <v>10</v>
      </c>
    </row>
    <row r="803" spans="1:16" x14ac:dyDescent="0.25">
      <c r="A803">
        <v>802</v>
      </c>
      <c r="B803" t="s">
        <v>31</v>
      </c>
      <c r="C803" t="s">
        <v>38</v>
      </c>
      <c r="D803" t="s">
        <v>25</v>
      </c>
      <c r="E803" t="s">
        <v>60</v>
      </c>
      <c r="F803" t="s">
        <v>358</v>
      </c>
      <c r="G803" t="s">
        <v>95</v>
      </c>
      <c r="H803">
        <v>63</v>
      </c>
      <c r="I803">
        <v>18662.2</v>
      </c>
      <c r="J803">
        <v>1175718.6000000001</v>
      </c>
      <c r="K803">
        <v>2590.16</v>
      </c>
      <c r="L803">
        <v>615</v>
      </c>
      <c r="M803" t="s">
        <v>21</v>
      </c>
      <c r="N803" t="s">
        <v>22</v>
      </c>
      <c r="O803">
        <v>133814.46</v>
      </c>
      <c r="P803">
        <f>_xlfn.DAYS(Table3[[#This Row],[Delivery_Date]],Table3[[#This Row],[Order_Date]])</f>
        <v>10</v>
      </c>
    </row>
    <row r="804" spans="1:16" x14ac:dyDescent="0.25">
      <c r="A804">
        <v>803</v>
      </c>
      <c r="B804" t="s">
        <v>59</v>
      </c>
      <c r="C804" t="s">
        <v>38</v>
      </c>
      <c r="D804" t="s">
        <v>39</v>
      </c>
      <c r="E804" t="s">
        <v>46</v>
      </c>
      <c r="F804" t="s">
        <v>177</v>
      </c>
      <c r="G804" t="s">
        <v>250</v>
      </c>
      <c r="H804">
        <v>13</v>
      </c>
      <c r="I804">
        <v>21763.33</v>
      </c>
      <c r="J804">
        <v>282923.28999999998</v>
      </c>
      <c r="K804">
        <v>3194.35</v>
      </c>
      <c r="L804">
        <v>809</v>
      </c>
      <c r="M804" t="s">
        <v>42</v>
      </c>
      <c r="N804" t="s">
        <v>30</v>
      </c>
      <c r="O804">
        <v>20301.89</v>
      </c>
      <c r="P804">
        <f>_xlfn.DAYS(Table3[[#This Row],[Delivery_Date]],Table3[[#This Row],[Order_Date]])</f>
        <v>11</v>
      </c>
    </row>
    <row r="805" spans="1:16" x14ac:dyDescent="0.25">
      <c r="A805">
        <v>804</v>
      </c>
      <c r="B805" t="s">
        <v>44</v>
      </c>
      <c r="C805" t="s">
        <v>38</v>
      </c>
      <c r="D805" t="s">
        <v>32</v>
      </c>
      <c r="E805" t="s">
        <v>52</v>
      </c>
      <c r="F805" t="s">
        <v>354</v>
      </c>
      <c r="G805" t="s">
        <v>260</v>
      </c>
      <c r="H805">
        <v>23</v>
      </c>
      <c r="I805">
        <v>7970.66</v>
      </c>
      <c r="J805">
        <v>183325.18</v>
      </c>
      <c r="K805">
        <v>268.27999999999997</v>
      </c>
      <c r="L805">
        <v>806</v>
      </c>
      <c r="M805" t="s">
        <v>35</v>
      </c>
      <c r="N805" t="s">
        <v>70</v>
      </c>
      <c r="O805">
        <v>13589.92</v>
      </c>
      <c r="P805">
        <f>_xlfn.DAYS(Table3[[#This Row],[Delivery_Date]],Table3[[#This Row],[Order_Date]])</f>
        <v>2</v>
      </c>
    </row>
    <row r="806" spans="1:16" x14ac:dyDescent="0.25">
      <c r="A806">
        <v>805</v>
      </c>
      <c r="B806" t="s">
        <v>37</v>
      </c>
      <c r="C806" t="s">
        <v>16</v>
      </c>
      <c r="D806" t="s">
        <v>45</v>
      </c>
      <c r="E806" t="s">
        <v>60</v>
      </c>
      <c r="F806" t="s">
        <v>227</v>
      </c>
      <c r="G806" t="s">
        <v>114</v>
      </c>
      <c r="H806">
        <v>52</v>
      </c>
      <c r="I806">
        <v>35939.5</v>
      </c>
      <c r="J806">
        <v>1868854</v>
      </c>
      <c r="K806">
        <v>3706.83</v>
      </c>
      <c r="L806">
        <v>923</v>
      </c>
      <c r="M806" t="s">
        <v>42</v>
      </c>
      <c r="N806" t="s">
        <v>22</v>
      </c>
      <c r="O806">
        <v>167139</v>
      </c>
      <c r="P806">
        <f>_xlfn.DAYS(Table3[[#This Row],[Delivery_Date]],Table3[[#This Row],[Order_Date]])</f>
        <v>2</v>
      </c>
    </row>
    <row r="807" spans="1:16" x14ac:dyDescent="0.25">
      <c r="A807">
        <v>806</v>
      </c>
      <c r="B807" t="s">
        <v>23</v>
      </c>
      <c r="C807" t="s">
        <v>38</v>
      </c>
      <c r="D807" t="s">
        <v>25</v>
      </c>
      <c r="E807" t="s">
        <v>18</v>
      </c>
      <c r="F807" t="s">
        <v>34</v>
      </c>
      <c r="G807" t="s">
        <v>410</v>
      </c>
      <c r="H807">
        <v>93</v>
      </c>
      <c r="I807">
        <v>34369.46</v>
      </c>
      <c r="J807">
        <v>3196359.78</v>
      </c>
      <c r="K807">
        <v>2117.13</v>
      </c>
      <c r="L807">
        <v>930</v>
      </c>
      <c r="M807" t="s">
        <v>42</v>
      </c>
      <c r="N807" t="s">
        <v>43</v>
      </c>
      <c r="O807">
        <v>285029.46999999997</v>
      </c>
      <c r="P807">
        <f>_xlfn.DAYS(Table3[[#This Row],[Delivery_Date]],Table3[[#This Row],[Order_Date]])</f>
        <v>12</v>
      </c>
    </row>
    <row r="808" spans="1:16" x14ac:dyDescent="0.25">
      <c r="A808">
        <v>807</v>
      </c>
      <c r="B808" t="s">
        <v>37</v>
      </c>
      <c r="C808" t="s">
        <v>16</v>
      </c>
      <c r="D808" t="s">
        <v>32</v>
      </c>
      <c r="E808" t="s">
        <v>26</v>
      </c>
      <c r="F808" t="s">
        <v>248</v>
      </c>
      <c r="G808" t="s">
        <v>361</v>
      </c>
      <c r="H808">
        <v>85</v>
      </c>
      <c r="I808">
        <v>16446.95</v>
      </c>
      <c r="J808">
        <v>1397990.75</v>
      </c>
      <c r="K808">
        <v>3993.9</v>
      </c>
      <c r="L808">
        <v>796</v>
      </c>
      <c r="M808" t="s">
        <v>42</v>
      </c>
      <c r="N808" t="s">
        <v>43</v>
      </c>
      <c r="O808">
        <v>218503.96</v>
      </c>
      <c r="P808">
        <f>_xlfn.DAYS(Table3[[#This Row],[Delivery_Date]],Table3[[#This Row],[Order_Date]])</f>
        <v>6</v>
      </c>
    </row>
    <row r="809" spans="1:16" x14ac:dyDescent="0.25">
      <c r="A809">
        <v>808</v>
      </c>
      <c r="B809" t="s">
        <v>37</v>
      </c>
      <c r="C809" t="s">
        <v>38</v>
      </c>
      <c r="D809" t="s">
        <v>17</v>
      </c>
      <c r="E809" t="s">
        <v>60</v>
      </c>
      <c r="F809" t="s">
        <v>393</v>
      </c>
      <c r="G809" t="s">
        <v>193</v>
      </c>
      <c r="H809">
        <v>69</v>
      </c>
      <c r="I809">
        <v>33911.39</v>
      </c>
      <c r="J809">
        <v>2339885.91</v>
      </c>
      <c r="K809">
        <v>4217.93</v>
      </c>
      <c r="L809">
        <v>353</v>
      </c>
      <c r="M809" t="s">
        <v>42</v>
      </c>
      <c r="N809" t="s">
        <v>22</v>
      </c>
      <c r="O809">
        <v>539386.73</v>
      </c>
      <c r="P809">
        <f>_xlfn.DAYS(Table3[[#This Row],[Delivery_Date]],Table3[[#This Row],[Order_Date]])</f>
        <v>8</v>
      </c>
    </row>
    <row r="810" spans="1:16" x14ac:dyDescent="0.25">
      <c r="A810">
        <v>809</v>
      </c>
      <c r="B810" t="s">
        <v>15</v>
      </c>
      <c r="C810" t="s">
        <v>38</v>
      </c>
      <c r="D810" t="s">
        <v>25</v>
      </c>
      <c r="E810" t="s">
        <v>26</v>
      </c>
      <c r="F810" t="s">
        <v>364</v>
      </c>
      <c r="G810" t="s">
        <v>108</v>
      </c>
      <c r="H810">
        <v>93</v>
      </c>
      <c r="I810">
        <v>20269.55</v>
      </c>
      <c r="J810">
        <v>1885068.15</v>
      </c>
      <c r="K810">
        <v>3107.29</v>
      </c>
      <c r="L810">
        <v>226</v>
      </c>
      <c r="M810" t="s">
        <v>42</v>
      </c>
      <c r="N810" t="s">
        <v>22</v>
      </c>
      <c r="O810">
        <v>237838.31</v>
      </c>
      <c r="P810">
        <f>_xlfn.DAYS(Table3[[#This Row],[Delivery_Date]],Table3[[#This Row],[Order_Date]])</f>
        <v>10</v>
      </c>
    </row>
    <row r="811" spans="1:16" x14ac:dyDescent="0.25">
      <c r="A811">
        <v>810</v>
      </c>
      <c r="B811" t="s">
        <v>51</v>
      </c>
      <c r="C811" t="s">
        <v>24</v>
      </c>
      <c r="D811" t="s">
        <v>45</v>
      </c>
      <c r="E811" t="s">
        <v>18</v>
      </c>
      <c r="F811" t="s">
        <v>111</v>
      </c>
      <c r="G811" t="s">
        <v>398</v>
      </c>
      <c r="H811">
        <v>16</v>
      </c>
      <c r="I811">
        <v>27598.51</v>
      </c>
      <c r="J811">
        <v>441576.16</v>
      </c>
      <c r="K811">
        <v>372.24</v>
      </c>
      <c r="L811">
        <v>949</v>
      </c>
      <c r="M811" t="s">
        <v>29</v>
      </c>
      <c r="N811" t="s">
        <v>30</v>
      </c>
      <c r="O811">
        <v>31443.31</v>
      </c>
      <c r="P811">
        <f>_xlfn.DAYS(Table3[[#This Row],[Delivery_Date]],Table3[[#This Row],[Order_Date]])</f>
        <v>3</v>
      </c>
    </row>
    <row r="812" spans="1:16" x14ac:dyDescent="0.25">
      <c r="A812">
        <v>811</v>
      </c>
      <c r="B812" t="s">
        <v>31</v>
      </c>
      <c r="C812" t="s">
        <v>16</v>
      </c>
      <c r="D812" t="s">
        <v>32</v>
      </c>
      <c r="E812" t="s">
        <v>52</v>
      </c>
      <c r="F812" t="s">
        <v>331</v>
      </c>
      <c r="G812" t="s">
        <v>255</v>
      </c>
      <c r="H812">
        <v>13</v>
      </c>
      <c r="I812">
        <v>13763.83</v>
      </c>
      <c r="J812">
        <v>178929.79</v>
      </c>
      <c r="K812">
        <v>2360.3000000000002</v>
      </c>
      <c r="L812">
        <v>214</v>
      </c>
      <c r="M812" t="s">
        <v>42</v>
      </c>
      <c r="N812" t="s">
        <v>36</v>
      </c>
      <c r="O812">
        <v>44019.24</v>
      </c>
      <c r="P812">
        <f>_xlfn.DAYS(Table3[[#This Row],[Delivery_Date]],Table3[[#This Row],[Order_Date]])</f>
        <v>2</v>
      </c>
    </row>
    <row r="813" spans="1:16" x14ac:dyDescent="0.25">
      <c r="A813">
        <v>812</v>
      </c>
      <c r="B813" t="s">
        <v>44</v>
      </c>
      <c r="C813" t="s">
        <v>38</v>
      </c>
      <c r="D813" t="s">
        <v>45</v>
      </c>
      <c r="E813" t="s">
        <v>26</v>
      </c>
      <c r="F813" t="s">
        <v>130</v>
      </c>
      <c r="G813" t="s">
        <v>301</v>
      </c>
      <c r="H813">
        <v>24</v>
      </c>
      <c r="I813">
        <v>27175.16</v>
      </c>
      <c r="J813">
        <v>652203.84</v>
      </c>
      <c r="K813">
        <v>4425.6499999999996</v>
      </c>
      <c r="L813">
        <v>103</v>
      </c>
      <c r="M813" t="s">
        <v>29</v>
      </c>
      <c r="N813" t="s">
        <v>43</v>
      </c>
      <c r="O813">
        <v>90837.34</v>
      </c>
      <c r="P813">
        <f>_xlfn.DAYS(Table3[[#This Row],[Delivery_Date]],Table3[[#This Row],[Order_Date]])</f>
        <v>15</v>
      </c>
    </row>
    <row r="814" spans="1:16" x14ac:dyDescent="0.25">
      <c r="A814">
        <v>813</v>
      </c>
      <c r="B814" t="s">
        <v>59</v>
      </c>
      <c r="C814" t="s">
        <v>16</v>
      </c>
      <c r="D814" t="s">
        <v>45</v>
      </c>
      <c r="E814" t="s">
        <v>52</v>
      </c>
      <c r="F814" t="s">
        <v>40</v>
      </c>
      <c r="G814" t="s">
        <v>361</v>
      </c>
      <c r="H814">
        <v>8</v>
      </c>
      <c r="I814">
        <v>9860.31</v>
      </c>
      <c r="J814">
        <v>78882.48</v>
      </c>
      <c r="K814">
        <v>4374.62</v>
      </c>
      <c r="L814">
        <v>227</v>
      </c>
      <c r="M814" t="s">
        <v>29</v>
      </c>
      <c r="N814" t="s">
        <v>43</v>
      </c>
      <c r="O814">
        <v>14858.78</v>
      </c>
      <c r="P814">
        <f>_xlfn.DAYS(Table3[[#This Row],[Delivery_Date]],Table3[[#This Row],[Order_Date]])</f>
        <v>2</v>
      </c>
    </row>
    <row r="815" spans="1:16" x14ac:dyDescent="0.25">
      <c r="A815">
        <v>814</v>
      </c>
      <c r="B815" t="s">
        <v>59</v>
      </c>
      <c r="C815" t="s">
        <v>16</v>
      </c>
      <c r="D815" t="s">
        <v>17</v>
      </c>
      <c r="E815" t="s">
        <v>60</v>
      </c>
      <c r="F815" t="s">
        <v>89</v>
      </c>
      <c r="G815" t="s">
        <v>130</v>
      </c>
      <c r="H815">
        <v>34</v>
      </c>
      <c r="I815">
        <v>22835.57</v>
      </c>
      <c r="J815">
        <v>776409.38</v>
      </c>
      <c r="K815">
        <v>4071.31</v>
      </c>
      <c r="L815">
        <v>492</v>
      </c>
      <c r="M815" t="s">
        <v>42</v>
      </c>
      <c r="N815" t="s">
        <v>70</v>
      </c>
      <c r="O815">
        <v>149584.97</v>
      </c>
      <c r="P815">
        <f>_xlfn.DAYS(Table3[[#This Row],[Delivery_Date]],Table3[[#This Row],[Order_Date]])</f>
        <v>9</v>
      </c>
    </row>
    <row r="816" spans="1:16" x14ac:dyDescent="0.25">
      <c r="A816">
        <v>815</v>
      </c>
      <c r="B816" t="s">
        <v>23</v>
      </c>
      <c r="C816" t="s">
        <v>38</v>
      </c>
      <c r="D816" t="s">
        <v>45</v>
      </c>
      <c r="E816" t="s">
        <v>18</v>
      </c>
      <c r="F816" t="s">
        <v>191</v>
      </c>
      <c r="G816" t="s">
        <v>322</v>
      </c>
      <c r="H816">
        <v>81</v>
      </c>
      <c r="I816">
        <v>42870.58</v>
      </c>
      <c r="J816">
        <v>3472516.98</v>
      </c>
      <c r="K816">
        <v>2819</v>
      </c>
      <c r="L816">
        <v>515</v>
      </c>
      <c r="M816" t="s">
        <v>29</v>
      </c>
      <c r="N816" t="s">
        <v>36</v>
      </c>
      <c r="O816">
        <v>608273.52</v>
      </c>
      <c r="P816">
        <f>_xlfn.DAYS(Table3[[#This Row],[Delivery_Date]],Table3[[#This Row],[Order_Date]])</f>
        <v>7</v>
      </c>
    </row>
    <row r="817" spans="1:16" x14ac:dyDescent="0.25">
      <c r="A817">
        <v>816</v>
      </c>
      <c r="B817" t="s">
        <v>31</v>
      </c>
      <c r="C817" t="s">
        <v>24</v>
      </c>
      <c r="D817" t="s">
        <v>25</v>
      </c>
      <c r="E817" t="s">
        <v>46</v>
      </c>
      <c r="F817" t="s">
        <v>394</v>
      </c>
      <c r="G817" t="s">
        <v>157</v>
      </c>
      <c r="H817">
        <v>68</v>
      </c>
      <c r="I817">
        <v>35577.769999999997</v>
      </c>
      <c r="J817">
        <v>2419288.36</v>
      </c>
      <c r="K817">
        <v>3830.53</v>
      </c>
      <c r="L817">
        <v>900</v>
      </c>
      <c r="M817" t="s">
        <v>29</v>
      </c>
      <c r="N817" t="s">
        <v>70</v>
      </c>
      <c r="O817">
        <v>453272.02</v>
      </c>
      <c r="P817">
        <f>_xlfn.DAYS(Table3[[#This Row],[Delivery_Date]],Table3[[#This Row],[Order_Date]])</f>
        <v>3</v>
      </c>
    </row>
    <row r="818" spans="1:16" x14ac:dyDescent="0.25">
      <c r="A818">
        <v>817</v>
      </c>
      <c r="B818" t="s">
        <v>59</v>
      </c>
      <c r="C818" t="s">
        <v>38</v>
      </c>
      <c r="D818" t="s">
        <v>39</v>
      </c>
      <c r="E818" t="s">
        <v>26</v>
      </c>
      <c r="F818" t="s">
        <v>75</v>
      </c>
      <c r="G818" t="s">
        <v>223</v>
      </c>
      <c r="H818">
        <v>68</v>
      </c>
      <c r="I818">
        <v>17591.5</v>
      </c>
      <c r="J818">
        <v>1196222</v>
      </c>
      <c r="K818">
        <v>371.9</v>
      </c>
      <c r="L818">
        <v>0</v>
      </c>
      <c r="M818" t="s">
        <v>42</v>
      </c>
      <c r="N818" t="s">
        <v>30</v>
      </c>
      <c r="O818">
        <v>245249.56</v>
      </c>
      <c r="P818">
        <f>_xlfn.DAYS(Table3[[#This Row],[Delivery_Date]],Table3[[#This Row],[Order_Date]])</f>
        <v>6</v>
      </c>
    </row>
    <row r="819" spans="1:16" x14ac:dyDescent="0.25">
      <c r="A819">
        <v>818</v>
      </c>
      <c r="B819" t="s">
        <v>65</v>
      </c>
      <c r="C819" t="s">
        <v>38</v>
      </c>
      <c r="D819" t="s">
        <v>17</v>
      </c>
      <c r="E819" t="s">
        <v>26</v>
      </c>
      <c r="F819" t="s">
        <v>219</v>
      </c>
      <c r="G819" t="s">
        <v>122</v>
      </c>
      <c r="H819">
        <v>29</v>
      </c>
      <c r="I819">
        <v>17152.060000000001</v>
      </c>
      <c r="J819">
        <v>497409.74</v>
      </c>
      <c r="K819">
        <v>2747.05</v>
      </c>
      <c r="L819">
        <v>74</v>
      </c>
      <c r="M819" t="s">
        <v>42</v>
      </c>
      <c r="N819" t="s">
        <v>43</v>
      </c>
      <c r="O819">
        <v>80127.360000000001</v>
      </c>
      <c r="P819">
        <f>_xlfn.DAYS(Table3[[#This Row],[Delivery_Date]],Table3[[#This Row],[Order_Date]])</f>
        <v>1</v>
      </c>
    </row>
    <row r="820" spans="1:16" x14ac:dyDescent="0.25">
      <c r="A820">
        <v>819</v>
      </c>
      <c r="B820" t="s">
        <v>44</v>
      </c>
      <c r="C820" t="s">
        <v>16</v>
      </c>
      <c r="D820" t="s">
        <v>17</v>
      </c>
      <c r="E820" t="s">
        <v>18</v>
      </c>
      <c r="F820" t="s">
        <v>269</v>
      </c>
      <c r="G820" t="s">
        <v>327</v>
      </c>
      <c r="H820">
        <v>15</v>
      </c>
      <c r="I820">
        <v>41077.599999999999</v>
      </c>
      <c r="J820">
        <v>616164</v>
      </c>
      <c r="K820">
        <v>1459.22</v>
      </c>
      <c r="L820">
        <v>229</v>
      </c>
      <c r="M820" t="s">
        <v>35</v>
      </c>
      <c r="N820" t="s">
        <v>43</v>
      </c>
      <c r="O820">
        <v>32080.92</v>
      </c>
      <c r="P820">
        <f>_xlfn.DAYS(Table3[[#This Row],[Delivery_Date]],Table3[[#This Row],[Order_Date]])</f>
        <v>6</v>
      </c>
    </row>
    <row r="821" spans="1:16" x14ac:dyDescent="0.25">
      <c r="A821">
        <v>820</v>
      </c>
      <c r="B821" t="s">
        <v>51</v>
      </c>
      <c r="C821" t="s">
        <v>24</v>
      </c>
      <c r="D821" t="s">
        <v>17</v>
      </c>
      <c r="E821" t="s">
        <v>52</v>
      </c>
      <c r="F821" t="s">
        <v>56</v>
      </c>
      <c r="G821" t="s">
        <v>351</v>
      </c>
      <c r="H821">
        <v>15</v>
      </c>
      <c r="I821">
        <v>20834.080000000002</v>
      </c>
      <c r="J821">
        <v>312511.2</v>
      </c>
      <c r="K821">
        <v>2356.87</v>
      </c>
      <c r="L821">
        <v>810</v>
      </c>
      <c r="M821" t="s">
        <v>29</v>
      </c>
      <c r="N821" t="s">
        <v>43</v>
      </c>
      <c r="O821">
        <v>37228.230000000003</v>
      </c>
      <c r="P821">
        <f>_xlfn.DAYS(Table3[[#This Row],[Delivery_Date]],Table3[[#This Row],[Order_Date]])</f>
        <v>5</v>
      </c>
    </row>
    <row r="822" spans="1:16" x14ac:dyDescent="0.25">
      <c r="A822">
        <v>821</v>
      </c>
      <c r="B822" t="s">
        <v>51</v>
      </c>
      <c r="C822" t="s">
        <v>38</v>
      </c>
      <c r="D822" t="s">
        <v>39</v>
      </c>
      <c r="E822" t="s">
        <v>52</v>
      </c>
      <c r="F822" t="s">
        <v>367</v>
      </c>
      <c r="G822" t="s">
        <v>168</v>
      </c>
      <c r="H822">
        <v>69</v>
      </c>
      <c r="I822">
        <v>28219.88</v>
      </c>
      <c r="J822">
        <v>1947171.72</v>
      </c>
      <c r="K822">
        <v>4432.47</v>
      </c>
      <c r="L822">
        <v>366</v>
      </c>
      <c r="M822" t="s">
        <v>35</v>
      </c>
      <c r="N822" t="s">
        <v>43</v>
      </c>
      <c r="O822">
        <v>334303.59999999998</v>
      </c>
      <c r="P822">
        <f>_xlfn.DAYS(Table3[[#This Row],[Delivery_Date]],Table3[[#This Row],[Order_Date]])</f>
        <v>3</v>
      </c>
    </row>
    <row r="823" spans="1:16" x14ac:dyDescent="0.25">
      <c r="A823">
        <v>822</v>
      </c>
      <c r="B823" t="s">
        <v>31</v>
      </c>
      <c r="C823" t="s">
        <v>16</v>
      </c>
      <c r="D823" t="s">
        <v>17</v>
      </c>
      <c r="E823" t="s">
        <v>52</v>
      </c>
      <c r="F823" t="s">
        <v>154</v>
      </c>
      <c r="G823" t="s">
        <v>263</v>
      </c>
      <c r="H823">
        <v>59</v>
      </c>
      <c r="I823">
        <v>27556.01</v>
      </c>
      <c r="J823">
        <v>1625804.59</v>
      </c>
      <c r="K823">
        <v>1966.16</v>
      </c>
      <c r="L823">
        <v>259</v>
      </c>
      <c r="M823" t="s">
        <v>42</v>
      </c>
      <c r="N823" t="s">
        <v>43</v>
      </c>
      <c r="O823">
        <v>275419.51</v>
      </c>
      <c r="P823">
        <f>_xlfn.DAYS(Table3[[#This Row],[Delivery_Date]],Table3[[#This Row],[Order_Date]])</f>
        <v>2</v>
      </c>
    </row>
    <row r="824" spans="1:16" x14ac:dyDescent="0.25">
      <c r="A824">
        <v>823</v>
      </c>
      <c r="B824" t="s">
        <v>65</v>
      </c>
      <c r="C824" t="s">
        <v>24</v>
      </c>
      <c r="D824" t="s">
        <v>45</v>
      </c>
      <c r="E824" t="s">
        <v>52</v>
      </c>
      <c r="F824" t="s">
        <v>374</v>
      </c>
      <c r="G824" t="s">
        <v>375</v>
      </c>
      <c r="H824">
        <v>47</v>
      </c>
      <c r="I824">
        <v>27911.26</v>
      </c>
      <c r="J824">
        <v>1311829.22</v>
      </c>
      <c r="K824">
        <v>1928.12</v>
      </c>
      <c r="L824">
        <v>967</v>
      </c>
      <c r="M824" t="s">
        <v>35</v>
      </c>
      <c r="N824" t="s">
        <v>36</v>
      </c>
      <c r="O824">
        <v>176634.06</v>
      </c>
      <c r="P824">
        <f>_xlfn.DAYS(Table3[[#This Row],[Delivery_Date]],Table3[[#This Row],[Order_Date]])</f>
        <v>1</v>
      </c>
    </row>
    <row r="825" spans="1:16" x14ac:dyDescent="0.25">
      <c r="A825">
        <v>824</v>
      </c>
      <c r="B825" t="s">
        <v>44</v>
      </c>
      <c r="C825" t="s">
        <v>38</v>
      </c>
      <c r="D825" t="s">
        <v>17</v>
      </c>
      <c r="E825" t="s">
        <v>46</v>
      </c>
      <c r="F825" t="s">
        <v>47</v>
      </c>
      <c r="G825" t="s">
        <v>301</v>
      </c>
      <c r="H825">
        <v>22</v>
      </c>
      <c r="I825">
        <v>32595.87</v>
      </c>
      <c r="J825">
        <v>717109.14</v>
      </c>
      <c r="K825">
        <v>2490.8200000000002</v>
      </c>
      <c r="L825">
        <v>212</v>
      </c>
      <c r="M825" t="s">
        <v>29</v>
      </c>
      <c r="N825" t="s">
        <v>22</v>
      </c>
      <c r="O825">
        <v>36345.65</v>
      </c>
      <c r="P825">
        <f>_xlfn.DAYS(Table3[[#This Row],[Delivery_Date]],Table3[[#This Row],[Order_Date]])</f>
        <v>2</v>
      </c>
    </row>
    <row r="826" spans="1:16" x14ac:dyDescent="0.25">
      <c r="A826">
        <v>825</v>
      </c>
      <c r="B826" t="s">
        <v>44</v>
      </c>
      <c r="C826" t="s">
        <v>24</v>
      </c>
      <c r="D826" t="s">
        <v>32</v>
      </c>
      <c r="E826" t="s">
        <v>52</v>
      </c>
      <c r="F826" t="s">
        <v>191</v>
      </c>
      <c r="G826" t="s">
        <v>140</v>
      </c>
      <c r="H826">
        <v>45</v>
      </c>
      <c r="I826">
        <v>24980.27</v>
      </c>
      <c r="J826">
        <v>1124112.1499999999</v>
      </c>
      <c r="K826">
        <v>2243.1799999999998</v>
      </c>
      <c r="L826">
        <v>476</v>
      </c>
      <c r="M826" t="s">
        <v>42</v>
      </c>
      <c r="N826" t="s">
        <v>43</v>
      </c>
      <c r="O826">
        <v>237969.76</v>
      </c>
      <c r="P826">
        <f>_xlfn.DAYS(Table3[[#This Row],[Delivery_Date]],Table3[[#This Row],[Order_Date]])</f>
        <v>11</v>
      </c>
    </row>
    <row r="827" spans="1:16" x14ac:dyDescent="0.25">
      <c r="A827">
        <v>826</v>
      </c>
      <c r="B827" t="s">
        <v>44</v>
      </c>
      <c r="C827" t="s">
        <v>24</v>
      </c>
      <c r="D827" t="s">
        <v>32</v>
      </c>
      <c r="E827" t="s">
        <v>26</v>
      </c>
      <c r="F827" t="s">
        <v>336</v>
      </c>
      <c r="G827" t="s">
        <v>389</v>
      </c>
      <c r="H827">
        <v>47</v>
      </c>
      <c r="I827">
        <v>14950.56</v>
      </c>
      <c r="J827">
        <v>702676.32</v>
      </c>
      <c r="K827">
        <v>362.99</v>
      </c>
      <c r="L827">
        <v>44</v>
      </c>
      <c r="M827" t="s">
        <v>29</v>
      </c>
      <c r="N827" t="s">
        <v>36</v>
      </c>
      <c r="O827">
        <v>128756.25</v>
      </c>
      <c r="P827">
        <f>_xlfn.DAYS(Table3[[#This Row],[Delivery_Date]],Table3[[#This Row],[Order_Date]])</f>
        <v>14</v>
      </c>
    </row>
    <row r="828" spans="1:16" x14ac:dyDescent="0.25">
      <c r="A828">
        <v>827</v>
      </c>
      <c r="B828" t="s">
        <v>37</v>
      </c>
      <c r="C828" t="s">
        <v>16</v>
      </c>
      <c r="D828" t="s">
        <v>17</v>
      </c>
      <c r="E828" t="s">
        <v>60</v>
      </c>
      <c r="F828" t="s">
        <v>390</v>
      </c>
      <c r="G828" t="s">
        <v>314</v>
      </c>
      <c r="H828">
        <v>82</v>
      </c>
      <c r="I828">
        <v>11481.5</v>
      </c>
      <c r="J828">
        <v>941483</v>
      </c>
      <c r="K828">
        <v>4947.0600000000004</v>
      </c>
      <c r="L828">
        <v>664</v>
      </c>
      <c r="M828" t="s">
        <v>29</v>
      </c>
      <c r="N828" t="s">
        <v>43</v>
      </c>
      <c r="O828">
        <v>142080.68</v>
      </c>
      <c r="P828">
        <f>_xlfn.DAYS(Table3[[#This Row],[Delivery_Date]],Table3[[#This Row],[Order_Date]])</f>
        <v>8</v>
      </c>
    </row>
    <row r="829" spans="1:16" x14ac:dyDescent="0.25">
      <c r="A829">
        <v>828</v>
      </c>
      <c r="B829" t="s">
        <v>37</v>
      </c>
      <c r="C829" t="s">
        <v>38</v>
      </c>
      <c r="D829" t="s">
        <v>39</v>
      </c>
      <c r="E829" t="s">
        <v>26</v>
      </c>
      <c r="F829" t="s">
        <v>188</v>
      </c>
      <c r="G829" t="s">
        <v>274</v>
      </c>
      <c r="H829">
        <v>77</v>
      </c>
      <c r="I829">
        <v>46538.66</v>
      </c>
      <c r="J829">
        <v>3583476.82</v>
      </c>
      <c r="K829">
        <v>4262.57</v>
      </c>
      <c r="L829">
        <v>530</v>
      </c>
      <c r="M829" t="s">
        <v>35</v>
      </c>
      <c r="N829" t="s">
        <v>22</v>
      </c>
      <c r="O829">
        <v>691808.77</v>
      </c>
      <c r="P829">
        <f>_xlfn.DAYS(Table3[[#This Row],[Delivery_Date]],Table3[[#This Row],[Order_Date]])</f>
        <v>4</v>
      </c>
    </row>
    <row r="830" spans="1:16" x14ac:dyDescent="0.25">
      <c r="A830">
        <v>829</v>
      </c>
      <c r="B830" t="s">
        <v>59</v>
      </c>
      <c r="C830" t="s">
        <v>16</v>
      </c>
      <c r="D830" t="s">
        <v>25</v>
      </c>
      <c r="E830" t="s">
        <v>52</v>
      </c>
      <c r="F830" t="s">
        <v>158</v>
      </c>
      <c r="G830" t="s">
        <v>111</v>
      </c>
      <c r="H830">
        <v>80</v>
      </c>
      <c r="I830">
        <v>35486.04</v>
      </c>
      <c r="J830">
        <v>2838883.2</v>
      </c>
      <c r="K830">
        <v>4897.95</v>
      </c>
      <c r="L830">
        <v>137</v>
      </c>
      <c r="M830" t="s">
        <v>35</v>
      </c>
      <c r="N830" t="s">
        <v>30</v>
      </c>
      <c r="O830">
        <v>659430.01</v>
      </c>
      <c r="P830">
        <f>_xlfn.DAYS(Table3[[#This Row],[Delivery_Date]],Table3[[#This Row],[Order_Date]])</f>
        <v>10</v>
      </c>
    </row>
    <row r="831" spans="1:16" x14ac:dyDescent="0.25">
      <c r="A831">
        <v>830</v>
      </c>
      <c r="B831" t="s">
        <v>37</v>
      </c>
      <c r="C831" t="s">
        <v>38</v>
      </c>
      <c r="D831" t="s">
        <v>32</v>
      </c>
      <c r="E831" t="s">
        <v>52</v>
      </c>
      <c r="F831" t="s">
        <v>224</v>
      </c>
      <c r="G831" t="s">
        <v>107</v>
      </c>
      <c r="H831">
        <v>30</v>
      </c>
      <c r="I831">
        <v>2794.87</v>
      </c>
      <c r="J831">
        <v>83846.100000000006</v>
      </c>
      <c r="K831">
        <v>2311.02</v>
      </c>
      <c r="L831">
        <v>264</v>
      </c>
      <c r="M831" t="s">
        <v>42</v>
      </c>
      <c r="N831" t="s">
        <v>43</v>
      </c>
      <c r="O831">
        <v>5333.51</v>
      </c>
      <c r="P831">
        <f>_xlfn.DAYS(Table3[[#This Row],[Delivery_Date]],Table3[[#This Row],[Order_Date]])</f>
        <v>14</v>
      </c>
    </row>
    <row r="832" spans="1:16" x14ac:dyDescent="0.25">
      <c r="A832">
        <v>831</v>
      </c>
      <c r="B832" t="s">
        <v>51</v>
      </c>
      <c r="C832" t="s">
        <v>24</v>
      </c>
      <c r="D832" t="s">
        <v>32</v>
      </c>
      <c r="E832" t="s">
        <v>52</v>
      </c>
      <c r="F832" t="s">
        <v>218</v>
      </c>
      <c r="G832" t="s">
        <v>223</v>
      </c>
      <c r="H832">
        <v>69</v>
      </c>
      <c r="I832">
        <v>34394.720000000001</v>
      </c>
      <c r="J832">
        <v>2373235.6800000002</v>
      </c>
      <c r="K832">
        <v>3113.99</v>
      </c>
      <c r="L832">
        <v>827</v>
      </c>
      <c r="M832" t="s">
        <v>42</v>
      </c>
      <c r="N832" t="s">
        <v>70</v>
      </c>
      <c r="O832">
        <v>134111.91</v>
      </c>
      <c r="P832">
        <f>_xlfn.DAYS(Table3[[#This Row],[Delivery_Date]],Table3[[#This Row],[Order_Date]])</f>
        <v>12</v>
      </c>
    </row>
    <row r="833" spans="1:16" x14ac:dyDescent="0.25">
      <c r="A833">
        <v>832</v>
      </c>
      <c r="B833" t="s">
        <v>59</v>
      </c>
      <c r="C833" t="s">
        <v>24</v>
      </c>
      <c r="D833" t="s">
        <v>45</v>
      </c>
      <c r="E833" t="s">
        <v>18</v>
      </c>
      <c r="F833" t="s">
        <v>161</v>
      </c>
      <c r="G833" t="s">
        <v>112</v>
      </c>
      <c r="H833">
        <v>41</v>
      </c>
      <c r="I833">
        <v>45823.69</v>
      </c>
      <c r="J833">
        <v>1878771.29</v>
      </c>
      <c r="K833">
        <v>3456.06</v>
      </c>
      <c r="L833">
        <v>259</v>
      </c>
      <c r="M833" t="s">
        <v>21</v>
      </c>
      <c r="N833" t="s">
        <v>30</v>
      </c>
      <c r="O833">
        <v>332845.94</v>
      </c>
      <c r="P833">
        <f>_xlfn.DAYS(Table3[[#This Row],[Delivery_Date]],Table3[[#This Row],[Order_Date]])</f>
        <v>6</v>
      </c>
    </row>
    <row r="834" spans="1:16" x14ac:dyDescent="0.25">
      <c r="A834">
        <v>833</v>
      </c>
      <c r="B834" t="s">
        <v>44</v>
      </c>
      <c r="C834" t="s">
        <v>24</v>
      </c>
      <c r="D834" t="s">
        <v>17</v>
      </c>
      <c r="E834" t="s">
        <v>60</v>
      </c>
      <c r="F834" t="s">
        <v>118</v>
      </c>
      <c r="G834" t="s">
        <v>260</v>
      </c>
      <c r="H834">
        <v>11</v>
      </c>
      <c r="I834">
        <v>48449.35</v>
      </c>
      <c r="J834">
        <v>532942.85</v>
      </c>
      <c r="K834">
        <v>4856.46</v>
      </c>
      <c r="L834">
        <v>880</v>
      </c>
      <c r="M834" t="s">
        <v>29</v>
      </c>
      <c r="N834" t="s">
        <v>22</v>
      </c>
      <c r="O834">
        <v>34374.959999999999</v>
      </c>
      <c r="P834">
        <f>_xlfn.DAYS(Table3[[#This Row],[Delivery_Date]],Table3[[#This Row],[Order_Date]])</f>
        <v>1</v>
      </c>
    </row>
    <row r="835" spans="1:16" x14ac:dyDescent="0.25">
      <c r="A835">
        <v>834</v>
      </c>
      <c r="B835" t="s">
        <v>15</v>
      </c>
      <c r="C835" t="s">
        <v>16</v>
      </c>
      <c r="D835" t="s">
        <v>17</v>
      </c>
      <c r="E835" t="s">
        <v>18</v>
      </c>
      <c r="F835" t="s">
        <v>169</v>
      </c>
      <c r="G835" t="s">
        <v>253</v>
      </c>
      <c r="H835">
        <v>98</v>
      </c>
      <c r="I835">
        <v>26764.93</v>
      </c>
      <c r="J835">
        <v>2622963.14</v>
      </c>
      <c r="K835">
        <v>2391.75</v>
      </c>
      <c r="L835">
        <v>138</v>
      </c>
      <c r="M835" t="s">
        <v>21</v>
      </c>
      <c r="N835" t="s">
        <v>30</v>
      </c>
      <c r="O835">
        <v>406295.15</v>
      </c>
      <c r="P835">
        <f>_xlfn.DAYS(Table3[[#This Row],[Delivery_Date]],Table3[[#This Row],[Order_Date]])</f>
        <v>6</v>
      </c>
    </row>
    <row r="836" spans="1:16" x14ac:dyDescent="0.25">
      <c r="A836">
        <v>835</v>
      </c>
      <c r="B836" t="s">
        <v>59</v>
      </c>
      <c r="C836" t="s">
        <v>24</v>
      </c>
      <c r="D836" t="s">
        <v>25</v>
      </c>
      <c r="E836" t="s">
        <v>18</v>
      </c>
      <c r="F836" t="s">
        <v>62</v>
      </c>
      <c r="G836" t="s">
        <v>185</v>
      </c>
      <c r="H836">
        <v>47</v>
      </c>
      <c r="I836">
        <v>47544.87</v>
      </c>
      <c r="J836">
        <v>2234608.89</v>
      </c>
      <c r="K836">
        <v>4782.7700000000004</v>
      </c>
      <c r="L836">
        <v>906</v>
      </c>
      <c r="M836" t="s">
        <v>21</v>
      </c>
      <c r="N836" t="s">
        <v>36</v>
      </c>
      <c r="O836">
        <v>346132.18</v>
      </c>
      <c r="P836">
        <f>_xlfn.DAYS(Table3[[#This Row],[Delivery_Date]],Table3[[#This Row],[Order_Date]])</f>
        <v>4</v>
      </c>
    </row>
    <row r="837" spans="1:16" x14ac:dyDescent="0.25">
      <c r="A837">
        <v>836</v>
      </c>
      <c r="B837" t="s">
        <v>31</v>
      </c>
      <c r="C837" t="s">
        <v>38</v>
      </c>
      <c r="D837" t="s">
        <v>17</v>
      </c>
      <c r="E837" t="s">
        <v>26</v>
      </c>
      <c r="F837" t="s">
        <v>126</v>
      </c>
      <c r="G837" t="s">
        <v>360</v>
      </c>
      <c r="H837">
        <v>17</v>
      </c>
      <c r="I837">
        <v>33035.39</v>
      </c>
      <c r="J837">
        <v>561601.63</v>
      </c>
      <c r="K837">
        <v>1178.7</v>
      </c>
      <c r="L837">
        <v>542</v>
      </c>
      <c r="M837" t="s">
        <v>29</v>
      </c>
      <c r="N837" t="s">
        <v>70</v>
      </c>
      <c r="O837">
        <v>129749.86</v>
      </c>
      <c r="P837">
        <f>_xlfn.DAYS(Table3[[#This Row],[Delivery_Date]],Table3[[#This Row],[Order_Date]])</f>
        <v>15</v>
      </c>
    </row>
    <row r="838" spans="1:16" x14ac:dyDescent="0.25">
      <c r="A838">
        <v>837</v>
      </c>
      <c r="B838" t="s">
        <v>23</v>
      </c>
      <c r="C838" t="s">
        <v>24</v>
      </c>
      <c r="D838" t="s">
        <v>32</v>
      </c>
      <c r="E838" t="s">
        <v>46</v>
      </c>
      <c r="F838" t="s">
        <v>258</v>
      </c>
      <c r="G838" t="s">
        <v>124</v>
      </c>
      <c r="H838">
        <v>94</v>
      </c>
      <c r="I838">
        <v>18421.45</v>
      </c>
      <c r="J838">
        <v>1731616.3</v>
      </c>
      <c r="K838">
        <v>1259.8</v>
      </c>
      <c r="L838">
        <v>559</v>
      </c>
      <c r="M838" t="s">
        <v>35</v>
      </c>
      <c r="N838" t="s">
        <v>36</v>
      </c>
      <c r="O838">
        <v>88111.74</v>
      </c>
      <c r="P838">
        <f>_xlfn.DAYS(Table3[[#This Row],[Delivery_Date]],Table3[[#This Row],[Order_Date]])</f>
        <v>3</v>
      </c>
    </row>
    <row r="839" spans="1:16" x14ac:dyDescent="0.25">
      <c r="A839">
        <v>838</v>
      </c>
      <c r="B839" t="s">
        <v>51</v>
      </c>
      <c r="C839" t="s">
        <v>38</v>
      </c>
      <c r="D839" t="s">
        <v>17</v>
      </c>
      <c r="E839" t="s">
        <v>46</v>
      </c>
      <c r="F839" t="s">
        <v>151</v>
      </c>
      <c r="G839" t="s">
        <v>92</v>
      </c>
      <c r="H839">
        <v>63</v>
      </c>
      <c r="I839">
        <v>31553.09</v>
      </c>
      <c r="J839">
        <v>1987844.67</v>
      </c>
      <c r="K839">
        <v>4605.3599999999997</v>
      </c>
      <c r="L839">
        <v>415</v>
      </c>
      <c r="M839" t="s">
        <v>42</v>
      </c>
      <c r="N839" t="s">
        <v>36</v>
      </c>
      <c r="O839">
        <v>459707.48</v>
      </c>
      <c r="P839">
        <f>_xlfn.DAYS(Table3[[#This Row],[Delivery_Date]],Table3[[#This Row],[Order_Date]])</f>
        <v>9</v>
      </c>
    </row>
    <row r="840" spans="1:16" x14ac:dyDescent="0.25">
      <c r="A840">
        <v>839</v>
      </c>
      <c r="B840" t="s">
        <v>59</v>
      </c>
      <c r="C840" t="s">
        <v>16</v>
      </c>
      <c r="D840" t="s">
        <v>25</v>
      </c>
      <c r="E840" t="s">
        <v>18</v>
      </c>
      <c r="F840" t="s">
        <v>163</v>
      </c>
      <c r="G840" t="s">
        <v>122</v>
      </c>
      <c r="H840">
        <v>29</v>
      </c>
      <c r="I840">
        <v>8160.56</v>
      </c>
      <c r="J840">
        <v>236656.24</v>
      </c>
      <c r="K840">
        <v>1425.11</v>
      </c>
      <c r="L840">
        <v>525</v>
      </c>
      <c r="M840" t="s">
        <v>35</v>
      </c>
      <c r="N840" t="s">
        <v>22</v>
      </c>
      <c r="O840">
        <v>21767.91</v>
      </c>
      <c r="P840">
        <f>_xlfn.DAYS(Table3[[#This Row],[Delivery_Date]],Table3[[#This Row],[Order_Date]])</f>
        <v>4</v>
      </c>
    </row>
    <row r="841" spans="1:16" x14ac:dyDescent="0.25">
      <c r="A841">
        <v>840</v>
      </c>
      <c r="B841" t="s">
        <v>51</v>
      </c>
      <c r="C841" t="s">
        <v>24</v>
      </c>
      <c r="D841" t="s">
        <v>39</v>
      </c>
      <c r="E841" t="s">
        <v>60</v>
      </c>
      <c r="F841" t="s">
        <v>352</v>
      </c>
      <c r="G841" t="s">
        <v>126</v>
      </c>
      <c r="H841">
        <v>1</v>
      </c>
      <c r="I841">
        <v>34349.379999999997</v>
      </c>
      <c r="J841">
        <v>34349.379999999997</v>
      </c>
      <c r="K841">
        <v>1262.7</v>
      </c>
      <c r="L841">
        <v>642</v>
      </c>
      <c r="M841" t="s">
        <v>21</v>
      </c>
      <c r="N841" t="s">
        <v>36</v>
      </c>
      <c r="O841">
        <v>4095.81</v>
      </c>
      <c r="P841">
        <f>_xlfn.DAYS(Table3[[#This Row],[Delivery_Date]],Table3[[#This Row],[Order_Date]])</f>
        <v>12</v>
      </c>
    </row>
    <row r="842" spans="1:16" x14ac:dyDescent="0.25">
      <c r="A842">
        <v>841</v>
      </c>
      <c r="B842" t="s">
        <v>31</v>
      </c>
      <c r="C842" t="s">
        <v>16</v>
      </c>
      <c r="D842" t="s">
        <v>32</v>
      </c>
      <c r="E842" t="s">
        <v>18</v>
      </c>
      <c r="F842" t="s">
        <v>254</v>
      </c>
      <c r="G842" t="s">
        <v>222</v>
      </c>
      <c r="H842">
        <v>68</v>
      </c>
      <c r="I842">
        <v>19173.91</v>
      </c>
      <c r="J842">
        <v>1303825.8799999999</v>
      </c>
      <c r="K842">
        <v>786.26</v>
      </c>
      <c r="L842">
        <v>388</v>
      </c>
      <c r="M842" t="s">
        <v>29</v>
      </c>
      <c r="N842" t="s">
        <v>30</v>
      </c>
      <c r="O842">
        <v>82216.47</v>
      </c>
      <c r="P842">
        <f>_xlfn.DAYS(Table3[[#This Row],[Delivery_Date]],Table3[[#This Row],[Order_Date]])</f>
        <v>8</v>
      </c>
    </row>
    <row r="843" spans="1:16" x14ac:dyDescent="0.25">
      <c r="A843">
        <v>842</v>
      </c>
      <c r="B843" t="s">
        <v>44</v>
      </c>
      <c r="C843" t="s">
        <v>24</v>
      </c>
      <c r="D843" t="s">
        <v>17</v>
      </c>
      <c r="E843" t="s">
        <v>26</v>
      </c>
      <c r="F843" t="s">
        <v>275</v>
      </c>
      <c r="G843" t="s">
        <v>276</v>
      </c>
      <c r="H843">
        <v>77</v>
      </c>
      <c r="I843">
        <v>8973.16</v>
      </c>
      <c r="J843">
        <v>690933.32</v>
      </c>
      <c r="K843">
        <v>3229.84</v>
      </c>
      <c r="L843">
        <v>681</v>
      </c>
      <c r="M843" t="s">
        <v>29</v>
      </c>
      <c r="N843" t="s">
        <v>43</v>
      </c>
      <c r="O843">
        <v>114197.29</v>
      </c>
      <c r="P843">
        <f>_xlfn.DAYS(Table3[[#This Row],[Delivery_Date]],Table3[[#This Row],[Order_Date]])</f>
        <v>11</v>
      </c>
    </row>
    <row r="844" spans="1:16" x14ac:dyDescent="0.25">
      <c r="A844">
        <v>843</v>
      </c>
      <c r="B844" t="s">
        <v>37</v>
      </c>
      <c r="C844" t="s">
        <v>16</v>
      </c>
      <c r="D844" t="s">
        <v>45</v>
      </c>
      <c r="E844" t="s">
        <v>46</v>
      </c>
      <c r="F844" t="s">
        <v>298</v>
      </c>
      <c r="G844" t="s">
        <v>296</v>
      </c>
      <c r="H844">
        <v>7</v>
      </c>
      <c r="I844">
        <v>41223.33</v>
      </c>
      <c r="J844">
        <v>288563.31</v>
      </c>
      <c r="K844">
        <v>3655.42</v>
      </c>
      <c r="L844">
        <v>537</v>
      </c>
      <c r="M844" t="s">
        <v>29</v>
      </c>
      <c r="N844" t="s">
        <v>30</v>
      </c>
      <c r="O844">
        <v>41609.800000000003</v>
      </c>
      <c r="P844">
        <f>_xlfn.DAYS(Table3[[#This Row],[Delivery_Date]],Table3[[#This Row],[Order_Date]])</f>
        <v>12</v>
      </c>
    </row>
    <row r="845" spans="1:16" x14ac:dyDescent="0.25">
      <c r="A845">
        <v>844</v>
      </c>
      <c r="B845" t="s">
        <v>23</v>
      </c>
      <c r="C845" t="s">
        <v>16</v>
      </c>
      <c r="D845" t="s">
        <v>32</v>
      </c>
      <c r="E845" t="s">
        <v>46</v>
      </c>
      <c r="F845" t="s">
        <v>63</v>
      </c>
      <c r="G845" t="s">
        <v>346</v>
      </c>
      <c r="H845">
        <v>49</v>
      </c>
      <c r="I845">
        <v>24066.55</v>
      </c>
      <c r="J845">
        <v>1179260.95</v>
      </c>
      <c r="K845">
        <v>958.42</v>
      </c>
      <c r="L845">
        <v>940</v>
      </c>
      <c r="M845" t="s">
        <v>35</v>
      </c>
      <c r="N845" t="s">
        <v>70</v>
      </c>
      <c r="O845">
        <v>164216.82</v>
      </c>
      <c r="P845">
        <f>_xlfn.DAYS(Table3[[#This Row],[Delivery_Date]],Table3[[#This Row],[Order_Date]])</f>
        <v>4</v>
      </c>
    </row>
    <row r="846" spans="1:16" x14ac:dyDescent="0.25">
      <c r="A846">
        <v>845</v>
      </c>
      <c r="B846" t="s">
        <v>15</v>
      </c>
      <c r="C846" t="s">
        <v>16</v>
      </c>
      <c r="D846" t="s">
        <v>39</v>
      </c>
      <c r="E846" t="s">
        <v>52</v>
      </c>
      <c r="F846" t="s">
        <v>375</v>
      </c>
      <c r="G846" t="s">
        <v>330</v>
      </c>
      <c r="H846">
        <v>73</v>
      </c>
      <c r="I846">
        <v>40725.79</v>
      </c>
      <c r="J846">
        <v>2972982.67</v>
      </c>
      <c r="K846">
        <v>213.1</v>
      </c>
      <c r="L846">
        <v>518</v>
      </c>
      <c r="M846" t="s">
        <v>35</v>
      </c>
      <c r="N846" t="s">
        <v>43</v>
      </c>
      <c r="O846">
        <v>515780.3</v>
      </c>
      <c r="P846">
        <f>_xlfn.DAYS(Table3[[#This Row],[Delivery_Date]],Table3[[#This Row],[Order_Date]])</f>
        <v>4</v>
      </c>
    </row>
    <row r="847" spans="1:16" x14ac:dyDescent="0.25">
      <c r="A847">
        <v>846</v>
      </c>
      <c r="B847" t="s">
        <v>23</v>
      </c>
      <c r="C847" t="s">
        <v>38</v>
      </c>
      <c r="D847" t="s">
        <v>17</v>
      </c>
      <c r="E847" t="s">
        <v>46</v>
      </c>
      <c r="F847" t="s">
        <v>103</v>
      </c>
      <c r="G847" t="s">
        <v>188</v>
      </c>
      <c r="H847">
        <v>17</v>
      </c>
      <c r="I847">
        <v>19410.189999999999</v>
      </c>
      <c r="J847">
        <v>329973.23</v>
      </c>
      <c r="K847">
        <v>2987.71</v>
      </c>
      <c r="L847">
        <v>52</v>
      </c>
      <c r="M847" t="s">
        <v>35</v>
      </c>
      <c r="N847" t="s">
        <v>43</v>
      </c>
      <c r="O847">
        <v>24918.71</v>
      </c>
      <c r="P847">
        <f>_xlfn.DAYS(Table3[[#This Row],[Delivery_Date]],Table3[[#This Row],[Order_Date]])</f>
        <v>5</v>
      </c>
    </row>
    <row r="848" spans="1:16" x14ac:dyDescent="0.25">
      <c r="A848">
        <v>847</v>
      </c>
      <c r="B848" t="s">
        <v>65</v>
      </c>
      <c r="C848" t="s">
        <v>16</v>
      </c>
      <c r="D848" t="s">
        <v>32</v>
      </c>
      <c r="E848" t="s">
        <v>18</v>
      </c>
      <c r="F848" t="s">
        <v>57</v>
      </c>
      <c r="G848" t="s">
        <v>62</v>
      </c>
      <c r="H848">
        <v>73</v>
      </c>
      <c r="I848">
        <v>33111.279999999999</v>
      </c>
      <c r="J848">
        <v>2417123.44</v>
      </c>
      <c r="K848">
        <v>489.9</v>
      </c>
      <c r="L848">
        <v>752</v>
      </c>
      <c r="M848" t="s">
        <v>29</v>
      </c>
      <c r="N848" t="s">
        <v>30</v>
      </c>
      <c r="O848">
        <v>177078.15</v>
      </c>
      <c r="P848">
        <f>_xlfn.DAYS(Table3[[#This Row],[Delivery_Date]],Table3[[#This Row],[Order_Date]])</f>
        <v>1</v>
      </c>
    </row>
    <row r="849" spans="1:16" x14ac:dyDescent="0.25">
      <c r="A849">
        <v>848</v>
      </c>
      <c r="B849" t="s">
        <v>51</v>
      </c>
      <c r="C849" t="s">
        <v>16</v>
      </c>
      <c r="D849" t="s">
        <v>39</v>
      </c>
      <c r="E849" t="s">
        <v>46</v>
      </c>
      <c r="F849" t="s">
        <v>90</v>
      </c>
      <c r="G849" t="s">
        <v>151</v>
      </c>
      <c r="H849">
        <v>61</v>
      </c>
      <c r="I849">
        <v>32772.53</v>
      </c>
      <c r="J849">
        <v>1999124.33</v>
      </c>
      <c r="K849">
        <v>4955.9799999999996</v>
      </c>
      <c r="L849">
        <v>478</v>
      </c>
      <c r="M849" t="s">
        <v>29</v>
      </c>
      <c r="N849" t="s">
        <v>36</v>
      </c>
      <c r="O849">
        <v>387228.93</v>
      </c>
      <c r="P849">
        <f>_xlfn.DAYS(Table3[[#This Row],[Delivery_Date]],Table3[[#This Row],[Order_Date]])</f>
        <v>10</v>
      </c>
    </row>
    <row r="850" spans="1:16" x14ac:dyDescent="0.25">
      <c r="A850">
        <v>849</v>
      </c>
      <c r="B850" t="s">
        <v>15</v>
      </c>
      <c r="C850" t="s">
        <v>38</v>
      </c>
      <c r="D850" t="s">
        <v>25</v>
      </c>
      <c r="E850" t="s">
        <v>52</v>
      </c>
      <c r="F850" t="s">
        <v>375</v>
      </c>
      <c r="G850" t="s">
        <v>397</v>
      </c>
      <c r="H850">
        <v>6</v>
      </c>
      <c r="I850">
        <v>28957.79</v>
      </c>
      <c r="J850">
        <v>173746.74</v>
      </c>
      <c r="K850">
        <v>1992.13</v>
      </c>
      <c r="L850">
        <v>208</v>
      </c>
      <c r="M850" t="s">
        <v>35</v>
      </c>
      <c r="N850" t="s">
        <v>36</v>
      </c>
      <c r="O850">
        <v>25335.63</v>
      </c>
      <c r="P850">
        <f>_xlfn.DAYS(Table3[[#This Row],[Delivery_Date]],Table3[[#This Row],[Order_Date]])</f>
        <v>5</v>
      </c>
    </row>
    <row r="851" spans="1:16" x14ac:dyDescent="0.25">
      <c r="A851">
        <v>850</v>
      </c>
      <c r="B851" t="s">
        <v>65</v>
      </c>
      <c r="C851" t="s">
        <v>16</v>
      </c>
      <c r="D851" t="s">
        <v>17</v>
      </c>
      <c r="E851" t="s">
        <v>60</v>
      </c>
      <c r="F851" t="s">
        <v>72</v>
      </c>
      <c r="G851" t="s">
        <v>179</v>
      </c>
      <c r="H851">
        <v>98</v>
      </c>
      <c r="I851">
        <v>4590.68</v>
      </c>
      <c r="J851">
        <v>449886.64</v>
      </c>
      <c r="K851">
        <v>2382.21</v>
      </c>
      <c r="L851">
        <v>498</v>
      </c>
      <c r="M851" t="s">
        <v>21</v>
      </c>
      <c r="N851" t="s">
        <v>70</v>
      </c>
      <c r="O851">
        <v>110169.37</v>
      </c>
      <c r="P851">
        <f>_xlfn.DAYS(Table3[[#This Row],[Delivery_Date]],Table3[[#This Row],[Order_Date]])</f>
        <v>4</v>
      </c>
    </row>
    <row r="852" spans="1:16" x14ac:dyDescent="0.25">
      <c r="A852">
        <v>851</v>
      </c>
      <c r="B852" t="s">
        <v>65</v>
      </c>
      <c r="C852" t="s">
        <v>16</v>
      </c>
      <c r="D852" t="s">
        <v>45</v>
      </c>
      <c r="E852" t="s">
        <v>18</v>
      </c>
      <c r="F852" t="s">
        <v>363</v>
      </c>
      <c r="G852" t="s">
        <v>413</v>
      </c>
      <c r="H852">
        <v>56</v>
      </c>
      <c r="I852">
        <v>40194.47</v>
      </c>
      <c r="J852">
        <v>2250890.3199999998</v>
      </c>
      <c r="K852">
        <v>1613.28</v>
      </c>
      <c r="L852">
        <v>11</v>
      </c>
      <c r="M852" t="s">
        <v>21</v>
      </c>
      <c r="N852" t="s">
        <v>36</v>
      </c>
      <c r="O852">
        <v>207876.08</v>
      </c>
      <c r="P852">
        <f>_xlfn.DAYS(Table3[[#This Row],[Delivery_Date]],Table3[[#This Row],[Order_Date]])</f>
        <v>9</v>
      </c>
    </row>
    <row r="853" spans="1:16" x14ac:dyDescent="0.25">
      <c r="A853">
        <v>852</v>
      </c>
      <c r="B853" t="s">
        <v>37</v>
      </c>
      <c r="C853" t="s">
        <v>38</v>
      </c>
      <c r="D853" t="s">
        <v>39</v>
      </c>
      <c r="E853" t="s">
        <v>60</v>
      </c>
      <c r="F853" t="s">
        <v>248</v>
      </c>
      <c r="G853" t="s">
        <v>225</v>
      </c>
      <c r="H853">
        <v>32</v>
      </c>
      <c r="I853">
        <v>35659.64</v>
      </c>
      <c r="J853">
        <v>1141108.48</v>
      </c>
      <c r="K853">
        <v>2644.07</v>
      </c>
      <c r="L853">
        <v>190</v>
      </c>
      <c r="M853" t="s">
        <v>35</v>
      </c>
      <c r="N853" t="s">
        <v>30</v>
      </c>
      <c r="O853">
        <v>164491.89000000001</v>
      </c>
      <c r="P853">
        <f>_xlfn.DAYS(Table3[[#This Row],[Delivery_Date]],Table3[[#This Row],[Order_Date]])</f>
        <v>10</v>
      </c>
    </row>
    <row r="854" spans="1:16" x14ac:dyDescent="0.25">
      <c r="A854">
        <v>853</v>
      </c>
      <c r="B854" t="s">
        <v>37</v>
      </c>
      <c r="C854" t="s">
        <v>24</v>
      </c>
      <c r="D854" t="s">
        <v>39</v>
      </c>
      <c r="E854" t="s">
        <v>18</v>
      </c>
      <c r="F854" t="s">
        <v>202</v>
      </c>
      <c r="G854" t="s">
        <v>274</v>
      </c>
      <c r="H854">
        <v>93</v>
      </c>
      <c r="I854">
        <v>8624.33</v>
      </c>
      <c r="J854">
        <v>802062.69</v>
      </c>
      <c r="K854">
        <v>230.18</v>
      </c>
      <c r="L854">
        <v>979</v>
      </c>
      <c r="M854" t="s">
        <v>35</v>
      </c>
      <c r="N854" t="s">
        <v>70</v>
      </c>
      <c r="O854">
        <v>149416.66</v>
      </c>
      <c r="P854">
        <f>_xlfn.DAYS(Table3[[#This Row],[Delivery_Date]],Table3[[#This Row],[Order_Date]])</f>
        <v>12</v>
      </c>
    </row>
    <row r="855" spans="1:16" x14ac:dyDescent="0.25">
      <c r="A855">
        <v>854</v>
      </c>
      <c r="B855" t="s">
        <v>15</v>
      </c>
      <c r="C855" t="s">
        <v>38</v>
      </c>
      <c r="D855" t="s">
        <v>25</v>
      </c>
      <c r="E855" t="s">
        <v>52</v>
      </c>
      <c r="F855" t="s">
        <v>136</v>
      </c>
      <c r="G855" t="s">
        <v>48</v>
      </c>
      <c r="H855">
        <v>56</v>
      </c>
      <c r="I855">
        <v>31680.28</v>
      </c>
      <c r="J855">
        <v>1774095.68</v>
      </c>
      <c r="K855">
        <v>3193.83</v>
      </c>
      <c r="L855">
        <v>661</v>
      </c>
      <c r="M855" t="s">
        <v>21</v>
      </c>
      <c r="N855" t="s">
        <v>30</v>
      </c>
      <c r="O855">
        <v>262050.25</v>
      </c>
      <c r="P855">
        <f>_xlfn.DAYS(Table3[[#This Row],[Delivery_Date]],Table3[[#This Row],[Order_Date]])</f>
        <v>14</v>
      </c>
    </row>
    <row r="856" spans="1:16" x14ac:dyDescent="0.25">
      <c r="A856">
        <v>855</v>
      </c>
      <c r="B856" t="s">
        <v>37</v>
      </c>
      <c r="C856" t="s">
        <v>38</v>
      </c>
      <c r="D856" t="s">
        <v>25</v>
      </c>
      <c r="E856" t="s">
        <v>18</v>
      </c>
      <c r="F856" t="s">
        <v>115</v>
      </c>
      <c r="G856" t="s">
        <v>96</v>
      </c>
      <c r="H856">
        <v>2</v>
      </c>
      <c r="I856">
        <v>16462.64</v>
      </c>
      <c r="J856">
        <v>32925.279999999999</v>
      </c>
      <c r="K856">
        <v>301.2</v>
      </c>
      <c r="L856">
        <v>813</v>
      </c>
      <c r="M856" t="s">
        <v>29</v>
      </c>
      <c r="N856" t="s">
        <v>30</v>
      </c>
      <c r="O856">
        <v>5250.89</v>
      </c>
      <c r="P856">
        <f>_xlfn.DAYS(Table3[[#This Row],[Delivery_Date]],Table3[[#This Row],[Order_Date]])</f>
        <v>11</v>
      </c>
    </row>
    <row r="857" spans="1:16" x14ac:dyDescent="0.25">
      <c r="A857">
        <v>856</v>
      </c>
      <c r="B857" t="s">
        <v>51</v>
      </c>
      <c r="C857" t="s">
        <v>38</v>
      </c>
      <c r="D857" t="s">
        <v>17</v>
      </c>
      <c r="E857" t="s">
        <v>18</v>
      </c>
      <c r="F857" t="s">
        <v>271</v>
      </c>
      <c r="G857" t="s">
        <v>131</v>
      </c>
      <c r="H857">
        <v>88</v>
      </c>
      <c r="I857">
        <v>38116.31</v>
      </c>
      <c r="J857">
        <v>3354235.28</v>
      </c>
      <c r="K857">
        <v>4308.49</v>
      </c>
      <c r="L857">
        <v>251</v>
      </c>
      <c r="M857" t="s">
        <v>21</v>
      </c>
      <c r="N857" t="s">
        <v>22</v>
      </c>
      <c r="O857">
        <v>635312.11</v>
      </c>
      <c r="P857">
        <f>_xlfn.DAYS(Table3[[#This Row],[Delivery_Date]],Table3[[#This Row],[Order_Date]])</f>
        <v>10</v>
      </c>
    </row>
    <row r="858" spans="1:16" x14ac:dyDescent="0.25">
      <c r="A858">
        <v>857</v>
      </c>
      <c r="B858" t="s">
        <v>51</v>
      </c>
      <c r="C858" t="s">
        <v>16</v>
      </c>
      <c r="D858" t="s">
        <v>45</v>
      </c>
      <c r="E858" t="s">
        <v>46</v>
      </c>
      <c r="F858" t="s">
        <v>411</v>
      </c>
      <c r="G858" t="s">
        <v>111</v>
      </c>
      <c r="H858">
        <v>21</v>
      </c>
      <c r="I858">
        <v>39393.26</v>
      </c>
      <c r="J858">
        <v>827258.46</v>
      </c>
      <c r="K858">
        <v>4860.33</v>
      </c>
      <c r="L858">
        <v>505</v>
      </c>
      <c r="M858" t="s">
        <v>21</v>
      </c>
      <c r="N858" t="s">
        <v>30</v>
      </c>
      <c r="O858">
        <v>58574.99</v>
      </c>
      <c r="P858">
        <f>_xlfn.DAYS(Table3[[#This Row],[Delivery_Date]],Table3[[#This Row],[Order_Date]])</f>
        <v>4</v>
      </c>
    </row>
    <row r="859" spans="1:16" x14ac:dyDescent="0.25">
      <c r="A859">
        <v>858</v>
      </c>
      <c r="B859" t="s">
        <v>23</v>
      </c>
      <c r="C859" t="s">
        <v>24</v>
      </c>
      <c r="D859" t="s">
        <v>45</v>
      </c>
      <c r="E859" t="s">
        <v>60</v>
      </c>
      <c r="F859" t="s">
        <v>74</v>
      </c>
      <c r="G859" t="s">
        <v>114</v>
      </c>
      <c r="H859">
        <v>41</v>
      </c>
      <c r="I859">
        <v>25002.400000000001</v>
      </c>
      <c r="J859">
        <v>1025098.4</v>
      </c>
      <c r="K859">
        <v>1236.21</v>
      </c>
      <c r="L859">
        <v>758</v>
      </c>
      <c r="M859" t="s">
        <v>42</v>
      </c>
      <c r="N859" t="s">
        <v>22</v>
      </c>
      <c r="O859">
        <v>51904.63</v>
      </c>
      <c r="P859">
        <f>_xlfn.DAYS(Table3[[#This Row],[Delivery_Date]],Table3[[#This Row],[Order_Date]])</f>
        <v>5</v>
      </c>
    </row>
    <row r="860" spans="1:16" x14ac:dyDescent="0.25">
      <c r="A860">
        <v>859</v>
      </c>
      <c r="B860" t="s">
        <v>15</v>
      </c>
      <c r="C860" t="s">
        <v>38</v>
      </c>
      <c r="D860" t="s">
        <v>39</v>
      </c>
      <c r="E860" t="s">
        <v>18</v>
      </c>
      <c r="F860" t="s">
        <v>117</v>
      </c>
      <c r="G860" t="s">
        <v>233</v>
      </c>
      <c r="H860">
        <v>61</v>
      </c>
      <c r="I860">
        <v>29377.96</v>
      </c>
      <c r="J860">
        <v>1792055.56</v>
      </c>
      <c r="K860">
        <v>3405.16</v>
      </c>
      <c r="L860">
        <v>794</v>
      </c>
      <c r="M860" t="s">
        <v>21</v>
      </c>
      <c r="N860" t="s">
        <v>22</v>
      </c>
      <c r="O860">
        <v>259270.68</v>
      </c>
      <c r="P860">
        <f>_xlfn.DAYS(Table3[[#This Row],[Delivery_Date]],Table3[[#This Row],[Order_Date]])</f>
        <v>4</v>
      </c>
    </row>
    <row r="861" spans="1:16" x14ac:dyDescent="0.25">
      <c r="A861">
        <v>860</v>
      </c>
      <c r="B861" t="s">
        <v>31</v>
      </c>
      <c r="C861" t="s">
        <v>38</v>
      </c>
      <c r="D861" t="s">
        <v>32</v>
      </c>
      <c r="E861" t="s">
        <v>60</v>
      </c>
      <c r="F861" t="s">
        <v>19</v>
      </c>
      <c r="G861" t="s">
        <v>143</v>
      </c>
      <c r="H861">
        <v>26</v>
      </c>
      <c r="I861">
        <v>27470.02</v>
      </c>
      <c r="J861">
        <v>714220.52</v>
      </c>
      <c r="K861">
        <v>4903.92</v>
      </c>
      <c r="L861">
        <v>618</v>
      </c>
      <c r="M861" t="s">
        <v>29</v>
      </c>
      <c r="N861" t="s">
        <v>43</v>
      </c>
      <c r="O861">
        <v>103793.5</v>
      </c>
      <c r="P861">
        <f>_xlfn.DAYS(Table3[[#This Row],[Delivery_Date]],Table3[[#This Row],[Order_Date]])</f>
        <v>14</v>
      </c>
    </row>
    <row r="862" spans="1:16" x14ac:dyDescent="0.25">
      <c r="A862">
        <v>861</v>
      </c>
      <c r="B862" t="s">
        <v>44</v>
      </c>
      <c r="C862" t="s">
        <v>16</v>
      </c>
      <c r="D862" t="s">
        <v>17</v>
      </c>
      <c r="E862" t="s">
        <v>52</v>
      </c>
      <c r="F862" t="s">
        <v>355</v>
      </c>
      <c r="G862" t="s">
        <v>277</v>
      </c>
      <c r="H862">
        <v>73</v>
      </c>
      <c r="I862">
        <v>12899.51</v>
      </c>
      <c r="J862">
        <v>941664.23</v>
      </c>
      <c r="K862">
        <v>599.49</v>
      </c>
      <c r="L862">
        <v>115</v>
      </c>
      <c r="M862" t="s">
        <v>35</v>
      </c>
      <c r="N862" t="s">
        <v>30</v>
      </c>
      <c r="O862">
        <v>129039.05</v>
      </c>
      <c r="P862">
        <f>_xlfn.DAYS(Table3[[#This Row],[Delivery_Date]],Table3[[#This Row],[Order_Date]])</f>
        <v>10</v>
      </c>
    </row>
    <row r="863" spans="1:16" x14ac:dyDescent="0.25">
      <c r="A863">
        <v>862</v>
      </c>
      <c r="B863" t="s">
        <v>51</v>
      </c>
      <c r="C863" t="s">
        <v>16</v>
      </c>
      <c r="D863" t="s">
        <v>39</v>
      </c>
      <c r="E863" t="s">
        <v>60</v>
      </c>
      <c r="F863" t="s">
        <v>98</v>
      </c>
      <c r="G863" t="s">
        <v>284</v>
      </c>
      <c r="H863">
        <v>38</v>
      </c>
      <c r="I863">
        <v>33213.01</v>
      </c>
      <c r="J863">
        <v>1262094.3799999999</v>
      </c>
      <c r="K863">
        <v>1078.1300000000001</v>
      </c>
      <c r="L863">
        <v>850</v>
      </c>
      <c r="M863" t="s">
        <v>42</v>
      </c>
      <c r="N863" t="s">
        <v>22</v>
      </c>
      <c r="O863">
        <v>131495.17000000001</v>
      </c>
      <c r="P863">
        <f>_xlfn.DAYS(Table3[[#This Row],[Delivery_Date]],Table3[[#This Row],[Order_Date]])</f>
        <v>11</v>
      </c>
    </row>
    <row r="864" spans="1:16" x14ac:dyDescent="0.25">
      <c r="A864">
        <v>863</v>
      </c>
      <c r="B864" t="s">
        <v>23</v>
      </c>
      <c r="C864" t="s">
        <v>24</v>
      </c>
      <c r="D864" t="s">
        <v>25</v>
      </c>
      <c r="E864" t="s">
        <v>26</v>
      </c>
      <c r="F864" t="s">
        <v>109</v>
      </c>
      <c r="G864" t="s">
        <v>172</v>
      </c>
      <c r="H864">
        <v>21</v>
      </c>
      <c r="I864">
        <v>26340.33</v>
      </c>
      <c r="J864">
        <v>553146.93000000005</v>
      </c>
      <c r="K864">
        <v>1179.1300000000001</v>
      </c>
      <c r="L864">
        <v>317</v>
      </c>
      <c r="M864" t="s">
        <v>21</v>
      </c>
      <c r="N864" t="s">
        <v>30</v>
      </c>
      <c r="O864">
        <v>79470.64</v>
      </c>
      <c r="P864">
        <f>_xlfn.DAYS(Table3[[#This Row],[Delivery_Date]],Table3[[#This Row],[Order_Date]])</f>
        <v>13</v>
      </c>
    </row>
    <row r="865" spans="1:16" x14ac:dyDescent="0.25">
      <c r="A865">
        <v>864</v>
      </c>
      <c r="B865" t="s">
        <v>31</v>
      </c>
      <c r="C865" t="s">
        <v>24</v>
      </c>
      <c r="D865" t="s">
        <v>17</v>
      </c>
      <c r="E865" t="s">
        <v>26</v>
      </c>
      <c r="F865" t="s">
        <v>319</v>
      </c>
      <c r="G865" t="s">
        <v>205</v>
      </c>
      <c r="H865">
        <v>7</v>
      </c>
      <c r="I865">
        <v>44081.7</v>
      </c>
      <c r="J865">
        <v>308571.90000000002</v>
      </c>
      <c r="K865">
        <v>3541.69</v>
      </c>
      <c r="L865">
        <v>338</v>
      </c>
      <c r="M865" t="s">
        <v>21</v>
      </c>
      <c r="N865" t="s">
        <v>70</v>
      </c>
      <c r="O865">
        <v>27231.14</v>
      </c>
      <c r="P865">
        <f>_xlfn.DAYS(Table3[[#This Row],[Delivery_Date]],Table3[[#This Row],[Order_Date]])</f>
        <v>11</v>
      </c>
    </row>
    <row r="866" spans="1:16" x14ac:dyDescent="0.25">
      <c r="A866">
        <v>865</v>
      </c>
      <c r="B866" t="s">
        <v>44</v>
      </c>
      <c r="C866" t="s">
        <v>16</v>
      </c>
      <c r="D866" t="s">
        <v>25</v>
      </c>
      <c r="E866" t="s">
        <v>60</v>
      </c>
      <c r="F866" t="s">
        <v>101</v>
      </c>
      <c r="G866" t="s">
        <v>187</v>
      </c>
      <c r="H866">
        <v>26</v>
      </c>
      <c r="I866">
        <v>39553.660000000003</v>
      </c>
      <c r="J866">
        <v>1028395.16</v>
      </c>
      <c r="K866">
        <v>4633.6000000000004</v>
      </c>
      <c r="L866">
        <v>472</v>
      </c>
      <c r="M866" t="s">
        <v>35</v>
      </c>
      <c r="N866" t="s">
        <v>22</v>
      </c>
      <c r="O866">
        <v>97268.99</v>
      </c>
      <c r="P866">
        <f>_xlfn.DAYS(Table3[[#This Row],[Delivery_Date]],Table3[[#This Row],[Order_Date]])</f>
        <v>7</v>
      </c>
    </row>
    <row r="867" spans="1:16" x14ac:dyDescent="0.25">
      <c r="A867">
        <v>866</v>
      </c>
      <c r="B867" t="s">
        <v>37</v>
      </c>
      <c r="C867" t="s">
        <v>38</v>
      </c>
      <c r="D867" t="s">
        <v>39</v>
      </c>
      <c r="E867" t="s">
        <v>60</v>
      </c>
      <c r="F867" t="s">
        <v>117</v>
      </c>
      <c r="G867" t="s">
        <v>78</v>
      </c>
      <c r="H867">
        <v>42</v>
      </c>
      <c r="I867">
        <v>36292.080000000002</v>
      </c>
      <c r="J867">
        <v>1524267.36</v>
      </c>
      <c r="K867">
        <v>4773.99</v>
      </c>
      <c r="L867">
        <v>542</v>
      </c>
      <c r="M867" t="s">
        <v>42</v>
      </c>
      <c r="N867" t="s">
        <v>36</v>
      </c>
      <c r="O867">
        <v>243400.15</v>
      </c>
      <c r="P867">
        <f>_xlfn.DAYS(Table3[[#This Row],[Delivery_Date]],Table3[[#This Row],[Order_Date]])</f>
        <v>15</v>
      </c>
    </row>
    <row r="868" spans="1:16" x14ac:dyDescent="0.25">
      <c r="A868">
        <v>867</v>
      </c>
      <c r="B868" t="s">
        <v>51</v>
      </c>
      <c r="C868" t="s">
        <v>16</v>
      </c>
      <c r="D868" t="s">
        <v>25</v>
      </c>
      <c r="E868" t="s">
        <v>52</v>
      </c>
      <c r="F868" t="s">
        <v>172</v>
      </c>
      <c r="G868" t="s">
        <v>84</v>
      </c>
      <c r="H868">
        <v>39</v>
      </c>
      <c r="I868">
        <v>45409.57</v>
      </c>
      <c r="J868">
        <v>1770973.23</v>
      </c>
      <c r="K868">
        <v>4134.38</v>
      </c>
      <c r="L868">
        <v>112</v>
      </c>
      <c r="M868" t="s">
        <v>21</v>
      </c>
      <c r="N868" t="s">
        <v>70</v>
      </c>
      <c r="O868">
        <v>291144.53999999998</v>
      </c>
      <c r="P868">
        <f>_xlfn.DAYS(Table3[[#This Row],[Delivery_Date]],Table3[[#This Row],[Order_Date]])</f>
        <v>9</v>
      </c>
    </row>
    <row r="869" spans="1:16" x14ac:dyDescent="0.25">
      <c r="A869">
        <v>868</v>
      </c>
      <c r="B869" t="s">
        <v>65</v>
      </c>
      <c r="C869" t="s">
        <v>38</v>
      </c>
      <c r="D869" t="s">
        <v>32</v>
      </c>
      <c r="E869" t="s">
        <v>18</v>
      </c>
      <c r="F869" t="s">
        <v>291</v>
      </c>
      <c r="G869" t="s">
        <v>379</v>
      </c>
      <c r="H869">
        <v>47</v>
      </c>
      <c r="I869">
        <v>34472.5</v>
      </c>
      <c r="J869">
        <v>1620207.5</v>
      </c>
      <c r="K869">
        <v>904.51</v>
      </c>
      <c r="L869">
        <v>405</v>
      </c>
      <c r="M869" t="s">
        <v>21</v>
      </c>
      <c r="N869" t="s">
        <v>36</v>
      </c>
      <c r="O869">
        <v>137313.85</v>
      </c>
      <c r="P869">
        <f>_xlfn.DAYS(Table3[[#This Row],[Delivery_Date]],Table3[[#This Row],[Order_Date]])</f>
        <v>3</v>
      </c>
    </row>
    <row r="870" spans="1:16" x14ac:dyDescent="0.25">
      <c r="A870">
        <v>869</v>
      </c>
      <c r="B870" t="s">
        <v>44</v>
      </c>
      <c r="C870" t="s">
        <v>38</v>
      </c>
      <c r="D870" t="s">
        <v>45</v>
      </c>
      <c r="E870" t="s">
        <v>46</v>
      </c>
      <c r="F870" t="s">
        <v>391</v>
      </c>
      <c r="G870" t="s">
        <v>304</v>
      </c>
      <c r="H870">
        <v>6</v>
      </c>
      <c r="I870">
        <v>38896.49</v>
      </c>
      <c r="J870">
        <v>233378.94</v>
      </c>
      <c r="K870">
        <v>1139.77</v>
      </c>
      <c r="L870">
        <v>839</v>
      </c>
      <c r="M870" t="s">
        <v>21</v>
      </c>
      <c r="N870" t="s">
        <v>43</v>
      </c>
      <c r="O870">
        <v>38837.43</v>
      </c>
      <c r="P870">
        <f>_xlfn.DAYS(Table3[[#This Row],[Delivery_Date]],Table3[[#This Row],[Order_Date]])</f>
        <v>2</v>
      </c>
    </row>
    <row r="871" spans="1:16" x14ac:dyDescent="0.25">
      <c r="A871">
        <v>870</v>
      </c>
      <c r="B871" t="s">
        <v>59</v>
      </c>
      <c r="C871" t="s">
        <v>24</v>
      </c>
      <c r="D871" t="s">
        <v>17</v>
      </c>
      <c r="E871" t="s">
        <v>52</v>
      </c>
      <c r="F871" t="s">
        <v>317</v>
      </c>
      <c r="G871" t="s">
        <v>157</v>
      </c>
      <c r="H871">
        <v>1</v>
      </c>
      <c r="I871">
        <v>41468.44</v>
      </c>
      <c r="J871">
        <v>41468.44</v>
      </c>
      <c r="K871">
        <v>2055.1999999999998</v>
      </c>
      <c r="L871">
        <v>298</v>
      </c>
      <c r="M871" t="s">
        <v>35</v>
      </c>
      <c r="N871" t="s">
        <v>36</v>
      </c>
      <c r="O871">
        <v>5170.12</v>
      </c>
      <c r="P871">
        <f>_xlfn.DAYS(Table3[[#This Row],[Delivery_Date]],Table3[[#This Row],[Order_Date]])</f>
        <v>2</v>
      </c>
    </row>
    <row r="872" spans="1:16" x14ac:dyDescent="0.25">
      <c r="A872">
        <v>871</v>
      </c>
      <c r="B872" t="s">
        <v>51</v>
      </c>
      <c r="C872" t="s">
        <v>16</v>
      </c>
      <c r="D872" t="s">
        <v>39</v>
      </c>
      <c r="E872" t="s">
        <v>52</v>
      </c>
      <c r="F872" t="s">
        <v>343</v>
      </c>
      <c r="G872" t="s">
        <v>152</v>
      </c>
      <c r="H872">
        <v>78</v>
      </c>
      <c r="I872">
        <v>14773.2</v>
      </c>
      <c r="J872">
        <v>1152309.6000000001</v>
      </c>
      <c r="K872">
        <v>3036.3</v>
      </c>
      <c r="L872">
        <v>71</v>
      </c>
      <c r="M872" t="s">
        <v>35</v>
      </c>
      <c r="N872" t="s">
        <v>36</v>
      </c>
      <c r="O872">
        <v>246546</v>
      </c>
      <c r="P872">
        <f>_xlfn.DAYS(Table3[[#This Row],[Delivery_Date]],Table3[[#This Row],[Order_Date]])</f>
        <v>6</v>
      </c>
    </row>
    <row r="873" spans="1:16" x14ac:dyDescent="0.25">
      <c r="A873">
        <v>872</v>
      </c>
      <c r="B873" t="s">
        <v>15</v>
      </c>
      <c r="C873" t="s">
        <v>38</v>
      </c>
      <c r="D873" t="s">
        <v>25</v>
      </c>
      <c r="E873" t="s">
        <v>46</v>
      </c>
      <c r="F873" t="s">
        <v>273</v>
      </c>
      <c r="G873" t="s">
        <v>119</v>
      </c>
      <c r="H873">
        <v>89</v>
      </c>
      <c r="I873">
        <v>27523.24</v>
      </c>
      <c r="J873">
        <v>2449568.36</v>
      </c>
      <c r="K873">
        <v>2633.05</v>
      </c>
      <c r="L873">
        <v>256</v>
      </c>
      <c r="M873" t="s">
        <v>42</v>
      </c>
      <c r="N873" t="s">
        <v>30</v>
      </c>
      <c r="O873">
        <v>392448.09</v>
      </c>
      <c r="P873">
        <f>_xlfn.DAYS(Table3[[#This Row],[Delivery_Date]],Table3[[#This Row],[Order_Date]])</f>
        <v>13</v>
      </c>
    </row>
    <row r="874" spans="1:16" x14ac:dyDescent="0.25">
      <c r="A874">
        <v>873</v>
      </c>
      <c r="B874" t="s">
        <v>37</v>
      </c>
      <c r="C874" t="s">
        <v>24</v>
      </c>
      <c r="D874" t="s">
        <v>17</v>
      </c>
      <c r="E874" t="s">
        <v>60</v>
      </c>
      <c r="F874" t="s">
        <v>192</v>
      </c>
      <c r="G874" t="s">
        <v>135</v>
      </c>
      <c r="H874">
        <v>78</v>
      </c>
      <c r="I874">
        <v>6653.22</v>
      </c>
      <c r="J874">
        <v>518951.16</v>
      </c>
      <c r="K874">
        <v>1049.43</v>
      </c>
      <c r="L874">
        <v>633</v>
      </c>
      <c r="M874" t="s">
        <v>42</v>
      </c>
      <c r="N874" t="s">
        <v>22</v>
      </c>
      <c r="O874">
        <v>90867.79</v>
      </c>
      <c r="P874">
        <f>_xlfn.DAYS(Table3[[#This Row],[Delivery_Date]],Table3[[#This Row],[Order_Date]])</f>
        <v>15</v>
      </c>
    </row>
    <row r="875" spans="1:16" x14ac:dyDescent="0.25">
      <c r="A875">
        <v>874</v>
      </c>
      <c r="B875" t="s">
        <v>31</v>
      </c>
      <c r="C875" t="s">
        <v>24</v>
      </c>
      <c r="D875" t="s">
        <v>25</v>
      </c>
      <c r="E875" t="s">
        <v>46</v>
      </c>
      <c r="F875" t="s">
        <v>100</v>
      </c>
      <c r="G875" t="s">
        <v>404</v>
      </c>
      <c r="H875">
        <v>63</v>
      </c>
      <c r="I875">
        <v>35450.44</v>
      </c>
      <c r="J875">
        <v>2233377.7200000002</v>
      </c>
      <c r="K875">
        <v>1869.6</v>
      </c>
      <c r="L875">
        <v>484</v>
      </c>
      <c r="M875" t="s">
        <v>42</v>
      </c>
      <c r="N875" t="s">
        <v>30</v>
      </c>
      <c r="O875">
        <v>464850.92</v>
      </c>
      <c r="P875">
        <f>_xlfn.DAYS(Table3[[#This Row],[Delivery_Date]],Table3[[#This Row],[Order_Date]])</f>
        <v>2</v>
      </c>
    </row>
    <row r="876" spans="1:16" x14ac:dyDescent="0.25">
      <c r="A876">
        <v>875</v>
      </c>
      <c r="B876" t="s">
        <v>31</v>
      </c>
      <c r="C876" t="s">
        <v>38</v>
      </c>
      <c r="D876" t="s">
        <v>39</v>
      </c>
      <c r="E876" t="s">
        <v>26</v>
      </c>
      <c r="F876" t="s">
        <v>204</v>
      </c>
      <c r="G876" t="s">
        <v>325</v>
      </c>
      <c r="H876">
        <v>27</v>
      </c>
      <c r="I876">
        <v>5629.99</v>
      </c>
      <c r="J876">
        <v>152009.73000000001</v>
      </c>
      <c r="K876">
        <v>1007.76</v>
      </c>
      <c r="L876">
        <v>854</v>
      </c>
      <c r="M876" t="s">
        <v>29</v>
      </c>
      <c r="N876" t="s">
        <v>36</v>
      </c>
      <c r="O876">
        <v>9006.7099999999991</v>
      </c>
      <c r="P876">
        <f>_xlfn.DAYS(Table3[[#This Row],[Delivery_Date]],Table3[[#This Row],[Order_Date]])</f>
        <v>5</v>
      </c>
    </row>
    <row r="877" spans="1:16" x14ac:dyDescent="0.25">
      <c r="A877">
        <v>876</v>
      </c>
      <c r="B877" t="s">
        <v>44</v>
      </c>
      <c r="C877" t="s">
        <v>24</v>
      </c>
      <c r="D877" t="s">
        <v>25</v>
      </c>
      <c r="E877" t="s">
        <v>26</v>
      </c>
      <c r="F877" t="s">
        <v>41</v>
      </c>
      <c r="G877" t="s">
        <v>58</v>
      </c>
      <c r="H877">
        <v>85</v>
      </c>
      <c r="I877">
        <v>16173.31</v>
      </c>
      <c r="J877">
        <v>1374731.35</v>
      </c>
      <c r="K877">
        <v>1426.76</v>
      </c>
      <c r="L877">
        <v>101</v>
      </c>
      <c r="M877" t="s">
        <v>29</v>
      </c>
      <c r="N877" t="s">
        <v>36</v>
      </c>
      <c r="O877">
        <v>242802.7</v>
      </c>
      <c r="P877">
        <f>_xlfn.DAYS(Table3[[#This Row],[Delivery_Date]],Table3[[#This Row],[Order_Date]])</f>
        <v>7</v>
      </c>
    </row>
    <row r="878" spans="1:16" x14ac:dyDescent="0.25">
      <c r="A878">
        <v>877</v>
      </c>
      <c r="B878" t="s">
        <v>31</v>
      </c>
      <c r="C878" t="s">
        <v>24</v>
      </c>
      <c r="D878" t="s">
        <v>17</v>
      </c>
      <c r="E878" t="s">
        <v>60</v>
      </c>
      <c r="F878" t="s">
        <v>143</v>
      </c>
      <c r="G878" t="s">
        <v>405</v>
      </c>
      <c r="H878">
        <v>17</v>
      </c>
      <c r="I878">
        <v>8327.67</v>
      </c>
      <c r="J878">
        <v>141570.39000000001</v>
      </c>
      <c r="K878">
        <v>792.14</v>
      </c>
      <c r="L878">
        <v>406</v>
      </c>
      <c r="M878" t="s">
        <v>29</v>
      </c>
      <c r="N878" t="s">
        <v>30</v>
      </c>
      <c r="O878">
        <v>22975.439999999999</v>
      </c>
      <c r="P878">
        <f>_xlfn.DAYS(Table3[[#This Row],[Delivery_Date]],Table3[[#This Row],[Order_Date]])</f>
        <v>6</v>
      </c>
    </row>
    <row r="879" spans="1:16" x14ac:dyDescent="0.25">
      <c r="A879">
        <v>878</v>
      </c>
      <c r="B879" t="s">
        <v>23</v>
      </c>
      <c r="C879" t="s">
        <v>16</v>
      </c>
      <c r="D879" t="s">
        <v>17</v>
      </c>
      <c r="E879" t="s">
        <v>18</v>
      </c>
      <c r="F879" t="s">
        <v>99</v>
      </c>
      <c r="G879" t="s">
        <v>297</v>
      </c>
      <c r="H879">
        <v>2</v>
      </c>
      <c r="I879">
        <v>13172.11</v>
      </c>
      <c r="J879">
        <v>26344.22</v>
      </c>
      <c r="K879">
        <v>683.23</v>
      </c>
      <c r="L879">
        <v>298</v>
      </c>
      <c r="M879" t="s">
        <v>35</v>
      </c>
      <c r="N879" t="s">
        <v>36</v>
      </c>
      <c r="O879">
        <v>2822.3</v>
      </c>
      <c r="P879">
        <f>_xlfn.DAYS(Table3[[#This Row],[Delivery_Date]],Table3[[#This Row],[Order_Date]])</f>
        <v>12</v>
      </c>
    </row>
    <row r="880" spans="1:16" x14ac:dyDescent="0.25">
      <c r="A880">
        <v>879</v>
      </c>
      <c r="B880" t="s">
        <v>65</v>
      </c>
      <c r="C880" t="s">
        <v>24</v>
      </c>
      <c r="D880" t="s">
        <v>45</v>
      </c>
      <c r="E880" t="s">
        <v>60</v>
      </c>
      <c r="F880" t="s">
        <v>163</v>
      </c>
      <c r="G880" t="s">
        <v>142</v>
      </c>
      <c r="H880">
        <v>62</v>
      </c>
      <c r="I880">
        <v>33612.949999999997</v>
      </c>
      <c r="J880">
        <v>2084002.9</v>
      </c>
      <c r="K880">
        <v>2889.16</v>
      </c>
      <c r="L880">
        <v>494</v>
      </c>
      <c r="M880" t="s">
        <v>21</v>
      </c>
      <c r="N880" t="s">
        <v>22</v>
      </c>
      <c r="O880">
        <v>109325.29</v>
      </c>
      <c r="P880">
        <f>_xlfn.DAYS(Table3[[#This Row],[Delivery_Date]],Table3[[#This Row],[Order_Date]])</f>
        <v>13</v>
      </c>
    </row>
    <row r="881" spans="1:16" x14ac:dyDescent="0.25">
      <c r="A881">
        <v>880</v>
      </c>
      <c r="B881" t="s">
        <v>59</v>
      </c>
      <c r="C881" t="s">
        <v>16</v>
      </c>
      <c r="D881" t="s">
        <v>45</v>
      </c>
      <c r="E881" t="s">
        <v>26</v>
      </c>
      <c r="F881" t="s">
        <v>281</v>
      </c>
      <c r="G881" t="s">
        <v>249</v>
      </c>
      <c r="H881">
        <v>99</v>
      </c>
      <c r="I881">
        <v>41249.75</v>
      </c>
      <c r="J881">
        <v>4083725.25</v>
      </c>
      <c r="K881">
        <v>3063.85</v>
      </c>
      <c r="L881">
        <v>758</v>
      </c>
      <c r="M881" t="s">
        <v>29</v>
      </c>
      <c r="N881" t="s">
        <v>43</v>
      </c>
      <c r="O881">
        <v>869074.68</v>
      </c>
      <c r="P881">
        <f>_xlfn.DAYS(Table3[[#This Row],[Delivery_Date]],Table3[[#This Row],[Order_Date]])</f>
        <v>4</v>
      </c>
    </row>
    <row r="882" spans="1:16" x14ac:dyDescent="0.25">
      <c r="A882">
        <v>881</v>
      </c>
      <c r="B882" t="s">
        <v>15</v>
      </c>
      <c r="C882" t="s">
        <v>24</v>
      </c>
      <c r="D882" t="s">
        <v>39</v>
      </c>
      <c r="E882" t="s">
        <v>46</v>
      </c>
      <c r="F882" t="s">
        <v>179</v>
      </c>
      <c r="G882" t="s">
        <v>230</v>
      </c>
      <c r="H882">
        <v>18</v>
      </c>
      <c r="I882">
        <v>45942.15</v>
      </c>
      <c r="J882">
        <v>826958.7</v>
      </c>
      <c r="K882">
        <v>4768.97</v>
      </c>
      <c r="L882">
        <v>566</v>
      </c>
      <c r="M882" t="s">
        <v>21</v>
      </c>
      <c r="N882" t="s">
        <v>30</v>
      </c>
      <c r="O882">
        <v>196281.38</v>
      </c>
      <c r="P882">
        <f>_xlfn.DAYS(Table3[[#This Row],[Delivery_Date]],Table3[[#This Row],[Order_Date]])</f>
        <v>2</v>
      </c>
    </row>
    <row r="883" spans="1:16" x14ac:dyDescent="0.25">
      <c r="A883">
        <v>882</v>
      </c>
      <c r="B883" t="s">
        <v>51</v>
      </c>
      <c r="C883" t="s">
        <v>16</v>
      </c>
      <c r="D883" t="s">
        <v>45</v>
      </c>
      <c r="E883" t="s">
        <v>46</v>
      </c>
      <c r="F883" t="s">
        <v>131</v>
      </c>
      <c r="G883" t="s">
        <v>272</v>
      </c>
      <c r="H883">
        <v>32</v>
      </c>
      <c r="I883">
        <v>2956.09</v>
      </c>
      <c r="J883">
        <v>94594.880000000005</v>
      </c>
      <c r="K883">
        <v>2700.34</v>
      </c>
      <c r="L883">
        <v>447</v>
      </c>
      <c r="M883" t="s">
        <v>42</v>
      </c>
      <c r="N883" t="s">
        <v>30</v>
      </c>
      <c r="O883">
        <v>20056.41</v>
      </c>
      <c r="P883">
        <f>_xlfn.DAYS(Table3[[#This Row],[Delivery_Date]],Table3[[#This Row],[Order_Date]])</f>
        <v>5</v>
      </c>
    </row>
    <row r="884" spans="1:16" x14ac:dyDescent="0.25">
      <c r="A884">
        <v>883</v>
      </c>
      <c r="B884" t="s">
        <v>65</v>
      </c>
      <c r="C884" t="s">
        <v>24</v>
      </c>
      <c r="D884" t="s">
        <v>32</v>
      </c>
      <c r="E884" t="s">
        <v>26</v>
      </c>
      <c r="F884" t="s">
        <v>261</v>
      </c>
      <c r="G884" t="s">
        <v>308</v>
      </c>
      <c r="H884">
        <v>55</v>
      </c>
      <c r="I884">
        <v>5187.67</v>
      </c>
      <c r="J884">
        <v>285321.84999999998</v>
      </c>
      <c r="K884">
        <v>2826.18</v>
      </c>
      <c r="L884">
        <v>757</v>
      </c>
      <c r="M884" t="s">
        <v>29</v>
      </c>
      <c r="N884" t="s">
        <v>30</v>
      </c>
      <c r="O884">
        <v>18012.189999999999</v>
      </c>
      <c r="P884">
        <f>_xlfn.DAYS(Table3[[#This Row],[Delivery_Date]],Table3[[#This Row],[Order_Date]])</f>
        <v>5</v>
      </c>
    </row>
    <row r="885" spans="1:16" x14ac:dyDescent="0.25">
      <c r="A885">
        <v>884</v>
      </c>
      <c r="B885" t="s">
        <v>51</v>
      </c>
      <c r="C885" t="s">
        <v>38</v>
      </c>
      <c r="D885" t="s">
        <v>32</v>
      </c>
      <c r="E885" t="s">
        <v>60</v>
      </c>
      <c r="F885" t="s">
        <v>323</v>
      </c>
      <c r="G885" t="s">
        <v>355</v>
      </c>
      <c r="H885">
        <v>57</v>
      </c>
      <c r="I885">
        <v>9189.89</v>
      </c>
      <c r="J885">
        <v>523823.73</v>
      </c>
      <c r="K885">
        <v>3755.63</v>
      </c>
      <c r="L885">
        <v>983</v>
      </c>
      <c r="M885" t="s">
        <v>21</v>
      </c>
      <c r="N885" t="s">
        <v>30</v>
      </c>
      <c r="O885">
        <v>78701.66</v>
      </c>
      <c r="P885">
        <f>_xlfn.DAYS(Table3[[#This Row],[Delivery_Date]],Table3[[#This Row],[Order_Date]])</f>
        <v>14</v>
      </c>
    </row>
    <row r="886" spans="1:16" x14ac:dyDescent="0.25">
      <c r="A886">
        <v>885</v>
      </c>
      <c r="B886" t="s">
        <v>44</v>
      </c>
      <c r="C886" t="s">
        <v>38</v>
      </c>
      <c r="D886" t="s">
        <v>17</v>
      </c>
      <c r="E886" t="s">
        <v>18</v>
      </c>
      <c r="F886" t="s">
        <v>107</v>
      </c>
      <c r="G886" t="s">
        <v>320</v>
      </c>
      <c r="H886">
        <v>20</v>
      </c>
      <c r="I886">
        <v>576.61</v>
      </c>
      <c r="J886">
        <v>11532.2</v>
      </c>
      <c r="K886">
        <v>4020.07</v>
      </c>
      <c r="L886">
        <v>10</v>
      </c>
      <c r="M886" t="s">
        <v>42</v>
      </c>
      <c r="N886" t="s">
        <v>22</v>
      </c>
      <c r="O886">
        <v>639.94000000000005</v>
      </c>
      <c r="P886">
        <f>_xlfn.DAYS(Table3[[#This Row],[Delivery_Date]],Table3[[#This Row],[Order_Date]])</f>
        <v>4</v>
      </c>
    </row>
    <row r="887" spans="1:16" x14ac:dyDescent="0.25">
      <c r="A887">
        <v>886</v>
      </c>
      <c r="B887" t="s">
        <v>44</v>
      </c>
      <c r="C887" t="s">
        <v>24</v>
      </c>
      <c r="D887" t="s">
        <v>32</v>
      </c>
      <c r="E887" t="s">
        <v>18</v>
      </c>
      <c r="F887" t="s">
        <v>387</v>
      </c>
      <c r="G887" t="s">
        <v>249</v>
      </c>
      <c r="H887">
        <v>81</v>
      </c>
      <c r="I887">
        <v>21536.29</v>
      </c>
      <c r="J887">
        <v>1744439.49</v>
      </c>
      <c r="K887">
        <v>3794.07</v>
      </c>
      <c r="L887">
        <v>113</v>
      </c>
      <c r="M887" t="s">
        <v>35</v>
      </c>
      <c r="N887" t="s">
        <v>36</v>
      </c>
      <c r="O887">
        <v>382338.31</v>
      </c>
      <c r="P887">
        <f>_xlfn.DAYS(Table3[[#This Row],[Delivery_Date]],Table3[[#This Row],[Order_Date]])</f>
        <v>3</v>
      </c>
    </row>
    <row r="888" spans="1:16" x14ac:dyDescent="0.25">
      <c r="A888">
        <v>887</v>
      </c>
      <c r="B888" t="s">
        <v>59</v>
      </c>
      <c r="C888" t="s">
        <v>24</v>
      </c>
      <c r="D888" t="s">
        <v>45</v>
      </c>
      <c r="E888" t="s">
        <v>60</v>
      </c>
      <c r="F888" t="s">
        <v>282</v>
      </c>
      <c r="G888" t="s">
        <v>321</v>
      </c>
      <c r="H888">
        <v>49</v>
      </c>
      <c r="I888">
        <v>3265.22</v>
      </c>
      <c r="J888">
        <v>159995.78</v>
      </c>
      <c r="K888">
        <v>1918.49</v>
      </c>
      <c r="L888">
        <v>753</v>
      </c>
      <c r="M888" t="s">
        <v>29</v>
      </c>
      <c r="N888" t="s">
        <v>22</v>
      </c>
      <c r="O888">
        <v>8147.32</v>
      </c>
      <c r="P888">
        <f>_xlfn.DAYS(Table3[[#This Row],[Delivery_Date]],Table3[[#This Row],[Order_Date]])</f>
        <v>7</v>
      </c>
    </row>
    <row r="889" spans="1:16" x14ac:dyDescent="0.25">
      <c r="A889">
        <v>888</v>
      </c>
      <c r="B889" t="s">
        <v>51</v>
      </c>
      <c r="C889" t="s">
        <v>24</v>
      </c>
      <c r="D889" t="s">
        <v>32</v>
      </c>
      <c r="E889" t="s">
        <v>60</v>
      </c>
      <c r="F889" t="s">
        <v>323</v>
      </c>
      <c r="G889" t="s">
        <v>181</v>
      </c>
      <c r="H889">
        <v>95</v>
      </c>
      <c r="I889">
        <v>16408.240000000002</v>
      </c>
      <c r="J889">
        <v>1558782.8</v>
      </c>
      <c r="K889">
        <v>1074.68</v>
      </c>
      <c r="L889">
        <v>534</v>
      </c>
      <c r="M889" t="s">
        <v>21</v>
      </c>
      <c r="N889" t="s">
        <v>70</v>
      </c>
      <c r="O889">
        <v>171318</v>
      </c>
      <c r="P889">
        <f>_xlfn.DAYS(Table3[[#This Row],[Delivery_Date]],Table3[[#This Row],[Order_Date]])</f>
        <v>5</v>
      </c>
    </row>
    <row r="890" spans="1:16" x14ac:dyDescent="0.25">
      <c r="A890">
        <v>889</v>
      </c>
      <c r="B890" t="s">
        <v>15</v>
      </c>
      <c r="C890" t="s">
        <v>24</v>
      </c>
      <c r="D890" t="s">
        <v>45</v>
      </c>
      <c r="E890" t="s">
        <v>26</v>
      </c>
      <c r="F890" t="s">
        <v>171</v>
      </c>
      <c r="G890" t="s">
        <v>392</v>
      </c>
      <c r="H890">
        <v>12</v>
      </c>
      <c r="I890">
        <v>14357.01</v>
      </c>
      <c r="J890">
        <v>172284.12</v>
      </c>
      <c r="K890">
        <v>482.94</v>
      </c>
      <c r="L890">
        <v>547</v>
      </c>
      <c r="M890" t="s">
        <v>29</v>
      </c>
      <c r="N890" t="s">
        <v>22</v>
      </c>
      <c r="O890">
        <v>33875.35</v>
      </c>
      <c r="P890">
        <f>_xlfn.DAYS(Table3[[#This Row],[Delivery_Date]],Table3[[#This Row],[Order_Date]])</f>
        <v>6</v>
      </c>
    </row>
    <row r="891" spans="1:16" x14ac:dyDescent="0.25">
      <c r="A891">
        <v>890</v>
      </c>
      <c r="B891" t="s">
        <v>51</v>
      </c>
      <c r="C891" t="s">
        <v>16</v>
      </c>
      <c r="D891" t="s">
        <v>32</v>
      </c>
      <c r="E891" t="s">
        <v>52</v>
      </c>
      <c r="F891" t="s">
        <v>411</v>
      </c>
      <c r="G891" t="s">
        <v>215</v>
      </c>
      <c r="H891">
        <v>23</v>
      </c>
      <c r="I891">
        <v>12343.11</v>
      </c>
      <c r="J891">
        <v>283891.53000000003</v>
      </c>
      <c r="K891">
        <v>4573.2</v>
      </c>
      <c r="L891">
        <v>396</v>
      </c>
      <c r="M891" t="s">
        <v>35</v>
      </c>
      <c r="N891" t="s">
        <v>30</v>
      </c>
      <c r="O891">
        <v>51284.65</v>
      </c>
      <c r="P891">
        <f>_xlfn.DAYS(Table3[[#This Row],[Delivery_Date]],Table3[[#This Row],[Order_Date]])</f>
        <v>11</v>
      </c>
    </row>
    <row r="892" spans="1:16" x14ac:dyDescent="0.25">
      <c r="A892">
        <v>891</v>
      </c>
      <c r="B892" t="s">
        <v>44</v>
      </c>
      <c r="C892" t="s">
        <v>16</v>
      </c>
      <c r="D892" t="s">
        <v>25</v>
      </c>
      <c r="E892" t="s">
        <v>26</v>
      </c>
      <c r="F892" t="s">
        <v>126</v>
      </c>
      <c r="G892" t="s">
        <v>152</v>
      </c>
      <c r="H892">
        <v>37</v>
      </c>
      <c r="I892">
        <v>10080.950000000001</v>
      </c>
      <c r="J892">
        <v>372995.15</v>
      </c>
      <c r="K892">
        <v>562.53</v>
      </c>
      <c r="L892">
        <v>87</v>
      </c>
      <c r="M892" t="s">
        <v>42</v>
      </c>
      <c r="N892" t="s">
        <v>30</v>
      </c>
      <c r="O892">
        <v>65562.38</v>
      </c>
      <c r="P892">
        <f>_xlfn.DAYS(Table3[[#This Row],[Delivery_Date]],Table3[[#This Row],[Order_Date]])</f>
        <v>13</v>
      </c>
    </row>
    <row r="893" spans="1:16" x14ac:dyDescent="0.25">
      <c r="A893">
        <v>892</v>
      </c>
      <c r="B893" t="s">
        <v>44</v>
      </c>
      <c r="C893" t="s">
        <v>16</v>
      </c>
      <c r="D893" t="s">
        <v>45</v>
      </c>
      <c r="E893" t="s">
        <v>52</v>
      </c>
      <c r="F893" t="s">
        <v>296</v>
      </c>
      <c r="G893" t="s">
        <v>169</v>
      </c>
      <c r="H893">
        <v>97</v>
      </c>
      <c r="I893">
        <v>17568.169999999998</v>
      </c>
      <c r="J893">
        <v>1704112.49</v>
      </c>
      <c r="K893">
        <v>1518.93</v>
      </c>
      <c r="L893">
        <v>8</v>
      </c>
      <c r="M893" t="s">
        <v>29</v>
      </c>
      <c r="N893" t="s">
        <v>36</v>
      </c>
      <c r="O893">
        <v>85415.93</v>
      </c>
      <c r="P893">
        <f>_xlfn.DAYS(Table3[[#This Row],[Delivery_Date]],Table3[[#This Row],[Order_Date]])</f>
        <v>4</v>
      </c>
    </row>
    <row r="894" spans="1:16" x14ac:dyDescent="0.25">
      <c r="A894">
        <v>893</v>
      </c>
      <c r="B894" t="s">
        <v>59</v>
      </c>
      <c r="C894" t="s">
        <v>38</v>
      </c>
      <c r="D894" t="s">
        <v>17</v>
      </c>
      <c r="E894" t="s">
        <v>46</v>
      </c>
      <c r="F894" t="s">
        <v>404</v>
      </c>
      <c r="G894" t="s">
        <v>198</v>
      </c>
      <c r="H894">
        <v>100</v>
      </c>
      <c r="I894">
        <v>4665.2299999999996</v>
      </c>
      <c r="J894">
        <v>466523</v>
      </c>
      <c r="K894">
        <v>4302.25</v>
      </c>
      <c r="L894">
        <v>807</v>
      </c>
      <c r="M894" t="s">
        <v>29</v>
      </c>
      <c r="N894" t="s">
        <v>43</v>
      </c>
      <c r="O894">
        <v>94049.79</v>
      </c>
      <c r="P894">
        <f>_xlfn.DAYS(Table3[[#This Row],[Delivery_Date]],Table3[[#This Row],[Order_Date]])</f>
        <v>15</v>
      </c>
    </row>
    <row r="895" spans="1:16" x14ac:dyDescent="0.25">
      <c r="A895">
        <v>894</v>
      </c>
      <c r="B895" t="s">
        <v>51</v>
      </c>
      <c r="C895" t="s">
        <v>38</v>
      </c>
      <c r="D895" t="s">
        <v>17</v>
      </c>
      <c r="E895" t="s">
        <v>46</v>
      </c>
      <c r="F895" t="s">
        <v>250</v>
      </c>
      <c r="G895" t="s">
        <v>178</v>
      </c>
      <c r="H895">
        <v>76</v>
      </c>
      <c r="I895">
        <v>8752.73</v>
      </c>
      <c r="J895">
        <v>665207.48</v>
      </c>
      <c r="K895">
        <v>4266.76</v>
      </c>
      <c r="L895">
        <v>786</v>
      </c>
      <c r="M895" t="s">
        <v>35</v>
      </c>
      <c r="N895" t="s">
        <v>36</v>
      </c>
      <c r="O895">
        <v>161294.37</v>
      </c>
      <c r="P895">
        <f>_xlfn.DAYS(Table3[[#This Row],[Delivery_Date]],Table3[[#This Row],[Order_Date]])</f>
        <v>4</v>
      </c>
    </row>
    <row r="896" spans="1:16" x14ac:dyDescent="0.25">
      <c r="A896">
        <v>895</v>
      </c>
      <c r="B896" t="s">
        <v>15</v>
      </c>
      <c r="C896" t="s">
        <v>38</v>
      </c>
      <c r="D896" t="s">
        <v>39</v>
      </c>
      <c r="E896" t="s">
        <v>52</v>
      </c>
      <c r="F896" t="s">
        <v>131</v>
      </c>
      <c r="G896" t="s">
        <v>137</v>
      </c>
      <c r="H896">
        <v>82</v>
      </c>
      <c r="I896">
        <v>40476.01</v>
      </c>
      <c r="J896">
        <v>3319032.82</v>
      </c>
      <c r="K896">
        <v>1507.8</v>
      </c>
      <c r="L896">
        <v>500</v>
      </c>
      <c r="M896" t="s">
        <v>42</v>
      </c>
      <c r="N896" t="s">
        <v>43</v>
      </c>
      <c r="O896">
        <v>257219.76</v>
      </c>
      <c r="P896">
        <f>_xlfn.DAYS(Table3[[#This Row],[Delivery_Date]],Table3[[#This Row],[Order_Date]])</f>
        <v>13</v>
      </c>
    </row>
    <row r="897" spans="1:16" x14ac:dyDescent="0.25">
      <c r="A897">
        <v>896</v>
      </c>
      <c r="B897" t="s">
        <v>44</v>
      </c>
      <c r="C897" t="s">
        <v>38</v>
      </c>
      <c r="D897" t="s">
        <v>32</v>
      </c>
      <c r="E897" t="s">
        <v>26</v>
      </c>
      <c r="F897" t="s">
        <v>69</v>
      </c>
      <c r="G897" t="s">
        <v>399</v>
      </c>
      <c r="H897">
        <v>13</v>
      </c>
      <c r="I897">
        <v>4470.75</v>
      </c>
      <c r="J897">
        <v>58119.75</v>
      </c>
      <c r="K897">
        <v>2060.1799999999998</v>
      </c>
      <c r="L897">
        <v>997</v>
      </c>
      <c r="M897" t="s">
        <v>29</v>
      </c>
      <c r="N897" t="s">
        <v>70</v>
      </c>
      <c r="O897">
        <v>6224.24</v>
      </c>
      <c r="P897">
        <f>_xlfn.DAYS(Table3[[#This Row],[Delivery_Date]],Table3[[#This Row],[Order_Date]])</f>
        <v>9</v>
      </c>
    </row>
    <row r="898" spans="1:16" x14ac:dyDescent="0.25">
      <c r="A898">
        <v>897</v>
      </c>
      <c r="B898" t="s">
        <v>15</v>
      </c>
      <c r="C898" t="s">
        <v>16</v>
      </c>
      <c r="D898" t="s">
        <v>45</v>
      </c>
      <c r="E898" t="s">
        <v>52</v>
      </c>
      <c r="F898" t="s">
        <v>413</v>
      </c>
      <c r="G898" t="s">
        <v>174</v>
      </c>
      <c r="H898">
        <v>27</v>
      </c>
      <c r="I898">
        <v>26131.4</v>
      </c>
      <c r="J898">
        <v>705547.8</v>
      </c>
      <c r="K898">
        <v>3168.21</v>
      </c>
      <c r="L898">
        <v>124</v>
      </c>
      <c r="M898" t="s">
        <v>42</v>
      </c>
      <c r="N898" t="s">
        <v>30</v>
      </c>
      <c r="O898">
        <v>124736.01</v>
      </c>
      <c r="P898">
        <f>_xlfn.DAYS(Table3[[#This Row],[Delivery_Date]],Table3[[#This Row],[Order_Date]])</f>
        <v>15</v>
      </c>
    </row>
    <row r="899" spans="1:16" x14ac:dyDescent="0.25">
      <c r="A899">
        <v>898</v>
      </c>
      <c r="B899" t="s">
        <v>59</v>
      </c>
      <c r="C899" t="s">
        <v>24</v>
      </c>
      <c r="D899" t="s">
        <v>39</v>
      </c>
      <c r="E899" t="s">
        <v>60</v>
      </c>
      <c r="F899" t="s">
        <v>256</v>
      </c>
      <c r="G899" t="s">
        <v>49</v>
      </c>
      <c r="H899">
        <v>3</v>
      </c>
      <c r="I899">
        <v>15416.8</v>
      </c>
      <c r="J899">
        <v>46250.400000000001</v>
      </c>
      <c r="K899">
        <v>2642.14</v>
      </c>
      <c r="L899">
        <v>311</v>
      </c>
      <c r="M899" t="s">
        <v>29</v>
      </c>
      <c r="N899" t="s">
        <v>30</v>
      </c>
      <c r="O899">
        <v>3362.43</v>
      </c>
      <c r="P899">
        <f>_xlfn.DAYS(Table3[[#This Row],[Delivery_Date]],Table3[[#This Row],[Order_Date]])</f>
        <v>13</v>
      </c>
    </row>
    <row r="900" spans="1:16" x14ac:dyDescent="0.25">
      <c r="A900">
        <v>899</v>
      </c>
      <c r="B900" t="s">
        <v>31</v>
      </c>
      <c r="C900" t="s">
        <v>16</v>
      </c>
      <c r="D900" t="s">
        <v>32</v>
      </c>
      <c r="E900" t="s">
        <v>26</v>
      </c>
      <c r="F900" t="s">
        <v>342</v>
      </c>
      <c r="G900" t="s">
        <v>117</v>
      </c>
      <c r="H900">
        <v>70</v>
      </c>
      <c r="I900">
        <v>46855.96</v>
      </c>
      <c r="J900">
        <v>3279917.2</v>
      </c>
      <c r="K900">
        <v>558.51</v>
      </c>
      <c r="L900">
        <v>212</v>
      </c>
      <c r="M900" t="s">
        <v>42</v>
      </c>
      <c r="N900" t="s">
        <v>22</v>
      </c>
      <c r="O900">
        <v>778218.37</v>
      </c>
      <c r="P900">
        <f>_xlfn.DAYS(Table3[[#This Row],[Delivery_Date]],Table3[[#This Row],[Order_Date]])</f>
        <v>5</v>
      </c>
    </row>
    <row r="901" spans="1:16" x14ac:dyDescent="0.25">
      <c r="A901">
        <v>900</v>
      </c>
      <c r="B901" t="s">
        <v>31</v>
      </c>
      <c r="C901" t="s">
        <v>24</v>
      </c>
      <c r="D901" t="s">
        <v>45</v>
      </c>
      <c r="E901" t="s">
        <v>60</v>
      </c>
      <c r="F901" t="s">
        <v>389</v>
      </c>
      <c r="G901" t="s">
        <v>247</v>
      </c>
      <c r="H901">
        <v>25</v>
      </c>
      <c r="I901">
        <v>39393.699999999997</v>
      </c>
      <c r="J901">
        <v>984842.5</v>
      </c>
      <c r="K901">
        <v>1678.54</v>
      </c>
      <c r="L901">
        <v>856</v>
      </c>
      <c r="M901" t="s">
        <v>35</v>
      </c>
      <c r="N901" t="s">
        <v>30</v>
      </c>
      <c r="O901">
        <v>81578.41</v>
      </c>
      <c r="P901">
        <f>_xlfn.DAYS(Table3[[#This Row],[Delivery_Date]],Table3[[#This Row],[Order_Date]])</f>
        <v>2</v>
      </c>
    </row>
    <row r="902" spans="1:16" x14ac:dyDescent="0.25">
      <c r="A902">
        <v>901</v>
      </c>
      <c r="B902" t="s">
        <v>51</v>
      </c>
      <c r="C902" t="s">
        <v>16</v>
      </c>
      <c r="D902" t="s">
        <v>32</v>
      </c>
      <c r="E902" t="s">
        <v>26</v>
      </c>
      <c r="F902" t="s">
        <v>409</v>
      </c>
      <c r="G902" t="s">
        <v>312</v>
      </c>
      <c r="H902">
        <v>29</v>
      </c>
      <c r="I902">
        <v>38356.03</v>
      </c>
      <c r="J902">
        <v>1112324.8700000001</v>
      </c>
      <c r="K902">
        <v>552.29</v>
      </c>
      <c r="L902">
        <v>828</v>
      </c>
      <c r="M902" t="s">
        <v>21</v>
      </c>
      <c r="N902" t="s">
        <v>70</v>
      </c>
      <c r="O902">
        <v>229025.61</v>
      </c>
      <c r="P902">
        <f>_xlfn.DAYS(Table3[[#This Row],[Delivery_Date]],Table3[[#This Row],[Order_Date]])</f>
        <v>12</v>
      </c>
    </row>
    <row r="903" spans="1:16" x14ac:dyDescent="0.25">
      <c r="A903">
        <v>902</v>
      </c>
      <c r="B903" t="s">
        <v>44</v>
      </c>
      <c r="C903" t="s">
        <v>16</v>
      </c>
      <c r="D903" t="s">
        <v>32</v>
      </c>
      <c r="E903" t="s">
        <v>18</v>
      </c>
      <c r="F903" t="s">
        <v>136</v>
      </c>
      <c r="G903" t="s">
        <v>293</v>
      </c>
      <c r="H903">
        <v>88</v>
      </c>
      <c r="I903">
        <v>34582.47</v>
      </c>
      <c r="J903">
        <v>3043257.36</v>
      </c>
      <c r="K903">
        <v>2368.5700000000002</v>
      </c>
      <c r="L903">
        <v>391</v>
      </c>
      <c r="M903" t="s">
        <v>21</v>
      </c>
      <c r="N903" t="s">
        <v>30</v>
      </c>
      <c r="O903">
        <v>453909.72</v>
      </c>
      <c r="P903">
        <f>_xlfn.DAYS(Table3[[#This Row],[Delivery_Date]],Table3[[#This Row],[Order_Date]])</f>
        <v>7</v>
      </c>
    </row>
    <row r="904" spans="1:16" x14ac:dyDescent="0.25">
      <c r="A904">
        <v>903</v>
      </c>
      <c r="B904" t="s">
        <v>37</v>
      </c>
      <c r="C904" t="s">
        <v>38</v>
      </c>
      <c r="D904" t="s">
        <v>25</v>
      </c>
      <c r="E904" t="s">
        <v>60</v>
      </c>
      <c r="F904" t="s">
        <v>276</v>
      </c>
      <c r="G904" t="s">
        <v>249</v>
      </c>
      <c r="H904">
        <v>6</v>
      </c>
      <c r="I904">
        <v>29716.79</v>
      </c>
      <c r="J904">
        <v>178300.74</v>
      </c>
      <c r="K904">
        <v>866.83</v>
      </c>
      <c r="L904">
        <v>717</v>
      </c>
      <c r="M904" t="s">
        <v>21</v>
      </c>
      <c r="N904" t="s">
        <v>30</v>
      </c>
      <c r="O904">
        <v>22918.75</v>
      </c>
      <c r="P904">
        <f>_xlfn.DAYS(Table3[[#This Row],[Delivery_Date]],Table3[[#This Row],[Order_Date]])</f>
        <v>11</v>
      </c>
    </row>
    <row r="905" spans="1:16" x14ac:dyDescent="0.25">
      <c r="A905">
        <v>904</v>
      </c>
      <c r="B905" t="s">
        <v>15</v>
      </c>
      <c r="C905" t="s">
        <v>16</v>
      </c>
      <c r="D905" t="s">
        <v>25</v>
      </c>
      <c r="E905" t="s">
        <v>18</v>
      </c>
      <c r="F905" t="s">
        <v>217</v>
      </c>
      <c r="G905" t="s">
        <v>111</v>
      </c>
      <c r="H905">
        <v>86</v>
      </c>
      <c r="I905">
        <v>21556.720000000001</v>
      </c>
      <c r="J905">
        <v>1853877.92</v>
      </c>
      <c r="K905">
        <v>2661.23</v>
      </c>
      <c r="L905">
        <v>253</v>
      </c>
      <c r="M905" t="s">
        <v>35</v>
      </c>
      <c r="N905" t="s">
        <v>22</v>
      </c>
      <c r="O905">
        <v>180098.63</v>
      </c>
      <c r="P905">
        <f>_xlfn.DAYS(Table3[[#This Row],[Delivery_Date]],Table3[[#This Row],[Order_Date]])</f>
        <v>8</v>
      </c>
    </row>
    <row r="906" spans="1:16" x14ac:dyDescent="0.25">
      <c r="A906">
        <v>905</v>
      </c>
      <c r="B906" t="s">
        <v>44</v>
      </c>
      <c r="C906" t="s">
        <v>24</v>
      </c>
      <c r="D906" t="s">
        <v>17</v>
      </c>
      <c r="E906" t="s">
        <v>18</v>
      </c>
      <c r="F906" t="s">
        <v>230</v>
      </c>
      <c r="G906" t="s">
        <v>307</v>
      </c>
      <c r="H906">
        <v>62</v>
      </c>
      <c r="I906">
        <v>26966.12</v>
      </c>
      <c r="J906">
        <v>1671899.44</v>
      </c>
      <c r="K906">
        <v>814.98</v>
      </c>
      <c r="L906">
        <v>449</v>
      </c>
      <c r="M906" t="s">
        <v>21</v>
      </c>
      <c r="N906" t="s">
        <v>22</v>
      </c>
      <c r="O906">
        <v>274134.53000000003</v>
      </c>
      <c r="P906">
        <f>_xlfn.DAYS(Table3[[#This Row],[Delivery_Date]],Table3[[#This Row],[Order_Date]])</f>
        <v>6</v>
      </c>
    </row>
    <row r="907" spans="1:16" x14ac:dyDescent="0.25">
      <c r="A907">
        <v>906</v>
      </c>
      <c r="B907" t="s">
        <v>44</v>
      </c>
      <c r="C907" t="s">
        <v>24</v>
      </c>
      <c r="D907" t="s">
        <v>25</v>
      </c>
      <c r="E907" t="s">
        <v>52</v>
      </c>
      <c r="F907" t="s">
        <v>259</v>
      </c>
      <c r="G907" t="s">
        <v>249</v>
      </c>
      <c r="H907">
        <v>36</v>
      </c>
      <c r="I907">
        <v>25196</v>
      </c>
      <c r="J907">
        <v>907056</v>
      </c>
      <c r="K907">
        <v>4839.5200000000004</v>
      </c>
      <c r="L907">
        <v>904</v>
      </c>
      <c r="M907" t="s">
        <v>42</v>
      </c>
      <c r="N907" t="s">
        <v>30</v>
      </c>
      <c r="O907">
        <v>222723.86</v>
      </c>
      <c r="P907">
        <f>_xlfn.DAYS(Table3[[#This Row],[Delivery_Date]],Table3[[#This Row],[Order_Date]])</f>
        <v>5</v>
      </c>
    </row>
    <row r="908" spans="1:16" x14ac:dyDescent="0.25">
      <c r="A908">
        <v>907</v>
      </c>
      <c r="B908" t="s">
        <v>51</v>
      </c>
      <c r="C908" t="s">
        <v>24</v>
      </c>
      <c r="D908" t="s">
        <v>17</v>
      </c>
      <c r="E908" t="s">
        <v>52</v>
      </c>
      <c r="F908" t="s">
        <v>41</v>
      </c>
      <c r="G908" t="s">
        <v>185</v>
      </c>
      <c r="H908">
        <v>34</v>
      </c>
      <c r="I908">
        <v>601.03</v>
      </c>
      <c r="J908">
        <v>20435.02</v>
      </c>
      <c r="K908">
        <v>4871.1099999999997</v>
      </c>
      <c r="L908">
        <v>734</v>
      </c>
      <c r="M908" t="s">
        <v>35</v>
      </c>
      <c r="N908" t="s">
        <v>30</v>
      </c>
      <c r="O908">
        <v>2608.8200000000002</v>
      </c>
      <c r="P908">
        <f>_xlfn.DAYS(Table3[[#This Row],[Delivery_Date]],Table3[[#This Row],[Order_Date]])</f>
        <v>3</v>
      </c>
    </row>
    <row r="909" spans="1:16" x14ac:dyDescent="0.25">
      <c r="A909">
        <v>908</v>
      </c>
      <c r="B909" t="s">
        <v>31</v>
      </c>
      <c r="C909" t="s">
        <v>24</v>
      </c>
      <c r="D909" t="s">
        <v>39</v>
      </c>
      <c r="E909" t="s">
        <v>60</v>
      </c>
      <c r="F909" t="s">
        <v>176</v>
      </c>
      <c r="G909" t="s">
        <v>353</v>
      </c>
      <c r="H909">
        <v>81</v>
      </c>
      <c r="I909">
        <v>30842.75</v>
      </c>
      <c r="J909">
        <v>2498262.75</v>
      </c>
      <c r="K909">
        <v>1020.52</v>
      </c>
      <c r="L909">
        <v>136</v>
      </c>
      <c r="M909" t="s">
        <v>29</v>
      </c>
      <c r="N909" t="s">
        <v>22</v>
      </c>
      <c r="O909">
        <v>523967.38</v>
      </c>
      <c r="P909">
        <f>_xlfn.DAYS(Table3[[#This Row],[Delivery_Date]],Table3[[#This Row],[Order_Date]])</f>
        <v>5</v>
      </c>
    </row>
    <row r="910" spans="1:16" x14ac:dyDescent="0.25">
      <c r="A910">
        <v>909</v>
      </c>
      <c r="B910" t="s">
        <v>15</v>
      </c>
      <c r="C910" t="s">
        <v>16</v>
      </c>
      <c r="D910" t="s">
        <v>17</v>
      </c>
      <c r="E910" t="s">
        <v>46</v>
      </c>
      <c r="F910" t="s">
        <v>105</v>
      </c>
      <c r="G910" t="s">
        <v>250</v>
      </c>
      <c r="H910">
        <v>76</v>
      </c>
      <c r="I910">
        <v>43924.01</v>
      </c>
      <c r="J910">
        <v>3338224.76</v>
      </c>
      <c r="K910">
        <v>4731.0200000000004</v>
      </c>
      <c r="L910">
        <v>267</v>
      </c>
      <c r="M910" t="s">
        <v>29</v>
      </c>
      <c r="N910" t="s">
        <v>43</v>
      </c>
      <c r="O910">
        <v>578466.42000000004</v>
      </c>
      <c r="P910">
        <f>_xlfn.DAYS(Table3[[#This Row],[Delivery_Date]],Table3[[#This Row],[Order_Date]])</f>
        <v>8</v>
      </c>
    </row>
    <row r="911" spans="1:16" x14ac:dyDescent="0.25">
      <c r="A911">
        <v>910</v>
      </c>
      <c r="B911" t="s">
        <v>37</v>
      </c>
      <c r="C911" t="s">
        <v>38</v>
      </c>
      <c r="D911" t="s">
        <v>39</v>
      </c>
      <c r="E911" t="s">
        <v>18</v>
      </c>
      <c r="F911" t="s">
        <v>284</v>
      </c>
      <c r="G911" t="s">
        <v>384</v>
      </c>
      <c r="H911">
        <v>14</v>
      </c>
      <c r="I911">
        <v>43565.67</v>
      </c>
      <c r="J911">
        <v>609919.38</v>
      </c>
      <c r="K911">
        <v>4233.6899999999996</v>
      </c>
      <c r="L911">
        <v>382</v>
      </c>
      <c r="M911" t="s">
        <v>42</v>
      </c>
      <c r="N911" t="s">
        <v>22</v>
      </c>
      <c r="O911">
        <v>129977.19</v>
      </c>
      <c r="P911">
        <f>_xlfn.DAYS(Table3[[#This Row],[Delivery_Date]],Table3[[#This Row],[Order_Date]])</f>
        <v>10</v>
      </c>
    </row>
    <row r="912" spans="1:16" x14ac:dyDescent="0.25">
      <c r="A912">
        <v>911</v>
      </c>
      <c r="B912" t="s">
        <v>59</v>
      </c>
      <c r="C912" t="s">
        <v>24</v>
      </c>
      <c r="D912" t="s">
        <v>25</v>
      </c>
      <c r="E912" t="s">
        <v>18</v>
      </c>
      <c r="F912" t="s">
        <v>181</v>
      </c>
      <c r="G912" t="s">
        <v>236</v>
      </c>
      <c r="H912">
        <v>94</v>
      </c>
      <c r="I912">
        <v>26613.06</v>
      </c>
      <c r="J912">
        <v>2501627.64</v>
      </c>
      <c r="K912">
        <v>1710.97</v>
      </c>
      <c r="L912">
        <v>374</v>
      </c>
      <c r="M912" t="s">
        <v>21</v>
      </c>
      <c r="N912" t="s">
        <v>70</v>
      </c>
      <c r="O912">
        <v>525433.04</v>
      </c>
      <c r="P912">
        <f>_xlfn.DAYS(Table3[[#This Row],[Delivery_Date]],Table3[[#This Row],[Order_Date]])</f>
        <v>12</v>
      </c>
    </row>
    <row r="913" spans="1:16" x14ac:dyDescent="0.25">
      <c r="A913">
        <v>912</v>
      </c>
      <c r="B913" t="s">
        <v>37</v>
      </c>
      <c r="C913" t="s">
        <v>38</v>
      </c>
      <c r="D913" t="s">
        <v>45</v>
      </c>
      <c r="E913" t="s">
        <v>52</v>
      </c>
      <c r="F913" t="s">
        <v>136</v>
      </c>
      <c r="G913" t="s">
        <v>186</v>
      </c>
      <c r="H913">
        <v>28</v>
      </c>
      <c r="I913">
        <v>18310.68</v>
      </c>
      <c r="J913">
        <v>512699.04</v>
      </c>
      <c r="K913">
        <v>3669.62</v>
      </c>
      <c r="L913">
        <v>389</v>
      </c>
      <c r="M913" t="s">
        <v>29</v>
      </c>
      <c r="N913" t="s">
        <v>70</v>
      </c>
      <c r="O913">
        <v>39218.69</v>
      </c>
      <c r="P913">
        <f>_xlfn.DAYS(Table3[[#This Row],[Delivery_Date]],Table3[[#This Row],[Order_Date]])</f>
        <v>3</v>
      </c>
    </row>
    <row r="914" spans="1:16" x14ac:dyDescent="0.25">
      <c r="A914">
        <v>913</v>
      </c>
      <c r="B914" t="s">
        <v>59</v>
      </c>
      <c r="C914" t="s">
        <v>38</v>
      </c>
      <c r="D914" t="s">
        <v>32</v>
      </c>
      <c r="E914" t="s">
        <v>26</v>
      </c>
      <c r="F914" t="s">
        <v>285</v>
      </c>
      <c r="G914" t="s">
        <v>242</v>
      </c>
      <c r="H914">
        <v>92</v>
      </c>
      <c r="I914">
        <v>40180.870000000003</v>
      </c>
      <c r="J914">
        <v>3696640.04</v>
      </c>
      <c r="K914">
        <v>297.51</v>
      </c>
      <c r="L914">
        <v>862</v>
      </c>
      <c r="M914" t="s">
        <v>29</v>
      </c>
      <c r="N914" t="s">
        <v>43</v>
      </c>
      <c r="O914">
        <v>497403.56</v>
      </c>
      <c r="P914">
        <f>_xlfn.DAYS(Table3[[#This Row],[Delivery_Date]],Table3[[#This Row],[Order_Date]])</f>
        <v>3</v>
      </c>
    </row>
    <row r="915" spans="1:16" x14ac:dyDescent="0.25">
      <c r="A915">
        <v>914</v>
      </c>
      <c r="B915" t="s">
        <v>65</v>
      </c>
      <c r="C915" t="s">
        <v>38</v>
      </c>
      <c r="D915" t="s">
        <v>45</v>
      </c>
      <c r="E915" t="s">
        <v>60</v>
      </c>
      <c r="F915" t="s">
        <v>339</v>
      </c>
      <c r="G915" t="s">
        <v>144</v>
      </c>
      <c r="H915">
        <v>31</v>
      </c>
      <c r="I915">
        <v>5761.97</v>
      </c>
      <c r="J915">
        <v>178621.07</v>
      </c>
      <c r="K915">
        <v>1360.58</v>
      </c>
      <c r="L915">
        <v>583</v>
      </c>
      <c r="M915" t="s">
        <v>35</v>
      </c>
      <c r="N915" t="s">
        <v>36</v>
      </c>
      <c r="O915">
        <v>16607.900000000001</v>
      </c>
      <c r="P915">
        <f>_xlfn.DAYS(Table3[[#This Row],[Delivery_Date]],Table3[[#This Row],[Order_Date]])</f>
        <v>13</v>
      </c>
    </row>
    <row r="916" spans="1:16" x14ac:dyDescent="0.25">
      <c r="A916">
        <v>915</v>
      </c>
      <c r="B916" t="s">
        <v>15</v>
      </c>
      <c r="C916" t="s">
        <v>24</v>
      </c>
      <c r="D916" t="s">
        <v>45</v>
      </c>
      <c r="E916" t="s">
        <v>18</v>
      </c>
      <c r="F916" t="s">
        <v>210</v>
      </c>
      <c r="G916" t="s">
        <v>105</v>
      </c>
      <c r="H916">
        <v>48</v>
      </c>
      <c r="I916">
        <v>49058.62</v>
      </c>
      <c r="J916">
        <v>2354813.7599999998</v>
      </c>
      <c r="K916">
        <v>4969.99</v>
      </c>
      <c r="L916">
        <v>443</v>
      </c>
      <c r="M916" t="s">
        <v>29</v>
      </c>
      <c r="N916" t="s">
        <v>30</v>
      </c>
      <c r="O916">
        <v>328915.01</v>
      </c>
      <c r="P916">
        <f>_xlfn.DAYS(Table3[[#This Row],[Delivery_Date]],Table3[[#This Row],[Order_Date]])</f>
        <v>4</v>
      </c>
    </row>
    <row r="917" spans="1:16" x14ac:dyDescent="0.25">
      <c r="A917">
        <v>916</v>
      </c>
      <c r="B917" t="s">
        <v>65</v>
      </c>
      <c r="C917" t="s">
        <v>16</v>
      </c>
      <c r="D917" t="s">
        <v>17</v>
      </c>
      <c r="E917" t="s">
        <v>26</v>
      </c>
      <c r="F917" t="s">
        <v>292</v>
      </c>
      <c r="G917" t="s">
        <v>53</v>
      </c>
      <c r="H917">
        <v>44</v>
      </c>
      <c r="I917">
        <v>31188.58</v>
      </c>
      <c r="J917">
        <v>1372297.52</v>
      </c>
      <c r="K917">
        <v>4930.57</v>
      </c>
      <c r="L917">
        <v>648</v>
      </c>
      <c r="M917" t="s">
        <v>29</v>
      </c>
      <c r="N917" t="s">
        <v>70</v>
      </c>
      <c r="O917">
        <v>268924.56</v>
      </c>
      <c r="P917">
        <f>_xlfn.DAYS(Table3[[#This Row],[Delivery_Date]],Table3[[#This Row],[Order_Date]])</f>
        <v>6</v>
      </c>
    </row>
    <row r="918" spans="1:16" x14ac:dyDescent="0.25">
      <c r="A918">
        <v>917</v>
      </c>
      <c r="B918" t="s">
        <v>23</v>
      </c>
      <c r="C918" t="s">
        <v>16</v>
      </c>
      <c r="D918" t="s">
        <v>32</v>
      </c>
      <c r="E918" t="s">
        <v>60</v>
      </c>
      <c r="F918" t="s">
        <v>228</v>
      </c>
      <c r="G918" t="s">
        <v>182</v>
      </c>
      <c r="H918">
        <v>47</v>
      </c>
      <c r="I918">
        <v>47346.12</v>
      </c>
      <c r="J918">
        <v>2225267.64</v>
      </c>
      <c r="K918">
        <v>3965.03</v>
      </c>
      <c r="L918">
        <v>205</v>
      </c>
      <c r="M918" t="s">
        <v>42</v>
      </c>
      <c r="N918" t="s">
        <v>22</v>
      </c>
      <c r="O918">
        <v>373502.54</v>
      </c>
      <c r="P918">
        <f>_xlfn.DAYS(Table3[[#This Row],[Delivery_Date]],Table3[[#This Row],[Order_Date]])</f>
        <v>2</v>
      </c>
    </row>
    <row r="919" spans="1:16" x14ac:dyDescent="0.25">
      <c r="A919">
        <v>918</v>
      </c>
      <c r="B919" t="s">
        <v>65</v>
      </c>
      <c r="C919" t="s">
        <v>24</v>
      </c>
      <c r="D919" t="s">
        <v>39</v>
      </c>
      <c r="E919" t="s">
        <v>52</v>
      </c>
      <c r="F919" t="s">
        <v>306</v>
      </c>
      <c r="G919" t="s">
        <v>355</v>
      </c>
      <c r="H919">
        <v>87</v>
      </c>
      <c r="I919">
        <v>33411.919999999998</v>
      </c>
      <c r="J919">
        <v>2906837.04</v>
      </c>
      <c r="K919">
        <v>241.71</v>
      </c>
      <c r="L919">
        <v>500</v>
      </c>
      <c r="M919" t="s">
        <v>29</v>
      </c>
      <c r="N919" t="s">
        <v>70</v>
      </c>
      <c r="O919">
        <v>591812.43999999994</v>
      </c>
      <c r="P919">
        <f>_xlfn.DAYS(Table3[[#This Row],[Delivery_Date]],Table3[[#This Row],[Order_Date]])</f>
        <v>5</v>
      </c>
    </row>
    <row r="920" spans="1:16" x14ac:dyDescent="0.25">
      <c r="A920">
        <v>919</v>
      </c>
      <c r="B920" t="s">
        <v>15</v>
      </c>
      <c r="C920" t="s">
        <v>38</v>
      </c>
      <c r="D920" t="s">
        <v>39</v>
      </c>
      <c r="E920" t="s">
        <v>46</v>
      </c>
      <c r="F920" t="s">
        <v>346</v>
      </c>
      <c r="G920" t="s">
        <v>176</v>
      </c>
      <c r="H920">
        <v>20</v>
      </c>
      <c r="I920">
        <v>21600.01</v>
      </c>
      <c r="J920">
        <v>432000.2</v>
      </c>
      <c r="K920">
        <v>706.08</v>
      </c>
      <c r="L920">
        <v>956</v>
      </c>
      <c r="M920" t="s">
        <v>42</v>
      </c>
      <c r="N920" t="s">
        <v>70</v>
      </c>
      <c r="O920">
        <v>78347.17</v>
      </c>
      <c r="P920">
        <f>_xlfn.DAYS(Table3[[#This Row],[Delivery_Date]],Table3[[#This Row],[Order_Date]])</f>
        <v>15</v>
      </c>
    </row>
    <row r="921" spans="1:16" x14ac:dyDescent="0.25">
      <c r="A921">
        <v>920</v>
      </c>
      <c r="B921" t="s">
        <v>65</v>
      </c>
      <c r="C921" t="s">
        <v>16</v>
      </c>
      <c r="D921" t="s">
        <v>17</v>
      </c>
      <c r="E921" t="s">
        <v>60</v>
      </c>
      <c r="F921" t="s">
        <v>357</v>
      </c>
      <c r="G921" t="s">
        <v>415</v>
      </c>
      <c r="H921">
        <v>18</v>
      </c>
      <c r="I921">
        <v>42628.71</v>
      </c>
      <c r="J921">
        <v>767316.78</v>
      </c>
      <c r="K921">
        <v>117.84</v>
      </c>
      <c r="L921">
        <v>214</v>
      </c>
      <c r="M921" t="s">
        <v>29</v>
      </c>
      <c r="N921" t="s">
        <v>36</v>
      </c>
      <c r="O921">
        <v>49668.38</v>
      </c>
      <c r="P921">
        <f>_xlfn.DAYS(Table3[[#This Row],[Delivery_Date]],Table3[[#This Row],[Order_Date]])</f>
        <v>11</v>
      </c>
    </row>
    <row r="922" spans="1:16" x14ac:dyDescent="0.25">
      <c r="A922">
        <v>921</v>
      </c>
      <c r="B922" t="s">
        <v>51</v>
      </c>
      <c r="C922" t="s">
        <v>38</v>
      </c>
      <c r="D922" t="s">
        <v>17</v>
      </c>
      <c r="E922" t="s">
        <v>46</v>
      </c>
      <c r="F922" t="s">
        <v>407</v>
      </c>
      <c r="G922" t="s">
        <v>314</v>
      </c>
      <c r="H922">
        <v>73</v>
      </c>
      <c r="I922">
        <v>45271.72</v>
      </c>
      <c r="J922">
        <v>3304835.56</v>
      </c>
      <c r="K922">
        <v>829.86</v>
      </c>
      <c r="L922">
        <v>738</v>
      </c>
      <c r="M922" t="s">
        <v>42</v>
      </c>
      <c r="N922" t="s">
        <v>22</v>
      </c>
      <c r="O922">
        <v>656270.37</v>
      </c>
      <c r="P922">
        <f>_xlfn.DAYS(Table3[[#This Row],[Delivery_Date]],Table3[[#This Row],[Order_Date]])</f>
        <v>10</v>
      </c>
    </row>
    <row r="923" spans="1:16" x14ac:dyDescent="0.25">
      <c r="A923">
        <v>922</v>
      </c>
      <c r="B923" t="s">
        <v>65</v>
      </c>
      <c r="C923" t="s">
        <v>38</v>
      </c>
      <c r="D923" t="s">
        <v>39</v>
      </c>
      <c r="E923" t="s">
        <v>26</v>
      </c>
      <c r="F923" t="s">
        <v>110</v>
      </c>
      <c r="G923" t="s">
        <v>402</v>
      </c>
      <c r="H923">
        <v>35</v>
      </c>
      <c r="I923">
        <v>3990.67</v>
      </c>
      <c r="J923">
        <v>139673.45000000001</v>
      </c>
      <c r="K923">
        <v>137.02000000000001</v>
      </c>
      <c r="L923">
        <v>4</v>
      </c>
      <c r="M923" t="s">
        <v>21</v>
      </c>
      <c r="N923" t="s">
        <v>36</v>
      </c>
      <c r="O923">
        <v>21675.9</v>
      </c>
      <c r="P923">
        <f>_xlfn.DAYS(Table3[[#This Row],[Delivery_Date]],Table3[[#This Row],[Order_Date]])</f>
        <v>10</v>
      </c>
    </row>
    <row r="924" spans="1:16" x14ac:dyDescent="0.25">
      <c r="A924">
        <v>923</v>
      </c>
      <c r="B924" t="s">
        <v>65</v>
      </c>
      <c r="C924" t="s">
        <v>38</v>
      </c>
      <c r="D924" t="s">
        <v>32</v>
      </c>
      <c r="E924" t="s">
        <v>52</v>
      </c>
      <c r="F924" t="s">
        <v>353</v>
      </c>
      <c r="G924" t="s">
        <v>190</v>
      </c>
      <c r="H924">
        <v>96</v>
      </c>
      <c r="I924">
        <v>10350.75</v>
      </c>
      <c r="J924">
        <v>993672</v>
      </c>
      <c r="K924">
        <v>943.32</v>
      </c>
      <c r="L924">
        <v>965</v>
      </c>
      <c r="M924" t="s">
        <v>35</v>
      </c>
      <c r="N924" t="s">
        <v>43</v>
      </c>
      <c r="O924">
        <v>175294.25</v>
      </c>
      <c r="P924">
        <f>_xlfn.DAYS(Table3[[#This Row],[Delivery_Date]],Table3[[#This Row],[Order_Date]])</f>
        <v>13</v>
      </c>
    </row>
    <row r="925" spans="1:16" x14ac:dyDescent="0.25">
      <c r="A925">
        <v>924</v>
      </c>
      <c r="B925" t="s">
        <v>15</v>
      </c>
      <c r="C925" t="s">
        <v>38</v>
      </c>
      <c r="D925" t="s">
        <v>17</v>
      </c>
      <c r="E925" t="s">
        <v>46</v>
      </c>
      <c r="F925" t="s">
        <v>143</v>
      </c>
      <c r="G925" t="s">
        <v>193</v>
      </c>
      <c r="H925">
        <v>3</v>
      </c>
      <c r="I925">
        <v>30541.47</v>
      </c>
      <c r="J925">
        <v>91624.41</v>
      </c>
      <c r="K925">
        <v>4445.0200000000004</v>
      </c>
      <c r="L925">
        <v>205</v>
      </c>
      <c r="M925" t="s">
        <v>29</v>
      </c>
      <c r="N925" t="s">
        <v>36</v>
      </c>
      <c r="O925">
        <v>8932.4500000000007</v>
      </c>
      <c r="P925">
        <f>_xlfn.DAYS(Table3[[#This Row],[Delivery_Date]],Table3[[#This Row],[Order_Date]])</f>
        <v>7</v>
      </c>
    </row>
    <row r="926" spans="1:16" x14ac:dyDescent="0.25">
      <c r="A926">
        <v>925</v>
      </c>
      <c r="B926" t="s">
        <v>31</v>
      </c>
      <c r="C926" t="s">
        <v>24</v>
      </c>
      <c r="D926" t="s">
        <v>17</v>
      </c>
      <c r="E926" t="s">
        <v>18</v>
      </c>
      <c r="F926" t="s">
        <v>324</v>
      </c>
      <c r="G926" t="s">
        <v>328</v>
      </c>
      <c r="H926">
        <v>34</v>
      </c>
      <c r="I926">
        <v>15848.67</v>
      </c>
      <c r="J926">
        <v>538854.78</v>
      </c>
      <c r="K926">
        <v>642.33000000000004</v>
      </c>
      <c r="L926">
        <v>640</v>
      </c>
      <c r="M926" t="s">
        <v>29</v>
      </c>
      <c r="N926" t="s">
        <v>30</v>
      </c>
      <c r="O926">
        <v>80503.77</v>
      </c>
      <c r="P926">
        <f>_xlfn.DAYS(Table3[[#This Row],[Delivery_Date]],Table3[[#This Row],[Order_Date]])</f>
        <v>11</v>
      </c>
    </row>
    <row r="927" spans="1:16" x14ac:dyDescent="0.25">
      <c r="A927">
        <v>926</v>
      </c>
      <c r="B927" t="s">
        <v>37</v>
      </c>
      <c r="C927" t="s">
        <v>16</v>
      </c>
      <c r="D927" t="s">
        <v>17</v>
      </c>
      <c r="E927" t="s">
        <v>46</v>
      </c>
      <c r="F927" t="s">
        <v>155</v>
      </c>
      <c r="G927" t="s">
        <v>343</v>
      </c>
      <c r="H927">
        <v>97</v>
      </c>
      <c r="I927">
        <v>26965.52</v>
      </c>
      <c r="J927">
        <v>2615655.44</v>
      </c>
      <c r="K927">
        <v>182.98</v>
      </c>
      <c r="L927">
        <v>774</v>
      </c>
      <c r="M927" t="s">
        <v>21</v>
      </c>
      <c r="N927" t="s">
        <v>22</v>
      </c>
      <c r="O927">
        <v>462812.89</v>
      </c>
      <c r="P927">
        <f>_xlfn.DAYS(Table3[[#This Row],[Delivery_Date]],Table3[[#This Row],[Order_Date]])</f>
        <v>5</v>
      </c>
    </row>
    <row r="928" spans="1:16" x14ac:dyDescent="0.25">
      <c r="A928">
        <v>927</v>
      </c>
      <c r="B928" t="s">
        <v>51</v>
      </c>
      <c r="C928" t="s">
        <v>38</v>
      </c>
      <c r="D928" t="s">
        <v>17</v>
      </c>
      <c r="E928" t="s">
        <v>52</v>
      </c>
      <c r="F928" t="s">
        <v>134</v>
      </c>
      <c r="G928" t="s">
        <v>232</v>
      </c>
      <c r="H928">
        <v>47</v>
      </c>
      <c r="I928">
        <v>9652.48</v>
      </c>
      <c r="J928">
        <v>453666.56</v>
      </c>
      <c r="K928">
        <v>233.6</v>
      </c>
      <c r="L928">
        <v>796</v>
      </c>
      <c r="M928" t="s">
        <v>42</v>
      </c>
      <c r="N928" t="s">
        <v>30</v>
      </c>
      <c r="O928">
        <v>47694.23</v>
      </c>
      <c r="P928">
        <f>_xlfn.DAYS(Table3[[#This Row],[Delivery_Date]],Table3[[#This Row],[Order_Date]])</f>
        <v>2</v>
      </c>
    </row>
    <row r="929" spans="1:16" x14ac:dyDescent="0.25">
      <c r="A929">
        <v>928</v>
      </c>
      <c r="B929" t="s">
        <v>44</v>
      </c>
      <c r="C929" t="s">
        <v>38</v>
      </c>
      <c r="D929" t="s">
        <v>17</v>
      </c>
      <c r="E929" t="s">
        <v>52</v>
      </c>
      <c r="F929" t="s">
        <v>283</v>
      </c>
      <c r="G929" t="s">
        <v>339</v>
      </c>
      <c r="H929">
        <v>28</v>
      </c>
      <c r="I929">
        <v>24405.05</v>
      </c>
      <c r="J929">
        <v>683341.4</v>
      </c>
      <c r="K929">
        <v>547.13</v>
      </c>
      <c r="L929">
        <v>410</v>
      </c>
      <c r="M929" t="s">
        <v>21</v>
      </c>
      <c r="N929" t="s">
        <v>30</v>
      </c>
      <c r="O929">
        <v>119867.38</v>
      </c>
      <c r="P929">
        <f>_xlfn.DAYS(Table3[[#This Row],[Delivery_Date]],Table3[[#This Row],[Order_Date]])</f>
        <v>1</v>
      </c>
    </row>
    <row r="930" spans="1:16" x14ac:dyDescent="0.25">
      <c r="A930">
        <v>929</v>
      </c>
      <c r="B930" t="s">
        <v>15</v>
      </c>
      <c r="C930" t="s">
        <v>24</v>
      </c>
      <c r="D930" t="s">
        <v>39</v>
      </c>
      <c r="E930" t="s">
        <v>46</v>
      </c>
      <c r="F930" t="s">
        <v>405</v>
      </c>
      <c r="G930" t="s">
        <v>300</v>
      </c>
      <c r="H930">
        <v>84</v>
      </c>
      <c r="I930">
        <v>2399.62</v>
      </c>
      <c r="J930">
        <v>201568.08</v>
      </c>
      <c r="K930">
        <v>1986.75</v>
      </c>
      <c r="L930">
        <v>937</v>
      </c>
      <c r="M930" t="s">
        <v>21</v>
      </c>
      <c r="N930" t="s">
        <v>22</v>
      </c>
      <c r="O930">
        <v>19547.8</v>
      </c>
      <c r="P930">
        <f>_xlfn.DAYS(Table3[[#This Row],[Delivery_Date]],Table3[[#This Row],[Order_Date]])</f>
        <v>8</v>
      </c>
    </row>
    <row r="931" spans="1:16" x14ac:dyDescent="0.25">
      <c r="A931">
        <v>930</v>
      </c>
      <c r="B931" t="s">
        <v>44</v>
      </c>
      <c r="C931" t="s">
        <v>38</v>
      </c>
      <c r="D931" t="s">
        <v>45</v>
      </c>
      <c r="E931" t="s">
        <v>26</v>
      </c>
      <c r="F931" t="s">
        <v>122</v>
      </c>
      <c r="G931" t="s">
        <v>303</v>
      </c>
      <c r="H931">
        <v>87</v>
      </c>
      <c r="I931">
        <v>38025.85</v>
      </c>
      <c r="J931">
        <v>3308248.95</v>
      </c>
      <c r="K931">
        <v>688.41</v>
      </c>
      <c r="L931">
        <v>622</v>
      </c>
      <c r="M931" t="s">
        <v>42</v>
      </c>
      <c r="N931" t="s">
        <v>22</v>
      </c>
      <c r="O931">
        <v>675724.22</v>
      </c>
      <c r="P931">
        <f>_xlfn.DAYS(Table3[[#This Row],[Delivery_Date]],Table3[[#This Row],[Order_Date]])</f>
        <v>10</v>
      </c>
    </row>
    <row r="932" spans="1:16" x14ac:dyDescent="0.25">
      <c r="A932">
        <v>931</v>
      </c>
      <c r="B932" t="s">
        <v>23</v>
      </c>
      <c r="C932" t="s">
        <v>16</v>
      </c>
      <c r="D932" t="s">
        <v>17</v>
      </c>
      <c r="E932" t="s">
        <v>60</v>
      </c>
      <c r="F932" t="s">
        <v>420</v>
      </c>
      <c r="G932" t="s">
        <v>288</v>
      </c>
      <c r="H932">
        <v>77</v>
      </c>
      <c r="I932">
        <v>5432.67</v>
      </c>
      <c r="J932">
        <v>418315.59</v>
      </c>
      <c r="K932">
        <v>2163.7199999999998</v>
      </c>
      <c r="L932">
        <v>225</v>
      </c>
      <c r="M932" t="s">
        <v>42</v>
      </c>
      <c r="N932" t="s">
        <v>70</v>
      </c>
      <c r="O932">
        <v>48127.93</v>
      </c>
      <c r="P932">
        <f>_xlfn.DAYS(Table3[[#This Row],[Delivery_Date]],Table3[[#This Row],[Order_Date]])</f>
        <v>8</v>
      </c>
    </row>
    <row r="933" spans="1:16" x14ac:dyDescent="0.25">
      <c r="A933">
        <v>932</v>
      </c>
      <c r="B933" t="s">
        <v>65</v>
      </c>
      <c r="C933" t="s">
        <v>16</v>
      </c>
      <c r="D933" t="s">
        <v>25</v>
      </c>
      <c r="E933" t="s">
        <v>18</v>
      </c>
      <c r="F933" t="s">
        <v>256</v>
      </c>
      <c r="G933" t="s">
        <v>389</v>
      </c>
      <c r="H933">
        <v>26</v>
      </c>
      <c r="I933">
        <v>48919.06</v>
      </c>
      <c r="J933">
        <v>1271895.56</v>
      </c>
      <c r="K933">
        <v>405.38</v>
      </c>
      <c r="L933">
        <v>645</v>
      </c>
      <c r="M933" t="s">
        <v>42</v>
      </c>
      <c r="N933" t="s">
        <v>22</v>
      </c>
      <c r="O933">
        <v>155679.07</v>
      </c>
      <c r="P933">
        <f>_xlfn.DAYS(Table3[[#This Row],[Delivery_Date]],Table3[[#This Row],[Order_Date]])</f>
        <v>7</v>
      </c>
    </row>
    <row r="934" spans="1:16" x14ac:dyDescent="0.25">
      <c r="A934">
        <v>933</v>
      </c>
      <c r="B934" t="s">
        <v>44</v>
      </c>
      <c r="C934" t="s">
        <v>38</v>
      </c>
      <c r="D934" t="s">
        <v>32</v>
      </c>
      <c r="E934" t="s">
        <v>60</v>
      </c>
      <c r="F934" t="s">
        <v>289</v>
      </c>
      <c r="G934" t="s">
        <v>223</v>
      </c>
      <c r="H934">
        <v>29</v>
      </c>
      <c r="I934">
        <v>40253.08</v>
      </c>
      <c r="J934">
        <v>1167339.32</v>
      </c>
      <c r="K934">
        <v>535.23</v>
      </c>
      <c r="L934">
        <v>205</v>
      </c>
      <c r="M934" t="s">
        <v>29</v>
      </c>
      <c r="N934" t="s">
        <v>43</v>
      </c>
      <c r="O934">
        <v>81172.350000000006</v>
      </c>
      <c r="P934">
        <f>_xlfn.DAYS(Table3[[#This Row],[Delivery_Date]],Table3[[#This Row],[Order_Date]])</f>
        <v>3</v>
      </c>
    </row>
    <row r="935" spans="1:16" x14ac:dyDescent="0.25">
      <c r="A935">
        <v>934</v>
      </c>
      <c r="B935" t="s">
        <v>51</v>
      </c>
      <c r="C935" t="s">
        <v>16</v>
      </c>
      <c r="D935" t="s">
        <v>32</v>
      </c>
      <c r="E935" t="s">
        <v>18</v>
      </c>
      <c r="F935" t="s">
        <v>90</v>
      </c>
      <c r="G935" t="s">
        <v>161</v>
      </c>
      <c r="H935">
        <v>3</v>
      </c>
      <c r="I935">
        <v>20884.650000000001</v>
      </c>
      <c r="J935">
        <v>62653.95</v>
      </c>
      <c r="K935">
        <v>3542.14</v>
      </c>
      <c r="L935">
        <v>561</v>
      </c>
      <c r="M935" t="s">
        <v>42</v>
      </c>
      <c r="N935" t="s">
        <v>36</v>
      </c>
      <c r="O935">
        <v>11158</v>
      </c>
      <c r="P935">
        <f>_xlfn.DAYS(Table3[[#This Row],[Delivery_Date]],Table3[[#This Row],[Order_Date]])</f>
        <v>8</v>
      </c>
    </row>
    <row r="936" spans="1:16" x14ac:dyDescent="0.25">
      <c r="A936">
        <v>935</v>
      </c>
      <c r="B936" t="s">
        <v>15</v>
      </c>
      <c r="C936" t="s">
        <v>16</v>
      </c>
      <c r="D936" t="s">
        <v>45</v>
      </c>
      <c r="E936" t="s">
        <v>60</v>
      </c>
      <c r="F936" t="s">
        <v>172</v>
      </c>
      <c r="G936" t="s">
        <v>365</v>
      </c>
      <c r="H936">
        <v>73</v>
      </c>
      <c r="I936">
        <v>14245.59</v>
      </c>
      <c r="J936">
        <v>1039928.07</v>
      </c>
      <c r="K936">
        <v>2316.09</v>
      </c>
      <c r="L936">
        <v>452</v>
      </c>
      <c r="M936" t="s">
        <v>35</v>
      </c>
      <c r="N936" t="s">
        <v>36</v>
      </c>
      <c r="O936">
        <v>176622.39</v>
      </c>
      <c r="P936">
        <f>_xlfn.DAYS(Table3[[#This Row],[Delivery_Date]],Table3[[#This Row],[Order_Date]])</f>
        <v>8</v>
      </c>
    </row>
    <row r="937" spans="1:16" x14ac:dyDescent="0.25">
      <c r="A937">
        <v>936</v>
      </c>
      <c r="B937" t="s">
        <v>65</v>
      </c>
      <c r="C937" t="s">
        <v>16</v>
      </c>
      <c r="D937" t="s">
        <v>39</v>
      </c>
      <c r="E937" t="s">
        <v>46</v>
      </c>
      <c r="F937" t="s">
        <v>256</v>
      </c>
      <c r="G937" t="s">
        <v>389</v>
      </c>
      <c r="H937">
        <v>23</v>
      </c>
      <c r="I937">
        <v>22935.56</v>
      </c>
      <c r="J937">
        <v>527517.88</v>
      </c>
      <c r="K937">
        <v>2644.04</v>
      </c>
      <c r="L937">
        <v>788</v>
      </c>
      <c r="M937" t="s">
        <v>21</v>
      </c>
      <c r="N937" t="s">
        <v>36</v>
      </c>
      <c r="O937">
        <v>65315.81</v>
      </c>
      <c r="P937">
        <f>_xlfn.DAYS(Table3[[#This Row],[Delivery_Date]],Table3[[#This Row],[Order_Date]])</f>
        <v>7</v>
      </c>
    </row>
    <row r="938" spans="1:16" x14ac:dyDescent="0.25">
      <c r="A938">
        <v>937</v>
      </c>
      <c r="B938" t="s">
        <v>65</v>
      </c>
      <c r="C938" t="s">
        <v>38</v>
      </c>
      <c r="D938" t="s">
        <v>39</v>
      </c>
      <c r="E938" t="s">
        <v>46</v>
      </c>
      <c r="F938" t="s">
        <v>402</v>
      </c>
      <c r="G938" t="s">
        <v>287</v>
      </c>
      <c r="H938">
        <v>71</v>
      </c>
      <c r="I938">
        <v>4708.09</v>
      </c>
      <c r="J938">
        <v>334274.39</v>
      </c>
      <c r="K938">
        <v>3578.96</v>
      </c>
      <c r="L938">
        <v>135</v>
      </c>
      <c r="M938" t="s">
        <v>35</v>
      </c>
      <c r="N938" t="s">
        <v>36</v>
      </c>
      <c r="O938">
        <v>79344.97</v>
      </c>
      <c r="P938">
        <f>_xlfn.DAYS(Table3[[#This Row],[Delivery_Date]],Table3[[#This Row],[Order_Date]])</f>
        <v>13</v>
      </c>
    </row>
    <row r="939" spans="1:16" x14ac:dyDescent="0.25">
      <c r="A939">
        <v>938</v>
      </c>
      <c r="B939" t="s">
        <v>59</v>
      </c>
      <c r="C939" t="s">
        <v>38</v>
      </c>
      <c r="D939" t="s">
        <v>45</v>
      </c>
      <c r="E939" t="s">
        <v>60</v>
      </c>
      <c r="F939" t="s">
        <v>230</v>
      </c>
      <c r="G939" t="s">
        <v>307</v>
      </c>
      <c r="H939">
        <v>25</v>
      </c>
      <c r="I939">
        <v>44119.75</v>
      </c>
      <c r="J939">
        <v>1102993.75</v>
      </c>
      <c r="K939">
        <v>130.33000000000001</v>
      </c>
      <c r="L939">
        <v>864</v>
      </c>
      <c r="M939" t="s">
        <v>35</v>
      </c>
      <c r="N939" t="s">
        <v>30</v>
      </c>
      <c r="O939">
        <v>166682.92000000001</v>
      </c>
      <c r="P939">
        <f>_xlfn.DAYS(Table3[[#This Row],[Delivery_Date]],Table3[[#This Row],[Order_Date]])</f>
        <v>6</v>
      </c>
    </row>
    <row r="940" spans="1:16" x14ac:dyDescent="0.25">
      <c r="A940">
        <v>939</v>
      </c>
      <c r="B940" t="s">
        <v>51</v>
      </c>
      <c r="C940" t="s">
        <v>24</v>
      </c>
      <c r="D940" t="s">
        <v>17</v>
      </c>
      <c r="E940" t="s">
        <v>46</v>
      </c>
      <c r="F940" t="s">
        <v>124</v>
      </c>
      <c r="G940" t="s">
        <v>338</v>
      </c>
      <c r="H940">
        <v>32</v>
      </c>
      <c r="I940">
        <v>45904.7</v>
      </c>
      <c r="J940">
        <v>1468950.4</v>
      </c>
      <c r="K940">
        <v>2033.15</v>
      </c>
      <c r="L940">
        <v>520</v>
      </c>
      <c r="M940" t="s">
        <v>29</v>
      </c>
      <c r="N940" t="s">
        <v>30</v>
      </c>
      <c r="O940">
        <v>289792.01</v>
      </c>
      <c r="P940">
        <f>_xlfn.DAYS(Table3[[#This Row],[Delivery_Date]],Table3[[#This Row],[Order_Date]])</f>
        <v>6</v>
      </c>
    </row>
    <row r="941" spans="1:16" x14ac:dyDescent="0.25">
      <c r="A941">
        <v>940</v>
      </c>
      <c r="B941" t="s">
        <v>15</v>
      </c>
      <c r="C941" t="s">
        <v>16</v>
      </c>
      <c r="D941" t="s">
        <v>32</v>
      </c>
      <c r="E941" t="s">
        <v>18</v>
      </c>
      <c r="F941" t="s">
        <v>345</v>
      </c>
      <c r="G941" t="s">
        <v>217</v>
      </c>
      <c r="H941">
        <v>39</v>
      </c>
      <c r="I941">
        <v>33194.370000000003</v>
      </c>
      <c r="J941">
        <v>1294580.43</v>
      </c>
      <c r="K941">
        <v>1256.68</v>
      </c>
      <c r="L941">
        <v>260</v>
      </c>
      <c r="M941" t="s">
        <v>29</v>
      </c>
      <c r="N941" t="s">
        <v>30</v>
      </c>
      <c r="O941">
        <v>250485.23</v>
      </c>
      <c r="P941">
        <f>_xlfn.DAYS(Table3[[#This Row],[Delivery_Date]],Table3[[#This Row],[Order_Date]])</f>
        <v>8</v>
      </c>
    </row>
    <row r="942" spans="1:16" x14ac:dyDescent="0.25">
      <c r="A942">
        <v>941</v>
      </c>
      <c r="B942" t="s">
        <v>15</v>
      </c>
      <c r="C942" t="s">
        <v>38</v>
      </c>
      <c r="D942" t="s">
        <v>17</v>
      </c>
      <c r="E942" t="s">
        <v>60</v>
      </c>
      <c r="F942" t="s">
        <v>348</v>
      </c>
      <c r="G942" t="s">
        <v>207</v>
      </c>
      <c r="H942">
        <v>72</v>
      </c>
      <c r="I942">
        <v>21424.54</v>
      </c>
      <c r="J942">
        <v>1542566.88</v>
      </c>
      <c r="K942">
        <v>4606.37</v>
      </c>
      <c r="L942">
        <v>193</v>
      </c>
      <c r="M942" t="s">
        <v>21</v>
      </c>
      <c r="N942" t="s">
        <v>36</v>
      </c>
      <c r="O942">
        <v>140537.5</v>
      </c>
      <c r="P942">
        <f>_xlfn.DAYS(Table3[[#This Row],[Delivery_Date]],Table3[[#This Row],[Order_Date]])</f>
        <v>7</v>
      </c>
    </row>
    <row r="943" spans="1:16" x14ac:dyDescent="0.25">
      <c r="A943">
        <v>942</v>
      </c>
      <c r="B943" t="s">
        <v>31</v>
      </c>
      <c r="C943" t="s">
        <v>16</v>
      </c>
      <c r="D943" t="s">
        <v>25</v>
      </c>
      <c r="E943" t="s">
        <v>52</v>
      </c>
      <c r="F943" t="s">
        <v>139</v>
      </c>
      <c r="G943" t="s">
        <v>262</v>
      </c>
      <c r="H943">
        <v>53</v>
      </c>
      <c r="I943">
        <v>3107.13</v>
      </c>
      <c r="J943">
        <v>164677.89000000001</v>
      </c>
      <c r="K943">
        <v>4027.77</v>
      </c>
      <c r="L943">
        <v>176</v>
      </c>
      <c r="M943" t="s">
        <v>42</v>
      </c>
      <c r="N943" t="s">
        <v>22</v>
      </c>
      <c r="O943">
        <v>23836.84</v>
      </c>
      <c r="P943">
        <f>_xlfn.DAYS(Table3[[#This Row],[Delivery_Date]],Table3[[#This Row],[Order_Date]])</f>
        <v>2</v>
      </c>
    </row>
    <row r="944" spans="1:16" x14ac:dyDescent="0.25">
      <c r="A944">
        <v>943</v>
      </c>
      <c r="B944" t="s">
        <v>59</v>
      </c>
      <c r="C944" t="s">
        <v>38</v>
      </c>
      <c r="D944" t="s">
        <v>25</v>
      </c>
      <c r="E944" t="s">
        <v>26</v>
      </c>
      <c r="F944" t="s">
        <v>161</v>
      </c>
      <c r="G944" t="s">
        <v>92</v>
      </c>
      <c r="H944">
        <v>42</v>
      </c>
      <c r="I944">
        <v>27568.560000000001</v>
      </c>
      <c r="J944">
        <v>1157879.52</v>
      </c>
      <c r="K944">
        <v>2381.36</v>
      </c>
      <c r="L944">
        <v>28</v>
      </c>
      <c r="M944" t="s">
        <v>35</v>
      </c>
      <c r="N944" t="s">
        <v>43</v>
      </c>
      <c r="O944">
        <v>159946.56</v>
      </c>
      <c r="P944">
        <f>_xlfn.DAYS(Table3[[#This Row],[Delivery_Date]],Table3[[#This Row],[Order_Date]])</f>
        <v>11</v>
      </c>
    </row>
    <row r="945" spans="1:16" x14ac:dyDescent="0.25">
      <c r="A945">
        <v>944</v>
      </c>
      <c r="B945" t="s">
        <v>51</v>
      </c>
      <c r="C945" t="s">
        <v>38</v>
      </c>
      <c r="D945" t="s">
        <v>17</v>
      </c>
      <c r="E945" t="s">
        <v>26</v>
      </c>
      <c r="F945" t="s">
        <v>343</v>
      </c>
      <c r="G945" t="s">
        <v>152</v>
      </c>
      <c r="H945">
        <v>33</v>
      </c>
      <c r="I945">
        <v>27074.67</v>
      </c>
      <c r="J945">
        <v>893464.11</v>
      </c>
      <c r="K945">
        <v>1588.43</v>
      </c>
      <c r="L945">
        <v>860</v>
      </c>
      <c r="M945" t="s">
        <v>35</v>
      </c>
      <c r="N945" t="s">
        <v>43</v>
      </c>
      <c r="O945">
        <v>166828.78</v>
      </c>
      <c r="P945">
        <f>_xlfn.DAYS(Table3[[#This Row],[Delivery_Date]],Table3[[#This Row],[Order_Date]])</f>
        <v>6</v>
      </c>
    </row>
    <row r="946" spans="1:16" x14ac:dyDescent="0.25">
      <c r="A946">
        <v>945</v>
      </c>
      <c r="B946" t="s">
        <v>37</v>
      </c>
      <c r="C946" t="s">
        <v>24</v>
      </c>
      <c r="D946" t="s">
        <v>25</v>
      </c>
      <c r="E946" t="s">
        <v>52</v>
      </c>
      <c r="F946" t="s">
        <v>254</v>
      </c>
      <c r="G946" t="s">
        <v>164</v>
      </c>
      <c r="H946">
        <v>83</v>
      </c>
      <c r="I946">
        <v>5675.46</v>
      </c>
      <c r="J946">
        <v>471063.18</v>
      </c>
      <c r="K946">
        <v>525.20000000000005</v>
      </c>
      <c r="L946">
        <v>787</v>
      </c>
      <c r="M946" t="s">
        <v>29</v>
      </c>
      <c r="N946" t="s">
        <v>36</v>
      </c>
      <c r="O946">
        <v>72079.759999999995</v>
      </c>
      <c r="P946">
        <f>_xlfn.DAYS(Table3[[#This Row],[Delivery_Date]],Table3[[#This Row],[Order_Date]])</f>
        <v>9</v>
      </c>
    </row>
    <row r="947" spans="1:16" x14ac:dyDescent="0.25">
      <c r="A947">
        <v>946</v>
      </c>
      <c r="B947" t="s">
        <v>31</v>
      </c>
      <c r="C947" t="s">
        <v>16</v>
      </c>
      <c r="D947" t="s">
        <v>32</v>
      </c>
      <c r="E947" t="s">
        <v>26</v>
      </c>
      <c r="F947" t="s">
        <v>178</v>
      </c>
      <c r="G947" t="s">
        <v>40</v>
      </c>
      <c r="H947">
        <v>20</v>
      </c>
      <c r="I947">
        <v>25152.46</v>
      </c>
      <c r="J947">
        <v>503049.2</v>
      </c>
      <c r="K947">
        <v>1817.91</v>
      </c>
      <c r="L947">
        <v>779</v>
      </c>
      <c r="M947" t="s">
        <v>42</v>
      </c>
      <c r="N947" t="s">
        <v>36</v>
      </c>
      <c r="O947">
        <v>50523.26</v>
      </c>
      <c r="P947">
        <f>_xlfn.DAYS(Table3[[#This Row],[Delivery_Date]],Table3[[#This Row],[Order_Date]])</f>
        <v>10</v>
      </c>
    </row>
    <row r="948" spans="1:16" x14ac:dyDescent="0.25">
      <c r="A948">
        <v>947</v>
      </c>
      <c r="B948" t="s">
        <v>31</v>
      </c>
      <c r="C948" t="s">
        <v>16</v>
      </c>
      <c r="D948" t="s">
        <v>32</v>
      </c>
      <c r="E948" t="s">
        <v>46</v>
      </c>
      <c r="F948" t="s">
        <v>224</v>
      </c>
      <c r="G948" t="s">
        <v>61</v>
      </c>
      <c r="H948">
        <v>4</v>
      </c>
      <c r="I948">
        <v>20584.52</v>
      </c>
      <c r="J948">
        <v>82338.080000000002</v>
      </c>
      <c r="K948">
        <v>986.03</v>
      </c>
      <c r="L948">
        <v>873</v>
      </c>
      <c r="M948" t="s">
        <v>21</v>
      </c>
      <c r="N948" t="s">
        <v>22</v>
      </c>
      <c r="O948">
        <v>15691.67</v>
      </c>
      <c r="P948">
        <f>_xlfn.DAYS(Table3[[#This Row],[Delivery_Date]],Table3[[#This Row],[Order_Date]])</f>
        <v>4</v>
      </c>
    </row>
    <row r="949" spans="1:16" x14ac:dyDescent="0.25">
      <c r="A949">
        <v>948</v>
      </c>
      <c r="B949" t="s">
        <v>23</v>
      </c>
      <c r="C949" t="s">
        <v>24</v>
      </c>
      <c r="D949" t="s">
        <v>45</v>
      </c>
      <c r="E949" t="s">
        <v>60</v>
      </c>
      <c r="F949" t="s">
        <v>215</v>
      </c>
      <c r="G949" t="s">
        <v>101</v>
      </c>
      <c r="H949">
        <v>44</v>
      </c>
      <c r="I949">
        <v>18664.02</v>
      </c>
      <c r="J949">
        <v>821216.88</v>
      </c>
      <c r="K949">
        <v>154.08000000000001</v>
      </c>
      <c r="L949">
        <v>617</v>
      </c>
      <c r="M949" t="s">
        <v>35</v>
      </c>
      <c r="N949" t="s">
        <v>22</v>
      </c>
      <c r="O949">
        <v>52797.5</v>
      </c>
      <c r="P949">
        <f>_xlfn.DAYS(Table3[[#This Row],[Delivery_Date]],Table3[[#This Row],[Order_Date]])</f>
        <v>1</v>
      </c>
    </row>
    <row r="950" spans="1:16" x14ac:dyDescent="0.25">
      <c r="A950">
        <v>949</v>
      </c>
      <c r="B950" t="s">
        <v>59</v>
      </c>
      <c r="C950" t="s">
        <v>38</v>
      </c>
      <c r="D950" t="s">
        <v>39</v>
      </c>
      <c r="E950" t="s">
        <v>46</v>
      </c>
      <c r="F950" t="s">
        <v>149</v>
      </c>
      <c r="G950" t="s">
        <v>421</v>
      </c>
      <c r="H950">
        <v>25</v>
      </c>
      <c r="I950">
        <v>37815.58</v>
      </c>
      <c r="J950">
        <v>945389.5</v>
      </c>
      <c r="K950">
        <v>2645.73</v>
      </c>
      <c r="L950">
        <v>162</v>
      </c>
      <c r="M950" t="s">
        <v>42</v>
      </c>
      <c r="N950" t="s">
        <v>30</v>
      </c>
      <c r="O950">
        <v>155393.82999999999</v>
      </c>
      <c r="P950">
        <f>_xlfn.DAYS(Table3[[#This Row],[Delivery_Date]],Table3[[#This Row],[Order_Date]])</f>
        <v>8</v>
      </c>
    </row>
    <row r="951" spans="1:16" x14ac:dyDescent="0.25">
      <c r="A951">
        <v>950</v>
      </c>
      <c r="B951" t="s">
        <v>65</v>
      </c>
      <c r="C951" t="s">
        <v>16</v>
      </c>
      <c r="D951" t="s">
        <v>32</v>
      </c>
      <c r="E951" t="s">
        <v>60</v>
      </c>
      <c r="F951" t="s">
        <v>174</v>
      </c>
      <c r="G951" t="s">
        <v>145</v>
      </c>
      <c r="H951">
        <v>42</v>
      </c>
      <c r="I951">
        <v>26358.78</v>
      </c>
      <c r="J951">
        <v>1107068.76</v>
      </c>
      <c r="K951">
        <v>1166.3399999999999</v>
      </c>
      <c r="L951">
        <v>917</v>
      </c>
      <c r="M951" t="s">
        <v>35</v>
      </c>
      <c r="N951" t="s">
        <v>22</v>
      </c>
      <c r="O951">
        <v>256359.53</v>
      </c>
      <c r="P951">
        <f>_xlfn.DAYS(Table3[[#This Row],[Delivery_Date]],Table3[[#This Row],[Order_Date]])</f>
        <v>14</v>
      </c>
    </row>
    <row r="952" spans="1:16" x14ac:dyDescent="0.25">
      <c r="A952">
        <v>951</v>
      </c>
      <c r="B952" t="s">
        <v>59</v>
      </c>
      <c r="C952" t="s">
        <v>16</v>
      </c>
      <c r="D952" t="s">
        <v>32</v>
      </c>
      <c r="E952" t="s">
        <v>52</v>
      </c>
      <c r="F952" t="s">
        <v>280</v>
      </c>
      <c r="G952" t="s">
        <v>323</v>
      </c>
      <c r="H952">
        <v>79</v>
      </c>
      <c r="I952">
        <v>23616.44</v>
      </c>
      <c r="J952">
        <v>1865698.76</v>
      </c>
      <c r="K952">
        <v>2419.85</v>
      </c>
      <c r="L952">
        <v>841</v>
      </c>
      <c r="M952" t="s">
        <v>29</v>
      </c>
      <c r="N952" t="s">
        <v>43</v>
      </c>
      <c r="O952">
        <v>215701.2</v>
      </c>
      <c r="P952">
        <f>_xlfn.DAYS(Table3[[#This Row],[Delivery_Date]],Table3[[#This Row],[Order_Date]])</f>
        <v>6</v>
      </c>
    </row>
    <row r="953" spans="1:16" x14ac:dyDescent="0.25">
      <c r="A953">
        <v>952</v>
      </c>
      <c r="B953" t="s">
        <v>65</v>
      </c>
      <c r="C953" t="s">
        <v>38</v>
      </c>
      <c r="D953" t="s">
        <v>17</v>
      </c>
      <c r="E953" t="s">
        <v>52</v>
      </c>
      <c r="F953" t="s">
        <v>221</v>
      </c>
      <c r="G953" t="s">
        <v>285</v>
      </c>
      <c r="H953">
        <v>4</v>
      </c>
      <c r="I953">
        <v>24923.81</v>
      </c>
      <c r="J953">
        <v>99695.24</v>
      </c>
      <c r="K953">
        <v>3260.3</v>
      </c>
      <c r="L953">
        <v>312</v>
      </c>
      <c r="M953" t="s">
        <v>29</v>
      </c>
      <c r="N953" t="s">
        <v>22</v>
      </c>
      <c r="O953">
        <v>13394.62</v>
      </c>
      <c r="P953">
        <f>_xlfn.DAYS(Table3[[#This Row],[Delivery_Date]],Table3[[#This Row],[Order_Date]])</f>
        <v>15</v>
      </c>
    </row>
    <row r="954" spans="1:16" x14ac:dyDescent="0.25">
      <c r="A954">
        <v>953</v>
      </c>
      <c r="B954" t="s">
        <v>59</v>
      </c>
      <c r="C954" t="s">
        <v>24</v>
      </c>
      <c r="D954" t="s">
        <v>17</v>
      </c>
      <c r="E954" t="s">
        <v>52</v>
      </c>
      <c r="F954" t="s">
        <v>288</v>
      </c>
      <c r="G954" t="s">
        <v>254</v>
      </c>
      <c r="H954">
        <v>20</v>
      </c>
      <c r="I954">
        <v>32551.55</v>
      </c>
      <c r="J954">
        <v>651031</v>
      </c>
      <c r="K954">
        <v>3094.11</v>
      </c>
      <c r="L954">
        <v>266</v>
      </c>
      <c r="M954" t="s">
        <v>29</v>
      </c>
      <c r="N954" t="s">
        <v>36</v>
      </c>
      <c r="O954">
        <v>146482.64000000001</v>
      </c>
      <c r="P954">
        <f>_xlfn.DAYS(Table3[[#This Row],[Delivery_Date]],Table3[[#This Row],[Order_Date]])</f>
        <v>6</v>
      </c>
    </row>
    <row r="955" spans="1:16" x14ac:dyDescent="0.25">
      <c r="A955">
        <v>954</v>
      </c>
      <c r="B955" t="s">
        <v>59</v>
      </c>
      <c r="C955" t="s">
        <v>16</v>
      </c>
      <c r="D955" t="s">
        <v>39</v>
      </c>
      <c r="E955" t="s">
        <v>46</v>
      </c>
      <c r="F955" t="s">
        <v>80</v>
      </c>
      <c r="G955" t="s">
        <v>241</v>
      </c>
      <c r="H955">
        <v>7</v>
      </c>
      <c r="I955">
        <v>2657.9</v>
      </c>
      <c r="J955">
        <v>18605.3</v>
      </c>
      <c r="K955">
        <v>1092.27</v>
      </c>
      <c r="L955">
        <v>443</v>
      </c>
      <c r="M955" t="s">
        <v>42</v>
      </c>
      <c r="N955" t="s">
        <v>30</v>
      </c>
      <c r="O955">
        <v>933.24</v>
      </c>
      <c r="P955">
        <f>_xlfn.DAYS(Table3[[#This Row],[Delivery_Date]],Table3[[#This Row],[Order_Date]])</f>
        <v>7</v>
      </c>
    </row>
    <row r="956" spans="1:16" x14ac:dyDescent="0.25">
      <c r="A956">
        <v>955</v>
      </c>
      <c r="B956" t="s">
        <v>65</v>
      </c>
      <c r="C956" t="s">
        <v>24</v>
      </c>
      <c r="D956" t="s">
        <v>32</v>
      </c>
      <c r="E956" t="s">
        <v>52</v>
      </c>
      <c r="F956" t="s">
        <v>132</v>
      </c>
      <c r="G956" t="s">
        <v>359</v>
      </c>
      <c r="H956">
        <v>79</v>
      </c>
      <c r="I956">
        <v>11298.24</v>
      </c>
      <c r="J956">
        <v>892560.96</v>
      </c>
      <c r="K956">
        <v>4662.03</v>
      </c>
      <c r="L956">
        <v>498</v>
      </c>
      <c r="M956" t="s">
        <v>42</v>
      </c>
      <c r="N956" t="s">
        <v>30</v>
      </c>
      <c r="O956">
        <v>176435.9</v>
      </c>
      <c r="P956">
        <f>_xlfn.DAYS(Table3[[#This Row],[Delivery_Date]],Table3[[#This Row],[Order_Date]])</f>
        <v>1</v>
      </c>
    </row>
    <row r="957" spans="1:16" x14ac:dyDescent="0.25">
      <c r="A957">
        <v>956</v>
      </c>
      <c r="B957" t="s">
        <v>44</v>
      </c>
      <c r="C957" t="s">
        <v>38</v>
      </c>
      <c r="D957" t="s">
        <v>25</v>
      </c>
      <c r="E957" t="s">
        <v>52</v>
      </c>
      <c r="F957" t="s">
        <v>264</v>
      </c>
      <c r="G957" t="s">
        <v>361</v>
      </c>
      <c r="H957">
        <v>67</v>
      </c>
      <c r="I957">
        <v>25128.84</v>
      </c>
      <c r="J957">
        <v>1683632.28</v>
      </c>
      <c r="K957">
        <v>1733.29</v>
      </c>
      <c r="L957">
        <v>451</v>
      </c>
      <c r="M957" t="s">
        <v>42</v>
      </c>
      <c r="N957" t="s">
        <v>30</v>
      </c>
      <c r="O957">
        <v>211646.36</v>
      </c>
      <c r="P957">
        <f>_xlfn.DAYS(Table3[[#This Row],[Delivery_Date]],Table3[[#This Row],[Order_Date]])</f>
        <v>7</v>
      </c>
    </row>
    <row r="958" spans="1:16" x14ac:dyDescent="0.25">
      <c r="A958">
        <v>957</v>
      </c>
      <c r="B958" t="s">
        <v>44</v>
      </c>
      <c r="C958" t="s">
        <v>38</v>
      </c>
      <c r="D958" t="s">
        <v>17</v>
      </c>
      <c r="E958" t="s">
        <v>26</v>
      </c>
      <c r="F958" t="s">
        <v>370</v>
      </c>
      <c r="G958" t="s">
        <v>335</v>
      </c>
      <c r="H958">
        <v>56</v>
      </c>
      <c r="I958">
        <v>11261.55</v>
      </c>
      <c r="J958">
        <v>630646.80000000005</v>
      </c>
      <c r="K958">
        <v>418.48</v>
      </c>
      <c r="L958">
        <v>709</v>
      </c>
      <c r="M958" t="s">
        <v>29</v>
      </c>
      <c r="N958" t="s">
        <v>36</v>
      </c>
      <c r="O958">
        <v>155382.85999999999</v>
      </c>
      <c r="P958">
        <f>_xlfn.DAYS(Table3[[#This Row],[Delivery_Date]],Table3[[#This Row],[Order_Date]])</f>
        <v>9</v>
      </c>
    </row>
    <row r="959" spans="1:16" x14ac:dyDescent="0.25">
      <c r="A959">
        <v>958</v>
      </c>
      <c r="B959" t="s">
        <v>65</v>
      </c>
      <c r="C959" t="s">
        <v>24</v>
      </c>
      <c r="D959" t="s">
        <v>32</v>
      </c>
      <c r="E959" t="s">
        <v>60</v>
      </c>
      <c r="F959" t="s">
        <v>315</v>
      </c>
      <c r="G959" t="s">
        <v>256</v>
      </c>
      <c r="H959">
        <v>3</v>
      </c>
      <c r="I959">
        <v>48625.62</v>
      </c>
      <c r="J959">
        <v>145876.85999999999</v>
      </c>
      <c r="K959">
        <v>1353.09</v>
      </c>
      <c r="L959">
        <v>482</v>
      </c>
      <c r="M959" t="s">
        <v>42</v>
      </c>
      <c r="N959" t="s">
        <v>70</v>
      </c>
      <c r="O959">
        <v>32486.81</v>
      </c>
      <c r="P959">
        <f>_xlfn.DAYS(Table3[[#This Row],[Delivery_Date]],Table3[[#This Row],[Order_Date]])</f>
        <v>11</v>
      </c>
    </row>
    <row r="960" spans="1:16" x14ac:dyDescent="0.25">
      <c r="A960">
        <v>959</v>
      </c>
      <c r="B960" t="s">
        <v>23</v>
      </c>
      <c r="C960" t="s">
        <v>38</v>
      </c>
      <c r="D960" t="s">
        <v>45</v>
      </c>
      <c r="E960" t="s">
        <v>26</v>
      </c>
      <c r="F960" t="s">
        <v>346</v>
      </c>
      <c r="G960" t="s">
        <v>404</v>
      </c>
      <c r="H960">
        <v>82</v>
      </c>
      <c r="I960">
        <v>47449.919999999998</v>
      </c>
      <c r="J960">
        <v>3890893.44</v>
      </c>
      <c r="K960">
        <v>1832.11</v>
      </c>
      <c r="L960">
        <v>182</v>
      </c>
      <c r="M960" t="s">
        <v>42</v>
      </c>
      <c r="N960" t="s">
        <v>43</v>
      </c>
      <c r="O960">
        <v>606739.6</v>
      </c>
      <c r="P960">
        <f>_xlfn.DAYS(Table3[[#This Row],[Delivery_Date]],Table3[[#This Row],[Order_Date]])</f>
        <v>6</v>
      </c>
    </row>
    <row r="961" spans="1:16" x14ac:dyDescent="0.25">
      <c r="A961">
        <v>960</v>
      </c>
      <c r="B961" t="s">
        <v>37</v>
      </c>
      <c r="C961" t="s">
        <v>16</v>
      </c>
      <c r="D961" t="s">
        <v>17</v>
      </c>
      <c r="E961" t="s">
        <v>52</v>
      </c>
      <c r="F961" t="s">
        <v>303</v>
      </c>
      <c r="G961" t="s">
        <v>358</v>
      </c>
      <c r="H961">
        <v>68</v>
      </c>
      <c r="I961">
        <v>24453.09</v>
      </c>
      <c r="J961">
        <v>1662810.12</v>
      </c>
      <c r="K961">
        <v>762.01</v>
      </c>
      <c r="L961">
        <v>385</v>
      </c>
      <c r="M961" t="s">
        <v>21</v>
      </c>
      <c r="N961" t="s">
        <v>30</v>
      </c>
      <c r="O961">
        <v>149483.79999999999</v>
      </c>
      <c r="P961">
        <f>_xlfn.DAYS(Table3[[#This Row],[Delivery_Date]],Table3[[#This Row],[Order_Date]])</f>
        <v>2</v>
      </c>
    </row>
    <row r="962" spans="1:16" x14ac:dyDescent="0.25">
      <c r="A962">
        <v>961</v>
      </c>
      <c r="B962" t="s">
        <v>31</v>
      </c>
      <c r="C962" t="s">
        <v>38</v>
      </c>
      <c r="D962" t="s">
        <v>45</v>
      </c>
      <c r="E962" t="s">
        <v>46</v>
      </c>
      <c r="F962" t="s">
        <v>325</v>
      </c>
      <c r="G962" t="s">
        <v>244</v>
      </c>
      <c r="H962">
        <v>2</v>
      </c>
      <c r="I962">
        <v>40083.53</v>
      </c>
      <c r="J962">
        <v>80167.06</v>
      </c>
      <c r="K962">
        <v>863.43</v>
      </c>
      <c r="L962">
        <v>156</v>
      </c>
      <c r="M962" t="s">
        <v>35</v>
      </c>
      <c r="N962" t="s">
        <v>43</v>
      </c>
      <c r="O962">
        <v>19313.330000000002</v>
      </c>
      <c r="P962">
        <f>_xlfn.DAYS(Table3[[#This Row],[Delivery_Date]],Table3[[#This Row],[Order_Date]])</f>
        <v>3</v>
      </c>
    </row>
    <row r="963" spans="1:16" x14ac:dyDescent="0.25">
      <c r="A963">
        <v>962</v>
      </c>
      <c r="B963" t="s">
        <v>23</v>
      </c>
      <c r="C963" t="s">
        <v>38</v>
      </c>
      <c r="D963" t="s">
        <v>32</v>
      </c>
      <c r="E963" t="s">
        <v>26</v>
      </c>
      <c r="F963" t="s">
        <v>405</v>
      </c>
      <c r="G963" t="s">
        <v>300</v>
      </c>
      <c r="H963">
        <v>6</v>
      </c>
      <c r="I963">
        <v>9622.24</v>
      </c>
      <c r="J963">
        <v>57733.440000000002</v>
      </c>
      <c r="K963">
        <v>3523.24</v>
      </c>
      <c r="L963">
        <v>131</v>
      </c>
      <c r="M963" t="s">
        <v>35</v>
      </c>
      <c r="N963" t="s">
        <v>70</v>
      </c>
      <c r="O963">
        <v>13459.9</v>
      </c>
      <c r="P963">
        <f>_xlfn.DAYS(Table3[[#This Row],[Delivery_Date]],Table3[[#This Row],[Order_Date]])</f>
        <v>8</v>
      </c>
    </row>
    <row r="964" spans="1:16" x14ac:dyDescent="0.25">
      <c r="A964">
        <v>963</v>
      </c>
      <c r="B964" t="s">
        <v>15</v>
      </c>
      <c r="C964" t="s">
        <v>24</v>
      </c>
      <c r="D964" t="s">
        <v>39</v>
      </c>
      <c r="E964" t="s">
        <v>18</v>
      </c>
      <c r="F964" t="s">
        <v>311</v>
      </c>
      <c r="G964" t="s">
        <v>122</v>
      </c>
      <c r="H964">
        <v>74</v>
      </c>
      <c r="I964">
        <v>15145.79</v>
      </c>
      <c r="J964">
        <v>1120788.46</v>
      </c>
      <c r="K964">
        <v>3260.43</v>
      </c>
      <c r="L964">
        <v>755</v>
      </c>
      <c r="M964" t="s">
        <v>42</v>
      </c>
      <c r="N964" t="s">
        <v>36</v>
      </c>
      <c r="O964">
        <v>57438.2</v>
      </c>
      <c r="P964">
        <f>_xlfn.DAYS(Table3[[#This Row],[Delivery_Date]],Table3[[#This Row],[Order_Date]])</f>
        <v>7</v>
      </c>
    </row>
    <row r="965" spans="1:16" x14ac:dyDescent="0.25">
      <c r="A965">
        <v>964</v>
      </c>
      <c r="B965" t="s">
        <v>59</v>
      </c>
      <c r="C965" t="s">
        <v>38</v>
      </c>
      <c r="D965" t="s">
        <v>25</v>
      </c>
      <c r="E965" t="s">
        <v>60</v>
      </c>
      <c r="F965" t="s">
        <v>139</v>
      </c>
      <c r="G965" t="s">
        <v>357</v>
      </c>
      <c r="H965">
        <v>57</v>
      </c>
      <c r="I965">
        <v>31988.799999999999</v>
      </c>
      <c r="J965">
        <v>1823361.6</v>
      </c>
      <c r="K965">
        <v>871.32</v>
      </c>
      <c r="L965">
        <v>771</v>
      </c>
      <c r="M965" t="s">
        <v>35</v>
      </c>
      <c r="N965" t="s">
        <v>30</v>
      </c>
      <c r="O965">
        <v>126758.93</v>
      </c>
      <c r="P965">
        <f>_xlfn.DAYS(Table3[[#This Row],[Delivery_Date]],Table3[[#This Row],[Order_Date]])</f>
        <v>12</v>
      </c>
    </row>
    <row r="966" spans="1:16" x14ac:dyDescent="0.25">
      <c r="A966">
        <v>965</v>
      </c>
      <c r="B966" t="s">
        <v>65</v>
      </c>
      <c r="C966" t="s">
        <v>16</v>
      </c>
      <c r="D966" t="s">
        <v>45</v>
      </c>
      <c r="E966" t="s">
        <v>26</v>
      </c>
      <c r="F966" t="s">
        <v>288</v>
      </c>
      <c r="G966" t="s">
        <v>164</v>
      </c>
      <c r="H966">
        <v>60</v>
      </c>
      <c r="I966">
        <v>38778.589999999997</v>
      </c>
      <c r="J966">
        <v>2326715.4</v>
      </c>
      <c r="K966">
        <v>1781.61</v>
      </c>
      <c r="L966">
        <v>738</v>
      </c>
      <c r="M966" t="s">
        <v>42</v>
      </c>
      <c r="N966" t="s">
        <v>43</v>
      </c>
      <c r="O966">
        <v>570186.37</v>
      </c>
      <c r="P966">
        <f>_xlfn.DAYS(Table3[[#This Row],[Delivery_Date]],Table3[[#This Row],[Order_Date]])</f>
        <v>15</v>
      </c>
    </row>
    <row r="967" spans="1:16" x14ac:dyDescent="0.25">
      <c r="A967">
        <v>966</v>
      </c>
      <c r="B967" t="s">
        <v>59</v>
      </c>
      <c r="C967" t="s">
        <v>24</v>
      </c>
      <c r="D967" t="s">
        <v>39</v>
      </c>
      <c r="E967" t="s">
        <v>18</v>
      </c>
      <c r="F967" t="s">
        <v>369</v>
      </c>
      <c r="G967" t="s">
        <v>368</v>
      </c>
      <c r="H967">
        <v>61</v>
      </c>
      <c r="I967">
        <v>23552.67</v>
      </c>
      <c r="J967">
        <v>1436712.87</v>
      </c>
      <c r="K967">
        <v>3173.72</v>
      </c>
      <c r="L967">
        <v>272</v>
      </c>
      <c r="M967" t="s">
        <v>42</v>
      </c>
      <c r="N967" t="s">
        <v>36</v>
      </c>
      <c r="O967">
        <v>104837.48</v>
      </c>
      <c r="P967">
        <f>_xlfn.DAYS(Table3[[#This Row],[Delivery_Date]],Table3[[#This Row],[Order_Date]])</f>
        <v>9</v>
      </c>
    </row>
    <row r="968" spans="1:16" x14ac:dyDescent="0.25">
      <c r="A968">
        <v>967</v>
      </c>
      <c r="B968" t="s">
        <v>15</v>
      </c>
      <c r="C968" t="s">
        <v>16</v>
      </c>
      <c r="D968" t="s">
        <v>32</v>
      </c>
      <c r="E968" t="s">
        <v>26</v>
      </c>
      <c r="F968" t="s">
        <v>142</v>
      </c>
      <c r="G968" t="s">
        <v>377</v>
      </c>
      <c r="H968">
        <v>39</v>
      </c>
      <c r="I968">
        <v>21346.45</v>
      </c>
      <c r="J968">
        <v>832511.55</v>
      </c>
      <c r="K968">
        <v>709.67</v>
      </c>
      <c r="L968">
        <v>180</v>
      </c>
      <c r="M968" t="s">
        <v>35</v>
      </c>
      <c r="N968" t="s">
        <v>22</v>
      </c>
      <c r="O968">
        <v>146692.37</v>
      </c>
      <c r="P968">
        <f>_xlfn.DAYS(Table3[[#This Row],[Delivery_Date]],Table3[[#This Row],[Order_Date]])</f>
        <v>6</v>
      </c>
    </row>
    <row r="969" spans="1:16" x14ac:dyDescent="0.25">
      <c r="A969">
        <v>968</v>
      </c>
      <c r="B969" t="s">
        <v>37</v>
      </c>
      <c r="C969" t="s">
        <v>16</v>
      </c>
      <c r="D969" t="s">
        <v>32</v>
      </c>
      <c r="E969" t="s">
        <v>46</v>
      </c>
      <c r="F969" t="s">
        <v>183</v>
      </c>
      <c r="G969" t="s">
        <v>61</v>
      </c>
      <c r="H969">
        <v>72</v>
      </c>
      <c r="I969">
        <v>13815.27</v>
      </c>
      <c r="J969">
        <v>994699.44</v>
      </c>
      <c r="K969">
        <v>4650.84</v>
      </c>
      <c r="L969">
        <v>42</v>
      </c>
      <c r="M969" t="s">
        <v>42</v>
      </c>
      <c r="N969" t="s">
        <v>43</v>
      </c>
      <c r="O969">
        <v>197957.57</v>
      </c>
      <c r="P969">
        <f>_xlfn.DAYS(Table3[[#This Row],[Delivery_Date]],Table3[[#This Row],[Order_Date]])</f>
        <v>3</v>
      </c>
    </row>
    <row r="970" spans="1:16" x14ac:dyDescent="0.25">
      <c r="A970">
        <v>969</v>
      </c>
      <c r="B970" t="s">
        <v>44</v>
      </c>
      <c r="C970" t="s">
        <v>16</v>
      </c>
      <c r="D970" t="s">
        <v>32</v>
      </c>
      <c r="E970" t="s">
        <v>18</v>
      </c>
      <c r="F970" t="s">
        <v>96</v>
      </c>
      <c r="G970" t="s">
        <v>260</v>
      </c>
      <c r="H970">
        <v>40</v>
      </c>
      <c r="I970">
        <v>9268.5300000000007</v>
      </c>
      <c r="J970">
        <v>370741.2</v>
      </c>
      <c r="K970">
        <v>539.32000000000005</v>
      </c>
      <c r="L970">
        <v>489</v>
      </c>
      <c r="M970" t="s">
        <v>35</v>
      </c>
      <c r="N970" t="s">
        <v>70</v>
      </c>
      <c r="O970">
        <v>87524.22</v>
      </c>
      <c r="P970">
        <f>_xlfn.DAYS(Table3[[#This Row],[Delivery_Date]],Table3[[#This Row],[Order_Date]])</f>
        <v>14</v>
      </c>
    </row>
    <row r="971" spans="1:16" x14ac:dyDescent="0.25">
      <c r="A971">
        <v>970</v>
      </c>
      <c r="B971" t="s">
        <v>51</v>
      </c>
      <c r="C971" t="s">
        <v>16</v>
      </c>
      <c r="D971" t="s">
        <v>45</v>
      </c>
      <c r="E971" t="s">
        <v>46</v>
      </c>
      <c r="F971" t="s">
        <v>348</v>
      </c>
      <c r="G971" t="s">
        <v>207</v>
      </c>
      <c r="H971">
        <v>30</v>
      </c>
      <c r="I971">
        <v>42660.57</v>
      </c>
      <c r="J971">
        <v>1279817.1000000001</v>
      </c>
      <c r="K971">
        <v>647.79</v>
      </c>
      <c r="L971">
        <v>207</v>
      </c>
      <c r="M971" t="s">
        <v>29</v>
      </c>
      <c r="N971" t="s">
        <v>43</v>
      </c>
      <c r="O971">
        <v>128695.93</v>
      </c>
      <c r="P971">
        <f>_xlfn.DAYS(Table3[[#This Row],[Delivery_Date]],Table3[[#This Row],[Order_Date]])</f>
        <v>7</v>
      </c>
    </row>
    <row r="972" spans="1:16" x14ac:dyDescent="0.25">
      <c r="A972">
        <v>971</v>
      </c>
      <c r="B972" t="s">
        <v>23</v>
      </c>
      <c r="C972" t="s">
        <v>38</v>
      </c>
      <c r="D972" t="s">
        <v>45</v>
      </c>
      <c r="E972" t="s">
        <v>26</v>
      </c>
      <c r="F972" t="s">
        <v>82</v>
      </c>
      <c r="G972" t="s">
        <v>257</v>
      </c>
      <c r="H972">
        <v>49</v>
      </c>
      <c r="I972">
        <v>41149.47</v>
      </c>
      <c r="J972">
        <v>2016324.03</v>
      </c>
      <c r="K972">
        <v>2465.73</v>
      </c>
      <c r="L972">
        <v>476</v>
      </c>
      <c r="M972" t="s">
        <v>29</v>
      </c>
      <c r="N972" t="s">
        <v>30</v>
      </c>
      <c r="O972">
        <v>132683.89000000001</v>
      </c>
      <c r="P972">
        <f>_xlfn.DAYS(Table3[[#This Row],[Delivery_Date]],Table3[[#This Row],[Order_Date]])</f>
        <v>7</v>
      </c>
    </row>
    <row r="973" spans="1:16" x14ac:dyDescent="0.25">
      <c r="A973">
        <v>972</v>
      </c>
      <c r="B973" t="s">
        <v>59</v>
      </c>
      <c r="C973" t="s">
        <v>38</v>
      </c>
      <c r="D973" t="s">
        <v>39</v>
      </c>
      <c r="E973" t="s">
        <v>18</v>
      </c>
      <c r="F973" t="s">
        <v>106</v>
      </c>
      <c r="G973" t="s">
        <v>294</v>
      </c>
      <c r="H973">
        <v>70</v>
      </c>
      <c r="I973">
        <v>33892.43</v>
      </c>
      <c r="J973">
        <v>2372470.1</v>
      </c>
      <c r="K973">
        <v>4519.1899999999996</v>
      </c>
      <c r="L973">
        <v>420</v>
      </c>
      <c r="M973" t="s">
        <v>42</v>
      </c>
      <c r="N973" t="s">
        <v>70</v>
      </c>
      <c r="O973">
        <v>435461.37</v>
      </c>
      <c r="P973">
        <f>_xlfn.DAYS(Table3[[#This Row],[Delivery_Date]],Table3[[#This Row],[Order_Date]])</f>
        <v>14</v>
      </c>
    </row>
    <row r="974" spans="1:16" x14ac:dyDescent="0.25">
      <c r="A974">
        <v>973</v>
      </c>
      <c r="B974" t="s">
        <v>31</v>
      </c>
      <c r="C974" t="s">
        <v>24</v>
      </c>
      <c r="D974" t="s">
        <v>32</v>
      </c>
      <c r="E974" t="s">
        <v>26</v>
      </c>
      <c r="F974" t="s">
        <v>174</v>
      </c>
      <c r="G974" t="s">
        <v>282</v>
      </c>
      <c r="H974">
        <v>86</v>
      </c>
      <c r="I974">
        <v>13560.59</v>
      </c>
      <c r="J974">
        <v>1166210.74</v>
      </c>
      <c r="K974">
        <v>1367.19</v>
      </c>
      <c r="L974">
        <v>358</v>
      </c>
      <c r="M974" t="s">
        <v>35</v>
      </c>
      <c r="N974" t="s">
        <v>30</v>
      </c>
      <c r="O974">
        <v>249151.4</v>
      </c>
      <c r="P974">
        <f>_xlfn.DAYS(Table3[[#This Row],[Delivery_Date]],Table3[[#This Row],[Order_Date]])</f>
        <v>12</v>
      </c>
    </row>
    <row r="975" spans="1:16" x14ac:dyDescent="0.25">
      <c r="A975">
        <v>974</v>
      </c>
      <c r="B975" t="s">
        <v>23</v>
      </c>
      <c r="C975" t="s">
        <v>24</v>
      </c>
      <c r="D975" t="s">
        <v>39</v>
      </c>
      <c r="E975" t="s">
        <v>26</v>
      </c>
      <c r="F975" t="s">
        <v>160</v>
      </c>
      <c r="G975" t="s">
        <v>221</v>
      </c>
      <c r="H975">
        <v>88</v>
      </c>
      <c r="I975">
        <v>36249.56</v>
      </c>
      <c r="J975">
        <v>3189961.28</v>
      </c>
      <c r="K975">
        <v>1993.44</v>
      </c>
      <c r="L975">
        <v>13</v>
      </c>
      <c r="M975" t="s">
        <v>29</v>
      </c>
      <c r="N975" t="s">
        <v>30</v>
      </c>
      <c r="O975">
        <v>367181.41</v>
      </c>
      <c r="P975">
        <f>_xlfn.DAYS(Table3[[#This Row],[Delivery_Date]],Table3[[#This Row],[Order_Date]])</f>
        <v>6</v>
      </c>
    </row>
    <row r="976" spans="1:16" x14ac:dyDescent="0.25">
      <c r="A976">
        <v>975</v>
      </c>
      <c r="B976" t="s">
        <v>37</v>
      </c>
      <c r="C976" t="s">
        <v>24</v>
      </c>
      <c r="D976" t="s">
        <v>39</v>
      </c>
      <c r="E976" t="s">
        <v>52</v>
      </c>
      <c r="F976" t="s">
        <v>200</v>
      </c>
      <c r="G976" t="s">
        <v>84</v>
      </c>
      <c r="H976">
        <v>38</v>
      </c>
      <c r="I976">
        <v>5197.3500000000004</v>
      </c>
      <c r="J976">
        <v>197499.3</v>
      </c>
      <c r="K976">
        <v>2780.9</v>
      </c>
      <c r="L976">
        <v>315</v>
      </c>
      <c r="M976" t="s">
        <v>29</v>
      </c>
      <c r="N976" t="s">
        <v>70</v>
      </c>
      <c r="O976">
        <v>30596.26</v>
      </c>
      <c r="P976">
        <f>_xlfn.DAYS(Table3[[#This Row],[Delivery_Date]],Table3[[#This Row],[Order_Date]])</f>
        <v>13</v>
      </c>
    </row>
    <row r="977" spans="1:16" x14ac:dyDescent="0.25">
      <c r="A977">
        <v>976</v>
      </c>
      <c r="B977" t="s">
        <v>37</v>
      </c>
      <c r="C977" t="s">
        <v>38</v>
      </c>
      <c r="D977" t="s">
        <v>32</v>
      </c>
      <c r="E977" t="s">
        <v>46</v>
      </c>
      <c r="F977" t="s">
        <v>83</v>
      </c>
      <c r="G977" t="s">
        <v>84</v>
      </c>
      <c r="H977">
        <v>90</v>
      </c>
      <c r="I977">
        <v>20306.900000000001</v>
      </c>
      <c r="J977">
        <v>1827621</v>
      </c>
      <c r="K977">
        <v>2132.1</v>
      </c>
      <c r="L977">
        <v>507</v>
      </c>
      <c r="M977" t="s">
        <v>29</v>
      </c>
      <c r="N977" t="s">
        <v>22</v>
      </c>
      <c r="O977">
        <v>391629.67</v>
      </c>
      <c r="P977">
        <f>_xlfn.DAYS(Table3[[#This Row],[Delivery_Date]],Table3[[#This Row],[Order_Date]])</f>
        <v>3</v>
      </c>
    </row>
    <row r="978" spans="1:16" x14ac:dyDescent="0.25">
      <c r="A978">
        <v>977</v>
      </c>
      <c r="B978" t="s">
        <v>37</v>
      </c>
      <c r="C978" t="s">
        <v>38</v>
      </c>
      <c r="D978" t="s">
        <v>45</v>
      </c>
      <c r="E978" t="s">
        <v>52</v>
      </c>
      <c r="F978" t="s">
        <v>360</v>
      </c>
      <c r="G978" t="s">
        <v>368</v>
      </c>
      <c r="H978">
        <v>59</v>
      </c>
      <c r="I978">
        <v>18675.28</v>
      </c>
      <c r="J978">
        <v>1101841.52</v>
      </c>
      <c r="K978">
        <v>1826.02</v>
      </c>
      <c r="L978">
        <v>780</v>
      </c>
      <c r="M978" t="s">
        <v>35</v>
      </c>
      <c r="N978" t="s">
        <v>22</v>
      </c>
      <c r="O978">
        <v>114659.65</v>
      </c>
      <c r="P978">
        <f>_xlfn.DAYS(Table3[[#This Row],[Delivery_Date]],Table3[[#This Row],[Order_Date]])</f>
        <v>13</v>
      </c>
    </row>
    <row r="979" spans="1:16" x14ac:dyDescent="0.25">
      <c r="A979">
        <v>978</v>
      </c>
      <c r="B979" t="s">
        <v>59</v>
      </c>
      <c r="C979" t="s">
        <v>38</v>
      </c>
      <c r="D979" t="s">
        <v>25</v>
      </c>
      <c r="E979" t="s">
        <v>52</v>
      </c>
      <c r="F979" t="s">
        <v>63</v>
      </c>
      <c r="G979" t="s">
        <v>315</v>
      </c>
      <c r="H979">
        <v>99</v>
      </c>
      <c r="I979">
        <v>36690.11</v>
      </c>
      <c r="J979">
        <v>3632320.89</v>
      </c>
      <c r="K979">
        <v>2861.17</v>
      </c>
      <c r="L979">
        <v>590</v>
      </c>
      <c r="M979" t="s">
        <v>42</v>
      </c>
      <c r="N979" t="s">
        <v>22</v>
      </c>
      <c r="O979">
        <v>838909.65</v>
      </c>
      <c r="P979">
        <f>_xlfn.DAYS(Table3[[#This Row],[Delivery_Date]],Table3[[#This Row],[Order_Date]])</f>
        <v>9</v>
      </c>
    </row>
    <row r="980" spans="1:16" x14ac:dyDescent="0.25">
      <c r="A980">
        <v>979</v>
      </c>
      <c r="B980" t="s">
        <v>15</v>
      </c>
      <c r="C980" t="s">
        <v>38</v>
      </c>
      <c r="D980" t="s">
        <v>39</v>
      </c>
      <c r="E980" t="s">
        <v>52</v>
      </c>
      <c r="F980" t="s">
        <v>82</v>
      </c>
      <c r="G980" t="s">
        <v>257</v>
      </c>
      <c r="H980">
        <v>49</v>
      </c>
      <c r="I980">
        <v>18632.310000000001</v>
      </c>
      <c r="J980">
        <v>912983.19</v>
      </c>
      <c r="K980">
        <v>313.74</v>
      </c>
      <c r="L980">
        <v>155</v>
      </c>
      <c r="M980" t="s">
        <v>35</v>
      </c>
      <c r="N980" t="s">
        <v>36</v>
      </c>
      <c r="O980">
        <v>179708.97</v>
      </c>
      <c r="P980">
        <f>_xlfn.DAYS(Table3[[#This Row],[Delivery_Date]],Table3[[#This Row],[Order_Date]])</f>
        <v>7</v>
      </c>
    </row>
    <row r="981" spans="1:16" x14ac:dyDescent="0.25">
      <c r="A981">
        <v>980</v>
      </c>
      <c r="B981" t="s">
        <v>31</v>
      </c>
      <c r="C981" t="s">
        <v>16</v>
      </c>
      <c r="D981" t="s">
        <v>39</v>
      </c>
      <c r="E981" t="s">
        <v>46</v>
      </c>
      <c r="F981" t="s">
        <v>333</v>
      </c>
      <c r="G981" t="s">
        <v>241</v>
      </c>
      <c r="H981">
        <v>72</v>
      </c>
      <c r="I981">
        <v>30087.52</v>
      </c>
      <c r="J981">
        <v>2166301.44</v>
      </c>
      <c r="K981">
        <v>1621.44</v>
      </c>
      <c r="L981">
        <v>366</v>
      </c>
      <c r="M981" t="s">
        <v>42</v>
      </c>
      <c r="N981" t="s">
        <v>30</v>
      </c>
      <c r="O981">
        <v>125462.65</v>
      </c>
      <c r="P981">
        <f>_xlfn.DAYS(Table3[[#This Row],[Delivery_Date]],Table3[[#This Row],[Order_Date]])</f>
        <v>14</v>
      </c>
    </row>
    <row r="982" spans="1:16" x14ac:dyDescent="0.25">
      <c r="A982">
        <v>981</v>
      </c>
      <c r="B982" t="s">
        <v>44</v>
      </c>
      <c r="C982" t="s">
        <v>24</v>
      </c>
      <c r="D982" t="s">
        <v>32</v>
      </c>
      <c r="E982" t="s">
        <v>46</v>
      </c>
      <c r="F982" t="s">
        <v>146</v>
      </c>
      <c r="G982" t="s">
        <v>420</v>
      </c>
      <c r="H982">
        <v>15</v>
      </c>
      <c r="I982">
        <v>41799.160000000003</v>
      </c>
      <c r="J982">
        <v>626987.4</v>
      </c>
      <c r="K982">
        <v>1615.24</v>
      </c>
      <c r="L982">
        <v>423</v>
      </c>
      <c r="M982" t="s">
        <v>29</v>
      </c>
      <c r="N982" t="s">
        <v>43</v>
      </c>
      <c r="O982">
        <v>139855.91</v>
      </c>
      <c r="P982">
        <f>_xlfn.DAYS(Table3[[#This Row],[Delivery_Date]],Table3[[#This Row],[Order_Date]])</f>
        <v>3</v>
      </c>
    </row>
    <row r="983" spans="1:16" x14ac:dyDescent="0.25">
      <c r="A983">
        <v>982</v>
      </c>
      <c r="B983" t="s">
        <v>59</v>
      </c>
      <c r="C983" t="s">
        <v>24</v>
      </c>
      <c r="D983" t="s">
        <v>45</v>
      </c>
      <c r="E983" t="s">
        <v>18</v>
      </c>
      <c r="F983" t="s">
        <v>366</v>
      </c>
      <c r="G983" t="s">
        <v>358</v>
      </c>
      <c r="H983">
        <v>13</v>
      </c>
      <c r="I983">
        <v>36930.61</v>
      </c>
      <c r="J983">
        <v>480097.93</v>
      </c>
      <c r="K983">
        <v>3615.9</v>
      </c>
      <c r="L983">
        <v>966</v>
      </c>
      <c r="M983" t="s">
        <v>21</v>
      </c>
      <c r="N983" t="s">
        <v>43</v>
      </c>
      <c r="O983">
        <v>37964.69</v>
      </c>
      <c r="P983">
        <f>_xlfn.DAYS(Table3[[#This Row],[Delivery_Date]],Table3[[#This Row],[Order_Date]])</f>
        <v>7</v>
      </c>
    </row>
    <row r="984" spans="1:16" x14ac:dyDescent="0.25">
      <c r="A984">
        <v>983</v>
      </c>
      <c r="B984" t="s">
        <v>37</v>
      </c>
      <c r="C984" t="s">
        <v>38</v>
      </c>
      <c r="D984" t="s">
        <v>32</v>
      </c>
      <c r="E984" t="s">
        <v>60</v>
      </c>
      <c r="F984" t="s">
        <v>141</v>
      </c>
      <c r="G984" t="s">
        <v>258</v>
      </c>
      <c r="H984">
        <v>29</v>
      </c>
      <c r="I984">
        <v>41684.44</v>
      </c>
      <c r="J984">
        <v>1208848.76</v>
      </c>
      <c r="K984">
        <v>3287.29</v>
      </c>
      <c r="L984">
        <v>773</v>
      </c>
      <c r="M984" t="s">
        <v>42</v>
      </c>
      <c r="N984" t="s">
        <v>30</v>
      </c>
      <c r="O984">
        <v>222666.94</v>
      </c>
      <c r="P984">
        <f>_xlfn.DAYS(Table3[[#This Row],[Delivery_Date]],Table3[[#This Row],[Order_Date]])</f>
        <v>12</v>
      </c>
    </row>
    <row r="985" spans="1:16" x14ac:dyDescent="0.25">
      <c r="A985">
        <v>984</v>
      </c>
      <c r="B985" t="s">
        <v>51</v>
      </c>
      <c r="C985" t="s">
        <v>38</v>
      </c>
      <c r="D985" t="s">
        <v>32</v>
      </c>
      <c r="E985" t="s">
        <v>26</v>
      </c>
      <c r="F985" t="s">
        <v>199</v>
      </c>
      <c r="G985" t="s">
        <v>49</v>
      </c>
      <c r="H985">
        <v>78</v>
      </c>
      <c r="I985">
        <v>28155.41</v>
      </c>
      <c r="J985">
        <v>2196121.98</v>
      </c>
      <c r="K985">
        <v>1798.51</v>
      </c>
      <c r="L985">
        <v>811</v>
      </c>
      <c r="M985" t="s">
        <v>42</v>
      </c>
      <c r="N985" t="s">
        <v>43</v>
      </c>
      <c r="O985">
        <v>203787.3</v>
      </c>
      <c r="P985">
        <f>_xlfn.DAYS(Table3[[#This Row],[Delivery_Date]],Table3[[#This Row],[Order_Date]])</f>
        <v>5</v>
      </c>
    </row>
    <row r="986" spans="1:16" x14ac:dyDescent="0.25">
      <c r="A986">
        <v>985</v>
      </c>
      <c r="B986" t="s">
        <v>44</v>
      </c>
      <c r="C986" t="s">
        <v>38</v>
      </c>
      <c r="D986" t="s">
        <v>39</v>
      </c>
      <c r="E986" t="s">
        <v>18</v>
      </c>
      <c r="F986" t="s">
        <v>211</v>
      </c>
      <c r="G986" t="s">
        <v>40</v>
      </c>
      <c r="H986">
        <v>18</v>
      </c>
      <c r="I986">
        <v>44354.58</v>
      </c>
      <c r="J986">
        <v>798382.44</v>
      </c>
      <c r="K986">
        <v>1028.07</v>
      </c>
      <c r="L986">
        <v>196</v>
      </c>
      <c r="M986" t="s">
        <v>29</v>
      </c>
      <c r="N986" t="s">
        <v>43</v>
      </c>
      <c r="O986">
        <v>75784.44</v>
      </c>
      <c r="P986">
        <f>_xlfn.DAYS(Table3[[#This Row],[Delivery_Date]],Table3[[#This Row],[Order_Date]])</f>
        <v>13</v>
      </c>
    </row>
    <row r="987" spans="1:16" x14ac:dyDescent="0.25">
      <c r="A987">
        <v>986</v>
      </c>
      <c r="B987" t="s">
        <v>59</v>
      </c>
      <c r="C987" t="s">
        <v>24</v>
      </c>
      <c r="D987" t="s">
        <v>39</v>
      </c>
      <c r="E987" t="s">
        <v>46</v>
      </c>
      <c r="F987" t="s">
        <v>55</v>
      </c>
      <c r="G987" t="s">
        <v>161</v>
      </c>
      <c r="H987">
        <v>93</v>
      </c>
      <c r="I987">
        <v>15467.93</v>
      </c>
      <c r="J987">
        <v>1438517.49</v>
      </c>
      <c r="K987">
        <v>4961.1099999999997</v>
      </c>
      <c r="L987">
        <v>310</v>
      </c>
      <c r="M987" t="s">
        <v>42</v>
      </c>
      <c r="N987" t="s">
        <v>22</v>
      </c>
      <c r="O987">
        <v>319281.02</v>
      </c>
      <c r="P987">
        <f>_xlfn.DAYS(Table3[[#This Row],[Delivery_Date]],Table3[[#This Row],[Order_Date]])</f>
        <v>15</v>
      </c>
    </row>
    <row r="988" spans="1:16" x14ac:dyDescent="0.25">
      <c r="A988">
        <v>987</v>
      </c>
      <c r="B988" t="s">
        <v>59</v>
      </c>
      <c r="C988" t="s">
        <v>24</v>
      </c>
      <c r="D988" t="s">
        <v>25</v>
      </c>
      <c r="E988" t="s">
        <v>52</v>
      </c>
      <c r="F988" t="s">
        <v>172</v>
      </c>
      <c r="G988" t="s">
        <v>221</v>
      </c>
      <c r="H988">
        <v>82</v>
      </c>
      <c r="I988">
        <v>14384.17</v>
      </c>
      <c r="J988">
        <v>1179501.94</v>
      </c>
      <c r="K988">
        <v>2901.53</v>
      </c>
      <c r="L988">
        <v>985</v>
      </c>
      <c r="M988" t="s">
        <v>29</v>
      </c>
      <c r="N988" t="s">
        <v>43</v>
      </c>
      <c r="O988">
        <v>292046.44</v>
      </c>
      <c r="P988">
        <f>_xlfn.DAYS(Table3[[#This Row],[Delivery_Date]],Table3[[#This Row],[Order_Date]])</f>
        <v>3</v>
      </c>
    </row>
    <row r="989" spans="1:16" x14ac:dyDescent="0.25">
      <c r="A989">
        <v>988</v>
      </c>
      <c r="B989" t="s">
        <v>65</v>
      </c>
      <c r="C989" t="s">
        <v>24</v>
      </c>
      <c r="D989" t="s">
        <v>45</v>
      </c>
      <c r="E989" t="s">
        <v>26</v>
      </c>
      <c r="F989" t="s">
        <v>233</v>
      </c>
      <c r="G989" t="s">
        <v>393</v>
      </c>
      <c r="H989">
        <v>5</v>
      </c>
      <c r="I989">
        <v>36139.68</v>
      </c>
      <c r="J989">
        <v>180698.4</v>
      </c>
      <c r="K989">
        <v>381.22</v>
      </c>
      <c r="L989">
        <v>362</v>
      </c>
      <c r="M989" t="s">
        <v>29</v>
      </c>
      <c r="N989" t="s">
        <v>30</v>
      </c>
      <c r="O989">
        <v>32388.560000000001</v>
      </c>
      <c r="P989">
        <f>_xlfn.DAYS(Table3[[#This Row],[Delivery_Date]],Table3[[#This Row],[Order_Date]])</f>
        <v>6</v>
      </c>
    </row>
    <row r="990" spans="1:16" x14ac:dyDescent="0.25">
      <c r="A990">
        <v>989</v>
      </c>
      <c r="B990" t="s">
        <v>15</v>
      </c>
      <c r="C990" t="s">
        <v>16</v>
      </c>
      <c r="D990" t="s">
        <v>17</v>
      </c>
      <c r="E990" t="s">
        <v>60</v>
      </c>
      <c r="F990" t="s">
        <v>213</v>
      </c>
      <c r="G990" t="s">
        <v>396</v>
      </c>
      <c r="H990">
        <v>87</v>
      </c>
      <c r="I990">
        <v>45086.75</v>
      </c>
      <c r="J990">
        <v>3922547.25</v>
      </c>
      <c r="K990">
        <v>1651.89</v>
      </c>
      <c r="L990">
        <v>2</v>
      </c>
      <c r="M990" t="s">
        <v>35</v>
      </c>
      <c r="N990" t="s">
        <v>22</v>
      </c>
      <c r="O990">
        <v>833846.78</v>
      </c>
      <c r="P990">
        <f>_xlfn.DAYS(Table3[[#This Row],[Delivery_Date]],Table3[[#This Row],[Order_Date]])</f>
        <v>4</v>
      </c>
    </row>
    <row r="991" spans="1:16" x14ac:dyDescent="0.25">
      <c r="A991">
        <v>990</v>
      </c>
      <c r="B991" t="s">
        <v>44</v>
      </c>
      <c r="C991" t="s">
        <v>38</v>
      </c>
      <c r="D991" t="s">
        <v>25</v>
      </c>
      <c r="E991" t="s">
        <v>26</v>
      </c>
      <c r="F991" t="s">
        <v>93</v>
      </c>
      <c r="G991" t="s">
        <v>184</v>
      </c>
      <c r="H991">
        <v>7</v>
      </c>
      <c r="I991">
        <v>29325.55</v>
      </c>
      <c r="J991">
        <v>205278.85</v>
      </c>
      <c r="K991">
        <v>1022.76</v>
      </c>
      <c r="L991">
        <v>68</v>
      </c>
      <c r="M991" t="s">
        <v>35</v>
      </c>
      <c r="N991" t="s">
        <v>36</v>
      </c>
      <c r="O991">
        <v>25616.33</v>
      </c>
      <c r="P991">
        <f>_xlfn.DAYS(Table3[[#This Row],[Delivery_Date]],Table3[[#This Row],[Order_Date]])</f>
        <v>11</v>
      </c>
    </row>
    <row r="992" spans="1:16" x14ac:dyDescent="0.25">
      <c r="A992">
        <v>991</v>
      </c>
      <c r="B992" t="s">
        <v>31</v>
      </c>
      <c r="C992" t="s">
        <v>38</v>
      </c>
      <c r="D992" t="s">
        <v>17</v>
      </c>
      <c r="E992" t="s">
        <v>26</v>
      </c>
      <c r="F992" t="s">
        <v>272</v>
      </c>
      <c r="G992" t="s">
        <v>47</v>
      </c>
      <c r="H992">
        <v>71</v>
      </c>
      <c r="I992">
        <v>25127.48</v>
      </c>
      <c r="J992">
        <v>1784051.08</v>
      </c>
      <c r="K992">
        <v>4969.75</v>
      </c>
      <c r="L992">
        <v>695</v>
      </c>
      <c r="M992" t="s">
        <v>29</v>
      </c>
      <c r="N992" t="s">
        <v>70</v>
      </c>
      <c r="O992">
        <v>263534.75</v>
      </c>
      <c r="P992">
        <f>_xlfn.DAYS(Table3[[#This Row],[Delivery_Date]],Table3[[#This Row],[Order_Date]])</f>
        <v>2</v>
      </c>
    </row>
    <row r="993" spans="1:16" x14ac:dyDescent="0.25">
      <c r="A993">
        <v>992</v>
      </c>
      <c r="B993" t="s">
        <v>59</v>
      </c>
      <c r="C993" t="s">
        <v>24</v>
      </c>
      <c r="D993" t="s">
        <v>45</v>
      </c>
      <c r="E993" t="s">
        <v>52</v>
      </c>
      <c r="F993" t="s">
        <v>402</v>
      </c>
      <c r="G993" t="s">
        <v>241</v>
      </c>
      <c r="H993">
        <v>85</v>
      </c>
      <c r="I993">
        <v>19973.48</v>
      </c>
      <c r="J993">
        <v>1697745.8</v>
      </c>
      <c r="K993">
        <v>3008.51</v>
      </c>
      <c r="L993">
        <v>987</v>
      </c>
      <c r="M993" t="s">
        <v>42</v>
      </c>
      <c r="N993" t="s">
        <v>30</v>
      </c>
      <c r="O993">
        <v>86494.55</v>
      </c>
      <c r="P993">
        <f>_xlfn.DAYS(Table3[[#This Row],[Delivery_Date]],Table3[[#This Row],[Order_Date]])</f>
        <v>11</v>
      </c>
    </row>
    <row r="994" spans="1:16" x14ac:dyDescent="0.25">
      <c r="A994">
        <v>993</v>
      </c>
      <c r="B994" t="s">
        <v>15</v>
      </c>
      <c r="C994" t="s">
        <v>16</v>
      </c>
      <c r="D994" t="s">
        <v>17</v>
      </c>
      <c r="E994" t="s">
        <v>52</v>
      </c>
      <c r="F994" t="s">
        <v>222</v>
      </c>
      <c r="G994" t="s">
        <v>114</v>
      </c>
      <c r="H994">
        <v>32</v>
      </c>
      <c r="I994">
        <v>34590.42</v>
      </c>
      <c r="J994">
        <v>1106893.44</v>
      </c>
      <c r="K994">
        <v>1425.99</v>
      </c>
      <c r="L994">
        <v>684</v>
      </c>
      <c r="M994" t="s">
        <v>21</v>
      </c>
      <c r="N994" t="s">
        <v>36</v>
      </c>
      <c r="O994">
        <v>92809.43</v>
      </c>
      <c r="P994">
        <f>_xlfn.DAYS(Table3[[#This Row],[Delivery_Date]],Table3[[#This Row],[Order_Date]])</f>
        <v>11</v>
      </c>
    </row>
    <row r="995" spans="1:16" x14ac:dyDescent="0.25">
      <c r="A995">
        <v>994</v>
      </c>
      <c r="B995" t="s">
        <v>23</v>
      </c>
      <c r="C995" t="s">
        <v>38</v>
      </c>
      <c r="D995" t="s">
        <v>32</v>
      </c>
      <c r="E995" t="s">
        <v>26</v>
      </c>
      <c r="F995" t="s">
        <v>156</v>
      </c>
      <c r="G995" t="s">
        <v>63</v>
      </c>
      <c r="H995">
        <v>41</v>
      </c>
      <c r="I995">
        <v>1334.2</v>
      </c>
      <c r="J995">
        <v>54702.2</v>
      </c>
      <c r="K995">
        <v>1831.65</v>
      </c>
      <c r="L995">
        <v>790</v>
      </c>
      <c r="M995" t="s">
        <v>42</v>
      </c>
      <c r="N995" t="s">
        <v>36</v>
      </c>
      <c r="O995">
        <v>5534</v>
      </c>
      <c r="P995">
        <f>_xlfn.DAYS(Table3[[#This Row],[Delivery_Date]],Table3[[#This Row],[Order_Date]])</f>
        <v>9</v>
      </c>
    </row>
    <row r="996" spans="1:16" x14ac:dyDescent="0.25">
      <c r="A996">
        <v>995</v>
      </c>
      <c r="B996" t="s">
        <v>37</v>
      </c>
      <c r="C996" t="s">
        <v>16</v>
      </c>
      <c r="D996" t="s">
        <v>39</v>
      </c>
      <c r="E996" t="s">
        <v>52</v>
      </c>
      <c r="F996" t="s">
        <v>348</v>
      </c>
      <c r="G996" t="s">
        <v>180</v>
      </c>
      <c r="H996">
        <v>77</v>
      </c>
      <c r="I996">
        <v>16602.060000000001</v>
      </c>
      <c r="J996">
        <v>1278358.6200000001</v>
      </c>
      <c r="K996">
        <v>2039.43</v>
      </c>
      <c r="L996">
        <v>402</v>
      </c>
      <c r="M996" t="s">
        <v>29</v>
      </c>
      <c r="N996" t="s">
        <v>22</v>
      </c>
      <c r="O996">
        <v>187989.77</v>
      </c>
      <c r="P996">
        <f>_xlfn.DAYS(Table3[[#This Row],[Delivery_Date]],Table3[[#This Row],[Order_Date]])</f>
        <v>10</v>
      </c>
    </row>
    <row r="997" spans="1:16" x14ac:dyDescent="0.25">
      <c r="A997">
        <v>996</v>
      </c>
      <c r="B997" t="s">
        <v>31</v>
      </c>
      <c r="C997" t="s">
        <v>24</v>
      </c>
      <c r="D997" t="s">
        <v>17</v>
      </c>
      <c r="E997" t="s">
        <v>46</v>
      </c>
      <c r="F997" t="s">
        <v>330</v>
      </c>
      <c r="G997" t="s">
        <v>397</v>
      </c>
      <c r="H997">
        <v>8</v>
      </c>
      <c r="I997">
        <v>27819.82</v>
      </c>
      <c r="J997">
        <v>222558.56</v>
      </c>
      <c r="K997">
        <v>1071.98</v>
      </c>
      <c r="L997">
        <v>435</v>
      </c>
      <c r="M997" t="s">
        <v>21</v>
      </c>
      <c r="N997" t="s">
        <v>43</v>
      </c>
      <c r="O997">
        <v>13451.03</v>
      </c>
      <c r="P997">
        <f>_xlfn.DAYS(Table3[[#This Row],[Delivery_Date]],Table3[[#This Row],[Order_Date]])</f>
        <v>1</v>
      </c>
    </row>
    <row r="998" spans="1:16" x14ac:dyDescent="0.25">
      <c r="A998">
        <v>997</v>
      </c>
      <c r="B998" t="s">
        <v>44</v>
      </c>
      <c r="C998" t="s">
        <v>24</v>
      </c>
      <c r="D998" t="s">
        <v>39</v>
      </c>
      <c r="E998" t="s">
        <v>26</v>
      </c>
      <c r="F998" t="s">
        <v>278</v>
      </c>
      <c r="G998" t="s">
        <v>129</v>
      </c>
      <c r="H998">
        <v>84</v>
      </c>
      <c r="I998">
        <v>15446.48</v>
      </c>
      <c r="J998">
        <v>1297504.32</v>
      </c>
      <c r="K998">
        <v>178.69</v>
      </c>
      <c r="L998">
        <v>451</v>
      </c>
      <c r="M998" t="s">
        <v>29</v>
      </c>
      <c r="N998" t="s">
        <v>22</v>
      </c>
      <c r="O998">
        <v>236379.11</v>
      </c>
      <c r="P998">
        <f>_xlfn.DAYS(Table3[[#This Row],[Delivery_Date]],Table3[[#This Row],[Order_Date]])</f>
        <v>11</v>
      </c>
    </row>
    <row r="999" spans="1:16" x14ac:dyDescent="0.25">
      <c r="A999">
        <v>998</v>
      </c>
      <c r="B999" t="s">
        <v>23</v>
      </c>
      <c r="C999" t="s">
        <v>38</v>
      </c>
      <c r="D999" t="s">
        <v>32</v>
      </c>
      <c r="E999" t="s">
        <v>46</v>
      </c>
      <c r="F999" t="s">
        <v>307</v>
      </c>
      <c r="G999" t="s">
        <v>295</v>
      </c>
      <c r="H999">
        <v>95</v>
      </c>
      <c r="I999">
        <v>41463.99</v>
      </c>
      <c r="J999">
        <v>3939079.05</v>
      </c>
      <c r="K999">
        <v>1861.08</v>
      </c>
      <c r="L999">
        <v>600</v>
      </c>
      <c r="M999" t="s">
        <v>42</v>
      </c>
      <c r="N999" t="s">
        <v>70</v>
      </c>
      <c r="O999">
        <v>199355.67</v>
      </c>
      <c r="P999">
        <f>_xlfn.DAYS(Table3[[#This Row],[Delivery_Date]],Table3[[#This Row],[Order_Date]])</f>
        <v>12</v>
      </c>
    </row>
    <row r="1000" spans="1:16" x14ac:dyDescent="0.25">
      <c r="A1000">
        <v>999</v>
      </c>
      <c r="B1000" t="s">
        <v>37</v>
      </c>
      <c r="C1000" t="s">
        <v>38</v>
      </c>
      <c r="D1000" t="s">
        <v>39</v>
      </c>
      <c r="E1000" t="s">
        <v>52</v>
      </c>
      <c r="F1000" t="s">
        <v>260</v>
      </c>
      <c r="G1000" t="s">
        <v>149</v>
      </c>
      <c r="H1000">
        <v>55</v>
      </c>
      <c r="I1000">
        <v>32006.11</v>
      </c>
      <c r="J1000">
        <v>1760336.05</v>
      </c>
      <c r="K1000">
        <v>526.37</v>
      </c>
      <c r="L1000">
        <v>278</v>
      </c>
      <c r="M1000" t="s">
        <v>42</v>
      </c>
      <c r="N1000" t="s">
        <v>70</v>
      </c>
      <c r="O1000">
        <v>406470.74</v>
      </c>
      <c r="P1000">
        <f>_xlfn.DAYS(Table3[[#This Row],[Delivery_Date]],Table3[[#This Row],[Order_Date]])</f>
        <v>15</v>
      </c>
    </row>
    <row r="1001" spans="1:16" x14ac:dyDescent="0.25">
      <c r="A1001">
        <v>1000</v>
      </c>
      <c r="B1001" t="s">
        <v>23</v>
      </c>
      <c r="C1001" t="s">
        <v>24</v>
      </c>
      <c r="D1001" t="s">
        <v>39</v>
      </c>
      <c r="E1001" t="s">
        <v>52</v>
      </c>
      <c r="F1001" t="s">
        <v>345</v>
      </c>
      <c r="G1001" t="s">
        <v>360</v>
      </c>
      <c r="H1001">
        <v>20</v>
      </c>
      <c r="I1001">
        <v>7866.22</v>
      </c>
      <c r="J1001">
        <v>157324.4</v>
      </c>
      <c r="K1001">
        <v>2511.59</v>
      </c>
      <c r="L1001">
        <v>60</v>
      </c>
      <c r="M1001" t="s">
        <v>42</v>
      </c>
      <c r="N1001" t="s">
        <v>30</v>
      </c>
      <c r="O1001">
        <v>33636.31</v>
      </c>
      <c r="P1001">
        <f>_xlfn.DAYS(Table3[[#This Row],[Delivery_Date]],Table3[[#This Row],[Order_Date]])</f>
        <v>5</v>
      </c>
    </row>
    <row r="1002" spans="1:16" x14ac:dyDescent="0.25">
      <c r="A1002">
        <v>1001</v>
      </c>
      <c r="B1002" t="s">
        <v>65</v>
      </c>
      <c r="C1002" t="s">
        <v>16</v>
      </c>
      <c r="D1002" t="s">
        <v>17</v>
      </c>
      <c r="E1002" t="s">
        <v>26</v>
      </c>
      <c r="F1002" t="s">
        <v>228</v>
      </c>
      <c r="G1002" t="s">
        <v>264</v>
      </c>
      <c r="H1002">
        <v>70</v>
      </c>
      <c r="I1002">
        <v>22258.35</v>
      </c>
      <c r="J1002">
        <v>1558084.5</v>
      </c>
      <c r="K1002">
        <v>1907.38</v>
      </c>
      <c r="L1002">
        <v>290</v>
      </c>
      <c r="M1002" t="s">
        <v>35</v>
      </c>
      <c r="N1002" t="s">
        <v>22</v>
      </c>
      <c r="O1002">
        <v>139601.53</v>
      </c>
      <c r="P1002">
        <f>_xlfn.DAYS(Table3[[#This Row],[Delivery_Date]],Table3[[#This Row],[Order_Date]])</f>
        <v>4</v>
      </c>
    </row>
    <row r="1003" spans="1:16" x14ac:dyDescent="0.25">
      <c r="A1003">
        <v>1002</v>
      </c>
      <c r="B1003" t="s">
        <v>44</v>
      </c>
      <c r="C1003" t="s">
        <v>24</v>
      </c>
      <c r="D1003" t="s">
        <v>25</v>
      </c>
      <c r="E1003" t="s">
        <v>46</v>
      </c>
      <c r="F1003" t="s">
        <v>409</v>
      </c>
      <c r="G1003" t="s">
        <v>268</v>
      </c>
      <c r="H1003">
        <v>4</v>
      </c>
      <c r="I1003">
        <v>43408.12</v>
      </c>
      <c r="J1003">
        <v>173632.48</v>
      </c>
      <c r="K1003">
        <v>2663.14</v>
      </c>
      <c r="L1003">
        <v>623</v>
      </c>
      <c r="M1003" t="s">
        <v>42</v>
      </c>
      <c r="N1003" t="s">
        <v>36</v>
      </c>
      <c r="O1003">
        <v>23226.61</v>
      </c>
      <c r="P1003">
        <f>_xlfn.DAYS(Table3[[#This Row],[Delivery_Date]],Table3[[#This Row],[Order_Date]])</f>
        <v>11</v>
      </c>
    </row>
    <row r="1004" spans="1:16" x14ac:dyDescent="0.25">
      <c r="A1004">
        <v>1003</v>
      </c>
      <c r="B1004" t="s">
        <v>31</v>
      </c>
      <c r="C1004" t="s">
        <v>38</v>
      </c>
      <c r="D1004" t="s">
        <v>17</v>
      </c>
      <c r="E1004" t="s">
        <v>18</v>
      </c>
      <c r="F1004" t="s">
        <v>369</v>
      </c>
      <c r="G1004" t="s">
        <v>79</v>
      </c>
      <c r="H1004">
        <v>96</v>
      </c>
      <c r="I1004">
        <v>29519.15</v>
      </c>
      <c r="J1004">
        <v>2833838.4</v>
      </c>
      <c r="K1004">
        <v>134.71</v>
      </c>
      <c r="L1004">
        <v>452</v>
      </c>
      <c r="M1004" t="s">
        <v>29</v>
      </c>
      <c r="N1004" t="s">
        <v>30</v>
      </c>
      <c r="O1004">
        <v>645595.43999999994</v>
      </c>
      <c r="P1004">
        <f>_xlfn.DAYS(Table3[[#This Row],[Delivery_Date]],Table3[[#This Row],[Order_Date]])</f>
        <v>11</v>
      </c>
    </row>
    <row r="1005" spans="1:16" x14ac:dyDescent="0.25">
      <c r="A1005">
        <v>1004</v>
      </c>
      <c r="B1005" t="s">
        <v>23</v>
      </c>
      <c r="C1005" t="s">
        <v>16</v>
      </c>
      <c r="D1005" t="s">
        <v>45</v>
      </c>
      <c r="E1005" t="s">
        <v>52</v>
      </c>
      <c r="F1005" t="s">
        <v>168</v>
      </c>
      <c r="G1005" t="s">
        <v>266</v>
      </c>
      <c r="H1005">
        <v>35</v>
      </c>
      <c r="I1005">
        <v>27697.279999999999</v>
      </c>
      <c r="J1005">
        <v>969404.8</v>
      </c>
      <c r="K1005">
        <v>2702.53</v>
      </c>
      <c r="L1005">
        <v>992</v>
      </c>
      <c r="M1005" t="s">
        <v>35</v>
      </c>
      <c r="N1005" t="s">
        <v>30</v>
      </c>
      <c r="O1005">
        <v>155786.98000000001</v>
      </c>
      <c r="P1005">
        <f>_xlfn.DAYS(Table3[[#This Row],[Delivery_Date]],Table3[[#This Row],[Order_Date]])</f>
        <v>2</v>
      </c>
    </row>
    <row r="1006" spans="1:16" x14ac:dyDescent="0.25">
      <c r="A1006">
        <v>1005</v>
      </c>
      <c r="B1006" t="s">
        <v>59</v>
      </c>
      <c r="C1006" t="s">
        <v>24</v>
      </c>
      <c r="D1006" t="s">
        <v>39</v>
      </c>
      <c r="E1006" t="s">
        <v>26</v>
      </c>
      <c r="F1006" t="s">
        <v>175</v>
      </c>
      <c r="G1006" t="s">
        <v>247</v>
      </c>
      <c r="H1006">
        <v>54</v>
      </c>
      <c r="I1006">
        <v>35966.22</v>
      </c>
      <c r="J1006">
        <v>1942175.88</v>
      </c>
      <c r="K1006">
        <v>3688.19</v>
      </c>
      <c r="L1006">
        <v>648</v>
      </c>
      <c r="M1006" t="s">
        <v>29</v>
      </c>
      <c r="N1006" t="s">
        <v>36</v>
      </c>
      <c r="O1006">
        <v>414910.73</v>
      </c>
      <c r="P1006">
        <f>_xlfn.DAYS(Table3[[#This Row],[Delivery_Date]],Table3[[#This Row],[Order_Date]])</f>
        <v>6</v>
      </c>
    </row>
    <row r="1007" spans="1:16" x14ac:dyDescent="0.25">
      <c r="A1007">
        <v>1006</v>
      </c>
      <c r="B1007" t="s">
        <v>23</v>
      </c>
      <c r="C1007" t="s">
        <v>24</v>
      </c>
      <c r="D1007" t="s">
        <v>25</v>
      </c>
      <c r="E1007" t="s">
        <v>18</v>
      </c>
      <c r="F1007" t="s">
        <v>78</v>
      </c>
      <c r="G1007" t="s">
        <v>267</v>
      </c>
      <c r="H1007">
        <v>3</v>
      </c>
      <c r="I1007">
        <v>26403.93</v>
      </c>
      <c r="J1007">
        <v>79211.789999999994</v>
      </c>
      <c r="K1007">
        <v>4828.46</v>
      </c>
      <c r="L1007">
        <v>305</v>
      </c>
      <c r="M1007" t="s">
        <v>35</v>
      </c>
      <c r="N1007" t="s">
        <v>43</v>
      </c>
      <c r="O1007">
        <v>5148.76</v>
      </c>
      <c r="P1007">
        <f>_xlfn.DAYS(Table3[[#This Row],[Delivery_Date]],Table3[[#This Row],[Order_Date]])</f>
        <v>12</v>
      </c>
    </row>
    <row r="1008" spans="1:16" x14ac:dyDescent="0.25">
      <c r="A1008">
        <v>1007</v>
      </c>
      <c r="B1008" t="s">
        <v>44</v>
      </c>
      <c r="C1008" t="s">
        <v>16</v>
      </c>
      <c r="D1008" t="s">
        <v>32</v>
      </c>
      <c r="E1008" t="s">
        <v>18</v>
      </c>
      <c r="F1008" t="s">
        <v>386</v>
      </c>
      <c r="G1008" t="s">
        <v>171</v>
      </c>
      <c r="H1008">
        <v>44</v>
      </c>
      <c r="I1008">
        <v>11433.2</v>
      </c>
      <c r="J1008">
        <v>503060.8</v>
      </c>
      <c r="K1008">
        <v>2564.89</v>
      </c>
      <c r="L1008">
        <v>895</v>
      </c>
      <c r="M1008" t="s">
        <v>21</v>
      </c>
      <c r="N1008" t="s">
        <v>22</v>
      </c>
      <c r="O1008">
        <v>114706.72</v>
      </c>
      <c r="P1008">
        <f>_xlfn.DAYS(Table3[[#This Row],[Delivery_Date]],Table3[[#This Row],[Order_Date]])</f>
        <v>11</v>
      </c>
    </row>
    <row r="1009" spans="1:16" x14ac:dyDescent="0.25">
      <c r="A1009">
        <v>1008</v>
      </c>
      <c r="B1009" t="s">
        <v>15</v>
      </c>
      <c r="C1009" t="s">
        <v>16</v>
      </c>
      <c r="D1009" t="s">
        <v>39</v>
      </c>
      <c r="E1009" t="s">
        <v>46</v>
      </c>
      <c r="F1009" t="s">
        <v>303</v>
      </c>
      <c r="G1009" t="s">
        <v>391</v>
      </c>
      <c r="H1009">
        <v>24</v>
      </c>
      <c r="I1009">
        <v>26628.58</v>
      </c>
      <c r="J1009">
        <v>639085.92000000004</v>
      </c>
      <c r="K1009">
        <v>4581.75</v>
      </c>
      <c r="L1009">
        <v>489</v>
      </c>
      <c r="M1009" t="s">
        <v>21</v>
      </c>
      <c r="N1009" t="s">
        <v>43</v>
      </c>
      <c r="O1009">
        <v>94056.14</v>
      </c>
      <c r="P1009">
        <f>_xlfn.DAYS(Table3[[#This Row],[Delivery_Date]],Table3[[#This Row],[Order_Date]])</f>
        <v>6</v>
      </c>
    </row>
    <row r="1010" spans="1:16" x14ac:dyDescent="0.25">
      <c r="A1010">
        <v>1009</v>
      </c>
      <c r="B1010" t="s">
        <v>37</v>
      </c>
      <c r="C1010" t="s">
        <v>16</v>
      </c>
      <c r="D1010" t="s">
        <v>32</v>
      </c>
      <c r="E1010" t="s">
        <v>52</v>
      </c>
      <c r="F1010" t="s">
        <v>210</v>
      </c>
      <c r="G1010" t="s">
        <v>188</v>
      </c>
      <c r="H1010">
        <v>22</v>
      </c>
      <c r="I1010">
        <v>46817.89</v>
      </c>
      <c r="J1010">
        <v>1029993.58</v>
      </c>
      <c r="K1010">
        <v>3817.44</v>
      </c>
      <c r="L1010">
        <v>733</v>
      </c>
      <c r="M1010" t="s">
        <v>42</v>
      </c>
      <c r="N1010" t="s">
        <v>36</v>
      </c>
      <c r="O1010">
        <v>62503.54</v>
      </c>
      <c r="P1010">
        <f>_xlfn.DAYS(Table3[[#This Row],[Delivery_Date]],Table3[[#This Row],[Order_Date]])</f>
        <v>2</v>
      </c>
    </row>
    <row r="1011" spans="1:16" x14ac:dyDescent="0.25">
      <c r="A1011">
        <v>1010</v>
      </c>
      <c r="B1011" t="s">
        <v>15</v>
      </c>
      <c r="C1011" t="s">
        <v>38</v>
      </c>
      <c r="D1011" t="s">
        <v>25</v>
      </c>
      <c r="E1011" t="s">
        <v>52</v>
      </c>
      <c r="F1011" t="s">
        <v>140</v>
      </c>
      <c r="G1011" t="s">
        <v>241</v>
      </c>
      <c r="H1011">
        <v>22</v>
      </c>
      <c r="I1011">
        <v>24906.75</v>
      </c>
      <c r="J1011">
        <v>547948.5</v>
      </c>
      <c r="K1011">
        <v>2922.64</v>
      </c>
      <c r="L1011">
        <v>986</v>
      </c>
      <c r="M1011" t="s">
        <v>29</v>
      </c>
      <c r="N1011" t="s">
        <v>43</v>
      </c>
      <c r="O1011">
        <v>136324.79999999999</v>
      </c>
      <c r="P1011">
        <f>_xlfn.DAYS(Table3[[#This Row],[Delivery_Date]],Table3[[#This Row],[Order_Date]])</f>
        <v>2</v>
      </c>
    </row>
    <row r="1012" spans="1:16" x14ac:dyDescent="0.25">
      <c r="A1012">
        <v>1011</v>
      </c>
      <c r="B1012" t="s">
        <v>37</v>
      </c>
      <c r="C1012" t="s">
        <v>24</v>
      </c>
      <c r="D1012" t="s">
        <v>25</v>
      </c>
      <c r="E1012" t="s">
        <v>46</v>
      </c>
      <c r="F1012" t="s">
        <v>123</v>
      </c>
      <c r="G1012" t="s">
        <v>396</v>
      </c>
      <c r="H1012">
        <v>6</v>
      </c>
      <c r="I1012">
        <v>9510.49</v>
      </c>
      <c r="J1012">
        <v>57062.94</v>
      </c>
      <c r="K1012">
        <v>4360.25</v>
      </c>
      <c r="L1012">
        <v>790</v>
      </c>
      <c r="M1012" t="s">
        <v>42</v>
      </c>
      <c r="N1012" t="s">
        <v>36</v>
      </c>
      <c r="O1012">
        <v>8713.73</v>
      </c>
      <c r="P1012">
        <f>_xlfn.DAYS(Table3[[#This Row],[Delivery_Date]],Table3[[#This Row],[Order_Date]])</f>
        <v>13</v>
      </c>
    </row>
    <row r="1013" spans="1:16" x14ac:dyDescent="0.25">
      <c r="A1013">
        <v>1012</v>
      </c>
      <c r="B1013" t="s">
        <v>37</v>
      </c>
      <c r="C1013" t="s">
        <v>38</v>
      </c>
      <c r="D1013" t="s">
        <v>45</v>
      </c>
      <c r="E1013" t="s">
        <v>46</v>
      </c>
      <c r="F1013" t="s">
        <v>346</v>
      </c>
      <c r="G1013" t="s">
        <v>253</v>
      </c>
      <c r="H1013">
        <v>94</v>
      </c>
      <c r="I1013">
        <v>17562.330000000002</v>
      </c>
      <c r="J1013">
        <v>1650859.02</v>
      </c>
      <c r="K1013">
        <v>4155.8100000000004</v>
      </c>
      <c r="L1013">
        <v>881</v>
      </c>
      <c r="M1013" t="s">
        <v>42</v>
      </c>
      <c r="N1013" t="s">
        <v>36</v>
      </c>
      <c r="O1013">
        <v>107384.56</v>
      </c>
      <c r="P1013">
        <f>_xlfn.DAYS(Table3[[#This Row],[Delivery_Date]],Table3[[#This Row],[Order_Date]])</f>
        <v>8</v>
      </c>
    </row>
    <row r="1014" spans="1:16" x14ac:dyDescent="0.25">
      <c r="A1014">
        <v>1013</v>
      </c>
      <c r="B1014" t="s">
        <v>23</v>
      </c>
      <c r="C1014" t="s">
        <v>24</v>
      </c>
      <c r="D1014" t="s">
        <v>45</v>
      </c>
      <c r="E1014" t="s">
        <v>52</v>
      </c>
      <c r="F1014" t="s">
        <v>158</v>
      </c>
      <c r="G1014" t="s">
        <v>333</v>
      </c>
      <c r="H1014">
        <v>4</v>
      </c>
      <c r="I1014">
        <v>45121.34</v>
      </c>
      <c r="J1014">
        <v>180485.36</v>
      </c>
      <c r="K1014">
        <v>2010.08</v>
      </c>
      <c r="L1014">
        <v>832</v>
      </c>
      <c r="M1014" t="s">
        <v>29</v>
      </c>
      <c r="N1014" t="s">
        <v>70</v>
      </c>
      <c r="O1014">
        <v>43759.9</v>
      </c>
      <c r="P1014">
        <f>_xlfn.DAYS(Table3[[#This Row],[Delivery_Date]],Table3[[#This Row],[Order_Date]])</f>
        <v>8</v>
      </c>
    </row>
    <row r="1015" spans="1:16" x14ac:dyDescent="0.25">
      <c r="A1015">
        <v>1014</v>
      </c>
      <c r="B1015" t="s">
        <v>15</v>
      </c>
      <c r="C1015" t="s">
        <v>16</v>
      </c>
      <c r="D1015" t="s">
        <v>39</v>
      </c>
      <c r="E1015" t="s">
        <v>18</v>
      </c>
      <c r="F1015" t="s">
        <v>192</v>
      </c>
      <c r="G1015" t="s">
        <v>365</v>
      </c>
      <c r="H1015">
        <v>88</v>
      </c>
      <c r="I1015">
        <v>42675.22</v>
      </c>
      <c r="J1015">
        <v>3755419.36</v>
      </c>
      <c r="K1015">
        <v>627.82000000000005</v>
      </c>
      <c r="L1015">
        <v>204</v>
      </c>
      <c r="M1015" t="s">
        <v>42</v>
      </c>
      <c r="N1015" t="s">
        <v>43</v>
      </c>
      <c r="O1015">
        <v>188468.81</v>
      </c>
      <c r="P1015">
        <f>_xlfn.DAYS(Table3[[#This Row],[Delivery_Date]],Table3[[#This Row],[Order_Date]])</f>
        <v>3</v>
      </c>
    </row>
    <row r="1016" spans="1:16" x14ac:dyDescent="0.25">
      <c r="A1016">
        <v>1015</v>
      </c>
      <c r="B1016" t="s">
        <v>37</v>
      </c>
      <c r="C1016" t="s">
        <v>16</v>
      </c>
      <c r="D1016" t="s">
        <v>45</v>
      </c>
      <c r="E1016" t="s">
        <v>26</v>
      </c>
      <c r="F1016" t="s">
        <v>175</v>
      </c>
      <c r="G1016" t="s">
        <v>247</v>
      </c>
      <c r="H1016">
        <v>22</v>
      </c>
      <c r="I1016">
        <v>26998.38</v>
      </c>
      <c r="J1016">
        <v>593964.36</v>
      </c>
      <c r="K1016">
        <v>3146.23</v>
      </c>
      <c r="L1016">
        <v>872</v>
      </c>
      <c r="M1016" t="s">
        <v>42</v>
      </c>
      <c r="N1016" t="s">
        <v>22</v>
      </c>
      <c r="O1016">
        <v>121211.08</v>
      </c>
      <c r="P1016">
        <f>_xlfn.DAYS(Table3[[#This Row],[Delivery_Date]],Table3[[#This Row],[Order_Date]])</f>
        <v>6</v>
      </c>
    </row>
    <row r="1017" spans="1:16" x14ac:dyDescent="0.25">
      <c r="A1017">
        <v>1016</v>
      </c>
      <c r="B1017" t="s">
        <v>51</v>
      </c>
      <c r="C1017" t="s">
        <v>38</v>
      </c>
      <c r="D1017" t="s">
        <v>25</v>
      </c>
      <c r="E1017" t="s">
        <v>46</v>
      </c>
      <c r="F1017" t="s">
        <v>99</v>
      </c>
      <c r="G1017" t="s">
        <v>315</v>
      </c>
      <c r="H1017">
        <v>35</v>
      </c>
      <c r="I1017">
        <v>7910.26</v>
      </c>
      <c r="J1017">
        <v>276859.09999999998</v>
      </c>
      <c r="K1017">
        <v>619.76</v>
      </c>
      <c r="L1017">
        <v>993</v>
      </c>
      <c r="M1017" t="s">
        <v>29</v>
      </c>
      <c r="N1017" t="s">
        <v>22</v>
      </c>
      <c r="O1017">
        <v>31290.05</v>
      </c>
      <c r="P1017">
        <f>_xlfn.DAYS(Table3[[#This Row],[Delivery_Date]],Table3[[#This Row],[Order_Date]])</f>
        <v>10</v>
      </c>
    </row>
    <row r="1018" spans="1:16" x14ac:dyDescent="0.25">
      <c r="A1018">
        <v>1017</v>
      </c>
      <c r="B1018" t="s">
        <v>15</v>
      </c>
      <c r="C1018" t="s">
        <v>16</v>
      </c>
      <c r="D1018" t="s">
        <v>25</v>
      </c>
      <c r="E1018" t="s">
        <v>60</v>
      </c>
      <c r="F1018" t="s">
        <v>181</v>
      </c>
      <c r="G1018" t="s">
        <v>150</v>
      </c>
      <c r="H1018">
        <v>66</v>
      </c>
      <c r="I1018">
        <v>29722.55</v>
      </c>
      <c r="J1018">
        <v>1961688.3</v>
      </c>
      <c r="K1018">
        <v>1864.41</v>
      </c>
      <c r="L1018">
        <v>78</v>
      </c>
      <c r="M1018" t="s">
        <v>21</v>
      </c>
      <c r="N1018" t="s">
        <v>36</v>
      </c>
      <c r="O1018">
        <v>420471.57</v>
      </c>
      <c r="P1018">
        <f>_xlfn.DAYS(Table3[[#This Row],[Delivery_Date]],Table3[[#This Row],[Order_Date]])</f>
        <v>10</v>
      </c>
    </row>
    <row r="1019" spans="1:16" x14ac:dyDescent="0.25">
      <c r="A1019">
        <v>1018</v>
      </c>
      <c r="B1019" t="s">
        <v>23</v>
      </c>
      <c r="C1019" t="s">
        <v>16</v>
      </c>
      <c r="D1019" t="s">
        <v>39</v>
      </c>
      <c r="E1019" t="s">
        <v>60</v>
      </c>
      <c r="F1019" t="s">
        <v>262</v>
      </c>
      <c r="G1019" t="s">
        <v>268</v>
      </c>
      <c r="H1019">
        <v>71</v>
      </c>
      <c r="I1019">
        <v>46308.88</v>
      </c>
      <c r="J1019">
        <v>3287930.48</v>
      </c>
      <c r="K1019">
        <v>2566.4299999999998</v>
      </c>
      <c r="L1019">
        <v>465</v>
      </c>
      <c r="M1019" t="s">
        <v>35</v>
      </c>
      <c r="N1019" t="s">
        <v>36</v>
      </c>
      <c r="O1019">
        <v>814751.17</v>
      </c>
      <c r="P1019">
        <f>_xlfn.DAYS(Table3[[#This Row],[Delivery_Date]],Table3[[#This Row],[Order_Date]])</f>
        <v>7</v>
      </c>
    </row>
    <row r="1020" spans="1:16" x14ac:dyDescent="0.25">
      <c r="A1020">
        <v>1019</v>
      </c>
      <c r="B1020" t="s">
        <v>44</v>
      </c>
      <c r="C1020" t="s">
        <v>16</v>
      </c>
      <c r="D1020" t="s">
        <v>32</v>
      </c>
      <c r="E1020" t="s">
        <v>18</v>
      </c>
      <c r="F1020" t="s">
        <v>161</v>
      </c>
      <c r="G1020" t="s">
        <v>128</v>
      </c>
      <c r="H1020">
        <v>73</v>
      </c>
      <c r="I1020">
        <v>5977.06</v>
      </c>
      <c r="J1020">
        <v>436325.38</v>
      </c>
      <c r="K1020">
        <v>3861.73</v>
      </c>
      <c r="L1020">
        <v>483</v>
      </c>
      <c r="M1020" t="s">
        <v>35</v>
      </c>
      <c r="N1020" t="s">
        <v>30</v>
      </c>
      <c r="O1020">
        <v>89820.77</v>
      </c>
      <c r="P1020">
        <f>_xlfn.DAYS(Table3[[#This Row],[Delivery_Date]],Table3[[#This Row],[Order_Date]])</f>
        <v>4</v>
      </c>
    </row>
    <row r="1021" spans="1:16" x14ac:dyDescent="0.25">
      <c r="A1021">
        <v>1020</v>
      </c>
      <c r="B1021" t="s">
        <v>31</v>
      </c>
      <c r="C1021" t="s">
        <v>24</v>
      </c>
      <c r="D1021" t="s">
        <v>17</v>
      </c>
      <c r="E1021" t="s">
        <v>46</v>
      </c>
      <c r="F1021" t="s">
        <v>255</v>
      </c>
      <c r="G1021" t="s">
        <v>94</v>
      </c>
      <c r="H1021">
        <v>70</v>
      </c>
      <c r="I1021">
        <v>44719.29</v>
      </c>
      <c r="J1021">
        <v>3130350.3</v>
      </c>
      <c r="K1021">
        <v>2639.69</v>
      </c>
      <c r="L1021">
        <v>63</v>
      </c>
      <c r="M1021" t="s">
        <v>29</v>
      </c>
      <c r="N1021" t="s">
        <v>30</v>
      </c>
      <c r="O1021">
        <v>230256.22</v>
      </c>
      <c r="P1021">
        <f>_xlfn.DAYS(Table3[[#This Row],[Delivery_Date]],Table3[[#This Row],[Order_Date]])</f>
        <v>13</v>
      </c>
    </row>
    <row r="1022" spans="1:16" x14ac:dyDescent="0.25">
      <c r="A1022">
        <v>1021</v>
      </c>
      <c r="B1022" t="s">
        <v>31</v>
      </c>
      <c r="C1022" t="s">
        <v>38</v>
      </c>
      <c r="D1022" t="s">
        <v>17</v>
      </c>
      <c r="E1022" t="s">
        <v>60</v>
      </c>
      <c r="F1022" t="s">
        <v>62</v>
      </c>
      <c r="G1022" t="s">
        <v>58</v>
      </c>
      <c r="H1022">
        <v>22</v>
      </c>
      <c r="I1022">
        <v>48712.9</v>
      </c>
      <c r="J1022">
        <v>1071683.8</v>
      </c>
      <c r="K1022">
        <v>1878.16</v>
      </c>
      <c r="L1022">
        <v>132</v>
      </c>
      <c r="M1022" t="s">
        <v>42</v>
      </c>
      <c r="N1022" t="s">
        <v>36</v>
      </c>
      <c r="O1022">
        <v>150401.54</v>
      </c>
      <c r="P1022">
        <f>_xlfn.DAYS(Table3[[#This Row],[Delivery_Date]],Table3[[#This Row],[Order_Date]])</f>
        <v>8</v>
      </c>
    </row>
    <row r="1023" spans="1:16" x14ac:dyDescent="0.25">
      <c r="A1023">
        <v>1022</v>
      </c>
      <c r="B1023" t="s">
        <v>31</v>
      </c>
      <c r="C1023" t="s">
        <v>16</v>
      </c>
      <c r="D1023" t="s">
        <v>39</v>
      </c>
      <c r="E1023" t="s">
        <v>52</v>
      </c>
      <c r="F1023" t="s">
        <v>101</v>
      </c>
      <c r="G1023" t="s">
        <v>104</v>
      </c>
      <c r="H1023">
        <v>12</v>
      </c>
      <c r="I1023">
        <v>39358.53</v>
      </c>
      <c r="J1023">
        <v>472302.36</v>
      </c>
      <c r="K1023">
        <v>3482.64</v>
      </c>
      <c r="L1023">
        <v>298</v>
      </c>
      <c r="M1023" t="s">
        <v>35</v>
      </c>
      <c r="N1023" t="s">
        <v>43</v>
      </c>
      <c r="O1023">
        <v>61420.23</v>
      </c>
      <c r="P1023">
        <f>_xlfn.DAYS(Table3[[#This Row],[Delivery_Date]],Table3[[#This Row],[Order_Date]])</f>
        <v>10</v>
      </c>
    </row>
    <row r="1024" spans="1:16" x14ac:dyDescent="0.25">
      <c r="A1024">
        <v>1023</v>
      </c>
      <c r="B1024" t="s">
        <v>37</v>
      </c>
      <c r="C1024" t="s">
        <v>16</v>
      </c>
      <c r="D1024" t="s">
        <v>25</v>
      </c>
      <c r="E1024" t="s">
        <v>26</v>
      </c>
      <c r="F1024" t="s">
        <v>407</v>
      </c>
      <c r="G1024" t="s">
        <v>314</v>
      </c>
      <c r="H1024">
        <v>25</v>
      </c>
      <c r="I1024">
        <v>25786.77</v>
      </c>
      <c r="J1024">
        <v>644669.25</v>
      </c>
      <c r="K1024">
        <v>1257.4100000000001</v>
      </c>
      <c r="L1024">
        <v>187</v>
      </c>
      <c r="M1024" t="s">
        <v>35</v>
      </c>
      <c r="N1024" t="s">
        <v>30</v>
      </c>
      <c r="O1024">
        <v>72531.03</v>
      </c>
      <c r="P1024">
        <f>_xlfn.DAYS(Table3[[#This Row],[Delivery_Date]],Table3[[#This Row],[Order_Date]])</f>
        <v>10</v>
      </c>
    </row>
    <row r="1025" spans="1:16" x14ac:dyDescent="0.25">
      <c r="A1025">
        <v>1024</v>
      </c>
      <c r="B1025" t="s">
        <v>15</v>
      </c>
      <c r="C1025" t="s">
        <v>24</v>
      </c>
      <c r="D1025" t="s">
        <v>25</v>
      </c>
      <c r="E1025" t="s">
        <v>46</v>
      </c>
      <c r="F1025" t="s">
        <v>284</v>
      </c>
      <c r="G1025" t="s">
        <v>384</v>
      </c>
      <c r="H1025">
        <v>71</v>
      </c>
      <c r="I1025">
        <v>20570.07</v>
      </c>
      <c r="J1025">
        <v>1460474.97</v>
      </c>
      <c r="K1025">
        <v>4495.55</v>
      </c>
      <c r="L1025">
        <v>828</v>
      </c>
      <c r="M1025" t="s">
        <v>29</v>
      </c>
      <c r="N1025" t="s">
        <v>36</v>
      </c>
      <c r="O1025">
        <v>149586.22</v>
      </c>
      <c r="P1025">
        <f>_xlfn.DAYS(Table3[[#This Row],[Delivery_Date]],Table3[[#This Row],[Order_Date]])</f>
        <v>10</v>
      </c>
    </row>
    <row r="1026" spans="1:16" x14ac:dyDescent="0.25">
      <c r="A1026">
        <v>1025</v>
      </c>
      <c r="B1026" t="s">
        <v>15</v>
      </c>
      <c r="C1026" t="s">
        <v>16</v>
      </c>
      <c r="D1026" t="s">
        <v>25</v>
      </c>
      <c r="E1026" t="s">
        <v>52</v>
      </c>
      <c r="F1026" t="s">
        <v>187</v>
      </c>
      <c r="G1026" t="s">
        <v>387</v>
      </c>
      <c r="H1026">
        <v>7</v>
      </c>
      <c r="I1026">
        <v>4800.59</v>
      </c>
      <c r="J1026">
        <v>33604.129999999997</v>
      </c>
      <c r="K1026">
        <v>4419.7</v>
      </c>
      <c r="L1026">
        <v>855</v>
      </c>
      <c r="M1026" t="s">
        <v>29</v>
      </c>
      <c r="N1026" t="s">
        <v>36</v>
      </c>
      <c r="O1026">
        <v>6103.7</v>
      </c>
      <c r="P1026">
        <f>_xlfn.DAYS(Table3[[#This Row],[Delivery_Date]],Table3[[#This Row],[Order_Date]])</f>
        <v>15</v>
      </c>
    </row>
    <row r="1027" spans="1:16" x14ac:dyDescent="0.25">
      <c r="A1027">
        <v>1026</v>
      </c>
      <c r="B1027" t="s">
        <v>65</v>
      </c>
      <c r="C1027" t="s">
        <v>38</v>
      </c>
      <c r="D1027" t="s">
        <v>39</v>
      </c>
      <c r="E1027" t="s">
        <v>26</v>
      </c>
      <c r="F1027" t="s">
        <v>211</v>
      </c>
      <c r="G1027" t="s">
        <v>361</v>
      </c>
      <c r="H1027">
        <v>48</v>
      </c>
      <c r="I1027">
        <v>19761.46</v>
      </c>
      <c r="J1027">
        <v>948550.08</v>
      </c>
      <c r="K1027">
        <v>2847.41</v>
      </c>
      <c r="L1027">
        <v>281</v>
      </c>
      <c r="M1027" t="s">
        <v>35</v>
      </c>
      <c r="N1027" t="s">
        <v>70</v>
      </c>
      <c r="O1027">
        <v>218880.51</v>
      </c>
      <c r="P1027">
        <f>_xlfn.DAYS(Table3[[#This Row],[Delivery_Date]],Table3[[#This Row],[Order_Date]])</f>
        <v>15</v>
      </c>
    </row>
    <row r="1028" spans="1:16" x14ac:dyDescent="0.25">
      <c r="A1028">
        <v>1027</v>
      </c>
      <c r="B1028" t="s">
        <v>31</v>
      </c>
      <c r="C1028" t="s">
        <v>24</v>
      </c>
      <c r="D1028" t="s">
        <v>45</v>
      </c>
      <c r="E1028" t="s">
        <v>26</v>
      </c>
      <c r="F1028" t="s">
        <v>278</v>
      </c>
      <c r="G1028" t="s">
        <v>162</v>
      </c>
      <c r="H1028">
        <v>63</v>
      </c>
      <c r="I1028">
        <v>46769.15</v>
      </c>
      <c r="J1028">
        <v>2946456.45</v>
      </c>
      <c r="K1028">
        <v>1661.7</v>
      </c>
      <c r="L1028">
        <v>87</v>
      </c>
      <c r="M1028" t="s">
        <v>42</v>
      </c>
      <c r="N1028" t="s">
        <v>43</v>
      </c>
      <c r="O1028">
        <v>655908.1</v>
      </c>
      <c r="P1028">
        <f>_xlfn.DAYS(Table3[[#This Row],[Delivery_Date]],Table3[[#This Row],[Order_Date]])</f>
        <v>8</v>
      </c>
    </row>
    <row r="1029" spans="1:16" x14ac:dyDescent="0.25">
      <c r="A1029">
        <v>1028</v>
      </c>
      <c r="B1029" t="s">
        <v>23</v>
      </c>
      <c r="C1029" t="s">
        <v>24</v>
      </c>
      <c r="D1029" t="s">
        <v>32</v>
      </c>
      <c r="E1029" t="s">
        <v>18</v>
      </c>
      <c r="F1029" t="s">
        <v>82</v>
      </c>
      <c r="G1029" t="s">
        <v>235</v>
      </c>
      <c r="H1029">
        <v>30</v>
      </c>
      <c r="I1029">
        <v>32562.61</v>
      </c>
      <c r="J1029">
        <v>976878.3</v>
      </c>
      <c r="K1029">
        <v>3395.81</v>
      </c>
      <c r="L1029">
        <v>526</v>
      </c>
      <c r="M1029" t="s">
        <v>21</v>
      </c>
      <c r="N1029" t="s">
        <v>70</v>
      </c>
      <c r="O1029">
        <v>80890.17</v>
      </c>
      <c r="P1029">
        <f>_xlfn.DAYS(Table3[[#This Row],[Delivery_Date]],Table3[[#This Row],[Order_Date]])</f>
        <v>14</v>
      </c>
    </row>
    <row r="1030" spans="1:16" x14ac:dyDescent="0.25">
      <c r="A1030">
        <v>1029</v>
      </c>
      <c r="B1030" t="s">
        <v>44</v>
      </c>
      <c r="C1030" t="s">
        <v>24</v>
      </c>
      <c r="D1030" t="s">
        <v>25</v>
      </c>
      <c r="E1030" t="s">
        <v>60</v>
      </c>
      <c r="F1030" t="s">
        <v>34</v>
      </c>
      <c r="G1030" t="s">
        <v>371</v>
      </c>
      <c r="H1030">
        <v>10</v>
      </c>
      <c r="I1030">
        <v>24470.83</v>
      </c>
      <c r="J1030">
        <v>244708.3</v>
      </c>
      <c r="K1030">
        <v>2700.67</v>
      </c>
      <c r="L1030">
        <v>298</v>
      </c>
      <c r="M1030" t="s">
        <v>21</v>
      </c>
      <c r="N1030" t="s">
        <v>43</v>
      </c>
      <c r="O1030">
        <v>42940.94</v>
      </c>
      <c r="P1030">
        <f>_xlfn.DAYS(Table3[[#This Row],[Delivery_Date]],Table3[[#This Row],[Order_Date]])</f>
        <v>6</v>
      </c>
    </row>
    <row r="1031" spans="1:16" x14ac:dyDescent="0.25">
      <c r="A1031">
        <v>1030</v>
      </c>
      <c r="B1031" t="s">
        <v>37</v>
      </c>
      <c r="C1031" t="s">
        <v>24</v>
      </c>
      <c r="D1031" t="s">
        <v>25</v>
      </c>
      <c r="E1031" t="s">
        <v>18</v>
      </c>
      <c r="F1031" t="s">
        <v>281</v>
      </c>
      <c r="G1031" t="s">
        <v>248</v>
      </c>
      <c r="H1031">
        <v>68</v>
      </c>
      <c r="I1031">
        <v>27241.98</v>
      </c>
      <c r="J1031">
        <v>1852454.64</v>
      </c>
      <c r="K1031">
        <v>1613.79</v>
      </c>
      <c r="L1031">
        <v>383</v>
      </c>
      <c r="M1031" t="s">
        <v>35</v>
      </c>
      <c r="N1031" t="s">
        <v>70</v>
      </c>
      <c r="O1031">
        <v>294196.73</v>
      </c>
      <c r="P1031">
        <f>_xlfn.DAYS(Table3[[#This Row],[Delivery_Date]],Table3[[#This Row],[Order_Date]])</f>
        <v>12</v>
      </c>
    </row>
    <row r="1032" spans="1:16" x14ac:dyDescent="0.25">
      <c r="A1032">
        <v>1031</v>
      </c>
      <c r="B1032" t="s">
        <v>15</v>
      </c>
      <c r="C1032" t="s">
        <v>24</v>
      </c>
      <c r="D1032" t="s">
        <v>39</v>
      </c>
      <c r="E1032" t="s">
        <v>18</v>
      </c>
      <c r="F1032" t="s">
        <v>224</v>
      </c>
      <c r="G1032" t="s">
        <v>363</v>
      </c>
      <c r="H1032">
        <v>84</v>
      </c>
      <c r="I1032">
        <v>27447.66</v>
      </c>
      <c r="J1032">
        <v>2305603.44</v>
      </c>
      <c r="K1032">
        <v>2183.63</v>
      </c>
      <c r="L1032">
        <v>177</v>
      </c>
      <c r="M1032" t="s">
        <v>42</v>
      </c>
      <c r="N1032" t="s">
        <v>70</v>
      </c>
      <c r="O1032">
        <v>148181.93</v>
      </c>
      <c r="P1032">
        <f>_xlfn.DAYS(Table3[[#This Row],[Delivery_Date]],Table3[[#This Row],[Order_Date]])</f>
        <v>12</v>
      </c>
    </row>
    <row r="1033" spans="1:16" x14ac:dyDescent="0.25">
      <c r="A1033">
        <v>1032</v>
      </c>
      <c r="B1033" t="s">
        <v>44</v>
      </c>
      <c r="C1033" t="s">
        <v>24</v>
      </c>
      <c r="D1033" t="s">
        <v>17</v>
      </c>
      <c r="E1033" t="s">
        <v>52</v>
      </c>
      <c r="F1033" t="s">
        <v>411</v>
      </c>
      <c r="G1033" t="s">
        <v>79</v>
      </c>
      <c r="H1033">
        <v>37</v>
      </c>
      <c r="I1033">
        <v>46741.71</v>
      </c>
      <c r="J1033">
        <v>1729443.27</v>
      </c>
      <c r="K1033">
        <v>3823.86</v>
      </c>
      <c r="L1033">
        <v>219</v>
      </c>
      <c r="M1033" t="s">
        <v>21</v>
      </c>
      <c r="N1033" t="s">
        <v>22</v>
      </c>
      <c r="O1033">
        <v>293468.02</v>
      </c>
      <c r="P1033">
        <f>_xlfn.DAYS(Table3[[#This Row],[Delivery_Date]],Table3[[#This Row],[Order_Date]])</f>
        <v>8</v>
      </c>
    </row>
    <row r="1034" spans="1:16" x14ac:dyDescent="0.25">
      <c r="A1034">
        <v>1033</v>
      </c>
      <c r="B1034" t="s">
        <v>51</v>
      </c>
      <c r="C1034" t="s">
        <v>16</v>
      </c>
      <c r="D1034" t="s">
        <v>32</v>
      </c>
      <c r="E1034" t="s">
        <v>26</v>
      </c>
      <c r="F1034" t="s">
        <v>115</v>
      </c>
      <c r="G1034" t="s">
        <v>330</v>
      </c>
      <c r="H1034">
        <v>100</v>
      </c>
      <c r="I1034">
        <v>18448.849999999999</v>
      </c>
      <c r="J1034">
        <v>1844885</v>
      </c>
      <c r="K1034">
        <v>1800</v>
      </c>
      <c r="L1034">
        <v>39</v>
      </c>
      <c r="M1034" t="s">
        <v>35</v>
      </c>
      <c r="N1034" t="s">
        <v>36</v>
      </c>
      <c r="O1034">
        <v>382196.49</v>
      </c>
      <c r="P1034">
        <f>_xlfn.DAYS(Table3[[#This Row],[Delivery_Date]],Table3[[#This Row],[Order_Date]])</f>
        <v>12</v>
      </c>
    </row>
    <row r="1035" spans="1:16" x14ac:dyDescent="0.25">
      <c r="A1035">
        <v>1034</v>
      </c>
      <c r="B1035" t="s">
        <v>65</v>
      </c>
      <c r="C1035" t="s">
        <v>24</v>
      </c>
      <c r="D1035" t="s">
        <v>39</v>
      </c>
      <c r="E1035" t="s">
        <v>60</v>
      </c>
      <c r="F1035" t="s">
        <v>306</v>
      </c>
      <c r="G1035" t="s">
        <v>421</v>
      </c>
      <c r="H1035">
        <v>90</v>
      </c>
      <c r="I1035">
        <v>16834.330000000002</v>
      </c>
      <c r="J1035">
        <v>1515089.7</v>
      </c>
      <c r="K1035">
        <v>2557</v>
      </c>
      <c r="L1035">
        <v>667</v>
      </c>
      <c r="M1035" t="s">
        <v>42</v>
      </c>
      <c r="N1035" t="s">
        <v>70</v>
      </c>
      <c r="O1035">
        <v>187042.62</v>
      </c>
      <c r="P1035">
        <f>_xlfn.DAYS(Table3[[#This Row],[Delivery_Date]],Table3[[#This Row],[Order_Date]])</f>
        <v>11</v>
      </c>
    </row>
    <row r="1036" spans="1:16" x14ac:dyDescent="0.25">
      <c r="A1036">
        <v>1035</v>
      </c>
      <c r="B1036" t="s">
        <v>59</v>
      </c>
      <c r="C1036" t="s">
        <v>24</v>
      </c>
      <c r="D1036" t="s">
        <v>32</v>
      </c>
      <c r="E1036" t="s">
        <v>52</v>
      </c>
      <c r="F1036" t="s">
        <v>40</v>
      </c>
      <c r="G1036" t="s">
        <v>57</v>
      </c>
      <c r="H1036">
        <v>22</v>
      </c>
      <c r="I1036">
        <v>20471.28</v>
      </c>
      <c r="J1036">
        <v>450368.16</v>
      </c>
      <c r="K1036">
        <v>2533.7199999999998</v>
      </c>
      <c r="L1036">
        <v>710</v>
      </c>
      <c r="M1036" t="s">
        <v>29</v>
      </c>
      <c r="N1036" t="s">
        <v>36</v>
      </c>
      <c r="O1036">
        <v>76842.789999999994</v>
      </c>
      <c r="P1036">
        <f>_xlfn.DAYS(Table3[[#This Row],[Delivery_Date]],Table3[[#This Row],[Order_Date]])</f>
        <v>3</v>
      </c>
    </row>
    <row r="1037" spans="1:16" x14ac:dyDescent="0.25">
      <c r="A1037">
        <v>1036</v>
      </c>
      <c r="B1037" t="s">
        <v>31</v>
      </c>
      <c r="C1037" t="s">
        <v>16</v>
      </c>
      <c r="D1037" t="s">
        <v>25</v>
      </c>
      <c r="E1037" t="s">
        <v>60</v>
      </c>
      <c r="F1037" t="s">
        <v>311</v>
      </c>
      <c r="G1037" t="s">
        <v>227</v>
      </c>
      <c r="H1037">
        <v>78</v>
      </c>
      <c r="I1037">
        <v>24810.58</v>
      </c>
      <c r="J1037">
        <v>1935225.24</v>
      </c>
      <c r="K1037">
        <v>1781.77</v>
      </c>
      <c r="L1037">
        <v>850</v>
      </c>
      <c r="M1037" t="s">
        <v>21</v>
      </c>
      <c r="N1037" t="s">
        <v>70</v>
      </c>
      <c r="O1037">
        <v>192408.47</v>
      </c>
      <c r="P1037">
        <f>_xlfn.DAYS(Table3[[#This Row],[Delivery_Date]],Table3[[#This Row],[Order_Date]])</f>
        <v>13</v>
      </c>
    </row>
    <row r="1038" spans="1:16" x14ac:dyDescent="0.25">
      <c r="A1038">
        <v>1037</v>
      </c>
      <c r="B1038" t="s">
        <v>59</v>
      </c>
      <c r="C1038" t="s">
        <v>16</v>
      </c>
      <c r="D1038" t="s">
        <v>17</v>
      </c>
      <c r="E1038" t="s">
        <v>46</v>
      </c>
      <c r="F1038" t="s">
        <v>133</v>
      </c>
      <c r="G1038" t="s">
        <v>229</v>
      </c>
      <c r="H1038">
        <v>70</v>
      </c>
      <c r="I1038">
        <v>31935.25</v>
      </c>
      <c r="J1038">
        <v>2235467.5</v>
      </c>
      <c r="K1038">
        <v>3361.32</v>
      </c>
      <c r="L1038">
        <v>264</v>
      </c>
      <c r="M1038" t="s">
        <v>29</v>
      </c>
      <c r="N1038" t="s">
        <v>22</v>
      </c>
      <c r="O1038">
        <v>508703.75</v>
      </c>
      <c r="P1038">
        <f>_xlfn.DAYS(Table3[[#This Row],[Delivery_Date]],Table3[[#This Row],[Order_Date]])</f>
        <v>14</v>
      </c>
    </row>
    <row r="1039" spans="1:16" x14ac:dyDescent="0.25">
      <c r="A1039">
        <v>1038</v>
      </c>
      <c r="B1039" t="s">
        <v>44</v>
      </c>
      <c r="C1039" t="s">
        <v>24</v>
      </c>
      <c r="D1039" t="s">
        <v>17</v>
      </c>
      <c r="E1039" t="s">
        <v>52</v>
      </c>
      <c r="F1039" t="s">
        <v>360</v>
      </c>
      <c r="G1039" t="s">
        <v>369</v>
      </c>
      <c r="H1039">
        <v>28</v>
      </c>
      <c r="I1039">
        <v>45521.23</v>
      </c>
      <c r="J1039">
        <v>1274594.44</v>
      </c>
      <c r="K1039">
        <v>3886.52</v>
      </c>
      <c r="L1039">
        <v>950</v>
      </c>
      <c r="M1039" t="s">
        <v>35</v>
      </c>
      <c r="N1039" t="s">
        <v>70</v>
      </c>
      <c r="O1039">
        <v>110621.6</v>
      </c>
      <c r="P1039">
        <f>_xlfn.DAYS(Table3[[#This Row],[Delivery_Date]],Table3[[#This Row],[Order_Date]])</f>
        <v>4</v>
      </c>
    </row>
    <row r="1040" spans="1:16" x14ac:dyDescent="0.25">
      <c r="A1040">
        <v>1039</v>
      </c>
      <c r="B1040" t="s">
        <v>44</v>
      </c>
      <c r="C1040" t="s">
        <v>38</v>
      </c>
      <c r="D1040" t="s">
        <v>32</v>
      </c>
      <c r="E1040" t="s">
        <v>46</v>
      </c>
      <c r="F1040" t="s">
        <v>219</v>
      </c>
      <c r="G1040" t="s">
        <v>206</v>
      </c>
      <c r="H1040">
        <v>61</v>
      </c>
      <c r="I1040">
        <v>32427.73</v>
      </c>
      <c r="J1040">
        <v>1978091.53</v>
      </c>
      <c r="K1040">
        <v>2819.72</v>
      </c>
      <c r="L1040">
        <v>740</v>
      </c>
      <c r="M1040" t="s">
        <v>29</v>
      </c>
      <c r="N1040" t="s">
        <v>30</v>
      </c>
      <c r="O1040">
        <v>347577.75</v>
      </c>
      <c r="P1040">
        <f>_xlfn.DAYS(Table3[[#This Row],[Delivery_Date]],Table3[[#This Row],[Order_Date]])</f>
        <v>3</v>
      </c>
    </row>
    <row r="1041" spans="1:16" x14ac:dyDescent="0.25">
      <c r="A1041">
        <v>1040</v>
      </c>
      <c r="B1041" t="s">
        <v>65</v>
      </c>
      <c r="C1041" t="s">
        <v>16</v>
      </c>
      <c r="D1041" t="s">
        <v>45</v>
      </c>
      <c r="E1041" t="s">
        <v>26</v>
      </c>
      <c r="F1041" t="s">
        <v>294</v>
      </c>
      <c r="G1041" t="s">
        <v>149</v>
      </c>
      <c r="H1041">
        <v>99</v>
      </c>
      <c r="I1041">
        <v>46445.99</v>
      </c>
      <c r="J1041">
        <v>4598153.01</v>
      </c>
      <c r="K1041">
        <v>806.04</v>
      </c>
      <c r="L1041">
        <v>245</v>
      </c>
      <c r="M1041" t="s">
        <v>35</v>
      </c>
      <c r="N1041" t="s">
        <v>22</v>
      </c>
      <c r="O1041">
        <v>741818.94</v>
      </c>
      <c r="P1041">
        <f>_xlfn.DAYS(Table3[[#This Row],[Delivery_Date]],Table3[[#This Row],[Order_Date]])</f>
        <v>5</v>
      </c>
    </row>
    <row r="1042" spans="1:16" x14ac:dyDescent="0.25">
      <c r="A1042">
        <v>1041</v>
      </c>
      <c r="B1042" t="s">
        <v>44</v>
      </c>
      <c r="C1042" t="s">
        <v>16</v>
      </c>
      <c r="D1042" t="s">
        <v>39</v>
      </c>
      <c r="E1042" t="s">
        <v>18</v>
      </c>
      <c r="F1042" t="s">
        <v>362</v>
      </c>
      <c r="G1042" t="s">
        <v>168</v>
      </c>
      <c r="H1042">
        <v>82</v>
      </c>
      <c r="I1042">
        <v>30592.02</v>
      </c>
      <c r="J1042">
        <v>2508545.64</v>
      </c>
      <c r="K1042">
        <v>487.34</v>
      </c>
      <c r="L1042">
        <v>970</v>
      </c>
      <c r="M1042" t="s">
        <v>35</v>
      </c>
      <c r="N1042" t="s">
        <v>22</v>
      </c>
      <c r="O1042">
        <v>407447.62</v>
      </c>
      <c r="P1042">
        <f>_xlfn.DAYS(Table3[[#This Row],[Delivery_Date]],Table3[[#This Row],[Order_Date]])</f>
        <v>2</v>
      </c>
    </row>
    <row r="1043" spans="1:16" x14ac:dyDescent="0.25">
      <c r="A1043">
        <v>1042</v>
      </c>
      <c r="B1043" t="s">
        <v>37</v>
      </c>
      <c r="C1043" t="s">
        <v>16</v>
      </c>
      <c r="D1043" t="s">
        <v>17</v>
      </c>
      <c r="E1043" t="s">
        <v>60</v>
      </c>
      <c r="F1043" t="s">
        <v>167</v>
      </c>
      <c r="G1043" t="s">
        <v>136</v>
      </c>
      <c r="H1043">
        <v>41</v>
      </c>
      <c r="I1043">
        <v>42864.51</v>
      </c>
      <c r="J1043">
        <v>1757444.91</v>
      </c>
      <c r="K1043">
        <v>2565.52</v>
      </c>
      <c r="L1043">
        <v>789</v>
      </c>
      <c r="M1043" t="s">
        <v>42</v>
      </c>
      <c r="N1043" t="s">
        <v>43</v>
      </c>
      <c r="O1043">
        <v>226003.35</v>
      </c>
      <c r="P1043">
        <f>_xlfn.DAYS(Table3[[#This Row],[Delivery_Date]],Table3[[#This Row],[Order_Date]])</f>
        <v>12</v>
      </c>
    </row>
    <row r="1044" spans="1:16" x14ac:dyDescent="0.25">
      <c r="A1044">
        <v>1043</v>
      </c>
      <c r="B1044" t="s">
        <v>59</v>
      </c>
      <c r="C1044" t="s">
        <v>16</v>
      </c>
      <c r="D1044" t="s">
        <v>25</v>
      </c>
      <c r="E1044" t="s">
        <v>46</v>
      </c>
      <c r="F1044" t="s">
        <v>319</v>
      </c>
      <c r="G1044" t="s">
        <v>372</v>
      </c>
      <c r="H1044">
        <v>58</v>
      </c>
      <c r="I1044">
        <v>41449.1</v>
      </c>
      <c r="J1044">
        <v>2404047.7999999998</v>
      </c>
      <c r="K1044">
        <v>4192.7</v>
      </c>
      <c r="L1044">
        <v>16</v>
      </c>
      <c r="M1044" t="s">
        <v>42</v>
      </c>
      <c r="N1044" t="s">
        <v>22</v>
      </c>
      <c r="O1044">
        <v>421865.39</v>
      </c>
      <c r="P1044">
        <f>_xlfn.DAYS(Table3[[#This Row],[Delivery_Date]],Table3[[#This Row],[Order_Date]])</f>
        <v>13</v>
      </c>
    </row>
    <row r="1045" spans="1:16" x14ac:dyDescent="0.25">
      <c r="A1045">
        <v>1044</v>
      </c>
      <c r="B1045" t="s">
        <v>37</v>
      </c>
      <c r="C1045" t="s">
        <v>38</v>
      </c>
      <c r="D1045" t="s">
        <v>17</v>
      </c>
      <c r="E1045" t="s">
        <v>18</v>
      </c>
      <c r="F1045" t="s">
        <v>243</v>
      </c>
      <c r="G1045" t="s">
        <v>85</v>
      </c>
      <c r="H1045">
        <v>16</v>
      </c>
      <c r="I1045">
        <v>44712.79</v>
      </c>
      <c r="J1045">
        <v>715404.64</v>
      </c>
      <c r="K1045">
        <v>522.05999999999995</v>
      </c>
      <c r="L1045">
        <v>749</v>
      </c>
      <c r="M1045" t="s">
        <v>21</v>
      </c>
      <c r="N1045" t="s">
        <v>22</v>
      </c>
      <c r="O1045">
        <v>82340.86</v>
      </c>
      <c r="P1045">
        <f>_xlfn.DAYS(Table3[[#This Row],[Delivery_Date]],Table3[[#This Row],[Order_Date]])</f>
        <v>8</v>
      </c>
    </row>
    <row r="1046" spans="1:16" x14ac:dyDescent="0.25">
      <c r="A1046">
        <v>1045</v>
      </c>
      <c r="B1046" t="s">
        <v>37</v>
      </c>
      <c r="C1046" t="s">
        <v>16</v>
      </c>
      <c r="D1046" t="s">
        <v>25</v>
      </c>
      <c r="E1046" t="s">
        <v>26</v>
      </c>
      <c r="F1046" t="s">
        <v>308</v>
      </c>
      <c r="G1046" t="s">
        <v>295</v>
      </c>
      <c r="H1046">
        <v>21</v>
      </c>
      <c r="I1046">
        <v>46764.02</v>
      </c>
      <c r="J1046">
        <v>982044.42</v>
      </c>
      <c r="K1046">
        <v>2050.13</v>
      </c>
      <c r="L1046">
        <v>939</v>
      </c>
      <c r="M1046" t="s">
        <v>35</v>
      </c>
      <c r="N1046" t="s">
        <v>36</v>
      </c>
      <c r="O1046">
        <v>75710.31</v>
      </c>
      <c r="P1046">
        <f>_xlfn.DAYS(Table3[[#This Row],[Delivery_Date]],Table3[[#This Row],[Order_Date]])</f>
        <v>14</v>
      </c>
    </row>
    <row r="1047" spans="1:16" x14ac:dyDescent="0.25">
      <c r="A1047">
        <v>1046</v>
      </c>
      <c r="B1047" t="s">
        <v>44</v>
      </c>
      <c r="C1047" t="s">
        <v>38</v>
      </c>
      <c r="D1047" t="s">
        <v>45</v>
      </c>
      <c r="E1047" t="s">
        <v>46</v>
      </c>
      <c r="F1047" t="s">
        <v>296</v>
      </c>
      <c r="G1047" t="s">
        <v>169</v>
      </c>
      <c r="H1047">
        <v>24</v>
      </c>
      <c r="I1047">
        <v>9562.26</v>
      </c>
      <c r="J1047">
        <v>229494.24</v>
      </c>
      <c r="K1047">
        <v>4983.88</v>
      </c>
      <c r="L1047">
        <v>577</v>
      </c>
      <c r="M1047" t="s">
        <v>42</v>
      </c>
      <c r="N1047" t="s">
        <v>43</v>
      </c>
      <c r="O1047">
        <v>18816.21</v>
      </c>
      <c r="P1047">
        <f>_xlfn.DAYS(Table3[[#This Row],[Delivery_Date]],Table3[[#This Row],[Order_Date]])</f>
        <v>4</v>
      </c>
    </row>
    <row r="1048" spans="1:16" x14ac:dyDescent="0.25">
      <c r="A1048">
        <v>1047</v>
      </c>
      <c r="B1048" t="s">
        <v>15</v>
      </c>
      <c r="C1048" t="s">
        <v>38</v>
      </c>
      <c r="D1048" t="s">
        <v>32</v>
      </c>
      <c r="E1048" t="s">
        <v>46</v>
      </c>
      <c r="F1048" t="s">
        <v>126</v>
      </c>
      <c r="G1048" t="s">
        <v>406</v>
      </c>
      <c r="H1048">
        <v>60</v>
      </c>
      <c r="I1048">
        <v>25548.59</v>
      </c>
      <c r="J1048">
        <v>1532915.4</v>
      </c>
      <c r="K1048">
        <v>3689.75</v>
      </c>
      <c r="L1048">
        <v>125</v>
      </c>
      <c r="M1048" t="s">
        <v>21</v>
      </c>
      <c r="N1048" t="s">
        <v>43</v>
      </c>
      <c r="O1048">
        <v>87649.34</v>
      </c>
      <c r="P1048">
        <f>_xlfn.DAYS(Table3[[#This Row],[Delivery_Date]],Table3[[#This Row],[Order_Date]])</f>
        <v>14</v>
      </c>
    </row>
    <row r="1049" spans="1:16" x14ac:dyDescent="0.25">
      <c r="A1049">
        <v>1048</v>
      </c>
      <c r="B1049" t="s">
        <v>51</v>
      </c>
      <c r="C1049" t="s">
        <v>24</v>
      </c>
      <c r="D1049" t="s">
        <v>45</v>
      </c>
      <c r="E1049" t="s">
        <v>52</v>
      </c>
      <c r="F1049" t="s">
        <v>387</v>
      </c>
      <c r="G1049" t="s">
        <v>231</v>
      </c>
      <c r="H1049">
        <v>28</v>
      </c>
      <c r="I1049">
        <v>5941.85</v>
      </c>
      <c r="J1049">
        <v>166371.79999999999</v>
      </c>
      <c r="K1049">
        <v>2286.12</v>
      </c>
      <c r="L1049">
        <v>193</v>
      </c>
      <c r="M1049" t="s">
        <v>35</v>
      </c>
      <c r="N1049" t="s">
        <v>43</v>
      </c>
      <c r="O1049">
        <v>13785.31</v>
      </c>
      <c r="P1049">
        <f>_xlfn.DAYS(Table3[[#This Row],[Delivery_Date]],Table3[[#This Row],[Order_Date]])</f>
        <v>4</v>
      </c>
    </row>
    <row r="1050" spans="1:16" x14ac:dyDescent="0.25">
      <c r="A1050">
        <v>1049</v>
      </c>
      <c r="B1050" t="s">
        <v>51</v>
      </c>
      <c r="C1050" t="s">
        <v>24</v>
      </c>
      <c r="D1050" t="s">
        <v>39</v>
      </c>
      <c r="E1050" t="s">
        <v>26</v>
      </c>
      <c r="F1050" t="s">
        <v>67</v>
      </c>
      <c r="G1050" t="s">
        <v>84</v>
      </c>
      <c r="H1050">
        <v>66</v>
      </c>
      <c r="I1050">
        <v>44184.15</v>
      </c>
      <c r="J1050">
        <v>2916153.9</v>
      </c>
      <c r="K1050">
        <v>2153.5500000000002</v>
      </c>
      <c r="L1050">
        <v>3</v>
      </c>
      <c r="M1050" t="s">
        <v>29</v>
      </c>
      <c r="N1050" t="s">
        <v>22</v>
      </c>
      <c r="O1050">
        <v>312592.14</v>
      </c>
      <c r="P1050">
        <f>_xlfn.DAYS(Table3[[#This Row],[Delivery_Date]],Table3[[#This Row],[Order_Date]])</f>
        <v>15</v>
      </c>
    </row>
    <row r="1051" spans="1:16" x14ac:dyDescent="0.25">
      <c r="A1051">
        <v>1050</v>
      </c>
      <c r="B1051" t="s">
        <v>59</v>
      </c>
      <c r="C1051" t="s">
        <v>38</v>
      </c>
      <c r="D1051" t="s">
        <v>45</v>
      </c>
      <c r="E1051" t="s">
        <v>60</v>
      </c>
      <c r="F1051" t="s">
        <v>286</v>
      </c>
      <c r="G1051" t="s">
        <v>371</v>
      </c>
      <c r="H1051">
        <v>47</v>
      </c>
      <c r="I1051">
        <v>19889.38</v>
      </c>
      <c r="J1051">
        <v>934800.86</v>
      </c>
      <c r="K1051">
        <v>3540</v>
      </c>
      <c r="L1051">
        <v>51</v>
      </c>
      <c r="M1051" t="s">
        <v>21</v>
      </c>
      <c r="N1051" t="s">
        <v>70</v>
      </c>
      <c r="O1051">
        <v>186630.33</v>
      </c>
      <c r="P1051">
        <f>_xlfn.DAYS(Table3[[#This Row],[Delivery_Date]],Table3[[#This Row],[Order_Date]])</f>
        <v>1</v>
      </c>
    </row>
    <row r="1052" spans="1:16" x14ac:dyDescent="0.25">
      <c r="A1052">
        <v>1051</v>
      </c>
      <c r="B1052" t="s">
        <v>23</v>
      </c>
      <c r="C1052" t="s">
        <v>24</v>
      </c>
      <c r="D1052" t="s">
        <v>25</v>
      </c>
      <c r="E1052" t="s">
        <v>26</v>
      </c>
      <c r="F1052" t="s">
        <v>206</v>
      </c>
      <c r="G1052" t="s">
        <v>303</v>
      </c>
      <c r="H1052">
        <v>26</v>
      </c>
      <c r="I1052">
        <v>9210.6299999999992</v>
      </c>
      <c r="J1052">
        <v>239476.38</v>
      </c>
      <c r="K1052">
        <v>3519.31</v>
      </c>
      <c r="L1052">
        <v>708</v>
      </c>
      <c r="M1052" t="s">
        <v>35</v>
      </c>
      <c r="N1052" t="s">
        <v>70</v>
      </c>
      <c r="O1052">
        <v>40096.44</v>
      </c>
      <c r="P1052">
        <f>_xlfn.DAYS(Table3[[#This Row],[Delivery_Date]],Table3[[#This Row],[Order_Date]])</f>
        <v>8</v>
      </c>
    </row>
    <row r="1053" spans="1:16" x14ac:dyDescent="0.25">
      <c r="A1053">
        <v>1052</v>
      </c>
      <c r="B1053" t="s">
        <v>65</v>
      </c>
      <c r="C1053" t="s">
        <v>38</v>
      </c>
      <c r="D1053" t="s">
        <v>32</v>
      </c>
      <c r="E1053" t="s">
        <v>60</v>
      </c>
      <c r="F1053" t="s">
        <v>404</v>
      </c>
      <c r="G1053" t="s">
        <v>246</v>
      </c>
      <c r="H1053">
        <v>89</v>
      </c>
      <c r="I1053">
        <v>14040.69</v>
      </c>
      <c r="J1053">
        <v>1249621.4099999999</v>
      </c>
      <c r="K1053">
        <v>1160.8399999999999</v>
      </c>
      <c r="L1053">
        <v>958</v>
      </c>
      <c r="M1053" t="s">
        <v>29</v>
      </c>
      <c r="N1053" t="s">
        <v>70</v>
      </c>
      <c r="O1053">
        <v>276061.63</v>
      </c>
      <c r="P1053">
        <f>_xlfn.DAYS(Table3[[#This Row],[Delivery_Date]],Table3[[#This Row],[Order_Date]])</f>
        <v>11</v>
      </c>
    </row>
    <row r="1054" spans="1:16" x14ac:dyDescent="0.25">
      <c r="A1054">
        <v>1053</v>
      </c>
      <c r="B1054" t="s">
        <v>44</v>
      </c>
      <c r="C1054" t="s">
        <v>16</v>
      </c>
      <c r="D1054" t="s">
        <v>32</v>
      </c>
      <c r="E1054" t="s">
        <v>52</v>
      </c>
      <c r="F1054" t="s">
        <v>392</v>
      </c>
      <c r="G1054" t="s">
        <v>265</v>
      </c>
      <c r="H1054">
        <v>63</v>
      </c>
      <c r="I1054">
        <v>2126.33</v>
      </c>
      <c r="J1054">
        <v>133958.79</v>
      </c>
      <c r="K1054">
        <v>1470.45</v>
      </c>
      <c r="L1054">
        <v>756</v>
      </c>
      <c r="M1054" t="s">
        <v>42</v>
      </c>
      <c r="N1054" t="s">
        <v>22</v>
      </c>
      <c r="O1054">
        <v>12468.68</v>
      </c>
      <c r="P1054">
        <f>_xlfn.DAYS(Table3[[#This Row],[Delivery_Date]],Table3[[#This Row],[Order_Date]])</f>
        <v>5</v>
      </c>
    </row>
    <row r="1055" spans="1:16" x14ac:dyDescent="0.25">
      <c r="A1055">
        <v>1054</v>
      </c>
      <c r="B1055" t="s">
        <v>59</v>
      </c>
      <c r="C1055" t="s">
        <v>16</v>
      </c>
      <c r="D1055" t="s">
        <v>39</v>
      </c>
      <c r="E1055" t="s">
        <v>52</v>
      </c>
      <c r="F1055" t="s">
        <v>212</v>
      </c>
      <c r="G1055" t="s">
        <v>115</v>
      </c>
      <c r="H1055">
        <v>9</v>
      </c>
      <c r="I1055">
        <v>2063.77</v>
      </c>
      <c r="J1055">
        <v>18573.93</v>
      </c>
      <c r="K1055">
        <v>4387.8</v>
      </c>
      <c r="L1055">
        <v>407</v>
      </c>
      <c r="M1055" t="s">
        <v>35</v>
      </c>
      <c r="N1055" t="s">
        <v>70</v>
      </c>
      <c r="O1055">
        <v>1793.15</v>
      </c>
      <c r="P1055">
        <f>_xlfn.DAYS(Table3[[#This Row],[Delivery_Date]],Table3[[#This Row],[Order_Date]])</f>
        <v>4</v>
      </c>
    </row>
    <row r="1056" spans="1:16" x14ac:dyDescent="0.25">
      <c r="A1056">
        <v>1055</v>
      </c>
      <c r="B1056" t="s">
        <v>44</v>
      </c>
      <c r="C1056" t="s">
        <v>24</v>
      </c>
      <c r="D1056" t="s">
        <v>45</v>
      </c>
      <c r="E1056" t="s">
        <v>26</v>
      </c>
      <c r="F1056" t="s">
        <v>56</v>
      </c>
      <c r="G1056" t="s">
        <v>128</v>
      </c>
      <c r="H1056">
        <v>97</v>
      </c>
      <c r="I1056">
        <v>36872.839999999997</v>
      </c>
      <c r="J1056">
        <v>3576665.48</v>
      </c>
      <c r="K1056">
        <v>3186.47</v>
      </c>
      <c r="L1056">
        <v>484</v>
      </c>
      <c r="M1056" t="s">
        <v>42</v>
      </c>
      <c r="N1056" t="s">
        <v>70</v>
      </c>
      <c r="O1056">
        <v>733845.13</v>
      </c>
      <c r="P1056">
        <f>_xlfn.DAYS(Table3[[#This Row],[Delivery_Date]],Table3[[#This Row],[Order_Date]])</f>
        <v>10</v>
      </c>
    </row>
    <row r="1057" spans="1:16" x14ac:dyDescent="0.25">
      <c r="A1057">
        <v>1056</v>
      </c>
      <c r="B1057" t="s">
        <v>51</v>
      </c>
      <c r="C1057" t="s">
        <v>38</v>
      </c>
      <c r="D1057" t="s">
        <v>17</v>
      </c>
      <c r="E1057" t="s">
        <v>46</v>
      </c>
      <c r="F1057" t="s">
        <v>112</v>
      </c>
      <c r="G1057" t="s">
        <v>129</v>
      </c>
      <c r="H1057">
        <v>51</v>
      </c>
      <c r="I1057">
        <v>14481.34</v>
      </c>
      <c r="J1057">
        <v>738548.34</v>
      </c>
      <c r="K1057">
        <v>3262.2</v>
      </c>
      <c r="L1057">
        <v>430</v>
      </c>
      <c r="M1057" t="s">
        <v>29</v>
      </c>
      <c r="N1057" t="s">
        <v>22</v>
      </c>
      <c r="O1057">
        <v>44905.81</v>
      </c>
      <c r="P1057">
        <f>_xlfn.DAYS(Table3[[#This Row],[Delivery_Date]],Table3[[#This Row],[Order_Date]])</f>
        <v>6</v>
      </c>
    </row>
    <row r="1058" spans="1:16" x14ac:dyDescent="0.25">
      <c r="A1058">
        <v>1057</v>
      </c>
      <c r="B1058" t="s">
        <v>65</v>
      </c>
      <c r="C1058" t="s">
        <v>24</v>
      </c>
      <c r="D1058" t="s">
        <v>17</v>
      </c>
      <c r="E1058" t="s">
        <v>60</v>
      </c>
      <c r="F1058" t="s">
        <v>168</v>
      </c>
      <c r="G1058" t="s">
        <v>346</v>
      </c>
      <c r="H1058">
        <v>32</v>
      </c>
      <c r="I1058">
        <v>31218.39</v>
      </c>
      <c r="J1058">
        <v>998988.48</v>
      </c>
      <c r="K1058">
        <v>3361.92</v>
      </c>
      <c r="L1058">
        <v>726</v>
      </c>
      <c r="M1058" t="s">
        <v>21</v>
      </c>
      <c r="N1058" t="s">
        <v>30</v>
      </c>
      <c r="O1058">
        <v>234658.17</v>
      </c>
      <c r="P1058">
        <f>_xlfn.DAYS(Table3[[#This Row],[Delivery_Date]],Table3[[#This Row],[Order_Date]])</f>
        <v>9</v>
      </c>
    </row>
    <row r="1059" spans="1:16" x14ac:dyDescent="0.25">
      <c r="A1059">
        <v>1058</v>
      </c>
      <c r="B1059" t="s">
        <v>59</v>
      </c>
      <c r="C1059" t="s">
        <v>16</v>
      </c>
      <c r="D1059" t="s">
        <v>39</v>
      </c>
      <c r="E1059" t="s">
        <v>60</v>
      </c>
      <c r="F1059" t="s">
        <v>85</v>
      </c>
      <c r="G1059" t="s">
        <v>82</v>
      </c>
      <c r="H1059">
        <v>27</v>
      </c>
      <c r="I1059">
        <v>4460.16</v>
      </c>
      <c r="J1059">
        <v>120424.32000000001</v>
      </c>
      <c r="K1059">
        <v>422.93</v>
      </c>
      <c r="L1059">
        <v>103</v>
      </c>
      <c r="M1059" t="s">
        <v>21</v>
      </c>
      <c r="N1059" t="s">
        <v>22</v>
      </c>
      <c r="O1059">
        <v>8981.76</v>
      </c>
      <c r="P1059">
        <f>_xlfn.DAYS(Table3[[#This Row],[Delivery_Date]],Table3[[#This Row],[Order_Date]])</f>
        <v>14</v>
      </c>
    </row>
    <row r="1060" spans="1:16" x14ac:dyDescent="0.25">
      <c r="A1060">
        <v>1059</v>
      </c>
      <c r="B1060" t="s">
        <v>31</v>
      </c>
      <c r="C1060" t="s">
        <v>24</v>
      </c>
      <c r="D1060" t="s">
        <v>45</v>
      </c>
      <c r="E1060" t="s">
        <v>52</v>
      </c>
      <c r="F1060" t="s">
        <v>328</v>
      </c>
      <c r="G1060" t="s">
        <v>139</v>
      </c>
      <c r="H1060">
        <v>44</v>
      </c>
      <c r="I1060">
        <v>30235.42</v>
      </c>
      <c r="J1060">
        <v>1330358.48</v>
      </c>
      <c r="K1060">
        <v>3263.78</v>
      </c>
      <c r="L1060">
        <v>601</v>
      </c>
      <c r="M1060" t="s">
        <v>35</v>
      </c>
      <c r="N1060" t="s">
        <v>36</v>
      </c>
      <c r="O1060">
        <v>240415.69</v>
      </c>
      <c r="P1060">
        <f>_xlfn.DAYS(Table3[[#This Row],[Delivery_Date]],Table3[[#This Row],[Order_Date]])</f>
        <v>9</v>
      </c>
    </row>
    <row r="1061" spans="1:16" x14ac:dyDescent="0.25">
      <c r="A1061">
        <v>1060</v>
      </c>
      <c r="B1061" t="s">
        <v>44</v>
      </c>
      <c r="C1061" t="s">
        <v>38</v>
      </c>
      <c r="D1061" t="s">
        <v>25</v>
      </c>
      <c r="E1061" t="s">
        <v>18</v>
      </c>
      <c r="F1061" t="s">
        <v>291</v>
      </c>
      <c r="G1061" t="s">
        <v>256</v>
      </c>
      <c r="H1061">
        <v>85</v>
      </c>
      <c r="I1061">
        <v>30420.959999999999</v>
      </c>
      <c r="J1061">
        <v>2585781.6</v>
      </c>
      <c r="K1061">
        <v>1924.25</v>
      </c>
      <c r="L1061">
        <v>503</v>
      </c>
      <c r="M1061" t="s">
        <v>35</v>
      </c>
      <c r="N1061" t="s">
        <v>22</v>
      </c>
      <c r="O1061">
        <v>356774.08</v>
      </c>
      <c r="P1061">
        <f>_xlfn.DAYS(Table3[[#This Row],[Delivery_Date]],Table3[[#This Row],[Order_Date]])</f>
        <v>6</v>
      </c>
    </row>
    <row r="1062" spans="1:16" x14ac:dyDescent="0.25">
      <c r="A1062">
        <v>1061</v>
      </c>
      <c r="B1062" t="s">
        <v>23</v>
      </c>
      <c r="C1062" t="s">
        <v>24</v>
      </c>
      <c r="D1062" t="s">
        <v>39</v>
      </c>
      <c r="E1062" t="s">
        <v>26</v>
      </c>
      <c r="F1062" t="s">
        <v>381</v>
      </c>
      <c r="G1062" t="s">
        <v>232</v>
      </c>
      <c r="H1062">
        <v>44</v>
      </c>
      <c r="I1062">
        <v>8939.64</v>
      </c>
      <c r="J1062">
        <v>393344.16</v>
      </c>
      <c r="K1062">
        <v>3538.89</v>
      </c>
      <c r="L1062">
        <v>576</v>
      </c>
      <c r="M1062" t="s">
        <v>42</v>
      </c>
      <c r="N1062" t="s">
        <v>70</v>
      </c>
      <c r="O1062">
        <v>96459.88</v>
      </c>
      <c r="P1062">
        <f>_xlfn.DAYS(Table3[[#This Row],[Delivery_Date]],Table3[[#This Row],[Order_Date]])</f>
        <v>9</v>
      </c>
    </row>
    <row r="1063" spans="1:16" x14ac:dyDescent="0.25">
      <c r="A1063">
        <v>1062</v>
      </c>
      <c r="B1063" t="s">
        <v>65</v>
      </c>
      <c r="C1063" t="s">
        <v>16</v>
      </c>
      <c r="D1063" t="s">
        <v>32</v>
      </c>
      <c r="E1063" t="s">
        <v>18</v>
      </c>
      <c r="F1063" t="s">
        <v>368</v>
      </c>
      <c r="G1063" t="s">
        <v>103</v>
      </c>
      <c r="H1063">
        <v>22</v>
      </c>
      <c r="I1063">
        <v>34033.360000000001</v>
      </c>
      <c r="J1063">
        <v>748733.92</v>
      </c>
      <c r="K1063">
        <v>3907.98</v>
      </c>
      <c r="L1063">
        <v>704</v>
      </c>
      <c r="M1063" t="s">
        <v>21</v>
      </c>
      <c r="N1063" t="s">
        <v>36</v>
      </c>
      <c r="O1063">
        <v>78487.460000000006</v>
      </c>
      <c r="P1063">
        <f>_xlfn.DAYS(Table3[[#This Row],[Delivery_Date]],Table3[[#This Row],[Order_Date]])</f>
        <v>14</v>
      </c>
    </row>
    <row r="1064" spans="1:16" x14ac:dyDescent="0.25">
      <c r="A1064">
        <v>1063</v>
      </c>
      <c r="B1064" t="s">
        <v>44</v>
      </c>
      <c r="C1064" t="s">
        <v>38</v>
      </c>
      <c r="D1064" t="s">
        <v>32</v>
      </c>
      <c r="E1064" t="s">
        <v>52</v>
      </c>
      <c r="F1064" t="s">
        <v>169</v>
      </c>
      <c r="G1064" t="s">
        <v>336</v>
      </c>
      <c r="H1064">
        <v>93</v>
      </c>
      <c r="I1064">
        <v>33897.97</v>
      </c>
      <c r="J1064">
        <v>3152511.21</v>
      </c>
      <c r="K1064">
        <v>1110.21</v>
      </c>
      <c r="L1064">
        <v>109</v>
      </c>
      <c r="M1064" t="s">
        <v>42</v>
      </c>
      <c r="N1064" t="s">
        <v>43</v>
      </c>
      <c r="O1064">
        <v>754349.17</v>
      </c>
      <c r="P1064">
        <f>_xlfn.DAYS(Table3[[#This Row],[Delivery_Date]],Table3[[#This Row],[Order_Date]])</f>
        <v>7</v>
      </c>
    </row>
    <row r="1065" spans="1:16" x14ac:dyDescent="0.25">
      <c r="A1065">
        <v>1064</v>
      </c>
      <c r="B1065" t="s">
        <v>31</v>
      </c>
      <c r="C1065" t="s">
        <v>38</v>
      </c>
      <c r="D1065" t="s">
        <v>17</v>
      </c>
      <c r="E1065" t="s">
        <v>52</v>
      </c>
      <c r="F1065" t="s">
        <v>369</v>
      </c>
      <c r="G1065" t="s">
        <v>398</v>
      </c>
      <c r="H1065">
        <v>2</v>
      </c>
      <c r="I1065">
        <v>9993.06</v>
      </c>
      <c r="J1065">
        <v>19986.12</v>
      </c>
      <c r="K1065">
        <v>1485.39</v>
      </c>
      <c r="L1065">
        <v>133</v>
      </c>
      <c r="M1065" t="s">
        <v>42</v>
      </c>
      <c r="N1065" t="s">
        <v>70</v>
      </c>
      <c r="O1065">
        <v>3335.48</v>
      </c>
      <c r="P1065">
        <f>_xlfn.DAYS(Table3[[#This Row],[Delivery_Date]],Table3[[#This Row],[Order_Date]])</f>
        <v>10</v>
      </c>
    </row>
    <row r="1066" spans="1:16" x14ac:dyDescent="0.25">
      <c r="A1066">
        <v>1065</v>
      </c>
      <c r="B1066" t="s">
        <v>23</v>
      </c>
      <c r="C1066" t="s">
        <v>38</v>
      </c>
      <c r="D1066" t="s">
        <v>39</v>
      </c>
      <c r="E1066" t="s">
        <v>18</v>
      </c>
      <c r="F1066" t="s">
        <v>58</v>
      </c>
      <c r="G1066" t="s">
        <v>234</v>
      </c>
      <c r="H1066">
        <v>38</v>
      </c>
      <c r="I1066">
        <v>11573.48</v>
      </c>
      <c r="J1066">
        <v>439792.24</v>
      </c>
      <c r="K1066">
        <v>843.86</v>
      </c>
      <c r="L1066">
        <v>765</v>
      </c>
      <c r="M1066" t="s">
        <v>29</v>
      </c>
      <c r="N1066" t="s">
        <v>22</v>
      </c>
      <c r="O1066">
        <v>92703.9</v>
      </c>
      <c r="P1066">
        <f>_xlfn.DAYS(Table3[[#This Row],[Delivery_Date]],Table3[[#This Row],[Order_Date]])</f>
        <v>2</v>
      </c>
    </row>
    <row r="1067" spans="1:16" x14ac:dyDescent="0.25">
      <c r="A1067">
        <v>1066</v>
      </c>
      <c r="B1067" t="s">
        <v>15</v>
      </c>
      <c r="C1067" t="s">
        <v>24</v>
      </c>
      <c r="D1067" t="s">
        <v>17</v>
      </c>
      <c r="E1067" t="s">
        <v>46</v>
      </c>
      <c r="F1067" t="s">
        <v>148</v>
      </c>
      <c r="G1067" t="s">
        <v>380</v>
      </c>
      <c r="H1067">
        <v>53</v>
      </c>
      <c r="I1067">
        <v>3461.83</v>
      </c>
      <c r="J1067">
        <v>183476.99</v>
      </c>
      <c r="K1067">
        <v>569.54999999999995</v>
      </c>
      <c r="L1067">
        <v>866</v>
      </c>
      <c r="M1067" t="s">
        <v>42</v>
      </c>
      <c r="N1067" t="s">
        <v>70</v>
      </c>
      <c r="O1067">
        <v>31920.74</v>
      </c>
      <c r="P1067">
        <f>_xlfn.DAYS(Table3[[#This Row],[Delivery_Date]],Table3[[#This Row],[Order_Date]])</f>
        <v>1</v>
      </c>
    </row>
    <row r="1068" spans="1:16" x14ac:dyDescent="0.25">
      <c r="A1068">
        <v>1067</v>
      </c>
      <c r="B1068" t="s">
        <v>65</v>
      </c>
      <c r="C1068" t="s">
        <v>16</v>
      </c>
      <c r="D1068" t="s">
        <v>17</v>
      </c>
      <c r="E1068" t="s">
        <v>26</v>
      </c>
      <c r="F1068" t="s">
        <v>398</v>
      </c>
      <c r="G1068" t="s">
        <v>275</v>
      </c>
      <c r="H1068">
        <v>15</v>
      </c>
      <c r="I1068">
        <v>523.14</v>
      </c>
      <c r="J1068">
        <v>7847.1</v>
      </c>
      <c r="K1068">
        <v>4895.3900000000003</v>
      </c>
      <c r="L1068">
        <v>249</v>
      </c>
      <c r="M1068" t="s">
        <v>21</v>
      </c>
      <c r="N1068" t="s">
        <v>22</v>
      </c>
      <c r="O1068">
        <v>1770.04</v>
      </c>
      <c r="P1068">
        <f>_xlfn.DAYS(Table3[[#This Row],[Delivery_Date]],Table3[[#This Row],[Order_Date]])</f>
        <v>8</v>
      </c>
    </row>
    <row r="1069" spans="1:16" x14ac:dyDescent="0.25">
      <c r="A1069">
        <v>1068</v>
      </c>
      <c r="B1069" t="s">
        <v>15</v>
      </c>
      <c r="C1069" t="s">
        <v>38</v>
      </c>
      <c r="D1069" t="s">
        <v>25</v>
      </c>
      <c r="E1069" t="s">
        <v>26</v>
      </c>
      <c r="F1069" t="s">
        <v>191</v>
      </c>
      <c r="G1069" t="s">
        <v>80</v>
      </c>
      <c r="H1069">
        <v>57</v>
      </c>
      <c r="I1069">
        <v>30595.67</v>
      </c>
      <c r="J1069">
        <v>1743953.19</v>
      </c>
      <c r="K1069">
        <v>1721.78</v>
      </c>
      <c r="L1069">
        <v>310</v>
      </c>
      <c r="M1069" t="s">
        <v>21</v>
      </c>
      <c r="N1069" t="s">
        <v>22</v>
      </c>
      <c r="O1069">
        <v>351207.29</v>
      </c>
      <c r="P1069">
        <f>_xlfn.DAYS(Table3[[#This Row],[Delivery_Date]],Table3[[#This Row],[Order_Date]])</f>
        <v>6</v>
      </c>
    </row>
    <row r="1070" spans="1:16" x14ac:dyDescent="0.25">
      <c r="A1070">
        <v>1069</v>
      </c>
      <c r="B1070" t="s">
        <v>59</v>
      </c>
      <c r="C1070" t="s">
        <v>16</v>
      </c>
      <c r="D1070" t="s">
        <v>39</v>
      </c>
      <c r="E1070" t="s">
        <v>52</v>
      </c>
      <c r="F1070" t="s">
        <v>149</v>
      </c>
      <c r="G1070" t="s">
        <v>309</v>
      </c>
      <c r="H1070">
        <v>41</v>
      </c>
      <c r="I1070">
        <v>2782.92</v>
      </c>
      <c r="J1070">
        <v>114099.72</v>
      </c>
      <c r="K1070">
        <v>1277.6199999999999</v>
      </c>
      <c r="L1070">
        <v>320</v>
      </c>
      <c r="M1070" t="s">
        <v>29</v>
      </c>
      <c r="N1070" t="s">
        <v>22</v>
      </c>
      <c r="O1070">
        <v>21956.66</v>
      </c>
      <c r="P1070">
        <f>_xlfn.DAYS(Table3[[#This Row],[Delivery_Date]],Table3[[#This Row],[Order_Date]])</f>
        <v>9</v>
      </c>
    </row>
    <row r="1071" spans="1:16" x14ac:dyDescent="0.25">
      <c r="A1071">
        <v>1070</v>
      </c>
      <c r="B1071" t="s">
        <v>15</v>
      </c>
      <c r="C1071" t="s">
        <v>24</v>
      </c>
      <c r="D1071" t="s">
        <v>32</v>
      </c>
      <c r="E1071" t="s">
        <v>18</v>
      </c>
      <c r="F1071" t="s">
        <v>85</v>
      </c>
      <c r="G1071" t="s">
        <v>141</v>
      </c>
      <c r="H1071">
        <v>15</v>
      </c>
      <c r="I1071">
        <v>39723.22</v>
      </c>
      <c r="J1071">
        <v>595848.30000000005</v>
      </c>
      <c r="K1071">
        <v>1145.26</v>
      </c>
      <c r="L1071">
        <v>516</v>
      </c>
      <c r="M1071" t="s">
        <v>42</v>
      </c>
      <c r="N1071" t="s">
        <v>36</v>
      </c>
      <c r="O1071">
        <v>61805.46</v>
      </c>
      <c r="P1071">
        <f>_xlfn.DAYS(Table3[[#This Row],[Delivery_Date]],Table3[[#This Row],[Order_Date]])</f>
        <v>10</v>
      </c>
    </row>
    <row r="1072" spans="1:16" x14ac:dyDescent="0.25">
      <c r="A1072">
        <v>1071</v>
      </c>
      <c r="B1072" t="s">
        <v>51</v>
      </c>
      <c r="C1072" t="s">
        <v>24</v>
      </c>
      <c r="D1072" t="s">
        <v>32</v>
      </c>
      <c r="E1072" t="s">
        <v>26</v>
      </c>
      <c r="F1072" t="s">
        <v>311</v>
      </c>
      <c r="G1072" t="s">
        <v>219</v>
      </c>
      <c r="H1072">
        <v>20</v>
      </c>
      <c r="I1072">
        <v>24523.43</v>
      </c>
      <c r="J1072">
        <v>490468.6</v>
      </c>
      <c r="K1072">
        <v>4676.37</v>
      </c>
      <c r="L1072">
        <v>348</v>
      </c>
      <c r="M1072" t="s">
        <v>21</v>
      </c>
      <c r="N1072" t="s">
        <v>70</v>
      </c>
      <c r="O1072">
        <v>48734.080000000002</v>
      </c>
      <c r="P1072">
        <f>_xlfn.DAYS(Table3[[#This Row],[Delivery_Date]],Table3[[#This Row],[Order_Date]])</f>
        <v>6</v>
      </c>
    </row>
    <row r="1073" spans="1:16" x14ac:dyDescent="0.25">
      <c r="A1073">
        <v>1072</v>
      </c>
      <c r="B1073" t="s">
        <v>31</v>
      </c>
      <c r="C1073" t="s">
        <v>38</v>
      </c>
      <c r="D1073" t="s">
        <v>39</v>
      </c>
      <c r="E1073" t="s">
        <v>26</v>
      </c>
      <c r="F1073" t="s">
        <v>155</v>
      </c>
      <c r="G1073" t="s">
        <v>360</v>
      </c>
      <c r="H1073">
        <v>57</v>
      </c>
      <c r="I1073">
        <v>14230.89</v>
      </c>
      <c r="J1073">
        <v>811160.73</v>
      </c>
      <c r="K1073">
        <v>3901.64</v>
      </c>
      <c r="L1073">
        <v>202</v>
      </c>
      <c r="M1073" t="s">
        <v>21</v>
      </c>
      <c r="N1073" t="s">
        <v>22</v>
      </c>
      <c r="O1073">
        <v>161761.14000000001</v>
      </c>
      <c r="P1073">
        <f>_xlfn.DAYS(Table3[[#This Row],[Delivery_Date]],Table3[[#This Row],[Order_Date]])</f>
        <v>13</v>
      </c>
    </row>
    <row r="1074" spans="1:16" x14ac:dyDescent="0.25">
      <c r="A1074">
        <v>1073</v>
      </c>
      <c r="B1074" t="s">
        <v>23</v>
      </c>
      <c r="C1074" t="s">
        <v>24</v>
      </c>
      <c r="D1074" t="s">
        <v>45</v>
      </c>
      <c r="E1074" t="s">
        <v>60</v>
      </c>
      <c r="F1074" t="s">
        <v>318</v>
      </c>
      <c r="G1074" t="s">
        <v>144</v>
      </c>
      <c r="H1074">
        <v>63</v>
      </c>
      <c r="I1074">
        <v>29703.919999999998</v>
      </c>
      <c r="J1074">
        <v>1871346.96</v>
      </c>
      <c r="K1074">
        <v>2080.86</v>
      </c>
      <c r="L1074">
        <v>155</v>
      </c>
      <c r="M1074" t="s">
        <v>35</v>
      </c>
      <c r="N1074" t="s">
        <v>70</v>
      </c>
      <c r="O1074">
        <v>330944.7</v>
      </c>
      <c r="P1074">
        <f>_xlfn.DAYS(Table3[[#This Row],[Delivery_Date]],Table3[[#This Row],[Order_Date]])</f>
        <v>12</v>
      </c>
    </row>
    <row r="1075" spans="1:16" x14ac:dyDescent="0.25">
      <c r="A1075">
        <v>1074</v>
      </c>
      <c r="B1075" t="s">
        <v>37</v>
      </c>
      <c r="C1075" t="s">
        <v>24</v>
      </c>
      <c r="D1075" t="s">
        <v>39</v>
      </c>
      <c r="E1075" t="s">
        <v>18</v>
      </c>
      <c r="F1075" t="s">
        <v>402</v>
      </c>
      <c r="G1075" t="s">
        <v>202</v>
      </c>
      <c r="H1075">
        <v>79</v>
      </c>
      <c r="I1075">
        <v>6304.29</v>
      </c>
      <c r="J1075">
        <v>498038.91</v>
      </c>
      <c r="K1075">
        <v>765.74</v>
      </c>
      <c r="L1075">
        <v>546</v>
      </c>
      <c r="M1075" t="s">
        <v>29</v>
      </c>
      <c r="N1075" t="s">
        <v>70</v>
      </c>
      <c r="O1075">
        <v>40180.870000000003</v>
      </c>
      <c r="P1075">
        <f>_xlfn.DAYS(Table3[[#This Row],[Delivery_Date]],Table3[[#This Row],[Order_Date]])</f>
        <v>12</v>
      </c>
    </row>
    <row r="1076" spans="1:16" x14ac:dyDescent="0.25">
      <c r="A1076">
        <v>1075</v>
      </c>
      <c r="B1076" t="s">
        <v>23</v>
      </c>
      <c r="C1076" t="s">
        <v>24</v>
      </c>
      <c r="D1076" t="s">
        <v>32</v>
      </c>
      <c r="E1076" t="s">
        <v>18</v>
      </c>
      <c r="F1076" t="s">
        <v>207</v>
      </c>
      <c r="G1076" t="s">
        <v>236</v>
      </c>
      <c r="H1076">
        <v>8</v>
      </c>
      <c r="I1076">
        <v>43526.98</v>
      </c>
      <c r="J1076">
        <v>348215.84</v>
      </c>
      <c r="K1076">
        <v>2288.1</v>
      </c>
      <c r="L1076">
        <v>288</v>
      </c>
      <c r="M1076" t="s">
        <v>29</v>
      </c>
      <c r="N1076" t="s">
        <v>70</v>
      </c>
      <c r="O1076">
        <v>44718</v>
      </c>
      <c r="P1076">
        <f>_xlfn.DAYS(Table3[[#This Row],[Delivery_Date]],Table3[[#This Row],[Order_Date]])</f>
        <v>4</v>
      </c>
    </row>
    <row r="1077" spans="1:16" x14ac:dyDescent="0.25">
      <c r="A1077">
        <v>1076</v>
      </c>
      <c r="B1077" t="s">
        <v>59</v>
      </c>
      <c r="C1077" t="s">
        <v>16</v>
      </c>
      <c r="D1077" t="s">
        <v>39</v>
      </c>
      <c r="E1077" t="s">
        <v>26</v>
      </c>
      <c r="F1077" t="s">
        <v>85</v>
      </c>
      <c r="G1077" t="s">
        <v>349</v>
      </c>
      <c r="H1077">
        <v>73</v>
      </c>
      <c r="I1077">
        <v>11658.42</v>
      </c>
      <c r="J1077">
        <v>851064.66</v>
      </c>
      <c r="K1077">
        <v>2066.8000000000002</v>
      </c>
      <c r="L1077">
        <v>544</v>
      </c>
      <c r="M1077" t="s">
        <v>35</v>
      </c>
      <c r="N1077" t="s">
        <v>22</v>
      </c>
      <c r="O1077">
        <v>190573.59</v>
      </c>
      <c r="P1077">
        <f>_xlfn.DAYS(Table3[[#This Row],[Delivery_Date]],Table3[[#This Row],[Order_Date]])</f>
        <v>6</v>
      </c>
    </row>
    <row r="1078" spans="1:16" x14ac:dyDescent="0.25">
      <c r="A1078">
        <v>1077</v>
      </c>
      <c r="B1078" t="s">
        <v>23</v>
      </c>
      <c r="C1078" t="s">
        <v>38</v>
      </c>
      <c r="D1078" t="s">
        <v>25</v>
      </c>
      <c r="E1078" t="s">
        <v>26</v>
      </c>
      <c r="F1078" t="s">
        <v>419</v>
      </c>
      <c r="G1078" t="s">
        <v>399</v>
      </c>
      <c r="H1078">
        <v>59</v>
      </c>
      <c r="I1078">
        <v>16101.49</v>
      </c>
      <c r="J1078">
        <v>949987.91</v>
      </c>
      <c r="K1078">
        <v>1565.41</v>
      </c>
      <c r="L1078">
        <v>258</v>
      </c>
      <c r="M1078" t="s">
        <v>29</v>
      </c>
      <c r="N1078" t="s">
        <v>70</v>
      </c>
      <c r="O1078">
        <v>92829.16</v>
      </c>
      <c r="P1078">
        <f>_xlfn.DAYS(Table3[[#This Row],[Delivery_Date]],Table3[[#This Row],[Order_Date]])</f>
        <v>8</v>
      </c>
    </row>
    <row r="1079" spans="1:16" x14ac:dyDescent="0.25">
      <c r="A1079">
        <v>1078</v>
      </c>
      <c r="B1079" t="s">
        <v>15</v>
      </c>
      <c r="C1079" t="s">
        <v>24</v>
      </c>
      <c r="D1079" t="s">
        <v>39</v>
      </c>
      <c r="E1079" t="s">
        <v>26</v>
      </c>
      <c r="F1079" t="s">
        <v>91</v>
      </c>
      <c r="G1079" t="s">
        <v>41</v>
      </c>
      <c r="H1079">
        <v>69</v>
      </c>
      <c r="I1079">
        <v>21823.31</v>
      </c>
      <c r="J1079">
        <v>1505808.39</v>
      </c>
      <c r="K1079">
        <v>1942.27</v>
      </c>
      <c r="L1079">
        <v>57</v>
      </c>
      <c r="M1079" t="s">
        <v>21</v>
      </c>
      <c r="N1079" t="s">
        <v>22</v>
      </c>
      <c r="O1079">
        <v>284419.7</v>
      </c>
      <c r="P1079">
        <f>_xlfn.DAYS(Table3[[#This Row],[Delivery_Date]],Table3[[#This Row],[Order_Date]])</f>
        <v>11</v>
      </c>
    </row>
    <row r="1080" spans="1:16" x14ac:dyDescent="0.25">
      <c r="A1080">
        <v>1079</v>
      </c>
      <c r="B1080" t="s">
        <v>23</v>
      </c>
      <c r="C1080" t="s">
        <v>16</v>
      </c>
      <c r="D1080" t="s">
        <v>17</v>
      </c>
      <c r="E1080" t="s">
        <v>26</v>
      </c>
      <c r="F1080" t="s">
        <v>53</v>
      </c>
      <c r="G1080" t="s">
        <v>412</v>
      </c>
      <c r="H1080">
        <v>89</v>
      </c>
      <c r="I1080">
        <v>29672.080000000002</v>
      </c>
      <c r="J1080">
        <v>2640815.12</v>
      </c>
      <c r="K1080">
        <v>3497.38</v>
      </c>
      <c r="L1080">
        <v>883</v>
      </c>
      <c r="M1080" t="s">
        <v>29</v>
      </c>
      <c r="N1080" t="s">
        <v>43</v>
      </c>
      <c r="O1080">
        <v>216617.82</v>
      </c>
      <c r="P1080">
        <f>_xlfn.DAYS(Table3[[#This Row],[Delivery_Date]],Table3[[#This Row],[Order_Date]])</f>
        <v>14</v>
      </c>
    </row>
    <row r="1081" spans="1:16" x14ac:dyDescent="0.25">
      <c r="A1081">
        <v>1080</v>
      </c>
      <c r="B1081" t="s">
        <v>37</v>
      </c>
      <c r="C1081" t="s">
        <v>16</v>
      </c>
      <c r="D1081" t="s">
        <v>25</v>
      </c>
      <c r="E1081" t="s">
        <v>18</v>
      </c>
      <c r="F1081" t="s">
        <v>185</v>
      </c>
      <c r="G1081" t="s">
        <v>165</v>
      </c>
      <c r="H1081">
        <v>94</v>
      </c>
      <c r="I1081">
        <v>5335.37</v>
      </c>
      <c r="J1081">
        <v>501524.78</v>
      </c>
      <c r="K1081">
        <v>2458.2399999999998</v>
      </c>
      <c r="L1081">
        <v>954</v>
      </c>
      <c r="M1081" t="s">
        <v>35</v>
      </c>
      <c r="N1081" t="s">
        <v>36</v>
      </c>
      <c r="O1081">
        <v>101732.44</v>
      </c>
      <c r="P1081">
        <f>_xlfn.DAYS(Table3[[#This Row],[Delivery_Date]],Table3[[#This Row],[Order_Date]])</f>
        <v>11</v>
      </c>
    </row>
    <row r="1082" spans="1:16" x14ac:dyDescent="0.25">
      <c r="A1082">
        <v>1081</v>
      </c>
      <c r="B1082" t="s">
        <v>59</v>
      </c>
      <c r="C1082" t="s">
        <v>24</v>
      </c>
      <c r="D1082" t="s">
        <v>17</v>
      </c>
      <c r="E1082" t="s">
        <v>46</v>
      </c>
      <c r="F1082" t="s">
        <v>286</v>
      </c>
      <c r="G1082" t="s">
        <v>144</v>
      </c>
      <c r="H1082">
        <v>45</v>
      </c>
      <c r="I1082">
        <v>19654.09</v>
      </c>
      <c r="J1082">
        <v>884434.05</v>
      </c>
      <c r="K1082">
        <v>1894.44</v>
      </c>
      <c r="L1082">
        <v>439</v>
      </c>
      <c r="M1082" t="s">
        <v>35</v>
      </c>
      <c r="N1082" t="s">
        <v>70</v>
      </c>
      <c r="O1082">
        <v>67487.87</v>
      </c>
      <c r="P1082">
        <f>_xlfn.DAYS(Table3[[#This Row],[Delivery_Date]],Table3[[#This Row],[Order_Date]])</f>
        <v>6</v>
      </c>
    </row>
    <row r="1083" spans="1:16" x14ac:dyDescent="0.25">
      <c r="A1083">
        <v>1082</v>
      </c>
      <c r="B1083" t="s">
        <v>37</v>
      </c>
      <c r="C1083" t="s">
        <v>38</v>
      </c>
      <c r="D1083" t="s">
        <v>17</v>
      </c>
      <c r="E1083" t="s">
        <v>18</v>
      </c>
      <c r="F1083" t="s">
        <v>360</v>
      </c>
      <c r="G1083" t="s">
        <v>191</v>
      </c>
      <c r="H1083">
        <v>53</v>
      </c>
      <c r="I1083">
        <v>33851.550000000003</v>
      </c>
      <c r="J1083">
        <v>1794132.15</v>
      </c>
      <c r="K1083">
        <v>3032.43</v>
      </c>
      <c r="L1083">
        <v>288</v>
      </c>
      <c r="M1083" t="s">
        <v>29</v>
      </c>
      <c r="N1083" t="s">
        <v>30</v>
      </c>
      <c r="O1083">
        <v>345686.54</v>
      </c>
      <c r="P1083">
        <f>_xlfn.DAYS(Table3[[#This Row],[Delivery_Date]],Table3[[#This Row],[Order_Date]])</f>
        <v>10</v>
      </c>
    </row>
    <row r="1084" spans="1:16" x14ac:dyDescent="0.25">
      <c r="A1084">
        <v>1083</v>
      </c>
      <c r="B1084" t="s">
        <v>44</v>
      </c>
      <c r="C1084" t="s">
        <v>38</v>
      </c>
      <c r="D1084" t="s">
        <v>39</v>
      </c>
      <c r="E1084" t="s">
        <v>60</v>
      </c>
      <c r="F1084" t="s">
        <v>145</v>
      </c>
      <c r="G1084" t="s">
        <v>321</v>
      </c>
      <c r="H1084">
        <v>4</v>
      </c>
      <c r="I1084">
        <v>29286.07</v>
      </c>
      <c r="J1084">
        <v>117144.28</v>
      </c>
      <c r="K1084">
        <v>3928.7</v>
      </c>
      <c r="L1084">
        <v>851</v>
      </c>
      <c r="M1084" t="s">
        <v>29</v>
      </c>
      <c r="N1084" t="s">
        <v>43</v>
      </c>
      <c r="O1084">
        <v>20147.88</v>
      </c>
      <c r="P1084">
        <f>_xlfn.DAYS(Table3[[#This Row],[Delivery_Date]],Table3[[#This Row],[Order_Date]])</f>
        <v>5</v>
      </c>
    </row>
    <row r="1085" spans="1:16" x14ac:dyDescent="0.25">
      <c r="A1085">
        <v>1084</v>
      </c>
      <c r="B1085" t="s">
        <v>65</v>
      </c>
      <c r="C1085" t="s">
        <v>16</v>
      </c>
      <c r="D1085" t="s">
        <v>17</v>
      </c>
      <c r="E1085" t="s">
        <v>52</v>
      </c>
      <c r="F1085" t="s">
        <v>111</v>
      </c>
      <c r="G1085" t="s">
        <v>398</v>
      </c>
      <c r="H1085">
        <v>9</v>
      </c>
      <c r="I1085">
        <v>25731.18</v>
      </c>
      <c r="J1085">
        <v>231580.62</v>
      </c>
      <c r="K1085">
        <v>4627.54</v>
      </c>
      <c r="L1085">
        <v>265</v>
      </c>
      <c r="M1085" t="s">
        <v>42</v>
      </c>
      <c r="N1085" t="s">
        <v>22</v>
      </c>
      <c r="O1085">
        <v>14654.65</v>
      </c>
      <c r="P1085">
        <f>_xlfn.DAYS(Table3[[#This Row],[Delivery_Date]],Table3[[#This Row],[Order_Date]])</f>
        <v>3</v>
      </c>
    </row>
    <row r="1086" spans="1:16" x14ac:dyDescent="0.25">
      <c r="A1086">
        <v>1085</v>
      </c>
      <c r="B1086" t="s">
        <v>23</v>
      </c>
      <c r="C1086" t="s">
        <v>16</v>
      </c>
      <c r="D1086" t="s">
        <v>25</v>
      </c>
      <c r="E1086" t="s">
        <v>60</v>
      </c>
      <c r="F1086" t="s">
        <v>66</v>
      </c>
      <c r="G1086" t="s">
        <v>192</v>
      </c>
      <c r="H1086">
        <v>50</v>
      </c>
      <c r="I1086">
        <v>4572.13</v>
      </c>
      <c r="J1086">
        <v>228606.5</v>
      </c>
      <c r="K1086">
        <v>1655.63</v>
      </c>
      <c r="L1086">
        <v>85</v>
      </c>
      <c r="M1086" t="s">
        <v>21</v>
      </c>
      <c r="N1086" t="s">
        <v>70</v>
      </c>
      <c r="O1086">
        <v>21052.33</v>
      </c>
      <c r="P1086">
        <f>_xlfn.DAYS(Table3[[#This Row],[Delivery_Date]],Table3[[#This Row],[Order_Date]])</f>
        <v>12</v>
      </c>
    </row>
    <row r="1087" spans="1:16" x14ac:dyDescent="0.25">
      <c r="A1087">
        <v>1086</v>
      </c>
      <c r="B1087" t="s">
        <v>51</v>
      </c>
      <c r="C1087" t="s">
        <v>16</v>
      </c>
      <c r="D1087" t="s">
        <v>39</v>
      </c>
      <c r="E1087" t="s">
        <v>52</v>
      </c>
      <c r="F1087" t="s">
        <v>19</v>
      </c>
      <c r="G1087" t="s">
        <v>135</v>
      </c>
      <c r="H1087">
        <v>93</v>
      </c>
      <c r="I1087">
        <v>8981.98</v>
      </c>
      <c r="J1087">
        <v>835324.14</v>
      </c>
      <c r="K1087">
        <v>943.1</v>
      </c>
      <c r="L1087">
        <v>243</v>
      </c>
      <c r="M1087" t="s">
        <v>29</v>
      </c>
      <c r="N1087" t="s">
        <v>70</v>
      </c>
      <c r="O1087">
        <v>147468.01</v>
      </c>
      <c r="P1087">
        <f>_xlfn.DAYS(Table3[[#This Row],[Delivery_Date]],Table3[[#This Row],[Order_Date]])</f>
        <v>8</v>
      </c>
    </row>
    <row r="1088" spans="1:16" x14ac:dyDescent="0.25">
      <c r="A1088">
        <v>1087</v>
      </c>
      <c r="B1088" t="s">
        <v>31</v>
      </c>
      <c r="C1088" t="s">
        <v>24</v>
      </c>
      <c r="D1088" t="s">
        <v>32</v>
      </c>
      <c r="E1088" t="s">
        <v>52</v>
      </c>
      <c r="F1088" t="s">
        <v>282</v>
      </c>
      <c r="G1088" t="s">
        <v>315</v>
      </c>
      <c r="H1088">
        <v>44</v>
      </c>
      <c r="I1088">
        <v>34825.550000000003</v>
      </c>
      <c r="J1088">
        <v>1532324.2</v>
      </c>
      <c r="K1088">
        <v>1118.3399999999999</v>
      </c>
      <c r="L1088">
        <v>433</v>
      </c>
      <c r="M1088" t="s">
        <v>42</v>
      </c>
      <c r="N1088" t="s">
        <v>70</v>
      </c>
      <c r="O1088">
        <v>124276.59</v>
      </c>
      <c r="P1088">
        <f>_xlfn.DAYS(Table3[[#This Row],[Delivery_Date]],Table3[[#This Row],[Order_Date]])</f>
        <v>13</v>
      </c>
    </row>
    <row r="1089" spans="1:16" x14ac:dyDescent="0.25">
      <c r="A1089">
        <v>1088</v>
      </c>
      <c r="B1089" t="s">
        <v>59</v>
      </c>
      <c r="C1089" t="s">
        <v>16</v>
      </c>
      <c r="D1089" t="s">
        <v>17</v>
      </c>
      <c r="E1089" t="s">
        <v>52</v>
      </c>
      <c r="F1089" t="s">
        <v>288</v>
      </c>
      <c r="G1089" t="s">
        <v>164</v>
      </c>
      <c r="H1089">
        <v>12</v>
      </c>
      <c r="I1089">
        <v>43479.13</v>
      </c>
      <c r="J1089">
        <v>521749.56</v>
      </c>
      <c r="K1089">
        <v>4342.28</v>
      </c>
      <c r="L1089">
        <v>175</v>
      </c>
      <c r="M1089" t="s">
        <v>21</v>
      </c>
      <c r="N1089" t="s">
        <v>43</v>
      </c>
      <c r="O1089">
        <v>47499.69</v>
      </c>
      <c r="P1089">
        <f>_xlfn.DAYS(Table3[[#This Row],[Delivery_Date]],Table3[[#This Row],[Order_Date]])</f>
        <v>15</v>
      </c>
    </row>
    <row r="1090" spans="1:16" x14ac:dyDescent="0.25">
      <c r="A1090">
        <v>1089</v>
      </c>
      <c r="B1090" t="s">
        <v>65</v>
      </c>
      <c r="C1090" t="s">
        <v>38</v>
      </c>
      <c r="D1090" t="s">
        <v>39</v>
      </c>
      <c r="E1090" t="s">
        <v>52</v>
      </c>
      <c r="F1090" t="s">
        <v>395</v>
      </c>
      <c r="G1090" t="s">
        <v>231</v>
      </c>
      <c r="H1090">
        <v>13</v>
      </c>
      <c r="I1090">
        <v>28853.78</v>
      </c>
      <c r="J1090">
        <v>375099.14</v>
      </c>
      <c r="K1090">
        <v>1790.96</v>
      </c>
      <c r="L1090">
        <v>344</v>
      </c>
      <c r="M1090" t="s">
        <v>29</v>
      </c>
      <c r="N1090" t="s">
        <v>36</v>
      </c>
      <c r="O1090">
        <v>71488.7</v>
      </c>
      <c r="P1090">
        <f>_xlfn.DAYS(Table3[[#This Row],[Delivery_Date]],Table3[[#This Row],[Order_Date]])</f>
        <v>10</v>
      </c>
    </row>
    <row r="1091" spans="1:16" x14ac:dyDescent="0.25">
      <c r="A1091">
        <v>1090</v>
      </c>
      <c r="B1091" t="s">
        <v>59</v>
      </c>
      <c r="C1091" t="s">
        <v>16</v>
      </c>
      <c r="D1091" t="s">
        <v>32</v>
      </c>
      <c r="E1091" t="s">
        <v>18</v>
      </c>
      <c r="F1091" t="s">
        <v>218</v>
      </c>
      <c r="G1091" t="s">
        <v>227</v>
      </c>
      <c r="H1091">
        <v>3</v>
      </c>
      <c r="I1091">
        <v>6147.34</v>
      </c>
      <c r="J1091">
        <v>18442.02</v>
      </c>
      <c r="K1091">
        <v>4905.22</v>
      </c>
      <c r="L1091">
        <v>574</v>
      </c>
      <c r="M1091" t="s">
        <v>42</v>
      </c>
      <c r="N1091" t="s">
        <v>36</v>
      </c>
      <c r="O1091">
        <v>3412.44</v>
      </c>
      <c r="P1091">
        <f>_xlfn.DAYS(Table3[[#This Row],[Delivery_Date]],Table3[[#This Row],[Order_Date]])</f>
        <v>11</v>
      </c>
    </row>
    <row r="1092" spans="1:16" x14ac:dyDescent="0.25">
      <c r="A1092">
        <v>1091</v>
      </c>
      <c r="B1092" t="s">
        <v>65</v>
      </c>
      <c r="C1092" t="s">
        <v>38</v>
      </c>
      <c r="D1092" t="s">
        <v>45</v>
      </c>
      <c r="E1092" t="s">
        <v>60</v>
      </c>
      <c r="F1092" t="s">
        <v>313</v>
      </c>
      <c r="G1092" t="s">
        <v>284</v>
      </c>
      <c r="H1092">
        <v>8</v>
      </c>
      <c r="I1092">
        <v>35316.85</v>
      </c>
      <c r="J1092">
        <v>282534.8</v>
      </c>
      <c r="K1092">
        <v>2252.16</v>
      </c>
      <c r="L1092">
        <v>179</v>
      </c>
      <c r="M1092" t="s">
        <v>21</v>
      </c>
      <c r="N1092" t="s">
        <v>30</v>
      </c>
      <c r="O1092">
        <v>45444.93</v>
      </c>
      <c r="P1092">
        <f>_xlfn.DAYS(Table3[[#This Row],[Delivery_Date]],Table3[[#This Row],[Order_Date]])</f>
        <v>2</v>
      </c>
    </row>
    <row r="1093" spans="1:16" x14ac:dyDescent="0.25">
      <c r="A1093">
        <v>1092</v>
      </c>
      <c r="B1093" t="s">
        <v>15</v>
      </c>
      <c r="C1093" t="s">
        <v>16</v>
      </c>
      <c r="D1093" t="s">
        <v>17</v>
      </c>
      <c r="E1093" t="s">
        <v>52</v>
      </c>
      <c r="F1093" t="s">
        <v>403</v>
      </c>
      <c r="G1093" t="s">
        <v>393</v>
      </c>
      <c r="H1093">
        <v>61</v>
      </c>
      <c r="I1093">
        <v>26018.53</v>
      </c>
      <c r="J1093">
        <v>1587130.33</v>
      </c>
      <c r="K1093">
        <v>1546.07</v>
      </c>
      <c r="L1093">
        <v>30</v>
      </c>
      <c r="M1093" t="s">
        <v>42</v>
      </c>
      <c r="N1093" t="s">
        <v>70</v>
      </c>
      <c r="O1093">
        <v>158455.53</v>
      </c>
      <c r="P1093">
        <f>_xlfn.DAYS(Table3[[#This Row],[Delivery_Date]],Table3[[#This Row],[Order_Date]])</f>
        <v>14</v>
      </c>
    </row>
    <row r="1094" spans="1:16" x14ac:dyDescent="0.25">
      <c r="A1094">
        <v>1093</v>
      </c>
      <c r="B1094" t="s">
        <v>65</v>
      </c>
      <c r="C1094" t="s">
        <v>38</v>
      </c>
      <c r="D1094" t="s">
        <v>17</v>
      </c>
      <c r="E1094" t="s">
        <v>18</v>
      </c>
      <c r="F1094" t="s">
        <v>108</v>
      </c>
      <c r="G1094" t="s">
        <v>338</v>
      </c>
      <c r="H1094">
        <v>55</v>
      </c>
      <c r="I1094">
        <v>48914.41</v>
      </c>
      <c r="J1094">
        <v>2690292.55</v>
      </c>
      <c r="K1094">
        <v>2562.71</v>
      </c>
      <c r="L1094">
        <v>325</v>
      </c>
      <c r="M1094" t="s">
        <v>42</v>
      </c>
      <c r="N1094" t="s">
        <v>30</v>
      </c>
      <c r="O1094">
        <v>295549.18</v>
      </c>
      <c r="P1094">
        <f>_xlfn.DAYS(Table3[[#This Row],[Delivery_Date]],Table3[[#This Row],[Order_Date]])</f>
        <v>12</v>
      </c>
    </row>
    <row r="1095" spans="1:16" x14ac:dyDescent="0.25">
      <c r="A1095">
        <v>1094</v>
      </c>
      <c r="B1095" t="s">
        <v>59</v>
      </c>
      <c r="C1095" t="s">
        <v>24</v>
      </c>
      <c r="D1095" t="s">
        <v>17</v>
      </c>
      <c r="E1095" t="s">
        <v>18</v>
      </c>
      <c r="F1095" t="s">
        <v>71</v>
      </c>
      <c r="G1095" t="s">
        <v>280</v>
      </c>
      <c r="H1095">
        <v>73</v>
      </c>
      <c r="I1095">
        <v>37318.26</v>
      </c>
      <c r="J1095">
        <v>2724232.98</v>
      </c>
      <c r="K1095">
        <v>1345.58</v>
      </c>
      <c r="L1095">
        <v>982</v>
      </c>
      <c r="M1095" t="s">
        <v>42</v>
      </c>
      <c r="N1095" t="s">
        <v>36</v>
      </c>
      <c r="O1095">
        <v>356975.13</v>
      </c>
      <c r="P1095">
        <f>_xlfn.DAYS(Table3[[#This Row],[Delivery_Date]],Table3[[#This Row],[Order_Date]])</f>
        <v>7</v>
      </c>
    </row>
    <row r="1096" spans="1:16" x14ac:dyDescent="0.25">
      <c r="A1096">
        <v>1095</v>
      </c>
      <c r="B1096" t="s">
        <v>23</v>
      </c>
      <c r="C1096" t="s">
        <v>38</v>
      </c>
      <c r="D1096" t="s">
        <v>25</v>
      </c>
      <c r="E1096" t="s">
        <v>46</v>
      </c>
      <c r="F1096" t="s">
        <v>190</v>
      </c>
      <c r="G1096" t="s">
        <v>310</v>
      </c>
      <c r="H1096">
        <v>24</v>
      </c>
      <c r="I1096">
        <v>7445.59</v>
      </c>
      <c r="J1096">
        <v>178694.16</v>
      </c>
      <c r="K1096">
        <v>915.34</v>
      </c>
      <c r="L1096">
        <v>294</v>
      </c>
      <c r="M1096" t="s">
        <v>29</v>
      </c>
      <c r="N1096" t="s">
        <v>70</v>
      </c>
      <c r="O1096">
        <v>34828.269999999997</v>
      </c>
      <c r="P1096">
        <f>_xlfn.DAYS(Table3[[#This Row],[Delivery_Date]],Table3[[#This Row],[Order_Date]])</f>
        <v>3</v>
      </c>
    </row>
    <row r="1097" spans="1:16" x14ac:dyDescent="0.25">
      <c r="A1097">
        <v>1096</v>
      </c>
      <c r="B1097" t="s">
        <v>51</v>
      </c>
      <c r="C1097" t="s">
        <v>24</v>
      </c>
      <c r="D1097" t="s">
        <v>25</v>
      </c>
      <c r="E1097" t="s">
        <v>60</v>
      </c>
      <c r="F1097" t="s">
        <v>180</v>
      </c>
      <c r="G1097" t="s">
        <v>237</v>
      </c>
      <c r="H1097">
        <v>34</v>
      </c>
      <c r="I1097">
        <v>44633.1</v>
      </c>
      <c r="J1097">
        <v>1517525.4</v>
      </c>
      <c r="K1097">
        <v>724.8</v>
      </c>
      <c r="L1097">
        <v>43</v>
      </c>
      <c r="M1097" t="s">
        <v>29</v>
      </c>
      <c r="N1097" t="s">
        <v>70</v>
      </c>
      <c r="O1097">
        <v>337444.16</v>
      </c>
      <c r="P1097">
        <f>_xlfn.DAYS(Table3[[#This Row],[Delivery_Date]],Table3[[#This Row],[Order_Date]])</f>
        <v>14</v>
      </c>
    </row>
    <row r="1098" spans="1:16" x14ac:dyDescent="0.25">
      <c r="A1098">
        <v>1097</v>
      </c>
      <c r="B1098" t="s">
        <v>44</v>
      </c>
      <c r="C1098" t="s">
        <v>24</v>
      </c>
      <c r="D1098" t="s">
        <v>32</v>
      </c>
      <c r="E1098" t="s">
        <v>26</v>
      </c>
      <c r="F1098" t="s">
        <v>180</v>
      </c>
      <c r="G1098" t="s">
        <v>422</v>
      </c>
      <c r="H1098">
        <v>4</v>
      </c>
      <c r="I1098">
        <v>26613.37</v>
      </c>
      <c r="J1098">
        <v>106453.48</v>
      </c>
      <c r="K1098">
        <v>4291.24</v>
      </c>
      <c r="L1098">
        <v>147</v>
      </c>
      <c r="M1098" t="s">
        <v>42</v>
      </c>
      <c r="N1098" t="s">
        <v>36</v>
      </c>
      <c r="O1098">
        <v>10675.29</v>
      </c>
      <c r="P1098">
        <f>_xlfn.DAYS(Table3[[#This Row],[Delivery_Date]],Table3[[#This Row],[Order_Date]])</f>
        <v>13</v>
      </c>
    </row>
    <row r="1099" spans="1:16" x14ac:dyDescent="0.25">
      <c r="A1099">
        <v>1098</v>
      </c>
      <c r="B1099" t="s">
        <v>51</v>
      </c>
      <c r="C1099" t="s">
        <v>16</v>
      </c>
      <c r="D1099" t="s">
        <v>32</v>
      </c>
      <c r="E1099" t="s">
        <v>18</v>
      </c>
      <c r="F1099" t="s">
        <v>301</v>
      </c>
      <c r="G1099" t="s">
        <v>351</v>
      </c>
      <c r="H1099">
        <v>64</v>
      </c>
      <c r="I1099">
        <v>31949.88</v>
      </c>
      <c r="J1099">
        <v>2044792.32</v>
      </c>
      <c r="K1099">
        <v>4484.7700000000004</v>
      </c>
      <c r="L1099">
        <v>172</v>
      </c>
      <c r="M1099" t="s">
        <v>21</v>
      </c>
      <c r="N1099" t="s">
        <v>22</v>
      </c>
      <c r="O1099">
        <v>309734.44</v>
      </c>
      <c r="P1099">
        <f>_xlfn.DAYS(Table3[[#This Row],[Delivery_Date]],Table3[[#This Row],[Order_Date]])</f>
        <v>15</v>
      </c>
    </row>
    <row r="1100" spans="1:16" x14ac:dyDescent="0.25">
      <c r="A1100">
        <v>1099</v>
      </c>
      <c r="B1100" t="s">
        <v>59</v>
      </c>
      <c r="C1100" t="s">
        <v>24</v>
      </c>
      <c r="D1100" t="s">
        <v>45</v>
      </c>
      <c r="E1100" t="s">
        <v>52</v>
      </c>
      <c r="F1100" t="s">
        <v>101</v>
      </c>
      <c r="G1100" t="s">
        <v>188</v>
      </c>
      <c r="H1100">
        <v>4</v>
      </c>
      <c r="I1100">
        <v>38880.15</v>
      </c>
      <c r="J1100">
        <v>155520.6</v>
      </c>
      <c r="K1100">
        <v>124.7</v>
      </c>
      <c r="L1100">
        <v>972</v>
      </c>
      <c r="M1100" t="s">
        <v>42</v>
      </c>
      <c r="N1100" t="s">
        <v>70</v>
      </c>
      <c r="O1100">
        <v>31142.05</v>
      </c>
      <c r="P1100">
        <f>_xlfn.DAYS(Table3[[#This Row],[Delivery_Date]],Table3[[#This Row],[Order_Date]])</f>
        <v>13</v>
      </c>
    </row>
    <row r="1101" spans="1:16" x14ac:dyDescent="0.25">
      <c r="A1101">
        <v>1100</v>
      </c>
      <c r="B1101" t="s">
        <v>44</v>
      </c>
      <c r="C1101" t="s">
        <v>24</v>
      </c>
      <c r="D1101" t="s">
        <v>45</v>
      </c>
      <c r="E1101" t="s">
        <v>60</v>
      </c>
      <c r="F1101" t="s">
        <v>271</v>
      </c>
      <c r="G1101" t="s">
        <v>167</v>
      </c>
      <c r="H1101">
        <v>13</v>
      </c>
      <c r="I1101">
        <v>7404.61</v>
      </c>
      <c r="J1101">
        <v>96259.93</v>
      </c>
      <c r="K1101">
        <v>3865.72</v>
      </c>
      <c r="L1101">
        <v>13</v>
      </c>
      <c r="M1101" t="s">
        <v>29</v>
      </c>
      <c r="N1101" t="s">
        <v>36</v>
      </c>
      <c r="O1101">
        <v>15260.89</v>
      </c>
      <c r="P1101">
        <f>_xlfn.DAYS(Table3[[#This Row],[Delivery_Date]],Table3[[#This Row],[Order_Date]])</f>
        <v>6</v>
      </c>
    </row>
    <row r="1102" spans="1:16" x14ac:dyDescent="0.25">
      <c r="A1102">
        <v>1101</v>
      </c>
      <c r="B1102" t="s">
        <v>59</v>
      </c>
      <c r="C1102" t="s">
        <v>24</v>
      </c>
      <c r="D1102" t="s">
        <v>32</v>
      </c>
      <c r="E1102" t="s">
        <v>18</v>
      </c>
      <c r="F1102" t="s">
        <v>165</v>
      </c>
      <c r="G1102" t="s">
        <v>82</v>
      </c>
      <c r="H1102">
        <v>33</v>
      </c>
      <c r="I1102">
        <v>47895.16</v>
      </c>
      <c r="J1102">
        <v>1580540.28</v>
      </c>
      <c r="K1102">
        <v>2563.89</v>
      </c>
      <c r="L1102">
        <v>846</v>
      </c>
      <c r="M1102" t="s">
        <v>21</v>
      </c>
      <c r="N1102" t="s">
        <v>43</v>
      </c>
      <c r="O1102">
        <v>318035.98</v>
      </c>
      <c r="P1102">
        <f>_xlfn.DAYS(Table3[[#This Row],[Delivery_Date]],Table3[[#This Row],[Order_Date]])</f>
        <v>2</v>
      </c>
    </row>
    <row r="1103" spans="1:16" x14ac:dyDescent="0.25">
      <c r="A1103">
        <v>1102</v>
      </c>
      <c r="B1103" t="s">
        <v>51</v>
      </c>
      <c r="C1103" t="s">
        <v>16</v>
      </c>
      <c r="D1103" t="s">
        <v>39</v>
      </c>
      <c r="E1103" t="s">
        <v>26</v>
      </c>
      <c r="F1103" t="s">
        <v>212</v>
      </c>
      <c r="G1103" t="s">
        <v>95</v>
      </c>
      <c r="H1103">
        <v>62</v>
      </c>
      <c r="I1103">
        <v>49027.76</v>
      </c>
      <c r="J1103">
        <v>3039721.12</v>
      </c>
      <c r="K1103">
        <v>3357.1</v>
      </c>
      <c r="L1103">
        <v>563</v>
      </c>
      <c r="M1103" t="s">
        <v>35</v>
      </c>
      <c r="N1103" t="s">
        <v>43</v>
      </c>
      <c r="O1103">
        <v>641454.22</v>
      </c>
      <c r="P1103">
        <f>_xlfn.DAYS(Table3[[#This Row],[Delivery_Date]],Table3[[#This Row],[Order_Date]])</f>
        <v>9</v>
      </c>
    </row>
    <row r="1104" spans="1:16" x14ac:dyDescent="0.25">
      <c r="A1104">
        <v>1103</v>
      </c>
      <c r="B1104" t="s">
        <v>44</v>
      </c>
      <c r="C1104" t="s">
        <v>24</v>
      </c>
      <c r="D1104" t="s">
        <v>45</v>
      </c>
      <c r="E1104" t="s">
        <v>46</v>
      </c>
      <c r="F1104" t="s">
        <v>385</v>
      </c>
      <c r="G1104" t="s">
        <v>400</v>
      </c>
      <c r="H1104">
        <v>45</v>
      </c>
      <c r="I1104">
        <v>42591.81</v>
      </c>
      <c r="J1104">
        <v>1916631.45</v>
      </c>
      <c r="K1104">
        <v>643.44000000000005</v>
      </c>
      <c r="L1104">
        <v>5</v>
      </c>
      <c r="M1104" t="s">
        <v>35</v>
      </c>
      <c r="N1104" t="s">
        <v>43</v>
      </c>
      <c r="O1104">
        <v>331965.21000000002</v>
      </c>
      <c r="P1104">
        <f>_xlfn.DAYS(Table3[[#This Row],[Delivery_Date]],Table3[[#This Row],[Order_Date]])</f>
        <v>7</v>
      </c>
    </row>
    <row r="1105" spans="1:16" x14ac:dyDescent="0.25">
      <c r="A1105">
        <v>1104</v>
      </c>
      <c r="B1105" t="s">
        <v>44</v>
      </c>
      <c r="C1105" t="s">
        <v>24</v>
      </c>
      <c r="D1105" t="s">
        <v>45</v>
      </c>
      <c r="E1105" t="s">
        <v>60</v>
      </c>
      <c r="F1105" t="s">
        <v>148</v>
      </c>
      <c r="G1105" t="s">
        <v>128</v>
      </c>
      <c r="H1105">
        <v>39</v>
      </c>
      <c r="I1105">
        <v>37471.32</v>
      </c>
      <c r="J1105">
        <v>1461381.48</v>
      </c>
      <c r="K1105">
        <v>1343.78</v>
      </c>
      <c r="L1105">
        <v>920</v>
      </c>
      <c r="M1105" t="s">
        <v>21</v>
      </c>
      <c r="N1105" t="s">
        <v>22</v>
      </c>
      <c r="O1105">
        <v>326758.08</v>
      </c>
      <c r="P1105">
        <f>_xlfn.DAYS(Table3[[#This Row],[Delivery_Date]],Table3[[#This Row],[Order_Date]])</f>
        <v>9</v>
      </c>
    </row>
    <row r="1106" spans="1:16" x14ac:dyDescent="0.25">
      <c r="A1106">
        <v>1105</v>
      </c>
      <c r="B1106" t="s">
        <v>59</v>
      </c>
      <c r="C1106" t="s">
        <v>16</v>
      </c>
      <c r="D1106" t="s">
        <v>25</v>
      </c>
      <c r="E1106" t="s">
        <v>46</v>
      </c>
      <c r="F1106" t="s">
        <v>97</v>
      </c>
      <c r="G1106" t="s">
        <v>272</v>
      </c>
      <c r="H1106">
        <v>77</v>
      </c>
      <c r="I1106">
        <v>36142.980000000003</v>
      </c>
      <c r="J1106">
        <v>2783009.46</v>
      </c>
      <c r="K1106">
        <v>1518.59</v>
      </c>
      <c r="L1106">
        <v>782</v>
      </c>
      <c r="M1106" t="s">
        <v>42</v>
      </c>
      <c r="N1106" t="s">
        <v>36</v>
      </c>
      <c r="O1106">
        <v>346195.39</v>
      </c>
      <c r="P1106">
        <f>_xlfn.DAYS(Table3[[#This Row],[Delivery_Date]],Table3[[#This Row],[Order_Date]])</f>
        <v>13</v>
      </c>
    </row>
    <row r="1107" spans="1:16" x14ac:dyDescent="0.25">
      <c r="A1107">
        <v>1106</v>
      </c>
      <c r="B1107" t="s">
        <v>15</v>
      </c>
      <c r="C1107" t="s">
        <v>38</v>
      </c>
      <c r="D1107" t="s">
        <v>25</v>
      </c>
      <c r="E1107" t="s">
        <v>60</v>
      </c>
      <c r="F1107" t="s">
        <v>264</v>
      </c>
      <c r="G1107" t="s">
        <v>61</v>
      </c>
      <c r="H1107">
        <v>74</v>
      </c>
      <c r="I1107">
        <v>1006.37</v>
      </c>
      <c r="J1107">
        <v>74471.38</v>
      </c>
      <c r="K1107">
        <v>930.3</v>
      </c>
      <c r="L1107">
        <v>374</v>
      </c>
      <c r="M1107" t="s">
        <v>29</v>
      </c>
      <c r="N1107" t="s">
        <v>30</v>
      </c>
      <c r="O1107">
        <v>5396.54</v>
      </c>
      <c r="P1107">
        <f>_xlfn.DAYS(Table3[[#This Row],[Delivery_Date]],Table3[[#This Row],[Order_Date]])</f>
        <v>6</v>
      </c>
    </row>
    <row r="1108" spans="1:16" x14ac:dyDescent="0.25">
      <c r="A1108">
        <v>1107</v>
      </c>
      <c r="B1108" t="s">
        <v>23</v>
      </c>
      <c r="C1108" t="s">
        <v>16</v>
      </c>
      <c r="D1108" t="s">
        <v>25</v>
      </c>
      <c r="E1108" t="s">
        <v>52</v>
      </c>
      <c r="F1108" t="s">
        <v>310</v>
      </c>
      <c r="G1108" t="s">
        <v>272</v>
      </c>
      <c r="H1108">
        <v>34</v>
      </c>
      <c r="I1108">
        <v>5149.8900000000003</v>
      </c>
      <c r="J1108">
        <v>175096.26</v>
      </c>
      <c r="K1108">
        <v>3818.74</v>
      </c>
      <c r="L1108">
        <v>633</v>
      </c>
      <c r="M1108" t="s">
        <v>35</v>
      </c>
      <c r="N1108" t="s">
        <v>30</v>
      </c>
      <c r="O1108">
        <v>31028.18</v>
      </c>
      <c r="P1108">
        <f>_xlfn.DAYS(Table3[[#This Row],[Delivery_Date]],Table3[[#This Row],[Order_Date]])</f>
        <v>14</v>
      </c>
    </row>
    <row r="1109" spans="1:16" x14ac:dyDescent="0.25">
      <c r="A1109">
        <v>1108</v>
      </c>
      <c r="B1109" t="s">
        <v>23</v>
      </c>
      <c r="C1109" t="s">
        <v>16</v>
      </c>
      <c r="D1109" t="s">
        <v>32</v>
      </c>
      <c r="E1109" t="s">
        <v>18</v>
      </c>
      <c r="F1109" t="s">
        <v>117</v>
      </c>
      <c r="G1109" t="s">
        <v>143</v>
      </c>
      <c r="H1109">
        <v>45</v>
      </c>
      <c r="I1109">
        <v>6992.51</v>
      </c>
      <c r="J1109">
        <v>314662.95</v>
      </c>
      <c r="K1109">
        <v>2054.38</v>
      </c>
      <c r="L1109">
        <v>136</v>
      </c>
      <c r="M1109" t="s">
        <v>42</v>
      </c>
      <c r="N1109" t="s">
        <v>43</v>
      </c>
      <c r="O1109">
        <v>63462.13</v>
      </c>
      <c r="P1109">
        <f>_xlfn.DAYS(Table3[[#This Row],[Delivery_Date]],Table3[[#This Row],[Order_Date]])</f>
        <v>11</v>
      </c>
    </row>
    <row r="1110" spans="1:16" x14ac:dyDescent="0.25">
      <c r="A1110">
        <v>1109</v>
      </c>
      <c r="B1110" t="s">
        <v>23</v>
      </c>
      <c r="C1110" t="s">
        <v>24</v>
      </c>
      <c r="D1110" t="s">
        <v>32</v>
      </c>
      <c r="E1110" t="s">
        <v>60</v>
      </c>
      <c r="F1110" t="s">
        <v>124</v>
      </c>
      <c r="G1110" t="s">
        <v>338</v>
      </c>
      <c r="H1110">
        <v>22</v>
      </c>
      <c r="I1110">
        <v>49565.89</v>
      </c>
      <c r="J1110">
        <v>1090449.58</v>
      </c>
      <c r="K1110">
        <v>2075.54</v>
      </c>
      <c r="L1110">
        <v>789</v>
      </c>
      <c r="M1110" t="s">
        <v>29</v>
      </c>
      <c r="N1110" t="s">
        <v>30</v>
      </c>
      <c r="O1110">
        <v>122989.8</v>
      </c>
      <c r="P1110">
        <f>_xlfn.DAYS(Table3[[#This Row],[Delivery_Date]],Table3[[#This Row],[Order_Date]])</f>
        <v>6</v>
      </c>
    </row>
    <row r="1111" spans="1:16" x14ac:dyDescent="0.25">
      <c r="A1111">
        <v>1110</v>
      </c>
      <c r="B1111" t="s">
        <v>31</v>
      </c>
      <c r="C1111" t="s">
        <v>38</v>
      </c>
      <c r="D1111" t="s">
        <v>17</v>
      </c>
      <c r="E1111" t="s">
        <v>60</v>
      </c>
      <c r="F1111" t="s">
        <v>342</v>
      </c>
      <c r="G1111" t="s">
        <v>146</v>
      </c>
      <c r="H1111">
        <v>72</v>
      </c>
      <c r="I1111">
        <v>37421.199999999997</v>
      </c>
      <c r="J1111">
        <v>2694326.4</v>
      </c>
      <c r="K1111">
        <v>1833.34</v>
      </c>
      <c r="L1111">
        <v>401</v>
      </c>
      <c r="M1111" t="s">
        <v>42</v>
      </c>
      <c r="N1111" t="s">
        <v>36</v>
      </c>
      <c r="O1111">
        <v>348155.29</v>
      </c>
      <c r="P1111">
        <f>_xlfn.DAYS(Table3[[#This Row],[Delivery_Date]],Table3[[#This Row],[Order_Date]])</f>
        <v>14</v>
      </c>
    </row>
    <row r="1112" spans="1:16" x14ac:dyDescent="0.25">
      <c r="A1112">
        <v>1111</v>
      </c>
      <c r="B1112" t="s">
        <v>51</v>
      </c>
      <c r="C1112" t="s">
        <v>38</v>
      </c>
      <c r="D1112" t="s">
        <v>17</v>
      </c>
      <c r="E1112" t="s">
        <v>46</v>
      </c>
      <c r="F1112" t="s">
        <v>420</v>
      </c>
      <c r="G1112" t="s">
        <v>78</v>
      </c>
      <c r="H1112">
        <v>98</v>
      </c>
      <c r="I1112">
        <v>2257.5700000000002</v>
      </c>
      <c r="J1112">
        <v>221241.86</v>
      </c>
      <c r="K1112">
        <v>4878.5600000000004</v>
      </c>
      <c r="L1112">
        <v>741</v>
      </c>
      <c r="M1112" t="s">
        <v>29</v>
      </c>
      <c r="N1112" t="s">
        <v>43</v>
      </c>
      <c r="O1112">
        <v>30317.22</v>
      </c>
      <c r="P1112">
        <f>_xlfn.DAYS(Table3[[#This Row],[Delivery_Date]],Table3[[#This Row],[Order_Date]])</f>
        <v>3</v>
      </c>
    </row>
    <row r="1113" spans="1:16" x14ac:dyDescent="0.25">
      <c r="A1113">
        <v>1112</v>
      </c>
      <c r="B1113" t="s">
        <v>44</v>
      </c>
      <c r="C1113" t="s">
        <v>16</v>
      </c>
      <c r="D1113" t="s">
        <v>25</v>
      </c>
      <c r="E1113" t="s">
        <v>18</v>
      </c>
      <c r="F1113" t="s">
        <v>318</v>
      </c>
      <c r="G1113" t="s">
        <v>144</v>
      </c>
      <c r="H1113">
        <v>55</v>
      </c>
      <c r="I1113">
        <v>43504.69</v>
      </c>
      <c r="J1113">
        <v>2392757.9500000002</v>
      </c>
      <c r="K1113">
        <v>509.88</v>
      </c>
      <c r="L1113">
        <v>67</v>
      </c>
      <c r="M1113" t="s">
        <v>42</v>
      </c>
      <c r="N1113" t="s">
        <v>30</v>
      </c>
      <c r="O1113">
        <v>258628.51</v>
      </c>
      <c r="P1113">
        <f>_xlfn.DAYS(Table3[[#This Row],[Delivery_Date]],Table3[[#This Row],[Order_Date]])</f>
        <v>12</v>
      </c>
    </row>
    <row r="1114" spans="1:16" x14ac:dyDescent="0.25">
      <c r="A1114">
        <v>1113</v>
      </c>
      <c r="B1114" t="s">
        <v>31</v>
      </c>
      <c r="C1114" t="s">
        <v>24</v>
      </c>
      <c r="D1114" t="s">
        <v>25</v>
      </c>
      <c r="E1114" t="s">
        <v>26</v>
      </c>
      <c r="F1114" t="s">
        <v>212</v>
      </c>
      <c r="G1114" t="s">
        <v>359</v>
      </c>
      <c r="H1114">
        <v>87</v>
      </c>
      <c r="I1114">
        <v>44057.29</v>
      </c>
      <c r="J1114">
        <v>3832984.23</v>
      </c>
      <c r="K1114">
        <v>4528.6499999999996</v>
      </c>
      <c r="L1114">
        <v>681</v>
      </c>
      <c r="M1114" t="s">
        <v>42</v>
      </c>
      <c r="N1114" t="s">
        <v>30</v>
      </c>
      <c r="O1114">
        <v>610419.23</v>
      </c>
      <c r="P1114">
        <f>_xlfn.DAYS(Table3[[#This Row],[Delivery_Date]],Table3[[#This Row],[Order_Date]])</f>
        <v>7</v>
      </c>
    </row>
    <row r="1115" spans="1:16" x14ac:dyDescent="0.25">
      <c r="A1115">
        <v>1114</v>
      </c>
      <c r="B1115" t="s">
        <v>37</v>
      </c>
      <c r="C1115" t="s">
        <v>16</v>
      </c>
      <c r="D1115" t="s">
        <v>45</v>
      </c>
      <c r="E1115" t="s">
        <v>46</v>
      </c>
      <c r="F1115" t="s">
        <v>187</v>
      </c>
      <c r="G1115" t="s">
        <v>281</v>
      </c>
      <c r="H1115">
        <v>64</v>
      </c>
      <c r="I1115">
        <v>6437.32</v>
      </c>
      <c r="J1115">
        <v>411988.47999999998</v>
      </c>
      <c r="K1115">
        <v>1483.34</v>
      </c>
      <c r="L1115">
        <v>883</v>
      </c>
      <c r="M1115" t="s">
        <v>35</v>
      </c>
      <c r="N1115" t="s">
        <v>36</v>
      </c>
      <c r="O1115">
        <v>81271.13</v>
      </c>
      <c r="P1115">
        <f>_xlfn.DAYS(Table3[[#This Row],[Delivery_Date]],Table3[[#This Row],[Order_Date]])</f>
        <v>14</v>
      </c>
    </row>
    <row r="1116" spans="1:16" x14ac:dyDescent="0.25">
      <c r="A1116">
        <v>1115</v>
      </c>
      <c r="B1116" t="s">
        <v>44</v>
      </c>
      <c r="C1116" t="s">
        <v>38</v>
      </c>
      <c r="D1116" t="s">
        <v>45</v>
      </c>
      <c r="E1116" t="s">
        <v>18</v>
      </c>
      <c r="F1116" t="s">
        <v>360</v>
      </c>
      <c r="G1116" t="s">
        <v>111</v>
      </c>
      <c r="H1116">
        <v>64</v>
      </c>
      <c r="I1116">
        <v>18128.55</v>
      </c>
      <c r="J1116">
        <v>1160227.2</v>
      </c>
      <c r="K1116">
        <v>3429.95</v>
      </c>
      <c r="L1116">
        <v>568</v>
      </c>
      <c r="M1116" t="s">
        <v>21</v>
      </c>
      <c r="N1116" t="s">
        <v>43</v>
      </c>
      <c r="O1116">
        <v>197874.86</v>
      </c>
      <c r="P1116">
        <f>_xlfn.DAYS(Table3[[#This Row],[Delivery_Date]],Table3[[#This Row],[Order_Date]])</f>
        <v>11</v>
      </c>
    </row>
    <row r="1117" spans="1:16" x14ac:dyDescent="0.25">
      <c r="A1117">
        <v>1116</v>
      </c>
      <c r="B1117" t="s">
        <v>31</v>
      </c>
      <c r="C1117" t="s">
        <v>38</v>
      </c>
      <c r="D1117" t="s">
        <v>17</v>
      </c>
      <c r="E1117" t="s">
        <v>26</v>
      </c>
      <c r="F1117" t="s">
        <v>148</v>
      </c>
      <c r="G1117" t="s">
        <v>159</v>
      </c>
      <c r="H1117">
        <v>79</v>
      </c>
      <c r="I1117">
        <v>13866.62</v>
      </c>
      <c r="J1117">
        <v>1095462.98</v>
      </c>
      <c r="K1117">
        <v>979.34</v>
      </c>
      <c r="L1117">
        <v>375</v>
      </c>
      <c r="M1117" t="s">
        <v>29</v>
      </c>
      <c r="N1117" t="s">
        <v>36</v>
      </c>
      <c r="O1117">
        <v>233965.14</v>
      </c>
      <c r="P1117">
        <f>_xlfn.DAYS(Table3[[#This Row],[Delivery_Date]],Table3[[#This Row],[Order_Date]])</f>
        <v>13</v>
      </c>
    </row>
    <row r="1118" spans="1:16" x14ac:dyDescent="0.25">
      <c r="A1118">
        <v>1117</v>
      </c>
      <c r="B1118" t="s">
        <v>23</v>
      </c>
      <c r="C1118" t="s">
        <v>24</v>
      </c>
      <c r="D1118" t="s">
        <v>32</v>
      </c>
      <c r="E1118" t="s">
        <v>18</v>
      </c>
      <c r="F1118" t="s">
        <v>335</v>
      </c>
      <c r="G1118" t="s">
        <v>134</v>
      </c>
      <c r="H1118">
        <v>89</v>
      </c>
      <c r="I1118">
        <v>2844.56</v>
      </c>
      <c r="J1118">
        <v>253165.84</v>
      </c>
      <c r="K1118">
        <v>2752.17</v>
      </c>
      <c r="L1118">
        <v>921</v>
      </c>
      <c r="M1118" t="s">
        <v>42</v>
      </c>
      <c r="N1118" t="s">
        <v>36</v>
      </c>
      <c r="O1118">
        <v>54052.71</v>
      </c>
      <c r="P1118">
        <f>_xlfn.DAYS(Table3[[#This Row],[Delivery_Date]],Table3[[#This Row],[Order_Date]])</f>
        <v>1</v>
      </c>
    </row>
    <row r="1119" spans="1:16" x14ac:dyDescent="0.25">
      <c r="A1119">
        <v>1118</v>
      </c>
      <c r="B1119" t="s">
        <v>23</v>
      </c>
      <c r="C1119" t="s">
        <v>24</v>
      </c>
      <c r="D1119" t="s">
        <v>32</v>
      </c>
      <c r="E1119" t="s">
        <v>26</v>
      </c>
      <c r="F1119" t="s">
        <v>196</v>
      </c>
      <c r="G1119" t="s">
        <v>401</v>
      </c>
      <c r="H1119">
        <v>72</v>
      </c>
      <c r="I1119">
        <v>16353.2</v>
      </c>
      <c r="J1119">
        <v>1177430.3999999999</v>
      </c>
      <c r="K1119">
        <v>2022.43</v>
      </c>
      <c r="L1119">
        <v>777</v>
      </c>
      <c r="M1119" t="s">
        <v>29</v>
      </c>
      <c r="N1119" t="s">
        <v>70</v>
      </c>
      <c r="O1119">
        <v>222653.22</v>
      </c>
      <c r="P1119">
        <f>_xlfn.DAYS(Table3[[#This Row],[Delivery_Date]],Table3[[#This Row],[Order_Date]])</f>
        <v>3</v>
      </c>
    </row>
    <row r="1120" spans="1:16" x14ac:dyDescent="0.25">
      <c r="A1120">
        <v>1119</v>
      </c>
      <c r="B1120" t="s">
        <v>15</v>
      </c>
      <c r="C1120" t="s">
        <v>16</v>
      </c>
      <c r="D1120" t="s">
        <v>39</v>
      </c>
      <c r="E1120" t="s">
        <v>52</v>
      </c>
      <c r="F1120" t="s">
        <v>129</v>
      </c>
      <c r="G1120" t="s">
        <v>83</v>
      </c>
      <c r="H1120">
        <v>20</v>
      </c>
      <c r="I1120">
        <v>10498.31</v>
      </c>
      <c r="J1120">
        <v>209966.2</v>
      </c>
      <c r="K1120">
        <v>1261.43</v>
      </c>
      <c r="L1120">
        <v>563</v>
      </c>
      <c r="M1120" t="s">
        <v>35</v>
      </c>
      <c r="N1120" t="s">
        <v>30</v>
      </c>
      <c r="O1120">
        <v>37587.379999999997</v>
      </c>
      <c r="P1120">
        <f>_xlfn.DAYS(Table3[[#This Row],[Delivery_Date]],Table3[[#This Row],[Order_Date]])</f>
        <v>14</v>
      </c>
    </row>
    <row r="1121" spans="1:16" x14ac:dyDescent="0.25">
      <c r="A1121">
        <v>1120</v>
      </c>
      <c r="B1121" t="s">
        <v>31</v>
      </c>
      <c r="C1121" t="s">
        <v>16</v>
      </c>
      <c r="D1121" t="s">
        <v>25</v>
      </c>
      <c r="E1121" t="s">
        <v>60</v>
      </c>
      <c r="F1121" t="s">
        <v>177</v>
      </c>
      <c r="G1121" t="s">
        <v>231</v>
      </c>
      <c r="H1121">
        <v>43</v>
      </c>
      <c r="I1121">
        <v>18067.09</v>
      </c>
      <c r="J1121">
        <v>776884.87</v>
      </c>
      <c r="K1121">
        <v>2890.64</v>
      </c>
      <c r="L1121">
        <v>556</v>
      </c>
      <c r="M1121" t="s">
        <v>29</v>
      </c>
      <c r="N1121" t="s">
        <v>43</v>
      </c>
      <c r="O1121">
        <v>147947.35999999999</v>
      </c>
      <c r="P1121">
        <f>_xlfn.DAYS(Table3[[#This Row],[Delivery_Date]],Table3[[#This Row],[Order_Date]])</f>
        <v>14</v>
      </c>
    </row>
    <row r="1122" spans="1:16" x14ac:dyDescent="0.25">
      <c r="A1122">
        <v>1121</v>
      </c>
      <c r="B1122" t="s">
        <v>44</v>
      </c>
      <c r="C1122" t="s">
        <v>38</v>
      </c>
      <c r="D1122" t="s">
        <v>17</v>
      </c>
      <c r="E1122" t="s">
        <v>46</v>
      </c>
      <c r="F1122" t="s">
        <v>178</v>
      </c>
      <c r="G1122" t="s">
        <v>41</v>
      </c>
      <c r="H1122">
        <v>34</v>
      </c>
      <c r="I1122">
        <v>18079.82</v>
      </c>
      <c r="J1122">
        <v>614713.88</v>
      </c>
      <c r="K1122">
        <v>3600.64</v>
      </c>
      <c r="L1122">
        <v>577</v>
      </c>
      <c r="M1122" t="s">
        <v>21</v>
      </c>
      <c r="N1122" t="s">
        <v>70</v>
      </c>
      <c r="O1122">
        <v>94573.38</v>
      </c>
      <c r="P1122">
        <f>_xlfn.DAYS(Table3[[#This Row],[Delivery_Date]],Table3[[#This Row],[Order_Date]])</f>
        <v>15</v>
      </c>
    </row>
    <row r="1123" spans="1:16" x14ac:dyDescent="0.25">
      <c r="A1123">
        <v>1122</v>
      </c>
      <c r="B1123" t="s">
        <v>65</v>
      </c>
      <c r="C1123" t="s">
        <v>24</v>
      </c>
      <c r="D1123" t="s">
        <v>17</v>
      </c>
      <c r="E1123" t="s">
        <v>60</v>
      </c>
      <c r="F1123" t="s">
        <v>171</v>
      </c>
      <c r="G1123" t="s">
        <v>137</v>
      </c>
      <c r="H1123">
        <v>74</v>
      </c>
      <c r="I1123">
        <v>29823.08</v>
      </c>
      <c r="J1123">
        <v>2206907.92</v>
      </c>
      <c r="K1123">
        <v>3126.93</v>
      </c>
      <c r="L1123">
        <v>862</v>
      </c>
      <c r="M1123" t="s">
        <v>42</v>
      </c>
      <c r="N1123" t="s">
        <v>36</v>
      </c>
      <c r="O1123">
        <v>423950.41</v>
      </c>
      <c r="P1123">
        <f>_xlfn.DAYS(Table3[[#This Row],[Delivery_Date]],Table3[[#This Row],[Order_Date]])</f>
        <v>1</v>
      </c>
    </row>
    <row r="1124" spans="1:16" x14ac:dyDescent="0.25">
      <c r="A1124">
        <v>1123</v>
      </c>
      <c r="B1124" t="s">
        <v>44</v>
      </c>
      <c r="C1124" t="s">
        <v>16</v>
      </c>
      <c r="D1124" t="s">
        <v>45</v>
      </c>
      <c r="E1124" t="s">
        <v>60</v>
      </c>
      <c r="F1124" t="s">
        <v>330</v>
      </c>
      <c r="G1124" t="s">
        <v>251</v>
      </c>
      <c r="H1124">
        <v>97</v>
      </c>
      <c r="I1124">
        <v>43997.65</v>
      </c>
      <c r="J1124">
        <v>4267772.05</v>
      </c>
      <c r="K1124">
        <v>2840.48</v>
      </c>
      <c r="L1124">
        <v>43</v>
      </c>
      <c r="M1124" t="s">
        <v>35</v>
      </c>
      <c r="N1124" t="s">
        <v>36</v>
      </c>
      <c r="O1124">
        <v>388137.36</v>
      </c>
      <c r="P1124">
        <f>_xlfn.DAYS(Table3[[#This Row],[Delivery_Date]],Table3[[#This Row],[Order_Date]])</f>
        <v>15</v>
      </c>
    </row>
    <row r="1125" spans="1:16" x14ac:dyDescent="0.25">
      <c r="A1125">
        <v>1124</v>
      </c>
      <c r="B1125" t="s">
        <v>31</v>
      </c>
      <c r="C1125" t="s">
        <v>16</v>
      </c>
      <c r="D1125" t="s">
        <v>32</v>
      </c>
      <c r="E1125" t="s">
        <v>26</v>
      </c>
      <c r="F1125" t="s">
        <v>405</v>
      </c>
      <c r="G1125" t="s">
        <v>238</v>
      </c>
      <c r="H1125">
        <v>7</v>
      </c>
      <c r="I1125">
        <v>33322.800000000003</v>
      </c>
      <c r="J1125">
        <v>233259.6</v>
      </c>
      <c r="K1125">
        <v>2320.79</v>
      </c>
      <c r="L1125">
        <v>515</v>
      </c>
      <c r="M1125" t="s">
        <v>29</v>
      </c>
      <c r="N1125" t="s">
        <v>70</v>
      </c>
      <c r="O1125">
        <v>32176.82</v>
      </c>
      <c r="P1125">
        <f>_xlfn.DAYS(Table3[[#This Row],[Delivery_Date]],Table3[[#This Row],[Order_Date]])</f>
        <v>7</v>
      </c>
    </row>
    <row r="1126" spans="1:16" x14ac:dyDescent="0.25">
      <c r="A1126">
        <v>1125</v>
      </c>
      <c r="B1126" t="s">
        <v>59</v>
      </c>
      <c r="C1126" t="s">
        <v>24</v>
      </c>
      <c r="D1126" t="s">
        <v>39</v>
      </c>
      <c r="E1126" t="s">
        <v>60</v>
      </c>
      <c r="F1126" t="s">
        <v>257</v>
      </c>
      <c r="G1126" t="s">
        <v>338</v>
      </c>
      <c r="H1126">
        <v>42</v>
      </c>
      <c r="I1126">
        <v>45517.11</v>
      </c>
      <c r="J1126">
        <v>1911718.62</v>
      </c>
      <c r="K1126">
        <v>2352.2600000000002</v>
      </c>
      <c r="L1126">
        <v>714</v>
      </c>
      <c r="M1126" t="s">
        <v>35</v>
      </c>
      <c r="N1126" t="s">
        <v>36</v>
      </c>
      <c r="O1126">
        <v>476224.52</v>
      </c>
      <c r="P1126">
        <f>_xlfn.DAYS(Table3[[#This Row],[Delivery_Date]],Table3[[#This Row],[Order_Date]])</f>
        <v>10</v>
      </c>
    </row>
    <row r="1127" spans="1:16" x14ac:dyDescent="0.25">
      <c r="A1127">
        <v>1126</v>
      </c>
      <c r="B1127" t="s">
        <v>23</v>
      </c>
      <c r="C1127" t="s">
        <v>38</v>
      </c>
      <c r="D1127" t="s">
        <v>39</v>
      </c>
      <c r="E1127" t="s">
        <v>26</v>
      </c>
      <c r="F1127" t="s">
        <v>342</v>
      </c>
      <c r="G1127" t="s">
        <v>134</v>
      </c>
      <c r="H1127">
        <v>2</v>
      </c>
      <c r="I1127">
        <v>3351.18</v>
      </c>
      <c r="J1127">
        <v>6702.36</v>
      </c>
      <c r="K1127">
        <v>1829.97</v>
      </c>
      <c r="L1127">
        <v>146</v>
      </c>
      <c r="M1127" t="s">
        <v>42</v>
      </c>
      <c r="N1127" t="s">
        <v>43</v>
      </c>
      <c r="O1127">
        <v>575.6</v>
      </c>
      <c r="P1127">
        <f>_xlfn.DAYS(Table3[[#This Row],[Delivery_Date]],Table3[[#This Row],[Order_Date]])</f>
        <v>4</v>
      </c>
    </row>
    <row r="1128" spans="1:16" x14ac:dyDescent="0.25">
      <c r="A1128">
        <v>1127</v>
      </c>
      <c r="B1128" t="s">
        <v>65</v>
      </c>
      <c r="C1128" t="s">
        <v>16</v>
      </c>
      <c r="D1128" t="s">
        <v>32</v>
      </c>
      <c r="E1128" t="s">
        <v>18</v>
      </c>
      <c r="F1128" t="s">
        <v>111</v>
      </c>
      <c r="G1128" t="s">
        <v>101</v>
      </c>
      <c r="H1128">
        <v>92</v>
      </c>
      <c r="I1128">
        <v>47135.85</v>
      </c>
      <c r="J1128">
        <v>4336498.2</v>
      </c>
      <c r="K1128">
        <v>2378.64</v>
      </c>
      <c r="L1128">
        <v>234</v>
      </c>
      <c r="M1128" t="s">
        <v>21</v>
      </c>
      <c r="N1128" t="s">
        <v>36</v>
      </c>
      <c r="O1128">
        <v>260048.1</v>
      </c>
      <c r="P1128">
        <f>_xlfn.DAYS(Table3[[#This Row],[Delivery_Date]],Table3[[#This Row],[Order_Date]])</f>
        <v>8</v>
      </c>
    </row>
    <row r="1129" spans="1:16" x14ac:dyDescent="0.25">
      <c r="A1129">
        <v>1128</v>
      </c>
      <c r="B1129" t="s">
        <v>65</v>
      </c>
      <c r="C1129" t="s">
        <v>38</v>
      </c>
      <c r="D1129" t="s">
        <v>45</v>
      </c>
      <c r="E1129" t="s">
        <v>60</v>
      </c>
      <c r="F1129" t="s">
        <v>66</v>
      </c>
      <c r="G1129" t="s">
        <v>381</v>
      </c>
      <c r="H1129">
        <v>12</v>
      </c>
      <c r="I1129">
        <v>6413.98</v>
      </c>
      <c r="J1129">
        <v>76967.759999999995</v>
      </c>
      <c r="K1129">
        <v>3478.15</v>
      </c>
      <c r="L1129">
        <v>659</v>
      </c>
      <c r="M1129" t="s">
        <v>29</v>
      </c>
      <c r="N1129" t="s">
        <v>43</v>
      </c>
      <c r="O1129">
        <v>13549.6</v>
      </c>
      <c r="P1129">
        <f>_xlfn.DAYS(Table3[[#This Row],[Delivery_Date]],Table3[[#This Row],[Order_Date]])</f>
        <v>14</v>
      </c>
    </row>
    <row r="1130" spans="1:16" x14ac:dyDescent="0.25">
      <c r="A1130">
        <v>1129</v>
      </c>
      <c r="B1130" t="s">
        <v>15</v>
      </c>
      <c r="C1130" t="s">
        <v>38</v>
      </c>
      <c r="D1130" t="s">
        <v>17</v>
      </c>
      <c r="E1130" t="s">
        <v>18</v>
      </c>
      <c r="F1130" t="s">
        <v>404</v>
      </c>
      <c r="G1130" t="s">
        <v>253</v>
      </c>
      <c r="H1130">
        <v>12</v>
      </c>
      <c r="I1130">
        <v>10362.969999999999</v>
      </c>
      <c r="J1130">
        <v>124355.64</v>
      </c>
      <c r="K1130">
        <v>368.9</v>
      </c>
      <c r="L1130">
        <v>233</v>
      </c>
      <c r="M1130" t="s">
        <v>21</v>
      </c>
      <c r="N1130" t="s">
        <v>70</v>
      </c>
      <c r="O1130">
        <v>11516.68</v>
      </c>
      <c r="P1130">
        <f>_xlfn.DAYS(Table3[[#This Row],[Delivery_Date]],Table3[[#This Row],[Order_Date]])</f>
        <v>2</v>
      </c>
    </row>
    <row r="1131" spans="1:16" x14ac:dyDescent="0.25">
      <c r="A1131">
        <v>1130</v>
      </c>
      <c r="B1131" t="s">
        <v>44</v>
      </c>
      <c r="C1131" t="s">
        <v>16</v>
      </c>
      <c r="D1131" t="s">
        <v>17</v>
      </c>
      <c r="E1131" t="s">
        <v>18</v>
      </c>
      <c r="F1131" t="s">
        <v>193</v>
      </c>
      <c r="G1131" t="s">
        <v>408</v>
      </c>
      <c r="H1131">
        <v>48</v>
      </c>
      <c r="I1131">
        <v>10640.38</v>
      </c>
      <c r="J1131">
        <v>510738.24</v>
      </c>
      <c r="K1131">
        <v>1301.1600000000001</v>
      </c>
      <c r="L1131">
        <v>27</v>
      </c>
      <c r="M1131" t="s">
        <v>35</v>
      </c>
      <c r="N1131" t="s">
        <v>36</v>
      </c>
      <c r="O1131">
        <v>26491.82</v>
      </c>
      <c r="P1131">
        <f>_xlfn.DAYS(Table3[[#This Row],[Delivery_Date]],Table3[[#This Row],[Order_Date]])</f>
        <v>13</v>
      </c>
    </row>
    <row r="1132" spans="1:16" x14ac:dyDescent="0.25">
      <c r="A1132">
        <v>1131</v>
      </c>
      <c r="B1132" t="s">
        <v>65</v>
      </c>
      <c r="C1132" t="s">
        <v>24</v>
      </c>
      <c r="D1132" t="s">
        <v>39</v>
      </c>
      <c r="E1132" t="s">
        <v>60</v>
      </c>
      <c r="F1132" t="s">
        <v>284</v>
      </c>
      <c r="G1132" t="s">
        <v>47</v>
      </c>
      <c r="H1132">
        <v>63</v>
      </c>
      <c r="I1132">
        <v>23096.52</v>
      </c>
      <c r="J1132">
        <v>1455080.76</v>
      </c>
      <c r="K1132">
        <v>4660.26</v>
      </c>
      <c r="L1132">
        <v>46</v>
      </c>
      <c r="M1132" t="s">
        <v>29</v>
      </c>
      <c r="N1132" t="s">
        <v>30</v>
      </c>
      <c r="O1132">
        <v>194289.89</v>
      </c>
      <c r="P1132">
        <f>_xlfn.DAYS(Table3[[#This Row],[Delivery_Date]],Table3[[#This Row],[Order_Date]])</f>
        <v>3</v>
      </c>
    </row>
    <row r="1133" spans="1:16" x14ac:dyDescent="0.25">
      <c r="A1133">
        <v>1132</v>
      </c>
      <c r="B1133" t="s">
        <v>31</v>
      </c>
      <c r="C1133" t="s">
        <v>38</v>
      </c>
      <c r="D1133" t="s">
        <v>25</v>
      </c>
      <c r="E1133" t="s">
        <v>60</v>
      </c>
      <c r="F1133" t="s">
        <v>397</v>
      </c>
      <c r="G1133" t="s">
        <v>273</v>
      </c>
      <c r="H1133">
        <v>48</v>
      </c>
      <c r="I1133">
        <v>25529.69</v>
      </c>
      <c r="J1133">
        <v>1225425.1200000001</v>
      </c>
      <c r="K1133">
        <v>1563.42</v>
      </c>
      <c r="L1133">
        <v>946</v>
      </c>
      <c r="M1133" t="s">
        <v>21</v>
      </c>
      <c r="N1133" t="s">
        <v>70</v>
      </c>
      <c r="O1133">
        <v>278796.14</v>
      </c>
      <c r="P1133">
        <f>_xlfn.DAYS(Table3[[#This Row],[Delivery_Date]],Table3[[#This Row],[Order_Date]])</f>
        <v>3</v>
      </c>
    </row>
    <row r="1134" spans="1:16" x14ac:dyDescent="0.25">
      <c r="A1134">
        <v>1133</v>
      </c>
      <c r="B1134" t="s">
        <v>23</v>
      </c>
      <c r="C1134" t="s">
        <v>16</v>
      </c>
      <c r="D1134" t="s">
        <v>39</v>
      </c>
      <c r="E1134" t="s">
        <v>46</v>
      </c>
      <c r="F1134" t="s">
        <v>326</v>
      </c>
      <c r="G1134" t="s">
        <v>189</v>
      </c>
      <c r="H1134">
        <v>65</v>
      </c>
      <c r="I1134">
        <v>34549.46</v>
      </c>
      <c r="J1134">
        <v>2245714.9</v>
      </c>
      <c r="K1134">
        <v>1948.94</v>
      </c>
      <c r="L1134">
        <v>934</v>
      </c>
      <c r="M1134" t="s">
        <v>29</v>
      </c>
      <c r="N1134" t="s">
        <v>43</v>
      </c>
      <c r="O1134">
        <v>444600.86</v>
      </c>
      <c r="P1134">
        <f>_xlfn.DAYS(Table3[[#This Row],[Delivery_Date]],Table3[[#This Row],[Order_Date]])</f>
        <v>1</v>
      </c>
    </row>
    <row r="1135" spans="1:16" x14ac:dyDescent="0.25">
      <c r="A1135">
        <v>1134</v>
      </c>
      <c r="B1135" t="s">
        <v>44</v>
      </c>
      <c r="C1135" t="s">
        <v>38</v>
      </c>
      <c r="D1135" t="s">
        <v>17</v>
      </c>
      <c r="E1135" t="s">
        <v>60</v>
      </c>
      <c r="F1135" t="s">
        <v>20</v>
      </c>
      <c r="G1135" t="s">
        <v>53</v>
      </c>
      <c r="H1135">
        <v>44</v>
      </c>
      <c r="I1135">
        <v>15010.58</v>
      </c>
      <c r="J1135">
        <v>660465.52</v>
      </c>
      <c r="K1135">
        <v>4359.42</v>
      </c>
      <c r="L1135">
        <v>376</v>
      </c>
      <c r="M1135" t="s">
        <v>29</v>
      </c>
      <c r="N1135" t="s">
        <v>36</v>
      </c>
      <c r="O1135">
        <v>91915.82</v>
      </c>
      <c r="P1135">
        <f>_xlfn.DAYS(Table3[[#This Row],[Delivery_Date]],Table3[[#This Row],[Order_Date]])</f>
        <v>7</v>
      </c>
    </row>
    <row r="1136" spans="1:16" x14ac:dyDescent="0.25">
      <c r="A1136">
        <v>1135</v>
      </c>
      <c r="B1136" t="s">
        <v>23</v>
      </c>
      <c r="C1136" t="s">
        <v>24</v>
      </c>
      <c r="D1136" t="s">
        <v>39</v>
      </c>
      <c r="E1136" t="s">
        <v>18</v>
      </c>
      <c r="F1136" t="s">
        <v>110</v>
      </c>
      <c r="G1136" t="s">
        <v>111</v>
      </c>
      <c r="H1136">
        <v>68</v>
      </c>
      <c r="I1136">
        <v>2132.7600000000002</v>
      </c>
      <c r="J1136">
        <v>145027.68</v>
      </c>
      <c r="K1136">
        <v>946.46</v>
      </c>
      <c r="L1136">
        <v>240</v>
      </c>
      <c r="M1136" t="s">
        <v>35</v>
      </c>
      <c r="N1136" t="s">
        <v>70</v>
      </c>
      <c r="O1136">
        <v>34535.78</v>
      </c>
      <c r="P1136">
        <f>_xlfn.DAYS(Table3[[#This Row],[Delivery_Date]],Table3[[#This Row],[Order_Date]])</f>
        <v>9</v>
      </c>
    </row>
    <row r="1137" spans="1:16" x14ac:dyDescent="0.25">
      <c r="A1137">
        <v>1136</v>
      </c>
      <c r="B1137" t="s">
        <v>59</v>
      </c>
      <c r="C1137" t="s">
        <v>16</v>
      </c>
      <c r="D1137" t="s">
        <v>17</v>
      </c>
      <c r="E1137" t="s">
        <v>52</v>
      </c>
      <c r="F1137" t="s">
        <v>94</v>
      </c>
      <c r="G1137" t="s">
        <v>352</v>
      </c>
      <c r="H1137">
        <v>76</v>
      </c>
      <c r="I1137">
        <v>49421.79</v>
      </c>
      <c r="J1137">
        <v>3756056.04</v>
      </c>
      <c r="K1137">
        <v>1529.3</v>
      </c>
      <c r="L1137">
        <v>848</v>
      </c>
      <c r="M1137" t="s">
        <v>35</v>
      </c>
      <c r="N1137" t="s">
        <v>70</v>
      </c>
      <c r="O1137">
        <v>345526.25</v>
      </c>
      <c r="P1137">
        <f>_xlfn.DAYS(Table3[[#This Row],[Delivery_Date]],Table3[[#This Row],[Order_Date]])</f>
        <v>3</v>
      </c>
    </row>
    <row r="1138" spans="1:16" x14ac:dyDescent="0.25">
      <c r="A1138">
        <v>1137</v>
      </c>
      <c r="B1138" t="s">
        <v>15</v>
      </c>
      <c r="C1138" t="s">
        <v>38</v>
      </c>
      <c r="D1138" t="s">
        <v>39</v>
      </c>
      <c r="E1138" t="s">
        <v>18</v>
      </c>
      <c r="F1138" t="s">
        <v>246</v>
      </c>
      <c r="G1138" t="s">
        <v>314</v>
      </c>
      <c r="H1138">
        <v>21</v>
      </c>
      <c r="I1138">
        <v>17518.29</v>
      </c>
      <c r="J1138">
        <v>367884.09</v>
      </c>
      <c r="K1138">
        <v>4590.5600000000004</v>
      </c>
      <c r="L1138">
        <v>931</v>
      </c>
      <c r="M1138" t="s">
        <v>29</v>
      </c>
      <c r="N1138" t="s">
        <v>70</v>
      </c>
      <c r="O1138">
        <v>76542.55</v>
      </c>
      <c r="P1138">
        <f>_xlfn.DAYS(Table3[[#This Row],[Delivery_Date]],Table3[[#This Row],[Order_Date]])</f>
        <v>5</v>
      </c>
    </row>
    <row r="1139" spans="1:16" x14ac:dyDescent="0.25">
      <c r="A1139">
        <v>1138</v>
      </c>
      <c r="B1139" t="s">
        <v>59</v>
      </c>
      <c r="C1139" t="s">
        <v>38</v>
      </c>
      <c r="D1139" t="s">
        <v>45</v>
      </c>
      <c r="E1139" t="s">
        <v>60</v>
      </c>
      <c r="F1139" t="s">
        <v>253</v>
      </c>
      <c r="G1139" t="s">
        <v>390</v>
      </c>
      <c r="H1139">
        <v>91</v>
      </c>
      <c r="I1139">
        <v>47702.67</v>
      </c>
      <c r="J1139">
        <v>4340942.97</v>
      </c>
      <c r="K1139">
        <v>1068.71</v>
      </c>
      <c r="L1139">
        <v>183</v>
      </c>
      <c r="M1139" t="s">
        <v>21</v>
      </c>
      <c r="N1139" t="s">
        <v>43</v>
      </c>
      <c r="O1139">
        <v>585029.47</v>
      </c>
      <c r="P1139">
        <f>_xlfn.DAYS(Table3[[#This Row],[Delivery_Date]],Table3[[#This Row],[Order_Date]])</f>
        <v>6</v>
      </c>
    </row>
    <row r="1140" spans="1:16" x14ac:dyDescent="0.25">
      <c r="A1140">
        <v>1139</v>
      </c>
      <c r="B1140" t="s">
        <v>37</v>
      </c>
      <c r="C1140" t="s">
        <v>24</v>
      </c>
      <c r="D1140" t="s">
        <v>45</v>
      </c>
      <c r="E1140" t="s">
        <v>18</v>
      </c>
      <c r="F1140" t="s">
        <v>234</v>
      </c>
      <c r="G1140" t="s">
        <v>108</v>
      </c>
      <c r="H1140">
        <v>58</v>
      </c>
      <c r="I1140">
        <v>49358.239999999998</v>
      </c>
      <c r="J1140">
        <v>2862777.92</v>
      </c>
      <c r="K1140">
        <v>3496.6</v>
      </c>
      <c r="L1140">
        <v>317</v>
      </c>
      <c r="M1140" t="s">
        <v>29</v>
      </c>
      <c r="N1140" t="s">
        <v>70</v>
      </c>
      <c r="O1140">
        <v>677918.63</v>
      </c>
      <c r="P1140">
        <f>_xlfn.DAYS(Table3[[#This Row],[Delivery_Date]],Table3[[#This Row],[Order_Date]])</f>
        <v>12</v>
      </c>
    </row>
    <row r="1141" spans="1:16" x14ac:dyDescent="0.25">
      <c r="A1141">
        <v>1140</v>
      </c>
      <c r="B1141" t="s">
        <v>65</v>
      </c>
      <c r="C1141" t="s">
        <v>38</v>
      </c>
      <c r="D1141" t="s">
        <v>32</v>
      </c>
      <c r="E1141" t="s">
        <v>46</v>
      </c>
      <c r="F1141" t="s">
        <v>72</v>
      </c>
      <c r="G1141" t="s">
        <v>323</v>
      </c>
      <c r="H1141">
        <v>32</v>
      </c>
      <c r="I1141">
        <v>17083.39</v>
      </c>
      <c r="J1141">
        <v>546668.48</v>
      </c>
      <c r="K1141">
        <v>2955.25</v>
      </c>
      <c r="L1141">
        <v>732</v>
      </c>
      <c r="M1141" t="s">
        <v>21</v>
      </c>
      <c r="N1141" t="s">
        <v>22</v>
      </c>
      <c r="O1141">
        <v>29891.96</v>
      </c>
      <c r="P1141">
        <f>_xlfn.DAYS(Table3[[#This Row],[Delivery_Date]],Table3[[#This Row],[Order_Date]])</f>
        <v>2</v>
      </c>
    </row>
    <row r="1142" spans="1:16" x14ac:dyDescent="0.25">
      <c r="A1142">
        <v>1141</v>
      </c>
      <c r="B1142" t="s">
        <v>37</v>
      </c>
      <c r="C1142" t="s">
        <v>38</v>
      </c>
      <c r="D1142" t="s">
        <v>45</v>
      </c>
      <c r="E1142" t="s">
        <v>46</v>
      </c>
      <c r="F1142" t="s">
        <v>55</v>
      </c>
      <c r="G1142" t="s">
        <v>351</v>
      </c>
      <c r="H1142">
        <v>14</v>
      </c>
      <c r="I1142">
        <v>8674.73</v>
      </c>
      <c r="J1142">
        <v>121446.22</v>
      </c>
      <c r="K1142">
        <v>3851.18</v>
      </c>
      <c r="L1142">
        <v>888</v>
      </c>
      <c r="M1142" t="s">
        <v>21</v>
      </c>
      <c r="N1142" t="s">
        <v>70</v>
      </c>
      <c r="O1142">
        <v>19945.37</v>
      </c>
      <c r="P1142">
        <f>_xlfn.DAYS(Table3[[#This Row],[Delivery_Date]],Table3[[#This Row],[Order_Date]])</f>
        <v>14</v>
      </c>
    </row>
    <row r="1143" spans="1:16" x14ac:dyDescent="0.25">
      <c r="A1143">
        <v>1142</v>
      </c>
      <c r="B1143" t="s">
        <v>44</v>
      </c>
      <c r="C1143" t="s">
        <v>24</v>
      </c>
      <c r="D1143" t="s">
        <v>17</v>
      </c>
      <c r="E1143" t="s">
        <v>52</v>
      </c>
      <c r="F1143" t="s">
        <v>50</v>
      </c>
      <c r="G1143" t="s">
        <v>27</v>
      </c>
      <c r="H1143">
        <v>80</v>
      </c>
      <c r="I1143">
        <v>39969.46</v>
      </c>
      <c r="J1143">
        <v>3197556.8</v>
      </c>
      <c r="K1143">
        <v>3270.09</v>
      </c>
      <c r="L1143">
        <v>645</v>
      </c>
      <c r="M1143" t="s">
        <v>21</v>
      </c>
      <c r="N1143" t="s">
        <v>43</v>
      </c>
      <c r="O1143">
        <v>274242.67</v>
      </c>
      <c r="P1143">
        <f>_xlfn.DAYS(Table3[[#This Row],[Delivery_Date]],Table3[[#This Row],[Order_Date]])</f>
        <v>5</v>
      </c>
    </row>
    <row r="1144" spans="1:16" x14ac:dyDescent="0.25">
      <c r="A1144">
        <v>1143</v>
      </c>
      <c r="B1144" t="s">
        <v>31</v>
      </c>
      <c r="C1144" t="s">
        <v>38</v>
      </c>
      <c r="D1144" t="s">
        <v>39</v>
      </c>
      <c r="E1144" t="s">
        <v>60</v>
      </c>
      <c r="F1144" t="s">
        <v>241</v>
      </c>
      <c r="G1144" t="s">
        <v>210</v>
      </c>
      <c r="H1144">
        <v>46</v>
      </c>
      <c r="I1144">
        <v>49949.45</v>
      </c>
      <c r="J1144">
        <v>2297674.7000000002</v>
      </c>
      <c r="K1144">
        <v>2459.9</v>
      </c>
      <c r="L1144">
        <v>652</v>
      </c>
      <c r="M1144" t="s">
        <v>35</v>
      </c>
      <c r="N1144" t="s">
        <v>43</v>
      </c>
      <c r="O1144">
        <v>458887.54</v>
      </c>
      <c r="P1144">
        <f>_xlfn.DAYS(Table3[[#This Row],[Delivery_Date]],Table3[[#This Row],[Order_Date]])</f>
        <v>7</v>
      </c>
    </row>
    <row r="1145" spans="1:16" x14ac:dyDescent="0.25">
      <c r="A1145">
        <v>1144</v>
      </c>
      <c r="B1145" t="s">
        <v>65</v>
      </c>
      <c r="C1145" t="s">
        <v>24</v>
      </c>
      <c r="D1145" t="s">
        <v>25</v>
      </c>
      <c r="E1145" t="s">
        <v>52</v>
      </c>
      <c r="F1145" t="s">
        <v>33</v>
      </c>
      <c r="G1145" t="s">
        <v>235</v>
      </c>
      <c r="H1145">
        <v>58</v>
      </c>
      <c r="I1145">
        <v>28880.94</v>
      </c>
      <c r="J1145">
        <v>1675094.52</v>
      </c>
      <c r="K1145">
        <v>3390.92</v>
      </c>
      <c r="L1145">
        <v>991</v>
      </c>
      <c r="M1145" t="s">
        <v>42</v>
      </c>
      <c r="N1145" t="s">
        <v>30</v>
      </c>
      <c r="O1145">
        <v>222662.52</v>
      </c>
      <c r="P1145">
        <f>_xlfn.DAYS(Table3[[#This Row],[Delivery_Date]],Table3[[#This Row],[Order_Date]])</f>
        <v>15</v>
      </c>
    </row>
    <row r="1146" spans="1:16" x14ac:dyDescent="0.25">
      <c r="A1146">
        <v>1145</v>
      </c>
      <c r="B1146" t="s">
        <v>15</v>
      </c>
      <c r="C1146" t="s">
        <v>38</v>
      </c>
      <c r="D1146" t="s">
        <v>39</v>
      </c>
      <c r="E1146" t="s">
        <v>46</v>
      </c>
      <c r="F1146" t="s">
        <v>61</v>
      </c>
      <c r="G1146" t="s">
        <v>57</v>
      </c>
      <c r="H1146">
        <v>14</v>
      </c>
      <c r="I1146">
        <v>1599.85</v>
      </c>
      <c r="J1146">
        <v>22397.9</v>
      </c>
      <c r="K1146">
        <v>3696.9</v>
      </c>
      <c r="L1146">
        <v>518</v>
      </c>
      <c r="M1146" t="s">
        <v>42</v>
      </c>
      <c r="N1146" t="s">
        <v>43</v>
      </c>
      <c r="O1146">
        <v>4348.9399999999996</v>
      </c>
      <c r="P1146">
        <f>_xlfn.DAYS(Table3[[#This Row],[Delivery_Date]],Table3[[#This Row],[Order_Date]])</f>
        <v>2</v>
      </c>
    </row>
    <row r="1147" spans="1:16" x14ac:dyDescent="0.25">
      <c r="A1147">
        <v>1146</v>
      </c>
      <c r="B1147" t="s">
        <v>31</v>
      </c>
      <c r="C1147" t="s">
        <v>38</v>
      </c>
      <c r="D1147" t="s">
        <v>17</v>
      </c>
      <c r="E1147" t="s">
        <v>18</v>
      </c>
      <c r="F1147" t="s">
        <v>185</v>
      </c>
      <c r="G1147" t="s">
        <v>58</v>
      </c>
      <c r="H1147">
        <v>25</v>
      </c>
      <c r="I1147">
        <v>44783.1</v>
      </c>
      <c r="J1147">
        <v>1119577.5</v>
      </c>
      <c r="K1147">
        <v>4276.3999999999996</v>
      </c>
      <c r="L1147">
        <v>93</v>
      </c>
      <c r="M1147" t="s">
        <v>35</v>
      </c>
      <c r="N1147" t="s">
        <v>22</v>
      </c>
      <c r="O1147">
        <v>127971.51</v>
      </c>
      <c r="P1147">
        <f>_xlfn.DAYS(Table3[[#This Row],[Delivery_Date]],Table3[[#This Row],[Order_Date]])</f>
        <v>4</v>
      </c>
    </row>
    <row r="1148" spans="1:16" x14ac:dyDescent="0.25">
      <c r="A1148">
        <v>1147</v>
      </c>
      <c r="B1148" t="s">
        <v>59</v>
      </c>
      <c r="C1148" t="s">
        <v>38</v>
      </c>
      <c r="D1148" t="s">
        <v>39</v>
      </c>
      <c r="E1148" t="s">
        <v>18</v>
      </c>
      <c r="F1148" t="s">
        <v>301</v>
      </c>
      <c r="G1148" t="s">
        <v>384</v>
      </c>
      <c r="H1148">
        <v>55</v>
      </c>
      <c r="I1148">
        <v>22129.62</v>
      </c>
      <c r="J1148">
        <v>1217129.1000000001</v>
      </c>
      <c r="K1148">
        <v>4865.68</v>
      </c>
      <c r="L1148">
        <v>581</v>
      </c>
      <c r="M1148" t="s">
        <v>29</v>
      </c>
      <c r="N1148" t="s">
        <v>36</v>
      </c>
      <c r="O1148">
        <v>85877.83</v>
      </c>
      <c r="P1148">
        <f>_xlfn.DAYS(Table3[[#This Row],[Delivery_Date]],Table3[[#This Row],[Order_Date]])</f>
        <v>5</v>
      </c>
    </row>
    <row r="1149" spans="1:16" x14ac:dyDescent="0.25">
      <c r="A1149">
        <v>1148</v>
      </c>
      <c r="B1149" t="s">
        <v>65</v>
      </c>
      <c r="C1149" t="s">
        <v>38</v>
      </c>
      <c r="D1149" t="s">
        <v>25</v>
      </c>
      <c r="E1149" t="s">
        <v>46</v>
      </c>
      <c r="F1149" t="s">
        <v>131</v>
      </c>
      <c r="G1149" t="s">
        <v>136</v>
      </c>
      <c r="H1149">
        <v>5</v>
      </c>
      <c r="I1149">
        <v>1936.6</v>
      </c>
      <c r="J1149">
        <v>9683</v>
      </c>
      <c r="K1149">
        <v>2127.3000000000002</v>
      </c>
      <c r="L1149">
        <v>576</v>
      </c>
      <c r="M1149" t="s">
        <v>29</v>
      </c>
      <c r="N1149" t="s">
        <v>22</v>
      </c>
      <c r="O1149">
        <v>1784.22</v>
      </c>
      <c r="P1149">
        <f>_xlfn.DAYS(Table3[[#This Row],[Delivery_Date]],Table3[[#This Row],[Order_Date]])</f>
        <v>8</v>
      </c>
    </row>
    <row r="1150" spans="1:16" x14ac:dyDescent="0.25">
      <c r="A1150">
        <v>1149</v>
      </c>
      <c r="B1150" t="s">
        <v>65</v>
      </c>
      <c r="C1150" t="s">
        <v>24</v>
      </c>
      <c r="D1150" t="s">
        <v>39</v>
      </c>
      <c r="E1150" t="s">
        <v>26</v>
      </c>
      <c r="F1150" t="s">
        <v>213</v>
      </c>
      <c r="G1150" t="s">
        <v>270</v>
      </c>
      <c r="H1150">
        <v>94</v>
      </c>
      <c r="I1150">
        <v>40638.6</v>
      </c>
      <c r="J1150">
        <v>3820028.4</v>
      </c>
      <c r="K1150">
        <v>1619.24</v>
      </c>
      <c r="L1150">
        <v>483</v>
      </c>
      <c r="M1150" t="s">
        <v>29</v>
      </c>
      <c r="N1150" t="s">
        <v>36</v>
      </c>
      <c r="O1150">
        <v>396397.15</v>
      </c>
      <c r="P1150">
        <f>_xlfn.DAYS(Table3[[#This Row],[Delivery_Date]],Table3[[#This Row],[Order_Date]])</f>
        <v>11</v>
      </c>
    </row>
    <row r="1151" spans="1:16" x14ac:dyDescent="0.25">
      <c r="A1151">
        <v>1150</v>
      </c>
      <c r="B1151" t="s">
        <v>37</v>
      </c>
      <c r="C1151" t="s">
        <v>16</v>
      </c>
      <c r="D1151" t="s">
        <v>17</v>
      </c>
      <c r="E1151" t="s">
        <v>60</v>
      </c>
      <c r="F1151" t="s">
        <v>289</v>
      </c>
      <c r="G1151" t="s">
        <v>132</v>
      </c>
      <c r="H1151">
        <v>42</v>
      </c>
      <c r="I1151">
        <v>37532.86</v>
      </c>
      <c r="J1151">
        <v>1576380.12</v>
      </c>
      <c r="K1151">
        <v>662.69</v>
      </c>
      <c r="L1151">
        <v>869</v>
      </c>
      <c r="M1151" t="s">
        <v>21</v>
      </c>
      <c r="N1151" t="s">
        <v>70</v>
      </c>
      <c r="O1151">
        <v>249699.25</v>
      </c>
      <c r="P1151">
        <f>_xlfn.DAYS(Table3[[#This Row],[Delivery_Date]],Table3[[#This Row],[Order_Date]])</f>
        <v>15</v>
      </c>
    </row>
    <row r="1152" spans="1:16" x14ac:dyDescent="0.25">
      <c r="A1152">
        <v>1151</v>
      </c>
      <c r="B1152" t="s">
        <v>44</v>
      </c>
      <c r="C1152" t="s">
        <v>16</v>
      </c>
      <c r="D1152" t="s">
        <v>17</v>
      </c>
      <c r="E1152" t="s">
        <v>26</v>
      </c>
      <c r="F1152" t="s">
        <v>143</v>
      </c>
      <c r="G1152" t="s">
        <v>290</v>
      </c>
      <c r="H1152">
        <v>100</v>
      </c>
      <c r="I1152">
        <v>11427.56</v>
      </c>
      <c r="J1152">
        <v>1142756</v>
      </c>
      <c r="K1152">
        <v>1964.19</v>
      </c>
      <c r="L1152">
        <v>593</v>
      </c>
      <c r="M1152" t="s">
        <v>21</v>
      </c>
      <c r="N1152" t="s">
        <v>43</v>
      </c>
      <c r="O1152">
        <v>199323.29</v>
      </c>
      <c r="P1152">
        <f>_xlfn.DAYS(Table3[[#This Row],[Delivery_Date]],Table3[[#This Row],[Order_Date]])</f>
        <v>5</v>
      </c>
    </row>
    <row r="1153" spans="1:16" x14ac:dyDescent="0.25">
      <c r="A1153">
        <v>1152</v>
      </c>
      <c r="B1153" t="s">
        <v>15</v>
      </c>
      <c r="C1153" t="s">
        <v>16</v>
      </c>
      <c r="D1153" t="s">
        <v>25</v>
      </c>
      <c r="E1153" t="s">
        <v>46</v>
      </c>
      <c r="F1153" t="s">
        <v>132</v>
      </c>
      <c r="G1153" t="s">
        <v>270</v>
      </c>
      <c r="H1153">
        <v>69</v>
      </c>
      <c r="I1153">
        <v>44812.86</v>
      </c>
      <c r="J1153">
        <v>3092087.34</v>
      </c>
      <c r="K1153">
        <v>1921.27</v>
      </c>
      <c r="L1153">
        <v>270</v>
      </c>
      <c r="M1153" t="s">
        <v>35</v>
      </c>
      <c r="N1153" t="s">
        <v>30</v>
      </c>
      <c r="O1153">
        <v>312340.62</v>
      </c>
      <c r="P1153">
        <f>_xlfn.DAYS(Table3[[#This Row],[Delivery_Date]],Table3[[#This Row],[Order_Date]])</f>
        <v>15</v>
      </c>
    </row>
    <row r="1154" spans="1:16" x14ac:dyDescent="0.25">
      <c r="A1154">
        <v>1153</v>
      </c>
      <c r="B1154" t="s">
        <v>15</v>
      </c>
      <c r="C1154" t="s">
        <v>16</v>
      </c>
      <c r="D1154" t="s">
        <v>45</v>
      </c>
      <c r="E1154" t="s">
        <v>52</v>
      </c>
      <c r="F1154" t="s">
        <v>345</v>
      </c>
      <c r="G1154" t="s">
        <v>360</v>
      </c>
      <c r="H1154">
        <v>68</v>
      </c>
      <c r="I1154">
        <v>45332.9</v>
      </c>
      <c r="J1154">
        <v>3082637.2</v>
      </c>
      <c r="K1154">
        <v>507.31</v>
      </c>
      <c r="L1154">
        <v>672</v>
      </c>
      <c r="M1154" t="s">
        <v>29</v>
      </c>
      <c r="N1154" t="s">
        <v>30</v>
      </c>
      <c r="O1154">
        <v>555750.05000000005</v>
      </c>
      <c r="P1154">
        <f>_xlfn.DAYS(Table3[[#This Row],[Delivery_Date]],Table3[[#This Row],[Order_Date]])</f>
        <v>5</v>
      </c>
    </row>
    <row r="1155" spans="1:16" x14ac:dyDescent="0.25">
      <c r="A1155">
        <v>1154</v>
      </c>
      <c r="B1155" t="s">
        <v>44</v>
      </c>
      <c r="C1155" t="s">
        <v>24</v>
      </c>
      <c r="D1155" t="s">
        <v>17</v>
      </c>
      <c r="E1155" t="s">
        <v>60</v>
      </c>
      <c r="F1155" t="s">
        <v>249</v>
      </c>
      <c r="G1155" t="s">
        <v>231</v>
      </c>
      <c r="H1155">
        <v>82</v>
      </c>
      <c r="I1155">
        <v>25785.75</v>
      </c>
      <c r="J1155">
        <v>2114431.5</v>
      </c>
      <c r="K1155">
        <v>2604.83</v>
      </c>
      <c r="L1155">
        <v>753</v>
      </c>
      <c r="M1155" t="s">
        <v>29</v>
      </c>
      <c r="N1155" t="s">
        <v>70</v>
      </c>
      <c r="O1155">
        <v>348179.3</v>
      </c>
      <c r="P1155">
        <f>_xlfn.DAYS(Table3[[#This Row],[Delivery_Date]],Table3[[#This Row],[Order_Date]])</f>
        <v>1</v>
      </c>
    </row>
    <row r="1156" spans="1:16" x14ac:dyDescent="0.25">
      <c r="A1156">
        <v>1155</v>
      </c>
      <c r="B1156" t="s">
        <v>51</v>
      </c>
      <c r="C1156" t="s">
        <v>38</v>
      </c>
      <c r="D1156" t="s">
        <v>32</v>
      </c>
      <c r="E1156" t="s">
        <v>60</v>
      </c>
      <c r="F1156" t="s">
        <v>314</v>
      </c>
      <c r="G1156" t="s">
        <v>49</v>
      </c>
      <c r="H1156">
        <v>71</v>
      </c>
      <c r="I1156">
        <v>45639.81</v>
      </c>
      <c r="J1156">
        <v>3240426.51</v>
      </c>
      <c r="K1156">
        <v>4883.78</v>
      </c>
      <c r="L1156">
        <v>112</v>
      </c>
      <c r="M1156" t="s">
        <v>35</v>
      </c>
      <c r="N1156" t="s">
        <v>36</v>
      </c>
      <c r="O1156">
        <v>572614.15</v>
      </c>
      <c r="P1156">
        <f>_xlfn.DAYS(Table3[[#This Row],[Delivery_Date]],Table3[[#This Row],[Order_Date]])</f>
        <v>7</v>
      </c>
    </row>
    <row r="1157" spans="1:16" x14ac:dyDescent="0.25">
      <c r="A1157">
        <v>1156</v>
      </c>
      <c r="B1157" t="s">
        <v>65</v>
      </c>
      <c r="C1157" t="s">
        <v>16</v>
      </c>
      <c r="D1157" t="s">
        <v>32</v>
      </c>
      <c r="E1157" t="s">
        <v>26</v>
      </c>
      <c r="F1157" t="s">
        <v>280</v>
      </c>
      <c r="G1157" t="s">
        <v>230</v>
      </c>
      <c r="H1157">
        <v>77</v>
      </c>
      <c r="I1157">
        <v>16252.26</v>
      </c>
      <c r="J1157">
        <v>1251424.02</v>
      </c>
      <c r="K1157">
        <v>2450.91</v>
      </c>
      <c r="L1157">
        <v>999</v>
      </c>
      <c r="M1157" t="s">
        <v>35</v>
      </c>
      <c r="N1157" t="s">
        <v>36</v>
      </c>
      <c r="O1157">
        <v>158949.29999999999</v>
      </c>
      <c r="P1157">
        <f>_xlfn.DAYS(Table3[[#This Row],[Delivery_Date]],Table3[[#This Row],[Order_Date]])</f>
        <v>10</v>
      </c>
    </row>
    <row r="1158" spans="1:16" x14ac:dyDescent="0.25">
      <c r="A1158">
        <v>1157</v>
      </c>
      <c r="B1158" t="s">
        <v>23</v>
      </c>
      <c r="C1158" t="s">
        <v>24</v>
      </c>
      <c r="D1158" t="s">
        <v>25</v>
      </c>
      <c r="E1158" t="s">
        <v>18</v>
      </c>
      <c r="F1158" t="s">
        <v>349</v>
      </c>
      <c r="G1158" t="s">
        <v>413</v>
      </c>
      <c r="H1158">
        <v>17</v>
      </c>
      <c r="I1158">
        <v>13273.72</v>
      </c>
      <c r="J1158">
        <v>225653.24</v>
      </c>
      <c r="K1158">
        <v>1618.95</v>
      </c>
      <c r="L1158">
        <v>472</v>
      </c>
      <c r="M1158" t="s">
        <v>29</v>
      </c>
      <c r="N1158" t="s">
        <v>22</v>
      </c>
      <c r="O1158">
        <v>37175.599999999999</v>
      </c>
      <c r="P1158">
        <f>_xlfn.DAYS(Table3[[#This Row],[Delivery_Date]],Table3[[#This Row],[Order_Date]])</f>
        <v>5</v>
      </c>
    </row>
    <row r="1159" spans="1:16" x14ac:dyDescent="0.25">
      <c r="A1159">
        <v>1158</v>
      </c>
      <c r="B1159" t="s">
        <v>23</v>
      </c>
      <c r="C1159" t="s">
        <v>38</v>
      </c>
      <c r="D1159" t="s">
        <v>39</v>
      </c>
      <c r="E1159" t="s">
        <v>26</v>
      </c>
      <c r="F1159" t="s">
        <v>257</v>
      </c>
      <c r="G1159" t="s">
        <v>367</v>
      </c>
      <c r="H1159">
        <v>13</v>
      </c>
      <c r="I1159">
        <v>14703.99</v>
      </c>
      <c r="J1159">
        <v>191151.87</v>
      </c>
      <c r="K1159">
        <v>1959.41</v>
      </c>
      <c r="L1159">
        <v>668</v>
      </c>
      <c r="M1159" t="s">
        <v>35</v>
      </c>
      <c r="N1159" t="s">
        <v>43</v>
      </c>
      <c r="O1159">
        <v>37942.97</v>
      </c>
      <c r="P1159">
        <f>_xlfn.DAYS(Table3[[#This Row],[Delivery_Date]],Table3[[#This Row],[Order_Date]])</f>
        <v>13</v>
      </c>
    </row>
    <row r="1160" spans="1:16" x14ac:dyDescent="0.25">
      <c r="A1160">
        <v>1159</v>
      </c>
      <c r="B1160" t="s">
        <v>51</v>
      </c>
      <c r="C1160" t="s">
        <v>24</v>
      </c>
      <c r="D1160" t="s">
        <v>45</v>
      </c>
      <c r="E1160" t="s">
        <v>60</v>
      </c>
      <c r="F1160" t="s">
        <v>144</v>
      </c>
      <c r="G1160" t="s">
        <v>63</v>
      </c>
      <c r="H1160">
        <v>90</v>
      </c>
      <c r="I1160">
        <v>16834.95</v>
      </c>
      <c r="J1160">
        <v>1515145.5</v>
      </c>
      <c r="K1160">
        <v>1966.25</v>
      </c>
      <c r="L1160">
        <v>891</v>
      </c>
      <c r="M1160" t="s">
        <v>29</v>
      </c>
      <c r="N1160" t="s">
        <v>22</v>
      </c>
      <c r="O1160">
        <v>314067.73</v>
      </c>
      <c r="P1160">
        <f>_xlfn.DAYS(Table3[[#This Row],[Delivery_Date]],Table3[[#This Row],[Order_Date]])</f>
        <v>13</v>
      </c>
    </row>
    <row r="1161" spans="1:16" x14ac:dyDescent="0.25">
      <c r="A1161">
        <v>1160</v>
      </c>
      <c r="B1161" t="s">
        <v>31</v>
      </c>
      <c r="C1161" t="s">
        <v>24</v>
      </c>
      <c r="D1161" t="s">
        <v>25</v>
      </c>
      <c r="E1161" t="s">
        <v>60</v>
      </c>
      <c r="F1161" t="s">
        <v>379</v>
      </c>
      <c r="G1161" t="s">
        <v>175</v>
      </c>
      <c r="H1161">
        <v>64</v>
      </c>
      <c r="I1161">
        <v>34730.089999999997</v>
      </c>
      <c r="J1161">
        <v>2222725.7599999998</v>
      </c>
      <c r="K1161">
        <v>156.80000000000001</v>
      </c>
      <c r="L1161">
        <v>869</v>
      </c>
      <c r="M1161" t="s">
        <v>21</v>
      </c>
      <c r="N1161" t="s">
        <v>30</v>
      </c>
      <c r="O1161">
        <v>151339.97</v>
      </c>
      <c r="P1161">
        <f>_xlfn.DAYS(Table3[[#This Row],[Delivery_Date]],Table3[[#This Row],[Order_Date]])</f>
        <v>6</v>
      </c>
    </row>
    <row r="1162" spans="1:16" x14ac:dyDescent="0.25">
      <c r="A1162">
        <v>1161</v>
      </c>
      <c r="B1162" t="s">
        <v>31</v>
      </c>
      <c r="C1162" t="s">
        <v>38</v>
      </c>
      <c r="D1162" t="s">
        <v>17</v>
      </c>
      <c r="E1162" t="s">
        <v>60</v>
      </c>
      <c r="F1162" t="s">
        <v>330</v>
      </c>
      <c r="G1162" t="s">
        <v>251</v>
      </c>
      <c r="H1162">
        <v>84</v>
      </c>
      <c r="I1162">
        <v>7525.99</v>
      </c>
      <c r="J1162">
        <v>632183.16</v>
      </c>
      <c r="K1162">
        <v>2909.17</v>
      </c>
      <c r="L1162">
        <v>17</v>
      </c>
      <c r="M1162" t="s">
        <v>29</v>
      </c>
      <c r="N1162" t="s">
        <v>22</v>
      </c>
      <c r="O1162">
        <v>148870.22</v>
      </c>
      <c r="P1162">
        <f>_xlfn.DAYS(Table3[[#This Row],[Delivery_Date]],Table3[[#This Row],[Order_Date]])</f>
        <v>15</v>
      </c>
    </row>
    <row r="1163" spans="1:16" x14ac:dyDescent="0.25">
      <c r="A1163">
        <v>1162</v>
      </c>
      <c r="B1163" t="s">
        <v>23</v>
      </c>
      <c r="C1163" t="s">
        <v>38</v>
      </c>
      <c r="D1163" t="s">
        <v>25</v>
      </c>
      <c r="E1163" t="s">
        <v>46</v>
      </c>
      <c r="F1163" t="s">
        <v>292</v>
      </c>
      <c r="G1163" t="s">
        <v>290</v>
      </c>
      <c r="H1163">
        <v>44</v>
      </c>
      <c r="I1163">
        <v>12075.41</v>
      </c>
      <c r="J1163">
        <v>531318.04</v>
      </c>
      <c r="K1163">
        <v>882.96</v>
      </c>
      <c r="L1163">
        <v>420</v>
      </c>
      <c r="M1163" t="s">
        <v>35</v>
      </c>
      <c r="N1163" t="s">
        <v>22</v>
      </c>
      <c r="O1163">
        <v>99147.92</v>
      </c>
      <c r="P1163">
        <f>_xlfn.DAYS(Table3[[#This Row],[Delivery_Date]],Table3[[#This Row],[Order_Date]])</f>
        <v>8</v>
      </c>
    </row>
    <row r="1164" spans="1:16" x14ac:dyDescent="0.25">
      <c r="A1164">
        <v>1163</v>
      </c>
      <c r="B1164" t="s">
        <v>59</v>
      </c>
      <c r="C1164" t="s">
        <v>38</v>
      </c>
      <c r="D1164" t="s">
        <v>17</v>
      </c>
      <c r="E1164" t="s">
        <v>18</v>
      </c>
      <c r="F1164" t="s">
        <v>356</v>
      </c>
      <c r="G1164" t="s">
        <v>167</v>
      </c>
      <c r="H1164">
        <v>65</v>
      </c>
      <c r="I1164">
        <v>31657.5</v>
      </c>
      <c r="J1164">
        <v>2057737.5</v>
      </c>
      <c r="K1164">
        <v>4504.07</v>
      </c>
      <c r="L1164">
        <v>107</v>
      </c>
      <c r="M1164" t="s">
        <v>35</v>
      </c>
      <c r="N1164" t="s">
        <v>43</v>
      </c>
      <c r="O1164">
        <v>334228.67</v>
      </c>
      <c r="P1164">
        <f>_xlfn.DAYS(Table3[[#This Row],[Delivery_Date]],Table3[[#This Row],[Order_Date]])</f>
        <v>1</v>
      </c>
    </row>
    <row r="1165" spans="1:16" x14ac:dyDescent="0.25">
      <c r="A1165">
        <v>1164</v>
      </c>
      <c r="B1165" t="s">
        <v>23</v>
      </c>
      <c r="C1165" t="s">
        <v>16</v>
      </c>
      <c r="D1165" t="s">
        <v>45</v>
      </c>
      <c r="E1165" t="s">
        <v>18</v>
      </c>
      <c r="F1165" t="s">
        <v>276</v>
      </c>
      <c r="G1165" t="s">
        <v>249</v>
      </c>
      <c r="H1165">
        <v>93</v>
      </c>
      <c r="I1165">
        <v>30281.79</v>
      </c>
      <c r="J1165">
        <v>2816206.47</v>
      </c>
      <c r="K1165">
        <v>4986.51</v>
      </c>
      <c r="L1165">
        <v>547</v>
      </c>
      <c r="M1165" t="s">
        <v>29</v>
      </c>
      <c r="N1165" t="s">
        <v>22</v>
      </c>
      <c r="O1165">
        <v>311321.5</v>
      </c>
      <c r="P1165">
        <f>_xlfn.DAYS(Table3[[#This Row],[Delivery_Date]],Table3[[#This Row],[Order_Date]])</f>
        <v>11</v>
      </c>
    </row>
    <row r="1166" spans="1:16" x14ac:dyDescent="0.25">
      <c r="A1166">
        <v>1165</v>
      </c>
      <c r="B1166" t="s">
        <v>23</v>
      </c>
      <c r="C1166" t="s">
        <v>16</v>
      </c>
      <c r="D1166" t="s">
        <v>32</v>
      </c>
      <c r="E1166" t="s">
        <v>46</v>
      </c>
      <c r="F1166" t="s">
        <v>159</v>
      </c>
      <c r="G1166" t="s">
        <v>221</v>
      </c>
      <c r="H1166">
        <v>64</v>
      </c>
      <c r="I1166">
        <v>9654.5300000000007</v>
      </c>
      <c r="J1166">
        <v>617889.92000000004</v>
      </c>
      <c r="K1166">
        <v>4840.3500000000004</v>
      </c>
      <c r="L1166">
        <v>895</v>
      </c>
      <c r="M1166" t="s">
        <v>29</v>
      </c>
      <c r="N1166" t="s">
        <v>22</v>
      </c>
      <c r="O1166">
        <v>143425.95000000001</v>
      </c>
      <c r="P1166">
        <f>_xlfn.DAYS(Table3[[#This Row],[Delivery_Date]],Table3[[#This Row],[Order_Date]])</f>
        <v>15</v>
      </c>
    </row>
    <row r="1167" spans="1:16" x14ac:dyDescent="0.25">
      <c r="A1167">
        <v>1166</v>
      </c>
      <c r="B1167" t="s">
        <v>31</v>
      </c>
      <c r="C1167" t="s">
        <v>16</v>
      </c>
      <c r="D1167" t="s">
        <v>17</v>
      </c>
      <c r="E1167" t="s">
        <v>18</v>
      </c>
      <c r="F1167" t="s">
        <v>311</v>
      </c>
      <c r="G1167" t="s">
        <v>74</v>
      </c>
      <c r="H1167">
        <v>91</v>
      </c>
      <c r="I1167">
        <v>34952.53</v>
      </c>
      <c r="J1167">
        <v>3180680.23</v>
      </c>
      <c r="K1167">
        <v>4811.54</v>
      </c>
      <c r="L1167">
        <v>714</v>
      </c>
      <c r="M1167" t="s">
        <v>21</v>
      </c>
      <c r="N1167" t="s">
        <v>22</v>
      </c>
      <c r="O1167">
        <v>446186.73</v>
      </c>
      <c r="P1167">
        <f>_xlfn.DAYS(Table3[[#This Row],[Delivery_Date]],Table3[[#This Row],[Order_Date]])</f>
        <v>10</v>
      </c>
    </row>
    <row r="1168" spans="1:16" x14ac:dyDescent="0.25">
      <c r="A1168">
        <v>1167</v>
      </c>
      <c r="B1168" t="s">
        <v>31</v>
      </c>
      <c r="C1168" t="s">
        <v>16</v>
      </c>
      <c r="D1168" t="s">
        <v>45</v>
      </c>
      <c r="E1168" t="s">
        <v>26</v>
      </c>
      <c r="F1168" t="s">
        <v>19</v>
      </c>
      <c r="G1168" t="s">
        <v>393</v>
      </c>
      <c r="H1168">
        <v>52</v>
      </c>
      <c r="I1168">
        <v>8400</v>
      </c>
      <c r="J1168">
        <v>436800</v>
      </c>
      <c r="K1168">
        <v>1006.45</v>
      </c>
      <c r="L1168">
        <v>342</v>
      </c>
      <c r="M1168" t="s">
        <v>35</v>
      </c>
      <c r="N1168" t="s">
        <v>36</v>
      </c>
      <c r="O1168">
        <v>87753.1</v>
      </c>
      <c r="P1168">
        <f>_xlfn.DAYS(Table3[[#This Row],[Delivery_Date]],Table3[[#This Row],[Order_Date]])</f>
        <v>13</v>
      </c>
    </row>
    <row r="1169" spans="1:16" x14ac:dyDescent="0.25">
      <c r="A1169">
        <v>1168</v>
      </c>
      <c r="B1169" t="s">
        <v>37</v>
      </c>
      <c r="C1169" t="s">
        <v>38</v>
      </c>
      <c r="D1169" t="s">
        <v>32</v>
      </c>
      <c r="E1169" t="s">
        <v>26</v>
      </c>
      <c r="F1169" t="s">
        <v>334</v>
      </c>
      <c r="G1169" t="s">
        <v>116</v>
      </c>
      <c r="H1169">
        <v>98</v>
      </c>
      <c r="I1169">
        <v>7300.07</v>
      </c>
      <c r="J1169">
        <v>715406.86</v>
      </c>
      <c r="K1169">
        <v>925.61</v>
      </c>
      <c r="L1169">
        <v>46</v>
      </c>
      <c r="M1169" t="s">
        <v>29</v>
      </c>
      <c r="N1169" t="s">
        <v>70</v>
      </c>
      <c r="O1169">
        <v>78936.95</v>
      </c>
      <c r="P1169">
        <f>_xlfn.DAYS(Table3[[#This Row],[Delivery_Date]],Table3[[#This Row],[Order_Date]])</f>
        <v>4</v>
      </c>
    </row>
    <row r="1170" spans="1:16" x14ac:dyDescent="0.25">
      <c r="A1170">
        <v>1169</v>
      </c>
      <c r="B1170" t="s">
        <v>23</v>
      </c>
      <c r="C1170" t="s">
        <v>38</v>
      </c>
      <c r="D1170" t="s">
        <v>17</v>
      </c>
      <c r="E1170" t="s">
        <v>52</v>
      </c>
      <c r="F1170" t="s">
        <v>99</v>
      </c>
      <c r="G1170" t="s">
        <v>253</v>
      </c>
      <c r="H1170">
        <v>93</v>
      </c>
      <c r="I1170">
        <v>6296.75</v>
      </c>
      <c r="J1170">
        <v>585597.75</v>
      </c>
      <c r="K1170">
        <v>4365.5</v>
      </c>
      <c r="L1170">
        <v>876</v>
      </c>
      <c r="M1170" t="s">
        <v>21</v>
      </c>
      <c r="N1170" t="s">
        <v>36</v>
      </c>
      <c r="O1170">
        <v>89929.18</v>
      </c>
      <c r="P1170">
        <f>_xlfn.DAYS(Table3[[#This Row],[Delivery_Date]],Table3[[#This Row],[Order_Date]])</f>
        <v>13</v>
      </c>
    </row>
    <row r="1171" spans="1:16" x14ac:dyDescent="0.25">
      <c r="A1171">
        <v>1170</v>
      </c>
      <c r="B1171" t="s">
        <v>15</v>
      </c>
      <c r="C1171" t="s">
        <v>38</v>
      </c>
      <c r="D1171" t="s">
        <v>45</v>
      </c>
      <c r="E1171" t="s">
        <v>46</v>
      </c>
      <c r="F1171" t="s">
        <v>273</v>
      </c>
      <c r="G1171" t="s">
        <v>119</v>
      </c>
      <c r="H1171">
        <v>6</v>
      </c>
      <c r="I1171">
        <v>2445.8200000000002</v>
      </c>
      <c r="J1171">
        <v>14674.92</v>
      </c>
      <c r="K1171">
        <v>3250.8</v>
      </c>
      <c r="L1171">
        <v>643</v>
      </c>
      <c r="M1171" t="s">
        <v>42</v>
      </c>
      <c r="N1171" t="s">
        <v>30</v>
      </c>
      <c r="O1171">
        <v>1666.3</v>
      </c>
      <c r="P1171">
        <f>_xlfn.DAYS(Table3[[#This Row],[Delivery_Date]],Table3[[#This Row],[Order_Date]])</f>
        <v>13</v>
      </c>
    </row>
    <row r="1172" spans="1:16" x14ac:dyDescent="0.25">
      <c r="A1172">
        <v>1171</v>
      </c>
      <c r="B1172" t="s">
        <v>65</v>
      </c>
      <c r="C1172" t="s">
        <v>38</v>
      </c>
      <c r="D1172" t="s">
        <v>45</v>
      </c>
      <c r="E1172" t="s">
        <v>46</v>
      </c>
      <c r="F1172" t="s">
        <v>274</v>
      </c>
      <c r="G1172" t="s">
        <v>203</v>
      </c>
      <c r="H1172">
        <v>54</v>
      </c>
      <c r="I1172">
        <v>30383.11</v>
      </c>
      <c r="J1172">
        <v>1640687.94</v>
      </c>
      <c r="K1172">
        <v>2525.91</v>
      </c>
      <c r="L1172">
        <v>728</v>
      </c>
      <c r="M1172" t="s">
        <v>35</v>
      </c>
      <c r="N1172" t="s">
        <v>43</v>
      </c>
      <c r="O1172">
        <v>384906.63</v>
      </c>
      <c r="P1172">
        <f>_xlfn.DAYS(Table3[[#This Row],[Delivery_Date]],Table3[[#This Row],[Order_Date]])</f>
        <v>1</v>
      </c>
    </row>
    <row r="1173" spans="1:16" x14ac:dyDescent="0.25">
      <c r="A1173">
        <v>1172</v>
      </c>
      <c r="B1173" t="s">
        <v>59</v>
      </c>
      <c r="C1173" t="s">
        <v>24</v>
      </c>
      <c r="D1173" t="s">
        <v>17</v>
      </c>
      <c r="E1173" t="s">
        <v>18</v>
      </c>
      <c r="F1173" t="s">
        <v>63</v>
      </c>
      <c r="G1173" t="s">
        <v>291</v>
      </c>
      <c r="H1173">
        <v>34</v>
      </c>
      <c r="I1173">
        <v>19413.03</v>
      </c>
      <c r="J1173">
        <v>660043.02</v>
      </c>
      <c r="K1173">
        <v>4237.22</v>
      </c>
      <c r="L1173">
        <v>900</v>
      </c>
      <c r="M1173" t="s">
        <v>29</v>
      </c>
      <c r="N1173" t="s">
        <v>36</v>
      </c>
      <c r="O1173">
        <v>153116.43</v>
      </c>
      <c r="P1173">
        <f>_xlfn.DAYS(Table3[[#This Row],[Delivery_Date]],Table3[[#This Row],[Order_Date]])</f>
        <v>14</v>
      </c>
    </row>
    <row r="1174" spans="1:16" x14ac:dyDescent="0.25">
      <c r="A1174">
        <v>1173</v>
      </c>
      <c r="B1174" t="s">
        <v>31</v>
      </c>
      <c r="C1174" t="s">
        <v>16</v>
      </c>
      <c r="D1174" t="s">
        <v>25</v>
      </c>
      <c r="E1174" t="s">
        <v>52</v>
      </c>
      <c r="F1174" t="s">
        <v>112</v>
      </c>
      <c r="G1174" t="s">
        <v>302</v>
      </c>
      <c r="H1174">
        <v>65</v>
      </c>
      <c r="I1174">
        <v>39248.99</v>
      </c>
      <c r="J1174">
        <v>2551184.35</v>
      </c>
      <c r="K1174">
        <v>2921.78</v>
      </c>
      <c r="L1174">
        <v>198</v>
      </c>
      <c r="M1174" t="s">
        <v>35</v>
      </c>
      <c r="N1174" t="s">
        <v>30</v>
      </c>
      <c r="O1174">
        <v>341787.16</v>
      </c>
      <c r="P1174">
        <f>_xlfn.DAYS(Table3[[#This Row],[Delivery_Date]],Table3[[#This Row],[Order_Date]])</f>
        <v>4</v>
      </c>
    </row>
    <row r="1175" spans="1:16" x14ac:dyDescent="0.25">
      <c r="A1175">
        <v>1174</v>
      </c>
      <c r="B1175" t="s">
        <v>15</v>
      </c>
      <c r="C1175" t="s">
        <v>16</v>
      </c>
      <c r="D1175" t="s">
        <v>25</v>
      </c>
      <c r="E1175" t="s">
        <v>52</v>
      </c>
      <c r="F1175" t="s">
        <v>178</v>
      </c>
      <c r="G1175" t="s">
        <v>182</v>
      </c>
      <c r="H1175">
        <v>94</v>
      </c>
      <c r="I1175">
        <v>29796.76</v>
      </c>
      <c r="J1175">
        <v>2800895.44</v>
      </c>
      <c r="K1175">
        <v>4819.83</v>
      </c>
      <c r="L1175">
        <v>695</v>
      </c>
      <c r="M1175" t="s">
        <v>29</v>
      </c>
      <c r="N1175" t="s">
        <v>70</v>
      </c>
      <c r="O1175">
        <v>517958.25</v>
      </c>
      <c r="P1175">
        <f>_xlfn.DAYS(Table3[[#This Row],[Delivery_Date]],Table3[[#This Row],[Order_Date]])</f>
        <v>3</v>
      </c>
    </row>
    <row r="1176" spans="1:16" x14ac:dyDescent="0.25">
      <c r="A1176">
        <v>1175</v>
      </c>
      <c r="B1176" t="s">
        <v>31</v>
      </c>
      <c r="C1176" t="s">
        <v>16</v>
      </c>
      <c r="D1176" t="s">
        <v>25</v>
      </c>
      <c r="E1176" t="s">
        <v>26</v>
      </c>
      <c r="F1176" t="s">
        <v>223</v>
      </c>
      <c r="G1176" t="s">
        <v>358</v>
      </c>
      <c r="H1176">
        <v>34</v>
      </c>
      <c r="I1176">
        <v>17568.95</v>
      </c>
      <c r="J1176">
        <v>597344.30000000005</v>
      </c>
      <c r="K1176">
        <v>2199.5100000000002</v>
      </c>
      <c r="L1176">
        <v>495</v>
      </c>
      <c r="M1176" t="s">
        <v>42</v>
      </c>
      <c r="N1176" t="s">
        <v>43</v>
      </c>
      <c r="O1176">
        <v>140926.1</v>
      </c>
      <c r="P1176">
        <f>_xlfn.DAYS(Table3[[#This Row],[Delivery_Date]],Table3[[#This Row],[Order_Date]])</f>
        <v>5</v>
      </c>
    </row>
    <row r="1177" spans="1:16" x14ac:dyDescent="0.25">
      <c r="A1177">
        <v>1176</v>
      </c>
      <c r="B1177" t="s">
        <v>23</v>
      </c>
      <c r="C1177" t="s">
        <v>24</v>
      </c>
      <c r="D1177" t="s">
        <v>32</v>
      </c>
      <c r="E1177" t="s">
        <v>26</v>
      </c>
      <c r="F1177" t="s">
        <v>373</v>
      </c>
      <c r="G1177" t="s">
        <v>322</v>
      </c>
      <c r="H1177">
        <v>63</v>
      </c>
      <c r="I1177">
        <v>4288.71</v>
      </c>
      <c r="J1177">
        <v>270188.73</v>
      </c>
      <c r="K1177">
        <v>1285.81</v>
      </c>
      <c r="L1177">
        <v>988</v>
      </c>
      <c r="M1177" t="s">
        <v>29</v>
      </c>
      <c r="N1177" t="s">
        <v>43</v>
      </c>
      <c r="O1177">
        <v>27422.14</v>
      </c>
      <c r="P1177">
        <f>_xlfn.DAYS(Table3[[#This Row],[Delivery_Date]],Table3[[#This Row],[Order_Date]])</f>
        <v>9</v>
      </c>
    </row>
    <row r="1178" spans="1:16" x14ac:dyDescent="0.25">
      <c r="A1178">
        <v>1177</v>
      </c>
      <c r="B1178" t="s">
        <v>23</v>
      </c>
      <c r="C1178" t="s">
        <v>16</v>
      </c>
      <c r="D1178" t="s">
        <v>39</v>
      </c>
      <c r="E1178" t="s">
        <v>52</v>
      </c>
      <c r="F1178" t="s">
        <v>141</v>
      </c>
      <c r="G1178" t="s">
        <v>286</v>
      </c>
      <c r="H1178">
        <v>84</v>
      </c>
      <c r="I1178">
        <v>35718.61</v>
      </c>
      <c r="J1178">
        <v>3000363.24</v>
      </c>
      <c r="K1178">
        <v>3069.44</v>
      </c>
      <c r="L1178">
        <v>746</v>
      </c>
      <c r="M1178" t="s">
        <v>21</v>
      </c>
      <c r="N1178" t="s">
        <v>43</v>
      </c>
      <c r="O1178">
        <v>191199.35</v>
      </c>
      <c r="P1178">
        <f>_xlfn.DAYS(Table3[[#This Row],[Delivery_Date]],Table3[[#This Row],[Order_Date]])</f>
        <v>13</v>
      </c>
    </row>
    <row r="1179" spans="1:16" x14ac:dyDescent="0.25">
      <c r="A1179">
        <v>1178</v>
      </c>
      <c r="B1179" t="s">
        <v>15</v>
      </c>
      <c r="C1179" t="s">
        <v>38</v>
      </c>
      <c r="D1179" t="s">
        <v>17</v>
      </c>
      <c r="E1179" t="s">
        <v>60</v>
      </c>
      <c r="F1179" t="s">
        <v>190</v>
      </c>
      <c r="G1179" t="s">
        <v>97</v>
      </c>
      <c r="H1179">
        <v>88</v>
      </c>
      <c r="I1179">
        <v>46520.69</v>
      </c>
      <c r="J1179">
        <v>4093820.72</v>
      </c>
      <c r="K1179">
        <v>816.39</v>
      </c>
      <c r="L1179">
        <v>536</v>
      </c>
      <c r="M1179" t="s">
        <v>29</v>
      </c>
      <c r="N1179" t="s">
        <v>22</v>
      </c>
      <c r="O1179">
        <v>367163.61</v>
      </c>
      <c r="P1179">
        <f>_xlfn.DAYS(Table3[[#This Row],[Delivery_Date]],Table3[[#This Row],[Order_Date]])</f>
        <v>4</v>
      </c>
    </row>
    <row r="1180" spans="1:16" x14ac:dyDescent="0.25">
      <c r="A1180">
        <v>1179</v>
      </c>
      <c r="B1180" t="s">
        <v>44</v>
      </c>
      <c r="C1180" t="s">
        <v>16</v>
      </c>
      <c r="D1180" t="s">
        <v>25</v>
      </c>
      <c r="E1180" t="s">
        <v>60</v>
      </c>
      <c r="F1180" t="s">
        <v>251</v>
      </c>
      <c r="G1180" t="s">
        <v>348</v>
      </c>
      <c r="H1180">
        <v>94</v>
      </c>
      <c r="I1180">
        <v>38917.03</v>
      </c>
      <c r="J1180">
        <v>3658200.82</v>
      </c>
      <c r="K1180">
        <v>1908.13</v>
      </c>
      <c r="L1180">
        <v>144</v>
      </c>
      <c r="M1180" t="s">
        <v>42</v>
      </c>
      <c r="N1180" t="s">
        <v>70</v>
      </c>
      <c r="O1180">
        <v>249481.5</v>
      </c>
      <c r="P1180">
        <f>_xlfn.DAYS(Table3[[#This Row],[Delivery_Date]],Table3[[#This Row],[Order_Date]])</f>
        <v>7</v>
      </c>
    </row>
    <row r="1181" spans="1:16" x14ac:dyDescent="0.25">
      <c r="A1181">
        <v>1180</v>
      </c>
      <c r="B1181" t="s">
        <v>31</v>
      </c>
      <c r="C1181" t="s">
        <v>38</v>
      </c>
      <c r="D1181" t="s">
        <v>17</v>
      </c>
      <c r="E1181" t="s">
        <v>46</v>
      </c>
      <c r="F1181" t="s">
        <v>366</v>
      </c>
      <c r="G1181" t="s">
        <v>76</v>
      </c>
      <c r="H1181">
        <v>88</v>
      </c>
      <c r="I1181">
        <v>43083.68</v>
      </c>
      <c r="J1181">
        <v>3791363.84</v>
      </c>
      <c r="K1181">
        <v>2758.33</v>
      </c>
      <c r="L1181">
        <v>409</v>
      </c>
      <c r="M1181" t="s">
        <v>42</v>
      </c>
      <c r="N1181" t="s">
        <v>43</v>
      </c>
      <c r="O1181">
        <v>581365.17000000004</v>
      </c>
      <c r="P1181">
        <f>_xlfn.DAYS(Table3[[#This Row],[Delivery_Date]],Table3[[#This Row],[Order_Date]])</f>
        <v>6</v>
      </c>
    </row>
    <row r="1182" spans="1:16" x14ac:dyDescent="0.25">
      <c r="A1182">
        <v>1181</v>
      </c>
      <c r="B1182" t="s">
        <v>31</v>
      </c>
      <c r="C1182" t="s">
        <v>38</v>
      </c>
      <c r="D1182" t="s">
        <v>17</v>
      </c>
      <c r="E1182" t="s">
        <v>52</v>
      </c>
      <c r="F1182" t="s">
        <v>185</v>
      </c>
      <c r="G1182" t="s">
        <v>413</v>
      </c>
      <c r="H1182">
        <v>50</v>
      </c>
      <c r="I1182">
        <v>39264.980000000003</v>
      </c>
      <c r="J1182">
        <v>1963249</v>
      </c>
      <c r="K1182">
        <v>709.37</v>
      </c>
      <c r="L1182">
        <v>905</v>
      </c>
      <c r="M1182" t="s">
        <v>29</v>
      </c>
      <c r="N1182" t="s">
        <v>36</v>
      </c>
      <c r="O1182">
        <v>132481.32</v>
      </c>
      <c r="P1182">
        <f>_xlfn.DAYS(Table3[[#This Row],[Delivery_Date]],Table3[[#This Row],[Order_Date]])</f>
        <v>10</v>
      </c>
    </row>
    <row r="1183" spans="1:16" x14ac:dyDescent="0.25">
      <c r="A1183">
        <v>1182</v>
      </c>
      <c r="B1183" t="s">
        <v>59</v>
      </c>
      <c r="C1183" t="s">
        <v>24</v>
      </c>
      <c r="D1183" t="s">
        <v>17</v>
      </c>
      <c r="E1183" t="s">
        <v>26</v>
      </c>
      <c r="F1183" t="s">
        <v>354</v>
      </c>
      <c r="G1183" t="s">
        <v>179</v>
      </c>
      <c r="H1183">
        <v>78</v>
      </c>
      <c r="I1183">
        <v>820.62</v>
      </c>
      <c r="J1183">
        <v>64008.36</v>
      </c>
      <c r="K1183">
        <v>2013.27</v>
      </c>
      <c r="L1183">
        <v>88</v>
      </c>
      <c r="M1183" t="s">
        <v>35</v>
      </c>
      <c r="N1183" t="s">
        <v>30</v>
      </c>
      <c r="O1183">
        <v>9139.83</v>
      </c>
      <c r="P1183">
        <f>_xlfn.DAYS(Table3[[#This Row],[Delivery_Date]],Table3[[#This Row],[Order_Date]])</f>
        <v>7</v>
      </c>
    </row>
    <row r="1184" spans="1:16" x14ac:dyDescent="0.25">
      <c r="A1184">
        <v>1183</v>
      </c>
      <c r="B1184" t="s">
        <v>15</v>
      </c>
      <c r="C1184" t="s">
        <v>24</v>
      </c>
      <c r="D1184" t="s">
        <v>39</v>
      </c>
      <c r="E1184" t="s">
        <v>46</v>
      </c>
      <c r="F1184" t="s">
        <v>136</v>
      </c>
      <c r="G1184" t="s">
        <v>380</v>
      </c>
      <c r="H1184">
        <v>12</v>
      </c>
      <c r="I1184">
        <v>9191.4</v>
      </c>
      <c r="J1184">
        <v>110296.8</v>
      </c>
      <c r="K1184">
        <v>682.99</v>
      </c>
      <c r="L1184">
        <v>43</v>
      </c>
      <c r="M1184" t="s">
        <v>29</v>
      </c>
      <c r="N1184" t="s">
        <v>22</v>
      </c>
      <c r="O1184">
        <v>18897.439999999999</v>
      </c>
      <c r="P1184">
        <f>_xlfn.DAYS(Table3[[#This Row],[Delivery_Date]],Table3[[#This Row],[Order_Date]])</f>
        <v>13</v>
      </c>
    </row>
    <row r="1185" spans="1:16" x14ac:dyDescent="0.25">
      <c r="A1185">
        <v>1184</v>
      </c>
      <c r="B1185" t="s">
        <v>44</v>
      </c>
      <c r="C1185" t="s">
        <v>24</v>
      </c>
      <c r="D1185" t="s">
        <v>39</v>
      </c>
      <c r="E1185" t="s">
        <v>52</v>
      </c>
      <c r="F1185" t="s">
        <v>167</v>
      </c>
      <c r="G1185" t="s">
        <v>186</v>
      </c>
      <c r="H1185">
        <v>47</v>
      </c>
      <c r="I1185">
        <v>14218.18</v>
      </c>
      <c r="J1185">
        <v>668254.46</v>
      </c>
      <c r="K1185">
        <v>2666.19</v>
      </c>
      <c r="L1185">
        <v>145</v>
      </c>
      <c r="M1185" t="s">
        <v>21</v>
      </c>
      <c r="N1185" t="s">
        <v>70</v>
      </c>
      <c r="O1185">
        <v>129572.2</v>
      </c>
      <c r="P1185">
        <f>_xlfn.DAYS(Table3[[#This Row],[Delivery_Date]],Table3[[#This Row],[Order_Date]])</f>
        <v>15</v>
      </c>
    </row>
    <row r="1186" spans="1:16" x14ac:dyDescent="0.25">
      <c r="A1186">
        <v>1185</v>
      </c>
      <c r="B1186" t="s">
        <v>31</v>
      </c>
      <c r="C1186" t="s">
        <v>16</v>
      </c>
      <c r="D1186" t="s">
        <v>32</v>
      </c>
      <c r="E1186" t="s">
        <v>60</v>
      </c>
      <c r="F1186" t="s">
        <v>332</v>
      </c>
      <c r="G1186" t="s">
        <v>319</v>
      </c>
      <c r="H1186">
        <v>37</v>
      </c>
      <c r="I1186">
        <v>39590.559999999998</v>
      </c>
      <c r="J1186">
        <v>1464850.72</v>
      </c>
      <c r="K1186">
        <v>3801.88</v>
      </c>
      <c r="L1186">
        <v>399</v>
      </c>
      <c r="M1186" t="s">
        <v>35</v>
      </c>
      <c r="N1186" t="s">
        <v>22</v>
      </c>
      <c r="O1186">
        <v>76456.179999999993</v>
      </c>
      <c r="P1186">
        <f>_xlfn.DAYS(Table3[[#This Row],[Delivery_Date]],Table3[[#This Row],[Order_Date]])</f>
        <v>4</v>
      </c>
    </row>
    <row r="1187" spans="1:16" x14ac:dyDescent="0.25">
      <c r="A1187">
        <v>1186</v>
      </c>
      <c r="B1187" t="s">
        <v>59</v>
      </c>
      <c r="C1187" t="s">
        <v>38</v>
      </c>
      <c r="D1187" t="s">
        <v>45</v>
      </c>
      <c r="E1187" t="s">
        <v>46</v>
      </c>
      <c r="F1187" t="s">
        <v>140</v>
      </c>
      <c r="G1187" t="s">
        <v>187</v>
      </c>
      <c r="H1187">
        <v>94</v>
      </c>
      <c r="I1187">
        <v>30693.57</v>
      </c>
      <c r="J1187">
        <v>2885195.58</v>
      </c>
      <c r="K1187">
        <v>4954.3100000000004</v>
      </c>
      <c r="L1187">
        <v>421</v>
      </c>
      <c r="M1187" t="s">
        <v>29</v>
      </c>
      <c r="N1187" t="s">
        <v>22</v>
      </c>
      <c r="O1187">
        <v>248853.64</v>
      </c>
      <c r="P1187">
        <f>_xlfn.DAYS(Table3[[#This Row],[Delivery_Date]],Table3[[#This Row],[Order_Date]])</f>
        <v>5</v>
      </c>
    </row>
    <row r="1188" spans="1:16" x14ac:dyDescent="0.25">
      <c r="A1188">
        <v>1187</v>
      </c>
      <c r="B1188" t="s">
        <v>31</v>
      </c>
      <c r="C1188" t="s">
        <v>38</v>
      </c>
      <c r="D1188" t="s">
        <v>32</v>
      </c>
      <c r="E1188" t="s">
        <v>18</v>
      </c>
      <c r="F1188" t="s">
        <v>232</v>
      </c>
      <c r="G1188" t="s">
        <v>146</v>
      </c>
      <c r="H1188">
        <v>52</v>
      </c>
      <c r="I1188">
        <v>47649.24</v>
      </c>
      <c r="J1188">
        <v>2477760.48</v>
      </c>
      <c r="K1188">
        <v>2171.7800000000002</v>
      </c>
      <c r="L1188">
        <v>994</v>
      </c>
      <c r="M1188" t="s">
        <v>29</v>
      </c>
      <c r="N1188" t="s">
        <v>30</v>
      </c>
      <c r="O1188">
        <v>614469.97</v>
      </c>
      <c r="P1188">
        <f>_xlfn.DAYS(Table3[[#This Row],[Delivery_Date]],Table3[[#This Row],[Order_Date]])</f>
        <v>8</v>
      </c>
    </row>
    <row r="1189" spans="1:16" x14ac:dyDescent="0.25">
      <c r="A1189">
        <v>1188</v>
      </c>
      <c r="B1189" t="s">
        <v>23</v>
      </c>
      <c r="C1189" t="s">
        <v>16</v>
      </c>
      <c r="D1189" t="s">
        <v>39</v>
      </c>
      <c r="E1189" t="s">
        <v>52</v>
      </c>
      <c r="F1189" t="s">
        <v>405</v>
      </c>
      <c r="G1189" t="s">
        <v>54</v>
      </c>
      <c r="H1189">
        <v>70</v>
      </c>
      <c r="I1189">
        <v>10589.13</v>
      </c>
      <c r="J1189">
        <v>741239.1</v>
      </c>
      <c r="K1189">
        <v>3181</v>
      </c>
      <c r="L1189">
        <v>482</v>
      </c>
      <c r="M1189" t="s">
        <v>42</v>
      </c>
      <c r="N1189" t="s">
        <v>36</v>
      </c>
      <c r="O1189">
        <v>114363.62</v>
      </c>
      <c r="P1189">
        <f>_xlfn.DAYS(Table3[[#This Row],[Delivery_Date]],Table3[[#This Row],[Order_Date]])</f>
        <v>4</v>
      </c>
    </row>
    <row r="1190" spans="1:16" x14ac:dyDescent="0.25">
      <c r="A1190">
        <v>1189</v>
      </c>
      <c r="B1190" t="s">
        <v>37</v>
      </c>
      <c r="C1190" t="s">
        <v>16</v>
      </c>
      <c r="D1190" t="s">
        <v>17</v>
      </c>
      <c r="E1190" t="s">
        <v>26</v>
      </c>
      <c r="F1190" t="s">
        <v>118</v>
      </c>
      <c r="G1190" t="s">
        <v>294</v>
      </c>
      <c r="H1190">
        <v>52</v>
      </c>
      <c r="I1190">
        <v>26003.43</v>
      </c>
      <c r="J1190">
        <v>1352178.36</v>
      </c>
      <c r="K1190">
        <v>318.93</v>
      </c>
      <c r="L1190">
        <v>953</v>
      </c>
      <c r="M1190" t="s">
        <v>29</v>
      </c>
      <c r="N1190" t="s">
        <v>22</v>
      </c>
      <c r="O1190">
        <v>259633.58</v>
      </c>
      <c r="P1190">
        <f>_xlfn.DAYS(Table3[[#This Row],[Delivery_Date]],Table3[[#This Row],[Order_Date]])</f>
        <v>11</v>
      </c>
    </row>
    <row r="1191" spans="1:16" x14ac:dyDescent="0.25">
      <c r="A1191">
        <v>1190</v>
      </c>
      <c r="B1191" t="s">
        <v>37</v>
      </c>
      <c r="C1191" t="s">
        <v>38</v>
      </c>
      <c r="D1191" t="s">
        <v>17</v>
      </c>
      <c r="E1191" t="s">
        <v>26</v>
      </c>
      <c r="F1191" t="s">
        <v>250</v>
      </c>
      <c r="G1191" t="s">
        <v>183</v>
      </c>
      <c r="H1191">
        <v>11</v>
      </c>
      <c r="I1191">
        <v>46316.58</v>
      </c>
      <c r="J1191">
        <v>509482.38</v>
      </c>
      <c r="K1191">
        <v>2296.15</v>
      </c>
      <c r="L1191">
        <v>24</v>
      </c>
      <c r="M1191" t="s">
        <v>42</v>
      </c>
      <c r="N1191" t="s">
        <v>43</v>
      </c>
      <c r="O1191">
        <v>64660.77</v>
      </c>
      <c r="P1191">
        <f>_xlfn.DAYS(Table3[[#This Row],[Delivery_Date]],Table3[[#This Row],[Order_Date]])</f>
        <v>12</v>
      </c>
    </row>
    <row r="1192" spans="1:16" x14ac:dyDescent="0.25">
      <c r="A1192">
        <v>1191</v>
      </c>
      <c r="B1192" t="s">
        <v>37</v>
      </c>
      <c r="C1192" t="s">
        <v>16</v>
      </c>
      <c r="D1192" t="s">
        <v>39</v>
      </c>
      <c r="E1192" t="s">
        <v>18</v>
      </c>
      <c r="F1192" t="s">
        <v>307</v>
      </c>
      <c r="G1192" t="s">
        <v>277</v>
      </c>
      <c r="H1192">
        <v>1</v>
      </c>
      <c r="I1192">
        <v>45418.53</v>
      </c>
      <c r="J1192">
        <v>45418.53</v>
      </c>
      <c r="K1192">
        <v>3704.35</v>
      </c>
      <c r="L1192">
        <v>277</v>
      </c>
      <c r="M1192" t="s">
        <v>42</v>
      </c>
      <c r="N1192" t="s">
        <v>43</v>
      </c>
      <c r="O1192">
        <v>11208.33</v>
      </c>
      <c r="P1192">
        <f>_xlfn.DAYS(Table3[[#This Row],[Delivery_Date]],Table3[[#This Row],[Order_Date]])</f>
        <v>14</v>
      </c>
    </row>
    <row r="1193" spans="1:16" x14ac:dyDescent="0.25">
      <c r="A1193">
        <v>1192</v>
      </c>
      <c r="B1193" t="s">
        <v>51</v>
      </c>
      <c r="C1193" t="s">
        <v>16</v>
      </c>
      <c r="D1193" t="s">
        <v>17</v>
      </c>
      <c r="E1193" t="s">
        <v>46</v>
      </c>
      <c r="F1193" t="s">
        <v>301</v>
      </c>
      <c r="G1193" t="s">
        <v>392</v>
      </c>
      <c r="H1193">
        <v>26</v>
      </c>
      <c r="I1193">
        <v>15238.33</v>
      </c>
      <c r="J1193">
        <v>396196.58</v>
      </c>
      <c r="K1193">
        <v>3231.7</v>
      </c>
      <c r="L1193">
        <v>554</v>
      </c>
      <c r="M1193" t="s">
        <v>21</v>
      </c>
      <c r="N1193" t="s">
        <v>70</v>
      </c>
      <c r="O1193">
        <v>29638.17</v>
      </c>
      <c r="P1193">
        <f>_xlfn.DAYS(Table3[[#This Row],[Delivery_Date]],Table3[[#This Row],[Order_Date]])</f>
        <v>9</v>
      </c>
    </row>
    <row r="1194" spans="1:16" x14ac:dyDescent="0.25">
      <c r="A1194">
        <v>1193</v>
      </c>
      <c r="B1194" t="s">
        <v>37</v>
      </c>
      <c r="C1194" t="s">
        <v>38</v>
      </c>
      <c r="D1194" t="s">
        <v>39</v>
      </c>
      <c r="E1194" t="s">
        <v>60</v>
      </c>
      <c r="F1194" t="s">
        <v>28</v>
      </c>
      <c r="G1194" t="s">
        <v>148</v>
      </c>
      <c r="H1194">
        <v>81</v>
      </c>
      <c r="I1194">
        <v>14951.47</v>
      </c>
      <c r="J1194">
        <v>1211069.07</v>
      </c>
      <c r="K1194">
        <v>4819.1499999999996</v>
      </c>
      <c r="L1194">
        <v>527</v>
      </c>
      <c r="M1194" t="s">
        <v>29</v>
      </c>
      <c r="N1194" t="s">
        <v>30</v>
      </c>
      <c r="O1194">
        <v>273579.25</v>
      </c>
      <c r="P1194">
        <f>_xlfn.DAYS(Table3[[#This Row],[Delivery_Date]],Table3[[#This Row],[Order_Date]])</f>
        <v>14</v>
      </c>
    </row>
    <row r="1195" spans="1:16" x14ac:dyDescent="0.25">
      <c r="A1195">
        <v>1194</v>
      </c>
      <c r="B1195" t="s">
        <v>65</v>
      </c>
      <c r="C1195" t="s">
        <v>16</v>
      </c>
      <c r="D1195" t="s">
        <v>39</v>
      </c>
      <c r="E1195" t="s">
        <v>52</v>
      </c>
      <c r="F1195" t="s">
        <v>395</v>
      </c>
      <c r="G1195" t="s">
        <v>214</v>
      </c>
      <c r="H1195">
        <v>96</v>
      </c>
      <c r="I1195">
        <v>32616.58</v>
      </c>
      <c r="J1195">
        <v>3131191.68</v>
      </c>
      <c r="K1195">
        <v>4235.53</v>
      </c>
      <c r="L1195">
        <v>875</v>
      </c>
      <c r="M1195" t="s">
        <v>21</v>
      </c>
      <c r="N1195" t="s">
        <v>70</v>
      </c>
      <c r="O1195">
        <v>449068.84</v>
      </c>
      <c r="P1195">
        <f>_xlfn.DAYS(Table3[[#This Row],[Delivery_Date]],Table3[[#This Row],[Order_Date]])</f>
        <v>3</v>
      </c>
    </row>
    <row r="1196" spans="1:16" x14ac:dyDescent="0.25">
      <c r="A1196">
        <v>1195</v>
      </c>
      <c r="B1196" t="s">
        <v>65</v>
      </c>
      <c r="C1196" t="s">
        <v>38</v>
      </c>
      <c r="D1196" t="s">
        <v>45</v>
      </c>
      <c r="E1196" t="s">
        <v>26</v>
      </c>
      <c r="F1196" t="s">
        <v>152</v>
      </c>
      <c r="G1196" t="s">
        <v>360</v>
      </c>
      <c r="H1196">
        <v>48</v>
      </c>
      <c r="I1196">
        <v>31302.240000000002</v>
      </c>
      <c r="J1196">
        <v>1502507.52</v>
      </c>
      <c r="K1196">
        <v>4643.6499999999996</v>
      </c>
      <c r="L1196">
        <v>72</v>
      </c>
      <c r="M1196" t="s">
        <v>42</v>
      </c>
      <c r="N1196" t="s">
        <v>36</v>
      </c>
      <c r="O1196">
        <v>235295.13</v>
      </c>
      <c r="P1196">
        <f>_xlfn.DAYS(Table3[[#This Row],[Delivery_Date]],Table3[[#This Row],[Order_Date]])</f>
        <v>2</v>
      </c>
    </row>
    <row r="1197" spans="1:16" x14ac:dyDescent="0.25">
      <c r="A1197">
        <v>1196</v>
      </c>
      <c r="B1197" t="s">
        <v>51</v>
      </c>
      <c r="C1197" t="s">
        <v>16</v>
      </c>
      <c r="D1197" t="s">
        <v>39</v>
      </c>
      <c r="E1197" t="s">
        <v>26</v>
      </c>
      <c r="F1197" t="s">
        <v>301</v>
      </c>
      <c r="G1197" t="s">
        <v>55</v>
      </c>
      <c r="H1197">
        <v>94</v>
      </c>
      <c r="I1197">
        <v>16821.080000000002</v>
      </c>
      <c r="J1197">
        <v>1581181.52</v>
      </c>
      <c r="K1197">
        <v>3568.8</v>
      </c>
      <c r="L1197">
        <v>198</v>
      </c>
      <c r="M1197" t="s">
        <v>21</v>
      </c>
      <c r="N1197" t="s">
        <v>36</v>
      </c>
      <c r="O1197">
        <v>200958.49</v>
      </c>
      <c r="P1197">
        <f>_xlfn.DAYS(Table3[[#This Row],[Delivery_Date]],Table3[[#This Row],[Order_Date]])</f>
        <v>1</v>
      </c>
    </row>
    <row r="1198" spans="1:16" x14ac:dyDescent="0.25">
      <c r="A1198">
        <v>1197</v>
      </c>
      <c r="B1198" t="s">
        <v>59</v>
      </c>
      <c r="C1198" t="s">
        <v>24</v>
      </c>
      <c r="D1198" t="s">
        <v>17</v>
      </c>
      <c r="E1198" t="s">
        <v>26</v>
      </c>
      <c r="F1198" t="s">
        <v>268</v>
      </c>
      <c r="G1198" t="s">
        <v>155</v>
      </c>
      <c r="H1198">
        <v>82</v>
      </c>
      <c r="I1198">
        <v>41734.53</v>
      </c>
      <c r="J1198">
        <v>3422231.46</v>
      </c>
      <c r="K1198">
        <v>926.19</v>
      </c>
      <c r="L1198">
        <v>782</v>
      </c>
      <c r="M1198" t="s">
        <v>35</v>
      </c>
      <c r="N1198" t="s">
        <v>43</v>
      </c>
      <c r="O1198">
        <v>367746.6</v>
      </c>
      <c r="P1198">
        <f>_xlfn.DAYS(Table3[[#This Row],[Delivery_Date]],Table3[[#This Row],[Order_Date]])</f>
        <v>4</v>
      </c>
    </row>
    <row r="1199" spans="1:16" x14ac:dyDescent="0.25">
      <c r="A1199">
        <v>1198</v>
      </c>
      <c r="B1199" t="s">
        <v>65</v>
      </c>
      <c r="C1199" t="s">
        <v>24</v>
      </c>
      <c r="D1199" t="s">
        <v>17</v>
      </c>
      <c r="E1199" t="s">
        <v>18</v>
      </c>
      <c r="F1199" t="s">
        <v>252</v>
      </c>
      <c r="G1199" t="s">
        <v>201</v>
      </c>
      <c r="H1199">
        <v>83</v>
      </c>
      <c r="I1199">
        <v>25783.83</v>
      </c>
      <c r="J1199">
        <v>2140057.89</v>
      </c>
      <c r="K1199">
        <v>1462</v>
      </c>
      <c r="L1199">
        <v>723</v>
      </c>
      <c r="M1199" t="s">
        <v>21</v>
      </c>
      <c r="N1199" t="s">
        <v>70</v>
      </c>
      <c r="O1199">
        <v>417762.66</v>
      </c>
      <c r="P1199">
        <f>_xlfn.DAYS(Table3[[#This Row],[Delivery_Date]],Table3[[#This Row],[Order_Date]])</f>
        <v>15</v>
      </c>
    </row>
    <row r="1200" spans="1:16" x14ac:dyDescent="0.25">
      <c r="A1200">
        <v>1199</v>
      </c>
      <c r="B1200" t="s">
        <v>59</v>
      </c>
      <c r="C1200" t="s">
        <v>16</v>
      </c>
      <c r="D1200" t="s">
        <v>32</v>
      </c>
      <c r="E1200" t="s">
        <v>52</v>
      </c>
      <c r="F1200" t="s">
        <v>416</v>
      </c>
      <c r="G1200" t="s">
        <v>224</v>
      </c>
      <c r="H1200">
        <v>41</v>
      </c>
      <c r="I1200">
        <v>14325.45</v>
      </c>
      <c r="J1200">
        <v>587343.44999999995</v>
      </c>
      <c r="K1200">
        <v>936.26</v>
      </c>
      <c r="L1200">
        <v>958</v>
      </c>
      <c r="M1200" t="s">
        <v>29</v>
      </c>
      <c r="N1200" t="s">
        <v>22</v>
      </c>
      <c r="O1200">
        <v>93781.21</v>
      </c>
      <c r="P1200">
        <f>_xlfn.DAYS(Table3[[#This Row],[Delivery_Date]],Table3[[#This Row],[Order_Date]])</f>
        <v>5</v>
      </c>
    </row>
    <row r="1201" spans="1:16" x14ac:dyDescent="0.25">
      <c r="A1201">
        <v>1200</v>
      </c>
      <c r="B1201" t="s">
        <v>44</v>
      </c>
      <c r="C1201" t="s">
        <v>24</v>
      </c>
      <c r="D1201" t="s">
        <v>45</v>
      </c>
      <c r="E1201" t="s">
        <v>46</v>
      </c>
      <c r="F1201" t="s">
        <v>192</v>
      </c>
      <c r="G1201" t="s">
        <v>381</v>
      </c>
      <c r="H1201">
        <v>1</v>
      </c>
      <c r="I1201">
        <v>29957.200000000001</v>
      </c>
      <c r="J1201">
        <v>29957.200000000001</v>
      </c>
      <c r="K1201">
        <v>2595.3200000000002</v>
      </c>
      <c r="L1201">
        <v>141</v>
      </c>
      <c r="M1201" t="s">
        <v>42</v>
      </c>
      <c r="N1201" t="s">
        <v>22</v>
      </c>
      <c r="O1201">
        <v>3553.9</v>
      </c>
      <c r="P1201">
        <f>_xlfn.DAYS(Table3[[#This Row],[Delivery_Date]],Table3[[#This Row],[Order_Date]])</f>
        <v>2</v>
      </c>
    </row>
    <row r="1202" spans="1:16" x14ac:dyDescent="0.25">
      <c r="A1202">
        <v>1201</v>
      </c>
      <c r="B1202" t="s">
        <v>15</v>
      </c>
      <c r="C1202" t="s">
        <v>38</v>
      </c>
      <c r="D1202" t="s">
        <v>25</v>
      </c>
      <c r="E1202" t="s">
        <v>60</v>
      </c>
      <c r="F1202" t="s">
        <v>316</v>
      </c>
      <c r="G1202" t="s">
        <v>345</v>
      </c>
      <c r="H1202">
        <v>70</v>
      </c>
      <c r="I1202">
        <v>33939.06</v>
      </c>
      <c r="J1202">
        <v>2375734.2000000002</v>
      </c>
      <c r="K1202">
        <v>369.38</v>
      </c>
      <c r="L1202">
        <v>401</v>
      </c>
      <c r="M1202" t="s">
        <v>21</v>
      </c>
      <c r="N1202" t="s">
        <v>70</v>
      </c>
      <c r="O1202">
        <v>157804.51999999999</v>
      </c>
      <c r="P1202">
        <f>_xlfn.DAYS(Table3[[#This Row],[Delivery_Date]],Table3[[#This Row],[Order_Date]])</f>
        <v>7</v>
      </c>
    </row>
    <row r="1203" spans="1:16" x14ac:dyDescent="0.25">
      <c r="A1203">
        <v>1202</v>
      </c>
      <c r="B1203" t="s">
        <v>37</v>
      </c>
      <c r="C1203" t="s">
        <v>38</v>
      </c>
      <c r="D1203" t="s">
        <v>39</v>
      </c>
      <c r="E1203" t="s">
        <v>52</v>
      </c>
      <c r="F1203" t="s">
        <v>99</v>
      </c>
      <c r="G1203" t="s">
        <v>291</v>
      </c>
      <c r="H1203">
        <v>37</v>
      </c>
      <c r="I1203">
        <v>41971.78</v>
      </c>
      <c r="J1203">
        <v>1552955.86</v>
      </c>
      <c r="K1203">
        <v>768.22</v>
      </c>
      <c r="L1203">
        <v>213</v>
      </c>
      <c r="M1203" t="s">
        <v>29</v>
      </c>
      <c r="N1203" t="s">
        <v>43</v>
      </c>
      <c r="O1203">
        <v>174656.2</v>
      </c>
      <c r="P1203">
        <f>_xlfn.DAYS(Table3[[#This Row],[Delivery_Date]],Table3[[#This Row],[Order_Date]])</f>
        <v>15</v>
      </c>
    </row>
    <row r="1204" spans="1:16" x14ac:dyDescent="0.25">
      <c r="A1204">
        <v>1203</v>
      </c>
      <c r="B1204" t="s">
        <v>23</v>
      </c>
      <c r="C1204" t="s">
        <v>38</v>
      </c>
      <c r="D1204" t="s">
        <v>45</v>
      </c>
      <c r="E1204" t="s">
        <v>52</v>
      </c>
      <c r="F1204" t="s">
        <v>111</v>
      </c>
      <c r="G1204" t="s">
        <v>202</v>
      </c>
      <c r="H1204">
        <v>4</v>
      </c>
      <c r="I1204">
        <v>45722.29</v>
      </c>
      <c r="J1204">
        <v>182889.16</v>
      </c>
      <c r="K1204">
        <v>3525.87</v>
      </c>
      <c r="L1204">
        <v>282</v>
      </c>
      <c r="M1204" t="s">
        <v>42</v>
      </c>
      <c r="N1204" t="s">
        <v>30</v>
      </c>
      <c r="O1204">
        <v>34633.25</v>
      </c>
      <c r="P1204">
        <f>_xlfn.DAYS(Table3[[#This Row],[Delivery_Date]],Table3[[#This Row],[Order_Date]])</f>
        <v>13</v>
      </c>
    </row>
    <row r="1205" spans="1:16" x14ac:dyDescent="0.25">
      <c r="A1205">
        <v>1204</v>
      </c>
      <c r="B1205" t="s">
        <v>37</v>
      </c>
      <c r="C1205" t="s">
        <v>24</v>
      </c>
      <c r="D1205" t="s">
        <v>39</v>
      </c>
      <c r="E1205" t="s">
        <v>52</v>
      </c>
      <c r="F1205" t="s">
        <v>140</v>
      </c>
      <c r="G1205" t="s">
        <v>105</v>
      </c>
      <c r="H1205">
        <v>57</v>
      </c>
      <c r="I1205">
        <v>32257.87</v>
      </c>
      <c r="J1205">
        <v>1838698.59</v>
      </c>
      <c r="K1205">
        <v>4476.84</v>
      </c>
      <c r="L1205">
        <v>538</v>
      </c>
      <c r="M1205" t="s">
        <v>29</v>
      </c>
      <c r="N1205" t="s">
        <v>70</v>
      </c>
      <c r="O1205">
        <v>382760.04</v>
      </c>
      <c r="P1205">
        <f>_xlfn.DAYS(Table3[[#This Row],[Delivery_Date]],Table3[[#This Row],[Order_Date]])</f>
        <v>13</v>
      </c>
    </row>
    <row r="1206" spans="1:16" x14ac:dyDescent="0.25">
      <c r="A1206">
        <v>1205</v>
      </c>
      <c r="B1206" t="s">
        <v>37</v>
      </c>
      <c r="C1206" t="s">
        <v>24</v>
      </c>
      <c r="D1206" t="s">
        <v>39</v>
      </c>
      <c r="E1206" t="s">
        <v>26</v>
      </c>
      <c r="F1206" t="s">
        <v>316</v>
      </c>
      <c r="G1206" t="s">
        <v>317</v>
      </c>
      <c r="H1206">
        <v>49</v>
      </c>
      <c r="I1206">
        <v>43399.18</v>
      </c>
      <c r="J1206">
        <v>2126559.8199999998</v>
      </c>
      <c r="K1206">
        <v>1476.29</v>
      </c>
      <c r="L1206">
        <v>739</v>
      </c>
      <c r="M1206" t="s">
        <v>21</v>
      </c>
      <c r="N1206" t="s">
        <v>30</v>
      </c>
      <c r="O1206">
        <v>355629.52</v>
      </c>
      <c r="P1206">
        <f>_xlfn.DAYS(Table3[[#This Row],[Delivery_Date]],Table3[[#This Row],[Order_Date]])</f>
        <v>3</v>
      </c>
    </row>
    <row r="1207" spans="1:16" x14ac:dyDescent="0.25">
      <c r="A1207">
        <v>1206</v>
      </c>
      <c r="B1207" t="s">
        <v>65</v>
      </c>
      <c r="C1207" t="s">
        <v>38</v>
      </c>
      <c r="D1207" t="s">
        <v>39</v>
      </c>
      <c r="E1207" t="s">
        <v>60</v>
      </c>
      <c r="F1207" t="s">
        <v>287</v>
      </c>
      <c r="G1207" t="s">
        <v>281</v>
      </c>
      <c r="H1207">
        <v>66</v>
      </c>
      <c r="I1207">
        <v>38139.699999999997</v>
      </c>
      <c r="J1207">
        <v>2517220.2000000002</v>
      </c>
      <c r="K1207">
        <v>3866.43</v>
      </c>
      <c r="L1207">
        <v>981</v>
      </c>
      <c r="M1207" t="s">
        <v>42</v>
      </c>
      <c r="N1207" t="s">
        <v>70</v>
      </c>
      <c r="O1207">
        <v>519376.68</v>
      </c>
      <c r="P1207">
        <f>_xlfn.DAYS(Table3[[#This Row],[Delivery_Date]],Table3[[#This Row],[Order_Date]])</f>
        <v>15</v>
      </c>
    </row>
    <row r="1208" spans="1:16" x14ac:dyDescent="0.25">
      <c r="A1208">
        <v>1207</v>
      </c>
      <c r="B1208" t="s">
        <v>59</v>
      </c>
      <c r="C1208" t="s">
        <v>38</v>
      </c>
      <c r="D1208" t="s">
        <v>39</v>
      </c>
      <c r="E1208" t="s">
        <v>60</v>
      </c>
      <c r="F1208" t="s">
        <v>73</v>
      </c>
      <c r="G1208" t="s">
        <v>122</v>
      </c>
      <c r="H1208">
        <v>96</v>
      </c>
      <c r="I1208">
        <v>47020.26</v>
      </c>
      <c r="J1208">
        <v>4513944.96</v>
      </c>
      <c r="K1208">
        <v>4344.09</v>
      </c>
      <c r="L1208">
        <v>498</v>
      </c>
      <c r="M1208" t="s">
        <v>29</v>
      </c>
      <c r="N1208" t="s">
        <v>70</v>
      </c>
      <c r="O1208">
        <v>783015.67</v>
      </c>
      <c r="P1208">
        <f>_xlfn.DAYS(Table3[[#This Row],[Delivery_Date]],Table3[[#This Row],[Order_Date]])</f>
        <v>8</v>
      </c>
    </row>
    <row r="1209" spans="1:16" x14ac:dyDescent="0.25">
      <c r="A1209">
        <v>1208</v>
      </c>
      <c r="B1209" t="s">
        <v>59</v>
      </c>
      <c r="C1209" t="s">
        <v>38</v>
      </c>
      <c r="D1209" t="s">
        <v>25</v>
      </c>
      <c r="E1209" t="s">
        <v>60</v>
      </c>
      <c r="F1209" t="s">
        <v>368</v>
      </c>
      <c r="G1209" t="s">
        <v>101</v>
      </c>
      <c r="H1209">
        <v>75</v>
      </c>
      <c r="I1209">
        <v>18842.2</v>
      </c>
      <c r="J1209">
        <v>1413165</v>
      </c>
      <c r="K1209">
        <v>4126.2299999999996</v>
      </c>
      <c r="L1209">
        <v>808</v>
      </c>
      <c r="M1209" t="s">
        <v>35</v>
      </c>
      <c r="N1209" t="s">
        <v>36</v>
      </c>
      <c r="O1209">
        <v>116042.3</v>
      </c>
      <c r="P1209">
        <f>_xlfn.DAYS(Table3[[#This Row],[Delivery_Date]],Table3[[#This Row],[Order_Date]])</f>
        <v>6</v>
      </c>
    </row>
    <row r="1210" spans="1:16" x14ac:dyDescent="0.25">
      <c r="A1210">
        <v>1209</v>
      </c>
      <c r="B1210" t="s">
        <v>51</v>
      </c>
      <c r="C1210" t="s">
        <v>16</v>
      </c>
      <c r="D1210" t="s">
        <v>32</v>
      </c>
      <c r="E1210" t="s">
        <v>46</v>
      </c>
      <c r="F1210" t="s">
        <v>33</v>
      </c>
      <c r="G1210" t="s">
        <v>235</v>
      </c>
      <c r="H1210">
        <v>44</v>
      </c>
      <c r="I1210">
        <v>43876.18</v>
      </c>
      <c r="J1210">
        <v>1930551.92</v>
      </c>
      <c r="K1210">
        <v>2549.81</v>
      </c>
      <c r="L1210">
        <v>660</v>
      </c>
      <c r="M1210" t="s">
        <v>42</v>
      </c>
      <c r="N1210" t="s">
        <v>22</v>
      </c>
      <c r="O1210">
        <v>403722.54</v>
      </c>
      <c r="P1210">
        <f>_xlfn.DAYS(Table3[[#This Row],[Delivery_Date]],Table3[[#This Row],[Order_Date]])</f>
        <v>15</v>
      </c>
    </row>
    <row r="1211" spans="1:16" x14ac:dyDescent="0.25">
      <c r="A1211">
        <v>1210</v>
      </c>
      <c r="B1211" t="s">
        <v>51</v>
      </c>
      <c r="C1211" t="s">
        <v>16</v>
      </c>
      <c r="D1211" t="s">
        <v>17</v>
      </c>
      <c r="E1211" t="s">
        <v>18</v>
      </c>
      <c r="F1211" t="s">
        <v>247</v>
      </c>
      <c r="G1211" t="s">
        <v>166</v>
      </c>
      <c r="H1211">
        <v>95</v>
      </c>
      <c r="I1211">
        <v>26024.720000000001</v>
      </c>
      <c r="J1211">
        <v>2472348.4</v>
      </c>
      <c r="K1211">
        <v>3083.08</v>
      </c>
      <c r="L1211">
        <v>259</v>
      </c>
      <c r="M1211" t="s">
        <v>35</v>
      </c>
      <c r="N1211" t="s">
        <v>70</v>
      </c>
      <c r="O1211">
        <v>611031.99</v>
      </c>
      <c r="P1211">
        <f>_xlfn.DAYS(Table3[[#This Row],[Delivery_Date]],Table3[[#This Row],[Order_Date]])</f>
        <v>7</v>
      </c>
    </row>
    <row r="1212" spans="1:16" x14ac:dyDescent="0.25">
      <c r="A1212">
        <v>1211</v>
      </c>
      <c r="B1212" t="s">
        <v>23</v>
      </c>
      <c r="C1212" t="s">
        <v>16</v>
      </c>
      <c r="D1212" t="s">
        <v>32</v>
      </c>
      <c r="E1212" t="s">
        <v>52</v>
      </c>
      <c r="F1212" t="s">
        <v>290</v>
      </c>
      <c r="G1212" t="s">
        <v>238</v>
      </c>
      <c r="H1212">
        <v>53</v>
      </c>
      <c r="I1212">
        <v>44129.86</v>
      </c>
      <c r="J1212">
        <v>2338882.58</v>
      </c>
      <c r="K1212">
        <v>2736.99</v>
      </c>
      <c r="L1212">
        <v>436</v>
      </c>
      <c r="M1212" t="s">
        <v>21</v>
      </c>
      <c r="N1212" t="s">
        <v>70</v>
      </c>
      <c r="O1212">
        <v>160803.76999999999</v>
      </c>
      <c r="P1212">
        <f>_xlfn.DAYS(Table3[[#This Row],[Delivery_Date]],Table3[[#This Row],[Order_Date]])</f>
        <v>8</v>
      </c>
    </row>
    <row r="1213" spans="1:16" x14ac:dyDescent="0.25">
      <c r="A1213">
        <v>1212</v>
      </c>
      <c r="B1213" t="s">
        <v>31</v>
      </c>
      <c r="C1213" t="s">
        <v>16</v>
      </c>
      <c r="D1213" t="s">
        <v>45</v>
      </c>
      <c r="E1213" t="s">
        <v>26</v>
      </c>
      <c r="F1213" t="s">
        <v>312</v>
      </c>
      <c r="G1213" t="s">
        <v>155</v>
      </c>
      <c r="H1213">
        <v>67</v>
      </c>
      <c r="I1213">
        <v>13924.84</v>
      </c>
      <c r="J1213">
        <v>932964.28</v>
      </c>
      <c r="K1213">
        <v>680.38</v>
      </c>
      <c r="L1213">
        <v>760</v>
      </c>
      <c r="M1213" t="s">
        <v>35</v>
      </c>
      <c r="N1213" t="s">
        <v>43</v>
      </c>
      <c r="O1213">
        <v>81658.490000000005</v>
      </c>
      <c r="P1213">
        <f>_xlfn.DAYS(Table3[[#This Row],[Delivery_Date]],Table3[[#This Row],[Order_Date]])</f>
        <v>3</v>
      </c>
    </row>
    <row r="1214" spans="1:16" x14ac:dyDescent="0.25">
      <c r="A1214">
        <v>1213</v>
      </c>
      <c r="B1214" t="s">
        <v>51</v>
      </c>
      <c r="C1214" t="s">
        <v>38</v>
      </c>
      <c r="D1214" t="s">
        <v>39</v>
      </c>
      <c r="E1214" t="s">
        <v>52</v>
      </c>
      <c r="F1214" t="s">
        <v>80</v>
      </c>
      <c r="G1214" t="s">
        <v>215</v>
      </c>
      <c r="H1214">
        <v>63</v>
      </c>
      <c r="I1214">
        <v>17887.97</v>
      </c>
      <c r="J1214">
        <v>1126942.1100000001</v>
      </c>
      <c r="K1214">
        <v>2067.9299999999998</v>
      </c>
      <c r="L1214">
        <v>473</v>
      </c>
      <c r="M1214" t="s">
        <v>35</v>
      </c>
      <c r="N1214" t="s">
        <v>36</v>
      </c>
      <c r="O1214">
        <v>163247.03</v>
      </c>
      <c r="P1214">
        <f>_xlfn.DAYS(Table3[[#This Row],[Delivery_Date]],Table3[[#This Row],[Order_Date]])</f>
        <v>2</v>
      </c>
    </row>
    <row r="1215" spans="1:16" x14ac:dyDescent="0.25">
      <c r="A1215">
        <v>1214</v>
      </c>
      <c r="B1215" t="s">
        <v>44</v>
      </c>
      <c r="C1215" t="s">
        <v>24</v>
      </c>
      <c r="D1215" t="s">
        <v>17</v>
      </c>
      <c r="E1215" t="s">
        <v>18</v>
      </c>
      <c r="F1215" t="s">
        <v>214</v>
      </c>
      <c r="G1215" t="s">
        <v>281</v>
      </c>
      <c r="H1215">
        <v>63</v>
      </c>
      <c r="I1215">
        <v>37598.699999999997</v>
      </c>
      <c r="J1215">
        <v>2368718.1</v>
      </c>
      <c r="K1215">
        <v>1844.73</v>
      </c>
      <c r="L1215">
        <v>178</v>
      </c>
      <c r="M1215" t="s">
        <v>35</v>
      </c>
      <c r="N1215" t="s">
        <v>43</v>
      </c>
      <c r="O1215">
        <v>259579.14</v>
      </c>
      <c r="P1215">
        <f>_xlfn.DAYS(Table3[[#This Row],[Delivery_Date]],Table3[[#This Row],[Order_Date]])</f>
        <v>2</v>
      </c>
    </row>
    <row r="1216" spans="1:16" x14ac:dyDescent="0.25">
      <c r="A1216">
        <v>1215</v>
      </c>
      <c r="B1216" t="s">
        <v>44</v>
      </c>
      <c r="C1216" t="s">
        <v>38</v>
      </c>
      <c r="D1216" t="s">
        <v>32</v>
      </c>
      <c r="E1216" t="s">
        <v>18</v>
      </c>
      <c r="F1216" t="s">
        <v>407</v>
      </c>
      <c r="G1216" t="s">
        <v>389</v>
      </c>
      <c r="H1216">
        <v>71</v>
      </c>
      <c r="I1216">
        <v>46563.11</v>
      </c>
      <c r="J1216">
        <v>3305980.81</v>
      </c>
      <c r="K1216">
        <v>877.17</v>
      </c>
      <c r="L1216">
        <v>839</v>
      </c>
      <c r="M1216" t="s">
        <v>35</v>
      </c>
      <c r="N1216" t="s">
        <v>22</v>
      </c>
      <c r="O1216">
        <v>692646.32</v>
      </c>
      <c r="P1216">
        <f>_xlfn.DAYS(Table3[[#This Row],[Delivery_Date]],Table3[[#This Row],[Order_Date]])</f>
        <v>11</v>
      </c>
    </row>
    <row r="1217" spans="1:16" x14ac:dyDescent="0.25">
      <c r="A1217">
        <v>1216</v>
      </c>
      <c r="B1217" t="s">
        <v>65</v>
      </c>
      <c r="C1217" t="s">
        <v>24</v>
      </c>
      <c r="D1217" t="s">
        <v>25</v>
      </c>
      <c r="E1217" t="s">
        <v>46</v>
      </c>
      <c r="F1217" t="s">
        <v>131</v>
      </c>
      <c r="G1217" t="s">
        <v>186</v>
      </c>
      <c r="H1217">
        <v>75</v>
      </c>
      <c r="I1217">
        <v>41078.980000000003</v>
      </c>
      <c r="J1217">
        <v>3080923.5</v>
      </c>
      <c r="K1217">
        <v>1903.61</v>
      </c>
      <c r="L1217">
        <v>126</v>
      </c>
      <c r="M1217" t="s">
        <v>21</v>
      </c>
      <c r="N1217" t="s">
        <v>70</v>
      </c>
      <c r="O1217">
        <v>547485.31999999995</v>
      </c>
      <c r="P1217">
        <f>_xlfn.DAYS(Table3[[#This Row],[Delivery_Date]],Table3[[#This Row],[Order_Date]])</f>
        <v>11</v>
      </c>
    </row>
    <row r="1218" spans="1:16" x14ac:dyDescent="0.25">
      <c r="A1218">
        <v>1217</v>
      </c>
      <c r="B1218" t="s">
        <v>23</v>
      </c>
      <c r="C1218" t="s">
        <v>24</v>
      </c>
      <c r="D1218" t="s">
        <v>25</v>
      </c>
      <c r="E1218" t="s">
        <v>18</v>
      </c>
      <c r="F1218" t="s">
        <v>86</v>
      </c>
      <c r="G1218" t="s">
        <v>414</v>
      </c>
      <c r="H1218">
        <v>22</v>
      </c>
      <c r="I1218">
        <v>20605.77</v>
      </c>
      <c r="J1218">
        <v>453326.94</v>
      </c>
      <c r="K1218">
        <v>1833.1</v>
      </c>
      <c r="L1218">
        <v>54</v>
      </c>
      <c r="M1218" t="s">
        <v>29</v>
      </c>
      <c r="N1218" t="s">
        <v>36</v>
      </c>
      <c r="O1218">
        <v>74023.91</v>
      </c>
      <c r="P1218">
        <f>_xlfn.DAYS(Table3[[#This Row],[Delivery_Date]],Table3[[#This Row],[Order_Date]])</f>
        <v>6</v>
      </c>
    </row>
    <row r="1219" spans="1:16" x14ac:dyDescent="0.25">
      <c r="A1219">
        <v>1218</v>
      </c>
      <c r="B1219" t="s">
        <v>51</v>
      </c>
      <c r="C1219" t="s">
        <v>38</v>
      </c>
      <c r="D1219" t="s">
        <v>45</v>
      </c>
      <c r="E1219" t="s">
        <v>46</v>
      </c>
      <c r="F1219" t="s">
        <v>177</v>
      </c>
      <c r="G1219" t="s">
        <v>274</v>
      </c>
      <c r="H1219">
        <v>44</v>
      </c>
      <c r="I1219">
        <v>15211.3</v>
      </c>
      <c r="J1219">
        <v>669297.19999999995</v>
      </c>
      <c r="K1219">
        <v>4706.3</v>
      </c>
      <c r="L1219">
        <v>564</v>
      </c>
      <c r="M1219" t="s">
        <v>21</v>
      </c>
      <c r="N1219" t="s">
        <v>22</v>
      </c>
      <c r="O1219">
        <v>163204.91</v>
      </c>
      <c r="P1219">
        <f>_xlfn.DAYS(Table3[[#This Row],[Delivery_Date]],Table3[[#This Row],[Order_Date]])</f>
        <v>5</v>
      </c>
    </row>
    <row r="1220" spans="1:16" x14ac:dyDescent="0.25">
      <c r="A1220">
        <v>1219</v>
      </c>
      <c r="B1220" t="s">
        <v>23</v>
      </c>
      <c r="C1220" t="s">
        <v>24</v>
      </c>
      <c r="D1220" t="s">
        <v>45</v>
      </c>
      <c r="E1220" t="s">
        <v>26</v>
      </c>
      <c r="F1220" t="s">
        <v>238</v>
      </c>
      <c r="G1220" t="s">
        <v>164</v>
      </c>
      <c r="H1220">
        <v>73</v>
      </c>
      <c r="I1220">
        <v>32799.17</v>
      </c>
      <c r="J1220">
        <v>2394339.41</v>
      </c>
      <c r="K1220">
        <v>1909.58</v>
      </c>
      <c r="L1220">
        <v>834</v>
      </c>
      <c r="M1220" t="s">
        <v>21</v>
      </c>
      <c r="N1220" t="s">
        <v>36</v>
      </c>
      <c r="O1220">
        <v>571778.73</v>
      </c>
      <c r="P1220">
        <f>_xlfn.DAYS(Table3[[#This Row],[Delivery_Date]],Table3[[#This Row],[Order_Date]])</f>
        <v>11</v>
      </c>
    </row>
    <row r="1221" spans="1:16" x14ac:dyDescent="0.25">
      <c r="A1221">
        <v>1220</v>
      </c>
      <c r="B1221" t="s">
        <v>51</v>
      </c>
      <c r="C1221" t="s">
        <v>16</v>
      </c>
      <c r="D1221" t="s">
        <v>25</v>
      </c>
      <c r="E1221" t="s">
        <v>60</v>
      </c>
      <c r="F1221" t="s">
        <v>190</v>
      </c>
      <c r="G1221" t="s">
        <v>27</v>
      </c>
      <c r="H1221">
        <v>48</v>
      </c>
      <c r="I1221">
        <v>23847</v>
      </c>
      <c r="J1221">
        <v>1144656</v>
      </c>
      <c r="K1221">
        <v>2069.77</v>
      </c>
      <c r="L1221">
        <v>876</v>
      </c>
      <c r="M1221" t="s">
        <v>21</v>
      </c>
      <c r="N1221" t="s">
        <v>30</v>
      </c>
      <c r="O1221">
        <v>210454.28</v>
      </c>
      <c r="P1221">
        <f>_xlfn.DAYS(Table3[[#This Row],[Delivery_Date]],Table3[[#This Row],[Order_Date]])</f>
        <v>15</v>
      </c>
    </row>
    <row r="1222" spans="1:16" x14ac:dyDescent="0.25">
      <c r="A1222">
        <v>1221</v>
      </c>
      <c r="B1222" t="s">
        <v>37</v>
      </c>
      <c r="C1222" t="s">
        <v>24</v>
      </c>
      <c r="D1222" t="s">
        <v>39</v>
      </c>
      <c r="E1222" t="s">
        <v>18</v>
      </c>
      <c r="F1222" t="s">
        <v>221</v>
      </c>
      <c r="G1222" t="s">
        <v>335</v>
      </c>
      <c r="H1222">
        <v>88</v>
      </c>
      <c r="I1222">
        <v>5642.18</v>
      </c>
      <c r="J1222">
        <v>496511.84</v>
      </c>
      <c r="K1222">
        <v>1872.36</v>
      </c>
      <c r="L1222">
        <v>371</v>
      </c>
      <c r="M1222" t="s">
        <v>21</v>
      </c>
      <c r="N1222" t="s">
        <v>30</v>
      </c>
      <c r="O1222">
        <v>109459.6</v>
      </c>
      <c r="P1222">
        <f>_xlfn.DAYS(Table3[[#This Row],[Delivery_Date]],Table3[[#This Row],[Order_Date]])</f>
        <v>10</v>
      </c>
    </row>
    <row r="1223" spans="1:16" x14ac:dyDescent="0.25">
      <c r="A1223">
        <v>1222</v>
      </c>
      <c r="B1223" t="s">
        <v>51</v>
      </c>
      <c r="C1223" t="s">
        <v>24</v>
      </c>
      <c r="D1223" t="s">
        <v>25</v>
      </c>
      <c r="E1223" t="s">
        <v>18</v>
      </c>
      <c r="F1223" t="s">
        <v>61</v>
      </c>
      <c r="G1223" t="s">
        <v>41</v>
      </c>
      <c r="H1223">
        <v>26</v>
      </c>
      <c r="I1223">
        <v>15616.5</v>
      </c>
      <c r="J1223">
        <v>406029</v>
      </c>
      <c r="K1223">
        <v>3376.77</v>
      </c>
      <c r="L1223">
        <v>580</v>
      </c>
      <c r="M1223" t="s">
        <v>35</v>
      </c>
      <c r="N1223" t="s">
        <v>22</v>
      </c>
      <c r="O1223">
        <v>66038.92</v>
      </c>
      <c r="P1223">
        <f>_xlfn.DAYS(Table3[[#This Row],[Delivery_Date]],Table3[[#This Row],[Order_Date]])</f>
        <v>4</v>
      </c>
    </row>
    <row r="1224" spans="1:16" x14ac:dyDescent="0.25">
      <c r="A1224">
        <v>1223</v>
      </c>
      <c r="B1224" t="s">
        <v>23</v>
      </c>
      <c r="C1224" t="s">
        <v>38</v>
      </c>
      <c r="D1224" t="s">
        <v>17</v>
      </c>
      <c r="E1224" t="s">
        <v>26</v>
      </c>
      <c r="F1224" t="s">
        <v>288</v>
      </c>
      <c r="G1224" t="s">
        <v>300</v>
      </c>
      <c r="H1224">
        <v>25</v>
      </c>
      <c r="I1224">
        <v>35635.72</v>
      </c>
      <c r="J1224">
        <v>890893</v>
      </c>
      <c r="K1224">
        <v>3156.37</v>
      </c>
      <c r="L1224">
        <v>497</v>
      </c>
      <c r="M1224" t="s">
        <v>42</v>
      </c>
      <c r="N1224" t="s">
        <v>70</v>
      </c>
      <c r="O1224">
        <v>211968.91</v>
      </c>
      <c r="P1224">
        <f>_xlfn.DAYS(Table3[[#This Row],[Delivery_Date]],Table3[[#This Row],[Order_Date]])</f>
        <v>5</v>
      </c>
    </row>
    <row r="1225" spans="1:16" x14ac:dyDescent="0.25">
      <c r="A1225">
        <v>1224</v>
      </c>
      <c r="B1225" t="s">
        <v>51</v>
      </c>
      <c r="C1225" t="s">
        <v>16</v>
      </c>
      <c r="D1225" t="s">
        <v>32</v>
      </c>
      <c r="E1225" t="s">
        <v>26</v>
      </c>
      <c r="F1225" t="s">
        <v>375</v>
      </c>
      <c r="G1225" t="s">
        <v>382</v>
      </c>
      <c r="H1225">
        <v>95</v>
      </c>
      <c r="I1225">
        <v>6010.99</v>
      </c>
      <c r="J1225">
        <v>571044.05000000005</v>
      </c>
      <c r="K1225">
        <v>4789.18</v>
      </c>
      <c r="L1225">
        <v>127</v>
      </c>
      <c r="M1225" t="s">
        <v>21</v>
      </c>
      <c r="N1225" t="s">
        <v>30</v>
      </c>
      <c r="O1225">
        <v>51870.06</v>
      </c>
      <c r="P1225">
        <f>_xlfn.DAYS(Table3[[#This Row],[Delivery_Date]],Table3[[#This Row],[Order_Date]])</f>
        <v>1</v>
      </c>
    </row>
    <row r="1226" spans="1:16" x14ac:dyDescent="0.25">
      <c r="A1226">
        <v>1225</v>
      </c>
      <c r="B1226" t="s">
        <v>37</v>
      </c>
      <c r="C1226" t="s">
        <v>16</v>
      </c>
      <c r="D1226" t="s">
        <v>45</v>
      </c>
      <c r="E1226" t="s">
        <v>26</v>
      </c>
      <c r="F1226" t="s">
        <v>390</v>
      </c>
      <c r="G1226" t="s">
        <v>326</v>
      </c>
      <c r="H1226">
        <v>92</v>
      </c>
      <c r="I1226">
        <v>49525.62</v>
      </c>
      <c r="J1226">
        <v>4556357.04</v>
      </c>
      <c r="K1226">
        <v>1022.19</v>
      </c>
      <c r="L1226">
        <v>112</v>
      </c>
      <c r="M1226" t="s">
        <v>21</v>
      </c>
      <c r="N1226" t="s">
        <v>30</v>
      </c>
      <c r="O1226">
        <v>876828.89</v>
      </c>
      <c r="P1226">
        <f>_xlfn.DAYS(Table3[[#This Row],[Delivery_Date]],Table3[[#This Row],[Order_Date]])</f>
        <v>12</v>
      </c>
    </row>
    <row r="1227" spans="1:16" x14ac:dyDescent="0.25">
      <c r="A1227">
        <v>1226</v>
      </c>
      <c r="B1227" t="s">
        <v>15</v>
      </c>
      <c r="C1227" t="s">
        <v>16</v>
      </c>
      <c r="D1227" t="s">
        <v>17</v>
      </c>
      <c r="E1227" t="s">
        <v>52</v>
      </c>
      <c r="F1227" t="s">
        <v>56</v>
      </c>
      <c r="G1227" t="s">
        <v>265</v>
      </c>
      <c r="H1227">
        <v>23</v>
      </c>
      <c r="I1227">
        <v>4988.63</v>
      </c>
      <c r="J1227">
        <v>114738.49</v>
      </c>
      <c r="K1227">
        <v>3819.91</v>
      </c>
      <c r="L1227">
        <v>210</v>
      </c>
      <c r="M1227" t="s">
        <v>42</v>
      </c>
      <c r="N1227" t="s">
        <v>30</v>
      </c>
      <c r="O1227">
        <v>17600.46</v>
      </c>
      <c r="P1227">
        <f>_xlfn.DAYS(Table3[[#This Row],[Delivery_Date]],Table3[[#This Row],[Order_Date]])</f>
        <v>4</v>
      </c>
    </row>
    <row r="1228" spans="1:16" x14ac:dyDescent="0.25">
      <c r="A1228">
        <v>1227</v>
      </c>
      <c r="B1228" t="s">
        <v>31</v>
      </c>
      <c r="C1228" t="s">
        <v>38</v>
      </c>
      <c r="D1228" t="s">
        <v>25</v>
      </c>
      <c r="E1228" t="s">
        <v>60</v>
      </c>
      <c r="F1228" t="s">
        <v>287</v>
      </c>
      <c r="G1228" t="s">
        <v>105</v>
      </c>
      <c r="H1228">
        <v>38</v>
      </c>
      <c r="I1228">
        <v>35154.35</v>
      </c>
      <c r="J1228">
        <v>1335865.3</v>
      </c>
      <c r="K1228">
        <v>4356.21</v>
      </c>
      <c r="L1228">
        <v>533</v>
      </c>
      <c r="M1228" t="s">
        <v>35</v>
      </c>
      <c r="N1228" t="s">
        <v>70</v>
      </c>
      <c r="O1228">
        <v>98781.19</v>
      </c>
      <c r="P1228">
        <f>_xlfn.DAYS(Table3[[#This Row],[Delivery_Date]],Table3[[#This Row],[Order_Date]])</f>
        <v>9</v>
      </c>
    </row>
    <row r="1229" spans="1:16" x14ac:dyDescent="0.25">
      <c r="A1229">
        <v>1228</v>
      </c>
      <c r="B1229" t="s">
        <v>65</v>
      </c>
      <c r="C1229" t="s">
        <v>16</v>
      </c>
      <c r="D1229" t="s">
        <v>39</v>
      </c>
      <c r="E1229" t="s">
        <v>60</v>
      </c>
      <c r="F1229" t="s">
        <v>406</v>
      </c>
      <c r="G1229" t="s">
        <v>153</v>
      </c>
      <c r="H1229">
        <v>34</v>
      </c>
      <c r="I1229">
        <v>5911.38</v>
      </c>
      <c r="J1229">
        <v>200986.92</v>
      </c>
      <c r="K1229">
        <v>1430.27</v>
      </c>
      <c r="L1229">
        <v>852</v>
      </c>
      <c r="M1229" t="s">
        <v>35</v>
      </c>
      <c r="N1229" t="s">
        <v>22</v>
      </c>
      <c r="O1229">
        <v>34177.800000000003</v>
      </c>
      <c r="P1229">
        <f>_xlfn.DAYS(Table3[[#This Row],[Delivery_Date]],Table3[[#This Row],[Order_Date]])</f>
        <v>6</v>
      </c>
    </row>
    <row r="1230" spans="1:16" x14ac:dyDescent="0.25">
      <c r="A1230">
        <v>1229</v>
      </c>
      <c r="B1230" t="s">
        <v>51</v>
      </c>
      <c r="C1230" t="s">
        <v>24</v>
      </c>
      <c r="D1230" t="s">
        <v>39</v>
      </c>
      <c r="E1230" t="s">
        <v>60</v>
      </c>
      <c r="F1230" t="s">
        <v>268</v>
      </c>
      <c r="G1230" t="s">
        <v>127</v>
      </c>
      <c r="H1230">
        <v>47</v>
      </c>
      <c r="I1230">
        <v>30935.05</v>
      </c>
      <c r="J1230">
        <v>1453947.35</v>
      </c>
      <c r="K1230">
        <v>3476.88</v>
      </c>
      <c r="L1230">
        <v>148</v>
      </c>
      <c r="M1230" t="s">
        <v>21</v>
      </c>
      <c r="N1230" t="s">
        <v>36</v>
      </c>
      <c r="O1230">
        <v>202626.84</v>
      </c>
      <c r="P1230">
        <f>_xlfn.DAYS(Table3[[#This Row],[Delivery_Date]],Table3[[#This Row],[Order_Date]])</f>
        <v>6</v>
      </c>
    </row>
    <row r="1231" spans="1:16" x14ac:dyDescent="0.25">
      <c r="A1231">
        <v>1230</v>
      </c>
      <c r="B1231" t="s">
        <v>37</v>
      </c>
      <c r="C1231" t="s">
        <v>24</v>
      </c>
      <c r="D1231" t="s">
        <v>17</v>
      </c>
      <c r="E1231" t="s">
        <v>60</v>
      </c>
      <c r="F1231" t="s">
        <v>326</v>
      </c>
      <c r="G1231" t="s">
        <v>167</v>
      </c>
      <c r="H1231">
        <v>25</v>
      </c>
      <c r="I1231">
        <v>39110.269999999997</v>
      </c>
      <c r="J1231">
        <v>977756.75</v>
      </c>
      <c r="K1231">
        <v>128.56</v>
      </c>
      <c r="L1231">
        <v>241</v>
      </c>
      <c r="M1231" t="s">
        <v>29</v>
      </c>
      <c r="N1231" t="s">
        <v>70</v>
      </c>
      <c r="O1231">
        <v>55954.63</v>
      </c>
      <c r="P1231">
        <f>_xlfn.DAYS(Table3[[#This Row],[Delivery_Date]],Table3[[#This Row],[Order_Date]])</f>
        <v>15</v>
      </c>
    </row>
    <row r="1232" spans="1:16" x14ac:dyDescent="0.25">
      <c r="A1232">
        <v>1231</v>
      </c>
      <c r="B1232" t="s">
        <v>37</v>
      </c>
      <c r="C1232" t="s">
        <v>38</v>
      </c>
      <c r="D1232" t="s">
        <v>45</v>
      </c>
      <c r="E1232" t="s">
        <v>26</v>
      </c>
      <c r="F1232" t="s">
        <v>96</v>
      </c>
      <c r="G1232" t="s">
        <v>71</v>
      </c>
      <c r="H1232">
        <v>21</v>
      </c>
      <c r="I1232">
        <v>17001.25</v>
      </c>
      <c r="J1232">
        <v>357026.25</v>
      </c>
      <c r="K1232">
        <v>4200.03</v>
      </c>
      <c r="L1232">
        <v>585</v>
      </c>
      <c r="M1232" t="s">
        <v>21</v>
      </c>
      <c r="N1232" t="s">
        <v>43</v>
      </c>
      <c r="O1232">
        <v>87976.46</v>
      </c>
      <c r="P1232">
        <f>_xlfn.DAYS(Table3[[#This Row],[Delivery_Date]],Table3[[#This Row],[Order_Date]])</f>
        <v>4</v>
      </c>
    </row>
    <row r="1233" spans="1:16" x14ac:dyDescent="0.25">
      <c r="A1233">
        <v>1232</v>
      </c>
      <c r="B1233" t="s">
        <v>23</v>
      </c>
      <c r="C1233" t="s">
        <v>24</v>
      </c>
      <c r="D1233" t="s">
        <v>45</v>
      </c>
      <c r="E1233" t="s">
        <v>60</v>
      </c>
      <c r="F1233" t="s">
        <v>83</v>
      </c>
      <c r="G1233" t="s">
        <v>335</v>
      </c>
      <c r="H1233">
        <v>4</v>
      </c>
      <c r="I1233">
        <v>42543.87</v>
      </c>
      <c r="J1233">
        <v>170175.48</v>
      </c>
      <c r="K1233">
        <v>2410.52</v>
      </c>
      <c r="L1233">
        <v>809</v>
      </c>
      <c r="M1233" t="s">
        <v>29</v>
      </c>
      <c r="N1233" t="s">
        <v>30</v>
      </c>
      <c r="O1233">
        <v>25768.99</v>
      </c>
      <c r="P1233">
        <f>_xlfn.DAYS(Table3[[#This Row],[Delivery_Date]],Table3[[#This Row],[Order_Date]])</f>
        <v>7</v>
      </c>
    </row>
    <row r="1234" spans="1:16" x14ac:dyDescent="0.25">
      <c r="A1234">
        <v>1233</v>
      </c>
      <c r="B1234" t="s">
        <v>23</v>
      </c>
      <c r="C1234" t="s">
        <v>16</v>
      </c>
      <c r="D1234" t="s">
        <v>25</v>
      </c>
      <c r="E1234" t="s">
        <v>26</v>
      </c>
      <c r="F1234" t="s">
        <v>150</v>
      </c>
      <c r="G1234" t="s">
        <v>236</v>
      </c>
      <c r="H1234">
        <v>97</v>
      </c>
      <c r="I1234">
        <v>35127.129999999997</v>
      </c>
      <c r="J1234">
        <v>3407331.61</v>
      </c>
      <c r="K1234">
        <v>1338.08</v>
      </c>
      <c r="L1234">
        <v>814</v>
      </c>
      <c r="M1234" t="s">
        <v>35</v>
      </c>
      <c r="N1234" t="s">
        <v>36</v>
      </c>
      <c r="O1234">
        <v>354610.91</v>
      </c>
      <c r="P1234">
        <f>_xlfn.DAYS(Table3[[#This Row],[Delivery_Date]],Table3[[#This Row],[Order_Date]])</f>
        <v>2</v>
      </c>
    </row>
    <row r="1235" spans="1:16" x14ac:dyDescent="0.25">
      <c r="A1235">
        <v>1234</v>
      </c>
      <c r="B1235" t="s">
        <v>65</v>
      </c>
      <c r="C1235" t="s">
        <v>38</v>
      </c>
      <c r="D1235" t="s">
        <v>45</v>
      </c>
      <c r="E1235" t="s">
        <v>18</v>
      </c>
      <c r="F1235" t="s">
        <v>362</v>
      </c>
      <c r="G1235" t="s">
        <v>296</v>
      </c>
      <c r="H1235">
        <v>77</v>
      </c>
      <c r="I1235">
        <v>48910.47</v>
      </c>
      <c r="J1235">
        <v>3766106.19</v>
      </c>
      <c r="K1235">
        <v>479.5</v>
      </c>
      <c r="L1235">
        <v>78</v>
      </c>
      <c r="M1235" t="s">
        <v>29</v>
      </c>
      <c r="N1235" t="s">
        <v>36</v>
      </c>
      <c r="O1235">
        <v>758263.61</v>
      </c>
      <c r="P1235">
        <f>_xlfn.DAYS(Table3[[#This Row],[Delivery_Date]],Table3[[#This Row],[Order_Date]])</f>
        <v>9</v>
      </c>
    </row>
    <row r="1236" spans="1:16" x14ac:dyDescent="0.25">
      <c r="A1236">
        <v>1235</v>
      </c>
      <c r="B1236" t="s">
        <v>59</v>
      </c>
      <c r="C1236" t="s">
        <v>16</v>
      </c>
      <c r="D1236" t="s">
        <v>32</v>
      </c>
      <c r="E1236" t="s">
        <v>46</v>
      </c>
      <c r="F1236" t="s">
        <v>48</v>
      </c>
      <c r="G1236" t="s">
        <v>162</v>
      </c>
      <c r="H1236">
        <v>94</v>
      </c>
      <c r="I1236">
        <v>21330.17</v>
      </c>
      <c r="J1236">
        <v>2005035.98</v>
      </c>
      <c r="K1236">
        <v>4261.29</v>
      </c>
      <c r="L1236">
        <v>132</v>
      </c>
      <c r="M1236" t="s">
        <v>42</v>
      </c>
      <c r="N1236" t="s">
        <v>43</v>
      </c>
      <c r="O1236">
        <v>110126.26</v>
      </c>
      <c r="P1236">
        <f>_xlfn.DAYS(Table3[[#This Row],[Delivery_Date]],Table3[[#This Row],[Order_Date]])</f>
        <v>12</v>
      </c>
    </row>
    <row r="1237" spans="1:16" x14ac:dyDescent="0.25">
      <c r="A1237">
        <v>1236</v>
      </c>
      <c r="B1237" t="s">
        <v>44</v>
      </c>
      <c r="C1237" t="s">
        <v>24</v>
      </c>
      <c r="D1237" t="s">
        <v>25</v>
      </c>
      <c r="E1237" t="s">
        <v>18</v>
      </c>
      <c r="F1237" t="s">
        <v>407</v>
      </c>
      <c r="G1237" t="s">
        <v>256</v>
      </c>
      <c r="H1237">
        <v>55</v>
      </c>
      <c r="I1237">
        <v>23291.29</v>
      </c>
      <c r="J1237">
        <v>1281020.95</v>
      </c>
      <c r="K1237">
        <v>382.48</v>
      </c>
      <c r="L1237">
        <v>982</v>
      </c>
      <c r="M1237" t="s">
        <v>42</v>
      </c>
      <c r="N1237" t="s">
        <v>70</v>
      </c>
      <c r="O1237">
        <v>112603.33</v>
      </c>
      <c r="P1237">
        <f>_xlfn.DAYS(Table3[[#This Row],[Delivery_Date]],Table3[[#This Row],[Order_Date]])</f>
        <v>4</v>
      </c>
    </row>
    <row r="1238" spans="1:16" x14ac:dyDescent="0.25">
      <c r="A1238">
        <v>1237</v>
      </c>
      <c r="B1238" t="s">
        <v>44</v>
      </c>
      <c r="C1238" t="s">
        <v>16</v>
      </c>
      <c r="D1238" t="s">
        <v>45</v>
      </c>
      <c r="E1238" t="s">
        <v>52</v>
      </c>
      <c r="F1238" t="s">
        <v>289</v>
      </c>
      <c r="G1238" t="s">
        <v>377</v>
      </c>
      <c r="H1238">
        <v>64</v>
      </c>
      <c r="I1238">
        <v>15085</v>
      </c>
      <c r="J1238">
        <v>965440</v>
      </c>
      <c r="K1238">
        <v>893.4</v>
      </c>
      <c r="L1238">
        <v>153</v>
      </c>
      <c r="M1238" t="s">
        <v>21</v>
      </c>
      <c r="N1238" t="s">
        <v>30</v>
      </c>
      <c r="O1238">
        <v>101811.9</v>
      </c>
      <c r="P1238">
        <f>_xlfn.DAYS(Table3[[#This Row],[Delivery_Date]],Table3[[#This Row],[Order_Date]])</f>
        <v>11</v>
      </c>
    </row>
    <row r="1239" spans="1:16" x14ac:dyDescent="0.25">
      <c r="A1239">
        <v>1238</v>
      </c>
      <c r="B1239" t="s">
        <v>44</v>
      </c>
      <c r="C1239" t="s">
        <v>38</v>
      </c>
      <c r="D1239" t="s">
        <v>45</v>
      </c>
      <c r="E1239" t="s">
        <v>26</v>
      </c>
      <c r="F1239" t="s">
        <v>274</v>
      </c>
      <c r="G1239" t="s">
        <v>91</v>
      </c>
      <c r="H1239">
        <v>53</v>
      </c>
      <c r="I1239">
        <v>28312.81</v>
      </c>
      <c r="J1239">
        <v>1500578.93</v>
      </c>
      <c r="K1239">
        <v>160.47999999999999</v>
      </c>
      <c r="L1239">
        <v>947</v>
      </c>
      <c r="M1239" t="s">
        <v>29</v>
      </c>
      <c r="N1239" t="s">
        <v>30</v>
      </c>
      <c r="O1239">
        <v>135906.18</v>
      </c>
      <c r="P1239">
        <f>_xlfn.DAYS(Table3[[#This Row],[Delivery_Date]],Table3[[#This Row],[Order_Date]])</f>
        <v>14</v>
      </c>
    </row>
    <row r="1240" spans="1:16" x14ac:dyDescent="0.25">
      <c r="A1240">
        <v>1239</v>
      </c>
      <c r="B1240" t="s">
        <v>23</v>
      </c>
      <c r="C1240" t="s">
        <v>24</v>
      </c>
      <c r="D1240" t="s">
        <v>25</v>
      </c>
      <c r="E1240" t="s">
        <v>60</v>
      </c>
      <c r="F1240" t="s">
        <v>97</v>
      </c>
      <c r="G1240" t="s">
        <v>98</v>
      </c>
      <c r="H1240">
        <v>76</v>
      </c>
      <c r="I1240">
        <v>34836.31</v>
      </c>
      <c r="J1240">
        <v>2647559.56</v>
      </c>
      <c r="K1240">
        <v>198.46</v>
      </c>
      <c r="L1240">
        <v>836</v>
      </c>
      <c r="M1240" t="s">
        <v>42</v>
      </c>
      <c r="N1240" t="s">
        <v>43</v>
      </c>
      <c r="O1240">
        <v>232545.77</v>
      </c>
      <c r="P1240">
        <f>_xlfn.DAYS(Table3[[#This Row],[Delivery_Date]],Table3[[#This Row],[Order_Date]])</f>
        <v>1</v>
      </c>
    </row>
    <row r="1241" spans="1:16" x14ac:dyDescent="0.25">
      <c r="A1241">
        <v>1240</v>
      </c>
      <c r="B1241" t="s">
        <v>31</v>
      </c>
      <c r="C1241" t="s">
        <v>38</v>
      </c>
      <c r="D1241" t="s">
        <v>32</v>
      </c>
      <c r="E1241" t="s">
        <v>52</v>
      </c>
      <c r="F1241" t="s">
        <v>53</v>
      </c>
      <c r="G1241" t="s">
        <v>405</v>
      </c>
      <c r="H1241">
        <v>16</v>
      </c>
      <c r="I1241">
        <v>48681.07</v>
      </c>
      <c r="J1241">
        <v>778897.12</v>
      </c>
      <c r="K1241">
        <v>1084.03</v>
      </c>
      <c r="L1241">
        <v>320</v>
      </c>
      <c r="M1241" t="s">
        <v>21</v>
      </c>
      <c r="N1241" t="s">
        <v>36</v>
      </c>
      <c r="O1241">
        <v>89249.38</v>
      </c>
      <c r="P1241">
        <f>_xlfn.DAYS(Table3[[#This Row],[Delivery_Date]],Table3[[#This Row],[Order_Date]])</f>
        <v>3</v>
      </c>
    </row>
    <row r="1242" spans="1:16" x14ac:dyDescent="0.25">
      <c r="A1242">
        <v>1241</v>
      </c>
      <c r="B1242" t="s">
        <v>23</v>
      </c>
      <c r="C1242" t="s">
        <v>16</v>
      </c>
      <c r="D1242" t="s">
        <v>45</v>
      </c>
      <c r="E1242" t="s">
        <v>46</v>
      </c>
      <c r="F1242" t="s">
        <v>332</v>
      </c>
      <c r="G1242" t="s">
        <v>205</v>
      </c>
      <c r="H1242">
        <v>1</v>
      </c>
      <c r="I1242">
        <v>15196.09</v>
      </c>
      <c r="J1242">
        <v>15196.09</v>
      </c>
      <c r="K1242">
        <v>1355.62</v>
      </c>
      <c r="L1242">
        <v>931</v>
      </c>
      <c r="M1242" t="s">
        <v>29</v>
      </c>
      <c r="N1242" t="s">
        <v>36</v>
      </c>
      <c r="O1242">
        <v>1630.19</v>
      </c>
      <c r="P1242">
        <f>_xlfn.DAYS(Table3[[#This Row],[Delivery_Date]],Table3[[#This Row],[Order_Date]])</f>
        <v>15</v>
      </c>
    </row>
    <row r="1243" spans="1:16" x14ac:dyDescent="0.25">
      <c r="A1243">
        <v>1242</v>
      </c>
      <c r="B1243" t="s">
        <v>65</v>
      </c>
      <c r="C1243" t="s">
        <v>24</v>
      </c>
      <c r="D1243" t="s">
        <v>32</v>
      </c>
      <c r="E1243" t="s">
        <v>46</v>
      </c>
      <c r="F1243" t="s">
        <v>271</v>
      </c>
      <c r="G1243" t="s">
        <v>310</v>
      </c>
      <c r="H1243">
        <v>45</v>
      </c>
      <c r="I1243">
        <v>1965.84</v>
      </c>
      <c r="J1243">
        <v>88462.8</v>
      </c>
      <c r="K1243">
        <v>3166.57</v>
      </c>
      <c r="L1243">
        <v>241</v>
      </c>
      <c r="M1243" t="s">
        <v>29</v>
      </c>
      <c r="N1243" t="s">
        <v>43</v>
      </c>
      <c r="O1243">
        <v>16009.18</v>
      </c>
      <c r="P1243">
        <f>_xlfn.DAYS(Table3[[#This Row],[Delivery_Date]],Table3[[#This Row],[Order_Date]])</f>
        <v>1</v>
      </c>
    </row>
    <row r="1244" spans="1:16" x14ac:dyDescent="0.25">
      <c r="A1244">
        <v>1243</v>
      </c>
      <c r="B1244" t="s">
        <v>51</v>
      </c>
      <c r="C1244" t="s">
        <v>38</v>
      </c>
      <c r="D1244" t="s">
        <v>32</v>
      </c>
      <c r="E1244" t="s">
        <v>18</v>
      </c>
      <c r="F1244" t="s">
        <v>113</v>
      </c>
      <c r="G1244" t="s">
        <v>83</v>
      </c>
      <c r="H1244">
        <v>82</v>
      </c>
      <c r="I1244">
        <v>38133.1</v>
      </c>
      <c r="J1244">
        <v>3126914.2</v>
      </c>
      <c r="K1244">
        <v>1525.73</v>
      </c>
      <c r="L1244">
        <v>437</v>
      </c>
      <c r="M1244" t="s">
        <v>21</v>
      </c>
      <c r="N1244" t="s">
        <v>22</v>
      </c>
      <c r="O1244">
        <v>406903.47</v>
      </c>
      <c r="P1244">
        <f>_xlfn.DAYS(Table3[[#This Row],[Delivery_Date]],Table3[[#This Row],[Order_Date]])</f>
        <v>7</v>
      </c>
    </row>
    <row r="1245" spans="1:16" x14ac:dyDescent="0.25">
      <c r="A1245">
        <v>1244</v>
      </c>
      <c r="B1245" t="s">
        <v>59</v>
      </c>
      <c r="C1245" t="s">
        <v>16</v>
      </c>
      <c r="D1245" t="s">
        <v>17</v>
      </c>
      <c r="E1245" t="s">
        <v>52</v>
      </c>
      <c r="F1245" t="s">
        <v>364</v>
      </c>
      <c r="G1245" t="s">
        <v>173</v>
      </c>
      <c r="H1245">
        <v>97</v>
      </c>
      <c r="I1245">
        <v>47735.32</v>
      </c>
      <c r="J1245">
        <v>4630326.04</v>
      </c>
      <c r="K1245">
        <v>4515.6400000000003</v>
      </c>
      <c r="L1245">
        <v>37</v>
      </c>
      <c r="M1245" t="s">
        <v>42</v>
      </c>
      <c r="N1245" t="s">
        <v>43</v>
      </c>
      <c r="O1245">
        <v>347512.32000000001</v>
      </c>
      <c r="P1245">
        <f>_xlfn.DAYS(Table3[[#This Row],[Delivery_Date]],Table3[[#This Row],[Order_Date]])</f>
        <v>11</v>
      </c>
    </row>
    <row r="1246" spans="1:16" x14ac:dyDescent="0.25">
      <c r="A1246">
        <v>1245</v>
      </c>
      <c r="B1246" t="s">
        <v>65</v>
      </c>
      <c r="C1246" t="s">
        <v>16</v>
      </c>
      <c r="D1246" t="s">
        <v>25</v>
      </c>
      <c r="E1246" t="s">
        <v>18</v>
      </c>
      <c r="F1246" t="s">
        <v>220</v>
      </c>
      <c r="G1246" t="s">
        <v>19</v>
      </c>
      <c r="H1246">
        <v>43</v>
      </c>
      <c r="I1246">
        <v>17030.060000000001</v>
      </c>
      <c r="J1246">
        <v>732292.58</v>
      </c>
      <c r="K1246">
        <v>4841.9399999999996</v>
      </c>
      <c r="L1246">
        <v>449</v>
      </c>
      <c r="M1246" t="s">
        <v>29</v>
      </c>
      <c r="N1246" t="s">
        <v>36</v>
      </c>
      <c r="O1246">
        <v>99759.75</v>
      </c>
      <c r="P1246">
        <f>_xlfn.DAYS(Table3[[#This Row],[Delivery_Date]],Table3[[#This Row],[Order_Date]])</f>
        <v>11</v>
      </c>
    </row>
    <row r="1247" spans="1:16" x14ac:dyDescent="0.25">
      <c r="A1247">
        <v>1246</v>
      </c>
      <c r="B1247" t="s">
        <v>51</v>
      </c>
      <c r="C1247" t="s">
        <v>38</v>
      </c>
      <c r="D1247" t="s">
        <v>32</v>
      </c>
      <c r="E1247" t="s">
        <v>46</v>
      </c>
      <c r="F1247" t="s">
        <v>158</v>
      </c>
      <c r="G1247" t="s">
        <v>80</v>
      </c>
      <c r="H1247">
        <v>74</v>
      </c>
      <c r="I1247">
        <v>38290.559999999998</v>
      </c>
      <c r="J1247">
        <v>2833501.44</v>
      </c>
      <c r="K1247">
        <v>106.81</v>
      </c>
      <c r="L1247">
        <v>51</v>
      </c>
      <c r="M1247" t="s">
        <v>35</v>
      </c>
      <c r="N1247" t="s">
        <v>43</v>
      </c>
      <c r="O1247">
        <v>321309.74</v>
      </c>
      <c r="P1247">
        <f>_xlfn.DAYS(Table3[[#This Row],[Delivery_Date]],Table3[[#This Row],[Order_Date]])</f>
        <v>15</v>
      </c>
    </row>
    <row r="1248" spans="1:16" x14ac:dyDescent="0.25">
      <c r="A1248">
        <v>1247</v>
      </c>
      <c r="B1248" t="s">
        <v>59</v>
      </c>
      <c r="C1248" t="s">
        <v>24</v>
      </c>
      <c r="D1248" t="s">
        <v>17</v>
      </c>
      <c r="E1248" t="s">
        <v>60</v>
      </c>
      <c r="F1248" t="s">
        <v>401</v>
      </c>
      <c r="G1248" t="s">
        <v>325</v>
      </c>
      <c r="H1248">
        <v>71</v>
      </c>
      <c r="I1248">
        <v>4345.55</v>
      </c>
      <c r="J1248">
        <v>308534.05</v>
      </c>
      <c r="K1248">
        <v>2125.4</v>
      </c>
      <c r="L1248">
        <v>706</v>
      </c>
      <c r="M1248" t="s">
        <v>35</v>
      </c>
      <c r="N1248" t="s">
        <v>43</v>
      </c>
      <c r="O1248">
        <v>44526.21</v>
      </c>
      <c r="P1248">
        <f>_xlfn.DAYS(Table3[[#This Row],[Delivery_Date]],Table3[[#This Row],[Order_Date]])</f>
        <v>7</v>
      </c>
    </row>
    <row r="1249" spans="1:16" x14ac:dyDescent="0.25">
      <c r="A1249">
        <v>1248</v>
      </c>
      <c r="B1249" t="s">
        <v>23</v>
      </c>
      <c r="C1249" t="s">
        <v>16</v>
      </c>
      <c r="D1249" t="s">
        <v>17</v>
      </c>
      <c r="E1249" t="s">
        <v>46</v>
      </c>
      <c r="F1249" t="s">
        <v>327</v>
      </c>
      <c r="G1249" t="s">
        <v>280</v>
      </c>
      <c r="H1249">
        <v>1</v>
      </c>
      <c r="I1249">
        <v>44790.37</v>
      </c>
      <c r="J1249">
        <v>44790.37</v>
      </c>
      <c r="K1249">
        <v>3577.36</v>
      </c>
      <c r="L1249">
        <v>381</v>
      </c>
      <c r="M1249" t="s">
        <v>29</v>
      </c>
      <c r="N1249" t="s">
        <v>30</v>
      </c>
      <c r="O1249">
        <v>4689.42</v>
      </c>
      <c r="P1249">
        <f>_xlfn.DAYS(Table3[[#This Row],[Delivery_Date]],Table3[[#This Row],[Order_Date]])</f>
        <v>2</v>
      </c>
    </row>
    <row r="1250" spans="1:16" x14ac:dyDescent="0.25">
      <c r="A1250">
        <v>1249</v>
      </c>
      <c r="B1250" t="s">
        <v>15</v>
      </c>
      <c r="C1250" t="s">
        <v>16</v>
      </c>
      <c r="D1250" t="s">
        <v>25</v>
      </c>
      <c r="E1250" t="s">
        <v>46</v>
      </c>
      <c r="F1250" t="s">
        <v>149</v>
      </c>
      <c r="G1250" t="s">
        <v>180</v>
      </c>
      <c r="H1250">
        <v>39</v>
      </c>
      <c r="I1250">
        <v>19637.48</v>
      </c>
      <c r="J1250">
        <v>765861.72</v>
      </c>
      <c r="K1250">
        <v>353.58</v>
      </c>
      <c r="L1250">
        <v>709</v>
      </c>
      <c r="M1250" t="s">
        <v>42</v>
      </c>
      <c r="N1250" t="s">
        <v>36</v>
      </c>
      <c r="O1250">
        <v>143811.03</v>
      </c>
      <c r="P1250">
        <f>_xlfn.DAYS(Table3[[#This Row],[Delivery_Date]],Table3[[#This Row],[Order_Date]])</f>
        <v>4</v>
      </c>
    </row>
    <row r="1251" spans="1:16" x14ac:dyDescent="0.25">
      <c r="A1251">
        <v>1250</v>
      </c>
      <c r="B1251" t="s">
        <v>23</v>
      </c>
      <c r="C1251" t="s">
        <v>16</v>
      </c>
      <c r="D1251" t="s">
        <v>39</v>
      </c>
      <c r="E1251" t="s">
        <v>26</v>
      </c>
      <c r="F1251" t="s">
        <v>92</v>
      </c>
      <c r="G1251" t="s">
        <v>113</v>
      </c>
      <c r="H1251">
        <v>72</v>
      </c>
      <c r="I1251">
        <v>4554.1099999999997</v>
      </c>
      <c r="J1251">
        <v>327895.92</v>
      </c>
      <c r="K1251">
        <v>3196.41</v>
      </c>
      <c r="L1251">
        <v>942</v>
      </c>
      <c r="M1251" t="s">
        <v>35</v>
      </c>
      <c r="N1251" t="s">
        <v>43</v>
      </c>
      <c r="O1251">
        <v>78737.08</v>
      </c>
      <c r="P1251">
        <f>_xlfn.DAYS(Table3[[#This Row],[Delivery_Date]],Table3[[#This Row],[Order_Date]])</f>
        <v>8</v>
      </c>
    </row>
    <row r="1252" spans="1:16" x14ac:dyDescent="0.25">
      <c r="A1252">
        <v>1251</v>
      </c>
      <c r="B1252" t="s">
        <v>51</v>
      </c>
      <c r="C1252" t="s">
        <v>24</v>
      </c>
      <c r="D1252" t="s">
        <v>32</v>
      </c>
      <c r="E1252" t="s">
        <v>52</v>
      </c>
      <c r="F1252" t="s">
        <v>364</v>
      </c>
      <c r="G1252" t="s">
        <v>283</v>
      </c>
      <c r="H1252">
        <v>7</v>
      </c>
      <c r="I1252">
        <v>44796.91</v>
      </c>
      <c r="J1252">
        <v>313578.37</v>
      </c>
      <c r="K1252">
        <v>301.48</v>
      </c>
      <c r="L1252">
        <v>804</v>
      </c>
      <c r="M1252" t="s">
        <v>35</v>
      </c>
      <c r="N1252" t="s">
        <v>70</v>
      </c>
      <c r="O1252">
        <v>68032.789999999994</v>
      </c>
      <c r="P1252">
        <f>_xlfn.DAYS(Table3[[#This Row],[Delivery_Date]],Table3[[#This Row],[Order_Date]])</f>
        <v>6</v>
      </c>
    </row>
    <row r="1253" spans="1:16" x14ac:dyDescent="0.25">
      <c r="A1253">
        <v>1252</v>
      </c>
      <c r="B1253" t="s">
        <v>31</v>
      </c>
      <c r="C1253" t="s">
        <v>16</v>
      </c>
      <c r="D1253" t="s">
        <v>32</v>
      </c>
      <c r="E1253" t="s">
        <v>18</v>
      </c>
      <c r="F1253" t="s">
        <v>370</v>
      </c>
      <c r="G1253" t="s">
        <v>341</v>
      </c>
      <c r="H1253">
        <v>77</v>
      </c>
      <c r="I1253">
        <v>23201.13</v>
      </c>
      <c r="J1253">
        <v>1786487.01</v>
      </c>
      <c r="K1253">
        <v>3742.86</v>
      </c>
      <c r="L1253">
        <v>763</v>
      </c>
      <c r="M1253" t="s">
        <v>29</v>
      </c>
      <c r="N1253" t="s">
        <v>36</v>
      </c>
      <c r="O1253">
        <v>262665.59000000003</v>
      </c>
      <c r="P1253">
        <f>_xlfn.DAYS(Table3[[#This Row],[Delivery_Date]],Table3[[#This Row],[Order_Date]])</f>
        <v>13</v>
      </c>
    </row>
    <row r="1254" spans="1:16" x14ac:dyDescent="0.25">
      <c r="A1254">
        <v>1253</v>
      </c>
      <c r="B1254" t="s">
        <v>31</v>
      </c>
      <c r="C1254" t="s">
        <v>16</v>
      </c>
      <c r="D1254" t="s">
        <v>25</v>
      </c>
      <c r="E1254" t="s">
        <v>26</v>
      </c>
      <c r="F1254" t="s">
        <v>103</v>
      </c>
      <c r="G1254" t="s">
        <v>259</v>
      </c>
      <c r="H1254">
        <v>19</v>
      </c>
      <c r="I1254">
        <v>7859.98</v>
      </c>
      <c r="J1254">
        <v>149339.62</v>
      </c>
      <c r="K1254">
        <v>3741.55</v>
      </c>
      <c r="L1254">
        <v>339</v>
      </c>
      <c r="M1254" t="s">
        <v>29</v>
      </c>
      <c r="N1254" t="s">
        <v>36</v>
      </c>
      <c r="O1254">
        <v>25992.57</v>
      </c>
      <c r="P1254">
        <f>_xlfn.DAYS(Table3[[#This Row],[Delivery_Date]],Table3[[#This Row],[Order_Date]])</f>
        <v>12</v>
      </c>
    </row>
    <row r="1255" spans="1:16" x14ac:dyDescent="0.25">
      <c r="A1255">
        <v>1254</v>
      </c>
      <c r="B1255" t="s">
        <v>15</v>
      </c>
      <c r="C1255" t="s">
        <v>16</v>
      </c>
      <c r="D1255" t="s">
        <v>25</v>
      </c>
      <c r="E1255" t="s">
        <v>60</v>
      </c>
      <c r="F1255" t="s">
        <v>94</v>
      </c>
      <c r="G1255" t="s">
        <v>126</v>
      </c>
      <c r="H1255">
        <v>2</v>
      </c>
      <c r="I1255">
        <v>7749.61</v>
      </c>
      <c r="J1255">
        <v>15499.22</v>
      </c>
      <c r="K1255">
        <v>2829.56</v>
      </c>
      <c r="L1255">
        <v>852</v>
      </c>
      <c r="M1255" t="s">
        <v>35</v>
      </c>
      <c r="N1255" t="s">
        <v>70</v>
      </c>
      <c r="O1255">
        <v>2996.09</v>
      </c>
      <c r="P1255">
        <f>_xlfn.DAYS(Table3[[#This Row],[Delivery_Date]],Table3[[#This Row],[Order_Date]])</f>
        <v>15</v>
      </c>
    </row>
    <row r="1256" spans="1:16" x14ac:dyDescent="0.25">
      <c r="A1256">
        <v>1255</v>
      </c>
      <c r="B1256" t="s">
        <v>23</v>
      </c>
      <c r="C1256" t="s">
        <v>16</v>
      </c>
      <c r="D1256" t="s">
        <v>25</v>
      </c>
      <c r="E1256" t="s">
        <v>60</v>
      </c>
      <c r="F1256" t="s">
        <v>144</v>
      </c>
      <c r="G1256" t="s">
        <v>282</v>
      </c>
      <c r="H1256">
        <v>34</v>
      </c>
      <c r="I1256">
        <v>1354.24</v>
      </c>
      <c r="J1256">
        <v>46044.160000000003</v>
      </c>
      <c r="K1256">
        <v>2517.9299999999998</v>
      </c>
      <c r="L1256">
        <v>84</v>
      </c>
      <c r="M1256" t="s">
        <v>35</v>
      </c>
      <c r="N1256" t="s">
        <v>30</v>
      </c>
      <c r="O1256">
        <v>9826.6200000000008</v>
      </c>
      <c r="P1256">
        <f>_xlfn.DAYS(Table3[[#This Row],[Delivery_Date]],Table3[[#This Row],[Order_Date]])</f>
        <v>9</v>
      </c>
    </row>
    <row r="1257" spans="1:16" x14ac:dyDescent="0.25">
      <c r="A1257">
        <v>1256</v>
      </c>
      <c r="B1257" t="s">
        <v>65</v>
      </c>
      <c r="C1257" t="s">
        <v>16</v>
      </c>
      <c r="D1257" t="s">
        <v>39</v>
      </c>
      <c r="E1257" t="s">
        <v>46</v>
      </c>
      <c r="F1257" t="s">
        <v>247</v>
      </c>
      <c r="G1257" t="s">
        <v>310</v>
      </c>
      <c r="H1257">
        <v>33</v>
      </c>
      <c r="I1257">
        <v>36022.89</v>
      </c>
      <c r="J1257">
        <v>1188755.3700000001</v>
      </c>
      <c r="K1257">
        <v>417.7</v>
      </c>
      <c r="L1257">
        <v>31</v>
      </c>
      <c r="M1257" t="s">
        <v>29</v>
      </c>
      <c r="N1257" t="s">
        <v>70</v>
      </c>
      <c r="O1257">
        <v>211045.16</v>
      </c>
      <c r="P1257">
        <f>_xlfn.DAYS(Table3[[#This Row],[Delivery_Date]],Table3[[#This Row],[Order_Date]])</f>
        <v>11</v>
      </c>
    </row>
    <row r="1258" spans="1:16" x14ac:dyDescent="0.25">
      <c r="A1258">
        <v>1257</v>
      </c>
      <c r="B1258" t="s">
        <v>51</v>
      </c>
      <c r="C1258" t="s">
        <v>38</v>
      </c>
      <c r="D1258" t="s">
        <v>39</v>
      </c>
      <c r="E1258" t="s">
        <v>26</v>
      </c>
      <c r="F1258" t="s">
        <v>107</v>
      </c>
      <c r="G1258" t="s">
        <v>165</v>
      </c>
      <c r="H1258">
        <v>37</v>
      </c>
      <c r="I1258">
        <v>21125.47</v>
      </c>
      <c r="J1258">
        <v>781642.39</v>
      </c>
      <c r="K1258">
        <v>779.45</v>
      </c>
      <c r="L1258">
        <v>640</v>
      </c>
      <c r="M1258" t="s">
        <v>35</v>
      </c>
      <c r="N1258" t="s">
        <v>36</v>
      </c>
      <c r="O1258">
        <v>172118.64</v>
      </c>
      <c r="P1258">
        <f>_xlfn.DAYS(Table3[[#This Row],[Delivery_Date]],Table3[[#This Row],[Order_Date]])</f>
        <v>8</v>
      </c>
    </row>
    <row r="1259" spans="1:16" x14ac:dyDescent="0.25">
      <c r="A1259">
        <v>1258</v>
      </c>
      <c r="B1259" t="s">
        <v>51</v>
      </c>
      <c r="C1259" t="s">
        <v>16</v>
      </c>
      <c r="D1259" t="s">
        <v>17</v>
      </c>
      <c r="E1259" t="s">
        <v>52</v>
      </c>
      <c r="F1259" t="s">
        <v>183</v>
      </c>
      <c r="G1259" t="s">
        <v>62</v>
      </c>
      <c r="H1259">
        <v>96</v>
      </c>
      <c r="I1259">
        <v>43173.88</v>
      </c>
      <c r="J1259">
        <v>4144692.48</v>
      </c>
      <c r="K1259">
        <v>4054.71</v>
      </c>
      <c r="L1259">
        <v>656</v>
      </c>
      <c r="M1259" t="s">
        <v>35</v>
      </c>
      <c r="N1259" t="s">
        <v>43</v>
      </c>
      <c r="O1259">
        <v>263273.13</v>
      </c>
      <c r="P1259">
        <f>_xlfn.DAYS(Table3[[#This Row],[Delivery_Date]],Table3[[#This Row],[Order_Date]])</f>
        <v>6</v>
      </c>
    </row>
    <row r="1260" spans="1:16" x14ac:dyDescent="0.25">
      <c r="A1260">
        <v>1259</v>
      </c>
      <c r="B1260" t="s">
        <v>59</v>
      </c>
      <c r="C1260" t="s">
        <v>38</v>
      </c>
      <c r="D1260" t="s">
        <v>25</v>
      </c>
      <c r="E1260" t="s">
        <v>60</v>
      </c>
      <c r="F1260" t="s">
        <v>369</v>
      </c>
      <c r="G1260" t="s">
        <v>368</v>
      </c>
      <c r="H1260">
        <v>85</v>
      </c>
      <c r="I1260">
        <v>35810.5</v>
      </c>
      <c r="J1260">
        <v>3043892.5</v>
      </c>
      <c r="K1260">
        <v>2689.85</v>
      </c>
      <c r="L1260">
        <v>285</v>
      </c>
      <c r="M1260" t="s">
        <v>35</v>
      </c>
      <c r="N1260" t="s">
        <v>70</v>
      </c>
      <c r="O1260">
        <v>256260.26</v>
      </c>
      <c r="P1260">
        <f>_xlfn.DAYS(Table3[[#This Row],[Delivery_Date]],Table3[[#This Row],[Order_Date]])</f>
        <v>9</v>
      </c>
    </row>
    <row r="1261" spans="1:16" x14ac:dyDescent="0.25">
      <c r="A1261">
        <v>1260</v>
      </c>
      <c r="B1261" t="s">
        <v>37</v>
      </c>
      <c r="C1261" t="s">
        <v>16</v>
      </c>
      <c r="D1261" t="s">
        <v>25</v>
      </c>
      <c r="E1261" t="s">
        <v>52</v>
      </c>
      <c r="F1261" t="s">
        <v>20</v>
      </c>
      <c r="G1261" t="s">
        <v>146</v>
      </c>
      <c r="H1261">
        <v>25</v>
      </c>
      <c r="I1261">
        <v>39941.74</v>
      </c>
      <c r="J1261">
        <v>998543.5</v>
      </c>
      <c r="K1261">
        <v>3186.23</v>
      </c>
      <c r="L1261">
        <v>783</v>
      </c>
      <c r="M1261" t="s">
        <v>35</v>
      </c>
      <c r="N1261" t="s">
        <v>36</v>
      </c>
      <c r="O1261">
        <v>82017.929999999993</v>
      </c>
      <c r="P1261">
        <f>_xlfn.DAYS(Table3[[#This Row],[Delivery_Date]],Table3[[#This Row],[Order_Date]])</f>
        <v>2</v>
      </c>
    </row>
    <row r="1262" spans="1:16" x14ac:dyDescent="0.25">
      <c r="A1262">
        <v>1261</v>
      </c>
      <c r="B1262" t="s">
        <v>51</v>
      </c>
      <c r="C1262" t="s">
        <v>38</v>
      </c>
      <c r="D1262" t="s">
        <v>39</v>
      </c>
      <c r="E1262" t="s">
        <v>26</v>
      </c>
      <c r="F1262" t="s">
        <v>112</v>
      </c>
      <c r="G1262" t="s">
        <v>279</v>
      </c>
      <c r="H1262">
        <v>36</v>
      </c>
      <c r="I1262">
        <v>48301.01</v>
      </c>
      <c r="J1262">
        <v>1738836.36</v>
      </c>
      <c r="K1262">
        <v>1296</v>
      </c>
      <c r="L1262">
        <v>285</v>
      </c>
      <c r="M1262" t="s">
        <v>21</v>
      </c>
      <c r="N1262" t="s">
        <v>22</v>
      </c>
      <c r="O1262">
        <v>325613.31</v>
      </c>
      <c r="P1262">
        <f>_xlfn.DAYS(Table3[[#This Row],[Delivery_Date]],Table3[[#This Row],[Order_Date]])</f>
        <v>9</v>
      </c>
    </row>
    <row r="1263" spans="1:16" x14ac:dyDescent="0.25">
      <c r="A1263">
        <v>1262</v>
      </c>
      <c r="B1263" t="s">
        <v>37</v>
      </c>
      <c r="C1263" t="s">
        <v>16</v>
      </c>
      <c r="D1263" t="s">
        <v>39</v>
      </c>
      <c r="E1263" t="s">
        <v>60</v>
      </c>
      <c r="F1263" t="s">
        <v>282</v>
      </c>
      <c r="G1263" t="s">
        <v>121</v>
      </c>
      <c r="H1263">
        <v>74</v>
      </c>
      <c r="I1263">
        <v>13132.68</v>
      </c>
      <c r="J1263">
        <v>971818.32</v>
      </c>
      <c r="K1263">
        <v>1064.6199999999999</v>
      </c>
      <c r="L1263">
        <v>162</v>
      </c>
      <c r="M1263" t="s">
        <v>21</v>
      </c>
      <c r="N1263" t="s">
        <v>70</v>
      </c>
      <c r="O1263">
        <v>90540.62</v>
      </c>
      <c r="P1263">
        <f>_xlfn.DAYS(Table3[[#This Row],[Delivery_Date]],Table3[[#This Row],[Order_Date]])</f>
        <v>5</v>
      </c>
    </row>
    <row r="1264" spans="1:16" x14ac:dyDescent="0.25">
      <c r="A1264">
        <v>1263</v>
      </c>
      <c r="B1264" t="s">
        <v>51</v>
      </c>
      <c r="C1264" t="s">
        <v>24</v>
      </c>
      <c r="D1264" t="s">
        <v>17</v>
      </c>
      <c r="E1264" t="s">
        <v>46</v>
      </c>
      <c r="F1264" t="s">
        <v>288</v>
      </c>
      <c r="G1264" t="s">
        <v>222</v>
      </c>
      <c r="H1264">
        <v>59</v>
      </c>
      <c r="I1264">
        <v>15316.41</v>
      </c>
      <c r="J1264">
        <v>903668.19</v>
      </c>
      <c r="K1264">
        <v>1574.97</v>
      </c>
      <c r="L1264">
        <v>959</v>
      </c>
      <c r="M1264" t="s">
        <v>42</v>
      </c>
      <c r="N1264" t="s">
        <v>70</v>
      </c>
      <c r="O1264">
        <v>55363.22</v>
      </c>
      <c r="P1264">
        <f>_xlfn.DAYS(Table3[[#This Row],[Delivery_Date]],Table3[[#This Row],[Order_Date]])</f>
        <v>14</v>
      </c>
    </row>
    <row r="1265" spans="1:16" x14ac:dyDescent="0.25">
      <c r="A1265">
        <v>1264</v>
      </c>
      <c r="B1265" t="s">
        <v>23</v>
      </c>
      <c r="C1265" t="s">
        <v>16</v>
      </c>
      <c r="D1265" t="s">
        <v>39</v>
      </c>
      <c r="E1265" t="s">
        <v>46</v>
      </c>
      <c r="F1265" t="s">
        <v>323</v>
      </c>
      <c r="G1265" t="s">
        <v>308</v>
      </c>
      <c r="H1265">
        <v>27</v>
      </c>
      <c r="I1265">
        <v>1244.52</v>
      </c>
      <c r="J1265">
        <v>33602.04</v>
      </c>
      <c r="K1265">
        <v>1079.81</v>
      </c>
      <c r="L1265">
        <v>84</v>
      </c>
      <c r="M1265" t="s">
        <v>29</v>
      </c>
      <c r="N1265" t="s">
        <v>22</v>
      </c>
      <c r="O1265">
        <v>4075.31</v>
      </c>
      <c r="P1265">
        <f>_xlfn.DAYS(Table3[[#This Row],[Delivery_Date]],Table3[[#This Row],[Order_Date]])</f>
        <v>8</v>
      </c>
    </row>
    <row r="1266" spans="1:16" x14ac:dyDescent="0.25">
      <c r="A1266">
        <v>1265</v>
      </c>
      <c r="B1266" t="s">
        <v>59</v>
      </c>
      <c r="C1266" t="s">
        <v>16</v>
      </c>
      <c r="D1266" t="s">
        <v>32</v>
      </c>
      <c r="E1266" t="s">
        <v>52</v>
      </c>
      <c r="F1266" t="s">
        <v>344</v>
      </c>
      <c r="G1266" t="s">
        <v>204</v>
      </c>
      <c r="H1266">
        <v>50</v>
      </c>
      <c r="I1266">
        <v>27895.9</v>
      </c>
      <c r="J1266">
        <v>1394795</v>
      </c>
      <c r="K1266">
        <v>2434.33</v>
      </c>
      <c r="L1266">
        <v>133</v>
      </c>
      <c r="M1266" t="s">
        <v>35</v>
      </c>
      <c r="N1266" t="s">
        <v>30</v>
      </c>
      <c r="O1266">
        <v>288564.42</v>
      </c>
      <c r="P1266">
        <f>_xlfn.DAYS(Table3[[#This Row],[Delivery_Date]],Table3[[#This Row],[Order_Date]])</f>
        <v>4</v>
      </c>
    </row>
    <row r="1267" spans="1:16" x14ac:dyDescent="0.25">
      <c r="A1267">
        <v>1266</v>
      </c>
      <c r="B1267" t="s">
        <v>37</v>
      </c>
      <c r="C1267" t="s">
        <v>24</v>
      </c>
      <c r="D1267" t="s">
        <v>32</v>
      </c>
      <c r="E1267" t="s">
        <v>52</v>
      </c>
      <c r="F1267" t="s">
        <v>347</v>
      </c>
      <c r="G1267" t="s">
        <v>162</v>
      </c>
      <c r="H1267">
        <v>69</v>
      </c>
      <c r="I1267">
        <v>34011.300000000003</v>
      </c>
      <c r="J1267">
        <v>2346779.7000000002</v>
      </c>
      <c r="K1267">
        <v>929.25</v>
      </c>
      <c r="L1267">
        <v>707</v>
      </c>
      <c r="M1267" t="s">
        <v>42</v>
      </c>
      <c r="N1267" t="s">
        <v>30</v>
      </c>
      <c r="O1267">
        <v>569155.76</v>
      </c>
      <c r="P1267">
        <f>_xlfn.DAYS(Table3[[#This Row],[Delivery_Date]],Table3[[#This Row],[Order_Date]])</f>
        <v>4</v>
      </c>
    </row>
    <row r="1268" spans="1:16" x14ac:dyDescent="0.25">
      <c r="A1268">
        <v>1267</v>
      </c>
      <c r="B1268" t="s">
        <v>44</v>
      </c>
      <c r="C1268" t="s">
        <v>24</v>
      </c>
      <c r="D1268" t="s">
        <v>39</v>
      </c>
      <c r="E1268" t="s">
        <v>52</v>
      </c>
      <c r="F1268" t="s">
        <v>375</v>
      </c>
      <c r="G1268" t="s">
        <v>106</v>
      </c>
      <c r="H1268">
        <v>86</v>
      </c>
      <c r="I1268">
        <v>19364.55</v>
      </c>
      <c r="J1268">
        <v>1665351.3</v>
      </c>
      <c r="K1268">
        <v>4211.6000000000004</v>
      </c>
      <c r="L1268">
        <v>973</v>
      </c>
      <c r="M1268" t="s">
        <v>21</v>
      </c>
      <c r="N1268" t="s">
        <v>36</v>
      </c>
      <c r="O1268">
        <v>105109.43</v>
      </c>
      <c r="P1268">
        <f>_xlfn.DAYS(Table3[[#This Row],[Delivery_Date]],Table3[[#This Row],[Order_Date]])</f>
        <v>13</v>
      </c>
    </row>
    <row r="1269" spans="1:16" x14ac:dyDescent="0.25">
      <c r="A1269">
        <v>1268</v>
      </c>
      <c r="B1269" t="s">
        <v>51</v>
      </c>
      <c r="C1269" t="s">
        <v>24</v>
      </c>
      <c r="D1269" t="s">
        <v>25</v>
      </c>
      <c r="E1269" t="s">
        <v>60</v>
      </c>
      <c r="F1269" t="s">
        <v>366</v>
      </c>
      <c r="G1269" t="s">
        <v>142</v>
      </c>
      <c r="H1269">
        <v>30</v>
      </c>
      <c r="I1269">
        <v>47668.77</v>
      </c>
      <c r="J1269">
        <v>1430063.1</v>
      </c>
      <c r="K1269">
        <v>818.36</v>
      </c>
      <c r="L1269">
        <v>666</v>
      </c>
      <c r="M1269" t="s">
        <v>29</v>
      </c>
      <c r="N1269" t="s">
        <v>30</v>
      </c>
      <c r="O1269">
        <v>135808.89000000001</v>
      </c>
      <c r="P1269">
        <f>_xlfn.DAYS(Table3[[#This Row],[Delivery_Date]],Table3[[#This Row],[Order_Date]])</f>
        <v>4</v>
      </c>
    </row>
    <row r="1270" spans="1:16" x14ac:dyDescent="0.25">
      <c r="A1270">
        <v>1269</v>
      </c>
      <c r="B1270" t="s">
        <v>15</v>
      </c>
      <c r="C1270" t="s">
        <v>38</v>
      </c>
      <c r="D1270" t="s">
        <v>17</v>
      </c>
      <c r="E1270" t="s">
        <v>46</v>
      </c>
      <c r="F1270" t="s">
        <v>117</v>
      </c>
      <c r="G1270" t="s">
        <v>146</v>
      </c>
      <c r="H1270">
        <v>48</v>
      </c>
      <c r="I1270">
        <v>8667.84</v>
      </c>
      <c r="J1270">
        <v>416056.32000000001</v>
      </c>
      <c r="K1270">
        <v>4506</v>
      </c>
      <c r="L1270">
        <v>603</v>
      </c>
      <c r="M1270" t="s">
        <v>21</v>
      </c>
      <c r="N1270" t="s">
        <v>22</v>
      </c>
      <c r="O1270">
        <v>39754.949999999997</v>
      </c>
      <c r="P1270">
        <f>_xlfn.DAYS(Table3[[#This Row],[Delivery_Date]],Table3[[#This Row],[Order_Date]])</f>
        <v>9</v>
      </c>
    </row>
    <row r="1271" spans="1:16" x14ac:dyDescent="0.25">
      <c r="A1271">
        <v>1270</v>
      </c>
      <c r="B1271" t="s">
        <v>44</v>
      </c>
      <c r="C1271" t="s">
        <v>24</v>
      </c>
      <c r="D1271" t="s">
        <v>32</v>
      </c>
      <c r="E1271" t="s">
        <v>46</v>
      </c>
      <c r="F1271" t="s">
        <v>386</v>
      </c>
      <c r="G1271" t="s">
        <v>171</v>
      </c>
      <c r="H1271">
        <v>5</v>
      </c>
      <c r="I1271">
        <v>4136.29</v>
      </c>
      <c r="J1271">
        <v>20681.45</v>
      </c>
      <c r="K1271">
        <v>3973.93</v>
      </c>
      <c r="L1271">
        <v>367</v>
      </c>
      <c r="M1271" t="s">
        <v>29</v>
      </c>
      <c r="N1271" t="s">
        <v>70</v>
      </c>
      <c r="O1271">
        <v>2657.12</v>
      </c>
      <c r="P1271">
        <f>_xlfn.DAYS(Table3[[#This Row],[Delivery_Date]],Table3[[#This Row],[Order_Date]])</f>
        <v>11</v>
      </c>
    </row>
    <row r="1272" spans="1:16" x14ac:dyDescent="0.25">
      <c r="A1272">
        <v>1271</v>
      </c>
      <c r="B1272" t="s">
        <v>15</v>
      </c>
      <c r="C1272" t="s">
        <v>24</v>
      </c>
      <c r="D1272" t="s">
        <v>17</v>
      </c>
      <c r="E1272" t="s">
        <v>26</v>
      </c>
      <c r="F1272" t="s">
        <v>383</v>
      </c>
      <c r="G1272" t="s">
        <v>254</v>
      </c>
      <c r="H1272">
        <v>74</v>
      </c>
      <c r="I1272">
        <v>1295.99</v>
      </c>
      <c r="J1272">
        <v>95903.26</v>
      </c>
      <c r="K1272">
        <v>3985.43</v>
      </c>
      <c r="L1272">
        <v>348</v>
      </c>
      <c r="M1272" t="s">
        <v>42</v>
      </c>
      <c r="N1272" t="s">
        <v>43</v>
      </c>
      <c r="O1272">
        <v>12676.4</v>
      </c>
      <c r="P1272">
        <f>_xlfn.DAYS(Table3[[#This Row],[Delivery_Date]],Table3[[#This Row],[Order_Date]])</f>
        <v>4</v>
      </c>
    </row>
    <row r="1273" spans="1:16" x14ac:dyDescent="0.25">
      <c r="A1273">
        <v>1272</v>
      </c>
      <c r="B1273" t="s">
        <v>51</v>
      </c>
      <c r="C1273" t="s">
        <v>16</v>
      </c>
      <c r="D1273" t="s">
        <v>25</v>
      </c>
      <c r="E1273" t="s">
        <v>46</v>
      </c>
      <c r="F1273" t="s">
        <v>191</v>
      </c>
      <c r="G1273" t="s">
        <v>80</v>
      </c>
      <c r="H1273">
        <v>80</v>
      </c>
      <c r="I1273">
        <v>40638.5</v>
      </c>
      <c r="J1273">
        <v>3251080</v>
      </c>
      <c r="K1273">
        <v>1491.26</v>
      </c>
      <c r="L1273">
        <v>956</v>
      </c>
      <c r="M1273" t="s">
        <v>35</v>
      </c>
      <c r="N1273" t="s">
        <v>30</v>
      </c>
      <c r="O1273">
        <v>450330.43</v>
      </c>
      <c r="P1273">
        <f>_xlfn.DAYS(Table3[[#This Row],[Delivery_Date]],Table3[[#This Row],[Order_Date]])</f>
        <v>6</v>
      </c>
    </row>
    <row r="1274" spans="1:16" x14ac:dyDescent="0.25">
      <c r="A1274">
        <v>1273</v>
      </c>
      <c r="B1274" t="s">
        <v>31</v>
      </c>
      <c r="C1274" t="s">
        <v>16</v>
      </c>
      <c r="D1274" t="s">
        <v>45</v>
      </c>
      <c r="E1274" t="s">
        <v>46</v>
      </c>
      <c r="F1274" t="s">
        <v>180</v>
      </c>
      <c r="G1274" t="s">
        <v>309</v>
      </c>
      <c r="H1274">
        <v>40</v>
      </c>
      <c r="I1274">
        <v>40678.120000000003</v>
      </c>
      <c r="J1274">
        <v>1627124.8</v>
      </c>
      <c r="K1274">
        <v>2801.71</v>
      </c>
      <c r="L1274">
        <v>416</v>
      </c>
      <c r="M1274" t="s">
        <v>21</v>
      </c>
      <c r="N1274" t="s">
        <v>43</v>
      </c>
      <c r="O1274">
        <v>404107.48</v>
      </c>
      <c r="P1274">
        <f>_xlfn.DAYS(Table3[[#This Row],[Delivery_Date]],Table3[[#This Row],[Order_Date]])</f>
        <v>5</v>
      </c>
    </row>
    <row r="1275" spans="1:16" x14ac:dyDescent="0.25">
      <c r="A1275">
        <v>1274</v>
      </c>
      <c r="B1275" t="s">
        <v>51</v>
      </c>
      <c r="C1275" t="s">
        <v>16</v>
      </c>
      <c r="D1275" t="s">
        <v>17</v>
      </c>
      <c r="E1275" t="s">
        <v>52</v>
      </c>
      <c r="F1275" t="s">
        <v>375</v>
      </c>
      <c r="G1275" t="s">
        <v>330</v>
      </c>
      <c r="H1275">
        <v>81</v>
      </c>
      <c r="I1275">
        <v>22152.400000000001</v>
      </c>
      <c r="J1275">
        <v>1794344.4</v>
      </c>
      <c r="K1275">
        <v>4249.3</v>
      </c>
      <c r="L1275">
        <v>915</v>
      </c>
      <c r="M1275" t="s">
        <v>42</v>
      </c>
      <c r="N1275" t="s">
        <v>70</v>
      </c>
      <c r="O1275">
        <v>342354.05</v>
      </c>
      <c r="P1275">
        <f>_xlfn.DAYS(Table3[[#This Row],[Delivery_Date]],Table3[[#This Row],[Order_Date]])</f>
        <v>4</v>
      </c>
    </row>
    <row r="1276" spans="1:16" x14ac:dyDescent="0.25">
      <c r="A1276">
        <v>1275</v>
      </c>
      <c r="B1276" t="s">
        <v>37</v>
      </c>
      <c r="C1276" t="s">
        <v>24</v>
      </c>
      <c r="D1276" t="s">
        <v>17</v>
      </c>
      <c r="E1276" t="s">
        <v>60</v>
      </c>
      <c r="F1276" t="s">
        <v>105</v>
      </c>
      <c r="G1276" t="s">
        <v>274</v>
      </c>
      <c r="H1276">
        <v>17</v>
      </c>
      <c r="I1276">
        <v>15240.08</v>
      </c>
      <c r="J1276">
        <v>259081.36</v>
      </c>
      <c r="K1276">
        <v>3917.77</v>
      </c>
      <c r="L1276">
        <v>534</v>
      </c>
      <c r="M1276" t="s">
        <v>21</v>
      </c>
      <c r="N1276" t="s">
        <v>43</v>
      </c>
      <c r="O1276">
        <v>16140.26</v>
      </c>
      <c r="P1276">
        <f>_xlfn.DAYS(Table3[[#This Row],[Delivery_Date]],Table3[[#This Row],[Order_Date]])</f>
        <v>2</v>
      </c>
    </row>
    <row r="1277" spans="1:16" x14ac:dyDescent="0.25">
      <c r="A1277">
        <v>1276</v>
      </c>
      <c r="B1277" t="s">
        <v>51</v>
      </c>
      <c r="C1277" t="s">
        <v>24</v>
      </c>
      <c r="D1277" t="s">
        <v>17</v>
      </c>
      <c r="E1277" t="s">
        <v>18</v>
      </c>
      <c r="F1277" t="s">
        <v>76</v>
      </c>
      <c r="G1277" t="s">
        <v>382</v>
      </c>
      <c r="H1277">
        <v>96</v>
      </c>
      <c r="I1277">
        <v>42888.38</v>
      </c>
      <c r="J1277">
        <v>4117284.48</v>
      </c>
      <c r="K1277">
        <v>591.09</v>
      </c>
      <c r="L1277">
        <v>874</v>
      </c>
      <c r="M1277" t="s">
        <v>21</v>
      </c>
      <c r="N1277" t="s">
        <v>43</v>
      </c>
      <c r="O1277">
        <v>495885.25</v>
      </c>
      <c r="P1277">
        <f>_xlfn.DAYS(Table3[[#This Row],[Delivery_Date]],Table3[[#This Row],[Order_Date]])</f>
        <v>15</v>
      </c>
    </row>
    <row r="1278" spans="1:16" x14ac:dyDescent="0.25">
      <c r="A1278">
        <v>1277</v>
      </c>
      <c r="B1278" t="s">
        <v>15</v>
      </c>
      <c r="C1278" t="s">
        <v>24</v>
      </c>
      <c r="D1278" t="s">
        <v>17</v>
      </c>
      <c r="E1278" t="s">
        <v>52</v>
      </c>
      <c r="F1278" t="s">
        <v>317</v>
      </c>
      <c r="G1278" t="s">
        <v>343</v>
      </c>
      <c r="H1278">
        <v>54</v>
      </c>
      <c r="I1278">
        <v>48917.25</v>
      </c>
      <c r="J1278">
        <v>2641531.5</v>
      </c>
      <c r="K1278">
        <v>4297.32</v>
      </c>
      <c r="L1278">
        <v>919</v>
      </c>
      <c r="M1278" t="s">
        <v>35</v>
      </c>
      <c r="N1278" t="s">
        <v>22</v>
      </c>
      <c r="O1278">
        <v>558974.59</v>
      </c>
      <c r="P1278">
        <f>_xlfn.DAYS(Table3[[#This Row],[Delivery_Date]],Table3[[#This Row],[Order_Date]])</f>
        <v>1</v>
      </c>
    </row>
    <row r="1279" spans="1:16" x14ac:dyDescent="0.25">
      <c r="A1279">
        <v>1278</v>
      </c>
      <c r="B1279" t="s">
        <v>51</v>
      </c>
      <c r="C1279" t="s">
        <v>24</v>
      </c>
      <c r="D1279" t="s">
        <v>45</v>
      </c>
      <c r="E1279" t="s">
        <v>18</v>
      </c>
      <c r="F1279" t="s">
        <v>239</v>
      </c>
      <c r="G1279" t="s">
        <v>252</v>
      </c>
      <c r="H1279">
        <v>8</v>
      </c>
      <c r="I1279">
        <v>28866.9</v>
      </c>
      <c r="J1279">
        <v>230935.2</v>
      </c>
      <c r="K1279">
        <v>4901.72</v>
      </c>
      <c r="L1279">
        <v>796</v>
      </c>
      <c r="M1279" t="s">
        <v>42</v>
      </c>
      <c r="N1279" t="s">
        <v>70</v>
      </c>
      <c r="O1279">
        <v>56883.13</v>
      </c>
      <c r="P1279">
        <f>_xlfn.DAYS(Table3[[#This Row],[Delivery_Date]],Table3[[#This Row],[Order_Date]])</f>
        <v>2</v>
      </c>
    </row>
    <row r="1280" spans="1:16" x14ac:dyDescent="0.25">
      <c r="A1280">
        <v>1279</v>
      </c>
      <c r="B1280" t="s">
        <v>44</v>
      </c>
      <c r="C1280" t="s">
        <v>24</v>
      </c>
      <c r="D1280" t="s">
        <v>25</v>
      </c>
      <c r="E1280" t="s">
        <v>46</v>
      </c>
      <c r="F1280" t="s">
        <v>164</v>
      </c>
      <c r="G1280" t="s">
        <v>358</v>
      </c>
      <c r="H1280">
        <v>96</v>
      </c>
      <c r="I1280">
        <v>47964.41</v>
      </c>
      <c r="J1280">
        <v>4604583.3600000003</v>
      </c>
      <c r="K1280">
        <v>2251.4299999999998</v>
      </c>
      <c r="L1280">
        <v>366</v>
      </c>
      <c r="M1280" t="s">
        <v>35</v>
      </c>
      <c r="N1280" t="s">
        <v>43</v>
      </c>
      <c r="O1280">
        <v>1064901.8</v>
      </c>
      <c r="P1280">
        <f>_xlfn.DAYS(Table3[[#This Row],[Delivery_Date]],Table3[[#This Row],[Order_Date]])</f>
        <v>14</v>
      </c>
    </row>
    <row r="1281" spans="1:16" x14ac:dyDescent="0.25">
      <c r="A1281">
        <v>1280</v>
      </c>
      <c r="B1281" t="s">
        <v>51</v>
      </c>
      <c r="C1281" t="s">
        <v>38</v>
      </c>
      <c r="D1281" t="s">
        <v>25</v>
      </c>
      <c r="E1281" t="s">
        <v>26</v>
      </c>
      <c r="F1281" t="s">
        <v>96</v>
      </c>
      <c r="G1281" t="s">
        <v>397</v>
      </c>
      <c r="H1281">
        <v>53</v>
      </c>
      <c r="I1281">
        <v>10871.6</v>
      </c>
      <c r="J1281">
        <v>576194.80000000005</v>
      </c>
      <c r="K1281">
        <v>797.06</v>
      </c>
      <c r="L1281">
        <v>789</v>
      </c>
      <c r="M1281" t="s">
        <v>42</v>
      </c>
      <c r="N1281" t="s">
        <v>30</v>
      </c>
      <c r="O1281">
        <v>61168.959999999999</v>
      </c>
      <c r="P1281">
        <f>_xlfn.DAYS(Table3[[#This Row],[Delivery_Date]],Table3[[#This Row],[Order_Date]])</f>
        <v>2</v>
      </c>
    </row>
    <row r="1282" spans="1:16" x14ac:dyDescent="0.25">
      <c r="A1282">
        <v>1281</v>
      </c>
      <c r="B1282" t="s">
        <v>15</v>
      </c>
      <c r="C1282" t="s">
        <v>16</v>
      </c>
      <c r="D1282" t="s">
        <v>32</v>
      </c>
      <c r="E1282" t="s">
        <v>60</v>
      </c>
      <c r="F1282" t="s">
        <v>226</v>
      </c>
      <c r="G1282" t="s">
        <v>210</v>
      </c>
      <c r="H1282">
        <v>28</v>
      </c>
      <c r="I1282">
        <v>29249.81</v>
      </c>
      <c r="J1282">
        <v>818994.68</v>
      </c>
      <c r="K1282">
        <v>1612.87</v>
      </c>
      <c r="L1282">
        <v>647</v>
      </c>
      <c r="M1282" t="s">
        <v>35</v>
      </c>
      <c r="N1282" t="s">
        <v>36</v>
      </c>
      <c r="O1282">
        <v>87052.23</v>
      </c>
      <c r="P1282">
        <f>_xlfn.DAYS(Table3[[#This Row],[Delivery_Date]],Table3[[#This Row],[Order_Date]])</f>
        <v>2</v>
      </c>
    </row>
    <row r="1283" spans="1:16" x14ac:dyDescent="0.25">
      <c r="A1283">
        <v>1282</v>
      </c>
      <c r="B1283" t="s">
        <v>15</v>
      </c>
      <c r="C1283" t="s">
        <v>24</v>
      </c>
      <c r="D1283" t="s">
        <v>32</v>
      </c>
      <c r="E1283" t="s">
        <v>46</v>
      </c>
      <c r="F1283" t="s">
        <v>181</v>
      </c>
      <c r="G1283" t="s">
        <v>355</v>
      </c>
      <c r="H1283">
        <v>15</v>
      </c>
      <c r="I1283">
        <v>12957.52</v>
      </c>
      <c r="J1283">
        <v>194362.8</v>
      </c>
      <c r="K1283">
        <v>2082.67</v>
      </c>
      <c r="L1283">
        <v>818</v>
      </c>
      <c r="M1283" t="s">
        <v>42</v>
      </c>
      <c r="N1283" t="s">
        <v>70</v>
      </c>
      <c r="O1283">
        <v>13746.66</v>
      </c>
      <c r="P1283">
        <f>_xlfn.DAYS(Table3[[#This Row],[Delivery_Date]],Table3[[#This Row],[Order_Date]])</f>
        <v>9</v>
      </c>
    </row>
    <row r="1284" spans="1:16" x14ac:dyDescent="0.25">
      <c r="A1284">
        <v>1283</v>
      </c>
      <c r="B1284" t="s">
        <v>37</v>
      </c>
      <c r="C1284" t="s">
        <v>38</v>
      </c>
      <c r="D1284" t="s">
        <v>25</v>
      </c>
      <c r="E1284" t="s">
        <v>18</v>
      </c>
      <c r="F1284" t="s">
        <v>273</v>
      </c>
      <c r="G1284" t="s">
        <v>72</v>
      </c>
      <c r="H1284">
        <v>56</v>
      </c>
      <c r="I1284">
        <v>28888.3</v>
      </c>
      <c r="J1284">
        <v>1617744.8</v>
      </c>
      <c r="K1284">
        <v>2858.29</v>
      </c>
      <c r="L1284">
        <v>192</v>
      </c>
      <c r="M1284" t="s">
        <v>35</v>
      </c>
      <c r="N1284" t="s">
        <v>70</v>
      </c>
      <c r="O1284">
        <v>370551.19</v>
      </c>
      <c r="P1284">
        <f>_xlfn.DAYS(Table3[[#This Row],[Delivery_Date]],Table3[[#This Row],[Order_Date]])</f>
        <v>10</v>
      </c>
    </row>
    <row r="1285" spans="1:16" x14ac:dyDescent="0.25">
      <c r="A1285">
        <v>1284</v>
      </c>
      <c r="B1285" t="s">
        <v>37</v>
      </c>
      <c r="C1285" t="s">
        <v>24</v>
      </c>
      <c r="D1285" t="s">
        <v>45</v>
      </c>
      <c r="E1285" t="s">
        <v>60</v>
      </c>
      <c r="F1285" t="s">
        <v>391</v>
      </c>
      <c r="G1285" t="s">
        <v>304</v>
      </c>
      <c r="H1285">
        <v>21</v>
      </c>
      <c r="I1285">
        <v>31190.97</v>
      </c>
      <c r="J1285">
        <v>655010.37</v>
      </c>
      <c r="K1285">
        <v>2458.6</v>
      </c>
      <c r="L1285">
        <v>831</v>
      </c>
      <c r="M1285" t="s">
        <v>42</v>
      </c>
      <c r="N1285" t="s">
        <v>22</v>
      </c>
      <c r="O1285">
        <v>160218.32999999999</v>
      </c>
      <c r="P1285">
        <f>_xlfn.DAYS(Table3[[#This Row],[Delivery_Date]],Table3[[#This Row],[Order_Date]])</f>
        <v>2</v>
      </c>
    </row>
    <row r="1286" spans="1:16" x14ac:dyDescent="0.25">
      <c r="A1286">
        <v>1285</v>
      </c>
      <c r="B1286" t="s">
        <v>15</v>
      </c>
      <c r="C1286" t="s">
        <v>24</v>
      </c>
      <c r="D1286" t="s">
        <v>45</v>
      </c>
      <c r="E1286" t="s">
        <v>46</v>
      </c>
      <c r="F1286" t="s">
        <v>296</v>
      </c>
      <c r="G1286" t="s">
        <v>321</v>
      </c>
      <c r="H1286">
        <v>46</v>
      </c>
      <c r="I1286">
        <v>10614.38</v>
      </c>
      <c r="J1286">
        <v>488261.48</v>
      </c>
      <c r="K1286">
        <v>862.08</v>
      </c>
      <c r="L1286">
        <v>103</v>
      </c>
      <c r="M1286" t="s">
        <v>42</v>
      </c>
      <c r="N1286" t="s">
        <v>30</v>
      </c>
      <c r="O1286">
        <v>89357.02</v>
      </c>
      <c r="P1286">
        <f>_xlfn.DAYS(Table3[[#This Row],[Delivery_Date]],Table3[[#This Row],[Order_Date]])</f>
        <v>1</v>
      </c>
    </row>
    <row r="1287" spans="1:16" x14ac:dyDescent="0.25">
      <c r="A1287">
        <v>1286</v>
      </c>
      <c r="B1287" t="s">
        <v>51</v>
      </c>
      <c r="C1287" t="s">
        <v>16</v>
      </c>
      <c r="D1287" t="s">
        <v>39</v>
      </c>
      <c r="E1287" t="s">
        <v>26</v>
      </c>
      <c r="F1287" t="s">
        <v>310</v>
      </c>
      <c r="G1287" t="s">
        <v>130</v>
      </c>
      <c r="H1287">
        <v>45</v>
      </c>
      <c r="I1287">
        <v>17629.71</v>
      </c>
      <c r="J1287">
        <v>793336.95</v>
      </c>
      <c r="K1287">
        <v>4946.57</v>
      </c>
      <c r="L1287">
        <v>76</v>
      </c>
      <c r="M1287" t="s">
        <v>35</v>
      </c>
      <c r="N1287" t="s">
        <v>36</v>
      </c>
      <c r="O1287">
        <v>73348.649999999994</v>
      </c>
      <c r="P1287">
        <f>_xlfn.DAYS(Table3[[#This Row],[Delivery_Date]],Table3[[#This Row],[Order_Date]])</f>
        <v>3</v>
      </c>
    </row>
    <row r="1288" spans="1:16" x14ac:dyDescent="0.25">
      <c r="A1288">
        <v>1287</v>
      </c>
      <c r="B1288" t="s">
        <v>37</v>
      </c>
      <c r="C1288" t="s">
        <v>24</v>
      </c>
      <c r="D1288" t="s">
        <v>17</v>
      </c>
      <c r="E1288" t="s">
        <v>26</v>
      </c>
      <c r="F1288" t="s">
        <v>234</v>
      </c>
      <c r="G1288" t="s">
        <v>258</v>
      </c>
      <c r="H1288">
        <v>61</v>
      </c>
      <c r="I1288">
        <v>43211.66</v>
      </c>
      <c r="J1288">
        <v>2635911.2599999998</v>
      </c>
      <c r="K1288">
        <v>3321.96</v>
      </c>
      <c r="L1288">
        <v>5</v>
      </c>
      <c r="M1288" t="s">
        <v>42</v>
      </c>
      <c r="N1288" t="s">
        <v>36</v>
      </c>
      <c r="O1288">
        <v>193027.24</v>
      </c>
      <c r="P1288">
        <f>_xlfn.DAYS(Table3[[#This Row],[Delivery_Date]],Table3[[#This Row],[Order_Date]])</f>
        <v>15</v>
      </c>
    </row>
    <row r="1289" spans="1:16" x14ac:dyDescent="0.25">
      <c r="A1289">
        <v>1288</v>
      </c>
      <c r="B1289" t="s">
        <v>59</v>
      </c>
      <c r="C1289" t="s">
        <v>16</v>
      </c>
      <c r="D1289" t="s">
        <v>17</v>
      </c>
      <c r="E1289" t="s">
        <v>46</v>
      </c>
      <c r="F1289" t="s">
        <v>212</v>
      </c>
      <c r="G1289" t="s">
        <v>375</v>
      </c>
      <c r="H1289">
        <v>82</v>
      </c>
      <c r="I1289">
        <v>19846.28</v>
      </c>
      <c r="J1289">
        <v>1627394.96</v>
      </c>
      <c r="K1289">
        <v>3482.75</v>
      </c>
      <c r="L1289">
        <v>975</v>
      </c>
      <c r="M1289" t="s">
        <v>35</v>
      </c>
      <c r="N1289" t="s">
        <v>22</v>
      </c>
      <c r="O1289">
        <v>232144.43</v>
      </c>
      <c r="P1289">
        <f>_xlfn.DAYS(Table3[[#This Row],[Delivery_Date]],Table3[[#This Row],[Order_Date]])</f>
        <v>12</v>
      </c>
    </row>
    <row r="1290" spans="1:16" x14ac:dyDescent="0.25">
      <c r="A1290">
        <v>1289</v>
      </c>
      <c r="B1290" t="s">
        <v>37</v>
      </c>
      <c r="C1290" t="s">
        <v>24</v>
      </c>
      <c r="D1290" t="s">
        <v>45</v>
      </c>
      <c r="E1290" t="s">
        <v>52</v>
      </c>
      <c r="F1290" t="s">
        <v>284</v>
      </c>
      <c r="G1290" t="s">
        <v>147</v>
      </c>
      <c r="H1290">
        <v>31</v>
      </c>
      <c r="I1290">
        <v>33091.97</v>
      </c>
      <c r="J1290">
        <v>1025851.07</v>
      </c>
      <c r="K1290">
        <v>1527.45</v>
      </c>
      <c r="L1290">
        <v>811</v>
      </c>
      <c r="M1290" t="s">
        <v>35</v>
      </c>
      <c r="N1290" t="s">
        <v>30</v>
      </c>
      <c r="O1290">
        <v>178594.87</v>
      </c>
      <c r="P1290">
        <f>_xlfn.DAYS(Table3[[#This Row],[Delivery_Date]],Table3[[#This Row],[Order_Date]])</f>
        <v>12</v>
      </c>
    </row>
    <row r="1291" spans="1:16" x14ac:dyDescent="0.25">
      <c r="A1291">
        <v>1290</v>
      </c>
      <c r="B1291" t="s">
        <v>23</v>
      </c>
      <c r="C1291" t="s">
        <v>16</v>
      </c>
      <c r="D1291" t="s">
        <v>32</v>
      </c>
      <c r="E1291" t="s">
        <v>46</v>
      </c>
      <c r="F1291" t="s">
        <v>314</v>
      </c>
      <c r="G1291" t="s">
        <v>389</v>
      </c>
      <c r="H1291">
        <v>42</v>
      </c>
      <c r="I1291">
        <v>26924.61</v>
      </c>
      <c r="J1291">
        <v>1130833.6200000001</v>
      </c>
      <c r="K1291">
        <v>730.13</v>
      </c>
      <c r="L1291">
        <v>570</v>
      </c>
      <c r="M1291" t="s">
        <v>42</v>
      </c>
      <c r="N1291" t="s">
        <v>22</v>
      </c>
      <c r="O1291">
        <v>65999.28</v>
      </c>
      <c r="P1291">
        <f>_xlfn.DAYS(Table3[[#This Row],[Delivery_Date]],Table3[[#This Row],[Order_Date]])</f>
        <v>1</v>
      </c>
    </row>
    <row r="1292" spans="1:16" x14ac:dyDescent="0.25">
      <c r="A1292">
        <v>1291</v>
      </c>
      <c r="B1292" t="s">
        <v>37</v>
      </c>
      <c r="C1292" t="s">
        <v>38</v>
      </c>
      <c r="D1292" t="s">
        <v>45</v>
      </c>
      <c r="E1292" t="s">
        <v>60</v>
      </c>
      <c r="F1292" t="s">
        <v>377</v>
      </c>
      <c r="G1292" t="s">
        <v>95</v>
      </c>
      <c r="H1292">
        <v>72</v>
      </c>
      <c r="I1292">
        <v>42374.3</v>
      </c>
      <c r="J1292">
        <v>3050949.6</v>
      </c>
      <c r="K1292">
        <v>2179.36</v>
      </c>
      <c r="L1292">
        <v>582</v>
      </c>
      <c r="M1292" t="s">
        <v>29</v>
      </c>
      <c r="N1292" t="s">
        <v>43</v>
      </c>
      <c r="O1292">
        <v>460337.79</v>
      </c>
      <c r="P1292">
        <f>_xlfn.DAYS(Table3[[#This Row],[Delivery_Date]],Table3[[#This Row],[Order_Date]])</f>
        <v>7</v>
      </c>
    </row>
    <row r="1293" spans="1:16" x14ac:dyDescent="0.25">
      <c r="A1293">
        <v>1292</v>
      </c>
      <c r="B1293" t="s">
        <v>44</v>
      </c>
      <c r="C1293" t="s">
        <v>16</v>
      </c>
      <c r="D1293" t="s">
        <v>45</v>
      </c>
      <c r="E1293" t="s">
        <v>52</v>
      </c>
      <c r="F1293" t="s">
        <v>80</v>
      </c>
      <c r="G1293" t="s">
        <v>275</v>
      </c>
      <c r="H1293">
        <v>33</v>
      </c>
      <c r="I1293">
        <v>19277.52</v>
      </c>
      <c r="J1293">
        <v>636158.16</v>
      </c>
      <c r="K1293">
        <v>4024.67</v>
      </c>
      <c r="L1293">
        <v>636</v>
      </c>
      <c r="M1293" t="s">
        <v>35</v>
      </c>
      <c r="N1293" t="s">
        <v>22</v>
      </c>
      <c r="O1293">
        <v>80150.429999999993</v>
      </c>
      <c r="P1293">
        <f>_xlfn.DAYS(Table3[[#This Row],[Delivery_Date]],Table3[[#This Row],[Order_Date]])</f>
        <v>6</v>
      </c>
    </row>
    <row r="1294" spans="1:16" x14ac:dyDescent="0.25">
      <c r="A1294">
        <v>1293</v>
      </c>
      <c r="B1294" t="s">
        <v>51</v>
      </c>
      <c r="C1294" t="s">
        <v>24</v>
      </c>
      <c r="D1294" t="s">
        <v>25</v>
      </c>
      <c r="E1294" t="s">
        <v>52</v>
      </c>
      <c r="F1294" t="s">
        <v>402</v>
      </c>
      <c r="G1294" t="s">
        <v>140</v>
      </c>
      <c r="H1294">
        <v>82</v>
      </c>
      <c r="I1294">
        <v>14479.68</v>
      </c>
      <c r="J1294">
        <v>1187333.76</v>
      </c>
      <c r="K1294">
        <v>4876.2700000000004</v>
      </c>
      <c r="L1294">
        <v>513</v>
      </c>
      <c r="M1294" t="s">
        <v>42</v>
      </c>
      <c r="N1294" t="s">
        <v>43</v>
      </c>
      <c r="O1294">
        <v>177032.13</v>
      </c>
      <c r="P1294">
        <f>_xlfn.DAYS(Table3[[#This Row],[Delivery_Date]],Table3[[#This Row],[Order_Date]])</f>
        <v>9</v>
      </c>
    </row>
    <row r="1295" spans="1:16" x14ac:dyDescent="0.25">
      <c r="A1295">
        <v>1294</v>
      </c>
      <c r="B1295" t="s">
        <v>37</v>
      </c>
      <c r="C1295" t="s">
        <v>24</v>
      </c>
      <c r="D1295" t="s">
        <v>32</v>
      </c>
      <c r="E1295" t="s">
        <v>60</v>
      </c>
      <c r="F1295" t="s">
        <v>411</v>
      </c>
      <c r="G1295" t="s">
        <v>111</v>
      </c>
      <c r="H1295">
        <v>56</v>
      </c>
      <c r="I1295">
        <v>12498.12</v>
      </c>
      <c r="J1295">
        <v>699894.72</v>
      </c>
      <c r="K1295">
        <v>2319.71</v>
      </c>
      <c r="L1295">
        <v>511</v>
      </c>
      <c r="M1295" t="s">
        <v>35</v>
      </c>
      <c r="N1295" t="s">
        <v>36</v>
      </c>
      <c r="O1295">
        <v>38219.43</v>
      </c>
      <c r="P1295">
        <f>_xlfn.DAYS(Table3[[#This Row],[Delivery_Date]],Table3[[#This Row],[Order_Date]])</f>
        <v>4</v>
      </c>
    </row>
    <row r="1296" spans="1:16" x14ac:dyDescent="0.25">
      <c r="A1296">
        <v>1295</v>
      </c>
      <c r="B1296" t="s">
        <v>65</v>
      </c>
      <c r="C1296" t="s">
        <v>16</v>
      </c>
      <c r="D1296" t="s">
        <v>25</v>
      </c>
      <c r="E1296" t="s">
        <v>18</v>
      </c>
      <c r="F1296" t="s">
        <v>53</v>
      </c>
      <c r="G1296" t="s">
        <v>267</v>
      </c>
      <c r="H1296">
        <v>12</v>
      </c>
      <c r="I1296">
        <v>25572.77</v>
      </c>
      <c r="J1296">
        <v>306873.24</v>
      </c>
      <c r="K1296">
        <v>490.94</v>
      </c>
      <c r="L1296">
        <v>568</v>
      </c>
      <c r="M1296" t="s">
        <v>29</v>
      </c>
      <c r="N1296" t="s">
        <v>36</v>
      </c>
      <c r="O1296">
        <v>25095.53</v>
      </c>
      <c r="P1296">
        <f>_xlfn.DAYS(Table3[[#This Row],[Delivery_Date]],Table3[[#This Row],[Order_Date]])</f>
        <v>13</v>
      </c>
    </row>
    <row r="1297" spans="1:16" x14ac:dyDescent="0.25">
      <c r="A1297">
        <v>1296</v>
      </c>
      <c r="B1297" t="s">
        <v>59</v>
      </c>
      <c r="C1297" t="s">
        <v>16</v>
      </c>
      <c r="D1297" t="s">
        <v>32</v>
      </c>
      <c r="E1297" t="s">
        <v>18</v>
      </c>
      <c r="F1297" t="s">
        <v>84</v>
      </c>
      <c r="G1297" t="s">
        <v>232</v>
      </c>
      <c r="H1297">
        <v>42</v>
      </c>
      <c r="I1297">
        <v>19842.88</v>
      </c>
      <c r="J1297">
        <v>833400.96</v>
      </c>
      <c r="K1297">
        <v>3672.53</v>
      </c>
      <c r="L1297">
        <v>934</v>
      </c>
      <c r="M1297" t="s">
        <v>42</v>
      </c>
      <c r="N1297" t="s">
        <v>36</v>
      </c>
      <c r="O1297">
        <v>80308.7</v>
      </c>
      <c r="P1297">
        <f>_xlfn.DAYS(Table3[[#This Row],[Delivery_Date]],Table3[[#This Row],[Order_Date]])</f>
        <v>7</v>
      </c>
    </row>
    <row r="1298" spans="1:16" x14ac:dyDescent="0.25">
      <c r="A1298">
        <v>1297</v>
      </c>
      <c r="B1298" t="s">
        <v>23</v>
      </c>
      <c r="C1298" t="s">
        <v>16</v>
      </c>
      <c r="D1298" t="s">
        <v>25</v>
      </c>
      <c r="E1298" t="s">
        <v>46</v>
      </c>
      <c r="F1298" t="s">
        <v>151</v>
      </c>
      <c r="G1298" t="s">
        <v>160</v>
      </c>
      <c r="H1298">
        <v>88</v>
      </c>
      <c r="I1298">
        <v>1763.47</v>
      </c>
      <c r="J1298">
        <v>155185.35999999999</v>
      </c>
      <c r="K1298">
        <v>1291.02</v>
      </c>
      <c r="L1298">
        <v>556</v>
      </c>
      <c r="M1298" t="s">
        <v>21</v>
      </c>
      <c r="N1298" t="s">
        <v>30</v>
      </c>
      <c r="O1298">
        <v>30514.15</v>
      </c>
      <c r="P1298">
        <f>_xlfn.DAYS(Table3[[#This Row],[Delivery_Date]],Table3[[#This Row],[Order_Date]])</f>
        <v>15</v>
      </c>
    </row>
    <row r="1299" spans="1:16" x14ac:dyDescent="0.25">
      <c r="A1299">
        <v>1298</v>
      </c>
      <c r="B1299" t="s">
        <v>15</v>
      </c>
      <c r="C1299" t="s">
        <v>16</v>
      </c>
      <c r="D1299" t="s">
        <v>45</v>
      </c>
      <c r="E1299" t="s">
        <v>26</v>
      </c>
      <c r="F1299" t="s">
        <v>181</v>
      </c>
      <c r="G1299" t="s">
        <v>207</v>
      </c>
      <c r="H1299">
        <v>17</v>
      </c>
      <c r="I1299">
        <v>41930.339999999997</v>
      </c>
      <c r="J1299">
        <v>712815.78</v>
      </c>
      <c r="K1299">
        <v>1848.9</v>
      </c>
      <c r="L1299">
        <v>229</v>
      </c>
      <c r="M1299" t="s">
        <v>29</v>
      </c>
      <c r="N1299" t="s">
        <v>22</v>
      </c>
      <c r="O1299">
        <v>89340.57</v>
      </c>
      <c r="P1299">
        <f>_xlfn.DAYS(Table3[[#This Row],[Delivery_Date]],Table3[[#This Row],[Order_Date]])</f>
        <v>8</v>
      </c>
    </row>
    <row r="1300" spans="1:16" x14ac:dyDescent="0.25">
      <c r="A1300">
        <v>1299</v>
      </c>
      <c r="B1300" t="s">
        <v>37</v>
      </c>
      <c r="C1300" t="s">
        <v>16</v>
      </c>
      <c r="D1300" t="s">
        <v>45</v>
      </c>
      <c r="E1300" t="s">
        <v>52</v>
      </c>
      <c r="F1300" t="s">
        <v>255</v>
      </c>
      <c r="G1300" t="s">
        <v>138</v>
      </c>
      <c r="H1300">
        <v>56</v>
      </c>
      <c r="I1300">
        <v>19719.099999999999</v>
      </c>
      <c r="J1300">
        <v>1104269.6000000001</v>
      </c>
      <c r="K1300">
        <v>922.29</v>
      </c>
      <c r="L1300">
        <v>687</v>
      </c>
      <c r="M1300" t="s">
        <v>21</v>
      </c>
      <c r="N1300" t="s">
        <v>22</v>
      </c>
      <c r="O1300">
        <v>163201.20000000001</v>
      </c>
      <c r="P1300">
        <f>_xlfn.DAYS(Table3[[#This Row],[Delivery_Date]],Table3[[#This Row],[Order_Date]])</f>
        <v>12</v>
      </c>
    </row>
    <row r="1301" spans="1:16" x14ac:dyDescent="0.25">
      <c r="A1301">
        <v>1300</v>
      </c>
      <c r="B1301" t="s">
        <v>15</v>
      </c>
      <c r="C1301" t="s">
        <v>24</v>
      </c>
      <c r="D1301" t="s">
        <v>45</v>
      </c>
      <c r="E1301" t="s">
        <v>18</v>
      </c>
      <c r="F1301" t="s">
        <v>155</v>
      </c>
      <c r="G1301" t="s">
        <v>127</v>
      </c>
      <c r="H1301">
        <v>85</v>
      </c>
      <c r="I1301">
        <v>2652.46</v>
      </c>
      <c r="J1301">
        <v>225459.1</v>
      </c>
      <c r="K1301">
        <v>3997.08</v>
      </c>
      <c r="L1301">
        <v>933</v>
      </c>
      <c r="M1301" t="s">
        <v>35</v>
      </c>
      <c r="N1301" t="s">
        <v>36</v>
      </c>
      <c r="O1301">
        <v>22929.98</v>
      </c>
      <c r="P1301">
        <f>_xlfn.DAYS(Table3[[#This Row],[Delivery_Date]],Table3[[#This Row],[Order_Date]])</f>
        <v>2</v>
      </c>
    </row>
    <row r="1302" spans="1:16" x14ac:dyDescent="0.25">
      <c r="A1302">
        <v>1301</v>
      </c>
      <c r="B1302" t="s">
        <v>44</v>
      </c>
      <c r="C1302" t="s">
        <v>38</v>
      </c>
      <c r="D1302" t="s">
        <v>45</v>
      </c>
      <c r="E1302" t="s">
        <v>52</v>
      </c>
      <c r="F1302" t="s">
        <v>403</v>
      </c>
      <c r="G1302" t="s">
        <v>233</v>
      </c>
      <c r="H1302">
        <v>25</v>
      </c>
      <c r="I1302">
        <v>31289.87</v>
      </c>
      <c r="J1302">
        <v>782246.75</v>
      </c>
      <c r="K1302">
        <v>2813.55</v>
      </c>
      <c r="L1302">
        <v>390</v>
      </c>
      <c r="M1302" t="s">
        <v>42</v>
      </c>
      <c r="N1302" t="s">
        <v>30</v>
      </c>
      <c r="O1302">
        <v>114017.52</v>
      </c>
      <c r="P1302">
        <f>_xlfn.DAYS(Table3[[#This Row],[Delivery_Date]],Table3[[#This Row],[Order_Date]])</f>
        <v>8</v>
      </c>
    </row>
    <row r="1303" spans="1:16" x14ac:dyDescent="0.25">
      <c r="A1303">
        <v>1302</v>
      </c>
      <c r="B1303" t="s">
        <v>65</v>
      </c>
      <c r="C1303" t="s">
        <v>38</v>
      </c>
      <c r="D1303" t="s">
        <v>45</v>
      </c>
      <c r="E1303" t="s">
        <v>52</v>
      </c>
      <c r="F1303" t="s">
        <v>126</v>
      </c>
      <c r="G1303" t="s">
        <v>357</v>
      </c>
      <c r="H1303">
        <v>53</v>
      </c>
      <c r="I1303">
        <v>10824.36</v>
      </c>
      <c r="J1303">
        <v>573691.07999999996</v>
      </c>
      <c r="K1303">
        <v>2599.41</v>
      </c>
      <c r="L1303">
        <v>868</v>
      </c>
      <c r="M1303" t="s">
        <v>35</v>
      </c>
      <c r="N1303" t="s">
        <v>22</v>
      </c>
      <c r="O1303">
        <v>70464.89</v>
      </c>
      <c r="P1303">
        <f>_xlfn.DAYS(Table3[[#This Row],[Delivery_Date]],Table3[[#This Row],[Order_Date]])</f>
        <v>1</v>
      </c>
    </row>
    <row r="1304" spans="1:16" x14ac:dyDescent="0.25">
      <c r="A1304">
        <v>1303</v>
      </c>
      <c r="B1304" t="s">
        <v>31</v>
      </c>
      <c r="C1304" t="s">
        <v>24</v>
      </c>
      <c r="D1304" t="s">
        <v>25</v>
      </c>
      <c r="E1304" t="s">
        <v>52</v>
      </c>
      <c r="F1304" t="s">
        <v>135</v>
      </c>
      <c r="G1304" t="s">
        <v>143</v>
      </c>
      <c r="H1304">
        <v>19</v>
      </c>
      <c r="I1304">
        <v>17403.57</v>
      </c>
      <c r="J1304">
        <v>330667.83</v>
      </c>
      <c r="K1304">
        <v>3543.07</v>
      </c>
      <c r="L1304">
        <v>424</v>
      </c>
      <c r="M1304" t="s">
        <v>42</v>
      </c>
      <c r="N1304" t="s">
        <v>36</v>
      </c>
      <c r="O1304">
        <v>28094.9</v>
      </c>
      <c r="P1304">
        <f>_xlfn.DAYS(Table3[[#This Row],[Delivery_Date]],Table3[[#This Row],[Order_Date]])</f>
        <v>6</v>
      </c>
    </row>
    <row r="1305" spans="1:16" x14ac:dyDescent="0.25">
      <c r="A1305">
        <v>1304</v>
      </c>
      <c r="B1305" t="s">
        <v>31</v>
      </c>
      <c r="C1305" t="s">
        <v>24</v>
      </c>
      <c r="D1305" t="s">
        <v>17</v>
      </c>
      <c r="E1305" t="s">
        <v>18</v>
      </c>
      <c r="F1305" t="s">
        <v>171</v>
      </c>
      <c r="G1305" t="s">
        <v>293</v>
      </c>
      <c r="H1305">
        <v>2</v>
      </c>
      <c r="I1305">
        <v>44901.24</v>
      </c>
      <c r="J1305">
        <v>89802.48</v>
      </c>
      <c r="K1305">
        <v>3638</v>
      </c>
      <c r="L1305">
        <v>906</v>
      </c>
      <c r="M1305" t="s">
        <v>42</v>
      </c>
      <c r="N1305" t="s">
        <v>36</v>
      </c>
      <c r="O1305">
        <v>16391.060000000001</v>
      </c>
      <c r="P1305">
        <f>_xlfn.DAYS(Table3[[#This Row],[Delivery_Date]],Table3[[#This Row],[Order_Date]])</f>
        <v>3</v>
      </c>
    </row>
    <row r="1306" spans="1:16" x14ac:dyDescent="0.25">
      <c r="A1306">
        <v>1305</v>
      </c>
      <c r="B1306" t="s">
        <v>44</v>
      </c>
      <c r="C1306" t="s">
        <v>16</v>
      </c>
      <c r="D1306" t="s">
        <v>39</v>
      </c>
      <c r="E1306" t="s">
        <v>46</v>
      </c>
      <c r="F1306" t="s">
        <v>233</v>
      </c>
      <c r="G1306" t="s">
        <v>77</v>
      </c>
      <c r="H1306">
        <v>3</v>
      </c>
      <c r="I1306">
        <v>23970.84</v>
      </c>
      <c r="J1306">
        <v>71912.52</v>
      </c>
      <c r="K1306">
        <v>1648.77</v>
      </c>
      <c r="L1306">
        <v>724</v>
      </c>
      <c r="M1306" t="s">
        <v>35</v>
      </c>
      <c r="N1306" t="s">
        <v>43</v>
      </c>
      <c r="O1306">
        <v>14169.38</v>
      </c>
      <c r="P1306">
        <f>_xlfn.DAYS(Table3[[#This Row],[Delivery_Date]],Table3[[#This Row],[Order_Date]])</f>
        <v>9</v>
      </c>
    </row>
    <row r="1307" spans="1:16" x14ac:dyDescent="0.25">
      <c r="A1307">
        <v>1306</v>
      </c>
      <c r="B1307" t="s">
        <v>23</v>
      </c>
      <c r="C1307" t="s">
        <v>24</v>
      </c>
      <c r="D1307" t="s">
        <v>32</v>
      </c>
      <c r="E1307" t="s">
        <v>52</v>
      </c>
      <c r="F1307" t="s">
        <v>315</v>
      </c>
      <c r="G1307" t="s">
        <v>291</v>
      </c>
      <c r="H1307">
        <v>95</v>
      </c>
      <c r="I1307">
        <v>17860.11</v>
      </c>
      <c r="J1307">
        <v>1696710.45</v>
      </c>
      <c r="K1307">
        <v>2701.16</v>
      </c>
      <c r="L1307">
        <v>74</v>
      </c>
      <c r="M1307" t="s">
        <v>42</v>
      </c>
      <c r="N1307" t="s">
        <v>22</v>
      </c>
      <c r="O1307">
        <v>399750.61</v>
      </c>
      <c r="P1307">
        <f>_xlfn.DAYS(Table3[[#This Row],[Delivery_Date]],Table3[[#This Row],[Order_Date]])</f>
        <v>5</v>
      </c>
    </row>
    <row r="1308" spans="1:16" x14ac:dyDescent="0.25">
      <c r="A1308">
        <v>1307</v>
      </c>
      <c r="B1308" t="s">
        <v>15</v>
      </c>
      <c r="C1308" t="s">
        <v>24</v>
      </c>
      <c r="D1308" t="s">
        <v>25</v>
      </c>
      <c r="E1308" t="s">
        <v>18</v>
      </c>
      <c r="F1308" t="s">
        <v>188</v>
      </c>
      <c r="G1308" t="s">
        <v>281</v>
      </c>
      <c r="H1308">
        <v>18</v>
      </c>
      <c r="I1308">
        <v>48356.27</v>
      </c>
      <c r="J1308">
        <v>870412.86</v>
      </c>
      <c r="K1308">
        <v>4856.33</v>
      </c>
      <c r="L1308">
        <v>722</v>
      </c>
      <c r="M1308" t="s">
        <v>42</v>
      </c>
      <c r="N1308" t="s">
        <v>70</v>
      </c>
      <c r="O1308">
        <v>168289.05</v>
      </c>
      <c r="P1308">
        <f>_xlfn.DAYS(Table3[[#This Row],[Delivery_Date]],Table3[[#This Row],[Order_Date]])</f>
        <v>8</v>
      </c>
    </row>
    <row r="1309" spans="1:16" x14ac:dyDescent="0.25">
      <c r="A1309">
        <v>1308</v>
      </c>
      <c r="B1309" t="s">
        <v>65</v>
      </c>
      <c r="C1309" t="s">
        <v>38</v>
      </c>
      <c r="D1309" t="s">
        <v>39</v>
      </c>
      <c r="E1309" t="s">
        <v>46</v>
      </c>
      <c r="F1309" t="s">
        <v>299</v>
      </c>
      <c r="G1309" t="s">
        <v>383</v>
      </c>
      <c r="H1309">
        <v>26</v>
      </c>
      <c r="I1309">
        <v>43538.26</v>
      </c>
      <c r="J1309">
        <v>1131994.76</v>
      </c>
      <c r="K1309">
        <v>3971.75</v>
      </c>
      <c r="L1309">
        <v>192</v>
      </c>
      <c r="M1309" t="s">
        <v>35</v>
      </c>
      <c r="N1309" t="s">
        <v>30</v>
      </c>
      <c r="O1309">
        <v>213698.39</v>
      </c>
      <c r="P1309">
        <f>_xlfn.DAYS(Table3[[#This Row],[Delivery_Date]],Table3[[#This Row],[Order_Date]])</f>
        <v>3</v>
      </c>
    </row>
    <row r="1310" spans="1:16" x14ac:dyDescent="0.25">
      <c r="A1310">
        <v>1309</v>
      </c>
      <c r="B1310" t="s">
        <v>23</v>
      </c>
      <c r="C1310" t="s">
        <v>16</v>
      </c>
      <c r="D1310" t="s">
        <v>32</v>
      </c>
      <c r="E1310" t="s">
        <v>52</v>
      </c>
      <c r="F1310" t="s">
        <v>321</v>
      </c>
      <c r="G1310" t="s">
        <v>253</v>
      </c>
      <c r="H1310">
        <v>61</v>
      </c>
      <c r="I1310">
        <v>8225.99</v>
      </c>
      <c r="J1310">
        <v>501785.39</v>
      </c>
      <c r="K1310">
        <v>3672.59</v>
      </c>
      <c r="L1310">
        <v>399</v>
      </c>
      <c r="M1310" t="s">
        <v>21</v>
      </c>
      <c r="N1310" t="s">
        <v>36</v>
      </c>
      <c r="O1310">
        <v>42338.87</v>
      </c>
      <c r="P1310">
        <f>_xlfn.DAYS(Table3[[#This Row],[Delivery_Date]],Table3[[#This Row],[Order_Date]])</f>
        <v>9</v>
      </c>
    </row>
    <row r="1311" spans="1:16" x14ac:dyDescent="0.25">
      <c r="A1311">
        <v>1310</v>
      </c>
      <c r="B1311" t="s">
        <v>51</v>
      </c>
      <c r="C1311" t="s">
        <v>38</v>
      </c>
      <c r="D1311" t="s">
        <v>25</v>
      </c>
      <c r="E1311" t="s">
        <v>60</v>
      </c>
      <c r="F1311" t="s">
        <v>393</v>
      </c>
      <c r="G1311" t="s">
        <v>53</v>
      </c>
      <c r="H1311">
        <v>79</v>
      </c>
      <c r="I1311">
        <v>39485.54</v>
      </c>
      <c r="J1311">
        <v>3119357.66</v>
      </c>
      <c r="K1311">
        <v>2067.63</v>
      </c>
      <c r="L1311">
        <v>731</v>
      </c>
      <c r="M1311" t="s">
        <v>35</v>
      </c>
      <c r="N1311" t="s">
        <v>43</v>
      </c>
      <c r="O1311">
        <v>389098.54</v>
      </c>
      <c r="P1311">
        <f>_xlfn.DAYS(Table3[[#This Row],[Delivery_Date]],Table3[[#This Row],[Order_Date]])</f>
        <v>4</v>
      </c>
    </row>
    <row r="1312" spans="1:16" x14ac:dyDescent="0.25">
      <c r="A1312">
        <v>1311</v>
      </c>
      <c r="B1312" t="s">
        <v>37</v>
      </c>
      <c r="C1312" t="s">
        <v>16</v>
      </c>
      <c r="D1312" t="s">
        <v>17</v>
      </c>
      <c r="E1312" t="s">
        <v>52</v>
      </c>
      <c r="F1312" t="s">
        <v>196</v>
      </c>
      <c r="G1312" t="s">
        <v>325</v>
      </c>
      <c r="H1312">
        <v>88</v>
      </c>
      <c r="I1312">
        <v>49308.78</v>
      </c>
      <c r="J1312">
        <v>4339172.6399999997</v>
      </c>
      <c r="K1312">
        <v>1173.03</v>
      </c>
      <c r="L1312">
        <v>348</v>
      </c>
      <c r="M1312" t="s">
        <v>21</v>
      </c>
      <c r="N1312" t="s">
        <v>30</v>
      </c>
      <c r="O1312">
        <v>677883.54</v>
      </c>
      <c r="P1312">
        <f>_xlfn.DAYS(Table3[[#This Row],[Delivery_Date]],Table3[[#This Row],[Order_Date]])</f>
        <v>10</v>
      </c>
    </row>
    <row r="1313" spans="1:16" x14ac:dyDescent="0.25">
      <c r="A1313">
        <v>1312</v>
      </c>
      <c r="B1313" t="s">
        <v>15</v>
      </c>
      <c r="C1313" t="s">
        <v>24</v>
      </c>
      <c r="D1313" t="s">
        <v>45</v>
      </c>
      <c r="E1313" t="s">
        <v>26</v>
      </c>
      <c r="F1313" t="s">
        <v>216</v>
      </c>
      <c r="G1313" t="s">
        <v>217</v>
      </c>
      <c r="H1313">
        <v>39</v>
      </c>
      <c r="I1313">
        <v>10246.629999999999</v>
      </c>
      <c r="J1313">
        <v>399618.57</v>
      </c>
      <c r="K1313">
        <v>1790.43</v>
      </c>
      <c r="L1313">
        <v>725</v>
      </c>
      <c r="M1313" t="s">
        <v>29</v>
      </c>
      <c r="N1313" t="s">
        <v>36</v>
      </c>
      <c r="O1313">
        <v>29708.94</v>
      </c>
      <c r="P1313">
        <f>_xlfn.DAYS(Table3[[#This Row],[Delivery_Date]],Table3[[#This Row],[Order_Date]])</f>
        <v>7</v>
      </c>
    </row>
    <row r="1314" spans="1:16" x14ac:dyDescent="0.25">
      <c r="A1314">
        <v>1313</v>
      </c>
      <c r="B1314" t="s">
        <v>31</v>
      </c>
      <c r="C1314" t="s">
        <v>24</v>
      </c>
      <c r="D1314" t="s">
        <v>32</v>
      </c>
      <c r="E1314" t="s">
        <v>46</v>
      </c>
      <c r="F1314" t="s">
        <v>141</v>
      </c>
      <c r="G1314" t="s">
        <v>124</v>
      </c>
      <c r="H1314">
        <v>21</v>
      </c>
      <c r="I1314">
        <v>12728.89</v>
      </c>
      <c r="J1314">
        <v>267306.69</v>
      </c>
      <c r="K1314">
        <v>4781.8</v>
      </c>
      <c r="L1314">
        <v>756</v>
      </c>
      <c r="M1314" t="s">
        <v>35</v>
      </c>
      <c r="N1314" t="s">
        <v>30</v>
      </c>
      <c r="O1314">
        <v>63303.38</v>
      </c>
      <c r="P1314">
        <f>_xlfn.DAYS(Table3[[#This Row],[Delivery_Date]],Table3[[#This Row],[Order_Date]])</f>
        <v>15</v>
      </c>
    </row>
    <row r="1315" spans="1:16" x14ac:dyDescent="0.25">
      <c r="A1315">
        <v>1314</v>
      </c>
      <c r="B1315" t="s">
        <v>23</v>
      </c>
      <c r="C1315" t="s">
        <v>38</v>
      </c>
      <c r="D1315" t="s">
        <v>39</v>
      </c>
      <c r="E1315" t="s">
        <v>18</v>
      </c>
      <c r="F1315" t="s">
        <v>86</v>
      </c>
      <c r="G1315" t="s">
        <v>423</v>
      </c>
      <c r="H1315">
        <v>20</v>
      </c>
      <c r="I1315">
        <v>6196.22</v>
      </c>
      <c r="J1315">
        <v>123924.4</v>
      </c>
      <c r="K1315">
        <v>1267.99</v>
      </c>
      <c r="L1315">
        <v>337</v>
      </c>
      <c r="M1315" t="s">
        <v>21</v>
      </c>
      <c r="N1315" t="s">
        <v>30</v>
      </c>
      <c r="O1315">
        <v>10922.63</v>
      </c>
      <c r="P1315">
        <f>_xlfn.DAYS(Table3[[#This Row],[Delivery_Date]],Table3[[#This Row],[Order_Date]])</f>
        <v>13</v>
      </c>
    </row>
    <row r="1316" spans="1:16" x14ac:dyDescent="0.25">
      <c r="A1316">
        <v>1315</v>
      </c>
      <c r="B1316" t="s">
        <v>44</v>
      </c>
      <c r="C1316" t="s">
        <v>24</v>
      </c>
      <c r="D1316" t="s">
        <v>39</v>
      </c>
      <c r="E1316" t="s">
        <v>46</v>
      </c>
      <c r="F1316" t="s">
        <v>400</v>
      </c>
      <c r="G1316" t="s">
        <v>316</v>
      </c>
      <c r="H1316">
        <v>20</v>
      </c>
      <c r="I1316">
        <v>25271.15</v>
      </c>
      <c r="J1316">
        <v>505423</v>
      </c>
      <c r="K1316">
        <v>611.70000000000005</v>
      </c>
      <c r="L1316">
        <v>613</v>
      </c>
      <c r="M1316" t="s">
        <v>35</v>
      </c>
      <c r="N1316" t="s">
        <v>36</v>
      </c>
      <c r="O1316">
        <v>106512.13</v>
      </c>
      <c r="P1316">
        <f>_xlfn.DAYS(Table3[[#This Row],[Delivery_Date]],Table3[[#This Row],[Order_Date]])</f>
        <v>6</v>
      </c>
    </row>
    <row r="1317" spans="1:16" x14ac:dyDescent="0.25">
      <c r="A1317">
        <v>1316</v>
      </c>
      <c r="B1317" t="s">
        <v>51</v>
      </c>
      <c r="C1317" t="s">
        <v>24</v>
      </c>
      <c r="D1317" t="s">
        <v>32</v>
      </c>
      <c r="E1317" t="s">
        <v>60</v>
      </c>
      <c r="F1317" t="s">
        <v>354</v>
      </c>
      <c r="G1317" t="s">
        <v>323</v>
      </c>
      <c r="H1317">
        <v>52</v>
      </c>
      <c r="I1317">
        <v>14562.62</v>
      </c>
      <c r="J1317">
        <v>757256.24</v>
      </c>
      <c r="K1317">
        <v>4916.53</v>
      </c>
      <c r="L1317">
        <v>687</v>
      </c>
      <c r="M1317" t="s">
        <v>42</v>
      </c>
      <c r="N1317" t="s">
        <v>70</v>
      </c>
      <c r="O1317">
        <v>58549.04</v>
      </c>
      <c r="P1317">
        <f>_xlfn.DAYS(Table3[[#This Row],[Delivery_Date]],Table3[[#This Row],[Order_Date]])</f>
        <v>5</v>
      </c>
    </row>
    <row r="1318" spans="1:16" x14ac:dyDescent="0.25">
      <c r="A1318">
        <v>1317</v>
      </c>
      <c r="B1318" t="s">
        <v>31</v>
      </c>
      <c r="C1318" t="s">
        <v>24</v>
      </c>
      <c r="D1318" t="s">
        <v>45</v>
      </c>
      <c r="E1318" t="s">
        <v>46</v>
      </c>
      <c r="F1318" t="s">
        <v>164</v>
      </c>
      <c r="G1318" t="s">
        <v>219</v>
      </c>
      <c r="H1318">
        <v>33</v>
      </c>
      <c r="I1318">
        <v>44361.19</v>
      </c>
      <c r="J1318">
        <v>1463919.27</v>
      </c>
      <c r="K1318">
        <v>4371.67</v>
      </c>
      <c r="L1318">
        <v>763</v>
      </c>
      <c r="M1318" t="s">
        <v>21</v>
      </c>
      <c r="N1318" t="s">
        <v>43</v>
      </c>
      <c r="O1318">
        <v>219730.89</v>
      </c>
      <c r="P1318">
        <f>_xlfn.DAYS(Table3[[#This Row],[Delivery_Date]],Table3[[#This Row],[Order_Date]])</f>
        <v>1</v>
      </c>
    </row>
    <row r="1319" spans="1:16" x14ac:dyDescent="0.25">
      <c r="A1319">
        <v>1318</v>
      </c>
      <c r="B1319" t="s">
        <v>51</v>
      </c>
      <c r="C1319" t="s">
        <v>38</v>
      </c>
      <c r="D1319" t="s">
        <v>39</v>
      </c>
      <c r="E1319" t="s">
        <v>46</v>
      </c>
      <c r="F1319" t="s">
        <v>273</v>
      </c>
      <c r="G1319" t="s">
        <v>229</v>
      </c>
      <c r="H1319">
        <v>70</v>
      </c>
      <c r="I1319">
        <v>4050.97</v>
      </c>
      <c r="J1319">
        <v>283567.90000000002</v>
      </c>
      <c r="K1319">
        <v>3237.52</v>
      </c>
      <c r="L1319">
        <v>151</v>
      </c>
      <c r="M1319" t="s">
        <v>42</v>
      </c>
      <c r="N1319" t="s">
        <v>36</v>
      </c>
      <c r="O1319">
        <v>55207.85</v>
      </c>
      <c r="P1319">
        <f>_xlfn.DAYS(Table3[[#This Row],[Delivery_Date]],Table3[[#This Row],[Order_Date]])</f>
        <v>2</v>
      </c>
    </row>
    <row r="1320" spans="1:16" x14ac:dyDescent="0.25">
      <c r="A1320">
        <v>1319</v>
      </c>
      <c r="B1320" t="s">
        <v>23</v>
      </c>
      <c r="C1320" t="s">
        <v>16</v>
      </c>
      <c r="D1320" t="s">
        <v>25</v>
      </c>
      <c r="E1320" t="s">
        <v>52</v>
      </c>
      <c r="F1320" t="s">
        <v>402</v>
      </c>
      <c r="G1320" t="s">
        <v>275</v>
      </c>
      <c r="H1320">
        <v>31</v>
      </c>
      <c r="I1320">
        <v>3268.24</v>
      </c>
      <c r="J1320">
        <v>101315.44</v>
      </c>
      <c r="K1320">
        <v>2669.25</v>
      </c>
      <c r="L1320">
        <v>469</v>
      </c>
      <c r="M1320" t="s">
        <v>21</v>
      </c>
      <c r="N1320" t="s">
        <v>36</v>
      </c>
      <c r="O1320">
        <v>10052.64</v>
      </c>
      <c r="P1320">
        <f>_xlfn.DAYS(Table3[[#This Row],[Delivery_Date]],Table3[[#This Row],[Order_Date]])</f>
        <v>10</v>
      </c>
    </row>
    <row r="1321" spans="1:16" x14ac:dyDescent="0.25">
      <c r="A1321">
        <v>1320</v>
      </c>
      <c r="B1321" t="s">
        <v>65</v>
      </c>
      <c r="C1321" t="s">
        <v>24</v>
      </c>
      <c r="D1321" t="s">
        <v>17</v>
      </c>
      <c r="E1321" t="s">
        <v>52</v>
      </c>
      <c r="F1321" t="s">
        <v>95</v>
      </c>
      <c r="G1321" t="s">
        <v>327</v>
      </c>
      <c r="H1321">
        <v>38</v>
      </c>
      <c r="I1321">
        <v>15716.02</v>
      </c>
      <c r="J1321">
        <v>597208.76</v>
      </c>
      <c r="K1321">
        <v>917.57</v>
      </c>
      <c r="L1321">
        <v>510</v>
      </c>
      <c r="M1321" t="s">
        <v>35</v>
      </c>
      <c r="N1321" t="s">
        <v>36</v>
      </c>
      <c r="O1321">
        <v>103087.87</v>
      </c>
      <c r="P1321">
        <f>_xlfn.DAYS(Table3[[#This Row],[Delivery_Date]],Table3[[#This Row],[Order_Date]])</f>
        <v>15</v>
      </c>
    </row>
    <row r="1322" spans="1:16" x14ac:dyDescent="0.25">
      <c r="A1322">
        <v>1321</v>
      </c>
      <c r="B1322" t="s">
        <v>51</v>
      </c>
      <c r="C1322" t="s">
        <v>24</v>
      </c>
      <c r="D1322" t="s">
        <v>25</v>
      </c>
      <c r="E1322" t="s">
        <v>60</v>
      </c>
      <c r="F1322" t="s">
        <v>104</v>
      </c>
      <c r="G1322" t="s">
        <v>250</v>
      </c>
      <c r="H1322">
        <v>81</v>
      </c>
      <c r="I1322">
        <v>12022.39</v>
      </c>
      <c r="J1322">
        <v>973813.59</v>
      </c>
      <c r="K1322">
        <v>3024.78</v>
      </c>
      <c r="L1322">
        <v>770</v>
      </c>
      <c r="M1322" t="s">
        <v>29</v>
      </c>
      <c r="N1322" t="s">
        <v>36</v>
      </c>
      <c r="O1322">
        <v>228418.22</v>
      </c>
      <c r="P1322">
        <f>_xlfn.DAYS(Table3[[#This Row],[Delivery_Date]],Table3[[#This Row],[Order_Date]])</f>
        <v>13</v>
      </c>
    </row>
    <row r="1323" spans="1:16" x14ac:dyDescent="0.25">
      <c r="A1323">
        <v>1322</v>
      </c>
      <c r="B1323" t="s">
        <v>65</v>
      </c>
      <c r="C1323" t="s">
        <v>24</v>
      </c>
      <c r="D1323" t="s">
        <v>45</v>
      </c>
      <c r="E1323" t="s">
        <v>18</v>
      </c>
      <c r="F1323" t="s">
        <v>93</v>
      </c>
      <c r="G1323" t="s">
        <v>94</v>
      </c>
      <c r="H1323">
        <v>65</v>
      </c>
      <c r="I1323">
        <v>25951.73</v>
      </c>
      <c r="J1323">
        <v>1686862.45</v>
      </c>
      <c r="K1323">
        <v>429.59</v>
      </c>
      <c r="L1323">
        <v>11</v>
      </c>
      <c r="M1323" t="s">
        <v>35</v>
      </c>
      <c r="N1323" t="s">
        <v>22</v>
      </c>
      <c r="O1323">
        <v>219505.45</v>
      </c>
      <c r="P1323">
        <f>_xlfn.DAYS(Table3[[#This Row],[Delivery_Date]],Table3[[#This Row],[Order_Date]])</f>
        <v>14</v>
      </c>
    </row>
    <row r="1324" spans="1:16" x14ac:dyDescent="0.25">
      <c r="A1324">
        <v>1323</v>
      </c>
      <c r="B1324" t="s">
        <v>44</v>
      </c>
      <c r="C1324" t="s">
        <v>24</v>
      </c>
      <c r="D1324" t="s">
        <v>45</v>
      </c>
      <c r="E1324" t="s">
        <v>26</v>
      </c>
      <c r="F1324" t="s">
        <v>276</v>
      </c>
      <c r="G1324" t="s">
        <v>211</v>
      </c>
      <c r="H1324">
        <v>95</v>
      </c>
      <c r="I1324">
        <v>36974.339999999997</v>
      </c>
      <c r="J1324">
        <v>3512562.3</v>
      </c>
      <c r="K1324">
        <v>4338.92</v>
      </c>
      <c r="L1324">
        <v>409</v>
      </c>
      <c r="M1324" t="s">
        <v>29</v>
      </c>
      <c r="N1324" t="s">
        <v>43</v>
      </c>
      <c r="O1324">
        <v>734090.91</v>
      </c>
      <c r="P1324">
        <f>_xlfn.DAYS(Table3[[#This Row],[Delivery_Date]],Table3[[#This Row],[Order_Date]])</f>
        <v>10</v>
      </c>
    </row>
    <row r="1325" spans="1:16" x14ac:dyDescent="0.25">
      <c r="A1325">
        <v>1324</v>
      </c>
      <c r="B1325" t="s">
        <v>31</v>
      </c>
      <c r="C1325" t="s">
        <v>24</v>
      </c>
      <c r="D1325" t="s">
        <v>32</v>
      </c>
      <c r="E1325" t="s">
        <v>26</v>
      </c>
      <c r="F1325" t="s">
        <v>365</v>
      </c>
      <c r="G1325" t="s">
        <v>285</v>
      </c>
      <c r="H1325">
        <v>79</v>
      </c>
      <c r="I1325">
        <v>47263.19</v>
      </c>
      <c r="J1325">
        <v>3733792.01</v>
      </c>
      <c r="K1325">
        <v>4811.2299999999996</v>
      </c>
      <c r="L1325">
        <v>29</v>
      </c>
      <c r="M1325" t="s">
        <v>29</v>
      </c>
      <c r="N1325" t="s">
        <v>22</v>
      </c>
      <c r="O1325">
        <v>601956.89</v>
      </c>
      <c r="P1325">
        <f>_xlfn.DAYS(Table3[[#This Row],[Delivery_Date]],Table3[[#This Row],[Order_Date]])</f>
        <v>10</v>
      </c>
    </row>
    <row r="1326" spans="1:16" x14ac:dyDescent="0.25">
      <c r="A1326">
        <v>1325</v>
      </c>
      <c r="B1326" t="s">
        <v>65</v>
      </c>
      <c r="C1326" t="s">
        <v>24</v>
      </c>
      <c r="D1326" t="s">
        <v>39</v>
      </c>
      <c r="E1326" t="s">
        <v>26</v>
      </c>
      <c r="F1326" t="s">
        <v>247</v>
      </c>
      <c r="G1326" t="s">
        <v>166</v>
      </c>
      <c r="H1326">
        <v>20</v>
      </c>
      <c r="I1326">
        <v>14481.46</v>
      </c>
      <c r="J1326">
        <v>289629.2</v>
      </c>
      <c r="K1326">
        <v>1951.14</v>
      </c>
      <c r="L1326">
        <v>327</v>
      </c>
      <c r="M1326" t="s">
        <v>21</v>
      </c>
      <c r="N1326" t="s">
        <v>36</v>
      </c>
      <c r="O1326">
        <v>50900.95</v>
      </c>
      <c r="P1326">
        <f>_xlfn.DAYS(Table3[[#This Row],[Delivery_Date]],Table3[[#This Row],[Order_Date]])</f>
        <v>7</v>
      </c>
    </row>
    <row r="1327" spans="1:16" x14ac:dyDescent="0.25">
      <c r="A1327">
        <v>1326</v>
      </c>
      <c r="B1327" t="s">
        <v>65</v>
      </c>
      <c r="C1327" t="s">
        <v>16</v>
      </c>
      <c r="D1327" t="s">
        <v>17</v>
      </c>
      <c r="E1327" t="s">
        <v>46</v>
      </c>
      <c r="F1327" t="s">
        <v>312</v>
      </c>
      <c r="G1327" t="s">
        <v>345</v>
      </c>
      <c r="H1327">
        <v>66</v>
      </c>
      <c r="I1327">
        <v>39112.82</v>
      </c>
      <c r="J1327">
        <v>2581446.12</v>
      </c>
      <c r="K1327">
        <v>1727.57</v>
      </c>
      <c r="L1327">
        <v>659</v>
      </c>
      <c r="M1327" t="s">
        <v>42</v>
      </c>
      <c r="N1327" t="s">
        <v>30</v>
      </c>
      <c r="O1327">
        <v>472786.99</v>
      </c>
      <c r="P1327">
        <f>_xlfn.DAYS(Table3[[#This Row],[Delivery_Date]],Table3[[#This Row],[Order_Date]])</f>
        <v>11</v>
      </c>
    </row>
    <row r="1328" spans="1:16" x14ac:dyDescent="0.25">
      <c r="A1328">
        <v>1327</v>
      </c>
      <c r="B1328" t="s">
        <v>65</v>
      </c>
      <c r="C1328" t="s">
        <v>16</v>
      </c>
      <c r="D1328" t="s">
        <v>25</v>
      </c>
      <c r="E1328" t="s">
        <v>26</v>
      </c>
      <c r="F1328" t="s">
        <v>198</v>
      </c>
      <c r="G1328" t="s">
        <v>166</v>
      </c>
      <c r="H1328">
        <v>78</v>
      </c>
      <c r="I1328">
        <v>32101.26</v>
      </c>
      <c r="J1328">
        <v>2503898.2799999998</v>
      </c>
      <c r="K1328">
        <v>3582.99</v>
      </c>
      <c r="L1328">
        <v>684</v>
      </c>
      <c r="M1328" t="s">
        <v>29</v>
      </c>
      <c r="N1328" t="s">
        <v>43</v>
      </c>
      <c r="O1328">
        <v>422196.64</v>
      </c>
      <c r="P1328">
        <f>_xlfn.DAYS(Table3[[#This Row],[Delivery_Date]],Table3[[#This Row],[Order_Date]])</f>
        <v>11</v>
      </c>
    </row>
    <row r="1329" spans="1:16" x14ac:dyDescent="0.25">
      <c r="A1329">
        <v>1328</v>
      </c>
      <c r="B1329" t="s">
        <v>44</v>
      </c>
      <c r="C1329" t="s">
        <v>16</v>
      </c>
      <c r="D1329" t="s">
        <v>17</v>
      </c>
      <c r="E1329" t="s">
        <v>26</v>
      </c>
      <c r="F1329" t="s">
        <v>80</v>
      </c>
      <c r="G1329" t="s">
        <v>322</v>
      </c>
      <c r="H1329">
        <v>94</v>
      </c>
      <c r="I1329">
        <v>26815.54</v>
      </c>
      <c r="J1329">
        <v>2520660.7599999998</v>
      </c>
      <c r="K1329">
        <v>104.13</v>
      </c>
      <c r="L1329">
        <v>843</v>
      </c>
      <c r="M1329" t="s">
        <v>42</v>
      </c>
      <c r="N1329" t="s">
        <v>22</v>
      </c>
      <c r="O1329">
        <v>548312.9</v>
      </c>
      <c r="P1329">
        <f>_xlfn.DAYS(Table3[[#This Row],[Delivery_Date]],Table3[[#This Row],[Order_Date]])</f>
        <v>1</v>
      </c>
    </row>
    <row r="1330" spans="1:16" x14ac:dyDescent="0.25">
      <c r="A1330">
        <v>1329</v>
      </c>
      <c r="B1330" t="s">
        <v>59</v>
      </c>
      <c r="C1330" t="s">
        <v>24</v>
      </c>
      <c r="D1330" t="s">
        <v>25</v>
      </c>
      <c r="E1330" t="s">
        <v>52</v>
      </c>
      <c r="F1330" t="s">
        <v>292</v>
      </c>
      <c r="G1330" t="s">
        <v>54</v>
      </c>
      <c r="H1330">
        <v>47</v>
      </c>
      <c r="I1330">
        <v>12101.05</v>
      </c>
      <c r="J1330">
        <v>568749.35</v>
      </c>
      <c r="K1330">
        <v>4595.6899999999996</v>
      </c>
      <c r="L1330">
        <v>561</v>
      </c>
      <c r="M1330" t="s">
        <v>21</v>
      </c>
      <c r="N1330" t="s">
        <v>36</v>
      </c>
      <c r="O1330">
        <v>52104.41</v>
      </c>
      <c r="P1330">
        <f>_xlfn.DAYS(Table3[[#This Row],[Delivery_Date]],Table3[[#This Row],[Order_Date]])</f>
        <v>13</v>
      </c>
    </row>
    <row r="1331" spans="1:16" x14ac:dyDescent="0.25">
      <c r="A1331">
        <v>1330</v>
      </c>
      <c r="B1331" t="s">
        <v>65</v>
      </c>
      <c r="C1331" t="s">
        <v>38</v>
      </c>
      <c r="D1331" t="s">
        <v>39</v>
      </c>
      <c r="E1331" t="s">
        <v>46</v>
      </c>
      <c r="F1331" t="s">
        <v>158</v>
      </c>
      <c r="G1331" t="s">
        <v>411</v>
      </c>
      <c r="H1331">
        <v>67</v>
      </c>
      <c r="I1331">
        <v>22595.29</v>
      </c>
      <c r="J1331">
        <v>1513884.43</v>
      </c>
      <c r="K1331">
        <v>2767.05</v>
      </c>
      <c r="L1331">
        <v>422</v>
      </c>
      <c r="M1331" t="s">
        <v>35</v>
      </c>
      <c r="N1331" t="s">
        <v>22</v>
      </c>
      <c r="O1331">
        <v>110425.83</v>
      </c>
      <c r="P1331">
        <f>_xlfn.DAYS(Table3[[#This Row],[Delivery_Date]],Table3[[#This Row],[Order_Date]])</f>
        <v>6</v>
      </c>
    </row>
    <row r="1332" spans="1:16" x14ac:dyDescent="0.25">
      <c r="A1332">
        <v>1331</v>
      </c>
      <c r="B1332" t="s">
        <v>65</v>
      </c>
      <c r="C1332" t="s">
        <v>24</v>
      </c>
      <c r="D1332" t="s">
        <v>25</v>
      </c>
      <c r="E1332" t="s">
        <v>60</v>
      </c>
      <c r="F1332" t="s">
        <v>263</v>
      </c>
      <c r="G1332" t="s">
        <v>345</v>
      </c>
      <c r="H1332">
        <v>13</v>
      </c>
      <c r="I1332">
        <v>45969.760000000002</v>
      </c>
      <c r="J1332">
        <v>597606.88</v>
      </c>
      <c r="K1332">
        <v>2168.86</v>
      </c>
      <c r="L1332">
        <v>26</v>
      </c>
      <c r="M1332" t="s">
        <v>21</v>
      </c>
      <c r="N1332" t="s">
        <v>70</v>
      </c>
      <c r="O1332">
        <v>149388.81</v>
      </c>
      <c r="P1332">
        <f>_xlfn.DAYS(Table3[[#This Row],[Delivery_Date]],Table3[[#This Row],[Order_Date]])</f>
        <v>15</v>
      </c>
    </row>
    <row r="1333" spans="1:16" x14ac:dyDescent="0.25">
      <c r="A1333">
        <v>1332</v>
      </c>
      <c r="B1333" t="s">
        <v>23</v>
      </c>
      <c r="C1333" t="s">
        <v>24</v>
      </c>
      <c r="D1333" t="s">
        <v>17</v>
      </c>
      <c r="E1333" t="s">
        <v>46</v>
      </c>
      <c r="F1333" t="s">
        <v>291</v>
      </c>
      <c r="G1333" t="s">
        <v>353</v>
      </c>
      <c r="H1333">
        <v>60</v>
      </c>
      <c r="I1333">
        <v>15729.21</v>
      </c>
      <c r="J1333">
        <v>943752.6</v>
      </c>
      <c r="K1333">
        <v>3012.48</v>
      </c>
      <c r="L1333">
        <v>797</v>
      </c>
      <c r="M1333" t="s">
        <v>42</v>
      </c>
      <c r="N1333" t="s">
        <v>36</v>
      </c>
      <c r="O1333">
        <v>58525.75</v>
      </c>
      <c r="P1333">
        <f>_xlfn.DAYS(Table3[[#This Row],[Delivery_Date]],Table3[[#This Row],[Order_Date]])</f>
        <v>10</v>
      </c>
    </row>
    <row r="1334" spans="1:16" x14ac:dyDescent="0.25">
      <c r="A1334">
        <v>1333</v>
      </c>
      <c r="B1334" t="s">
        <v>23</v>
      </c>
      <c r="C1334" t="s">
        <v>38</v>
      </c>
      <c r="D1334" t="s">
        <v>25</v>
      </c>
      <c r="E1334" t="s">
        <v>52</v>
      </c>
      <c r="F1334" t="s">
        <v>361</v>
      </c>
      <c r="G1334" t="s">
        <v>364</v>
      </c>
      <c r="H1334">
        <v>10</v>
      </c>
      <c r="I1334">
        <v>39359.26</v>
      </c>
      <c r="J1334">
        <v>393592.6</v>
      </c>
      <c r="K1334">
        <v>1590.28</v>
      </c>
      <c r="L1334">
        <v>744</v>
      </c>
      <c r="M1334" t="s">
        <v>29</v>
      </c>
      <c r="N1334" t="s">
        <v>30</v>
      </c>
      <c r="O1334">
        <v>46928.2</v>
      </c>
      <c r="P1334">
        <f>_xlfn.DAYS(Table3[[#This Row],[Delivery_Date]],Table3[[#This Row],[Order_Date]])</f>
        <v>14</v>
      </c>
    </row>
    <row r="1335" spans="1:16" x14ac:dyDescent="0.25">
      <c r="A1335">
        <v>1334</v>
      </c>
      <c r="B1335" t="s">
        <v>15</v>
      </c>
      <c r="C1335" t="s">
        <v>38</v>
      </c>
      <c r="D1335" t="s">
        <v>25</v>
      </c>
      <c r="E1335" t="s">
        <v>26</v>
      </c>
      <c r="F1335" t="s">
        <v>146</v>
      </c>
      <c r="G1335" t="s">
        <v>78</v>
      </c>
      <c r="H1335">
        <v>85</v>
      </c>
      <c r="I1335">
        <v>49774.12</v>
      </c>
      <c r="J1335">
        <v>4230800.2</v>
      </c>
      <c r="K1335">
        <v>1391.88</v>
      </c>
      <c r="L1335">
        <v>933</v>
      </c>
      <c r="M1335" t="s">
        <v>42</v>
      </c>
      <c r="N1335" t="s">
        <v>70</v>
      </c>
      <c r="O1335">
        <v>649242.64</v>
      </c>
      <c r="P1335">
        <f>_xlfn.DAYS(Table3[[#This Row],[Delivery_Date]],Table3[[#This Row],[Order_Date]])</f>
        <v>6</v>
      </c>
    </row>
    <row r="1336" spans="1:16" x14ac:dyDescent="0.25">
      <c r="A1336">
        <v>1335</v>
      </c>
      <c r="B1336" t="s">
        <v>15</v>
      </c>
      <c r="C1336" t="s">
        <v>38</v>
      </c>
      <c r="D1336" t="s">
        <v>45</v>
      </c>
      <c r="E1336" t="s">
        <v>18</v>
      </c>
      <c r="F1336" t="s">
        <v>256</v>
      </c>
      <c r="G1336" t="s">
        <v>314</v>
      </c>
      <c r="H1336">
        <v>6</v>
      </c>
      <c r="I1336">
        <v>18969.03</v>
      </c>
      <c r="J1336">
        <v>113814.18</v>
      </c>
      <c r="K1336">
        <v>1210.29</v>
      </c>
      <c r="L1336">
        <v>548</v>
      </c>
      <c r="M1336" t="s">
        <v>29</v>
      </c>
      <c r="N1336" t="s">
        <v>22</v>
      </c>
      <c r="O1336">
        <v>5894.09</v>
      </c>
      <c r="P1336">
        <f>_xlfn.DAYS(Table3[[#This Row],[Delivery_Date]],Table3[[#This Row],[Order_Date]])</f>
        <v>6</v>
      </c>
    </row>
    <row r="1337" spans="1:16" x14ac:dyDescent="0.25">
      <c r="A1337">
        <v>1336</v>
      </c>
      <c r="B1337" t="s">
        <v>59</v>
      </c>
      <c r="C1337" t="s">
        <v>24</v>
      </c>
      <c r="D1337" t="s">
        <v>25</v>
      </c>
      <c r="E1337" t="s">
        <v>46</v>
      </c>
      <c r="F1337" t="s">
        <v>335</v>
      </c>
      <c r="G1337" t="s">
        <v>420</v>
      </c>
      <c r="H1337">
        <v>95</v>
      </c>
      <c r="I1337">
        <v>24382.9</v>
      </c>
      <c r="J1337">
        <v>2316375.5</v>
      </c>
      <c r="K1337">
        <v>2291.29</v>
      </c>
      <c r="L1337">
        <v>725</v>
      </c>
      <c r="M1337" t="s">
        <v>29</v>
      </c>
      <c r="N1337" t="s">
        <v>22</v>
      </c>
      <c r="O1337">
        <v>247909.34</v>
      </c>
      <c r="P1337">
        <f>_xlfn.DAYS(Table3[[#This Row],[Delivery_Date]],Table3[[#This Row],[Order_Date]])</f>
        <v>14</v>
      </c>
    </row>
    <row r="1338" spans="1:16" x14ac:dyDescent="0.25">
      <c r="A1338">
        <v>1337</v>
      </c>
      <c r="B1338" t="s">
        <v>65</v>
      </c>
      <c r="C1338" t="s">
        <v>24</v>
      </c>
      <c r="D1338" t="s">
        <v>25</v>
      </c>
      <c r="E1338" t="s">
        <v>26</v>
      </c>
      <c r="F1338" t="s">
        <v>110</v>
      </c>
      <c r="G1338" t="s">
        <v>191</v>
      </c>
      <c r="H1338">
        <v>98</v>
      </c>
      <c r="I1338">
        <v>42931.65</v>
      </c>
      <c r="J1338">
        <v>4207301.7</v>
      </c>
      <c r="K1338">
        <v>4300.3599999999997</v>
      </c>
      <c r="L1338">
        <v>309</v>
      </c>
      <c r="M1338" t="s">
        <v>42</v>
      </c>
      <c r="N1338" t="s">
        <v>36</v>
      </c>
      <c r="O1338">
        <v>529174.07999999996</v>
      </c>
      <c r="P1338">
        <f>_xlfn.DAYS(Table3[[#This Row],[Delivery_Date]],Table3[[#This Row],[Order_Date]])</f>
        <v>8</v>
      </c>
    </row>
    <row r="1339" spans="1:16" x14ac:dyDescent="0.25">
      <c r="A1339">
        <v>1338</v>
      </c>
      <c r="B1339" t="s">
        <v>31</v>
      </c>
      <c r="C1339" t="s">
        <v>24</v>
      </c>
      <c r="D1339" t="s">
        <v>39</v>
      </c>
      <c r="E1339" t="s">
        <v>60</v>
      </c>
      <c r="F1339" t="s">
        <v>179</v>
      </c>
      <c r="G1339" t="s">
        <v>355</v>
      </c>
      <c r="H1339">
        <v>58</v>
      </c>
      <c r="I1339">
        <v>7252.42</v>
      </c>
      <c r="J1339">
        <v>420640.36</v>
      </c>
      <c r="K1339">
        <v>4724.12</v>
      </c>
      <c r="L1339">
        <v>339</v>
      </c>
      <c r="M1339" t="s">
        <v>21</v>
      </c>
      <c r="N1339" t="s">
        <v>36</v>
      </c>
      <c r="O1339">
        <v>46011.040000000001</v>
      </c>
      <c r="P1339">
        <f>_xlfn.DAYS(Table3[[#This Row],[Delivery_Date]],Table3[[#This Row],[Order_Date]])</f>
        <v>12</v>
      </c>
    </row>
    <row r="1340" spans="1:16" x14ac:dyDescent="0.25">
      <c r="A1340">
        <v>1339</v>
      </c>
      <c r="B1340" t="s">
        <v>15</v>
      </c>
      <c r="C1340" t="s">
        <v>38</v>
      </c>
      <c r="D1340" t="s">
        <v>32</v>
      </c>
      <c r="E1340" t="s">
        <v>18</v>
      </c>
      <c r="F1340" t="s">
        <v>108</v>
      </c>
      <c r="G1340" t="s">
        <v>125</v>
      </c>
      <c r="H1340">
        <v>24</v>
      </c>
      <c r="I1340">
        <v>45616.67</v>
      </c>
      <c r="J1340">
        <v>1094800.08</v>
      </c>
      <c r="K1340">
        <v>240.64</v>
      </c>
      <c r="L1340">
        <v>993</v>
      </c>
      <c r="M1340" t="s">
        <v>42</v>
      </c>
      <c r="N1340" t="s">
        <v>70</v>
      </c>
      <c r="O1340">
        <v>86131.4</v>
      </c>
      <c r="P1340">
        <f>_xlfn.DAYS(Table3[[#This Row],[Delivery_Date]],Table3[[#This Row],[Order_Date]])</f>
        <v>8</v>
      </c>
    </row>
    <row r="1341" spans="1:16" x14ac:dyDescent="0.25">
      <c r="A1341">
        <v>1340</v>
      </c>
      <c r="B1341" t="s">
        <v>51</v>
      </c>
      <c r="C1341" t="s">
        <v>24</v>
      </c>
      <c r="D1341" t="s">
        <v>25</v>
      </c>
      <c r="E1341" t="s">
        <v>18</v>
      </c>
      <c r="F1341" t="s">
        <v>120</v>
      </c>
      <c r="G1341" t="s">
        <v>99</v>
      </c>
      <c r="H1341">
        <v>80</v>
      </c>
      <c r="I1341">
        <v>36262.82</v>
      </c>
      <c r="J1341">
        <v>2901025.6</v>
      </c>
      <c r="K1341">
        <v>2272.52</v>
      </c>
      <c r="L1341">
        <v>402</v>
      </c>
      <c r="M1341" t="s">
        <v>42</v>
      </c>
      <c r="N1341" t="s">
        <v>22</v>
      </c>
      <c r="O1341">
        <v>626333.76</v>
      </c>
      <c r="P1341">
        <f>_xlfn.DAYS(Table3[[#This Row],[Delivery_Date]],Table3[[#This Row],[Order_Date]])</f>
        <v>5</v>
      </c>
    </row>
    <row r="1342" spans="1:16" x14ac:dyDescent="0.25">
      <c r="A1342">
        <v>1341</v>
      </c>
      <c r="B1342" t="s">
        <v>65</v>
      </c>
      <c r="C1342" t="s">
        <v>16</v>
      </c>
      <c r="D1342" t="s">
        <v>25</v>
      </c>
      <c r="E1342" t="s">
        <v>52</v>
      </c>
      <c r="F1342" t="s">
        <v>269</v>
      </c>
      <c r="G1342" t="s">
        <v>350</v>
      </c>
      <c r="H1342">
        <v>93</v>
      </c>
      <c r="I1342">
        <v>16048.65</v>
      </c>
      <c r="J1342">
        <v>1492524.45</v>
      </c>
      <c r="K1342">
        <v>1964.52</v>
      </c>
      <c r="L1342">
        <v>33</v>
      </c>
      <c r="M1342" t="s">
        <v>42</v>
      </c>
      <c r="N1342" t="s">
        <v>43</v>
      </c>
      <c r="O1342">
        <v>102085.07</v>
      </c>
      <c r="P1342">
        <f>_xlfn.DAYS(Table3[[#This Row],[Delivery_Date]],Table3[[#This Row],[Order_Date]])</f>
        <v>5</v>
      </c>
    </row>
    <row r="1343" spans="1:16" x14ac:dyDescent="0.25">
      <c r="A1343">
        <v>1342</v>
      </c>
      <c r="B1343" t="s">
        <v>51</v>
      </c>
      <c r="C1343" t="s">
        <v>38</v>
      </c>
      <c r="D1343" t="s">
        <v>39</v>
      </c>
      <c r="E1343" t="s">
        <v>52</v>
      </c>
      <c r="F1343" t="s">
        <v>362</v>
      </c>
      <c r="G1343" t="s">
        <v>121</v>
      </c>
      <c r="H1343">
        <v>40</v>
      </c>
      <c r="I1343">
        <v>20765.95</v>
      </c>
      <c r="J1343">
        <v>830638</v>
      </c>
      <c r="K1343">
        <v>3800.54</v>
      </c>
      <c r="L1343">
        <v>20</v>
      </c>
      <c r="M1343" t="s">
        <v>35</v>
      </c>
      <c r="N1343" t="s">
        <v>30</v>
      </c>
      <c r="O1343">
        <v>120205.94</v>
      </c>
      <c r="P1343">
        <f>_xlfn.DAYS(Table3[[#This Row],[Delivery_Date]],Table3[[#This Row],[Order_Date]])</f>
        <v>8</v>
      </c>
    </row>
    <row r="1344" spans="1:16" x14ac:dyDescent="0.25">
      <c r="A1344">
        <v>1343</v>
      </c>
      <c r="B1344" t="s">
        <v>51</v>
      </c>
      <c r="C1344" t="s">
        <v>38</v>
      </c>
      <c r="D1344" t="s">
        <v>32</v>
      </c>
      <c r="E1344" t="s">
        <v>26</v>
      </c>
      <c r="F1344" t="s">
        <v>292</v>
      </c>
      <c r="G1344" t="s">
        <v>54</v>
      </c>
      <c r="H1344">
        <v>92</v>
      </c>
      <c r="I1344">
        <v>5386.47</v>
      </c>
      <c r="J1344">
        <v>495555.24</v>
      </c>
      <c r="K1344">
        <v>1635.83</v>
      </c>
      <c r="L1344">
        <v>348</v>
      </c>
      <c r="M1344" t="s">
        <v>21</v>
      </c>
      <c r="N1344" t="s">
        <v>70</v>
      </c>
      <c r="O1344">
        <v>109373.77</v>
      </c>
      <c r="P1344">
        <f>_xlfn.DAYS(Table3[[#This Row],[Delivery_Date]],Table3[[#This Row],[Order_Date]])</f>
        <v>13</v>
      </c>
    </row>
    <row r="1345" spans="1:16" x14ac:dyDescent="0.25">
      <c r="A1345">
        <v>1344</v>
      </c>
      <c r="B1345" t="s">
        <v>44</v>
      </c>
      <c r="C1345" t="s">
        <v>16</v>
      </c>
      <c r="D1345" t="s">
        <v>25</v>
      </c>
      <c r="E1345" t="s">
        <v>18</v>
      </c>
      <c r="F1345" t="s">
        <v>159</v>
      </c>
      <c r="G1345" t="s">
        <v>92</v>
      </c>
      <c r="H1345">
        <v>84</v>
      </c>
      <c r="I1345">
        <v>32849.33</v>
      </c>
      <c r="J1345">
        <v>2759343.72</v>
      </c>
      <c r="K1345">
        <v>4093.64</v>
      </c>
      <c r="L1345">
        <v>6</v>
      </c>
      <c r="M1345" t="s">
        <v>21</v>
      </c>
      <c r="N1345" t="s">
        <v>22</v>
      </c>
      <c r="O1345">
        <v>189512.14</v>
      </c>
      <c r="P1345">
        <f>_xlfn.DAYS(Table3[[#This Row],[Delivery_Date]],Table3[[#This Row],[Order_Date]])</f>
        <v>3</v>
      </c>
    </row>
    <row r="1346" spans="1:16" x14ac:dyDescent="0.25">
      <c r="A1346">
        <v>1345</v>
      </c>
      <c r="B1346" t="s">
        <v>31</v>
      </c>
      <c r="C1346" t="s">
        <v>24</v>
      </c>
      <c r="D1346" t="s">
        <v>32</v>
      </c>
      <c r="E1346" t="s">
        <v>60</v>
      </c>
      <c r="F1346" t="s">
        <v>142</v>
      </c>
      <c r="G1346" t="s">
        <v>359</v>
      </c>
      <c r="H1346">
        <v>34</v>
      </c>
      <c r="I1346">
        <v>49116.2</v>
      </c>
      <c r="J1346">
        <v>1669950.8</v>
      </c>
      <c r="K1346">
        <v>129.57</v>
      </c>
      <c r="L1346">
        <v>993</v>
      </c>
      <c r="M1346" t="s">
        <v>42</v>
      </c>
      <c r="N1346" t="s">
        <v>36</v>
      </c>
      <c r="O1346">
        <v>258642.33</v>
      </c>
      <c r="P1346">
        <f>_xlfn.DAYS(Table3[[#This Row],[Delivery_Date]],Table3[[#This Row],[Order_Date]])</f>
        <v>11</v>
      </c>
    </row>
    <row r="1347" spans="1:16" x14ac:dyDescent="0.25">
      <c r="A1347">
        <v>1346</v>
      </c>
      <c r="B1347" t="s">
        <v>23</v>
      </c>
      <c r="C1347" t="s">
        <v>16</v>
      </c>
      <c r="D1347" t="s">
        <v>39</v>
      </c>
      <c r="E1347" t="s">
        <v>46</v>
      </c>
      <c r="F1347" t="s">
        <v>308</v>
      </c>
      <c r="G1347" t="s">
        <v>149</v>
      </c>
      <c r="H1347">
        <v>71</v>
      </c>
      <c r="I1347">
        <v>20613.39</v>
      </c>
      <c r="J1347">
        <v>1463550.69</v>
      </c>
      <c r="K1347">
        <v>2926.38</v>
      </c>
      <c r="L1347">
        <v>903</v>
      </c>
      <c r="M1347" t="s">
        <v>42</v>
      </c>
      <c r="N1347" t="s">
        <v>43</v>
      </c>
      <c r="O1347">
        <v>348286.98</v>
      </c>
      <c r="P1347">
        <f>_xlfn.DAYS(Table3[[#This Row],[Delivery_Date]],Table3[[#This Row],[Order_Date]])</f>
        <v>4</v>
      </c>
    </row>
    <row r="1348" spans="1:16" x14ac:dyDescent="0.25">
      <c r="A1348">
        <v>1347</v>
      </c>
      <c r="B1348" t="s">
        <v>59</v>
      </c>
      <c r="C1348" t="s">
        <v>24</v>
      </c>
      <c r="D1348" t="s">
        <v>25</v>
      </c>
      <c r="E1348" t="s">
        <v>18</v>
      </c>
      <c r="F1348" t="s">
        <v>152</v>
      </c>
      <c r="G1348" t="s">
        <v>373</v>
      </c>
      <c r="H1348">
        <v>59</v>
      </c>
      <c r="I1348">
        <v>25914.23</v>
      </c>
      <c r="J1348">
        <v>1528939.57</v>
      </c>
      <c r="K1348">
        <v>841.93</v>
      </c>
      <c r="L1348">
        <v>441</v>
      </c>
      <c r="M1348" t="s">
        <v>21</v>
      </c>
      <c r="N1348" t="s">
        <v>22</v>
      </c>
      <c r="O1348">
        <v>123374.92</v>
      </c>
      <c r="P1348">
        <f>_xlfn.DAYS(Table3[[#This Row],[Delivery_Date]],Table3[[#This Row],[Order_Date]])</f>
        <v>10</v>
      </c>
    </row>
    <row r="1349" spans="1:16" x14ac:dyDescent="0.25">
      <c r="A1349">
        <v>1348</v>
      </c>
      <c r="B1349" t="s">
        <v>37</v>
      </c>
      <c r="C1349" t="s">
        <v>16</v>
      </c>
      <c r="D1349" t="s">
        <v>45</v>
      </c>
      <c r="E1349" t="s">
        <v>18</v>
      </c>
      <c r="F1349" t="s">
        <v>381</v>
      </c>
      <c r="G1349" t="s">
        <v>341</v>
      </c>
      <c r="H1349">
        <v>64</v>
      </c>
      <c r="I1349">
        <v>46029.15</v>
      </c>
      <c r="J1349">
        <v>2945865.6</v>
      </c>
      <c r="K1349">
        <v>2136.6999999999998</v>
      </c>
      <c r="L1349">
        <v>644</v>
      </c>
      <c r="M1349" t="s">
        <v>42</v>
      </c>
      <c r="N1349" t="s">
        <v>43</v>
      </c>
      <c r="O1349">
        <v>488054.82</v>
      </c>
      <c r="P1349">
        <f>_xlfn.DAYS(Table3[[#This Row],[Delivery_Date]],Table3[[#This Row],[Order_Date]])</f>
        <v>10</v>
      </c>
    </row>
    <row r="1350" spans="1:16" x14ac:dyDescent="0.25">
      <c r="A1350">
        <v>1349</v>
      </c>
      <c r="B1350" t="s">
        <v>51</v>
      </c>
      <c r="C1350" t="s">
        <v>38</v>
      </c>
      <c r="D1350" t="s">
        <v>32</v>
      </c>
      <c r="E1350" t="s">
        <v>26</v>
      </c>
      <c r="F1350" t="s">
        <v>41</v>
      </c>
      <c r="G1350" t="s">
        <v>364</v>
      </c>
      <c r="H1350">
        <v>91</v>
      </c>
      <c r="I1350">
        <v>40250.04</v>
      </c>
      <c r="J1350">
        <v>3662753.64</v>
      </c>
      <c r="K1350">
        <v>102.34</v>
      </c>
      <c r="L1350">
        <v>530</v>
      </c>
      <c r="M1350" t="s">
        <v>29</v>
      </c>
      <c r="N1350" t="s">
        <v>30</v>
      </c>
      <c r="O1350">
        <v>493320.23</v>
      </c>
      <c r="P1350">
        <f>_xlfn.DAYS(Table3[[#This Row],[Delivery_Date]],Table3[[#This Row],[Order_Date]])</f>
        <v>11</v>
      </c>
    </row>
    <row r="1351" spans="1:16" x14ac:dyDescent="0.25">
      <c r="A1351">
        <v>1350</v>
      </c>
      <c r="B1351" t="s">
        <v>65</v>
      </c>
      <c r="C1351" t="s">
        <v>16</v>
      </c>
      <c r="D1351" t="s">
        <v>17</v>
      </c>
      <c r="E1351" t="s">
        <v>26</v>
      </c>
      <c r="F1351" t="s">
        <v>91</v>
      </c>
      <c r="G1351" t="s">
        <v>224</v>
      </c>
      <c r="H1351">
        <v>36</v>
      </c>
      <c r="I1351">
        <v>34150.49</v>
      </c>
      <c r="J1351">
        <v>1229417.6399999999</v>
      </c>
      <c r="K1351">
        <v>4453.95</v>
      </c>
      <c r="L1351">
        <v>554</v>
      </c>
      <c r="M1351" t="s">
        <v>29</v>
      </c>
      <c r="N1351" t="s">
        <v>43</v>
      </c>
      <c r="O1351">
        <v>188751.85</v>
      </c>
      <c r="P1351">
        <f>_xlfn.DAYS(Table3[[#This Row],[Delivery_Date]],Table3[[#This Row],[Order_Date]])</f>
        <v>3</v>
      </c>
    </row>
    <row r="1352" spans="1:16" x14ac:dyDescent="0.25">
      <c r="A1352">
        <v>1351</v>
      </c>
      <c r="B1352" t="s">
        <v>31</v>
      </c>
      <c r="C1352" t="s">
        <v>16</v>
      </c>
      <c r="D1352" t="s">
        <v>25</v>
      </c>
      <c r="E1352" t="s">
        <v>46</v>
      </c>
      <c r="F1352" t="s">
        <v>397</v>
      </c>
      <c r="G1352" t="s">
        <v>273</v>
      </c>
      <c r="H1352">
        <v>17</v>
      </c>
      <c r="I1352">
        <v>10120.540000000001</v>
      </c>
      <c r="J1352">
        <v>172049.18</v>
      </c>
      <c r="K1352">
        <v>1912.73</v>
      </c>
      <c r="L1352">
        <v>858</v>
      </c>
      <c r="M1352" t="s">
        <v>42</v>
      </c>
      <c r="N1352" t="s">
        <v>22</v>
      </c>
      <c r="O1352">
        <v>11149.35</v>
      </c>
      <c r="P1352">
        <f>_xlfn.DAYS(Table3[[#This Row],[Delivery_Date]],Table3[[#This Row],[Order_Date]])</f>
        <v>3</v>
      </c>
    </row>
    <row r="1353" spans="1:16" x14ac:dyDescent="0.25">
      <c r="A1353">
        <v>1352</v>
      </c>
      <c r="B1353" t="s">
        <v>15</v>
      </c>
      <c r="C1353" t="s">
        <v>38</v>
      </c>
      <c r="D1353" t="s">
        <v>25</v>
      </c>
      <c r="E1353" t="s">
        <v>60</v>
      </c>
      <c r="F1353" t="s">
        <v>210</v>
      </c>
      <c r="G1353" t="s">
        <v>259</v>
      </c>
      <c r="H1353">
        <v>22</v>
      </c>
      <c r="I1353">
        <v>26232.04</v>
      </c>
      <c r="J1353">
        <v>577104.88</v>
      </c>
      <c r="K1353">
        <v>2133.96</v>
      </c>
      <c r="L1353">
        <v>501</v>
      </c>
      <c r="M1353" t="s">
        <v>42</v>
      </c>
      <c r="N1353" t="s">
        <v>43</v>
      </c>
      <c r="O1353">
        <v>30350.94</v>
      </c>
      <c r="P1353">
        <f>_xlfn.DAYS(Table3[[#This Row],[Delivery_Date]],Table3[[#This Row],[Order_Date]])</f>
        <v>9</v>
      </c>
    </row>
    <row r="1354" spans="1:16" x14ac:dyDescent="0.25">
      <c r="A1354">
        <v>1353</v>
      </c>
      <c r="B1354" t="s">
        <v>15</v>
      </c>
      <c r="C1354" t="s">
        <v>16</v>
      </c>
      <c r="D1354" t="s">
        <v>39</v>
      </c>
      <c r="E1354" t="s">
        <v>52</v>
      </c>
      <c r="F1354" t="s">
        <v>157</v>
      </c>
      <c r="G1354" t="s">
        <v>415</v>
      </c>
      <c r="H1354">
        <v>98</v>
      </c>
      <c r="I1354">
        <v>13755.6</v>
      </c>
      <c r="J1354">
        <v>1348048.8</v>
      </c>
      <c r="K1354">
        <v>1074.6099999999999</v>
      </c>
      <c r="L1354">
        <v>895</v>
      </c>
      <c r="M1354" t="s">
        <v>42</v>
      </c>
      <c r="N1354" t="s">
        <v>22</v>
      </c>
      <c r="O1354">
        <v>213768.57</v>
      </c>
      <c r="P1354">
        <f>_xlfn.DAYS(Table3[[#This Row],[Delivery_Date]],Table3[[#This Row],[Order_Date]])</f>
        <v>4</v>
      </c>
    </row>
    <row r="1355" spans="1:16" x14ac:dyDescent="0.25">
      <c r="A1355">
        <v>1354</v>
      </c>
      <c r="B1355" t="s">
        <v>37</v>
      </c>
      <c r="C1355" t="s">
        <v>24</v>
      </c>
      <c r="D1355" t="s">
        <v>45</v>
      </c>
      <c r="E1355" t="s">
        <v>60</v>
      </c>
      <c r="F1355" t="s">
        <v>199</v>
      </c>
      <c r="G1355" t="s">
        <v>98</v>
      </c>
      <c r="H1355">
        <v>49</v>
      </c>
      <c r="I1355">
        <v>18422.93</v>
      </c>
      <c r="J1355">
        <v>902723.57</v>
      </c>
      <c r="K1355">
        <v>1926.86</v>
      </c>
      <c r="L1355">
        <v>277</v>
      </c>
      <c r="M1355" t="s">
        <v>21</v>
      </c>
      <c r="N1355" t="s">
        <v>30</v>
      </c>
      <c r="O1355">
        <v>162003.70000000001</v>
      </c>
      <c r="P1355">
        <f>_xlfn.DAYS(Table3[[#This Row],[Delivery_Date]],Table3[[#This Row],[Order_Date]])</f>
        <v>14</v>
      </c>
    </row>
    <row r="1356" spans="1:16" x14ac:dyDescent="0.25">
      <c r="A1356">
        <v>1355</v>
      </c>
      <c r="B1356" t="s">
        <v>31</v>
      </c>
      <c r="C1356" t="s">
        <v>38</v>
      </c>
      <c r="D1356" t="s">
        <v>25</v>
      </c>
      <c r="E1356" t="s">
        <v>60</v>
      </c>
      <c r="F1356" t="s">
        <v>201</v>
      </c>
      <c r="G1356" t="s">
        <v>247</v>
      </c>
      <c r="H1356">
        <v>52</v>
      </c>
      <c r="I1356">
        <v>4206.8</v>
      </c>
      <c r="J1356">
        <v>218753.6</v>
      </c>
      <c r="K1356">
        <v>2914.52</v>
      </c>
      <c r="L1356">
        <v>716</v>
      </c>
      <c r="M1356" t="s">
        <v>35</v>
      </c>
      <c r="N1356" t="s">
        <v>22</v>
      </c>
      <c r="O1356">
        <v>27231.81</v>
      </c>
      <c r="P1356">
        <f>_xlfn.DAYS(Table3[[#This Row],[Delivery_Date]],Table3[[#This Row],[Order_Date]])</f>
        <v>7</v>
      </c>
    </row>
    <row r="1357" spans="1:16" x14ac:dyDescent="0.25">
      <c r="A1357">
        <v>1356</v>
      </c>
      <c r="B1357" t="s">
        <v>59</v>
      </c>
      <c r="C1357" t="s">
        <v>16</v>
      </c>
      <c r="D1357" t="s">
        <v>45</v>
      </c>
      <c r="E1357" t="s">
        <v>52</v>
      </c>
      <c r="F1357" t="s">
        <v>266</v>
      </c>
      <c r="G1357" t="s">
        <v>63</v>
      </c>
      <c r="H1357">
        <v>4</v>
      </c>
      <c r="I1357">
        <v>14182.85</v>
      </c>
      <c r="J1357">
        <v>56731.4</v>
      </c>
      <c r="K1357">
        <v>2695.25</v>
      </c>
      <c r="L1357">
        <v>76</v>
      </c>
      <c r="M1357" t="s">
        <v>42</v>
      </c>
      <c r="N1357" t="s">
        <v>36</v>
      </c>
      <c r="O1357">
        <v>4514.09</v>
      </c>
      <c r="P1357">
        <f>_xlfn.DAYS(Table3[[#This Row],[Delivery_Date]],Table3[[#This Row],[Order_Date]])</f>
        <v>3</v>
      </c>
    </row>
    <row r="1358" spans="1:16" x14ac:dyDescent="0.25">
      <c r="A1358">
        <v>1357</v>
      </c>
      <c r="B1358" t="s">
        <v>51</v>
      </c>
      <c r="C1358" t="s">
        <v>24</v>
      </c>
      <c r="D1358" t="s">
        <v>39</v>
      </c>
      <c r="E1358" t="s">
        <v>46</v>
      </c>
      <c r="F1358" t="s">
        <v>185</v>
      </c>
      <c r="G1358" t="s">
        <v>349</v>
      </c>
      <c r="H1358">
        <v>16</v>
      </c>
      <c r="I1358">
        <v>39827.17</v>
      </c>
      <c r="J1358">
        <v>637234.72</v>
      </c>
      <c r="K1358">
        <v>3782.25</v>
      </c>
      <c r="L1358">
        <v>210</v>
      </c>
      <c r="M1358" t="s">
        <v>29</v>
      </c>
      <c r="N1358" t="s">
        <v>22</v>
      </c>
      <c r="O1358">
        <v>146782.45000000001</v>
      </c>
      <c r="P1358">
        <f>_xlfn.DAYS(Table3[[#This Row],[Delivery_Date]],Table3[[#This Row],[Order_Date]])</f>
        <v>5</v>
      </c>
    </row>
    <row r="1359" spans="1:16" x14ac:dyDescent="0.25">
      <c r="A1359">
        <v>1358</v>
      </c>
      <c r="B1359" t="s">
        <v>44</v>
      </c>
      <c r="C1359" t="s">
        <v>16</v>
      </c>
      <c r="D1359" t="s">
        <v>17</v>
      </c>
      <c r="E1359" t="s">
        <v>52</v>
      </c>
      <c r="F1359" t="s">
        <v>335</v>
      </c>
      <c r="G1359" t="s">
        <v>135</v>
      </c>
      <c r="H1359">
        <v>36</v>
      </c>
      <c r="I1359">
        <v>4458.8500000000004</v>
      </c>
      <c r="J1359">
        <v>160518.6</v>
      </c>
      <c r="K1359">
        <v>1769.78</v>
      </c>
      <c r="L1359">
        <v>501</v>
      </c>
      <c r="M1359" t="s">
        <v>35</v>
      </c>
      <c r="N1359" t="s">
        <v>43</v>
      </c>
      <c r="O1359">
        <v>28751.35</v>
      </c>
      <c r="P1359">
        <f>_xlfn.DAYS(Table3[[#This Row],[Delivery_Date]],Table3[[#This Row],[Order_Date]])</f>
        <v>7</v>
      </c>
    </row>
    <row r="1360" spans="1:16" x14ac:dyDescent="0.25">
      <c r="A1360">
        <v>1359</v>
      </c>
      <c r="B1360" t="s">
        <v>59</v>
      </c>
      <c r="C1360" t="s">
        <v>16</v>
      </c>
      <c r="D1360" t="s">
        <v>25</v>
      </c>
      <c r="E1360" t="s">
        <v>46</v>
      </c>
      <c r="F1360" t="s">
        <v>391</v>
      </c>
      <c r="G1360" t="s">
        <v>374</v>
      </c>
      <c r="H1360">
        <v>41</v>
      </c>
      <c r="I1360">
        <v>2132.81</v>
      </c>
      <c r="J1360">
        <v>87445.21</v>
      </c>
      <c r="K1360">
        <v>449.29</v>
      </c>
      <c r="L1360">
        <v>245</v>
      </c>
      <c r="M1360" t="s">
        <v>35</v>
      </c>
      <c r="N1360" t="s">
        <v>36</v>
      </c>
      <c r="O1360">
        <v>13685.66</v>
      </c>
      <c r="P1360">
        <f>_xlfn.DAYS(Table3[[#This Row],[Delivery_Date]],Table3[[#This Row],[Order_Date]])</f>
        <v>8</v>
      </c>
    </row>
    <row r="1361" spans="1:16" x14ac:dyDescent="0.25">
      <c r="A1361">
        <v>1360</v>
      </c>
      <c r="B1361" t="s">
        <v>23</v>
      </c>
      <c r="C1361" t="s">
        <v>24</v>
      </c>
      <c r="D1361" t="s">
        <v>25</v>
      </c>
      <c r="E1361" t="s">
        <v>18</v>
      </c>
      <c r="F1361" t="s">
        <v>246</v>
      </c>
      <c r="G1361" t="s">
        <v>49</v>
      </c>
      <c r="H1361">
        <v>68</v>
      </c>
      <c r="I1361">
        <v>15648.88</v>
      </c>
      <c r="J1361">
        <v>1064123.8400000001</v>
      </c>
      <c r="K1361">
        <v>639.6</v>
      </c>
      <c r="L1361">
        <v>180</v>
      </c>
      <c r="M1361" t="s">
        <v>42</v>
      </c>
      <c r="N1361" t="s">
        <v>30</v>
      </c>
      <c r="O1361">
        <v>243797.42</v>
      </c>
      <c r="P1361">
        <f>_xlfn.DAYS(Table3[[#This Row],[Delivery_Date]],Table3[[#This Row],[Order_Date]])</f>
        <v>12</v>
      </c>
    </row>
    <row r="1362" spans="1:16" x14ac:dyDescent="0.25">
      <c r="A1362">
        <v>1361</v>
      </c>
      <c r="B1362" t="s">
        <v>51</v>
      </c>
      <c r="C1362" t="s">
        <v>16</v>
      </c>
      <c r="D1362" t="s">
        <v>39</v>
      </c>
      <c r="E1362" t="s">
        <v>18</v>
      </c>
      <c r="F1362" t="s">
        <v>326</v>
      </c>
      <c r="G1362" t="s">
        <v>49</v>
      </c>
      <c r="H1362">
        <v>28</v>
      </c>
      <c r="I1362">
        <v>34042.97</v>
      </c>
      <c r="J1362">
        <v>953203.16</v>
      </c>
      <c r="K1362">
        <v>2932.16</v>
      </c>
      <c r="L1362">
        <v>563</v>
      </c>
      <c r="M1362" t="s">
        <v>21</v>
      </c>
      <c r="N1362" t="s">
        <v>30</v>
      </c>
      <c r="O1362">
        <v>175481.76</v>
      </c>
      <c r="P1362">
        <f>_xlfn.DAYS(Table3[[#This Row],[Delivery_Date]],Table3[[#This Row],[Order_Date]])</f>
        <v>3</v>
      </c>
    </row>
    <row r="1363" spans="1:16" x14ac:dyDescent="0.25">
      <c r="A1363">
        <v>1362</v>
      </c>
      <c r="B1363" t="s">
        <v>44</v>
      </c>
      <c r="C1363" t="s">
        <v>16</v>
      </c>
      <c r="D1363" t="s">
        <v>17</v>
      </c>
      <c r="E1363" t="s">
        <v>46</v>
      </c>
      <c r="F1363" t="s">
        <v>54</v>
      </c>
      <c r="G1363" t="s">
        <v>73</v>
      </c>
      <c r="H1363">
        <v>25</v>
      </c>
      <c r="I1363">
        <v>42377.98</v>
      </c>
      <c r="J1363">
        <v>1059449.5</v>
      </c>
      <c r="K1363">
        <v>4223.58</v>
      </c>
      <c r="L1363">
        <v>334</v>
      </c>
      <c r="M1363" t="s">
        <v>42</v>
      </c>
      <c r="N1363" t="s">
        <v>36</v>
      </c>
      <c r="O1363">
        <v>207896.9</v>
      </c>
      <c r="P1363">
        <f>_xlfn.DAYS(Table3[[#This Row],[Delivery_Date]],Table3[[#This Row],[Order_Date]])</f>
        <v>8</v>
      </c>
    </row>
    <row r="1364" spans="1:16" x14ac:dyDescent="0.25">
      <c r="A1364">
        <v>1363</v>
      </c>
      <c r="B1364" t="s">
        <v>15</v>
      </c>
      <c r="C1364" t="s">
        <v>16</v>
      </c>
      <c r="D1364" t="s">
        <v>17</v>
      </c>
      <c r="E1364" t="s">
        <v>26</v>
      </c>
      <c r="F1364" t="s">
        <v>204</v>
      </c>
      <c r="G1364" t="s">
        <v>385</v>
      </c>
      <c r="H1364">
        <v>86</v>
      </c>
      <c r="I1364">
        <v>5513.48</v>
      </c>
      <c r="J1364">
        <v>474159.28</v>
      </c>
      <c r="K1364">
        <v>3045.54</v>
      </c>
      <c r="L1364">
        <v>87</v>
      </c>
      <c r="M1364" t="s">
        <v>21</v>
      </c>
      <c r="N1364" t="s">
        <v>70</v>
      </c>
      <c r="O1364">
        <v>90468.02</v>
      </c>
      <c r="P1364">
        <f>_xlfn.DAYS(Table3[[#This Row],[Delivery_Date]],Table3[[#This Row],[Order_Date]])</f>
        <v>12</v>
      </c>
    </row>
    <row r="1365" spans="1:16" x14ac:dyDescent="0.25">
      <c r="A1365">
        <v>1364</v>
      </c>
      <c r="B1365" t="s">
        <v>31</v>
      </c>
      <c r="C1365" t="s">
        <v>38</v>
      </c>
      <c r="D1365" t="s">
        <v>17</v>
      </c>
      <c r="E1365" t="s">
        <v>60</v>
      </c>
      <c r="F1365" t="s">
        <v>130</v>
      </c>
      <c r="G1365" t="s">
        <v>47</v>
      </c>
      <c r="H1365">
        <v>20</v>
      </c>
      <c r="I1365">
        <v>5822.77</v>
      </c>
      <c r="J1365">
        <v>116455.4</v>
      </c>
      <c r="K1365">
        <v>4240.71</v>
      </c>
      <c r="L1365">
        <v>957</v>
      </c>
      <c r="M1365" t="s">
        <v>42</v>
      </c>
      <c r="N1365" t="s">
        <v>70</v>
      </c>
      <c r="O1365">
        <v>7892.75</v>
      </c>
      <c r="P1365">
        <f>_xlfn.DAYS(Table3[[#This Row],[Delivery_Date]],Table3[[#This Row],[Order_Date]])</f>
        <v>13</v>
      </c>
    </row>
    <row r="1366" spans="1:16" x14ac:dyDescent="0.25">
      <c r="A1366">
        <v>1365</v>
      </c>
      <c r="B1366" t="s">
        <v>44</v>
      </c>
      <c r="C1366" t="s">
        <v>24</v>
      </c>
      <c r="D1366" t="s">
        <v>32</v>
      </c>
      <c r="E1366" t="s">
        <v>18</v>
      </c>
      <c r="F1366" t="s">
        <v>394</v>
      </c>
      <c r="G1366" t="s">
        <v>345</v>
      </c>
      <c r="H1366">
        <v>23</v>
      </c>
      <c r="I1366">
        <v>8194.24</v>
      </c>
      <c r="J1366">
        <v>188467.52</v>
      </c>
      <c r="K1366">
        <v>4379.93</v>
      </c>
      <c r="L1366">
        <v>764</v>
      </c>
      <c r="M1366" t="s">
        <v>42</v>
      </c>
      <c r="N1366" t="s">
        <v>30</v>
      </c>
      <c r="O1366">
        <v>32877.019999999997</v>
      </c>
      <c r="P1366">
        <f>_xlfn.DAYS(Table3[[#This Row],[Delivery_Date]],Table3[[#This Row],[Order_Date]])</f>
        <v>5</v>
      </c>
    </row>
    <row r="1367" spans="1:16" x14ac:dyDescent="0.25">
      <c r="A1367">
        <v>1366</v>
      </c>
      <c r="B1367" t="s">
        <v>59</v>
      </c>
      <c r="C1367" t="s">
        <v>16</v>
      </c>
      <c r="D1367" t="s">
        <v>39</v>
      </c>
      <c r="E1367" t="s">
        <v>26</v>
      </c>
      <c r="F1367" t="s">
        <v>186</v>
      </c>
      <c r="G1367" t="s">
        <v>147</v>
      </c>
      <c r="H1367">
        <v>76</v>
      </c>
      <c r="I1367">
        <v>15119.19</v>
      </c>
      <c r="J1367">
        <v>1149058.44</v>
      </c>
      <c r="K1367">
        <v>1441.67</v>
      </c>
      <c r="L1367">
        <v>632</v>
      </c>
      <c r="M1367" t="s">
        <v>35</v>
      </c>
      <c r="N1367" t="s">
        <v>36</v>
      </c>
      <c r="O1367">
        <v>203521.82</v>
      </c>
      <c r="P1367">
        <f>_xlfn.DAYS(Table3[[#This Row],[Delivery_Date]],Table3[[#This Row],[Order_Date]])</f>
        <v>5</v>
      </c>
    </row>
    <row r="1368" spans="1:16" x14ac:dyDescent="0.25">
      <c r="A1368">
        <v>1367</v>
      </c>
      <c r="B1368" t="s">
        <v>31</v>
      </c>
      <c r="C1368" t="s">
        <v>16</v>
      </c>
      <c r="D1368" t="s">
        <v>45</v>
      </c>
      <c r="E1368" t="s">
        <v>46</v>
      </c>
      <c r="F1368" t="s">
        <v>334</v>
      </c>
      <c r="G1368" t="s">
        <v>365</v>
      </c>
      <c r="H1368">
        <v>81</v>
      </c>
      <c r="I1368">
        <v>31724.45</v>
      </c>
      <c r="J1368">
        <v>2569680.4500000002</v>
      </c>
      <c r="K1368">
        <v>1252.67</v>
      </c>
      <c r="L1368">
        <v>723</v>
      </c>
      <c r="M1368" t="s">
        <v>21</v>
      </c>
      <c r="N1368" t="s">
        <v>70</v>
      </c>
      <c r="O1368">
        <v>507799.52</v>
      </c>
      <c r="P1368">
        <f>_xlfn.DAYS(Table3[[#This Row],[Delivery_Date]],Table3[[#This Row],[Order_Date]])</f>
        <v>10</v>
      </c>
    </row>
    <row r="1369" spans="1:16" x14ac:dyDescent="0.25">
      <c r="A1369">
        <v>1368</v>
      </c>
      <c r="B1369" t="s">
        <v>44</v>
      </c>
      <c r="C1369" t="s">
        <v>16</v>
      </c>
      <c r="D1369" t="s">
        <v>32</v>
      </c>
      <c r="E1369" t="s">
        <v>52</v>
      </c>
      <c r="F1369" t="s">
        <v>33</v>
      </c>
      <c r="G1369" t="s">
        <v>124</v>
      </c>
      <c r="H1369">
        <v>56</v>
      </c>
      <c r="I1369">
        <v>1784.65</v>
      </c>
      <c r="J1369">
        <v>99940.4</v>
      </c>
      <c r="K1369">
        <v>3308.95</v>
      </c>
      <c r="L1369">
        <v>669</v>
      </c>
      <c r="M1369" t="s">
        <v>29</v>
      </c>
      <c r="N1369" t="s">
        <v>22</v>
      </c>
      <c r="O1369">
        <v>7099.4</v>
      </c>
      <c r="P1369">
        <f>_xlfn.DAYS(Table3[[#This Row],[Delivery_Date]],Table3[[#This Row],[Order_Date]])</f>
        <v>12</v>
      </c>
    </row>
    <row r="1370" spans="1:16" x14ac:dyDescent="0.25">
      <c r="A1370">
        <v>1369</v>
      </c>
      <c r="B1370" t="s">
        <v>15</v>
      </c>
      <c r="C1370" t="s">
        <v>16</v>
      </c>
      <c r="D1370" t="s">
        <v>25</v>
      </c>
      <c r="E1370" t="s">
        <v>60</v>
      </c>
      <c r="F1370" t="s">
        <v>339</v>
      </c>
      <c r="G1370" t="s">
        <v>338</v>
      </c>
      <c r="H1370">
        <v>82</v>
      </c>
      <c r="I1370">
        <v>23892.68</v>
      </c>
      <c r="J1370">
        <v>1959199.76</v>
      </c>
      <c r="K1370">
        <v>4824.6400000000003</v>
      </c>
      <c r="L1370">
        <v>756</v>
      </c>
      <c r="M1370" t="s">
        <v>29</v>
      </c>
      <c r="N1370" t="s">
        <v>70</v>
      </c>
      <c r="O1370">
        <v>460010.18</v>
      </c>
      <c r="P1370">
        <f>_xlfn.DAYS(Table3[[#This Row],[Delivery_Date]],Table3[[#This Row],[Order_Date]])</f>
        <v>15</v>
      </c>
    </row>
    <row r="1371" spans="1:16" x14ac:dyDescent="0.25">
      <c r="A1371">
        <v>1370</v>
      </c>
      <c r="B1371" t="s">
        <v>15</v>
      </c>
      <c r="C1371" t="s">
        <v>24</v>
      </c>
      <c r="D1371" t="s">
        <v>32</v>
      </c>
      <c r="E1371" t="s">
        <v>46</v>
      </c>
      <c r="F1371" t="s">
        <v>316</v>
      </c>
      <c r="G1371" t="s">
        <v>197</v>
      </c>
      <c r="H1371">
        <v>74</v>
      </c>
      <c r="I1371">
        <v>15174.7</v>
      </c>
      <c r="J1371">
        <v>1122927.8</v>
      </c>
      <c r="K1371">
        <v>232.27</v>
      </c>
      <c r="L1371">
        <v>357</v>
      </c>
      <c r="M1371" t="s">
        <v>21</v>
      </c>
      <c r="N1371" t="s">
        <v>22</v>
      </c>
      <c r="O1371">
        <v>244637.13</v>
      </c>
      <c r="P1371">
        <f>_xlfn.DAYS(Table3[[#This Row],[Delivery_Date]],Table3[[#This Row],[Order_Date]])</f>
        <v>6</v>
      </c>
    </row>
    <row r="1372" spans="1:16" x14ac:dyDescent="0.25">
      <c r="A1372">
        <v>1371</v>
      </c>
      <c r="B1372" t="s">
        <v>65</v>
      </c>
      <c r="C1372" t="s">
        <v>16</v>
      </c>
      <c r="D1372" t="s">
        <v>32</v>
      </c>
      <c r="E1372" t="s">
        <v>52</v>
      </c>
      <c r="F1372" t="s">
        <v>397</v>
      </c>
      <c r="G1372" t="s">
        <v>260</v>
      </c>
      <c r="H1372">
        <v>49</v>
      </c>
      <c r="I1372">
        <v>22967.54</v>
      </c>
      <c r="J1372">
        <v>1125409.46</v>
      </c>
      <c r="K1372">
        <v>3800.26</v>
      </c>
      <c r="L1372">
        <v>659</v>
      </c>
      <c r="M1372" t="s">
        <v>29</v>
      </c>
      <c r="N1372" t="s">
        <v>70</v>
      </c>
      <c r="O1372">
        <v>62369.33</v>
      </c>
      <c r="P1372">
        <f>_xlfn.DAYS(Table3[[#This Row],[Delivery_Date]],Table3[[#This Row],[Order_Date]])</f>
        <v>12</v>
      </c>
    </row>
    <row r="1373" spans="1:16" x14ac:dyDescent="0.25">
      <c r="A1373">
        <v>1372</v>
      </c>
      <c r="B1373" t="s">
        <v>44</v>
      </c>
      <c r="C1373" t="s">
        <v>24</v>
      </c>
      <c r="D1373" t="s">
        <v>32</v>
      </c>
      <c r="E1373" t="s">
        <v>26</v>
      </c>
      <c r="F1373" t="s">
        <v>368</v>
      </c>
      <c r="G1373" t="s">
        <v>202</v>
      </c>
      <c r="H1373">
        <v>10</v>
      </c>
      <c r="I1373">
        <v>28777.58</v>
      </c>
      <c r="J1373">
        <v>287775.8</v>
      </c>
      <c r="K1373">
        <v>1484.6</v>
      </c>
      <c r="L1373">
        <v>212</v>
      </c>
      <c r="M1373" t="s">
        <v>21</v>
      </c>
      <c r="N1373" t="s">
        <v>36</v>
      </c>
      <c r="O1373">
        <v>59108.480000000003</v>
      </c>
      <c r="P1373">
        <f>_xlfn.DAYS(Table3[[#This Row],[Delivery_Date]],Table3[[#This Row],[Order_Date]])</f>
        <v>11</v>
      </c>
    </row>
    <row r="1374" spans="1:16" x14ac:dyDescent="0.25">
      <c r="A1374">
        <v>1373</v>
      </c>
      <c r="B1374" t="s">
        <v>44</v>
      </c>
      <c r="C1374" t="s">
        <v>16</v>
      </c>
      <c r="D1374" t="s">
        <v>39</v>
      </c>
      <c r="E1374" t="s">
        <v>18</v>
      </c>
      <c r="F1374" t="s">
        <v>160</v>
      </c>
      <c r="G1374" t="s">
        <v>113</v>
      </c>
      <c r="H1374">
        <v>83</v>
      </c>
      <c r="I1374">
        <v>30444.57</v>
      </c>
      <c r="J1374">
        <v>2526899.31</v>
      </c>
      <c r="K1374">
        <v>1280.8800000000001</v>
      </c>
      <c r="L1374">
        <v>267</v>
      </c>
      <c r="M1374" t="s">
        <v>29</v>
      </c>
      <c r="N1374" t="s">
        <v>70</v>
      </c>
      <c r="O1374">
        <v>388635.35</v>
      </c>
      <c r="P1374">
        <f>_xlfn.DAYS(Table3[[#This Row],[Delivery_Date]],Table3[[#This Row],[Order_Date]])</f>
        <v>2</v>
      </c>
    </row>
    <row r="1375" spans="1:16" x14ac:dyDescent="0.25">
      <c r="A1375">
        <v>1374</v>
      </c>
      <c r="B1375" t="s">
        <v>65</v>
      </c>
      <c r="C1375" t="s">
        <v>16</v>
      </c>
      <c r="D1375" t="s">
        <v>39</v>
      </c>
      <c r="E1375" t="s">
        <v>18</v>
      </c>
      <c r="F1375" t="s">
        <v>364</v>
      </c>
      <c r="G1375" t="s">
        <v>165</v>
      </c>
      <c r="H1375">
        <v>89</v>
      </c>
      <c r="I1375">
        <v>39319.96</v>
      </c>
      <c r="J1375">
        <v>3499476.44</v>
      </c>
      <c r="K1375">
        <v>3420.28</v>
      </c>
      <c r="L1375">
        <v>780</v>
      </c>
      <c r="M1375" t="s">
        <v>35</v>
      </c>
      <c r="N1375" t="s">
        <v>22</v>
      </c>
      <c r="O1375">
        <v>874473.06</v>
      </c>
      <c r="P1375">
        <f>_xlfn.DAYS(Table3[[#This Row],[Delivery_Date]],Table3[[#This Row],[Order_Date]])</f>
        <v>3</v>
      </c>
    </row>
    <row r="1376" spans="1:16" x14ac:dyDescent="0.25">
      <c r="A1376">
        <v>1375</v>
      </c>
      <c r="B1376" t="s">
        <v>31</v>
      </c>
      <c r="C1376" t="s">
        <v>16</v>
      </c>
      <c r="D1376" t="s">
        <v>39</v>
      </c>
      <c r="E1376" t="s">
        <v>18</v>
      </c>
      <c r="F1376" t="s">
        <v>322</v>
      </c>
      <c r="G1376" t="s">
        <v>275</v>
      </c>
      <c r="H1376">
        <v>38</v>
      </c>
      <c r="I1376">
        <v>30841.69</v>
      </c>
      <c r="J1376">
        <v>1171984.22</v>
      </c>
      <c r="K1376">
        <v>327.32</v>
      </c>
      <c r="L1376">
        <v>680</v>
      </c>
      <c r="M1376" t="s">
        <v>42</v>
      </c>
      <c r="N1376" t="s">
        <v>36</v>
      </c>
      <c r="O1376">
        <v>208119.67999999999</v>
      </c>
      <c r="P1376">
        <f>_xlfn.DAYS(Table3[[#This Row],[Delivery_Date]],Table3[[#This Row],[Order_Date]])</f>
        <v>5</v>
      </c>
    </row>
    <row r="1377" spans="1:16" x14ac:dyDescent="0.25">
      <c r="A1377">
        <v>1376</v>
      </c>
      <c r="B1377" t="s">
        <v>23</v>
      </c>
      <c r="C1377" t="s">
        <v>16</v>
      </c>
      <c r="D1377" t="s">
        <v>39</v>
      </c>
      <c r="E1377" t="s">
        <v>52</v>
      </c>
      <c r="F1377" t="s">
        <v>153</v>
      </c>
      <c r="G1377" t="s">
        <v>111</v>
      </c>
      <c r="H1377">
        <v>64</v>
      </c>
      <c r="I1377">
        <v>47761.51</v>
      </c>
      <c r="J1377">
        <v>3056736.64</v>
      </c>
      <c r="K1377">
        <v>528.70000000000005</v>
      </c>
      <c r="L1377">
        <v>910</v>
      </c>
      <c r="M1377" t="s">
        <v>42</v>
      </c>
      <c r="N1377" t="s">
        <v>30</v>
      </c>
      <c r="O1377">
        <v>305973.36</v>
      </c>
      <c r="P1377">
        <f>_xlfn.DAYS(Table3[[#This Row],[Delivery_Date]],Table3[[#This Row],[Order_Date]])</f>
        <v>6</v>
      </c>
    </row>
    <row r="1378" spans="1:16" x14ac:dyDescent="0.25">
      <c r="A1378">
        <v>1377</v>
      </c>
      <c r="B1378" t="s">
        <v>44</v>
      </c>
      <c r="C1378" t="s">
        <v>38</v>
      </c>
      <c r="D1378" t="s">
        <v>39</v>
      </c>
      <c r="E1378" t="s">
        <v>60</v>
      </c>
      <c r="F1378" t="s">
        <v>312</v>
      </c>
      <c r="G1378" t="s">
        <v>415</v>
      </c>
      <c r="H1378">
        <v>20</v>
      </c>
      <c r="I1378">
        <v>16069.16</v>
      </c>
      <c r="J1378">
        <v>321383.2</v>
      </c>
      <c r="K1378">
        <v>2861.5</v>
      </c>
      <c r="L1378">
        <v>899</v>
      </c>
      <c r="M1378" t="s">
        <v>35</v>
      </c>
      <c r="N1378" t="s">
        <v>30</v>
      </c>
      <c r="O1378">
        <v>49064.02</v>
      </c>
      <c r="P1378">
        <f>_xlfn.DAYS(Table3[[#This Row],[Delivery_Date]],Table3[[#This Row],[Order_Date]])</f>
        <v>13</v>
      </c>
    </row>
    <row r="1379" spans="1:16" x14ac:dyDescent="0.25">
      <c r="A1379">
        <v>1378</v>
      </c>
      <c r="B1379" t="s">
        <v>65</v>
      </c>
      <c r="C1379" t="s">
        <v>16</v>
      </c>
      <c r="D1379" t="s">
        <v>39</v>
      </c>
      <c r="E1379" t="s">
        <v>26</v>
      </c>
      <c r="F1379" t="s">
        <v>350</v>
      </c>
      <c r="G1379" t="s">
        <v>230</v>
      </c>
      <c r="H1379">
        <v>98</v>
      </c>
      <c r="I1379">
        <v>12193.95</v>
      </c>
      <c r="J1379">
        <v>1195007.1000000001</v>
      </c>
      <c r="K1379">
        <v>3503.43</v>
      </c>
      <c r="L1379">
        <v>574</v>
      </c>
      <c r="M1379" t="s">
        <v>35</v>
      </c>
      <c r="N1379" t="s">
        <v>30</v>
      </c>
      <c r="O1379">
        <v>105400.76</v>
      </c>
      <c r="P1379">
        <f>_xlfn.DAYS(Table3[[#This Row],[Delivery_Date]],Table3[[#This Row],[Order_Date]])</f>
        <v>13</v>
      </c>
    </row>
    <row r="1380" spans="1:16" x14ac:dyDescent="0.25">
      <c r="A1380">
        <v>1379</v>
      </c>
      <c r="B1380" t="s">
        <v>31</v>
      </c>
      <c r="C1380" t="s">
        <v>16</v>
      </c>
      <c r="D1380" t="s">
        <v>39</v>
      </c>
      <c r="E1380" t="s">
        <v>52</v>
      </c>
      <c r="F1380" t="s">
        <v>377</v>
      </c>
      <c r="G1380" t="s">
        <v>391</v>
      </c>
      <c r="H1380">
        <v>49</v>
      </c>
      <c r="I1380">
        <v>47478.559999999998</v>
      </c>
      <c r="J1380">
        <v>2326449.44</v>
      </c>
      <c r="K1380">
        <v>2719.12</v>
      </c>
      <c r="L1380">
        <v>935</v>
      </c>
      <c r="M1380" t="s">
        <v>29</v>
      </c>
      <c r="N1380" t="s">
        <v>43</v>
      </c>
      <c r="O1380">
        <v>379918.35</v>
      </c>
      <c r="P1380">
        <f>_xlfn.DAYS(Table3[[#This Row],[Delivery_Date]],Table3[[#This Row],[Order_Date]])</f>
        <v>1</v>
      </c>
    </row>
    <row r="1381" spans="1:16" x14ac:dyDescent="0.25">
      <c r="A1381">
        <v>1380</v>
      </c>
      <c r="B1381" t="s">
        <v>51</v>
      </c>
      <c r="C1381" t="s">
        <v>16</v>
      </c>
      <c r="D1381" t="s">
        <v>17</v>
      </c>
      <c r="E1381" t="s">
        <v>60</v>
      </c>
      <c r="F1381" t="s">
        <v>124</v>
      </c>
      <c r="G1381" t="s">
        <v>235</v>
      </c>
      <c r="H1381">
        <v>99</v>
      </c>
      <c r="I1381">
        <v>5324.14</v>
      </c>
      <c r="J1381">
        <v>527089.86</v>
      </c>
      <c r="K1381">
        <v>4016.79</v>
      </c>
      <c r="L1381">
        <v>262</v>
      </c>
      <c r="M1381" t="s">
        <v>29</v>
      </c>
      <c r="N1381" t="s">
        <v>70</v>
      </c>
      <c r="O1381">
        <v>108827.43</v>
      </c>
      <c r="P1381">
        <f>_xlfn.DAYS(Table3[[#This Row],[Delivery_Date]],Table3[[#This Row],[Order_Date]])</f>
        <v>3</v>
      </c>
    </row>
    <row r="1382" spans="1:16" x14ac:dyDescent="0.25">
      <c r="A1382">
        <v>1381</v>
      </c>
      <c r="B1382" t="s">
        <v>51</v>
      </c>
      <c r="C1382" t="s">
        <v>38</v>
      </c>
      <c r="D1382" t="s">
        <v>45</v>
      </c>
      <c r="E1382" t="s">
        <v>52</v>
      </c>
      <c r="F1382" t="s">
        <v>336</v>
      </c>
      <c r="G1382" t="s">
        <v>379</v>
      </c>
      <c r="H1382">
        <v>39</v>
      </c>
      <c r="I1382">
        <v>32006.14</v>
      </c>
      <c r="J1382">
        <v>1248239.46</v>
      </c>
      <c r="K1382">
        <v>3570.32</v>
      </c>
      <c r="L1382">
        <v>76</v>
      </c>
      <c r="M1382" t="s">
        <v>42</v>
      </c>
      <c r="N1382" t="s">
        <v>36</v>
      </c>
      <c r="O1382">
        <v>255306.44</v>
      </c>
      <c r="P1382">
        <f>_xlfn.DAYS(Table3[[#This Row],[Delivery_Date]],Table3[[#This Row],[Order_Date]])</f>
        <v>4</v>
      </c>
    </row>
    <row r="1383" spans="1:16" x14ac:dyDescent="0.25">
      <c r="A1383">
        <v>1382</v>
      </c>
      <c r="B1383" t="s">
        <v>44</v>
      </c>
      <c r="C1383" t="s">
        <v>16</v>
      </c>
      <c r="D1383" t="s">
        <v>32</v>
      </c>
      <c r="E1383" t="s">
        <v>18</v>
      </c>
      <c r="F1383" t="s">
        <v>160</v>
      </c>
      <c r="G1383" t="s">
        <v>116</v>
      </c>
      <c r="H1383">
        <v>14</v>
      </c>
      <c r="I1383">
        <v>49433.39</v>
      </c>
      <c r="J1383">
        <v>692067.46</v>
      </c>
      <c r="K1383">
        <v>1020.64</v>
      </c>
      <c r="L1383">
        <v>437</v>
      </c>
      <c r="M1383" t="s">
        <v>42</v>
      </c>
      <c r="N1383" t="s">
        <v>43</v>
      </c>
      <c r="O1383">
        <v>79560.38</v>
      </c>
      <c r="P1383">
        <f>_xlfn.DAYS(Table3[[#This Row],[Delivery_Date]],Table3[[#This Row],[Order_Date]])</f>
        <v>5</v>
      </c>
    </row>
    <row r="1384" spans="1:16" x14ac:dyDescent="0.25">
      <c r="A1384">
        <v>1383</v>
      </c>
      <c r="B1384" t="s">
        <v>44</v>
      </c>
      <c r="C1384" t="s">
        <v>38</v>
      </c>
      <c r="D1384" t="s">
        <v>25</v>
      </c>
      <c r="E1384" t="s">
        <v>52</v>
      </c>
      <c r="F1384" t="s">
        <v>134</v>
      </c>
      <c r="G1384" t="s">
        <v>420</v>
      </c>
      <c r="H1384">
        <v>7</v>
      </c>
      <c r="I1384">
        <v>31294.13</v>
      </c>
      <c r="J1384">
        <v>219058.91</v>
      </c>
      <c r="K1384">
        <v>634.46</v>
      </c>
      <c r="L1384">
        <v>3</v>
      </c>
      <c r="M1384" t="s">
        <v>35</v>
      </c>
      <c r="N1384" t="s">
        <v>36</v>
      </c>
      <c r="O1384">
        <v>26195.21</v>
      </c>
      <c r="P1384">
        <f>_xlfn.DAYS(Table3[[#This Row],[Delivery_Date]],Table3[[#This Row],[Order_Date]])</f>
        <v>13</v>
      </c>
    </row>
    <row r="1385" spans="1:16" x14ac:dyDescent="0.25">
      <c r="A1385">
        <v>1384</v>
      </c>
      <c r="B1385" t="s">
        <v>37</v>
      </c>
      <c r="C1385" t="s">
        <v>38</v>
      </c>
      <c r="D1385" t="s">
        <v>39</v>
      </c>
      <c r="E1385" t="s">
        <v>46</v>
      </c>
      <c r="F1385" t="s">
        <v>169</v>
      </c>
      <c r="G1385" t="s">
        <v>64</v>
      </c>
      <c r="H1385">
        <v>42</v>
      </c>
      <c r="I1385">
        <v>47173.02</v>
      </c>
      <c r="J1385">
        <v>1981266.84</v>
      </c>
      <c r="K1385">
        <v>2940.39</v>
      </c>
      <c r="L1385">
        <v>198</v>
      </c>
      <c r="M1385" t="s">
        <v>21</v>
      </c>
      <c r="N1385" t="s">
        <v>36</v>
      </c>
      <c r="O1385">
        <v>453186.2</v>
      </c>
      <c r="P1385">
        <f>_xlfn.DAYS(Table3[[#This Row],[Delivery_Date]],Table3[[#This Row],[Order_Date]])</f>
        <v>9</v>
      </c>
    </row>
    <row r="1386" spans="1:16" x14ac:dyDescent="0.25">
      <c r="A1386">
        <v>1385</v>
      </c>
      <c r="B1386" t="s">
        <v>44</v>
      </c>
      <c r="C1386" t="s">
        <v>24</v>
      </c>
      <c r="D1386" t="s">
        <v>45</v>
      </c>
      <c r="E1386" t="s">
        <v>52</v>
      </c>
      <c r="F1386" t="s">
        <v>162</v>
      </c>
      <c r="G1386" t="s">
        <v>172</v>
      </c>
      <c r="H1386">
        <v>33</v>
      </c>
      <c r="I1386">
        <v>22384.04</v>
      </c>
      <c r="J1386">
        <v>738673.32</v>
      </c>
      <c r="K1386">
        <v>3918.34</v>
      </c>
      <c r="L1386">
        <v>449</v>
      </c>
      <c r="M1386" t="s">
        <v>29</v>
      </c>
      <c r="N1386" t="s">
        <v>22</v>
      </c>
      <c r="O1386">
        <v>121034.81</v>
      </c>
      <c r="P1386">
        <f>_xlfn.DAYS(Table3[[#This Row],[Delivery_Date]],Table3[[#This Row],[Order_Date]])</f>
        <v>11</v>
      </c>
    </row>
    <row r="1387" spans="1:16" x14ac:dyDescent="0.25">
      <c r="A1387">
        <v>1386</v>
      </c>
      <c r="B1387" t="s">
        <v>31</v>
      </c>
      <c r="C1387" t="s">
        <v>38</v>
      </c>
      <c r="D1387" t="s">
        <v>32</v>
      </c>
      <c r="E1387" t="s">
        <v>60</v>
      </c>
      <c r="F1387" t="s">
        <v>315</v>
      </c>
      <c r="G1387" t="s">
        <v>336</v>
      </c>
      <c r="H1387">
        <v>51</v>
      </c>
      <c r="I1387">
        <v>29554.68</v>
      </c>
      <c r="J1387">
        <v>1507288.68</v>
      </c>
      <c r="K1387">
        <v>3279.19</v>
      </c>
      <c r="L1387">
        <v>71</v>
      </c>
      <c r="M1387" t="s">
        <v>42</v>
      </c>
      <c r="N1387" t="s">
        <v>43</v>
      </c>
      <c r="O1387">
        <v>374190.33</v>
      </c>
      <c r="P1387">
        <f>_xlfn.DAYS(Table3[[#This Row],[Delivery_Date]],Table3[[#This Row],[Order_Date]])</f>
        <v>4</v>
      </c>
    </row>
    <row r="1388" spans="1:16" x14ac:dyDescent="0.25">
      <c r="A1388">
        <v>1387</v>
      </c>
      <c r="B1388" t="s">
        <v>65</v>
      </c>
      <c r="C1388" t="s">
        <v>38</v>
      </c>
      <c r="D1388" t="s">
        <v>32</v>
      </c>
      <c r="E1388" t="s">
        <v>26</v>
      </c>
      <c r="F1388" t="s">
        <v>160</v>
      </c>
      <c r="G1388" t="s">
        <v>192</v>
      </c>
      <c r="H1388">
        <v>43</v>
      </c>
      <c r="I1388">
        <v>13666.16</v>
      </c>
      <c r="J1388">
        <v>587644.88</v>
      </c>
      <c r="K1388">
        <v>4487.68</v>
      </c>
      <c r="L1388">
        <v>380</v>
      </c>
      <c r="M1388" t="s">
        <v>29</v>
      </c>
      <c r="N1388" t="s">
        <v>30</v>
      </c>
      <c r="O1388">
        <v>112900.75</v>
      </c>
      <c r="P1388">
        <f>_xlfn.DAYS(Table3[[#This Row],[Delivery_Date]],Table3[[#This Row],[Order_Date]])</f>
        <v>8</v>
      </c>
    </row>
    <row r="1389" spans="1:16" x14ac:dyDescent="0.25">
      <c r="A1389">
        <v>1388</v>
      </c>
      <c r="B1389" t="s">
        <v>23</v>
      </c>
      <c r="C1389" t="s">
        <v>38</v>
      </c>
      <c r="D1389" t="s">
        <v>45</v>
      </c>
      <c r="E1389" t="s">
        <v>46</v>
      </c>
      <c r="F1389" t="s">
        <v>323</v>
      </c>
      <c r="G1389" t="s">
        <v>306</v>
      </c>
      <c r="H1389">
        <v>21</v>
      </c>
      <c r="I1389">
        <v>48262.77</v>
      </c>
      <c r="J1389">
        <v>1013518.17</v>
      </c>
      <c r="K1389">
        <v>2206.61</v>
      </c>
      <c r="L1389">
        <v>765</v>
      </c>
      <c r="M1389" t="s">
        <v>35</v>
      </c>
      <c r="N1389" t="s">
        <v>70</v>
      </c>
      <c r="O1389">
        <v>68583.23</v>
      </c>
      <c r="P1389">
        <f>_xlfn.DAYS(Table3[[#This Row],[Delivery_Date]],Table3[[#This Row],[Order_Date]])</f>
        <v>9</v>
      </c>
    </row>
    <row r="1390" spans="1:16" x14ac:dyDescent="0.25">
      <c r="A1390">
        <v>1389</v>
      </c>
      <c r="B1390" t="s">
        <v>23</v>
      </c>
      <c r="C1390" t="s">
        <v>16</v>
      </c>
      <c r="D1390" t="s">
        <v>45</v>
      </c>
      <c r="E1390" t="s">
        <v>18</v>
      </c>
      <c r="F1390" t="s">
        <v>72</v>
      </c>
      <c r="G1390" t="s">
        <v>308</v>
      </c>
      <c r="H1390">
        <v>81</v>
      </c>
      <c r="I1390">
        <v>15501.34</v>
      </c>
      <c r="J1390">
        <v>1255608.54</v>
      </c>
      <c r="K1390">
        <v>3996.2</v>
      </c>
      <c r="L1390">
        <v>821</v>
      </c>
      <c r="M1390" t="s">
        <v>21</v>
      </c>
      <c r="N1390" t="s">
        <v>30</v>
      </c>
      <c r="O1390">
        <v>256739.76</v>
      </c>
      <c r="P1390">
        <f>_xlfn.DAYS(Table3[[#This Row],[Delivery_Date]],Table3[[#This Row],[Order_Date]])</f>
        <v>10</v>
      </c>
    </row>
    <row r="1391" spans="1:16" x14ac:dyDescent="0.25">
      <c r="A1391">
        <v>1390</v>
      </c>
      <c r="B1391" t="s">
        <v>37</v>
      </c>
      <c r="C1391" t="s">
        <v>38</v>
      </c>
      <c r="D1391" t="s">
        <v>17</v>
      </c>
      <c r="E1391" t="s">
        <v>26</v>
      </c>
      <c r="F1391" t="s">
        <v>183</v>
      </c>
      <c r="G1391" t="s">
        <v>243</v>
      </c>
      <c r="H1391">
        <v>28</v>
      </c>
      <c r="I1391">
        <v>5789.8</v>
      </c>
      <c r="J1391">
        <v>162114.4</v>
      </c>
      <c r="K1391">
        <v>4559.79</v>
      </c>
      <c r="L1391">
        <v>759</v>
      </c>
      <c r="M1391" t="s">
        <v>29</v>
      </c>
      <c r="N1391" t="s">
        <v>36</v>
      </c>
      <c r="O1391">
        <v>21364.46</v>
      </c>
      <c r="P1391">
        <f>_xlfn.DAYS(Table3[[#This Row],[Delivery_Date]],Table3[[#This Row],[Order_Date]])</f>
        <v>1</v>
      </c>
    </row>
    <row r="1392" spans="1:16" x14ac:dyDescent="0.25">
      <c r="A1392">
        <v>1391</v>
      </c>
      <c r="B1392" t="s">
        <v>59</v>
      </c>
      <c r="C1392" t="s">
        <v>24</v>
      </c>
      <c r="D1392" t="s">
        <v>17</v>
      </c>
      <c r="E1392" t="s">
        <v>26</v>
      </c>
      <c r="F1392" t="s">
        <v>273</v>
      </c>
      <c r="G1392" t="s">
        <v>106</v>
      </c>
      <c r="H1392">
        <v>80</v>
      </c>
      <c r="I1392">
        <v>34417.49</v>
      </c>
      <c r="J1392">
        <v>2753399.2</v>
      </c>
      <c r="K1392">
        <v>447.64</v>
      </c>
      <c r="L1392">
        <v>902</v>
      </c>
      <c r="M1392" t="s">
        <v>21</v>
      </c>
      <c r="N1392" t="s">
        <v>36</v>
      </c>
      <c r="O1392">
        <v>442319.33</v>
      </c>
      <c r="P1392">
        <f>_xlfn.DAYS(Table3[[#This Row],[Delivery_Date]],Table3[[#This Row],[Order_Date]])</f>
        <v>5</v>
      </c>
    </row>
    <row r="1393" spans="1:16" x14ac:dyDescent="0.25">
      <c r="A1393">
        <v>1392</v>
      </c>
      <c r="B1393" t="s">
        <v>44</v>
      </c>
      <c r="C1393" t="s">
        <v>24</v>
      </c>
      <c r="D1393" t="s">
        <v>39</v>
      </c>
      <c r="E1393" t="s">
        <v>18</v>
      </c>
      <c r="F1393" t="s">
        <v>269</v>
      </c>
      <c r="G1393" t="s">
        <v>71</v>
      </c>
      <c r="H1393">
        <v>69</v>
      </c>
      <c r="I1393">
        <v>34124.230000000003</v>
      </c>
      <c r="J1393">
        <v>2354571.87</v>
      </c>
      <c r="K1393">
        <v>2388.6</v>
      </c>
      <c r="L1393">
        <v>801</v>
      </c>
      <c r="M1393" t="s">
        <v>29</v>
      </c>
      <c r="N1393" t="s">
        <v>22</v>
      </c>
      <c r="O1393">
        <v>563809.14</v>
      </c>
      <c r="P1393">
        <f>_xlfn.DAYS(Table3[[#This Row],[Delivery_Date]],Table3[[#This Row],[Order_Date]])</f>
        <v>1</v>
      </c>
    </row>
    <row r="1394" spans="1:16" x14ac:dyDescent="0.25">
      <c r="A1394">
        <v>1393</v>
      </c>
      <c r="B1394" t="s">
        <v>51</v>
      </c>
      <c r="C1394" t="s">
        <v>16</v>
      </c>
      <c r="D1394" t="s">
        <v>45</v>
      </c>
      <c r="E1394" t="s">
        <v>18</v>
      </c>
      <c r="F1394" t="s">
        <v>319</v>
      </c>
      <c r="G1394" t="s">
        <v>184</v>
      </c>
      <c r="H1394">
        <v>97</v>
      </c>
      <c r="I1394">
        <v>20275.53</v>
      </c>
      <c r="J1394">
        <v>1966726.41</v>
      </c>
      <c r="K1394">
        <v>1715.31</v>
      </c>
      <c r="L1394">
        <v>922</v>
      </c>
      <c r="M1394" t="s">
        <v>35</v>
      </c>
      <c r="N1394" t="s">
        <v>36</v>
      </c>
      <c r="O1394">
        <v>300605.52</v>
      </c>
      <c r="P1394">
        <f>_xlfn.DAYS(Table3[[#This Row],[Delivery_Date]],Table3[[#This Row],[Order_Date]])</f>
        <v>1</v>
      </c>
    </row>
    <row r="1395" spans="1:16" x14ac:dyDescent="0.25">
      <c r="A1395">
        <v>1394</v>
      </c>
      <c r="B1395" t="s">
        <v>44</v>
      </c>
      <c r="C1395" t="s">
        <v>38</v>
      </c>
      <c r="D1395" t="s">
        <v>32</v>
      </c>
      <c r="E1395" t="s">
        <v>46</v>
      </c>
      <c r="F1395" t="s">
        <v>158</v>
      </c>
      <c r="G1395" t="s">
        <v>369</v>
      </c>
      <c r="H1395">
        <v>55</v>
      </c>
      <c r="I1395">
        <v>4957.76</v>
      </c>
      <c r="J1395">
        <v>272676.8</v>
      </c>
      <c r="K1395">
        <v>2104.69</v>
      </c>
      <c r="L1395">
        <v>798</v>
      </c>
      <c r="M1395" t="s">
        <v>42</v>
      </c>
      <c r="N1395" t="s">
        <v>30</v>
      </c>
      <c r="O1395">
        <v>64204.76</v>
      </c>
      <c r="P1395">
        <f>_xlfn.DAYS(Table3[[#This Row],[Delivery_Date]],Table3[[#This Row],[Order_Date]])</f>
        <v>3</v>
      </c>
    </row>
    <row r="1396" spans="1:16" x14ac:dyDescent="0.25">
      <c r="A1396">
        <v>1395</v>
      </c>
      <c r="B1396" t="s">
        <v>59</v>
      </c>
      <c r="C1396" t="s">
        <v>38</v>
      </c>
      <c r="D1396" t="s">
        <v>32</v>
      </c>
      <c r="E1396" t="s">
        <v>26</v>
      </c>
      <c r="F1396" t="s">
        <v>175</v>
      </c>
      <c r="G1396" t="s">
        <v>326</v>
      </c>
      <c r="H1396">
        <v>60</v>
      </c>
      <c r="I1396">
        <v>48746.19</v>
      </c>
      <c r="J1396">
        <v>2924771.4</v>
      </c>
      <c r="K1396">
        <v>4711.33</v>
      </c>
      <c r="L1396">
        <v>966</v>
      </c>
      <c r="M1396" t="s">
        <v>21</v>
      </c>
      <c r="N1396" t="s">
        <v>36</v>
      </c>
      <c r="O1396">
        <v>722686.31</v>
      </c>
      <c r="P1396">
        <f>_xlfn.DAYS(Table3[[#This Row],[Delivery_Date]],Table3[[#This Row],[Order_Date]])</f>
        <v>7</v>
      </c>
    </row>
    <row r="1397" spans="1:16" x14ac:dyDescent="0.25">
      <c r="A1397">
        <v>1396</v>
      </c>
      <c r="B1397" t="s">
        <v>31</v>
      </c>
      <c r="C1397" t="s">
        <v>24</v>
      </c>
      <c r="D1397" t="s">
        <v>32</v>
      </c>
      <c r="E1397" t="s">
        <v>60</v>
      </c>
      <c r="F1397" t="s">
        <v>143</v>
      </c>
      <c r="G1397" t="s">
        <v>405</v>
      </c>
      <c r="H1397">
        <v>2</v>
      </c>
      <c r="I1397">
        <v>1499.5</v>
      </c>
      <c r="J1397">
        <v>2999</v>
      </c>
      <c r="K1397">
        <v>4378.26</v>
      </c>
      <c r="L1397">
        <v>788</v>
      </c>
      <c r="M1397" t="s">
        <v>42</v>
      </c>
      <c r="N1397" t="s">
        <v>43</v>
      </c>
      <c r="O1397">
        <v>273.81</v>
      </c>
      <c r="P1397">
        <f>_xlfn.DAYS(Table3[[#This Row],[Delivery_Date]],Table3[[#This Row],[Order_Date]])</f>
        <v>6</v>
      </c>
    </row>
    <row r="1398" spans="1:16" x14ac:dyDescent="0.25">
      <c r="A1398">
        <v>1397</v>
      </c>
      <c r="B1398" t="s">
        <v>31</v>
      </c>
      <c r="C1398" t="s">
        <v>24</v>
      </c>
      <c r="D1398" t="s">
        <v>32</v>
      </c>
      <c r="E1398" t="s">
        <v>26</v>
      </c>
      <c r="F1398" t="s">
        <v>145</v>
      </c>
      <c r="G1398" t="s">
        <v>239</v>
      </c>
      <c r="H1398">
        <v>88</v>
      </c>
      <c r="I1398">
        <v>6462.94</v>
      </c>
      <c r="J1398">
        <v>568738.72</v>
      </c>
      <c r="K1398">
        <v>536.91</v>
      </c>
      <c r="L1398">
        <v>211</v>
      </c>
      <c r="M1398" t="s">
        <v>42</v>
      </c>
      <c r="N1398" t="s">
        <v>70</v>
      </c>
      <c r="O1398">
        <v>113173.17</v>
      </c>
      <c r="P1398">
        <f>_xlfn.DAYS(Table3[[#This Row],[Delivery_Date]],Table3[[#This Row],[Order_Date]])</f>
        <v>7</v>
      </c>
    </row>
    <row r="1399" spans="1:16" x14ac:dyDescent="0.25">
      <c r="A1399">
        <v>1398</v>
      </c>
      <c r="B1399" t="s">
        <v>65</v>
      </c>
      <c r="C1399" t="s">
        <v>16</v>
      </c>
      <c r="D1399" t="s">
        <v>25</v>
      </c>
      <c r="E1399" t="s">
        <v>52</v>
      </c>
      <c r="F1399" t="s">
        <v>135</v>
      </c>
      <c r="G1399" t="s">
        <v>20</v>
      </c>
      <c r="H1399">
        <v>67</v>
      </c>
      <c r="I1399">
        <v>23566.94</v>
      </c>
      <c r="J1399">
        <v>1578984.98</v>
      </c>
      <c r="K1399">
        <v>1792.86</v>
      </c>
      <c r="L1399">
        <v>710</v>
      </c>
      <c r="M1399" t="s">
        <v>21</v>
      </c>
      <c r="N1399" t="s">
        <v>36</v>
      </c>
      <c r="O1399">
        <v>310842.53999999998</v>
      </c>
      <c r="P1399">
        <f>_xlfn.DAYS(Table3[[#This Row],[Delivery_Date]],Table3[[#This Row],[Order_Date]])</f>
        <v>2</v>
      </c>
    </row>
    <row r="1400" spans="1:16" x14ac:dyDescent="0.25">
      <c r="A1400">
        <v>1399</v>
      </c>
      <c r="B1400" t="s">
        <v>59</v>
      </c>
      <c r="C1400" t="s">
        <v>38</v>
      </c>
      <c r="D1400" t="s">
        <v>17</v>
      </c>
      <c r="E1400" t="s">
        <v>52</v>
      </c>
      <c r="F1400" t="s">
        <v>88</v>
      </c>
      <c r="G1400" t="s">
        <v>378</v>
      </c>
      <c r="H1400">
        <v>58</v>
      </c>
      <c r="I1400">
        <v>38519.089999999997</v>
      </c>
      <c r="J1400">
        <v>2234107.2200000002</v>
      </c>
      <c r="K1400">
        <v>2511.91</v>
      </c>
      <c r="L1400">
        <v>243</v>
      </c>
      <c r="M1400" t="s">
        <v>42</v>
      </c>
      <c r="N1400" t="s">
        <v>22</v>
      </c>
      <c r="O1400">
        <v>518381.7</v>
      </c>
      <c r="P1400">
        <f>_xlfn.DAYS(Table3[[#This Row],[Delivery_Date]],Table3[[#This Row],[Order_Date]])</f>
        <v>6</v>
      </c>
    </row>
    <row r="1401" spans="1:16" x14ac:dyDescent="0.25">
      <c r="A1401">
        <v>1400</v>
      </c>
      <c r="B1401" t="s">
        <v>44</v>
      </c>
      <c r="C1401" t="s">
        <v>16</v>
      </c>
      <c r="D1401" t="s">
        <v>39</v>
      </c>
      <c r="E1401" t="s">
        <v>46</v>
      </c>
      <c r="F1401" t="s">
        <v>331</v>
      </c>
      <c r="G1401" t="s">
        <v>204</v>
      </c>
      <c r="H1401">
        <v>56</v>
      </c>
      <c r="I1401">
        <v>33578.019999999997</v>
      </c>
      <c r="J1401">
        <v>1880369.12</v>
      </c>
      <c r="K1401">
        <v>1162.4000000000001</v>
      </c>
      <c r="L1401">
        <v>248</v>
      </c>
      <c r="M1401" t="s">
        <v>42</v>
      </c>
      <c r="N1401" t="s">
        <v>43</v>
      </c>
      <c r="O1401">
        <v>344482.45</v>
      </c>
      <c r="P1401">
        <f>_xlfn.DAYS(Table3[[#This Row],[Delivery_Date]],Table3[[#This Row],[Order_Date]])</f>
        <v>8</v>
      </c>
    </row>
    <row r="1402" spans="1:16" x14ac:dyDescent="0.25">
      <c r="A1402">
        <v>1401</v>
      </c>
      <c r="B1402" t="s">
        <v>31</v>
      </c>
      <c r="C1402" t="s">
        <v>16</v>
      </c>
      <c r="D1402" t="s">
        <v>17</v>
      </c>
      <c r="E1402" t="s">
        <v>60</v>
      </c>
      <c r="F1402" t="s">
        <v>367</v>
      </c>
      <c r="G1402" t="s">
        <v>296</v>
      </c>
      <c r="H1402">
        <v>55</v>
      </c>
      <c r="I1402">
        <v>32580.98</v>
      </c>
      <c r="J1402">
        <v>1791953.9</v>
      </c>
      <c r="K1402">
        <v>4244.93</v>
      </c>
      <c r="L1402">
        <v>495</v>
      </c>
      <c r="M1402" t="s">
        <v>21</v>
      </c>
      <c r="N1402" t="s">
        <v>22</v>
      </c>
      <c r="O1402">
        <v>218058.17</v>
      </c>
      <c r="P1402">
        <f>_xlfn.DAYS(Table3[[#This Row],[Delivery_Date]],Table3[[#This Row],[Order_Date]])</f>
        <v>10</v>
      </c>
    </row>
    <row r="1403" spans="1:16" x14ac:dyDescent="0.25">
      <c r="A1403">
        <v>1402</v>
      </c>
      <c r="B1403" t="s">
        <v>15</v>
      </c>
      <c r="C1403" t="s">
        <v>16</v>
      </c>
      <c r="D1403" t="s">
        <v>17</v>
      </c>
      <c r="E1403" t="s">
        <v>60</v>
      </c>
      <c r="F1403" t="s">
        <v>385</v>
      </c>
      <c r="G1403" t="s">
        <v>400</v>
      </c>
      <c r="H1403">
        <v>14</v>
      </c>
      <c r="I1403">
        <v>10440.51</v>
      </c>
      <c r="J1403">
        <v>146167.14000000001</v>
      </c>
      <c r="K1403">
        <v>179.46</v>
      </c>
      <c r="L1403">
        <v>205</v>
      </c>
      <c r="M1403" t="s">
        <v>29</v>
      </c>
      <c r="N1403" t="s">
        <v>70</v>
      </c>
      <c r="O1403">
        <v>21611.86</v>
      </c>
      <c r="P1403">
        <f>_xlfn.DAYS(Table3[[#This Row],[Delivery_Date]],Table3[[#This Row],[Order_Date]])</f>
        <v>7</v>
      </c>
    </row>
    <row r="1404" spans="1:16" x14ac:dyDescent="0.25">
      <c r="A1404">
        <v>1403</v>
      </c>
      <c r="B1404" t="s">
        <v>44</v>
      </c>
      <c r="C1404" t="s">
        <v>16</v>
      </c>
      <c r="D1404" t="s">
        <v>39</v>
      </c>
      <c r="E1404" t="s">
        <v>46</v>
      </c>
      <c r="F1404" t="s">
        <v>266</v>
      </c>
      <c r="G1404" t="s">
        <v>346</v>
      </c>
      <c r="H1404">
        <v>98</v>
      </c>
      <c r="I1404">
        <v>38192.74</v>
      </c>
      <c r="J1404">
        <v>3742888.52</v>
      </c>
      <c r="K1404">
        <v>553.41999999999996</v>
      </c>
      <c r="L1404">
        <v>884</v>
      </c>
      <c r="M1404" t="s">
        <v>42</v>
      </c>
      <c r="N1404" t="s">
        <v>22</v>
      </c>
      <c r="O1404">
        <v>612415.85</v>
      </c>
      <c r="P1404">
        <f>_xlfn.DAYS(Table3[[#This Row],[Delivery_Date]],Table3[[#This Row],[Order_Date]])</f>
        <v>7</v>
      </c>
    </row>
    <row r="1405" spans="1:16" x14ac:dyDescent="0.25">
      <c r="A1405">
        <v>1404</v>
      </c>
      <c r="B1405" t="s">
        <v>65</v>
      </c>
      <c r="C1405" t="s">
        <v>24</v>
      </c>
      <c r="D1405" t="s">
        <v>32</v>
      </c>
      <c r="E1405" t="s">
        <v>46</v>
      </c>
      <c r="F1405" t="s">
        <v>142</v>
      </c>
      <c r="G1405" t="s">
        <v>213</v>
      </c>
      <c r="H1405">
        <v>62</v>
      </c>
      <c r="I1405">
        <v>35153.67</v>
      </c>
      <c r="J1405">
        <v>2179527.54</v>
      </c>
      <c r="K1405">
        <v>2741.65</v>
      </c>
      <c r="L1405">
        <v>883</v>
      </c>
      <c r="M1405" t="s">
        <v>42</v>
      </c>
      <c r="N1405" t="s">
        <v>36</v>
      </c>
      <c r="O1405">
        <v>208735.69</v>
      </c>
      <c r="P1405">
        <f>_xlfn.DAYS(Table3[[#This Row],[Delivery_Date]],Table3[[#This Row],[Order_Date]])</f>
        <v>14</v>
      </c>
    </row>
    <row r="1406" spans="1:16" x14ac:dyDescent="0.25">
      <c r="A1406">
        <v>1405</v>
      </c>
      <c r="B1406" t="s">
        <v>23</v>
      </c>
      <c r="C1406" t="s">
        <v>38</v>
      </c>
      <c r="D1406" t="s">
        <v>32</v>
      </c>
      <c r="E1406" t="s">
        <v>52</v>
      </c>
      <c r="F1406" t="s">
        <v>204</v>
      </c>
      <c r="G1406" t="s">
        <v>328</v>
      </c>
      <c r="H1406">
        <v>71</v>
      </c>
      <c r="I1406">
        <v>47902.76</v>
      </c>
      <c r="J1406">
        <v>3401095.96</v>
      </c>
      <c r="K1406">
        <v>802.97</v>
      </c>
      <c r="L1406">
        <v>902</v>
      </c>
      <c r="M1406" t="s">
        <v>35</v>
      </c>
      <c r="N1406" t="s">
        <v>36</v>
      </c>
      <c r="O1406">
        <v>652937.54</v>
      </c>
      <c r="P1406">
        <f>_xlfn.DAYS(Table3[[#This Row],[Delivery_Date]],Table3[[#This Row],[Order_Date]])</f>
        <v>2</v>
      </c>
    </row>
    <row r="1407" spans="1:16" x14ac:dyDescent="0.25">
      <c r="A1407">
        <v>1406</v>
      </c>
      <c r="B1407" t="s">
        <v>65</v>
      </c>
      <c r="C1407" t="s">
        <v>24</v>
      </c>
      <c r="D1407" t="s">
        <v>45</v>
      </c>
      <c r="E1407" t="s">
        <v>52</v>
      </c>
      <c r="F1407" t="s">
        <v>314</v>
      </c>
      <c r="G1407" t="s">
        <v>97</v>
      </c>
      <c r="H1407">
        <v>75</v>
      </c>
      <c r="I1407">
        <v>34469.35</v>
      </c>
      <c r="J1407">
        <v>2585201.25</v>
      </c>
      <c r="K1407">
        <v>475.46</v>
      </c>
      <c r="L1407">
        <v>768</v>
      </c>
      <c r="M1407" t="s">
        <v>21</v>
      </c>
      <c r="N1407" t="s">
        <v>36</v>
      </c>
      <c r="O1407">
        <v>550002.09</v>
      </c>
      <c r="P1407">
        <f>_xlfn.DAYS(Table3[[#This Row],[Delivery_Date]],Table3[[#This Row],[Order_Date]])</f>
        <v>15</v>
      </c>
    </row>
    <row r="1408" spans="1:16" x14ac:dyDescent="0.25">
      <c r="A1408">
        <v>1407</v>
      </c>
      <c r="B1408" t="s">
        <v>31</v>
      </c>
      <c r="C1408" t="s">
        <v>24</v>
      </c>
      <c r="D1408" t="s">
        <v>17</v>
      </c>
      <c r="E1408" t="s">
        <v>26</v>
      </c>
      <c r="F1408" t="s">
        <v>383</v>
      </c>
      <c r="G1408" t="s">
        <v>73</v>
      </c>
      <c r="H1408">
        <v>69</v>
      </c>
      <c r="I1408">
        <v>5545.45</v>
      </c>
      <c r="J1408">
        <v>382636.05</v>
      </c>
      <c r="K1408">
        <v>4645.13</v>
      </c>
      <c r="L1408">
        <v>167</v>
      </c>
      <c r="M1408" t="s">
        <v>29</v>
      </c>
      <c r="N1408" t="s">
        <v>30</v>
      </c>
      <c r="O1408">
        <v>33625.72</v>
      </c>
      <c r="P1408">
        <f>_xlfn.DAYS(Table3[[#This Row],[Delivery_Date]],Table3[[#This Row],[Order_Date]])</f>
        <v>7</v>
      </c>
    </row>
    <row r="1409" spans="1:16" x14ac:dyDescent="0.25">
      <c r="A1409">
        <v>1408</v>
      </c>
      <c r="B1409" t="s">
        <v>65</v>
      </c>
      <c r="C1409" t="s">
        <v>24</v>
      </c>
      <c r="D1409" t="s">
        <v>17</v>
      </c>
      <c r="E1409" t="s">
        <v>18</v>
      </c>
      <c r="F1409" t="s">
        <v>261</v>
      </c>
      <c r="G1409" t="s">
        <v>180</v>
      </c>
      <c r="H1409">
        <v>69</v>
      </c>
      <c r="I1409">
        <v>33034.68</v>
      </c>
      <c r="J1409">
        <v>2279392.92</v>
      </c>
      <c r="K1409">
        <v>477.98</v>
      </c>
      <c r="L1409">
        <v>694</v>
      </c>
      <c r="M1409" t="s">
        <v>29</v>
      </c>
      <c r="N1409" t="s">
        <v>36</v>
      </c>
      <c r="O1409">
        <v>217530.43</v>
      </c>
      <c r="P1409">
        <f>_xlfn.DAYS(Table3[[#This Row],[Delivery_Date]],Table3[[#This Row],[Order_Date]])</f>
        <v>13</v>
      </c>
    </row>
    <row r="1410" spans="1:16" x14ac:dyDescent="0.25">
      <c r="A1410">
        <v>1409</v>
      </c>
      <c r="B1410" t="s">
        <v>15</v>
      </c>
      <c r="C1410" t="s">
        <v>38</v>
      </c>
      <c r="D1410" t="s">
        <v>45</v>
      </c>
      <c r="E1410" t="s">
        <v>60</v>
      </c>
      <c r="F1410" t="s">
        <v>299</v>
      </c>
      <c r="G1410" t="s">
        <v>54</v>
      </c>
      <c r="H1410">
        <v>36</v>
      </c>
      <c r="I1410">
        <v>7787.79</v>
      </c>
      <c r="J1410">
        <v>280360.44</v>
      </c>
      <c r="K1410">
        <v>2392.88</v>
      </c>
      <c r="L1410">
        <v>60</v>
      </c>
      <c r="M1410" t="s">
        <v>29</v>
      </c>
      <c r="N1410" t="s">
        <v>36</v>
      </c>
      <c r="O1410">
        <v>24180.36</v>
      </c>
      <c r="P1410">
        <f>_xlfn.DAYS(Table3[[#This Row],[Delivery_Date]],Table3[[#This Row],[Order_Date]])</f>
        <v>2</v>
      </c>
    </row>
    <row r="1411" spans="1:16" x14ac:dyDescent="0.25">
      <c r="A1411">
        <v>1410</v>
      </c>
      <c r="B1411" t="s">
        <v>51</v>
      </c>
      <c r="C1411" t="s">
        <v>16</v>
      </c>
      <c r="D1411" t="s">
        <v>39</v>
      </c>
      <c r="E1411" t="s">
        <v>26</v>
      </c>
      <c r="F1411" t="s">
        <v>89</v>
      </c>
      <c r="G1411" t="s">
        <v>271</v>
      </c>
      <c r="H1411">
        <v>21</v>
      </c>
      <c r="I1411">
        <v>24455.75</v>
      </c>
      <c r="J1411">
        <v>513570.75</v>
      </c>
      <c r="K1411">
        <v>1130.97</v>
      </c>
      <c r="L1411">
        <v>269</v>
      </c>
      <c r="M1411" t="s">
        <v>42</v>
      </c>
      <c r="N1411" t="s">
        <v>36</v>
      </c>
      <c r="O1411">
        <v>121918.64</v>
      </c>
      <c r="P1411">
        <f>_xlfn.DAYS(Table3[[#This Row],[Delivery_Date]],Table3[[#This Row],[Order_Date]])</f>
        <v>5</v>
      </c>
    </row>
    <row r="1412" spans="1:16" x14ac:dyDescent="0.25">
      <c r="A1412">
        <v>1411</v>
      </c>
      <c r="B1412" t="s">
        <v>37</v>
      </c>
      <c r="C1412" t="s">
        <v>38</v>
      </c>
      <c r="D1412" t="s">
        <v>32</v>
      </c>
      <c r="E1412" t="s">
        <v>26</v>
      </c>
      <c r="F1412" t="s">
        <v>108</v>
      </c>
      <c r="G1412" t="s">
        <v>124</v>
      </c>
      <c r="H1412">
        <v>65</v>
      </c>
      <c r="I1412">
        <v>35739.46</v>
      </c>
      <c r="J1412">
        <v>2323064.9</v>
      </c>
      <c r="K1412">
        <v>2957.09</v>
      </c>
      <c r="L1412">
        <v>86</v>
      </c>
      <c r="M1412" t="s">
        <v>42</v>
      </c>
      <c r="N1412" t="s">
        <v>70</v>
      </c>
      <c r="O1412">
        <v>247249.65</v>
      </c>
      <c r="P1412">
        <f>_xlfn.DAYS(Table3[[#This Row],[Delivery_Date]],Table3[[#This Row],[Order_Date]])</f>
        <v>6</v>
      </c>
    </row>
    <row r="1413" spans="1:16" x14ac:dyDescent="0.25">
      <c r="A1413">
        <v>1412</v>
      </c>
      <c r="B1413" t="s">
        <v>59</v>
      </c>
      <c r="C1413" t="s">
        <v>16</v>
      </c>
      <c r="D1413" t="s">
        <v>25</v>
      </c>
      <c r="E1413" t="s">
        <v>52</v>
      </c>
      <c r="F1413" t="s">
        <v>176</v>
      </c>
      <c r="G1413" t="s">
        <v>198</v>
      </c>
      <c r="H1413">
        <v>39</v>
      </c>
      <c r="I1413">
        <v>40164.089999999997</v>
      </c>
      <c r="J1413">
        <v>1566399.51</v>
      </c>
      <c r="K1413">
        <v>308.88</v>
      </c>
      <c r="L1413">
        <v>275</v>
      </c>
      <c r="M1413" t="s">
        <v>35</v>
      </c>
      <c r="N1413" t="s">
        <v>30</v>
      </c>
      <c r="O1413">
        <v>121600.66</v>
      </c>
      <c r="P1413">
        <f>_xlfn.DAYS(Table3[[#This Row],[Delivery_Date]],Table3[[#This Row],[Order_Date]])</f>
        <v>6</v>
      </c>
    </row>
    <row r="1414" spans="1:16" x14ac:dyDescent="0.25">
      <c r="A1414">
        <v>1413</v>
      </c>
      <c r="B1414" t="s">
        <v>31</v>
      </c>
      <c r="C1414" t="s">
        <v>16</v>
      </c>
      <c r="D1414" t="s">
        <v>32</v>
      </c>
      <c r="E1414" t="s">
        <v>52</v>
      </c>
      <c r="F1414" t="s">
        <v>255</v>
      </c>
      <c r="G1414" t="s">
        <v>328</v>
      </c>
      <c r="H1414">
        <v>94</v>
      </c>
      <c r="I1414">
        <v>27474.400000000001</v>
      </c>
      <c r="J1414">
        <v>2582593.6</v>
      </c>
      <c r="K1414">
        <v>3032.01</v>
      </c>
      <c r="L1414">
        <v>525</v>
      </c>
      <c r="M1414" t="s">
        <v>42</v>
      </c>
      <c r="N1414" t="s">
        <v>36</v>
      </c>
      <c r="O1414">
        <v>590525.99</v>
      </c>
      <c r="P1414">
        <f>_xlfn.DAYS(Table3[[#This Row],[Delivery_Date]],Table3[[#This Row],[Order_Date]])</f>
        <v>8</v>
      </c>
    </row>
    <row r="1415" spans="1:16" x14ac:dyDescent="0.25">
      <c r="A1415">
        <v>1414</v>
      </c>
      <c r="B1415" t="s">
        <v>65</v>
      </c>
      <c r="C1415" t="s">
        <v>24</v>
      </c>
      <c r="D1415" t="s">
        <v>39</v>
      </c>
      <c r="E1415" t="s">
        <v>46</v>
      </c>
      <c r="F1415" t="s">
        <v>333</v>
      </c>
      <c r="G1415" t="s">
        <v>79</v>
      </c>
      <c r="H1415">
        <v>12</v>
      </c>
      <c r="I1415">
        <v>19352.93</v>
      </c>
      <c r="J1415">
        <v>232235.16</v>
      </c>
      <c r="K1415">
        <v>4739.97</v>
      </c>
      <c r="L1415">
        <v>241</v>
      </c>
      <c r="M1415" t="s">
        <v>42</v>
      </c>
      <c r="N1415" t="s">
        <v>22</v>
      </c>
      <c r="O1415">
        <v>27810.58</v>
      </c>
      <c r="P1415">
        <f>_xlfn.DAYS(Table3[[#This Row],[Delivery_Date]],Table3[[#This Row],[Order_Date]])</f>
        <v>6</v>
      </c>
    </row>
    <row r="1416" spans="1:16" x14ac:dyDescent="0.25">
      <c r="A1416">
        <v>1415</v>
      </c>
      <c r="B1416" t="s">
        <v>59</v>
      </c>
      <c r="C1416" t="s">
        <v>24</v>
      </c>
      <c r="D1416" t="s">
        <v>45</v>
      </c>
      <c r="E1416" t="s">
        <v>46</v>
      </c>
      <c r="F1416" t="s">
        <v>377</v>
      </c>
      <c r="G1416" t="s">
        <v>396</v>
      </c>
      <c r="H1416">
        <v>35</v>
      </c>
      <c r="I1416">
        <v>21265.61</v>
      </c>
      <c r="J1416">
        <v>744296.35</v>
      </c>
      <c r="K1416">
        <v>2661.46</v>
      </c>
      <c r="L1416">
        <v>584</v>
      </c>
      <c r="M1416" t="s">
        <v>35</v>
      </c>
      <c r="N1416" t="s">
        <v>43</v>
      </c>
      <c r="O1416">
        <v>44384.26</v>
      </c>
      <c r="P1416">
        <f>_xlfn.DAYS(Table3[[#This Row],[Delivery_Date]],Table3[[#This Row],[Order_Date]])</f>
        <v>12</v>
      </c>
    </row>
    <row r="1417" spans="1:16" x14ac:dyDescent="0.25">
      <c r="A1417">
        <v>1416</v>
      </c>
      <c r="B1417" t="s">
        <v>23</v>
      </c>
      <c r="C1417" t="s">
        <v>24</v>
      </c>
      <c r="D1417" t="s">
        <v>25</v>
      </c>
      <c r="E1417" t="s">
        <v>52</v>
      </c>
      <c r="F1417" t="s">
        <v>265</v>
      </c>
      <c r="G1417" t="s">
        <v>278</v>
      </c>
      <c r="H1417">
        <v>62</v>
      </c>
      <c r="I1417">
        <v>16514.21</v>
      </c>
      <c r="J1417">
        <v>1023881.02</v>
      </c>
      <c r="K1417">
        <v>3213.95</v>
      </c>
      <c r="L1417">
        <v>817</v>
      </c>
      <c r="M1417" t="s">
        <v>42</v>
      </c>
      <c r="N1417" t="s">
        <v>70</v>
      </c>
      <c r="O1417">
        <v>83943.69</v>
      </c>
      <c r="P1417">
        <f>_xlfn.DAYS(Table3[[#This Row],[Delivery_Date]],Table3[[#This Row],[Order_Date]])</f>
        <v>3</v>
      </c>
    </row>
    <row r="1418" spans="1:16" x14ac:dyDescent="0.25">
      <c r="A1418">
        <v>1417</v>
      </c>
      <c r="B1418" t="s">
        <v>65</v>
      </c>
      <c r="C1418" t="s">
        <v>38</v>
      </c>
      <c r="D1418" t="s">
        <v>32</v>
      </c>
      <c r="E1418" t="s">
        <v>26</v>
      </c>
      <c r="F1418" t="s">
        <v>98</v>
      </c>
      <c r="G1418" t="s">
        <v>272</v>
      </c>
      <c r="H1418">
        <v>59</v>
      </c>
      <c r="I1418">
        <v>4751.3100000000004</v>
      </c>
      <c r="J1418">
        <v>280327.28999999998</v>
      </c>
      <c r="K1418">
        <v>2097.92</v>
      </c>
      <c r="L1418">
        <v>731</v>
      </c>
      <c r="M1418" t="s">
        <v>42</v>
      </c>
      <c r="N1418" t="s">
        <v>43</v>
      </c>
      <c r="O1418">
        <v>20052.59</v>
      </c>
      <c r="P1418">
        <f>_xlfn.DAYS(Table3[[#This Row],[Delivery_Date]],Table3[[#This Row],[Order_Date]])</f>
        <v>12</v>
      </c>
    </row>
    <row r="1419" spans="1:16" x14ac:dyDescent="0.25">
      <c r="A1419">
        <v>1418</v>
      </c>
      <c r="B1419" t="s">
        <v>44</v>
      </c>
      <c r="C1419" t="s">
        <v>38</v>
      </c>
      <c r="D1419" t="s">
        <v>32</v>
      </c>
      <c r="E1419" t="s">
        <v>60</v>
      </c>
      <c r="F1419" t="s">
        <v>215</v>
      </c>
      <c r="G1419" t="s">
        <v>104</v>
      </c>
      <c r="H1419">
        <v>48</v>
      </c>
      <c r="I1419">
        <v>15832.28</v>
      </c>
      <c r="J1419">
        <v>759949.44</v>
      </c>
      <c r="K1419">
        <v>2216.9499999999998</v>
      </c>
      <c r="L1419">
        <v>661</v>
      </c>
      <c r="M1419" t="s">
        <v>35</v>
      </c>
      <c r="N1419" t="s">
        <v>70</v>
      </c>
      <c r="O1419">
        <v>67131.86</v>
      </c>
      <c r="P1419">
        <f>_xlfn.DAYS(Table3[[#This Row],[Delivery_Date]],Table3[[#This Row],[Order_Date]])</f>
        <v>11</v>
      </c>
    </row>
    <row r="1420" spans="1:16" x14ac:dyDescent="0.25">
      <c r="A1420">
        <v>1419</v>
      </c>
      <c r="B1420" t="s">
        <v>44</v>
      </c>
      <c r="C1420" t="s">
        <v>16</v>
      </c>
      <c r="D1420" t="s">
        <v>17</v>
      </c>
      <c r="E1420" t="s">
        <v>52</v>
      </c>
      <c r="F1420" t="s">
        <v>270</v>
      </c>
      <c r="G1420" t="s">
        <v>323</v>
      </c>
      <c r="H1420">
        <v>89</v>
      </c>
      <c r="I1420">
        <v>19146.39</v>
      </c>
      <c r="J1420">
        <v>1704028.71</v>
      </c>
      <c r="K1420">
        <v>1374.37</v>
      </c>
      <c r="L1420">
        <v>747</v>
      </c>
      <c r="M1420" t="s">
        <v>21</v>
      </c>
      <c r="N1420" t="s">
        <v>30</v>
      </c>
      <c r="O1420">
        <v>258938.25</v>
      </c>
      <c r="P1420">
        <f>_xlfn.DAYS(Table3[[#This Row],[Delivery_Date]],Table3[[#This Row],[Order_Date]])</f>
        <v>11</v>
      </c>
    </row>
    <row r="1421" spans="1:16" x14ac:dyDescent="0.25">
      <c r="A1421">
        <v>1420</v>
      </c>
      <c r="B1421" t="s">
        <v>44</v>
      </c>
      <c r="C1421" t="s">
        <v>38</v>
      </c>
      <c r="D1421" t="s">
        <v>39</v>
      </c>
      <c r="E1421" t="s">
        <v>26</v>
      </c>
      <c r="F1421" t="s">
        <v>367</v>
      </c>
      <c r="G1421" t="s">
        <v>282</v>
      </c>
      <c r="H1421">
        <v>40</v>
      </c>
      <c r="I1421">
        <v>42996.32</v>
      </c>
      <c r="J1421">
        <v>1719852.8</v>
      </c>
      <c r="K1421">
        <v>3452.93</v>
      </c>
      <c r="L1421">
        <v>311</v>
      </c>
      <c r="M1421" t="s">
        <v>29</v>
      </c>
      <c r="N1421" t="s">
        <v>30</v>
      </c>
      <c r="O1421">
        <v>180820.23</v>
      </c>
      <c r="P1421">
        <f>_xlfn.DAYS(Table3[[#This Row],[Delivery_Date]],Table3[[#This Row],[Order_Date]])</f>
        <v>4</v>
      </c>
    </row>
    <row r="1422" spans="1:16" x14ac:dyDescent="0.25">
      <c r="A1422">
        <v>1421</v>
      </c>
      <c r="B1422" t="s">
        <v>31</v>
      </c>
      <c r="C1422" t="s">
        <v>24</v>
      </c>
      <c r="D1422" t="s">
        <v>17</v>
      </c>
      <c r="E1422" t="s">
        <v>46</v>
      </c>
      <c r="F1422" t="s">
        <v>158</v>
      </c>
      <c r="G1422" t="s">
        <v>111</v>
      </c>
      <c r="H1422">
        <v>57</v>
      </c>
      <c r="I1422">
        <v>14724.36</v>
      </c>
      <c r="J1422">
        <v>839288.52</v>
      </c>
      <c r="K1422">
        <v>2438.21</v>
      </c>
      <c r="L1422">
        <v>318</v>
      </c>
      <c r="M1422" t="s">
        <v>42</v>
      </c>
      <c r="N1422" t="s">
        <v>43</v>
      </c>
      <c r="O1422">
        <v>87824.38</v>
      </c>
      <c r="P1422">
        <f>_xlfn.DAYS(Table3[[#This Row],[Delivery_Date]],Table3[[#This Row],[Order_Date]])</f>
        <v>10</v>
      </c>
    </row>
    <row r="1423" spans="1:16" x14ac:dyDescent="0.25">
      <c r="A1423">
        <v>1422</v>
      </c>
      <c r="B1423" t="s">
        <v>65</v>
      </c>
      <c r="C1423" t="s">
        <v>24</v>
      </c>
      <c r="D1423" t="s">
        <v>17</v>
      </c>
      <c r="E1423" t="s">
        <v>46</v>
      </c>
      <c r="F1423" t="s">
        <v>167</v>
      </c>
      <c r="G1423" t="s">
        <v>272</v>
      </c>
      <c r="H1423">
        <v>24</v>
      </c>
      <c r="I1423">
        <v>16679.52</v>
      </c>
      <c r="J1423">
        <v>400308.47999999998</v>
      </c>
      <c r="K1423">
        <v>3998.27</v>
      </c>
      <c r="L1423">
        <v>626</v>
      </c>
      <c r="M1423" t="s">
        <v>21</v>
      </c>
      <c r="N1423" t="s">
        <v>22</v>
      </c>
      <c r="O1423">
        <v>69234.81</v>
      </c>
      <c r="P1423">
        <f>_xlfn.DAYS(Table3[[#This Row],[Delivery_Date]],Table3[[#This Row],[Order_Date]])</f>
        <v>9</v>
      </c>
    </row>
    <row r="1424" spans="1:16" x14ac:dyDescent="0.25">
      <c r="A1424">
        <v>1423</v>
      </c>
      <c r="B1424" t="s">
        <v>51</v>
      </c>
      <c r="C1424" t="s">
        <v>16</v>
      </c>
      <c r="D1424" t="s">
        <v>25</v>
      </c>
      <c r="E1424" t="s">
        <v>60</v>
      </c>
      <c r="F1424" t="s">
        <v>140</v>
      </c>
      <c r="G1424" t="s">
        <v>187</v>
      </c>
      <c r="H1424">
        <v>3</v>
      </c>
      <c r="I1424">
        <v>46544.51</v>
      </c>
      <c r="J1424">
        <v>139633.53</v>
      </c>
      <c r="K1424">
        <v>1064.1600000000001</v>
      </c>
      <c r="L1424">
        <v>327</v>
      </c>
      <c r="M1424" t="s">
        <v>29</v>
      </c>
      <c r="N1424" t="s">
        <v>36</v>
      </c>
      <c r="O1424">
        <v>14332.42</v>
      </c>
      <c r="P1424">
        <f>_xlfn.DAYS(Table3[[#This Row],[Delivery_Date]],Table3[[#This Row],[Order_Date]])</f>
        <v>5</v>
      </c>
    </row>
    <row r="1425" spans="1:16" x14ac:dyDescent="0.25">
      <c r="A1425">
        <v>1424</v>
      </c>
      <c r="B1425" t="s">
        <v>37</v>
      </c>
      <c r="C1425" t="s">
        <v>38</v>
      </c>
      <c r="D1425" t="s">
        <v>45</v>
      </c>
      <c r="E1425" t="s">
        <v>46</v>
      </c>
      <c r="F1425" t="s">
        <v>236</v>
      </c>
      <c r="G1425" t="s">
        <v>237</v>
      </c>
      <c r="H1425">
        <v>96</v>
      </c>
      <c r="I1425">
        <v>18623.97</v>
      </c>
      <c r="J1425">
        <v>1787901.12</v>
      </c>
      <c r="K1425">
        <v>1982.88</v>
      </c>
      <c r="L1425">
        <v>311</v>
      </c>
      <c r="M1425" t="s">
        <v>35</v>
      </c>
      <c r="N1425" t="s">
        <v>30</v>
      </c>
      <c r="O1425">
        <v>324946.53999999998</v>
      </c>
      <c r="P1425">
        <f>_xlfn.DAYS(Table3[[#This Row],[Delivery_Date]],Table3[[#This Row],[Order_Date]])</f>
        <v>13</v>
      </c>
    </row>
    <row r="1426" spans="1:16" x14ac:dyDescent="0.25">
      <c r="A1426">
        <v>1425</v>
      </c>
      <c r="B1426" t="s">
        <v>15</v>
      </c>
      <c r="C1426" t="s">
        <v>38</v>
      </c>
      <c r="D1426" t="s">
        <v>25</v>
      </c>
      <c r="E1426" t="s">
        <v>60</v>
      </c>
      <c r="F1426" t="s">
        <v>276</v>
      </c>
      <c r="G1426" t="s">
        <v>228</v>
      </c>
      <c r="H1426">
        <v>60</v>
      </c>
      <c r="I1426">
        <v>14430.35</v>
      </c>
      <c r="J1426">
        <v>865821</v>
      </c>
      <c r="K1426">
        <v>3716.79</v>
      </c>
      <c r="L1426">
        <v>180</v>
      </c>
      <c r="M1426" t="s">
        <v>21</v>
      </c>
      <c r="N1426" t="s">
        <v>36</v>
      </c>
      <c r="O1426">
        <v>143839.21</v>
      </c>
      <c r="P1426">
        <f>_xlfn.DAYS(Table3[[#This Row],[Delivery_Date]],Table3[[#This Row],[Order_Date]])</f>
        <v>14</v>
      </c>
    </row>
    <row r="1427" spans="1:16" x14ac:dyDescent="0.25">
      <c r="A1427">
        <v>1426</v>
      </c>
      <c r="B1427" t="s">
        <v>44</v>
      </c>
      <c r="C1427" t="s">
        <v>24</v>
      </c>
      <c r="D1427" t="s">
        <v>17</v>
      </c>
      <c r="E1427" t="s">
        <v>26</v>
      </c>
      <c r="F1427" t="s">
        <v>77</v>
      </c>
      <c r="G1427" t="s">
        <v>193</v>
      </c>
      <c r="H1427">
        <v>15</v>
      </c>
      <c r="I1427">
        <v>26660.799999999999</v>
      </c>
      <c r="J1427">
        <v>399912</v>
      </c>
      <c r="K1427">
        <v>3033.85</v>
      </c>
      <c r="L1427">
        <v>305</v>
      </c>
      <c r="M1427" t="s">
        <v>35</v>
      </c>
      <c r="N1427" t="s">
        <v>22</v>
      </c>
      <c r="O1427">
        <v>78636.960000000006</v>
      </c>
      <c r="P1427">
        <f>_xlfn.DAYS(Table3[[#This Row],[Delivery_Date]],Table3[[#This Row],[Order_Date]])</f>
        <v>5</v>
      </c>
    </row>
    <row r="1428" spans="1:16" x14ac:dyDescent="0.25">
      <c r="A1428">
        <v>1427</v>
      </c>
      <c r="B1428" t="s">
        <v>44</v>
      </c>
      <c r="C1428" t="s">
        <v>24</v>
      </c>
      <c r="D1428" t="s">
        <v>32</v>
      </c>
      <c r="E1428" t="s">
        <v>18</v>
      </c>
      <c r="F1428" t="s">
        <v>61</v>
      </c>
      <c r="G1428" t="s">
        <v>225</v>
      </c>
      <c r="H1428">
        <v>5</v>
      </c>
      <c r="I1428">
        <v>45117.18</v>
      </c>
      <c r="J1428">
        <v>225585.9</v>
      </c>
      <c r="K1428">
        <v>404.19</v>
      </c>
      <c r="L1428">
        <v>490</v>
      </c>
      <c r="M1428" t="s">
        <v>42</v>
      </c>
      <c r="N1428" t="s">
        <v>43</v>
      </c>
      <c r="O1428">
        <v>52915.97</v>
      </c>
      <c r="P1428">
        <f>_xlfn.DAYS(Table3[[#This Row],[Delivery_Date]],Table3[[#This Row],[Order_Date]])</f>
        <v>5</v>
      </c>
    </row>
    <row r="1429" spans="1:16" x14ac:dyDescent="0.25">
      <c r="A1429">
        <v>1428</v>
      </c>
      <c r="B1429" t="s">
        <v>59</v>
      </c>
      <c r="C1429" t="s">
        <v>16</v>
      </c>
      <c r="D1429" t="s">
        <v>17</v>
      </c>
      <c r="E1429" t="s">
        <v>46</v>
      </c>
      <c r="F1429" t="s">
        <v>133</v>
      </c>
      <c r="G1429" t="s">
        <v>229</v>
      </c>
      <c r="H1429">
        <v>98</v>
      </c>
      <c r="I1429">
        <v>6654.46</v>
      </c>
      <c r="J1429">
        <v>652137.07999999996</v>
      </c>
      <c r="K1429">
        <v>140.43</v>
      </c>
      <c r="L1429">
        <v>54</v>
      </c>
      <c r="M1429" t="s">
        <v>42</v>
      </c>
      <c r="N1429" t="s">
        <v>70</v>
      </c>
      <c r="O1429">
        <v>45862.04</v>
      </c>
      <c r="P1429">
        <f>_xlfn.DAYS(Table3[[#This Row],[Delivery_Date]],Table3[[#This Row],[Order_Date]])</f>
        <v>14</v>
      </c>
    </row>
    <row r="1430" spans="1:16" x14ac:dyDescent="0.25">
      <c r="A1430">
        <v>1429</v>
      </c>
      <c r="B1430" t="s">
        <v>65</v>
      </c>
      <c r="C1430" t="s">
        <v>38</v>
      </c>
      <c r="D1430" t="s">
        <v>45</v>
      </c>
      <c r="E1430" t="s">
        <v>26</v>
      </c>
      <c r="F1430" t="s">
        <v>227</v>
      </c>
      <c r="G1430" t="s">
        <v>132</v>
      </c>
      <c r="H1430">
        <v>38</v>
      </c>
      <c r="I1430">
        <v>48590.47</v>
      </c>
      <c r="J1430">
        <v>1846437.86</v>
      </c>
      <c r="K1430">
        <v>4343.5200000000004</v>
      </c>
      <c r="L1430">
        <v>935</v>
      </c>
      <c r="M1430" t="s">
        <v>21</v>
      </c>
      <c r="N1430" t="s">
        <v>22</v>
      </c>
      <c r="O1430">
        <v>237739.47</v>
      </c>
      <c r="P1430">
        <f>_xlfn.DAYS(Table3[[#This Row],[Delivery_Date]],Table3[[#This Row],[Order_Date]])</f>
        <v>13</v>
      </c>
    </row>
    <row r="1431" spans="1:16" x14ac:dyDescent="0.25">
      <c r="A1431">
        <v>1430</v>
      </c>
      <c r="B1431" t="s">
        <v>23</v>
      </c>
      <c r="C1431" t="s">
        <v>38</v>
      </c>
      <c r="D1431" t="s">
        <v>45</v>
      </c>
      <c r="E1431" t="s">
        <v>18</v>
      </c>
      <c r="F1431" t="s">
        <v>89</v>
      </c>
      <c r="G1431" t="s">
        <v>209</v>
      </c>
      <c r="H1431">
        <v>55</v>
      </c>
      <c r="I1431">
        <v>34454.28</v>
      </c>
      <c r="J1431">
        <v>1894985.4</v>
      </c>
      <c r="K1431">
        <v>2955.15</v>
      </c>
      <c r="L1431">
        <v>324</v>
      </c>
      <c r="M1431" t="s">
        <v>42</v>
      </c>
      <c r="N1431" t="s">
        <v>70</v>
      </c>
      <c r="O1431">
        <v>279111.28000000003</v>
      </c>
      <c r="P1431">
        <f>_xlfn.DAYS(Table3[[#This Row],[Delivery_Date]],Table3[[#This Row],[Order_Date]])</f>
        <v>1</v>
      </c>
    </row>
    <row r="1432" spans="1:16" x14ac:dyDescent="0.25">
      <c r="A1432">
        <v>1431</v>
      </c>
      <c r="B1432" t="s">
        <v>37</v>
      </c>
      <c r="C1432" t="s">
        <v>16</v>
      </c>
      <c r="D1432" t="s">
        <v>32</v>
      </c>
      <c r="E1432" t="s">
        <v>60</v>
      </c>
      <c r="F1432" t="s">
        <v>131</v>
      </c>
      <c r="G1432" t="s">
        <v>313</v>
      </c>
      <c r="H1432">
        <v>55</v>
      </c>
      <c r="I1432">
        <v>28506.47</v>
      </c>
      <c r="J1432">
        <v>1567855.85</v>
      </c>
      <c r="K1432">
        <v>933.89</v>
      </c>
      <c r="L1432">
        <v>844</v>
      </c>
      <c r="M1432" t="s">
        <v>42</v>
      </c>
      <c r="N1432" t="s">
        <v>36</v>
      </c>
      <c r="O1432">
        <v>117462.07</v>
      </c>
      <c r="P1432">
        <f>_xlfn.DAYS(Table3[[#This Row],[Delivery_Date]],Table3[[#This Row],[Order_Date]])</f>
        <v>2</v>
      </c>
    </row>
    <row r="1433" spans="1:16" x14ac:dyDescent="0.25">
      <c r="A1433">
        <v>1432</v>
      </c>
      <c r="B1433" t="s">
        <v>44</v>
      </c>
      <c r="C1433" t="s">
        <v>24</v>
      </c>
      <c r="D1433" t="s">
        <v>45</v>
      </c>
      <c r="E1433" t="s">
        <v>26</v>
      </c>
      <c r="F1433" t="s">
        <v>28</v>
      </c>
      <c r="G1433" t="s">
        <v>55</v>
      </c>
      <c r="H1433">
        <v>67</v>
      </c>
      <c r="I1433">
        <v>41502.79</v>
      </c>
      <c r="J1433">
        <v>2780686.93</v>
      </c>
      <c r="K1433">
        <v>3354.09</v>
      </c>
      <c r="L1433">
        <v>566</v>
      </c>
      <c r="M1433" t="s">
        <v>29</v>
      </c>
      <c r="N1433" t="s">
        <v>30</v>
      </c>
      <c r="O1433">
        <v>413150.44</v>
      </c>
      <c r="P1433">
        <f>_xlfn.DAYS(Table3[[#This Row],[Delivery_Date]],Table3[[#This Row],[Order_Date]])</f>
        <v>4</v>
      </c>
    </row>
    <row r="1434" spans="1:16" x14ac:dyDescent="0.25">
      <c r="A1434">
        <v>1433</v>
      </c>
      <c r="B1434" t="s">
        <v>65</v>
      </c>
      <c r="C1434" t="s">
        <v>38</v>
      </c>
      <c r="D1434" t="s">
        <v>17</v>
      </c>
      <c r="E1434" t="s">
        <v>46</v>
      </c>
      <c r="F1434" t="s">
        <v>369</v>
      </c>
      <c r="G1434" t="s">
        <v>79</v>
      </c>
      <c r="H1434">
        <v>52</v>
      </c>
      <c r="I1434">
        <v>2594</v>
      </c>
      <c r="J1434">
        <v>134888</v>
      </c>
      <c r="K1434">
        <v>2185.2800000000002</v>
      </c>
      <c r="L1434">
        <v>638</v>
      </c>
      <c r="M1434" t="s">
        <v>29</v>
      </c>
      <c r="N1434" t="s">
        <v>36</v>
      </c>
      <c r="O1434">
        <v>32752.639999999999</v>
      </c>
      <c r="P1434">
        <f>_xlfn.DAYS(Table3[[#This Row],[Delivery_Date]],Table3[[#This Row],[Order_Date]])</f>
        <v>11</v>
      </c>
    </row>
    <row r="1435" spans="1:16" x14ac:dyDescent="0.25">
      <c r="A1435">
        <v>1434</v>
      </c>
      <c r="B1435" t="s">
        <v>51</v>
      </c>
      <c r="C1435" t="s">
        <v>16</v>
      </c>
      <c r="D1435" t="s">
        <v>32</v>
      </c>
      <c r="E1435" t="s">
        <v>26</v>
      </c>
      <c r="F1435" t="s">
        <v>200</v>
      </c>
      <c r="G1435" t="s">
        <v>192</v>
      </c>
      <c r="H1435">
        <v>70</v>
      </c>
      <c r="I1435">
        <v>11698.19</v>
      </c>
      <c r="J1435">
        <v>818873.3</v>
      </c>
      <c r="K1435">
        <v>4856.43</v>
      </c>
      <c r="L1435">
        <v>318</v>
      </c>
      <c r="M1435" t="s">
        <v>42</v>
      </c>
      <c r="N1435" t="s">
        <v>70</v>
      </c>
      <c r="O1435">
        <v>88478.38</v>
      </c>
      <c r="P1435">
        <f>_xlfn.DAYS(Table3[[#This Row],[Delivery_Date]],Table3[[#This Row],[Order_Date]])</f>
        <v>9</v>
      </c>
    </row>
    <row r="1436" spans="1:16" x14ac:dyDescent="0.25">
      <c r="A1436">
        <v>1435</v>
      </c>
      <c r="B1436" t="s">
        <v>51</v>
      </c>
      <c r="C1436" t="s">
        <v>38</v>
      </c>
      <c r="D1436" t="s">
        <v>39</v>
      </c>
      <c r="E1436" t="s">
        <v>52</v>
      </c>
      <c r="F1436" t="s">
        <v>170</v>
      </c>
      <c r="G1436" t="s">
        <v>386</v>
      </c>
      <c r="H1436">
        <v>34</v>
      </c>
      <c r="I1436">
        <v>36185.17</v>
      </c>
      <c r="J1436">
        <v>1230295.78</v>
      </c>
      <c r="K1436">
        <v>2330.4899999999998</v>
      </c>
      <c r="L1436">
        <v>171</v>
      </c>
      <c r="M1436" t="s">
        <v>29</v>
      </c>
      <c r="N1436" t="s">
        <v>36</v>
      </c>
      <c r="O1436">
        <v>132968.29</v>
      </c>
      <c r="P1436">
        <f>_xlfn.DAYS(Table3[[#This Row],[Delivery_Date]],Table3[[#This Row],[Order_Date]])</f>
        <v>4</v>
      </c>
    </row>
    <row r="1437" spans="1:16" x14ac:dyDescent="0.25">
      <c r="A1437">
        <v>1436</v>
      </c>
      <c r="B1437" t="s">
        <v>51</v>
      </c>
      <c r="C1437" t="s">
        <v>16</v>
      </c>
      <c r="D1437" t="s">
        <v>45</v>
      </c>
      <c r="E1437" t="s">
        <v>46</v>
      </c>
      <c r="F1437" t="s">
        <v>142</v>
      </c>
      <c r="G1437" t="s">
        <v>303</v>
      </c>
      <c r="H1437">
        <v>84</v>
      </c>
      <c r="I1437">
        <v>49789.02</v>
      </c>
      <c r="J1437">
        <v>4182277.68</v>
      </c>
      <c r="K1437">
        <v>4076.06</v>
      </c>
      <c r="L1437">
        <v>944</v>
      </c>
      <c r="M1437" t="s">
        <v>21</v>
      </c>
      <c r="N1437" t="s">
        <v>36</v>
      </c>
      <c r="O1437">
        <v>955108.23</v>
      </c>
      <c r="P1437">
        <f>_xlfn.DAYS(Table3[[#This Row],[Delivery_Date]],Table3[[#This Row],[Order_Date]])</f>
        <v>1</v>
      </c>
    </row>
    <row r="1438" spans="1:16" x14ac:dyDescent="0.25">
      <c r="A1438">
        <v>1437</v>
      </c>
      <c r="B1438" t="s">
        <v>15</v>
      </c>
      <c r="C1438" t="s">
        <v>38</v>
      </c>
      <c r="D1438" t="s">
        <v>17</v>
      </c>
      <c r="E1438" t="s">
        <v>46</v>
      </c>
      <c r="F1438" t="s">
        <v>212</v>
      </c>
      <c r="G1438" t="s">
        <v>132</v>
      </c>
      <c r="H1438">
        <v>82</v>
      </c>
      <c r="I1438">
        <v>14693.65</v>
      </c>
      <c r="J1438">
        <v>1204879.3</v>
      </c>
      <c r="K1438">
        <v>3016.08</v>
      </c>
      <c r="L1438">
        <v>550</v>
      </c>
      <c r="M1438" t="s">
        <v>42</v>
      </c>
      <c r="N1438" t="s">
        <v>22</v>
      </c>
      <c r="O1438">
        <v>284017.49</v>
      </c>
      <c r="P1438">
        <f>_xlfn.DAYS(Table3[[#This Row],[Delivery_Date]],Table3[[#This Row],[Order_Date]])</f>
        <v>6</v>
      </c>
    </row>
    <row r="1439" spans="1:16" x14ac:dyDescent="0.25">
      <c r="A1439">
        <v>1438</v>
      </c>
      <c r="B1439" t="s">
        <v>15</v>
      </c>
      <c r="C1439" t="s">
        <v>16</v>
      </c>
      <c r="D1439" t="s">
        <v>32</v>
      </c>
      <c r="E1439" t="s">
        <v>60</v>
      </c>
      <c r="F1439" t="s">
        <v>100</v>
      </c>
      <c r="G1439" t="s">
        <v>256</v>
      </c>
      <c r="H1439">
        <v>34</v>
      </c>
      <c r="I1439">
        <v>28907.9</v>
      </c>
      <c r="J1439">
        <v>982868.6</v>
      </c>
      <c r="K1439">
        <v>4822.76</v>
      </c>
      <c r="L1439">
        <v>766</v>
      </c>
      <c r="M1439" t="s">
        <v>42</v>
      </c>
      <c r="N1439" t="s">
        <v>70</v>
      </c>
      <c r="O1439">
        <v>203758.12</v>
      </c>
      <c r="P1439">
        <f>_xlfn.DAYS(Table3[[#This Row],[Delivery_Date]],Table3[[#This Row],[Order_Date]])</f>
        <v>12</v>
      </c>
    </row>
    <row r="1440" spans="1:16" x14ac:dyDescent="0.25">
      <c r="A1440">
        <v>1439</v>
      </c>
      <c r="B1440" t="s">
        <v>37</v>
      </c>
      <c r="C1440" t="s">
        <v>24</v>
      </c>
      <c r="D1440" t="s">
        <v>45</v>
      </c>
      <c r="E1440" t="s">
        <v>18</v>
      </c>
      <c r="F1440" t="s">
        <v>400</v>
      </c>
      <c r="G1440" t="s">
        <v>415</v>
      </c>
      <c r="H1440">
        <v>5</v>
      </c>
      <c r="I1440">
        <v>28037.82</v>
      </c>
      <c r="J1440">
        <v>140189.1</v>
      </c>
      <c r="K1440">
        <v>1375.8</v>
      </c>
      <c r="L1440">
        <v>463</v>
      </c>
      <c r="M1440" t="s">
        <v>35</v>
      </c>
      <c r="N1440" t="s">
        <v>30</v>
      </c>
      <c r="O1440">
        <v>12392.32</v>
      </c>
      <c r="P1440">
        <f>_xlfn.DAYS(Table3[[#This Row],[Delivery_Date]],Table3[[#This Row],[Order_Date]])</f>
        <v>15</v>
      </c>
    </row>
    <row r="1441" spans="1:16" x14ac:dyDescent="0.25">
      <c r="A1441">
        <v>1440</v>
      </c>
      <c r="B1441" t="s">
        <v>31</v>
      </c>
      <c r="C1441" t="s">
        <v>38</v>
      </c>
      <c r="D1441" t="s">
        <v>39</v>
      </c>
      <c r="E1441" t="s">
        <v>26</v>
      </c>
      <c r="F1441" t="s">
        <v>313</v>
      </c>
      <c r="G1441" t="s">
        <v>55</v>
      </c>
      <c r="H1441">
        <v>94</v>
      </c>
      <c r="I1441">
        <v>18519.759999999998</v>
      </c>
      <c r="J1441">
        <v>1740857.44</v>
      </c>
      <c r="K1441">
        <v>1948.59</v>
      </c>
      <c r="L1441">
        <v>868</v>
      </c>
      <c r="M1441" t="s">
        <v>29</v>
      </c>
      <c r="N1441" t="s">
        <v>43</v>
      </c>
      <c r="O1441">
        <v>307451.94</v>
      </c>
      <c r="P1441">
        <f>_xlfn.DAYS(Table3[[#This Row],[Delivery_Date]],Table3[[#This Row],[Order_Date]])</f>
        <v>8</v>
      </c>
    </row>
    <row r="1442" spans="1:16" x14ac:dyDescent="0.25">
      <c r="A1442">
        <v>1441</v>
      </c>
      <c r="B1442" t="s">
        <v>37</v>
      </c>
      <c r="C1442" t="s">
        <v>24</v>
      </c>
      <c r="D1442" t="s">
        <v>39</v>
      </c>
      <c r="E1442" t="s">
        <v>46</v>
      </c>
      <c r="F1442" t="s">
        <v>254</v>
      </c>
      <c r="G1442" t="s">
        <v>163</v>
      </c>
      <c r="H1442">
        <v>100</v>
      </c>
      <c r="I1442">
        <v>7655.06</v>
      </c>
      <c r="J1442">
        <v>765506</v>
      </c>
      <c r="K1442">
        <v>196.29</v>
      </c>
      <c r="L1442">
        <v>529</v>
      </c>
      <c r="M1442" t="s">
        <v>21</v>
      </c>
      <c r="N1442" t="s">
        <v>30</v>
      </c>
      <c r="O1442">
        <v>157992.35</v>
      </c>
      <c r="P1442">
        <f>_xlfn.DAYS(Table3[[#This Row],[Delivery_Date]],Table3[[#This Row],[Order_Date]])</f>
        <v>7</v>
      </c>
    </row>
    <row r="1443" spans="1:16" x14ac:dyDescent="0.25">
      <c r="A1443">
        <v>1442</v>
      </c>
      <c r="B1443" t="s">
        <v>31</v>
      </c>
      <c r="C1443" t="s">
        <v>38</v>
      </c>
      <c r="D1443" t="s">
        <v>17</v>
      </c>
      <c r="E1443" t="s">
        <v>60</v>
      </c>
      <c r="F1443" t="s">
        <v>198</v>
      </c>
      <c r="G1443" t="s">
        <v>89</v>
      </c>
      <c r="H1443">
        <v>14</v>
      </c>
      <c r="I1443">
        <v>2278.35</v>
      </c>
      <c r="J1443">
        <v>31896.9</v>
      </c>
      <c r="K1443">
        <v>2173.39</v>
      </c>
      <c r="L1443">
        <v>778</v>
      </c>
      <c r="M1443" t="s">
        <v>42</v>
      </c>
      <c r="N1443" t="s">
        <v>22</v>
      </c>
      <c r="O1443">
        <v>2395.9699999999998</v>
      </c>
      <c r="P1443">
        <f>_xlfn.DAYS(Table3[[#This Row],[Delivery_Date]],Table3[[#This Row],[Order_Date]])</f>
        <v>9</v>
      </c>
    </row>
    <row r="1444" spans="1:16" x14ac:dyDescent="0.25">
      <c r="A1444">
        <v>1443</v>
      </c>
      <c r="B1444" t="s">
        <v>37</v>
      </c>
      <c r="C1444" t="s">
        <v>38</v>
      </c>
      <c r="D1444" t="s">
        <v>32</v>
      </c>
      <c r="E1444" t="s">
        <v>60</v>
      </c>
      <c r="F1444" t="s">
        <v>285</v>
      </c>
      <c r="G1444" t="s">
        <v>20</v>
      </c>
      <c r="H1444">
        <v>52</v>
      </c>
      <c r="I1444">
        <v>37612.9</v>
      </c>
      <c r="J1444">
        <v>1955870.8</v>
      </c>
      <c r="K1444">
        <v>3162.29</v>
      </c>
      <c r="L1444">
        <v>627</v>
      </c>
      <c r="M1444" t="s">
        <v>29</v>
      </c>
      <c r="N1444" t="s">
        <v>36</v>
      </c>
      <c r="O1444">
        <v>361603.55</v>
      </c>
      <c r="P1444">
        <f>_xlfn.DAYS(Table3[[#This Row],[Delivery_Date]],Table3[[#This Row],[Order_Date]])</f>
        <v>4</v>
      </c>
    </row>
    <row r="1445" spans="1:16" x14ac:dyDescent="0.25">
      <c r="A1445">
        <v>1444</v>
      </c>
      <c r="B1445" t="s">
        <v>23</v>
      </c>
      <c r="C1445" t="s">
        <v>24</v>
      </c>
      <c r="D1445" t="s">
        <v>45</v>
      </c>
      <c r="E1445" t="s">
        <v>60</v>
      </c>
      <c r="F1445" t="s">
        <v>64</v>
      </c>
      <c r="G1445" t="s">
        <v>201</v>
      </c>
      <c r="H1445">
        <v>12</v>
      </c>
      <c r="I1445">
        <v>37280.03</v>
      </c>
      <c r="J1445">
        <v>447360.36</v>
      </c>
      <c r="K1445">
        <v>2066.27</v>
      </c>
      <c r="L1445">
        <v>444</v>
      </c>
      <c r="M1445" t="s">
        <v>21</v>
      </c>
      <c r="N1445" t="s">
        <v>36</v>
      </c>
      <c r="O1445">
        <v>66022.45</v>
      </c>
      <c r="P1445">
        <f>_xlfn.DAYS(Table3[[#This Row],[Delivery_Date]],Table3[[#This Row],[Order_Date]])</f>
        <v>7</v>
      </c>
    </row>
    <row r="1446" spans="1:16" x14ac:dyDescent="0.25">
      <c r="A1446">
        <v>1445</v>
      </c>
      <c r="B1446" t="s">
        <v>23</v>
      </c>
      <c r="C1446" t="s">
        <v>38</v>
      </c>
      <c r="D1446" t="s">
        <v>25</v>
      </c>
      <c r="E1446" t="s">
        <v>26</v>
      </c>
      <c r="F1446" t="s">
        <v>82</v>
      </c>
      <c r="G1446" t="s">
        <v>124</v>
      </c>
      <c r="H1446">
        <v>33</v>
      </c>
      <c r="I1446">
        <v>18290.2</v>
      </c>
      <c r="J1446">
        <v>603576.6</v>
      </c>
      <c r="K1446">
        <v>1595.18</v>
      </c>
      <c r="L1446">
        <v>934</v>
      </c>
      <c r="M1446" t="s">
        <v>21</v>
      </c>
      <c r="N1446" t="s">
        <v>30</v>
      </c>
      <c r="O1446">
        <v>43708.46</v>
      </c>
      <c r="P1446">
        <f>_xlfn.DAYS(Table3[[#This Row],[Delivery_Date]],Table3[[#This Row],[Order_Date]])</f>
        <v>11</v>
      </c>
    </row>
    <row r="1447" spans="1:16" x14ac:dyDescent="0.25">
      <c r="A1447">
        <v>1446</v>
      </c>
      <c r="B1447" t="s">
        <v>44</v>
      </c>
      <c r="C1447" t="s">
        <v>24</v>
      </c>
      <c r="D1447" t="s">
        <v>45</v>
      </c>
      <c r="E1447" t="s">
        <v>18</v>
      </c>
      <c r="F1447" t="s">
        <v>225</v>
      </c>
      <c r="G1447" t="s">
        <v>234</v>
      </c>
      <c r="H1447">
        <v>99</v>
      </c>
      <c r="I1447">
        <v>12922.56</v>
      </c>
      <c r="J1447">
        <v>1279333.44</v>
      </c>
      <c r="K1447">
        <v>3037.74</v>
      </c>
      <c r="L1447">
        <v>981</v>
      </c>
      <c r="M1447" t="s">
        <v>42</v>
      </c>
      <c r="N1447" t="s">
        <v>70</v>
      </c>
      <c r="O1447">
        <v>264445.69</v>
      </c>
      <c r="P1447">
        <f>_xlfn.DAYS(Table3[[#This Row],[Delivery_Date]],Table3[[#This Row],[Order_Date]])</f>
        <v>8</v>
      </c>
    </row>
    <row r="1448" spans="1:16" x14ac:dyDescent="0.25">
      <c r="A1448">
        <v>1447</v>
      </c>
      <c r="B1448" t="s">
        <v>31</v>
      </c>
      <c r="C1448" t="s">
        <v>16</v>
      </c>
      <c r="D1448" t="s">
        <v>45</v>
      </c>
      <c r="E1448" t="s">
        <v>26</v>
      </c>
      <c r="F1448" t="s">
        <v>164</v>
      </c>
      <c r="G1448" t="s">
        <v>227</v>
      </c>
      <c r="H1448">
        <v>64</v>
      </c>
      <c r="I1448">
        <v>35196.61</v>
      </c>
      <c r="J1448">
        <v>2252583.04</v>
      </c>
      <c r="K1448">
        <v>4251.2</v>
      </c>
      <c r="L1448">
        <v>122</v>
      </c>
      <c r="M1448" t="s">
        <v>42</v>
      </c>
      <c r="N1448" t="s">
        <v>36</v>
      </c>
      <c r="O1448">
        <v>156263.72</v>
      </c>
      <c r="P1448">
        <f>_xlfn.DAYS(Table3[[#This Row],[Delivery_Date]],Table3[[#This Row],[Order_Date]])</f>
        <v>8</v>
      </c>
    </row>
    <row r="1449" spans="1:16" x14ac:dyDescent="0.25">
      <c r="A1449">
        <v>1448</v>
      </c>
      <c r="B1449" t="s">
        <v>15</v>
      </c>
      <c r="C1449" t="s">
        <v>38</v>
      </c>
      <c r="D1449" t="s">
        <v>17</v>
      </c>
      <c r="E1449" t="s">
        <v>18</v>
      </c>
      <c r="F1449" t="s">
        <v>206</v>
      </c>
      <c r="G1449" t="s">
        <v>114</v>
      </c>
      <c r="H1449">
        <v>59</v>
      </c>
      <c r="I1449">
        <v>28944.31</v>
      </c>
      <c r="J1449">
        <v>1707714.29</v>
      </c>
      <c r="K1449">
        <v>2160.87</v>
      </c>
      <c r="L1449">
        <v>781</v>
      </c>
      <c r="M1449" t="s">
        <v>42</v>
      </c>
      <c r="N1449" t="s">
        <v>22</v>
      </c>
      <c r="O1449">
        <v>191867.49</v>
      </c>
      <c r="P1449">
        <f>_xlfn.DAYS(Table3[[#This Row],[Delivery_Date]],Table3[[#This Row],[Order_Date]])</f>
        <v>6</v>
      </c>
    </row>
    <row r="1450" spans="1:16" x14ac:dyDescent="0.25">
      <c r="A1450">
        <v>1449</v>
      </c>
      <c r="B1450" t="s">
        <v>37</v>
      </c>
      <c r="C1450" t="s">
        <v>16</v>
      </c>
      <c r="D1450" t="s">
        <v>39</v>
      </c>
      <c r="E1450" t="s">
        <v>52</v>
      </c>
      <c r="F1450" t="s">
        <v>121</v>
      </c>
      <c r="G1450" t="s">
        <v>407</v>
      </c>
      <c r="H1450">
        <v>81</v>
      </c>
      <c r="I1450">
        <v>31465.279999999999</v>
      </c>
      <c r="J1450">
        <v>2548687.6800000002</v>
      </c>
      <c r="K1450">
        <v>2406.08</v>
      </c>
      <c r="L1450">
        <v>572</v>
      </c>
      <c r="M1450" t="s">
        <v>29</v>
      </c>
      <c r="N1450" t="s">
        <v>30</v>
      </c>
      <c r="O1450">
        <v>207421.97</v>
      </c>
      <c r="P1450">
        <f>_xlfn.DAYS(Table3[[#This Row],[Delivery_Date]],Table3[[#This Row],[Order_Date]])</f>
        <v>15</v>
      </c>
    </row>
    <row r="1451" spans="1:16" x14ac:dyDescent="0.25">
      <c r="A1451">
        <v>1450</v>
      </c>
      <c r="B1451" t="s">
        <v>65</v>
      </c>
      <c r="C1451" t="s">
        <v>38</v>
      </c>
      <c r="D1451" t="s">
        <v>45</v>
      </c>
      <c r="E1451" t="s">
        <v>46</v>
      </c>
      <c r="F1451" t="s">
        <v>225</v>
      </c>
      <c r="G1451" t="s">
        <v>58</v>
      </c>
      <c r="H1451">
        <v>38</v>
      </c>
      <c r="I1451">
        <v>49098.51</v>
      </c>
      <c r="J1451">
        <v>1865743.38</v>
      </c>
      <c r="K1451">
        <v>587.09</v>
      </c>
      <c r="L1451">
        <v>107</v>
      </c>
      <c r="M1451" t="s">
        <v>21</v>
      </c>
      <c r="N1451" t="s">
        <v>70</v>
      </c>
      <c r="O1451">
        <v>119314.12</v>
      </c>
      <c r="P1451">
        <f>_xlfn.DAYS(Table3[[#This Row],[Delivery_Date]],Table3[[#This Row],[Order_Date]])</f>
        <v>6</v>
      </c>
    </row>
    <row r="1452" spans="1:16" x14ac:dyDescent="0.25">
      <c r="A1452">
        <v>1451</v>
      </c>
      <c r="B1452" t="s">
        <v>31</v>
      </c>
      <c r="C1452" t="s">
        <v>38</v>
      </c>
      <c r="D1452" t="s">
        <v>45</v>
      </c>
      <c r="E1452" t="s">
        <v>52</v>
      </c>
      <c r="F1452" t="s">
        <v>88</v>
      </c>
      <c r="G1452" t="s">
        <v>97</v>
      </c>
      <c r="H1452">
        <v>34</v>
      </c>
      <c r="I1452">
        <v>12845.59</v>
      </c>
      <c r="J1452">
        <v>436750.06</v>
      </c>
      <c r="K1452">
        <v>2581.9899999999998</v>
      </c>
      <c r="L1452">
        <v>121</v>
      </c>
      <c r="M1452" t="s">
        <v>29</v>
      </c>
      <c r="N1452" t="s">
        <v>43</v>
      </c>
      <c r="O1452">
        <v>39679.550000000003</v>
      </c>
      <c r="P1452">
        <f>_xlfn.DAYS(Table3[[#This Row],[Delivery_Date]],Table3[[#This Row],[Order_Date]])</f>
        <v>9</v>
      </c>
    </row>
    <row r="1453" spans="1:16" x14ac:dyDescent="0.25">
      <c r="A1453">
        <v>1452</v>
      </c>
      <c r="B1453" t="s">
        <v>15</v>
      </c>
      <c r="C1453" t="s">
        <v>24</v>
      </c>
      <c r="D1453" t="s">
        <v>17</v>
      </c>
      <c r="E1453" t="s">
        <v>18</v>
      </c>
      <c r="F1453" t="s">
        <v>58</v>
      </c>
      <c r="G1453" t="s">
        <v>234</v>
      </c>
      <c r="H1453">
        <v>20</v>
      </c>
      <c r="I1453">
        <v>1223.98</v>
      </c>
      <c r="J1453">
        <v>24479.599999999999</v>
      </c>
      <c r="K1453">
        <v>2989.75</v>
      </c>
      <c r="L1453">
        <v>511</v>
      </c>
      <c r="M1453" t="s">
        <v>35</v>
      </c>
      <c r="N1453" t="s">
        <v>43</v>
      </c>
      <c r="O1453">
        <v>2115.7800000000002</v>
      </c>
      <c r="P1453">
        <f>_xlfn.DAYS(Table3[[#This Row],[Delivery_Date]],Table3[[#This Row],[Order_Date]])</f>
        <v>2</v>
      </c>
    </row>
    <row r="1454" spans="1:16" x14ac:dyDescent="0.25">
      <c r="A1454">
        <v>1453</v>
      </c>
      <c r="B1454" t="s">
        <v>15</v>
      </c>
      <c r="C1454" t="s">
        <v>16</v>
      </c>
      <c r="D1454" t="s">
        <v>32</v>
      </c>
      <c r="E1454" t="s">
        <v>18</v>
      </c>
      <c r="F1454" t="s">
        <v>393</v>
      </c>
      <c r="G1454" t="s">
        <v>238</v>
      </c>
      <c r="H1454">
        <v>53</v>
      </c>
      <c r="I1454">
        <v>13652.81</v>
      </c>
      <c r="J1454">
        <v>723598.93</v>
      </c>
      <c r="K1454">
        <v>2743.84</v>
      </c>
      <c r="L1454">
        <v>505</v>
      </c>
      <c r="M1454" t="s">
        <v>21</v>
      </c>
      <c r="N1454" t="s">
        <v>30</v>
      </c>
      <c r="O1454">
        <v>42177.14</v>
      </c>
      <c r="P1454">
        <f>_xlfn.DAYS(Table3[[#This Row],[Delivery_Date]],Table3[[#This Row],[Order_Date]])</f>
        <v>14</v>
      </c>
    </row>
    <row r="1455" spans="1:16" x14ac:dyDescent="0.25">
      <c r="A1455">
        <v>1454</v>
      </c>
      <c r="B1455" t="s">
        <v>65</v>
      </c>
      <c r="C1455" t="s">
        <v>16</v>
      </c>
      <c r="D1455" t="s">
        <v>25</v>
      </c>
      <c r="E1455" t="s">
        <v>60</v>
      </c>
      <c r="F1455" t="s">
        <v>365</v>
      </c>
      <c r="G1455" t="s">
        <v>19</v>
      </c>
      <c r="H1455">
        <v>72</v>
      </c>
      <c r="I1455">
        <v>2097.7399999999998</v>
      </c>
      <c r="J1455">
        <v>151037.28</v>
      </c>
      <c r="K1455">
        <v>1555.18</v>
      </c>
      <c r="L1455">
        <v>890</v>
      </c>
      <c r="M1455" t="s">
        <v>29</v>
      </c>
      <c r="N1455" t="s">
        <v>70</v>
      </c>
      <c r="O1455">
        <v>31865.85</v>
      </c>
      <c r="P1455">
        <f>_xlfn.DAYS(Table3[[#This Row],[Delivery_Date]],Table3[[#This Row],[Order_Date]])</f>
        <v>4</v>
      </c>
    </row>
    <row r="1456" spans="1:16" x14ac:dyDescent="0.25">
      <c r="A1456">
        <v>1455</v>
      </c>
      <c r="B1456" t="s">
        <v>65</v>
      </c>
      <c r="C1456" t="s">
        <v>16</v>
      </c>
      <c r="D1456" t="s">
        <v>25</v>
      </c>
      <c r="E1456" t="s">
        <v>60</v>
      </c>
      <c r="F1456" t="s">
        <v>384</v>
      </c>
      <c r="G1456" t="s">
        <v>161</v>
      </c>
      <c r="H1456">
        <v>29</v>
      </c>
      <c r="I1456">
        <v>15271.44</v>
      </c>
      <c r="J1456">
        <v>442871.76</v>
      </c>
      <c r="K1456">
        <v>4367.01</v>
      </c>
      <c r="L1456">
        <v>886</v>
      </c>
      <c r="M1456" t="s">
        <v>21</v>
      </c>
      <c r="N1456" t="s">
        <v>22</v>
      </c>
      <c r="O1456">
        <v>107732.69</v>
      </c>
      <c r="P1456">
        <f>_xlfn.DAYS(Table3[[#This Row],[Delivery_Date]],Table3[[#This Row],[Order_Date]])</f>
        <v>11</v>
      </c>
    </row>
    <row r="1457" spans="1:16" x14ac:dyDescent="0.25">
      <c r="A1457">
        <v>1456</v>
      </c>
      <c r="B1457" t="s">
        <v>31</v>
      </c>
      <c r="C1457" t="s">
        <v>16</v>
      </c>
      <c r="D1457" t="s">
        <v>39</v>
      </c>
      <c r="E1457" t="s">
        <v>18</v>
      </c>
      <c r="F1457" t="s">
        <v>100</v>
      </c>
      <c r="G1457" t="s">
        <v>404</v>
      </c>
      <c r="H1457">
        <v>46</v>
      </c>
      <c r="I1457">
        <v>9815.2999999999993</v>
      </c>
      <c r="J1457">
        <v>451503.8</v>
      </c>
      <c r="K1457">
        <v>2998.58</v>
      </c>
      <c r="L1457">
        <v>107</v>
      </c>
      <c r="M1457" t="s">
        <v>42</v>
      </c>
      <c r="N1457" t="s">
        <v>36</v>
      </c>
      <c r="O1457">
        <v>28183.86</v>
      </c>
      <c r="P1457">
        <f>_xlfn.DAYS(Table3[[#This Row],[Delivery_Date]],Table3[[#This Row],[Order_Date]])</f>
        <v>2</v>
      </c>
    </row>
    <row r="1458" spans="1:16" x14ac:dyDescent="0.25">
      <c r="A1458">
        <v>1457</v>
      </c>
      <c r="B1458" t="s">
        <v>15</v>
      </c>
      <c r="C1458" t="s">
        <v>38</v>
      </c>
      <c r="D1458" t="s">
        <v>45</v>
      </c>
      <c r="E1458" t="s">
        <v>46</v>
      </c>
      <c r="F1458" t="s">
        <v>264</v>
      </c>
      <c r="G1458" t="s">
        <v>41</v>
      </c>
      <c r="H1458">
        <v>41</v>
      </c>
      <c r="I1458">
        <v>44191.83</v>
      </c>
      <c r="J1458">
        <v>1811865.03</v>
      </c>
      <c r="K1458">
        <v>1869.29</v>
      </c>
      <c r="L1458">
        <v>47</v>
      </c>
      <c r="M1458" t="s">
        <v>29</v>
      </c>
      <c r="N1458" t="s">
        <v>36</v>
      </c>
      <c r="O1458">
        <v>176039.29</v>
      </c>
      <c r="P1458">
        <f>_xlfn.DAYS(Table3[[#This Row],[Delivery_Date]],Table3[[#This Row],[Order_Date]])</f>
        <v>10</v>
      </c>
    </row>
    <row r="1459" spans="1:16" x14ac:dyDescent="0.25">
      <c r="A1459">
        <v>1458</v>
      </c>
      <c r="B1459" t="s">
        <v>59</v>
      </c>
      <c r="C1459" t="s">
        <v>38</v>
      </c>
      <c r="D1459" t="s">
        <v>17</v>
      </c>
      <c r="E1459" t="s">
        <v>26</v>
      </c>
      <c r="F1459" t="s">
        <v>282</v>
      </c>
      <c r="G1459" t="s">
        <v>100</v>
      </c>
      <c r="H1459">
        <v>10</v>
      </c>
      <c r="I1459">
        <v>2417.87</v>
      </c>
      <c r="J1459">
        <v>24178.7</v>
      </c>
      <c r="K1459">
        <v>1640.3</v>
      </c>
      <c r="L1459">
        <v>893</v>
      </c>
      <c r="M1459" t="s">
        <v>35</v>
      </c>
      <c r="N1459" t="s">
        <v>22</v>
      </c>
      <c r="O1459">
        <v>1759.31</v>
      </c>
      <c r="P1459">
        <f>_xlfn.DAYS(Table3[[#This Row],[Delivery_Date]],Table3[[#This Row],[Order_Date]])</f>
        <v>12</v>
      </c>
    </row>
    <row r="1460" spans="1:16" x14ac:dyDescent="0.25">
      <c r="A1460">
        <v>1459</v>
      </c>
      <c r="B1460" t="s">
        <v>15</v>
      </c>
      <c r="C1460" t="s">
        <v>38</v>
      </c>
      <c r="D1460" t="s">
        <v>25</v>
      </c>
      <c r="E1460" t="s">
        <v>52</v>
      </c>
      <c r="F1460" t="s">
        <v>305</v>
      </c>
      <c r="G1460" t="s">
        <v>388</v>
      </c>
      <c r="H1460">
        <v>8</v>
      </c>
      <c r="I1460">
        <v>30388.84</v>
      </c>
      <c r="J1460">
        <v>243110.72</v>
      </c>
      <c r="K1460">
        <v>4057.93</v>
      </c>
      <c r="L1460">
        <v>73</v>
      </c>
      <c r="M1460" t="s">
        <v>29</v>
      </c>
      <c r="N1460" t="s">
        <v>30</v>
      </c>
      <c r="O1460">
        <v>21536.1</v>
      </c>
      <c r="P1460">
        <f>_xlfn.DAYS(Table3[[#This Row],[Delivery_Date]],Table3[[#This Row],[Order_Date]])</f>
        <v>5</v>
      </c>
    </row>
    <row r="1461" spans="1:16" x14ac:dyDescent="0.25">
      <c r="A1461">
        <v>1460</v>
      </c>
      <c r="B1461" t="s">
        <v>59</v>
      </c>
      <c r="C1461" t="s">
        <v>16</v>
      </c>
      <c r="D1461" t="s">
        <v>45</v>
      </c>
      <c r="E1461" t="s">
        <v>18</v>
      </c>
      <c r="F1461" t="s">
        <v>339</v>
      </c>
      <c r="G1461" t="s">
        <v>125</v>
      </c>
      <c r="H1461">
        <v>26</v>
      </c>
      <c r="I1461">
        <v>7925.11</v>
      </c>
      <c r="J1461">
        <v>206052.86</v>
      </c>
      <c r="K1461">
        <v>4780.13</v>
      </c>
      <c r="L1461">
        <v>227</v>
      </c>
      <c r="M1461" t="s">
        <v>35</v>
      </c>
      <c r="N1461" t="s">
        <v>22</v>
      </c>
      <c r="O1461">
        <v>26373.11</v>
      </c>
      <c r="P1461">
        <f>_xlfn.DAYS(Table3[[#This Row],[Delivery_Date]],Table3[[#This Row],[Order_Date]])</f>
        <v>11</v>
      </c>
    </row>
    <row r="1462" spans="1:16" x14ac:dyDescent="0.25">
      <c r="A1462">
        <v>1461</v>
      </c>
      <c r="B1462" t="s">
        <v>15</v>
      </c>
      <c r="C1462" t="s">
        <v>16</v>
      </c>
      <c r="D1462" t="s">
        <v>17</v>
      </c>
      <c r="E1462" t="s">
        <v>18</v>
      </c>
      <c r="F1462" t="s">
        <v>379</v>
      </c>
      <c r="G1462" t="s">
        <v>247</v>
      </c>
      <c r="H1462">
        <v>66</v>
      </c>
      <c r="I1462">
        <v>32835.54</v>
      </c>
      <c r="J1462">
        <v>2167145.64</v>
      </c>
      <c r="K1462">
        <v>2966.35</v>
      </c>
      <c r="L1462">
        <v>638</v>
      </c>
      <c r="M1462" t="s">
        <v>21</v>
      </c>
      <c r="N1462" t="s">
        <v>36</v>
      </c>
      <c r="O1462">
        <v>393115.25</v>
      </c>
      <c r="P1462">
        <f>_xlfn.DAYS(Table3[[#This Row],[Delivery_Date]],Table3[[#This Row],[Order_Date]])</f>
        <v>12</v>
      </c>
    </row>
    <row r="1463" spans="1:16" x14ac:dyDescent="0.25">
      <c r="A1463">
        <v>1462</v>
      </c>
      <c r="B1463" t="s">
        <v>15</v>
      </c>
      <c r="C1463" t="s">
        <v>38</v>
      </c>
      <c r="D1463" t="s">
        <v>25</v>
      </c>
      <c r="E1463" t="s">
        <v>52</v>
      </c>
      <c r="F1463" t="s">
        <v>312</v>
      </c>
      <c r="G1463" t="s">
        <v>317</v>
      </c>
      <c r="H1463">
        <v>60</v>
      </c>
      <c r="I1463">
        <v>29628.52</v>
      </c>
      <c r="J1463">
        <v>1777711.2</v>
      </c>
      <c r="K1463">
        <v>1149.48</v>
      </c>
      <c r="L1463">
        <v>851</v>
      </c>
      <c r="M1463" t="s">
        <v>35</v>
      </c>
      <c r="N1463" t="s">
        <v>36</v>
      </c>
      <c r="O1463">
        <v>323446.71000000002</v>
      </c>
      <c r="P1463">
        <f>_xlfn.DAYS(Table3[[#This Row],[Delivery_Date]],Table3[[#This Row],[Order_Date]])</f>
        <v>7</v>
      </c>
    </row>
    <row r="1464" spans="1:16" x14ac:dyDescent="0.25">
      <c r="A1464">
        <v>1463</v>
      </c>
      <c r="B1464" t="s">
        <v>65</v>
      </c>
      <c r="C1464" t="s">
        <v>16</v>
      </c>
      <c r="D1464" t="s">
        <v>32</v>
      </c>
      <c r="E1464" t="s">
        <v>46</v>
      </c>
      <c r="F1464" t="s">
        <v>197</v>
      </c>
      <c r="G1464" t="s">
        <v>333</v>
      </c>
      <c r="H1464">
        <v>44</v>
      </c>
      <c r="I1464">
        <v>11378.46</v>
      </c>
      <c r="J1464">
        <v>500652.24</v>
      </c>
      <c r="K1464">
        <v>1135.55</v>
      </c>
      <c r="L1464">
        <v>120</v>
      </c>
      <c r="M1464" t="s">
        <v>42</v>
      </c>
      <c r="N1464" t="s">
        <v>22</v>
      </c>
      <c r="O1464">
        <v>40757.949999999997</v>
      </c>
      <c r="P1464">
        <f>_xlfn.DAYS(Table3[[#This Row],[Delivery_Date]],Table3[[#This Row],[Order_Date]])</f>
        <v>15</v>
      </c>
    </row>
    <row r="1465" spans="1:16" x14ac:dyDescent="0.25">
      <c r="A1465">
        <v>1464</v>
      </c>
      <c r="B1465" t="s">
        <v>31</v>
      </c>
      <c r="C1465" t="s">
        <v>16</v>
      </c>
      <c r="D1465" t="s">
        <v>32</v>
      </c>
      <c r="E1465" t="s">
        <v>46</v>
      </c>
      <c r="F1465" t="s">
        <v>124</v>
      </c>
      <c r="G1465" t="s">
        <v>410</v>
      </c>
      <c r="H1465">
        <v>43</v>
      </c>
      <c r="I1465">
        <v>1380.81</v>
      </c>
      <c r="J1465">
        <v>59374.83</v>
      </c>
      <c r="K1465">
        <v>4079.94</v>
      </c>
      <c r="L1465">
        <v>376</v>
      </c>
      <c r="M1465" t="s">
        <v>21</v>
      </c>
      <c r="N1465" t="s">
        <v>70</v>
      </c>
      <c r="O1465">
        <v>9673.84</v>
      </c>
      <c r="P1465">
        <f>_xlfn.DAYS(Table3[[#This Row],[Delivery_Date]],Table3[[#This Row],[Order_Date]])</f>
        <v>5</v>
      </c>
    </row>
    <row r="1466" spans="1:16" x14ac:dyDescent="0.25">
      <c r="A1466">
        <v>1465</v>
      </c>
      <c r="B1466" t="s">
        <v>37</v>
      </c>
      <c r="C1466" t="s">
        <v>24</v>
      </c>
      <c r="D1466" t="s">
        <v>39</v>
      </c>
      <c r="E1466" t="s">
        <v>52</v>
      </c>
      <c r="F1466" t="s">
        <v>361</v>
      </c>
      <c r="G1466" t="s">
        <v>62</v>
      </c>
      <c r="H1466">
        <v>22</v>
      </c>
      <c r="I1466">
        <v>20196.18</v>
      </c>
      <c r="J1466">
        <v>444315.96</v>
      </c>
      <c r="K1466">
        <v>1354.05</v>
      </c>
      <c r="L1466">
        <v>910</v>
      </c>
      <c r="M1466" t="s">
        <v>42</v>
      </c>
      <c r="N1466" t="s">
        <v>22</v>
      </c>
      <c r="O1466">
        <v>75033.39</v>
      </c>
      <c r="P1466">
        <f>_xlfn.DAYS(Table3[[#This Row],[Delivery_Date]],Table3[[#This Row],[Order_Date]])</f>
        <v>2</v>
      </c>
    </row>
    <row r="1467" spans="1:16" x14ac:dyDescent="0.25">
      <c r="A1467">
        <v>1466</v>
      </c>
      <c r="B1467" t="s">
        <v>51</v>
      </c>
      <c r="C1467" t="s">
        <v>24</v>
      </c>
      <c r="D1467" t="s">
        <v>45</v>
      </c>
      <c r="E1467" t="s">
        <v>26</v>
      </c>
      <c r="F1467" t="s">
        <v>40</v>
      </c>
      <c r="G1467" t="s">
        <v>57</v>
      </c>
      <c r="H1467">
        <v>68</v>
      </c>
      <c r="I1467">
        <v>25220.42</v>
      </c>
      <c r="J1467">
        <v>1714988.56</v>
      </c>
      <c r="K1467">
        <v>4604.8</v>
      </c>
      <c r="L1467">
        <v>680</v>
      </c>
      <c r="M1467" t="s">
        <v>29</v>
      </c>
      <c r="N1467" t="s">
        <v>36</v>
      </c>
      <c r="O1467">
        <v>350242.06</v>
      </c>
      <c r="P1467">
        <f>_xlfn.DAYS(Table3[[#This Row],[Delivery_Date]],Table3[[#This Row],[Order_Date]])</f>
        <v>3</v>
      </c>
    </row>
    <row r="1468" spans="1:16" x14ac:dyDescent="0.25">
      <c r="A1468">
        <v>1467</v>
      </c>
      <c r="B1468" t="s">
        <v>37</v>
      </c>
      <c r="C1468" t="s">
        <v>24</v>
      </c>
      <c r="D1468" t="s">
        <v>45</v>
      </c>
      <c r="E1468" t="s">
        <v>18</v>
      </c>
      <c r="F1468" t="s">
        <v>234</v>
      </c>
      <c r="G1468" t="s">
        <v>318</v>
      </c>
      <c r="H1468">
        <v>60</v>
      </c>
      <c r="I1468">
        <v>1420.9</v>
      </c>
      <c r="J1468">
        <v>85254</v>
      </c>
      <c r="K1468">
        <v>2765.01</v>
      </c>
      <c r="L1468">
        <v>669</v>
      </c>
      <c r="M1468" t="s">
        <v>35</v>
      </c>
      <c r="N1468" t="s">
        <v>36</v>
      </c>
      <c r="O1468">
        <v>9593.01</v>
      </c>
      <c r="P1468">
        <f>_xlfn.DAYS(Table3[[#This Row],[Delivery_Date]],Table3[[#This Row],[Order_Date]])</f>
        <v>10</v>
      </c>
    </row>
    <row r="1469" spans="1:16" x14ac:dyDescent="0.25">
      <c r="A1469">
        <v>1468</v>
      </c>
      <c r="B1469" t="s">
        <v>51</v>
      </c>
      <c r="C1469" t="s">
        <v>24</v>
      </c>
      <c r="D1469" t="s">
        <v>39</v>
      </c>
      <c r="E1469" t="s">
        <v>26</v>
      </c>
      <c r="F1469" t="s">
        <v>406</v>
      </c>
      <c r="G1469" t="s">
        <v>191</v>
      </c>
      <c r="H1469">
        <v>83</v>
      </c>
      <c r="I1469">
        <v>33130.269999999997</v>
      </c>
      <c r="J1469">
        <v>2749812.41</v>
      </c>
      <c r="K1469">
        <v>3808.52</v>
      </c>
      <c r="L1469">
        <v>293</v>
      </c>
      <c r="M1469" t="s">
        <v>29</v>
      </c>
      <c r="N1469" t="s">
        <v>70</v>
      </c>
      <c r="O1469">
        <v>252407.6</v>
      </c>
      <c r="P1469">
        <f>_xlfn.DAYS(Table3[[#This Row],[Delivery_Date]],Table3[[#This Row],[Order_Date]])</f>
        <v>11</v>
      </c>
    </row>
    <row r="1470" spans="1:16" x14ac:dyDescent="0.25">
      <c r="A1470">
        <v>1469</v>
      </c>
      <c r="B1470" t="s">
        <v>65</v>
      </c>
      <c r="C1470" t="s">
        <v>16</v>
      </c>
      <c r="D1470" t="s">
        <v>39</v>
      </c>
      <c r="E1470" t="s">
        <v>52</v>
      </c>
      <c r="F1470" t="s">
        <v>192</v>
      </c>
      <c r="G1470" t="s">
        <v>232</v>
      </c>
      <c r="H1470">
        <v>12</v>
      </c>
      <c r="I1470">
        <v>26796.240000000002</v>
      </c>
      <c r="J1470">
        <v>321554.88</v>
      </c>
      <c r="K1470">
        <v>1389.92</v>
      </c>
      <c r="L1470">
        <v>500</v>
      </c>
      <c r="M1470" t="s">
        <v>21</v>
      </c>
      <c r="N1470" t="s">
        <v>22</v>
      </c>
      <c r="O1470">
        <v>41243.07</v>
      </c>
      <c r="P1470">
        <f>_xlfn.DAYS(Table3[[#This Row],[Delivery_Date]],Table3[[#This Row],[Order_Date]])</f>
        <v>11</v>
      </c>
    </row>
    <row r="1471" spans="1:16" x14ac:dyDescent="0.25">
      <c r="A1471">
        <v>1470</v>
      </c>
      <c r="B1471" t="s">
        <v>23</v>
      </c>
      <c r="C1471" t="s">
        <v>16</v>
      </c>
      <c r="D1471" t="s">
        <v>32</v>
      </c>
      <c r="E1471" t="s">
        <v>18</v>
      </c>
      <c r="F1471" t="s">
        <v>357</v>
      </c>
      <c r="G1471" t="s">
        <v>343</v>
      </c>
      <c r="H1471">
        <v>64</v>
      </c>
      <c r="I1471">
        <v>19969.12</v>
      </c>
      <c r="J1471">
        <v>1278023.6799999999</v>
      </c>
      <c r="K1471">
        <v>3963.46</v>
      </c>
      <c r="L1471">
        <v>274</v>
      </c>
      <c r="M1471" t="s">
        <v>42</v>
      </c>
      <c r="N1471" t="s">
        <v>43</v>
      </c>
      <c r="O1471">
        <v>219424.91</v>
      </c>
      <c r="P1471">
        <f>_xlfn.DAYS(Table3[[#This Row],[Delivery_Date]],Table3[[#This Row],[Order_Date]])</f>
        <v>6</v>
      </c>
    </row>
    <row r="1472" spans="1:16" x14ac:dyDescent="0.25">
      <c r="A1472">
        <v>1471</v>
      </c>
      <c r="B1472" t="s">
        <v>51</v>
      </c>
      <c r="C1472" t="s">
        <v>38</v>
      </c>
      <c r="D1472" t="s">
        <v>39</v>
      </c>
      <c r="E1472" t="s">
        <v>26</v>
      </c>
      <c r="F1472" t="s">
        <v>317</v>
      </c>
      <c r="G1472" t="s">
        <v>153</v>
      </c>
      <c r="H1472">
        <v>21</v>
      </c>
      <c r="I1472">
        <v>45452.41</v>
      </c>
      <c r="J1472">
        <v>954500.61</v>
      </c>
      <c r="K1472">
        <v>764.17</v>
      </c>
      <c r="L1472">
        <v>618</v>
      </c>
      <c r="M1472" t="s">
        <v>42</v>
      </c>
      <c r="N1472" t="s">
        <v>43</v>
      </c>
      <c r="O1472">
        <v>57433.33</v>
      </c>
      <c r="P1472">
        <f>_xlfn.DAYS(Table3[[#This Row],[Delivery_Date]],Table3[[#This Row],[Order_Date]])</f>
        <v>14</v>
      </c>
    </row>
    <row r="1473" spans="1:16" x14ac:dyDescent="0.25">
      <c r="A1473">
        <v>1472</v>
      </c>
      <c r="B1473" t="s">
        <v>65</v>
      </c>
      <c r="C1473" t="s">
        <v>16</v>
      </c>
      <c r="D1473" t="s">
        <v>45</v>
      </c>
      <c r="E1473" t="s">
        <v>26</v>
      </c>
      <c r="F1473" t="s">
        <v>99</v>
      </c>
      <c r="G1473" t="s">
        <v>253</v>
      </c>
      <c r="H1473">
        <v>12</v>
      </c>
      <c r="I1473">
        <v>5284.21</v>
      </c>
      <c r="J1473">
        <v>63410.52</v>
      </c>
      <c r="K1473">
        <v>2914.06</v>
      </c>
      <c r="L1473">
        <v>405</v>
      </c>
      <c r="M1473" t="s">
        <v>42</v>
      </c>
      <c r="N1473" t="s">
        <v>70</v>
      </c>
      <c r="O1473">
        <v>11410.84</v>
      </c>
      <c r="P1473">
        <f>_xlfn.DAYS(Table3[[#This Row],[Delivery_Date]],Table3[[#This Row],[Order_Date]])</f>
        <v>13</v>
      </c>
    </row>
    <row r="1474" spans="1:16" x14ac:dyDescent="0.25">
      <c r="A1474">
        <v>1473</v>
      </c>
      <c r="B1474" t="s">
        <v>44</v>
      </c>
      <c r="C1474" t="s">
        <v>38</v>
      </c>
      <c r="D1474" t="s">
        <v>32</v>
      </c>
      <c r="E1474" t="s">
        <v>46</v>
      </c>
      <c r="F1474" t="s">
        <v>254</v>
      </c>
      <c r="G1474" t="s">
        <v>311</v>
      </c>
      <c r="H1474">
        <v>38</v>
      </c>
      <c r="I1474">
        <v>11974.19</v>
      </c>
      <c r="J1474">
        <v>455019.22</v>
      </c>
      <c r="K1474">
        <v>3098.6</v>
      </c>
      <c r="L1474">
        <v>465</v>
      </c>
      <c r="M1474" t="s">
        <v>29</v>
      </c>
      <c r="N1474" t="s">
        <v>43</v>
      </c>
      <c r="O1474">
        <v>76634.28</v>
      </c>
      <c r="P1474">
        <f>_xlfn.DAYS(Table3[[#This Row],[Delivery_Date]],Table3[[#This Row],[Order_Date]])</f>
        <v>4</v>
      </c>
    </row>
    <row r="1475" spans="1:16" x14ac:dyDescent="0.25">
      <c r="A1475">
        <v>1474</v>
      </c>
      <c r="B1475" t="s">
        <v>65</v>
      </c>
      <c r="C1475" t="s">
        <v>38</v>
      </c>
      <c r="D1475" t="s">
        <v>25</v>
      </c>
      <c r="E1475" t="s">
        <v>18</v>
      </c>
      <c r="F1475" t="s">
        <v>314</v>
      </c>
      <c r="G1475" t="s">
        <v>88</v>
      </c>
      <c r="H1475">
        <v>44</v>
      </c>
      <c r="I1475">
        <v>37580.94</v>
      </c>
      <c r="J1475">
        <v>1653561.36</v>
      </c>
      <c r="K1475">
        <v>4835.16</v>
      </c>
      <c r="L1475">
        <v>362</v>
      </c>
      <c r="M1475" t="s">
        <v>42</v>
      </c>
      <c r="N1475" t="s">
        <v>43</v>
      </c>
      <c r="O1475">
        <v>235841.96</v>
      </c>
      <c r="P1475">
        <f>_xlfn.DAYS(Table3[[#This Row],[Delivery_Date]],Table3[[#This Row],[Order_Date]])</f>
        <v>6</v>
      </c>
    </row>
    <row r="1476" spans="1:16" x14ac:dyDescent="0.25">
      <c r="A1476">
        <v>1475</v>
      </c>
      <c r="B1476" t="s">
        <v>15</v>
      </c>
      <c r="C1476" t="s">
        <v>38</v>
      </c>
      <c r="D1476" t="s">
        <v>45</v>
      </c>
      <c r="E1476" t="s">
        <v>52</v>
      </c>
      <c r="F1476" t="s">
        <v>76</v>
      </c>
      <c r="G1476" t="s">
        <v>377</v>
      </c>
      <c r="H1476">
        <v>40</v>
      </c>
      <c r="I1476">
        <v>34534.660000000003</v>
      </c>
      <c r="J1476">
        <v>1381386.4</v>
      </c>
      <c r="K1476">
        <v>4767.1499999999996</v>
      </c>
      <c r="L1476">
        <v>820</v>
      </c>
      <c r="M1476" t="s">
        <v>21</v>
      </c>
      <c r="N1476" t="s">
        <v>43</v>
      </c>
      <c r="O1476">
        <v>254067.11</v>
      </c>
      <c r="P1476">
        <f>_xlfn.DAYS(Table3[[#This Row],[Delivery_Date]],Table3[[#This Row],[Order_Date]])</f>
        <v>4</v>
      </c>
    </row>
    <row r="1477" spans="1:16" x14ac:dyDescent="0.25">
      <c r="A1477">
        <v>1476</v>
      </c>
      <c r="B1477" t="s">
        <v>65</v>
      </c>
      <c r="C1477" t="s">
        <v>38</v>
      </c>
      <c r="D1477" t="s">
        <v>39</v>
      </c>
      <c r="E1477" t="s">
        <v>26</v>
      </c>
      <c r="F1477" t="s">
        <v>298</v>
      </c>
      <c r="G1477" t="s">
        <v>120</v>
      </c>
      <c r="H1477">
        <v>59</v>
      </c>
      <c r="I1477">
        <v>20202.39</v>
      </c>
      <c r="J1477">
        <v>1191941.01</v>
      </c>
      <c r="K1477">
        <v>2281.15</v>
      </c>
      <c r="L1477">
        <v>296</v>
      </c>
      <c r="M1477" t="s">
        <v>42</v>
      </c>
      <c r="N1477" t="s">
        <v>43</v>
      </c>
      <c r="O1477">
        <v>93832.84</v>
      </c>
      <c r="P1477">
        <f>_xlfn.DAYS(Table3[[#This Row],[Delivery_Date]],Table3[[#This Row],[Order_Date]])</f>
        <v>4</v>
      </c>
    </row>
    <row r="1478" spans="1:16" x14ac:dyDescent="0.25">
      <c r="A1478">
        <v>1477</v>
      </c>
      <c r="B1478" t="s">
        <v>44</v>
      </c>
      <c r="C1478" t="s">
        <v>16</v>
      </c>
      <c r="D1478" t="s">
        <v>25</v>
      </c>
      <c r="E1478" t="s">
        <v>52</v>
      </c>
      <c r="F1478" t="s">
        <v>299</v>
      </c>
      <c r="G1478" t="s">
        <v>408</v>
      </c>
      <c r="H1478">
        <v>61</v>
      </c>
      <c r="I1478">
        <v>47293.17</v>
      </c>
      <c r="J1478">
        <v>2884883.37</v>
      </c>
      <c r="K1478">
        <v>1220.6199999999999</v>
      </c>
      <c r="L1478">
        <v>818</v>
      </c>
      <c r="M1478" t="s">
        <v>21</v>
      </c>
      <c r="N1478" t="s">
        <v>22</v>
      </c>
      <c r="O1478">
        <v>516954.38</v>
      </c>
      <c r="P1478">
        <f>_xlfn.DAYS(Table3[[#This Row],[Delivery_Date]],Table3[[#This Row],[Order_Date]])</f>
        <v>12</v>
      </c>
    </row>
    <row r="1479" spans="1:16" x14ac:dyDescent="0.25">
      <c r="A1479">
        <v>1478</v>
      </c>
      <c r="B1479" t="s">
        <v>51</v>
      </c>
      <c r="C1479" t="s">
        <v>16</v>
      </c>
      <c r="D1479" t="s">
        <v>32</v>
      </c>
      <c r="E1479" t="s">
        <v>46</v>
      </c>
      <c r="F1479" t="s">
        <v>389</v>
      </c>
      <c r="G1479" t="s">
        <v>378</v>
      </c>
      <c r="H1479">
        <v>93</v>
      </c>
      <c r="I1479">
        <v>42841.99</v>
      </c>
      <c r="J1479">
        <v>3984305.07</v>
      </c>
      <c r="K1479">
        <v>293.49</v>
      </c>
      <c r="L1479">
        <v>877</v>
      </c>
      <c r="M1479" t="s">
        <v>35</v>
      </c>
      <c r="N1479" t="s">
        <v>22</v>
      </c>
      <c r="O1479">
        <v>657735.38</v>
      </c>
      <c r="P1479">
        <f>_xlfn.DAYS(Table3[[#This Row],[Delivery_Date]],Table3[[#This Row],[Order_Date]])</f>
        <v>11</v>
      </c>
    </row>
    <row r="1480" spans="1:16" x14ac:dyDescent="0.25">
      <c r="A1480">
        <v>1479</v>
      </c>
      <c r="B1480" t="s">
        <v>44</v>
      </c>
      <c r="C1480" t="s">
        <v>16</v>
      </c>
      <c r="D1480" t="s">
        <v>25</v>
      </c>
      <c r="E1480" t="s">
        <v>60</v>
      </c>
      <c r="F1480" t="s">
        <v>230</v>
      </c>
      <c r="G1480" t="s">
        <v>308</v>
      </c>
      <c r="H1480">
        <v>4</v>
      </c>
      <c r="I1480">
        <v>9996.1</v>
      </c>
      <c r="J1480">
        <v>39984.400000000001</v>
      </c>
      <c r="K1480">
        <v>2733.21</v>
      </c>
      <c r="L1480">
        <v>807</v>
      </c>
      <c r="M1480" t="s">
        <v>29</v>
      </c>
      <c r="N1480" t="s">
        <v>30</v>
      </c>
      <c r="O1480">
        <v>8574.41</v>
      </c>
      <c r="P1480">
        <f>_xlfn.DAYS(Table3[[#This Row],[Delivery_Date]],Table3[[#This Row],[Order_Date]])</f>
        <v>4</v>
      </c>
    </row>
    <row r="1481" spans="1:16" x14ac:dyDescent="0.25">
      <c r="A1481">
        <v>1480</v>
      </c>
      <c r="B1481" t="s">
        <v>15</v>
      </c>
      <c r="C1481" t="s">
        <v>16</v>
      </c>
      <c r="D1481" t="s">
        <v>32</v>
      </c>
      <c r="E1481" t="s">
        <v>46</v>
      </c>
      <c r="F1481" t="s">
        <v>279</v>
      </c>
      <c r="G1481" t="s">
        <v>160</v>
      </c>
      <c r="H1481">
        <v>54</v>
      </c>
      <c r="I1481">
        <v>46333.04</v>
      </c>
      <c r="J1481">
        <v>2501984.16</v>
      </c>
      <c r="K1481">
        <v>3490.3</v>
      </c>
      <c r="L1481">
        <v>540</v>
      </c>
      <c r="M1481" t="s">
        <v>42</v>
      </c>
      <c r="N1481" t="s">
        <v>70</v>
      </c>
      <c r="O1481">
        <v>609597.76</v>
      </c>
      <c r="P1481">
        <f>_xlfn.DAYS(Table3[[#This Row],[Delivery_Date]],Table3[[#This Row],[Order_Date]])</f>
        <v>2</v>
      </c>
    </row>
    <row r="1482" spans="1:16" x14ac:dyDescent="0.25">
      <c r="A1482">
        <v>1481</v>
      </c>
      <c r="B1482" t="s">
        <v>44</v>
      </c>
      <c r="C1482" t="s">
        <v>16</v>
      </c>
      <c r="D1482" t="s">
        <v>39</v>
      </c>
      <c r="E1482" t="s">
        <v>52</v>
      </c>
      <c r="F1482" t="s">
        <v>157</v>
      </c>
      <c r="G1482" t="s">
        <v>345</v>
      </c>
      <c r="H1482">
        <v>80</v>
      </c>
      <c r="I1482">
        <v>35483.74</v>
      </c>
      <c r="J1482">
        <v>2838699.2</v>
      </c>
      <c r="K1482">
        <v>2773.98</v>
      </c>
      <c r="L1482">
        <v>306</v>
      </c>
      <c r="M1482" t="s">
        <v>35</v>
      </c>
      <c r="N1482" t="s">
        <v>70</v>
      </c>
      <c r="O1482">
        <v>371369.95</v>
      </c>
      <c r="P1482">
        <f>_xlfn.DAYS(Table3[[#This Row],[Delivery_Date]],Table3[[#This Row],[Order_Date]])</f>
        <v>2</v>
      </c>
    </row>
    <row r="1483" spans="1:16" x14ac:dyDescent="0.25">
      <c r="A1483">
        <v>1482</v>
      </c>
      <c r="B1483" t="s">
        <v>15</v>
      </c>
      <c r="C1483" t="s">
        <v>16</v>
      </c>
      <c r="D1483" t="s">
        <v>45</v>
      </c>
      <c r="E1483" t="s">
        <v>18</v>
      </c>
      <c r="F1483" t="s">
        <v>163</v>
      </c>
      <c r="G1483" t="s">
        <v>74</v>
      </c>
      <c r="H1483">
        <v>93</v>
      </c>
      <c r="I1483">
        <v>35052.629999999997</v>
      </c>
      <c r="J1483">
        <v>3259894.59</v>
      </c>
      <c r="K1483">
        <v>4271.24</v>
      </c>
      <c r="L1483">
        <v>34</v>
      </c>
      <c r="M1483" t="s">
        <v>35</v>
      </c>
      <c r="N1483" t="s">
        <v>43</v>
      </c>
      <c r="O1483">
        <v>174848.76</v>
      </c>
      <c r="P1483">
        <f>_xlfn.DAYS(Table3[[#This Row],[Delivery_Date]],Table3[[#This Row],[Order_Date]])</f>
        <v>7</v>
      </c>
    </row>
    <row r="1484" spans="1:16" x14ac:dyDescent="0.25">
      <c r="A1484">
        <v>1483</v>
      </c>
      <c r="B1484" t="s">
        <v>51</v>
      </c>
      <c r="C1484" t="s">
        <v>24</v>
      </c>
      <c r="D1484" t="s">
        <v>32</v>
      </c>
      <c r="E1484" t="s">
        <v>52</v>
      </c>
      <c r="F1484" t="s">
        <v>147</v>
      </c>
      <c r="G1484" t="s">
        <v>56</v>
      </c>
      <c r="H1484">
        <v>37</v>
      </c>
      <c r="I1484">
        <v>49627.68</v>
      </c>
      <c r="J1484">
        <v>1836224.16</v>
      </c>
      <c r="K1484">
        <v>257.79000000000002</v>
      </c>
      <c r="L1484">
        <v>576</v>
      </c>
      <c r="M1484" t="s">
        <v>35</v>
      </c>
      <c r="N1484" t="s">
        <v>43</v>
      </c>
      <c r="O1484">
        <v>233513.38</v>
      </c>
      <c r="P1484">
        <f>_xlfn.DAYS(Table3[[#This Row],[Delivery_Date]],Table3[[#This Row],[Order_Date]])</f>
        <v>3</v>
      </c>
    </row>
    <row r="1485" spans="1:16" x14ac:dyDescent="0.25">
      <c r="A1485">
        <v>1484</v>
      </c>
      <c r="B1485" t="s">
        <v>31</v>
      </c>
      <c r="C1485" t="s">
        <v>24</v>
      </c>
      <c r="D1485" t="s">
        <v>45</v>
      </c>
      <c r="E1485" t="s">
        <v>60</v>
      </c>
      <c r="F1485" t="s">
        <v>238</v>
      </c>
      <c r="G1485" t="s">
        <v>206</v>
      </c>
      <c r="H1485">
        <v>45</v>
      </c>
      <c r="I1485">
        <v>19840.96</v>
      </c>
      <c r="J1485">
        <v>892843.2</v>
      </c>
      <c r="K1485">
        <v>2017.66</v>
      </c>
      <c r="L1485">
        <v>62</v>
      </c>
      <c r="M1485" t="s">
        <v>29</v>
      </c>
      <c r="N1485" t="s">
        <v>36</v>
      </c>
      <c r="O1485">
        <v>121134.62</v>
      </c>
      <c r="P1485">
        <f>_xlfn.DAYS(Table3[[#This Row],[Delivery_Date]],Table3[[#This Row],[Order_Date]])</f>
        <v>15</v>
      </c>
    </row>
    <row r="1486" spans="1:16" x14ac:dyDescent="0.25">
      <c r="A1486">
        <v>1485</v>
      </c>
      <c r="B1486" t="s">
        <v>23</v>
      </c>
      <c r="C1486" t="s">
        <v>16</v>
      </c>
      <c r="D1486" t="s">
        <v>32</v>
      </c>
      <c r="E1486" t="s">
        <v>52</v>
      </c>
      <c r="F1486" t="s">
        <v>377</v>
      </c>
      <c r="G1486" t="s">
        <v>397</v>
      </c>
      <c r="H1486">
        <v>80</v>
      </c>
      <c r="I1486">
        <v>42721.42</v>
      </c>
      <c r="J1486">
        <v>3417713.6</v>
      </c>
      <c r="K1486">
        <v>3138.68</v>
      </c>
      <c r="L1486">
        <v>35</v>
      </c>
      <c r="M1486" t="s">
        <v>29</v>
      </c>
      <c r="N1486" t="s">
        <v>22</v>
      </c>
      <c r="O1486">
        <v>349614.3</v>
      </c>
      <c r="P1486">
        <f>_xlfn.DAYS(Table3[[#This Row],[Delivery_Date]],Table3[[#This Row],[Order_Date]])</f>
        <v>15</v>
      </c>
    </row>
    <row r="1487" spans="1:16" x14ac:dyDescent="0.25">
      <c r="A1487">
        <v>1486</v>
      </c>
      <c r="B1487" t="s">
        <v>65</v>
      </c>
      <c r="C1487" t="s">
        <v>38</v>
      </c>
      <c r="D1487" t="s">
        <v>45</v>
      </c>
      <c r="E1487" t="s">
        <v>26</v>
      </c>
      <c r="F1487" t="s">
        <v>119</v>
      </c>
      <c r="G1487" t="s">
        <v>294</v>
      </c>
      <c r="H1487">
        <v>3</v>
      </c>
      <c r="I1487">
        <v>32435.34</v>
      </c>
      <c r="J1487">
        <v>97306.02</v>
      </c>
      <c r="K1487">
        <v>4847.45</v>
      </c>
      <c r="L1487">
        <v>191</v>
      </c>
      <c r="M1487" t="s">
        <v>21</v>
      </c>
      <c r="N1487" t="s">
        <v>30</v>
      </c>
      <c r="O1487">
        <v>21303.09</v>
      </c>
      <c r="P1487">
        <f>_xlfn.DAYS(Table3[[#This Row],[Delivery_Date]],Table3[[#This Row],[Order_Date]])</f>
        <v>6</v>
      </c>
    </row>
    <row r="1488" spans="1:16" x14ac:dyDescent="0.25">
      <c r="A1488">
        <v>1487</v>
      </c>
      <c r="B1488" t="s">
        <v>31</v>
      </c>
      <c r="C1488" t="s">
        <v>24</v>
      </c>
      <c r="D1488" t="s">
        <v>39</v>
      </c>
      <c r="E1488" t="s">
        <v>26</v>
      </c>
      <c r="F1488" t="s">
        <v>331</v>
      </c>
      <c r="G1488" t="s">
        <v>344</v>
      </c>
      <c r="H1488">
        <v>51</v>
      </c>
      <c r="I1488">
        <v>26615.119999999999</v>
      </c>
      <c r="J1488">
        <v>1357371.12</v>
      </c>
      <c r="K1488">
        <v>4145.59</v>
      </c>
      <c r="L1488">
        <v>760</v>
      </c>
      <c r="M1488" t="s">
        <v>35</v>
      </c>
      <c r="N1488" t="s">
        <v>70</v>
      </c>
      <c r="O1488">
        <v>72640.31</v>
      </c>
      <c r="P1488">
        <f>_xlfn.DAYS(Table3[[#This Row],[Delivery_Date]],Table3[[#This Row],[Order_Date]])</f>
        <v>4</v>
      </c>
    </row>
    <row r="1489" spans="1:16" x14ac:dyDescent="0.25">
      <c r="A1489">
        <v>1488</v>
      </c>
      <c r="B1489" t="s">
        <v>37</v>
      </c>
      <c r="C1489" t="s">
        <v>16</v>
      </c>
      <c r="D1489" t="s">
        <v>32</v>
      </c>
      <c r="E1489" t="s">
        <v>26</v>
      </c>
      <c r="F1489" t="s">
        <v>346</v>
      </c>
      <c r="G1489" t="s">
        <v>176</v>
      </c>
      <c r="H1489">
        <v>81</v>
      </c>
      <c r="I1489">
        <v>9141.98</v>
      </c>
      <c r="J1489">
        <v>740500.38</v>
      </c>
      <c r="K1489">
        <v>3684.95</v>
      </c>
      <c r="L1489">
        <v>332</v>
      </c>
      <c r="M1489" t="s">
        <v>42</v>
      </c>
      <c r="N1489" t="s">
        <v>70</v>
      </c>
      <c r="O1489">
        <v>177676.4</v>
      </c>
      <c r="P1489">
        <f>_xlfn.DAYS(Table3[[#This Row],[Delivery_Date]],Table3[[#This Row],[Order_Date]])</f>
        <v>15</v>
      </c>
    </row>
    <row r="1490" spans="1:16" x14ac:dyDescent="0.25">
      <c r="A1490">
        <v>1489</v>
      </c>
      <c r="B1490" t="s">
        <v>15</v>
      </c>
      <c r="C1490" t="s">
        <v>16</v>
      </c>
      <c r="D1490" t="s">
        <v>45</v>
      </c>
      <c r="E1490" t="s">
        <v>52</v>
      </c>
      <c r="F1490" t="s">
        <v>116</v>
      </c>
      <c r="G1490" t="s">
        <v>232</v>
      </c>
      <c r="H1490">
        <v>28</v>
      </c>
      <c r="I1490">
        <v>24420.22</v>
      </c>
      <c r="J1490">
        <v>683766.16</v>
      </c>
      <c r="K1490">
        <v>3199.87</v>
      </c>
      <c r="L1490">
        <v>698</v>
      </c>
      <c r="M1490" t="s">
        <v>21</v>
      </c>
      <c r="N1490" t="s">
        <v>70</v>
      </c>
      <c r="O1490">
        <v>133589</v>
      </c>
      <c r="P1490">
        <f>_xlfn.DAYS(Table3[[#This Row],[Delivery_Date]],Table3[[#This Row],[Order_Date]])</f>
        <v>14</v>
      </c>
    </row>
    <row r="1491" spans="1:16" x14ac:dyDescent="0.25">
      <c r="A1491">
        <v>1490</v>
      </c>
      <c r="B1491" t="s">
        <v>44</v>
      </c>
      <c r="C1491" t="s">
        <v>16</v>
      </c>
      <c r="D1491" t="s">
        <v>39</v>
      </c>
      <c r="E1491" t="s">
        <v>60</v>
      </c>
      <c r="F1491" t="s">
        <v>179</v>
      </c>
      <c r="G1491" t="s">
        <v>348</v>
      </c>
      <c r="H1491">
        <v>47</v>
      </c>
      <c r="I1491">
        <v>7608.22</v>
      </c>
      <c r="J1491">
        <v>357586.34</v>
      </c>
      <c r="K1491">
        <v>4017.14</v>
      </c>
      <c r="L1491">
        <v>204</v>
      </c>
      <c r="M1491" t="s">
        <v>29</v>
      </c>
      <c r="N1491" t="s">
        <v>43</v>
      </c>
      <c r="O1491">
        <v>87640.48</v>
      </c>
      <c r="P1491">
        <f>_xlfn.DAYS(Table3[[#This Row],[Delivery_Date]],Table3[[#This Row],[Order_Date]])</f>
        <v>4</v>
      </c>
    </row>
    <row r="1492" spans="1:16" x14ac:dyDescent="0.25">
      <c r="A1492">
        <v>1491</v>
      </c>
      <c r="B1492" t="s">
        <v>15</v>
      </c>
      <c r="C1492" t="s">
        <v>24</v>
      </c>
      <c r="D1492" t="s">
        <v>25</v>
      </c>
      <c r="E1492" t="s">
        <v>52</v>
      </c>
      <c r="F1492" t="s">
        <v>381</v>
      </c>
      <c r="G1492" t="s">
        <v>19</v>
      </c>
      <c r="H1492">
        <v>51</v>
      </c>
      <c r="I1492">
        <v>16707.37</v>
      </c>
      <c r="J1492">
        <v>852075.87</v>
      </c>
      <c r="K1492">
        <v>1918.15</v>
      </c>
      <c r="L1492">
        <v>458</v>
      </c>
      <c r="M1492" t="s">
        <v>29</v>
      </c>
      <c r="N1492" t="s">
        <v>30</v>
      </c>
      <c r="O1492">
        <v>97248.91</v>
      </c>
      <c r="P1492">
        <f>_xlfn.DAYS(Table3[[#This Row],[Delivery_Date]],Table3[[#This Row],[Order_Date]])</f>
        <v>5</v>
      </c>
    </row>
    <row r="1493" spans="1:16" x14ac:dyDescent="0.25">
      <c r="A1493">
        <v>1492</v>
      </c>
      <c r="B1493" t="s">
        <v>15</v>
      </c>
      <c r="C1493" t="s">
        <v>38</v>
      </c>
      <c r="D1493" t="s">
        <v>32</v>
      </c>
      <c r="E1493" t="s">
        <v>26</v>
      </c>
      <c r="F1493" t="s">
        <v>285</v>
      </c>
      <c r="G1493" t="s">
        <v>53</v>
      </c>
      <c r="H1493">
        <v>20</v>
      </c>
      <c r="I1493">
        <v>31001.93</v>
      </c>
      <c r="J1493">
        <v>620038.6</v>
      </c>
      <c r="K1493">
        <v>2489.21</v>
      </c>
      <c r="L1493">
        <v>610</v>
      </c>
      <c r="M1493" t="s">
        <v>21</v>
      </c>
      <c r="N1493" t="s">
        <v>30</v>
      </c>
      <c r="O1493">
        <v>121155.09</v>
      </c>
      <c r="P1493">
        <f>_xlfn.DAYS(Table3[[#This Row],[Delivery_Date]],Table3[[#This Row],[Order_Date]])</f>
        <v>11</v>
      </c>
    </row>
    <row r="1494" spans="1:16" x14ac:dyDescent="0.25">
      <c r="A1494">
        <v>1493</v>
      </c>
      <c r="B1494" t="s">
        <v>37</v>
      </c>
      <c r="C1494" t="s">
        <v>16</v>
      </c>
      <c r="D1494" t="s">
        <v>17</v>
      </c>
      <c r="E1494" t="s">
        <v>52</v>
      </c>
      <c r="F1494" t="s">
        <v>365</v>
      </c>
      <c r="G1494" t="s">
        <v>242</v>
      </c>
      <c r="H1494">
        <v>98</v>
      </c>
      <c r="I1494">
        <v>30643.15</v>
      </c>
      <c r="J1494">
        <v>3003028.7</v>
      </c>
      <c r="K1494">
        <v>2936.34</v>
      </c>
      <c r="L1494">
        <v>694</v>
      </c>
      <c r="M1494" t="s">
        <v>42</v>
      </c>
      <c r="N1494" t="s">
        <v>43</v>
      </c>
      <c r="O1494">
        <v>273501.06</v>
      </c>
      <c r="P1494">
        <f>_xlfn.DAYS(Table3[[#This Row],[Delivery_Date]],Table3[[#This Row],[Order_Date]])</f>
        <v>13</v>
      </c>
    </row>
    <row r="1495" spans="1:16" x14ac:dyDescent="0.25">
      <c r="A1495">
        <v>1494</v>
      </c>
      <c r="B1495" t="s">
        <v>37</v>
      </c>
      <c r="C1495" t="s">
        <v>38</v>
      </c>
      <c r="D1495" t="s">
        <v>25</v>
      </c>
      <c r="E1495" t="s">
        <v>18</v>
      </c>
      <c r="F1495" t="s">
        <v>308</v>
      </c>
      <c r="G1495" t="s">
        <v>86</v>
      </c>
      <c r="H1495">
        <v>90</v>
      </c>
      <c r="I1495">
        <v>38670.660000000003</v>
      </c>
      <c r="J1495">
        <v>3480359.4</v>
      </c>
      <c r="K1495">
        <v>1210.51</v>
      </c>
      <c r="L1495">
        <v>715</v>
      </c>
      <c r="M1495" t="s">
        <v>21</v>
      </c>
      <c r="N1495" t="s">
        <v>43</v>
      </c>
      <c r="O1495">
        <v>275180.49</v>
      </c>
      <c r="P1495">
        <f>_xlfn.DAYS(Table3[[#This Row],[Delivery_Date]],Table3[[#This Row],[Order_Date]])</f>
        <v>11</v>
      </c>
    </row>
    <row r="1496" spans="1:16" x14ac:dyDescent="0.25">
      <c r="A1496">
        <v>1495</v>
      </c>
      <c r="B1496" t="s">
        <v>37</v>
      </c>
      <c r="C1496" t="s">
        <v>24</v>
      </c>
      <c r="D1496" t="s">
        <v>17</v>
      </c>
      <c r="E1496" t="s">
        <v>18</v>
      </c>
      <c r="F1496" t="s">
        <v>176</v>
      </c>
      <c r="G1496" t="s">
        <v>89</v>
      </c>
      <c r="H1496">
        <v>89</v>
      </c>
      <c r="I1496">
        <v>18234.740000000002</v>
      </c>
      <c r="J1496">
        <v>1622891.86</v>
      </c>
      <c r="K1496">
        <v>2494.7600000000002</v>
      </c>
      <c r="L1496">
        <v>557</v>
      </c>
      <c r="M1496" t="s">
        <v>21</v>
      </c>
      <c r="N1496" t="s">
        <v>30</v>
      </c>
      <c r="O1496">
        <v>294453.28000000003</v>
      </c>
      <c r="P1496">
        <f>_xlfn.DAYS(Table3[[#This Row],[Delivery_Date]],Table3[[#This Row],[Order_Date]])</f>
        <v>15</v>
      </c>
    </row>
    <row r="1497" spans="1:16" x14ac:dyDescent="0.25">
      <c r="A1497">
        <v>1496</v>
      </c>
      <c r="B1497" t="s">
        <v>31</v>
      </c>
      <c r="C1497" t="s">
        <v>16</v>
      </c>
      <c r="D1497" t="s">
        <v>17</v>
      </c>
      <c r="E1497" t="s">
        <v>60</v>
      </c>
      <c r="F1497" t="s">
        <v>48</v>
      </c>
      <c r="G1497" t="s">
        <v>265</v>
      </c>
      <c r="H1497">
        <v>68</v>
      </c>
      <c r="I1497">
        <v>5169.62</v>
      </c>
      <c r="J1497">
        <v>351534.16</v>
      </c>
      <c r="K1497">
        <v>2534.88</v>
      </c>
      <c r="L1497">
        <v>681</v>
      </c>
      <c r="M1497" t="s">
        <v>21</v>
      </c>
      <c r="N1497" t="s">
        <v>22</v>
      </c>
      <c r="O1497">
        <v>37417.65</v>
      </c>
      <c r="P1497">
        <f>_xlfn.DAYS(Table3[[#This Row],[Delivery_Date]],Table3[[#This Row],[Order_Date]])</f>
        <v>1</v>
      </c>
    </row>
    <row r="1498" spans="1:16" x14ac:dyDescent="0.25">
      <c r="A1498">
        <v>1497</v>
      </c>
      <c r="B1498" t="s">
        <v>31</v>
      </c>
      <c r="C1498" t="s">
        <v>16</v>
      </c>
      <c r="D1498" t="s">
        <v>45</v>
      </c>
      <c r="E1498" t="s">
        <v>52</v>
      </c>
      <c r="F1498" t="s">
        <v>213</v>
      </c>
      <c r="G1498" t="s">
        <v>397</v>
      </c>
      <c r="H1498">
        <v>62</v>
      </c>
      <c r="I1498">
        <v>32877.06</v>
      </c>
      <c r="J1498">
        <v>2038377.72</v>
      </c>
      <c r="K1498">
        <v>4570.2700000000004</v>
      </c>
      <c r="L1498">
        <v>493</v>
      </c>
      <c r="M1498" t="s">
        <v>35</v>
      </c>
      <c r="N1498" t="s">
        <v>36</v>
      </c>
      <c r="O1498">
        <v>177411.56</v>
      </c>
      <c r="P1498">
        <f>_xlfn.DAYS(Table3[[#This Row],[Delivery_Date]],Table3[[#This Row],[Order_Date]])</f>
        <v>7</v>
      </c>
    </row>
    <row r="1499" spans="1:16" x14ac:dyDescent="0.25">
      <c r="A1499">
        <v>1498</v>
      </c>
      <c r="B1499" t="s">
        <v>31</v>
      </c>
      <c r="C1499" t="s">
        <v>16</v>
      </c>
      <c r="D1499" t="s">
        <v>45</v>
      </c>
      <c r="E1499" t="s">
        <v>46</v>
      </c>
      <c r="F1499" t="s">
        <v>232</v>
      </c>
      <c r="G1499" t="s">
        <v>78</v>
      </c>
      <c r="H1499">
        <v>8</v>
      </c>
      <c r="I1499">
        <v>16067.4</v>
      </c>
      <c r="J1499">
        <v>128539.2</v>
      </c>
      <c r="K1499">
        <v>388.35</v>
      </c>
      <c r="L1499">
        <v>522</v>
      </c>
      <c r="M1499" t="s">
        <v>21</v>
      </c>
      <c r="N1499" t="s">
        <v>36</v>
      </c>
      <c r="O1499">
        <v>22371.41</v>
      </c>
      <c r="P1499">
        <f>_xlfn.DAYS(Table3[[#This Row],[Delivery_Date]],Table3[[#This Row],[Order_Date]])</f>
        <v>14</v>
      </c>
    </row>
    <row r="1500" spans="1:16" x14ac:dyDescent="0.25">
      <c r="A1500">
        <v>1499</v>
      </c>
      <c r="B1500" t="s">
        <v>31</v>
      </c>
      <c r="C1500" t="s">
        <v>16</v>
      </c>
      <c r="D1500" t="s">
        <v>32</v>
      </c>
      <c r="E1500" t="s">
        <v>18</v>
      </c>
      <c r="F1500" t="s">
        <v>246</v>
      </c>
      <c r="G1500" t="s">
        <v>49</v>
      </c>
      <c r="H1500">
        <v>73</v>
      </c>
      <c r="I1500">
        <v>32468.42</v>
      </c>
      <c r="J1500">
        <v>2370194.66</v>
      </c>
      <c r="K1500">
        <v>4909.66</v>
      </c>
      <c r="L1500">
        <v>146</v>
      </c>
      <c r="M1500" t="s">
        <v>35</v>
      </c>
      <c r="N1500" t="s">
        <v>43</v>
      </c>
      <c r="O1500">
        <v>469099.69</v>
      </c>
      <c r="P1500">
        <f>_xlfn.DAYS(Table3[[#This Row],[Delivery_Date]],Table3[[#This Row],[Order_Date]])</f>
        <v>12</v>
      </c>
    </row>
    <row r="1501" spans="1:16" x14ac:dyDescent="0.25">
      <c r="A1501">
        <v>1500</v>
      </c>
      <c r="B1501" t="s">
        <v>15</v>
      </c>
      <c r="C1501" t="s">
        <v>24</v>
      </c>
      <c r="D1501" t="s">
        <v>32</v>
      </c>
      <c r="E1501" t="s">
        <v>52</v>
      </c>
      <c r="F1501" t="s">
        <v>252</v>
      </c>
      <c r="G1501" t="s">
        <v>253</v>
      </c>
      <c r="H1501">
        <v>8</v>
      </c>
      <c r="I1501">
        <v>5415.89</v>
      </c>
      <c r="J1501">
        <v>43327.12</v>
      </c>
      <c r="K1501">
        <v>742.6</v>
      </c>
      <c r="L1501">
        <v>438</v>
      </c>
      <c r="M1501" t="s">
        <v>42</v>
      </c>
      <c r="N1501" t="s">
        <v>70</v>
      </c>
      <c r="O1501">
        <v>7114.05</v>
      </c>
      <c r="P1501">
        <f>_xlfn.DAYS(Table3[[#This Row],[Delivery_Date]],Table3[[#This Row],[Order_Date]])</f>
        <v>5</v>
      </c>
    </row>
    <row r="1502" spans="1:16" x14ac:dyDescent="0.25">
      <c r="A1502">
        <v>1501</v>
      </c>
      <c r="B1502" t="s">
        <v>51</v>
      </c>
      <c r="C1502" t="s">
        <v>16</v>
      </c>
      <c r="D1502" t="s">
        <v>32</v>
      </c>
      <c r="E1502" t="s">
        <v>52</v>
      </c>
      <c r="F1502" t="s">
        <v>225</v>
      </c>
      <c r="G1502" t="s">
        <v>33</v>
      </c>
      <c r="H1502">
        <v>6</v>
      </c>
      <c r="I1502">
        <v>48421.29</v>
      </c>
      <c r="J1502">
        <v>290527.74</v>
      </c>
      <c r="K1502">
        <v>4187.03</v>
      </c>
      <c r="L1502">
        <v>895</v>
      </c>
      <c r="M1502" t="s">
        <v>35</v>
      </c>
      <c r="N1502" t="s">
        <v>36</v>
      </c>
      <c r="O1502">
        <v>69128.97</v>
      </c>
      <c r="P1502">
        <f>_xlfn.DAYS(Table3[[#This Row],[Delivery_Date]],Table3[[#This Row],[Order_Date]])</f>
        <v>14</v>
      </c>
    </row>
    <row r="1503" spans="1:16" x14ac:dyDescent="0.25">
      <c r="A1503">
        <v>1502</v>
      </c>
      <c r="B1503" t="s">
        <v>65</v>
      </c>
      <c r="C1503" t="s">
        <v>38</v>
      </c>
      <c r="D1503" t="s">
        <v>25</v>
      </c>
      <c r="E1503" t="s">
        <v>52</v>
      </c>
      <c r="F1503" t="s">
        <v>410</v>
      </c>
      <c r="G1503" t="s">
        <v>282</v>
      </c>
      <c r="H1503">
        <v>83</v>
      </c>
      <c r="I1503">
        <v>1724.83</v>
      </c>
      <c r="J1503">
        <v>143160.89000000001</v>
      </c>
      <c r="K1503">
        <v>1707.6</v>
      </c>
      <c r="L1503">
        <v>482</v>
      </c>
      <c r="M1503" t="s">
        <v>42</v>
      </c>
      <c r="N1503" t="s">
        <v>70</v>
      </c>
      <c r="O1503">
        <v>22368.86</v>
      </c>
      <c r="P1503">
        <f>_xlfn.DAYS(Table3[[#This Row],[Delivery_Date]],Table3[[#This Row],[Order_Date]])</f>
        <v>8</v>
      </c>
    </row>
    <row r="1504" spans="1:16" x14ac:dyDescent="0.25">
      <c r="A1504">
        <v>1503</v>
      </c>
      <c r="B1504" t="s">
        <v>44</v>
      </c>
      <c r="C1504" t="s">
        <v>38</v>
      </c>
      <c r="D1504" t="s">
        <v>32</v>
      </c>
      <c r="E1504" t="s">
        <v>26</v>
      </c>
      <c r="F1504" t="s">
        <v>186</v>
      </c>
      <c r="G1504" t="s">
        <v>90</v>
      </c>
      <c r="H1504">
        <v>39</v>
      </c>
      <c r="I1504">
        <v>17866.25</v>
      </c>
      <c r="J1504">
        <v>696783.75</v>
      </c>
      <c r="K1504">
        <v>1315.29</v>
      </c>
      <c r="L1504">
        <v>986</v>
      </c>
      <c r="M1504" t="s">
        <v>35</v>
      </c>
      <c r="N1504" t="s">
        <v>43</v>
      </c>
      <c r="O1504">
        <v>44171.66</v>
      </c>
      <c r="P1504">
        <f>_xlfn.DAYS(Table3[[#This Row],[Delivery_Date]],Table3[[#This Row],[Order_Date]])</f>
        <v>6</v>
      </c>
    </row>
    <row r="1505" spans="1:16" x14ac:dyDescent="0.25">
      <c r="A1505">
        <v>1504</v>
      </c>
      <c r="B1505" t="s">
        <v>51</v>
      </c>
      <c r="C1505" t="s">
        <v>24</v>
      </c>
      <c r="D1505" t="s">
        <v>25</v>
      </c>
      <c r="E1505" t="s">
        <v>46</v>
      </c>
      <c r="F1505" t="s">
        <v>380</v>
      </c>
      <c r="G1505" t="s">
        <v>159</v>
      </c>
      <c r="H1505">
        <v>39</v>
      </c>
      <c r="I1505">
        <v>24788.560000000001</v>
      </c>
      <c r="J1505">
        <v>966753.84</v>
      </c>
      <c r="K1505">
        <v>3402.74</v>
      </c>
      <c r="L1505">
        <v>23</v>
      </c>
      <c r="M1505" t="s">
        <v>42</v>
      </c>
      <c r="N1505" t="s">
        <v>43</v>
      </c>
      <c r="O1505">
        <v>239849.3</v>
      </c>
      <c r="P1505">
        <f>_xlfn.DAYS(Table3[[#This Row],[Delivery_Date]],Table3[[#This Row],[Order_Date]])</f>
        <v>12</v>
      </c>
    </row>
    <row r="1506" spans="1:16" x14ac:dyDescent="0.25">
      <c r="A1506">
        <v>1505</v>
      </c>
      <c r="B1506" t="s">
        <v>31</v>
      </c>
      <c r="C1506" t="s">
        <v>24</v>
      </c>
      <c r="D1506" t="s">
        <v>25</v>
      </c>
      <c r="E1506" t="s">
        <v>18</v>
      </c>
      <c r="F1506" t="s">
        <v>86</v>
      </c>
      <c r="G1506" t="s">
        <v>87</v>
      </c>
      <c r="H1506">
        <v>92</v>
      </c>
      <c r="I1506">
        <v>41613.29</v>
      </c>
      <c r="J1506">
        <v>3828422.68</v>
      </c>
      <c r="K1506">
        <v>1321.77</v>
      </c>
      <c r="L1506">
        <v>585</v>
      </c>
      <c r="M1506" t="s">
        <v>29</v>
      </c>
      <c r="N1506" t="s">
        <v>30</v>
      </c>
      <c r="O1506">
        <v>620607.71</v>
      </c>
      <c r="P1506">
        <f>_xlfn.DAYS(Table3[[#This Row],[Delivery_Date]],Table3[[#This Row],[Order_Date]])</f>
        <v>12</v>
      </c>
    </row>
    <row r="1507" spans="1:16" x14ac:dyDescent="0.25">
      <c r="A1507">
        <v>1506</v>
      </c>
      <c r="B1507" t="s">
        <v>44</v>
      </c>
      <c r="C1507" t="s">
        <v>24</v>
      </c>
      <c r="D1507" t="s">
        <v>25</v>
      </c>
      <c r="E1507" t="s">
        <v>18</v>
      </c>
      <c r="F1507" t="s">
        <v>395</v>
      </c>
      <c r="G1507" t="s">
        <v>249</v>
      </c>
      <c r="H1507">
        <v>11</v>
      </c>
      <c r="I1507">
        <v>45336.81</v>
      </c>
      <c r="J1507">
        <v>498704.91</v>
      </c>
      <c r="K1507">
        <v>905.77</v>
      </c>
      <c r="L1507">
        <v>976</v>
      </c>
      <c r="M1507" t="s">
        <v>35</v>
      </c>
      <c r="N1507" t="s">
        <v>36</v>
      </c>
      <c r="O1507">
        <v>56751.57</v>
      </c>
      <c r="P1507">
        <f>_xlfn.DAYS(Table3[[#This Row],[Delivery_Date]],Table3[[#This Row],[Order_Date]])</f>
        <v>9</v>
      </c>
    </row>
    <row r="1508" spans="1:16" x14ac:dyDescent="0.25">
      <c r="A1508">
        <v>1507</v>
      </c>
      <c r="B1508" t="s">
        <v>44</v>
      </c>
      <c r="C1508" t="s">
        <v>16</v>
      </c>
      <c r="D1508" t="s">
        <v>32</v>
      </c>
      <c r="E1508" t="s">
        <v>26</v>
      </c>
      <c r="F1508" t="s">
        <v>47</v>
      </c>
      <c r="G1508" t="s">
        <v>380</v>
      </c>
      <c r="H1508">
        <v>64</v>
      </c>
      <c r="I1508">
        <v>20453.12</v>
      </c>
      <c r="J1508">
        <v>1308999.6799999999</v>
      </c>
      <c r="K1508">
        <v>1608.03</v>
      </c>
      <c r="L1508">
        <v>679</v>
      </c>
      <c r="M1508" t="s">
        <v>42</v>
      </c>
      <c r="N1508" t="s">
        <v>22</v>
      </c>
      <c r="O1508">
        <v>266025.34999999998</v>
      </c>
      <c r="P1508">
        <f>_xlfn.DAYS(Table3[[#This Row],[Delivery_Date]],Table3[[#This Row],[Order_Date]])</f>
        <v>14</v>
      </c>
    </row>
    <row r="1509" spans="1:16" x14ac:dyDescent="0.25">
      <c r="A1509">
        <v>1508</v>
      </c>
      <c r="B1509" t="s">
        <v>15</v>
      </c>
      <c r="C1509" t="s">
        <v>38</v>
      </c>
      <c r="D1509" t="s">
        <v>45</v>
      </c>
      <c r="E1509" t="s">
        <v>46</v>
      </c>
      <c r="F1509" t="s">
        <v>177</v>
      </c>
      <c r="G1509" t="s">
        <v>259</v>
      </c>
      <c r="H1509">
        <v>55</v>
      </c>
      <c r="I1509">
        <v>21876.65</v>
      </c>
      <c r="J1509">
        <v>1203215.75</v>
      </c>
      <c r="K1509">
        <v>1852.05</v>
      </c>
      <c r="L1509">
        <v>693</v>
      </c>
      <c r="M1509" t="s">
        <v>35</v>
      </c>
      <c r="N1509" t="s">
        <v>70</v>
      </c>
      <c r="O1509">
        <v>78785.210000000006</v>
      </c>
      <c r="P1509">
        <f>_xlfn.DAYS(Table3[[#This Row],[Delivery_Date]],Table3[[#This Row],[Order_Date]])</f>
        <v>8</v>
      </c>
    </row>
    <row r="1510" spans="1:16" x14ac:dyDescent="0.25">
      <c r="A1510">
        <v>1509</v>
      </c>
      <c r="B1510" t="s">
        <v>23</v>
      </c>
      <c r="C1510" t="s">
        <v>24</v>
      </c>
      <c r="D1510" t="s">
        <v>39</v>
      </c>
      <c r="E1510" t="s">
        <v>46</v>
      </c>
      <c r="F1510" t="s">
        <v>357</v>
      </c>
      <c r="G1510" t="s">
        <v>415</v>
      </c>
      <c r="H1510">
        <v>6</v>
      </c>
      <c r="I1510">
        <v>17397.14</v>
      </c>
      <c r="J1510">
        <v>104382.84</v>
      </c>
      <c r="K1510">
        <v>3220.53</v>
      </c>
      <c r="L1510">
        <v>698</v>
      </c>
      <c r="M1510" t="s">
        <v>35</v>
      </c>
      <c r="N1510" t="s">
        <v>36</v>
      </c>
      <c r="O1510">
        <v>5533.67</v>
      </c>
      <c r="P1510">
        <f>_xlfn.DAYS(Table3[[#This Row],[Delivery_Date]],Table3[[#This Row],[Order_Date]])</f>
        <v>11</v>
      </c>
    </row>
    <row r="1511" spans="1:16" x14ac:dyDescent="0.25">
      <c r="A1511">
        <v>1510</v>
      </c>
      <c r="B1511" t="s">
        <v>44</v>
      </c>
      <c r="C1511" t="s">
        <v>16</v>
      </c>
      <c r="D1511" t="s">
        <v>17</v>
      </c>
      <c r="E1511" t="s">
        <v>26</v>
      </c>
      <c r="F1511" t="s">
        <v>379</v>
      </c>
      <c r="G1511" t="s">
        <v>201</v>
      </c>
      <c r="H1511">
        <v>62</v>
      </c>
      <c r="I1511">
        <v>20642.38</v>
      </c>
      <c r="J1511">
        <v>1279827.56</v>
      </c>
      <c r="K1511">
        <v>3981.99</v>
      </c>
      <c r="L1511">
        <v>462</v>
      </c>
      <c r="M1511" t="s">
        <v>42</v>
      </c>
      <c r="N1511" t="s">
        <v>36</v>
      </c>
      <c r="O1511">
        <v>279188.18</v>
      </c>
      <c r="P1511">
        <f>_xlfn.DAYS(Table3[[#This Row],[Delivery_Date]],Table3[[#This Row],[Order_Date]])</f>
        <v>5</v>
      </c>
    </row>
    <row r="1512" spans="1:16" x14ac:dyDescent="0.25">
      <c r="A1512">
        <v>1511</v>
      </c>
      <c r="B1512" t="s">
        <v>37</v>
      </c>
      <c r="C1512" t="s">
        <v>24</v>
      </c>
      <c r="D1512" t="s">
        <v>17</v>
      </c>
      <c r="E1512" t="s">
        <v>18</v>
      </c>
      <c r="F1512" t="s">
        <v>289</v>
      </c>
      <c r="G1512" t="s">
        <v>114</v>
      </c>
      <c r="H1512">
        <v>59</v>
      </c>
      <c r="I1512">
        <v>15929.57</v>
      </c>
      <c r="J1512">
        <v>939844.63</v>
      </c>
      <c r="K1512">
        <v>138.38</v>
      </c>
      <c r="L1512">
        <v>43</v>
      </c>
      <c r="M1512" t="s">
        <v>21</v>
      </c>
      <c r="N1512" t="s">
        <v>22</v>
      </c>
      <c r="O1512">
        <v>211062.63</v>
      </c>
      <c r="P1512">
        <f>_xlfn.DAYS(Table3[[#This Row],[Delivery_Date]],Table3[[#This Row],[Order_Date]])</f>
        <v>4</v>
      </c>
    </row>
    <row r="1513" spans="1:16" x14ac:dyDescent="0.25">
      <c r="A1513">
        <v>1512</v>
      </c>
      <c r="B1513" t="s">
        <v>15</v>
      </c>
      <c r="C1513" t="s">
        <v>16</v>
      </c>
      <c r="D1513" t="s">
        <v>39</v>
      </c>
      <c r="E1513" t="s">
        <v>60</v>
      </c>
      <c r="F1513" t="s">
        <v>355</v>
      </c>
      <c r="G1513" t="s">
        <v>388</v>
      </c>
      <c r="H1513">
        <v>35</v>
      </c>
      <c r="I1513">
        <v>32283.51</v>
      </c>
      <c r="J1513">
        <v>1129922.8500000001</v>
      </c>
      <c r="K1513">
        <v>4711.96</v>
      </c>
      <c r="L1513">
        <v>185</v>
      </c>
      <c r="M1513" t="s">
        <v>42</v>
      </c>
      <c r="N1513" t="s">
        <v>30</v>
      </c>
      <c r="O1513">
        <v>244953.67</v>
      </c>
      <c r="P1513">
        <f>_xlfn.DAYS(Table3[[#This Row],[Delivery_Date]],Table3[[#This Row],[Order_Date]])</f>
        <v>9</v>
      </c>
    </row>
    <row r="1514" spans="1:16" x14ac:dyDescent="0.25">
      <c r="A1514">
        <v>1513</v>
      </c>
      <c r="B1514" t="s">
        <v>44</v>
      </c>
      <c r="C1514" t="s">
        <v>24</v>
      </c>
      <c r="D1514" t="s">
        <v>32</v>
      </c>
      <c r="E1514" t="s">
        <v>26</v>
      </c>
      <c r="F1514" t="s">
        <v>279</v>
      </c>
      <c r="G1514" t="s">
        <v>192</v>
      </c>
      <c r="H1514">
        <v>90</v>
      </c>
      <c r="I1514">
        <v>30194.54</v>
      </c>
      <c r="J1514">
        <v>2717508.6</v>
      </c>
      <c r="K1514">
        <v>4335.3500000000004</v>
      </c>
      <c r="L1514">
        <v>60</v>
      </c>
      <c r="M1514" t="s">
        <v>21</v>
      </c>
      <c r="N1514" t="s">
        <v>22</v>
      </c>
      <c r="O1514">
        <v>153619.10999999999</v>
      </c>
      <c r="P1514">
        <f>_xlfn.DAYS(Table3[[#This Row],[Delivery_Date]],Table3[[#This Row],[Order_Date]])</f>
        <v>10</v>
      </c>
    </row>
    <row r="1515" spans="1:16" x14ac:dyDescent="0.25">
      <c r="A1515">
        <v>1514</v>
      </c>
      <c r="B1515" t="s">
        <v>31</v>
      </c>
      <c r="C1515" t="s">
        <v>16</v>
      </c>
      <c r="D1515" t="s">
        <v>17</v>
      </c>
      <c r="E1515" t="s">
        <v>26</v>
      </c>
      <c r="F1515" t="s">
        <v>286</v>
      </c>
      <c r="G1515" t="s">
        <v>235</v>
      </c>
      <c r="H1515">
        <v>12</v>
      </c>
      <c r="I1515">
        <v>30295.57</v>
      </c>
      <c r="J1515">
        <v>363546.84</v>
      </c>
      <c r="K1515">
        <v>2396.77</v>
      </c>
      <c r="L1515">
        <v>613</v>
      </c>
      <c r="M1515" t="s">
        <v>42</v>
      </c>
      <c r="N1515" t="s">
        <v>43</v>
      </c>
      <c r="O1515">
        <v>83525.960000000006</v>
      </c>
      <c r="P1515">
        <f>_xlfn.DAYS(Table3[[#This Row],[Delivery_Date]],Table3[[#This Row],[Order_Date]])</f>
        <v>5</v>
      </c>
    </row>
    <row r="1516" spans="1:16" x14ac:dyDescent="0.25">
      <c r="A1516">
        <v>1515</v>
      </c>
      <c r="B1516" t="s">
        <v>15</v>
      </c>
      <c r="C1516" t="s">
        <v>38</v>
      </c>
      <c r="D1516" t="s">
        <v>17</v>
      </c>
      <c r="E1516" t="s">
        <v>52</v>
      </c>
      <c r="F1516" t="s">
        <v>325</v>
      </c>
      <c r="G1516" t="s">
        <v>245</v>
      </c>
      <c r="H1516">
        <v>41</v>
      </c>
      <c r="I1516">
        <v>10423.27</v>
      </c>
      <c r="J1516">
        <v>427354.07</v>
      </c>
      <c r="K1516">
        <v>4171.68</v>
      </c>
      <c r="L1516">
        <v>169</v>
      </c>
      <c r="M1516" t="s">
        <v>21</v>
      </c>
      <c r="N1516" t="s">
        <v>30</v>
      </c>
      <c r="O1516">
        <v>66901.289999999994</v>
      </c>
      <c r="P1516">
        <f>_xlfn.DAYS(Table3[[#This Row],[Delivery_Date]],Table3[[#This Row],[Order_Date]])</f>
        <v>13</v>
      </c>
    </row>
    <row r="1517" spans="1:16" x14ac:dyDescent="0.25">
      <c r="A1517">
        <v>1516</v>
      </c>
      <c r="B1517" t="s">
        <v>44</v>
      </c>
      <c r="C1517" t="s">
        <v>38</v>
      </c>
      <c r="D1517" t="s">
        <v>45</v>
      </c>
      <c r="E1517" t="s">
        <v>60</v>
      </c>
      <c r="F1517" t="s">
        <v>310</v>
      </c>
      <c r="G1517" t="s">
        <v>167</v>
      </c>
      <c r="H1517">
        <v>3</v>
      </c>
      <c r="I1517">
        <v>7701.79</v>
      </c>
      <c r="J1517">
        <v>23105.37</v>
      </c>
      <c r="K1517">
        <v>639.71</v>
      </c>
      <c r="L1517">
        <v>102</v>
      </c>
      <c r="M1517" t="s">
        <v>42</v>
      </c>
      <c r="N1517" t="s">
        <v>43</v>
      </c>
      <c r="O1517">
        <v>2965.12</v>
      </c>
      <c r="P1517">
        <f>_xlfn.DAYS(Table3[[#This Row],[Delivery_Date]],Table3[[#This Row],[Order_Date]])</f>
        <v>5</v>
      </c>
    </row>
    <row r="1518" spans="1:16" x14ac:dyDescent="0.25">
      <c r="A1518">
        <v>1517</v>
      </c>
      <c r="B1518" t="s">
        <v>15</v>
      </c>
      <c r="C1518" t="s">
        <v>24</v>
      </c>
      <c r="D1518" t="s">
        <v>45</v>
      </c>
      <c r="E1518" t="s">
        <v>18</v>
      </c>
      <c r="F1518" t="s">
        <v>390</v>
      </c>
      <c r="G1518" t="s">
        <v>176</v>
      </c>
      <c r="H1518">
        <v>24</v>
      </c>
      <c r="I1518">
        <v>26431.31</v>
      </c>
      <c r="J1518">
        <v>634351.43999999994</v>
      </c>
      <c r="K1518">
        <v>4019.82</v>
      </c>
      <c r="L1518">
        <v>121</v>
      </c>
      <c r="M1518" t="s">
        <v>35</v>
      </c>
      <c r="N1518" t="s">
        <v>43</v>
      </c>
      <c r="O1518">
        <v>80923.12</v>
      </c>
      <c r="P1518">
        <f>_xlfn.DAYS(Table3[[#This Row],[Delivery_Date]],Table3[[#This Row],[Order_Date]])</f>
        <v>1</v>
      </c>
    </row>
    <row r="1519" spans="1:16" x14ac:dyDescent="0.25">
      <c r="A1519">
        <v>1518</v>
      </c>
      <c r="B1519" t="s">
        <v>23</v>
      </c>
      <c r="C1519" t="s">
        <v>16</v>
      </c>
      <c r="D1519" t="s">
        <v>39</v>
      </c>
      <c r="E1519" t="s">
        <v>52</v>
      </c>
      <c r="F1519" t="s">
        <v>365</v>
      </c>
      <c r="G1519" t="s">
        <v>335</v>
      </c>
      <c r="H1519">
        <v>17</v>
      </c>
      <c r="I1519">
        <v>822.22</v>
      </c>
      <c r="J1519">
        <v>13977.74</v>
      </c>
      <c r="K1519">
        <v>3080.57</v>
      </c>
      <c r="L1519">
        <v>365</v>
      </c>
      <c r="M1519" t="s">
        <v>35</v>
      </c>
      <c r="N1519" t="s">
        <v>43</v>
      </c>
      <c r="O1519">
        <v>3415.91</v>
      </c>
      <c r="P1519">
        <f>_xlfn.DAYS(Table3[[#This Row],[Delivery_Date]],Table3[[#This Row],[Order_Date]])</f>
        <v>5</v>
      </c>
    </row>
    <row r="1520" spans="1:16" x14ac:dyDescent="0.25">
      <c r="A1520">
        <v>1519</v>
      </c>
      <c r="B1520" t="s">
        <v>23</v>
      </c>
      <c r="C1520" t="s">
        <v>16</v>
      </c>
      <c r="D1520" t="s">
        <v>45</v>
      </c>
      <c r="E1520" t="s">
        <v>46</v>
      </c>
      <c r="F1520" t="s">
        <v>167</v>
      </c>
      <c r="G1520" t="s">
        <v>313</v>
      </c>
      <c r="H1520">
        <v>43</v>
      </c>
      <c r="I1520">
        <v>21251.45</v>
      </c>
      <c r="J1520">
        <v>913812.35</v>
      </c>
      <c r="K1520">
        <v>4467.72</v>
      </c>
      <c r="L1520">
        <v>525</v>
      </c>
      <c r="M1520" t="s">
        <v>42</v>
      </c>
      <c r="N1520" t="s">
        <v>30</v>
      </c>
      <c r="O1520">
        <v>210948.61</v>
      </c>
      <c r="P1520">
        <f>_xlfn.DAYS(Table3[[#This Row],[Delivery_Date]],Table3[[#This Row],[Order_Date]])</f>
        <v>6</v>
      </c>
    </row>
    <row r="1521" spans="1:16" x14ac:dyDescent="0.25">
      <c r="A1521">
        <v>1520</v>
      </c>
      <c r="B1521" t="s">
        <v>23</v>
      </c>
      <c r="C1521" t="s">
        <v>16</v>
      </c>
      <c r="D1521" t="s">
        <v>32</v>
      </c>
      <c r="E1521" t="s">
        <v>26</v>
      </c>
      <c r="F1521" t="s">
        <v>190</v>
      </c>
      <c r="G1521" t="s">
        <v>271</v>
      </c>
      <c r="H1521">
        <v>58</v>
      </c>
      <c r="I1521">
        <v>44760.11</v>
      </c>
      <c r="J1521">
        <v>2596086.38</v>
      </c>
      <c r="K1521">
        <v>722.72</v>
      </c>
      <c r="L1521">
        <v>845</v>
      </c>
      <c r="M1521" t="s">
        <v>29</v>
      </c>
      <c r="N1521" t="s">
        <v>43</v>
      </c>
      <c r="O1521">
        <v>416906.23999999999</v>
      </c>
      <c r="P1521">
        <f>_xlfn.DAYS(Table3[[#This Row],[Delivery_Date]],Table3[[#This Row],[Order_Date]])</f>
        <v>2</v>
      </c>
    </row>
    <row r="1522" spans="1:16" x14ac:dyDescent="0.25">
      <c r="A1522">
        <v>1521</v>
      </c>
      <c r="B1522" t="s">
        <v>23</v>
      </c>
      <c r="C1522" t="s">
        <v>16</v>
      </c>
      <c r="D1522" t="s">
        <v>45</v>
      </c>
      <c r="E1522" t="s">
        <v>60</v>
      </c>
      <c r="F1522" t="s">
        <v>401</v>
      </c>
      <c r="G1522" t="s">
        <v>385</v>
      </c>
      <c r="H1522">
        <v>23</v>
      </c>
      <c r="I1522">
        <v>41092.699999999997</v>
      </c>
      <c r="J1522">
        <v>945132.1</v>
      </c>
      <c r="K1522">
        <v>1841.63</v>
      </c>
      <c r="L1522">
        <v>736</v>
      </c>
      <c r="M1522" t="s">
        <v>35</v>
      </c>
      <c r="N1522" t="s">
        <v>30</v>
      </c>
      <c r="O1522">
        <v>85050.71</v>
      </c>
      <c r="P1522">
        <f>_xlfn.DAYS(Table3[[#This Row],[Delivery_Date]],Table3[[#This Row],[Order_Date]])</f>
        <v>14</v>
      </c>
    </row>
    <row r="1523" spans="1:16" x14ac:dyDescent="0.25">
      <c r="A1523">
        <v>1522</v>
      </c>
      <c r="B1523" t="s">
        <v>51</v>
      </c>
      <c r="C1523" t="s">
        <v>38</v>
      </c>
      <c r="D1523" t="s">
        <v>45</v>
      </c>
      <c r="E1523" t="s">
        <v>26</v>
      </c>
      <c r="F1523" t="s">
        <v>385</v>
      </c>
      <c r="G1523" t="s">
        <v>268</v>
      </c>
      <c r="H1523">
        <v>86</v>
      </c>
      <c r="I1523">
        <v>33371.61</v>
      </c>
      <c r="J1523">
        <v>2869958.46</v>
      </c>
      <c r="K1523">
        <v>2091.9499999999998</v>
      </c>
      <c r="L1523">
        <v>420</v>
      </c>
      <c r="M1523" t="s">
        <v>21</v>
      </c>
      <c r="N1523" t="s">
        <v>43</v>
      </c>
      <c r="O1523">
        <v>507017.66</v>
      </c>
      <c r="P1523">
        <f>_xlfn.DAYS(Table3[[#This Row],[Delivery_Date]],Table3[[#This Row],[Order_Date]])</f>
        <v>8</v>
      </c>
    </row>
    <row r="1524" spans="1:16" x14ac:dyDescent="0.25">
      <c r="A1524">
        <v>1523</v>
      </c>
      <c r="B1524" t="s">
        <v>15</v>
      </c>
      <c r="C1524" t="s">
        <v>16</v>
      </c>
      <c r="D1524" t="s">
        <v>39</v>
      </c>
      <c r="E1524" t="s">
        <v>18</v>
      </c>
      <c r="F1524" t="s">
        <v>329</v>
      </c>
      <c r="G1524" t="s">
        <v>386</v>
      </c>
      <c r="H1524">
        <v>12</v>
      </c>
      <c r="I1524">
        <v>29657.19</v>
      </c>
      <c r="J1524">
        <v>355886.28</v>
      </c>
      <c r="K1524">
        <v>3841.91</v>
      </c>
      <c r="L1524">
        <v>799</v>
      </c>
      <c r="M1524" t="s">
        <v>42</v>
      </c>
      <c r="N1524" t="s">
        <v>70</v>
      </c>
      <c r="O1524">
        <v>24792.83</v>
      </c>
      <c r="P1524">
        <f>_xlfn.DAYS(Table3[[#This Row],[Delivery_Date]],Table3[[#This Row],[Order_Date]])</f>
        <v>2</v>
      </c>
    </row>
    <row r="1525" spans="1:16" x14ac:dyDescent="0.25">
      <c r="A1525">
        <v>1524</v>
      </c>
      <c r="B1525" t="s">
        <v>44</v>
      </c>
      <c r="C1525" t="s">
        <v>16</v>
      </c>
      <c r="D1525" t="s">
        <v>17</v>
      </c>
      <c r="E1525" t="s">
        <v>46</v>
      </c>
      <c r="F1525" t="s">
        <v>213</v>
      </c>
      <c r="G1525" t="s">
        <v>397</v>
      </c>
      <c r="H1525">
        <v>13</v>
      </c>
      <c r="I1525">
        <v>9545.2099999999991</v>
      </c>
      <c r="J1525">
        <v>124087.73</v>
      </c>
      <c r="K1525">
        <v>149.69</v>
      </c>
      <c r="L1525">
        <v>26</v>
      </c>
      <c r="M1525" t="s">
        <v>29</v>
      </c>
      <c r="N1525" t="s">
        <v>43</v>
      </c>
      <c r="O1525">
        <v>11516.98</v>
      </c>
      <c r="P1525">
        <f>_xlfn.DAYS(Table3[[#This Row],[Delivery_Date]],Table3[[#This Row],[Order_Date]])</f>
        <v>7</v>
      </c>
    </row>
    <row r="1526" spans="1:16" x14ac:dyDescent="0.25">
      <c r="A1526">
        <v>1525</v>
      </c>
      <c r="B1526" t="s">
        <v>31</v>
      </c>
      <c r="C1526" t="s">
        <v>24</v>
      </c>
      <c r="D1526" t="s">
        <v>25</v>
      </c>
      <c r="E1526" t="s">
        <v>60</v>
      </c>
      <c r="F1526" t="s">
        <v>97</v>
      </c>
      <c r="G1526" t="s">
        <v>170</v>
      </c>
      <c r="H1526">
        <v>45</v>
      </c>
      <c r="I1526">
        <v>23949.49</v>
      </c>
      <c r="J1526">
        <v>1077727.05</v>
      </c>
      <c r="K1526">
        <v>199.71</v>
      </c>
      <c r="L1526">
        <v>280</v>
      </c>
      <c r="M1526" t="s">
        <v>21</v>
      </c>
      <c r="N1526" t="s">
        <v>36</v>
      </c>
      <c r="O1526">
        <v>167190.22</v>
      </c>
      <c r="P1526">
        <f>_xlfn.DAYS(Table3[[#This Row],[Delivery_Date]],Table3[[#This Row],[Order_Date]])</f>
        <v>5</v>
      </c>
    </row>
    <row r="1527" spans="1:16" x14ac:dyDescent="0.25">
      <c r="A1527">
        <v>1526</v>
      </c>
      <c r="B1527" t="s">
        <v>44</v>
      </c>
      <c r="C1527" t="s">
        <v>24</v>
      </c>
      <c r="D1527" t="s">
        <v>25</v>
      </c>
      <c r="E1527" t="s">
        <v>52</v>
      </c>
      <c r="F1527" t="s">
        <v>92</v>
      </c>
      <c r="G1527" t="s">
        <v>192</v>
      </c>
      <c r="H1527">
        <v>41</v>
      </c>
      <c r="I1527">
        <v>21801.08</v>
      </c>
      <c r="J1527">
        <v>893844.28</v>
      </c>
      <c r="K1527">
        <v>4540.13</v>
      </c>
      <c r="L1527">
        <v>419</v>
      </c>
      <c r="M1527" t="s">
        <v>42</v>
      </c>
      <c r="N1527" t="s">
        <v>43</v>
      </c>
      <c r="O1527">
        <v>105730.49</v>
      </c>
      <c r="P1527">
        <f>_xlfn.DAYS(Table3[[#This Row],[Delivery_Date]],Table3[[#This Row],[Order_Date]])</f>
        <v>14</v>
      </c>
    </row>
    <row r="1528" spans="1:16" x14ac:dyDescent="0.25">
      <c r="A1528">
        <v>1527</v>
      </c>
      <c r="B1528" t="s">
        <v>59</v>
      </c>
      <c r="C1528" t="s">
        <v>16</v>
      </c>
      <c r="D1528" t="s">
        <v>25</v>
      </c>
      <c r="E1528" t="s">
        <v>18</v>
      </c>
      <c r="F1528" t="s">
        <v>323</v>
      </c>
      <c r="G1528" t="s">
        <v>230</v>
      </c>
      <c r="H1528">
        <v>63</v>
      </c>
      <c r="I1528">
        <v>14041.04</v>
      </c>
      <c r="J1528">
        <v>884585.52</v>
      </c>
      <c r="K1528">
        <v>1289.74</v>
      </c>
      <c r="L1528">
        <v>299</v>
      </c>
      <c r="M1528" t="s">
        <v>35</v>
      </c>
      <c r="N1528" t="s">
        <v>36</v>
      </c>
      <c r="O1528">
        <v>98125.23</v>
      </c>
      <c r="P1528">
        <f>_xlfn.DAYS(Table3[[#This Row],[Delivery_Date]],Table3[[#This Row],[Order_Date]])</f>
        <v>4</v>
      </c>
    </row>
    <row r="1529" spans="1:16" x14ac:dyDescent="0.25">
      <c r="A1529">
        <v>1528</v>
      </c>
      <c r="B1529" t="s">
        <v>51</v>
      </c>
      <c r="C1529" t="s">
        <v>24</v>
      </c>
      <c r="D1529" t="s">
        <v>45</v>
      </c>
      <c r="E1529" t="s">
        <v>18</v>
      </c>
      <c r="F1529" t="s">
        <v>48</v>
      </c>
      <c r="G1529" t="s">
        <v>347</v>
      </c>
      <c r="H1529">
        <v>50</v>
      </c>
      <c r="I1529">
        <v>5771.46</v>
      </c>
      <c r="J1529">
        <v>288573</v>
      </c>
      <c r="K1529">
        <v>2379.65</v>
      </c>
      <c r="L1529">
        <v>521</v>
      </c>
      <c r="M1529" t="s">
        <v>35</v>
      </c>
      <c r="N1529" t="s">
        <v>43</v>
      </c>
      <c r="O1529">
        <v>44481.760000000002</v>
      </c>
      <c r="P1529">
        <f>_xlfn.DAYS(Table3[[#This Row],[Delivery_Date]],Table3[[#This Row],[Order_Date]])</f>
        <v>8</v>
      </c>
    </row>
    <row r="1530" spans="1:16" x14ac:dyDescent="0.25">
      <c r="A1530">
        <v>1529</v>
      </c>
      <c r="B1530" t="s">
        <v>44</v>
      </c>
      <c r="C1530" t="s">
        <v>38</v>
      </c>
      <c r="D1530" t="s">
        <v>17</v>
      </c>
      <c r="E1530" t="s">
        <v>60</v>
      </c>
      <c r="F1530" t="s">
        <v>149</v>
      </c>
      <c r="G1530" t="s">
        <v>309</v>
      </c>
      <c r="H1530">
        <v>55</v>
      </c>
      <c r="I1530">
        <v>29557.71</v>
      </c>
      <c r="J1530">
        <v>1625674.05</v>
      </c>
      <c r="K1530">
        <v>1486.27</v>
      </c>
      <c r="L1530">
        <v>5</v>
      </c>
      <c r="M1530" t="s">
        <v>29</v>
      </c>
      <c r="N1530" t="s">
        <v>22</v>
      </c>
      <c r="O1530">
        <v>268652.13</v>
      </c>
      <c r="P1530">
        <f>_xlfn.DAYS(Table3[[#This Row],[Delivery_Date]],Table3[[#This Row],[Order_Date]])</f>
        <v>9</v>
      </c>
    </row>
    <row r="1531" spans="1:16" x14ac:dyDescent="0.25">
      <c r="A1531">
        <v>1530</v>
      </c>
      <c r="B1531" t="s">
        <v>51</v>
      </c>
      <c r="C1531" t="s">
        <v>16</v>
      </c>
      <c r="D1531" t="s">
        <v>39</v>
      </c>
      <c r="E1531" t="s">
        <v>26</v>
      </c>
      <c r="F1531" t="s">
        <v>406</v>
      </c>
      <c r="G1531" t="s">
        <v>153</v>
      </c>
      <c r="H1531">
        <v>28</v>
      </c>
      <c r="I1531">
        <v>40867.230000000003</v>
      </c>
      <c r="J1531">
        <v>1144282.44</v>
      </c>
      <c r="K1531">
        <v>3624.91</v>
      </c>
      <c r="L1531">
        <v>742</v>
      </c>
      <c r="M1531" t="s">
        <v>42</v>
      </c>
      <c r="N1531" t="s">
        <v>22</v>
      </c>
      <c r="O1531">
        <v>281545.58</v>
      </c>
      <c r="P1531">
        <f>_xlfn.DAYS(Table3[[#This Row],[Delivery_Date]],Table3[[#This Row],[Order_Date]])</f>
        <v>6</v>
      </c>
    </row>
    <row r="1532" spans="1:16" x14ac:dyDescent="0.25">
      <c r="A1532">
        <v>1531</v>
      </c>
      <c r="B1532" t="s">
        <v>15</v>
      </c>
      <c r="C1532" t="s">
        <v>16</v>
      </c>
      <c r="D1532" t="s">
        <v>39</v>
      </c>
      <c r="E1532" t="s">
        <v>60</v>
      </c>
      <c r="F1532" t="s">
        <v>325</v>
      </c>
      <c r="G1532" t="s">
        <v>268</v>
      </c>
      <c r="H1532">
        <v>6</v>
      </c>
      <c r="I1532">
        <v>11048.61</v>
      </c>
      <c r="J1532">
        <v>66291.66</v>
      </c>
      <c r="K1532">
        <v>3534.29</v>
      </c>
      <c r="L1532">
        <v>41</v>
      </c>
      <c r="M1532" t="s">
        <v>29</v>
      </c>
      <c r="N1532" t="s">
        <v>22</v>
      </c>
      <c r="O1532">
        <v>8329.23</v>
      </c>
      <c r="P1532">
        <f>_xlfn.DAYS(Table3[[#This Row],[Delivery_Date]],Table3[[#This Row],[Order_Date]])</f>
        <v>15</v>
      </c>
    </row>
    <row r="1533" spans="1:16" x14ac:dyDescent="0.25">
      <c r="A1533">
        <v>1532</v>
      </c>
      <c r="B1533" t="s">
        <v>31</v>
      </c>
      <c r="C1533" t="s">
        <v>16</v>
      </c>
      <c r="D1533" t="s">
        <v>45</v>
      </c>
      <c r="E1533" t="s">
        <v>46</v>
      </c>
      <c r="F1533" t="s">
        <v>270</v>
      </c>
      <c r="G1533" t="s">
        <v>230</v>
      </c>
      <c r="H1533">
        <v>80</v>
      </c>
      <c r="I1533">
        <v>47922.1</v>
      </c>
      <c r="J1533">
        <v>3833768</v>
      </c>
      <c r="K1533">
        <v>2081.7199999999998</v>
      </c>
      <c r="L1533">
        <v>489</v>
      </c>
      <c r="M1533" t="s">
        <v>21</v>
      </c>
      <c r="N1533" t="s">
        <v>22</v>
      </c>
      <c r="O1533">
        <v>196485.67</v>
      </c>
      <c r="P1533">
        <f>_xlfn.DAYS(Table3[[#This Row],[Delivery_Date]],Table3[[#This Row],[Order_Date]])</f>
        <v>15</v>
      </c>
    </row>
    <row r="1534" spans="1:16" x14ac:dyDescent="0.25">
      <c r="A1534">
        <v>1533</v>
      </c>
      <c r="B1534" t="s">
        <v>37</v>
      </c>
      <c r="C1534" t="s">
        <v>38</v>
      </c>
      <c r="D1534" t="s">
        <v>32</v>
      </c>
      <c r="E1534" t="s">
        <v>26</v>
      </c>
      <c r="F1534" t="s">
        <v>179</v>
      </c>
      <c r="G1534" t="s">
        <v>149</v>
      </c>
      <c r="H1534">
        <v>97</v>
      </c>
      <c r="I1534">
        <v>49879.9</v>
      </c>
      <c r="J1534">
        <v>4838350.3</v>
      </c>
      <c r="K1534">
        <v>1472.97</v>
      </c>
      <c r="L1534">
        <v>874</v>
      </c>
      <c r="M1534" t="s">
        <v>42</v>
      </c>
      <c r="N1534" t="s">
        <v>22</v>
      </c>
      <c r="O1534">
        <v>251824.12</v>
      </c>
      <c r="P1534">
        <f>_xlfn.DAYS(Table3[[#This Row],[Delivery_Date]],Table3[[#This Row],[Order_Date]])</f>
        <v>10</v>
      </c>
    </row>
    <row r="1535" spans="1:16" x14ac:dyDescent="0.25">
      <c r="A1535">
        <v>1534</v>
      </c>
      <c r="B1535" t="s">
        <v>65</v>
      </c>
      <c r="C1535" t="s">
        <v>24</v>
      </c>
      <c r="D1535" t="s">
        <v>45</v>
      </c>
      <c r="E1535" t="s">
        <v>60</v>
      </c>
      <c r="F1535" t="s">
        <v>40</v>
      </c>
      <c r="G1535" t="s">
        <v>107</v>
      </c>
      <c r="H1535">
        <v>89</v>
      </c>
      <c r="I1535">
        <v>2666.12</v>
      </c>
      <c r="J1535">
        <v>237284.68</v>
      </c>
      <c r="K1535">
        <v>2810.9</v>
      </c>
      <c r="L1535">
        <v>830</v>
      </c>
      <c r="M1535" t="s">
        <v>21</v>
      </c>
      <c r="N1535" t="s">
        <v>30</v>
      </c>
      <c r="O1535">
        <v>29554.21</v>
      </c>
      <c r="P1535">
        <f>_xlfn.DAYS(Table3[[#This Row],[Delivery_Date]],Table3[[#This Row],[Order_Date]])</f>
        <v>11</v>
      </c>
    </row>
    <row r="1536" spans="1:16" x14ac:dyDescent="0.25">
      <c r="A1536">
        <v>1535</v>
      </c>
      <c r="B1536" t="s">
        <v>51</v>
      </c>
      <c r="C1536" t="s">
        <v>24</v>
      </c>
      <c r="D1536" t="s">
        <v>45</v>
      </c>
      <c r="E1536" t="s">
        <v>52</v>
      </c>
      <c r="F1536" t="s">
        <v>187</v>
      </c>
      <c r="G1536" t="s">
        <v>281</v>
      </c>
      <c r="H1536">
        <v>97</v>
      </c>
      <c r="I1536">
        <v>43443.58</v>
      </c>
      <c r="J1536">
        <v>4214027.26</v>
      </c>
      <c r="K1536">
        <v>3536.67</v>
      </c>
      <c r="L1536">
        <v>913</v>
      </c>
      <c r="M1536" t="s">
        <v>29</v>
      </c>
      <c r="N1536" t="s">
        <v>30</v>
      </c>
      <c r="O1536">
        <v>650853.76</v>
      </c>
      <c r="P1536">
        <f>_xlfn.DAYS(Table3[[#This Row],[Delivery_Date]],Table3[[#This Row],[Order_Date]])</f>
        <v>14</v>
      </c>
    </row>
    <row r="1537" spans="1:16" x14ac:dyDescent="0.25">
      <c r="A1537">
        <v>1536</v>
      </c>
      <c r="B1537" t="s">
        <v>65</v>
      </c>
      <c r="C1537" t="s">
        <v>24</v>
      </c>
      <c r="D1537" t="s">
        <v>45</v>
      </c>
      <c r="E1537" t="s">
        <v>26</v>
      </c>
      <c r="F1537" t="s">
        <v>300</v>
      </c>
      <c r="G1537" t="s">
        <v>267</v>
      </c>
      <c r="H1537">
        <v>21</v>
      </c>
      <c r="I1537">
        <v>686.29</v>
      </c>
      <c r="J1537">
        <v>14412.09</v>
      </c>
      <c r="K1537">
        <v>2378.52</v>
      </c>
      <c r="L1537">
        <v>736</v>
      </c>
      <c r="M1537" t="s">
        <v>35</v>
      </c>
      <c r="N1537" t="s">
        <v>70</v>
      </c>
      <c r="O1537">
        <v>1403.49</v>
      </c>
      <c r="P1537">
        <f>_xlfn.DAYS(Table3[[#This Row],[Delivery_Date]],Table3[[#This Row],[Order_Date]])</f>
        <v>2</v>
      </c>
    </row>
    <row r="1538" spans="1:16" x14ac:dyDescent="0.25">
      <c r="A1538">
        <v>1537</v>
      </c>
      <c r="B1538" t="s">
        <v>15</v>
      </c>
      <c r="C1538" t="s">
        <v>24</v>
      </c>
      <c r="D1538" t="s">
        <v>17</v>
      </c>
      <c r="E1538" t="s">
        <v>26</v>
      </c>
      <c r="F1538" t="s">
        <v>210</v>
      </c>
      <c r="G1538" t="s">
        <v>188</v>
      </c>
      <c r="H1538">
        <v>97</v>
      </c>
      <c r="I1538">
        <v>16360.3</v>
      </c>
      <c r="J1538">
        <v>1586949.1</v>
      </c>
      <c r="K1538">
        <v>4550.92</v>
      </c>
      <c r="L1538">
        <v>296</v>
      </c>
      <c r="M1538" t="s">
        <v>42</v>
      </c>
      <c r="N1538" t="s">
        <v>43</v>
      </c>
      <c r="O1538">
        <v>111150</v>
      </c>
      <c r="P1538">
        <f>_xlfn.DAYS(Table3[[#This Row],[Delivery_Date]],Table3[[#This Row],[Order_Date]])</f>
        <v>2</v>
      </c>
    </row>
    <row r="1539" spans="1:16" x14ac:dyDescent="0.25">
      <c r="A1539">
        <v>1538</v>
      </c>
      <c r="B1539" t="s">
        <v>59</v>
      </c>
      <c r="C1539" t="s">
        <v>16</v>
      </c>
      <c r="D1539" t="s">
        <v>25</v>
      </c>
      <c r="E1539" t="s">
        <v>52</v>
      </c>
      <c r="F1539" t="s">
        <v>58</v>
      </c>
      <c r="G1539" t="s">
        <v>173</v>
      </c>
      <c r="H1539">
        <v>9</v>
      </c>
      <c r="I1539">
        <v>35716.99</v>
      </c>
      <c r="J1539">
        <v>321452.90999999997</v>
      </c>
      <c r="K1539">
        <v>4083.31</v>
      </c>
      <c r="L1539">
        <v>506</v>
      </c>
      <c r="M1539" t="s">
        <v>21</v>
      </c>
      <c r="N1539" t="s">
        <v>22</v>
      </c>
      <c r="O1539">
        <v>19501.66</v>
      </c>
      <c r="P1539">
        <f>_xlfn.DAYS(Table3[[#This Row],[Delivery_Date]],Table3[[#This Row],[Order_Date]])</f>
        <v>15</v>
      </c>
    </row>
    <row r="1540" spans="1:16" x14ac:dyDescent="0.25">
      <c r="A1540">
        <v>1539</v>
      </c>
      <c r="B1540" t="s">
        <v>44</v>
      </c>
      <c r="C1540" t="s">
        <v>16</v>
      </c>
      <c r="D1540" t="s">
        <v>32</v>
      </c>
      <c r="E1540" t="s">
        <v>46</v>
      </c>
      <c r="F1540" t="s">
        <v>141</v>
      </c>
      <c r="G1540" t="s">
        <v>286</v>
      </c>
      <c r="H1540">
        <v>63</v>
      </c>
      <c r="I1540">
        <v>957.64</v>
      </c>
      <c r="J1540">
        <v>60331.32</v>
      </c>
      <c r="K1540">
        <v>3468.38</v>
      </c>
      <c r="L1540">
        <v>1</v>
      </c>
      <c r="M1540" t="s">
        <v>35</v>
      </c>
      <c r="N1540" t="s">
        <v>22</v>
      </c>
      <c r="O1540">
        <v>3023.51</v>
      </c>
      <c r="P1540">
        <f>_xlfn.DAYS(Table3[[#This Row],[Delivery_Date]],Table3[[#This Row],[Order_Date]])</f>
        <v>13</v>
      </c>
    </row>
    <row r="1541" spans="1:16" x14ac:dyDescent="0.25">
      <c r="A1541">
        <v>1540</v>
      </c>
      <c r="B1541" t="s">
        <v>37</v>
      </c>
      <c r="C1541" t="s">
        <v>24</v>
      </c>
      <c r="D1541" t="s">
        <v>17</v>
      </c>
      <c r="E1541" t="s">
        <v>60</v>
      </c>
      <c r="F1541" t="s">
        <v>106</v>
      </c>
      <c r="G1541" t="s">
        <v>179</v>
      </c>
      <c r="H1541">
        <v>12</v>
      </c>
      <c r="I1541">
        <v>13964.54</v>
      </c>
      <c r="J1541">
        <v>167574.48000000001</v>
      </c>
      <c r="K1541">
        <v>115.88</v>
      </c>
      <c r="L1541">
        <v>992</v>
      </c>
      <c r="M1541" t="s">
        <v>29</v>
      </c>
      <c r="N1541" t="s">
        <v>70</v>
      </c>
      <c r="O1541">
        <v>15975.01</v>
      </c>
      <c r="P1541">
        <f>_xlfn.DAYS(Table3[[#This Row],[Delivery_Date]],Table3[[#This Row],[Order_Date]])</f>
        <v>9</v>
      </c>
    </row>
    <row r="1542" spans="1:16" x14ac:dyDescent="0.25">
      <c r="A1542">
        <v>1541</v>
      </c>
      <c r="B1542" t="s">
        <v>37</v>
      </c>
      <c r="C1542" t="s">
        <v>38</v>
      </c>
      <c r="D1542" t="s">
        <v>17</v>
      </c>
      <c r="E1542" t="s">
        <v>26</v>
      </c>
      <c r="F1542" t="s">
        <v>94</v>
      </c>
      <c r="G1542" t="s">
        <v>139</v>
      </c>
      <c r="H1542">
        <v>36</v>
      </c>
      <c r="I1542">
        <v>45719.24</v>
      </c>
      <c r="J1542">
        <v>1645892.64</v>
      </c>
      <c r="K1542">
        <v>1746.63</v>
      </c>
      <c r="L1542">
        <v>862</v>
      </c>
      <c r="M1542" t="s">
        <v>35</v>
      </c>
      <c r="N1542" t="s">
        <v>43</v>
      </c>
      <c r="O1542">
        <v>391747.02</v>
      </c>
      <c r="P1542">
        <f>_xlfn.DAYS(Table3[[#This Row],[Delivery_Date]],Table3[[#This Row],[Order_Date]])</f>
        <v>4</v>
      </c>
    </row>
    <row r="1543" spans="1:16" x14ac:dyDescent="0.25">
      <c r="A1543">
        <v>1542</v>
      </c>
      <c r="B1543" t="s">
        <v>15</v>
      </c>
      <c r="C1543" t="s">
        <v>16</v>
      </c>
      <c r="D1543" t="s">
        <v>45</v>
      </c>
      <c r="E1543" t="s">
        <v>18</v>
      </c>
      <c r="F1543" t="s">
        <v>160</v>
      </c>
      <c r="G1543" t="s">
        <v>381</v>
      </c>
      <c r="H1543">
        <v>76</v>
      </c>
      <c r="I1543">
        <v>41047.879999999997</v>
      </c>
      <c r="J1543">
        <v>3119638.88</v>
      </c>
      <c r="K1543">
        <v>1019.09</v>
      </c>
      <c r="L1543">
        <v>965</v>
      </c>
      <c r="M1543" t="s">
        <v>42</v>
      </c>
      <c r="N1543" t="s">
        <v>43</v>
      </c>
      <c r="O1543">
        <v>451364.47</v>
      </c>
      <c r="P1543">
        <f>_xlfn.DAYS(Table3[[#This Row],[Delivery_Date]],Table3[[#This Row],[Order_Date]])</f>
        <v>10</v>
      </c>
    </row>
    <row r="1544" spans="1:16" x14ac:dyDescent="0.25">
      <c r="A1544">
        <v>1543</v>
      </c>
      <c r="B1544" t="s">
        <v>37</v>
      </c>
      <c r="C1544" t="s">
        <v>16</v>
      </c>
      <c r="D1544" t="s">
        <v>39</v>
      </c>
      <c r="E1544" t="s">
        <v>60</v>
      </c>
      <c r="F1544" t="s">
        <v>229</v>
      </c>
      <c r="G1544" t="s">
        <v>119</v>
      </c>
      <c r="H1544">
        <v>82</v>
      </c>
      <c r="I1544">
        <v>18055.47</v>
      </c>
      <c r="J1544">
        <v>1480548.54</v>
      </c>
      <c r="K1544">
        <v>3442.47</v>
      </c>
      <c r="L1544">
        <v>470</v>
      </c>
      <c r="M1544" t="s">
        <v>42</v>
      </c>
      <c r="N1544" t="s">
        <v>22</v>
      </c>
      <c r="O1544">
        <v>258410.72</v>
      </c>
      <c r="P1544">
        <f>_xlfn.DAYS(Table3[[#This Row],[Delivery_Date]],Table3[[#This Row],[Order_Date]])</f>
        <v>11</v>
      </c>
    </row>
    <row r="1545" spans="1:16" x14ac:dyDescent="0.25">
      <c r="A1545">
        <v>1544</v>
      </c>
      <c r="B1545" t="s">
        <v>44</v>
      </c>
      <c r="C1545" t="s">
        <v>38</v>
      </c>
      <c r="D1545" t="s">
        <v>45</v>
      </c>
      <c r="E1545" t="s">
        <v>60</v>
      </c>
      <c r="F1545" t="s">
        <v>109</v>
      </c>
      <c r="G1545" t="s">
        <v>129</v>
      </c>
      <c r="H1545">
        <v>11</v>
      </c>
      <c r="I1545">
        <v>21737.74</v>
      </c>
      <c r="J1545">
        <v>239115.14</v>
      </c>
      <c r="K1545">
        <v>2032.43</v>
      </c>
      <c r="L1545">
        <v>7</v>
      </c>
      <c r="M1545" t="s">
        <v>29</v>
      </c>
      <c r="N1545" t="s">
        <v>36</v>
      </c>
      <c r="O1545">
        <v>38901.279999999999</v>
      </c>
      <c r="P1545">
        <f>_xlfn.DAYS(Table3[[#This Row],[Delivery_Date]],Table3[[#This Row],[Order_Date]])</f>
        <v>5</v>
      </c>
    </row>
    <row r="1546" spans="1:16" x14ac:dyDescent="0.25">
      <c r="A1546">
        <v>1545</v>
      </c>
      <c r="B1546" t="s">
        <v>23</v>
      </c>
      <c r="C1546" t="s">
        <v>24</v>
      </c>
      <c r="D1546" t="s">
        <v>45</v>
      </c>
      <c r="E1546" t="s">
        <v>26</v>
      </c>
      <c r="F1546" t="s">
        <v>79</v>
      </c>
      <c r="G1546" t="s">
        <v>275</v>
      </c>
      <c r="H1546">
        <v>66</v>
      </c>
      <c r="I1546">
        <v>43418.1</v>
      </c>
      <c r="J1546">
        <v>2865594.6</v>
      </c>
      <c r="K1546">
        <v>154.24</v>
      </c>
      <c r="L1546">
        <v>442</v>
      </c>
      <c r="M1546" t="s">
        <v>21</v>
      </c>
      <c r="N1546" t="s">
        <v>30</v>
      </c>
      <c r="O1546">
        <v>501930.82</v>
      </c>
      <c r="P1546">
        <f>_xlfn.DAYS(Table3[[#This Row],[Delivery_Date]],Table3[[#This Row],[Order_Date]])</f>
        <v>7</v>
      </c>
    </row>
    <row r="1547" spans="1:16" x14ac:dyDescent="0.25">
      <c r="A1547">
        <v>1546</v>
      </c>
      <c r="B1547" t="s">
        <v>65</v>
      </c>
      <c r="C1547" t="s">
        <v>16</v>
      </c>
      <c r="D1547" t="s">
        <v>32</v>
      </c>
      <c r="E1547" t="s">
        <v>52</v>
      </c>
      <c r="F1547" t="s">
        <v>245</v>
      </c>
      <c r="G1547" t="s">
        <v>343</v>
      </c>
      <c r="H1547">
        <v>74</v>
      </c>
      <c r="I1547">
        <v>24028.91</v>
      </c>
      <c r="J1547">
        <v>1778139.34</v>
      </c>
      <c r="K1547">
        <v>3679.26</v>
      </c>
      <c r="L1547">
        <v>108</v>
      </c>
      <c r="M1547" t="s">
        <v>29</v>
      </c>
      <c r="N1547" t="s">
        <v>43</v>
      </c>
      <c r="O1547">
        <v>281902.99</v>
      </c>
      <c r="P1547">
        <f>_xlfn.DAYS(Table3[[#This Row],[Delivery_Date]],Table3[[#This Row],[Order_Date]])</f>
        <v>11</v>
      </c>
    </row>
    <row r="1548" spans="1:16" x14ac:dyDescent="0.25">
      <c r="A1548">
        <v>1547</v>
      </c>
      <c r="B1548" t="s">
        <v>23</v>
      </c>
      <c r="C1548" t="s">
        <v>16</v>
      </c>
      <c r="D1548" t="s">
        <v>32</v>
      </c>
      <c r="E1548" t="s">
        <v>18</v>
      </c>
      <c r="F1548" t="s">
        <v>105</v>
      </c>
      <c r="G1548" t="s">
        <v>395</v>
      </c>
      <c r="H1548">
        <v>68</v>
      </c>
      <c r="I1548">
        <v>1248</v>
      </c>
      <c r="J1548">
        <v>84864</v>
      </c>
      <c r="K1548">
        <v>3415.89</v>
      </c>
      <c r="L1548">
        <v>34</v>
      </c>
      <c r="M1548" t="s">
        <v>35</v>
      </c>
      <c r="N1548" t="s">
        <v>30</v>
      </c>
      <c r="O1548">
        <v>6348.41</v>
      </c>
      <c r="P1548">
        <f>_xlfn.DAYS(Table3[[#This Row],[Delivery_Date]],Table3[[#This Row],[Order_Date]])</f>
        <v>1</v>
      </c>
    </row>
    <row r="1549" spans="1:16" x14ac:dyDescent="0.25">
      <c r="A1549">
        <v>1548</v>
      </c>
      <c r="B1549" t="s">
        <v>59</v>
      </c>
      <c r="C1549" t="s">
        <v>16</v>
      </c>
      <c r="D1549" t="s">
        <v>45</v>
      </c>
      <c r="E1549" t="s">
        <v>52</v>
      </c>
      <c r="F1549" t="s">
        <v>129</v>
      </c>
      <c r="G1549" t="s">
        <v>200</v>
      </c>
      <c r="H1549">
        <v>25</v>
      </c>
      <c r="I1549">
        <v>14009.86</v>
      </c>
      <c r="J1549">
        <v>350246.5</v>
      </c>
      <c r="K1549">
        <v>608.72</v>
      </c>
      <c r="L1549">
        <v>790</v>
      </c>
      <c r="M1549" t="s">
        <v>42</v>
      </c>
      <c r="N1549" t="s">
        <v>30</v>
      </c>
      <c r="O1549">
        <v>86497.83</v>
      </c>
      <c r="P1549">
        <f>_xlfn.DAYS(Table3[[#This Row],[Delivery_Date]],Table3[[#This Row],[Order_Date]])</f>
        <v>4</v>
      </c>
    </row>
    <row r="1550" spans="1:16" x14ac:dyDescent="0.25">
      <c r="A1550">
        <v>1549</v>
      </c>
      <c r="B1550" t="s">
        <v>44</v>
      </c>
      <c r="C1550" t="s">
        <v>16</v>
      </c>
      <c r="D1550" t="s">
        <v>45</v>
      </c>
      <c r="E1550" t="s">
        <v>18</v>
      </c>
      <c r="F1550" t="s">
        <v>272</v>
      </c>
      <c r="G1550" t="s">
        <v>147</v>
      </c>
      <c r="H1550">
        <v>64</v>
      </c>
      <c r="I1550">
        <v>40973.360000000001</v>
      </c>
      <c r="J1550">
        <v>2622295.04</v>
      </c>
      <c r="K1550">
        <v>2071.29</v>
      </c>
      <c r="L1550">
        <v>906</v>
      </c>
      <c r="M1550" t="s">
        <v>35</v>
      </c>
      <c r="N1550" t="s">
        <v>43</v>
      </c>
      <c r="O1550">
        <v>495048.3</v>
      </c>
      <c r="P1550">
        <f>_xlfn.DAYS(Table3[[#This Row],[Delivery_Date]],Table3[[#This Row],[Order_Date]])</f>
        <v>11</v>
      </c>
    </row>
    <row r="1551" spans="1:16" x14ac:dyDescent="0.25">
      <c r="A1551">
        <v>1550</v>
      </c>
      <c r="B1551" t="s">
        <v>44</v>
      </c>
      <c r="C1551" t="s">
        <v>24</v>
      </c>
      <c r="D1551" t="s">
        <v>25</v>
      </c>
      <c r="E1551" t="s">
        <v>18</v>
      </c>
      <c r="F1551" t="s">
        <v>132</v>
      </c>
      <c r="G1551" t="s">
        <v>71</v>
      </c>
      <c r="H1551">
        <v>22</v>
      </c>
      <c r="I1551">
        <v>35746.559999999998</v>
      </c>
      <c r="J1551">
        <v>786424.31999999995</v>
      </c>
      <c r="K1551">
        <v>747.86</v>
      </c>
      <c r="L1551">
        <v>566</v>
      </c>
      <c r="M1551" t="s">
        <v>21</v>
      </c>
      <c r="N1551" t="s">
        <v>43</v>
      </c>
      <c r="O1551">
        <v>183313.12</v>
      </c>
      <c r="P1551">
        <f>_xlfn.DAYS(Table3[[#This Row],[Delivery_Date]],Table3[[#This Row],[Order_Date]])</f>
        <v>13</v>
      </c>
    </row>
    <row r="1552" spans="1:16" x14ac:dyDescent="0.25">
      <c r="A1552">
        <v>1551</v>
      </c>
      <c r="B1552" t="s">
        <v>15</v>
      </c>
      <c r="C1552" t="s">
        <v>38</v>
      </c>
      <c r="D1552" t="s">
        <v>32</v>
      </c>
      <c r="E1552" t="s">
        <v>26</v>
      </c>
      <c r="F1552" t="s">
        <v>155</v>
      </c>
      <c r="G1552" t="s">
        <v>157</v>
      </c>
      <c r="H1552">
        <v>100</v>
      </c>
      <c r="I1552">
        <v>10405.84</v>
      </c>
      <c r="J1552">
        <v>1040584</v>
      </c>
      <c r="K1552">
        <v>999.38</v>
      </c>
      <c r="L1552">
        <v>515</v>
      </c>
      <c r="M1552" t="s">
        <v>42</v>
      </c>
      <c r="N1552" t="s">
        <v>22</v>
      </c>
      <c r="O1552">
        <v>233321.65</v>
      </c>
      <c r="P1552">
        <f>_xlfn.DAYS(Table3[[#This Row],[Delivery_Date]],Table3[[#This Row],[Order_Date]])</f>
        <v>6</v>
      </c>
    </row>
    <row r="1553" spans="1:16" x14ac:dyDescent="0.25">
      <c r="A1553">
        <v>1552</v>
      </c>
      <c r="B1553" t="s">
        <v>51</v>
      </c>
      <c r="C1553" t="s">
        <v>38</v>
      </c>
      <c r="D1553" t="s">
        <v>25</v>
      </c>
      <c r="E1553" t="s">
        <v>18</v>
      </c>
      <c r="F1553" t="s">
        <v>398</v>
      </c>
      <c r="G1553" t="s">
        <v>187</v>
      </c>
      <c r="H1553">
        <v>58</v>
      </c>
      <c r="I1553">
        <v>3250.28</v>
      </c>
      <c r="J1553">
        <v>188516.24</v>
      </c>
      <c r="K1553">
        <v>1414.14</v>
      </c>
      <c r="L1553">
        <v>915</v>
      </c>
      <c r="M1553" t="s">
        <v>42</v>
      </c>
      <c r="N1553" t="s">
        <v>30</v>
      </c>
      <c r="O1553">
        <v>23014.49</v>
      </c>
      <c r="P1553">
        <f>_xlfn.DAYS(Table3[[#This Row],[Delivery_Date]],Table3[[#This Row],[Order_Date]])</f>
        <v>12</v>
      </c>
    </row>
    <row r="1554" spans="1:16" x14ac:dyDescent="0.25">
      <c r="A1554">
        <v>1553</v>
      </c>
      <c r="B1554" t="s">
        <v>31</v>
      </c>
      <c r="C1554" t="s">
        <v>38</v>
      </c>
      <c r="D1554" t="s">
        <v>45</v>
      </c>
      <c r="E1554" t="s">
        <v>46</v>
      </c>
      <c r="F1554" t="s">
        <v>292</v>
      </c>
      <c r="G1554" t="s">
        <v>288</v>
      </c>
      <c r="H1554">
        <v>39</v>
      </c>
      <c r="I1554">
        <v>39075.14</v>
      </c>
      <c r="J1554">
        <v>1523930.46</v>
      </c>
      <c r="K1554">
        <v>1931.64</v>
      </c>
      <c r="L1554">
        <v>982</v>
      </c>
      <c r="M1554" t="s">
        <v>29</v>
      </c>
      <c r="N1554" t="s">
        <v>36</v>
      </c>
      <c r="O1554">
        <v>246279.56</v>
      </c>
      <c r="P1554">
        <f>_xlfn.DAYS(Table3[[#This Row],[Delivery_Date]],Table3[[#This Row],[Order_Date]])</f>
        <v>12</v>
      </c>
    </row>
    <row r="1555" spans="1:16" x14ac:dyDescent="0.25">
      <c r="A1555">
        <v>1554</v>
      </c>
      <c r="B1555" t="s">
        <v>65</v>
      </c>
      <c r="C1555" t="s">
        <v>24</v>
      </c>
      <c r="D1555" t="s">
        <v>39</v>
      </c>
      <c r="E1555" t="s">
        <v>60</v>
      </c>
      <c r="F1555" t="s">
        <v>376</v>
      </c>
      <c r="G1555" t="s">
        <v>184</v>
      </c>
      <c r="H1555">
        <v>21</v>
      </c>
      <c r="I1555">
        <v>37213.160000000003</v>
      </c>
      <c r="J1555">
        <v>781476.36</v>
      </c>
      <c r="K1555">
        <v>4487.18</v>
      </c>
      <c r="L1555">
        <v>949</v>
      </c>
      <c r="M1555" t="s">
        <v>21</v>
      </c>
      <c r="N1555" t="s">
        <v>22</v>
      </c>
      <c r="O1555">
        <v>140864.94</v>
      </c>
      <c r="P1555">
        <f>_xlfn.DAYS(Table3[[#This Row],[Delivery_Date]],Table3[[#This Row],[Order_Date]])</f>
        <v>3</v>
      </c>
    </row>
    <row r="1556" spans="1:16" x14ac:dyDescent="0.25">
      <c r="A1556">
        <v>1555</v>
      </c>
      <c r="B1556" t="s">
        <v>59</v>
      </c>
      <c r="C1556" t="s">
        <v>16</v>
      </c>
      <c r="D1556" t="s">
        <v>39</v>
      </c>
      <c r="E1556" t="s">
        <v>52</v>
      </c>
      <c r="F1556" t="s">
        <v>162</v>
      </c>
      <c r="G1556" t="s">
        <v>113</v>
      </c>
      <c r="H1556">
        <v>84</v>
      </c>
      <c r="I1556">
        <v>33041.440000000002</v>
      </c>
      <c r="J1556">
        <v>2775480.96</v>
      </c>
      <c r="K1556">
        <v>4880.07</v>
      </c>
      <c r="L1556">
        <v>348</v>
      </c>
      <c r="M1556" t="s">
        <v>42</v>
      </c>
      <c r="N1556" t="s">
        <v>36</v>
      </c>
      <c r="O1556">
        <v>226778.28</v>
      </c>
      <c r="P1556">
        <f>_xlfn.DAYS(Table3[[#This Row],[Delivery_Date]],Table3[[#This Row],[Order_Date]])</f>
        <v>10</v>
      </c>
    </row>
    <row r="1557" spans="1:16" x14ac:dyDescent="0.25">
      <c r="A1557">
        <v>1556</v>
      </c>
      <c r="B1557" t="s">
        <v>23</v>
      </c>
      <c r="C1557" t="s">
        <v>16</v>
      </c>
      <c r="D1557" t="s">
        <v>32</v>
      </c>
      <c r="E1557" t="s">
        <v>18</v>
      </c>
      <c r="F1557" t="s">
        <v>141</v>
      </c>
      <c r="G1557" t="s">
        <v>371</v>
      </c>
      <c r="H1557">
        <v>91</v>
      </c>
      <c r="I1557">
        <v>5247.56</v>
      </c>
      <c r="J1557">
        <v>477527.96</v>
      </c>
      <c r="K1557">
        <v>1834.95</v>
      </c>
      <c r="L1557">
        <v>944</v>
      </c>
      <c r="M1557" t="s">
        <v>35</v>
      </c>
      <c r="N1557" t="s">
        <v>70</v>
      </c>
      <c r="O1557">
        <v>32852.93</v>
      </c>
      <c r="P1557">
        <f>_xlfn.DAYS(Table3[[#This Row],[Delivery_Date]],Table3[[#This Row],[Order_Date]])</f>
        <v>14</v>
      </c>
    </row>
    <row r="1558" spans="1:16" x14ac:dyDescent="0.25">
      <c r="A1558">
        <v>1557</v>
      </c>
      <c r="B1558" t="s">
        <v>15</v>
      </c>
      <c r="C1558" t="s">
        <v>38</v>
      </c>
      <c r="D1558" t="s">
        <v>45</v>
      </c>
      <c r="E1558" t="s">
        <v>60</v>
      </c>
      <c r="F1558" t="s">
        <v>183</v>
      </c>
      <c r="G1558" t="s">
        <v>41</v>
      </c>
      <c r="H1558">
        <v>56</v>
      </c>
      <c r="I1558">
        <v>39595.800000000003</v>
      </c>
      <c r="J1558">
        <v>2217364.7999999998</v>
      </c>
      <c r="K1558">
        <v>4469.22</v>
      </c>
      <c r="L1558">
        <v>46</v>
      </c>
      <c r="M1558" t="s">
        <v>35</v>
      </c>
      <c r="N1558" t="s">
        <v>36</v>
      </c>
      <c r="O1558">
        <v>346042.03</v>
      </c>
      <c r="P1558">
        <f>_xlfn.DAYS(Table3[[#This Row],[Delivery_Date]],Table3[[#This Row],[Order_Date]])</f>
        <v>7</v>
      </c>
    </row>
    <row r="1559" spans="1:16" x14ac:dyDescent="0.25">
      <c r="A1559">
        <v>1558</v>
      </c>
      <c r="B1559" t="s">
        <v>15</v>
      </c>
      <c r="C1559" t="s">
        <v>38</v>
      </c>
      <c r="D1559" t="s">
        <v>32</v>
      </c>
      <c r="E1559" t="s">
        <v>26</v>
      </c>
      <c r="F1559" t="s">
        <v>98</v>
      </c>
      <c r="G1559" t="s">
        <v>28</v>
      </c>
      <c r="H1559">
        <v>42</v>
      </c>
      <c r="I1559">
        <v>28127.26</v>
      </c>
      <c r="J1559">
        <v>1181344.92</v>
      </c>
      <c r="K1559">
        <v>3858.31</v>
      </c>
      <c r="L1559">
        <v>882</v>
      </c>
      <c r="M1559" t="s">
        <v>42</v>
      </c>
      <c r="N1559" t="s">
        <v>36</v>
      </c>
      <c r="O1559">
        <v>261140.82</v>
      </c>
      <c r="P1559">
        <f>_xlfn.DAYS(Table3[[#This Row],[Delivery_Date]],Table3[[#This Row],[Order_Date]])</f>
        <v>13</v>
      </c>
    </row>
    <row r="1560" spans="1:16" x14ac:dyDescent="0.25">
      <c r="A1560">
        <v>1559</v>
      </c>
      <c r="B1560" t="s">
        <v>15</v>
      </c>
      <c r="C1560" t="s">
        <v>16</v>
      </c>
      <c r="D1560" t="s">
        <v>39</v>
      </c>
      <c r="E1560" t="s">
        <v>26</v>
      </c>
      <c r="F1560" t="s">
        <v>151</v>
      </c>
      <c r="G1560" t="s">
        <v>92</v>
      </c>
      <c r="H1560">
        <v>58</v>
      </c>
      <c r="I1560">
        <v>32729.18</v>
      </c>
      <c r="J1560">
        <v>1898292.44</v>
      </c>
      <c r="K1560">
        <v>155.69999999999999</v>
      </c>
      <c r="L1560">
        <v>607</v>
      </c>
      <c r="M1560" t="s">
        <v>21</v>
      </c>
      <c r="N1560" t="s">
        <v>70</v>
      </c>
      <c r="O1560">
        <v>137938.65</v>
      </c>
      <c r="P1560">
        <f>_xlfn.DAYS(Table3[[#This Row],[Delivery_Date]],Table3[[#This Row],[Order_Date]])</f>
        <v>9</v>
      </c>
    </row>
    <row r="1561" spans="1:16" x14ac:dyDescent="0.25">
      <c r="A1561">
        <v>1560</v>
      </c>
      <c r="B1561" t="s">
        <v>23</v>
      </c>
      <c r="C1561" t="s">
        <v>24</v>
      </c>
      <c r="D1561" t="s">
        <v>32</v>
      </c>
      <c r="E1561" t="s">
        <v>60</v>
      </c>
      <c r="F1561" t="s">
        <v>151</v>
      </c>
      <c r="G1561" t="s">
        <v>162</v>
      </c>
      <c r="H1561">
        <v>38</v>
      </c>
      <c r="I1561">
        <v>43423.01</v>
      </c>
      <c r="J1561">
        <v>1650074.38</v>
      </c>
      <c r="K1561">
        <v>1992.94</v>
      </c>
      <c r="L1561">
        <v>748</v>
      </c>
      <c r="M1561" t="s">
        <v>29</v>
      </c>
      <c r="N1561" t="s">
        <v>43</v>
      </c>
      <c r="O1561">
        <v>320323.90999999997</v>
      </c>
      <c r="P1561">
        <f>_xlfn.DAYS(Table3[[#This Row],[Delivery_Date]],Table3[[#This Row],[Order_Date]])</f>
        <v>7</v>
      </c>
    </row>
    <row r="1562" spans="1:16" x14ac:dyDescent="0.25">
      <c r="A1562">
        <v>1561</v>
      </c>
      <c r="B1562" t="s">
        <v>31</v>
      </c>
      <c r="C1562" t="s">
        <v>16</v>
      </c>
      <c r="D1562" t="s">
        <v>17</v>
      </c>
      <c r="E1562" t="s">
        <v>46</v>
      </c>
      <c r="F1562" t="s">
        <v>192</v>
      </c>
      <c r="G1562" t="s">
        <v>83</v>
      </c>
      <c r="H1562">
        <v>39</v>
      </c>
      <c r="I1562">
        <v>9073.5499999999993</v>
      </c>
      <c r="J1562">
        <v>353868.45</v>
      </c>
      <c r="K1562">
        <v>2901.51</v>
      </c>
      <c r="L1562">
        <v>934</v>
      </c>
      <c r="M1562" t="s">
        <v>29</v>
      </c>
      <c r="N1562" t="s">
        <v>30</v>
      </c>
      <c r="O1562">
        <v>58870.58</v>
      </c>
      <c r="P1562">
        <f>_xlfn.DAYS(Table3[[#This Row],[Delivery_Date]],Table3[[#This Row],[Order_Date]])</f>
        <v>1</v>
      </c>
    </row>
    <row r="1563" spans="1:16" x14ac:dyDescent="0.25">
      <c r="A1563">
        <v>1562</v>
      </c>
      <c r="B1563" t="s">
        <v>31</v>
      </c>
      <c r="C1563" t="s">
        <v>24</v>
      </c>
      <c r="D1563" t="s">
        <v>45</v>
      </c>
      <c r="E1563" t="s">
        <v>18</v>
      </c>
      <c r="F1563" t="s">
        <v>120</v>
      </c>
      <c r="G1563" t="s">
        <v>239</v>
      </c>
      <c r="H1563">
        <v>48</v>
      </c>
      <c r="I1563">
        <v>26854.799999999999</v>
      </c>
      <c r="J1563">
        <v>1289030.3999999999</v>
      </c>
      <c r="K1563">
        <v>4252.28</v>
      </c>
      <c r="L1563">
        <v>962</v>
      </c>
      <c r="M1563" t="s">
        <v>29</v>
      </c>
      <c r="N1563" t="s">
        <v>70</v>
      </c>
      <c r="O1563">
        <v>133245.53</v>
      </c>
      <c r="P1563">
        <f>_xlfn.DAYS(Table3[[#This Row],[Delivery_Date]],Table3[[#This Row],[Order_Date]])</f>
        <v>11</v>
      </c>
    </row>
    <row r="1564" spans="1:16" x14ac:dyDescent="0.25">
      <c r="A1564">
        <v>1563</v>
      </c>
      <c r="B1564" t="s">
        <v>59</v>
      </c>
      <c r="C1564" t="s">
        <v>38</v>
      </c>
      <c r="D1564" t="s">
        <v>45</v>
      </c>
      <c r="E1564" t="s">
        <v>18</v>
      </c>
      <c r="F1564" t="s">
        <v>265</v>
      </c>
      <c r="G1564" t="s">
        <v>278</v>
      </c>
      <c r="H1564">
        <v>97</v>
      </c>
      <c r="I1564">
        <v>42913.36</v>
      </c>
      <c r="J1564">
        <v>4162595.92</v>
      </c>
      <c r="K1564">
        <v>2370.5100000000002</v>
      </c>
      <c r="L1564">
        <v>537</v>
      </c>
      <c r="M1564" t="s">
        <v>21</v>
      </c>
      <c r="N1564" t="s">
        <v>70</v>
      </c>
      <c r="O1564">
        <v>879345.97</v>
      </c>
      <c r="P1564">
        <f>_xlfn.DAYS(Table3[[#This Row],[Delivery_Date]],Table3[[#This Row],[Order_Date]])</f>
        <v>3</v>
      </c>
    </row>
    <row r="1565" spans="1:16" x14ac:dyDescent="0.25">
      <c r="A1565">
        <v>1564</v>
      </c>
      <c r="B1565" t="s">
        <v>51</v>
      </c>
      <c r="C1565" t="s">
        <v>16</v>
      </c>
      <c r="D1565" t="s">
        <v>32</v>
      </c>
      <c r="E1565" t="s">
        <v>26</v>
      </c>
      <c r="F1565" t="s">
        <v>318</v>
      </c>
      <c r="G1565" t="s">
        <v>173</v>
      </c>
      <c r="H1565">
        <v>5</v>
      </c>
      <c r="I1565">
        <v>19164.8</v>
      </c>
      <c r="J1565">
        <v>95824</v>
      </c>
      <c r="K1565">
        <v>187.84</v>
      </c>
      <c r="L1565">
        <v>355</v>
      </c>
      <c r="M1565" t="s">
        <v>42</v>
      </c>
      <c r="N1565" t="s">
        <v>36</v>
      </c>
      <c r="O1565">
        <v>11407.59</v>
      </c>
      <c r="P1565">
        <f>_xlfn.DAYS(Table3[[#This Row],[Delivery_Date]],Table3[[#This Row],[Order_Date]])</f>
        <v>3</v>
      </c>
    </row>
    <row r="1566" spans="1:16" x14ac:dyDescent="0.25">
      <c r="A1566">
        <v>1565</v>
      </c>
      <c r="B1566" t="s">
        <v>59</v>
      </c>
      <c r="C1566" t="s">
        <v>16</v>
      </c>
      <c r="D1566" t="s">
        <v>25</v>
      </c>
      <c r="E1566" t="s">
        <v>52</v>
      </c>
      <c r="F1566" t="s">
        <v>151</v>
      </c>
      <c r="G1566" t="s">
        <v>279</v>
      </c>
      <c r="H1566">
        <v>58</v>
      </c>
      <c r="I1566">
        <v>22231.81</v>
      </c>
      <c r="J1566">
        <v>1289444.98</v>
      </c>
      <c r="K1566">
        <v>3856.48</v>
      </c>
      <c r="L1566">
        <v>819</v>
      </c>
      <c r="M1566" t="s">
        <v>21</v>
      </c>
      <c r="N1566" t="s">
        <v>22</v>
      </c>
      <c r="O1566">
        <v>317666.88</v>
      </c>
      <c r="P1566">
        <f>_xlfn.DAYS(Table3[[#This Row],[Delivery_Date]],Table3[[#This Row],[Order_Date]])</f>
        <v>13</v>
      </c>
    </row>
    <row r="1567" spans="1:16" x14ac:dyDescent="0.25">
      <c r="A1567">
        <v>1566</v>
      </c>
      <c r="B1567" t="s">
        <v>44</v>
      </c>
      <c r="C1567" t="s">
        <v>38</v>
      </c>
      <c r="D1567" t="s">
        <v>17</v>
      </c>
      <c r="E1567" t="s">
        <v>52</v>
      </c>
      <c r="F1567" t="s">
        <v>399</v>
      </c>
      <c r="G1567" t="s">
        <v>184</v>
      </c>
      <c r="H1567">
        <v>4</v>
      </c>
      <c r="I1567">
        <v>24379.33</v>
      </c>
      <c r="J1567">
        <v>97517.32</v>
      </c>
      <c r="K1567">
        <v>303.79000000000002</v>
      </c>
      <c r="L1567">
        <v>419</v>
      </c>
      <c r="M1567" t="s">
        <v>29</v>
      </c>
      <c r="N1567" t="s">
        <v>70</v>
      </c>
      <c r="O1567">
        <v>16359.53</v>
      </c>
      <c r="P1567">
        <f>_xlfn.DAYS(Table3[[#This Row],[Delivery_Date]],Table3[[#This Row],[Order_Date]])</f>
        <v>7</v>
      </c>
    </row>
    <row r="1568" spans="1:16" x14ac:dyDescent="0.25">
      <c r="A1568">
        <v>1567</v>
      </c>
      <c r="B1568" t="s">
        <v>51</v>
      </c>
      <c r="C1568" t="s">
        <v>16</v>
      </c>
      <c r="D1568" t="s">
        <v>17</v>
      </c>
      <c r="E1568" t="s">
        <v>18</v>
      </c>
      <c r="F1568" t="s">
        <v>325</v>
      </c>
      <c r="G1568" t="s">
        <v>205</v>
      </c>
      <c r="H1568">
        <v>98</v>
      </c>
      <c r="I1568">
        <v>29091.59</v>
      </c>
      <c r="J1568">
        <v>2850975.82</v>
      </c>
      <c r="K1568">
        <v>4360.63</v>
      </c>
      <c r="L1568">
        <v>739</v>
      </c>
      <c r="M1568" t="s">
        <v>29</v>
      </c>
      <c r="N1568" t="s">
        <v>36</v>
      </c>
      <c r="O1568">
        <v>659988.18000000005</v>
      </c>
      <c r="P1568">
        <f>_xlfn.DAYS(Table3[[#This Row],[Delivery_Date]],Table3[[#This Row],[Order_Date]])</f>
        <v>9</v>
      </c>
    </row>
    <row r="1569" spans="1:16" x14ac:dyDescent="0.25">
      <c r="A1569">
        <v>1568</v>
      </c>
      <c r="B1569" t="s">
        <v>65</v>
      </c>
      <c r="C1569" t="s">
        <v>38</v>
      </c>
      <c r="D1569" t="s">
        <v>45</v>
      </c>
      <c r="E1569" t="s">
        <v>26</v>
      </c>
      <c r="F1569" t="s">
        <v>209</v>
      </c>
      <c r="G1569" t="s">
        <v>50</v>
      </c>
      <c r="H1569">
        <v>16</v>
      </c>
      <c r="I1569">
        <v>1406.45</v>
      </c>
      <c r="J1569">
        <v>22503.200000000001</v>
      </c>
      <c r="K1569">
        <v>2819.75</v>
      </c>
      <c r="L1569">
        <v>994</v>
      </c>
      <c r="M1569" t="s">
        <v>21</v>
      </c>
      <c r="N1569" t="s">
        <v>22</v>
      </c>
      <c r="O1569">
        <v>2244.2399999999998</v>
      </c>
      <c r="P1569">
        <f>_xlfn.DAYS(Table3[[#This Row],[Delivery_Date]],Table3[[#This Row],[Order_Date]])</f>
        <v>12</v>
      </c>
    </row>
    <row r="1570" spans="1:16" x14ac:dyDescent="0.25">
      <c r="A1570">
        <v>1569</v>
      </c>
      <c r="B1570" t="s">
        <v>44</v>
      </c>
      <c r="C1570" t="s">
        <v>16</v>
      </c>
      <c r="D1570" t="s">
        <v>17</v>
      </c>
      <c r="E1570" t="s">
        <v>18</v>
      </c>
      <c r="F1570" t="s">
        <v>353</v>
      </c>
      <c r="G1570" t="s">
        <v>247</v>
      </c>
      <c r="H1570">
        <v>40</v>
      </c>
      <c r="I1570">
        <v>20002.41</v>
      </c>
      <c r="J1570">
        <v>800096.4</v>
      </c>
      <c r="K1570">
        <v>1049.32</v>
      </c>
      <c r="L1570">
        <v>276</v>
      </c>
      <c r="M1570" t="s">
        <v>29</v>
      </c>
      <c r="N1570" t="s">
        <v>36</v>
      </c>
      <c r="O1570">
        <v>98594.29</v>
      </c>
      <c r="P1570">
        <f>_xlfn.DAYS(Table3[[#This Row],[Delivery_Date]],Table3[[#This Row],[Order_Date]])</f>
        <v>5</v>
      </c>
    </row>
    <row r="1571" spans="1:16" x14ac:dyDescent="0.25">
      <c r="A1571">
        <v>1570</v>
      </c>
      <c r="B1571" t="s">
        <v>31</v>
      </c>
      <c r="C1571" t="s">
        <v>38</v>
      </c>
      <c r="D1571" t="s">
        <v>45</v>
      </c>
      <c r="E1571" t="s">
        <v>18</v>
      </c>
      <c r="F1571" t="s">
        <v>254</v>
      </c>
      <c r="G1571" t="s">
        <v>408</v>
      </c>
      <c r="H1571">
        <v>24</v>
      </c>
      <c r="I1571">
        <v>33160.06</v>
      </c>
      <c r="J1571">
        <v>795841.44</v>
      </c>
      <c r="K1571">
        <v>1655.05</v>
      </c>
      <c r="L1571">
        <v>764</v>
      </c>
      <c r="M1571" t="s">
        <v>29</v>
      </c>
      <c r="N1571" t="s">
        <v>70</v>
      </c>
      <c r="O1571">
        <v>86923.520000000004</v>
      </c>
      <c r="P1571">
        <f>_xlfn.DAYS(Table3[[#This Row],[Delivery_Date]],Table3[[#This Row],[Order_Date]])</f>
        <v>5</v>
      </c>
    </row>
    <row r="1572" spans="1:16" x14ac:dyDescent="0.25">
      <c r="A1572">
        <v>1571</v>
      </c>
      <c r="B1572" t="s">
        <v>51</v>
      </c>
      <c r="C1572" t="s">
        <v>38</v>
      </c>
      <c r="D1572" t="s">
        <v>17</v>
      </c>
      <c r="E1572" t="s">
        <v>18</v>
      </c>
      <c r="F1572" t="s">
        <v>255</v>
      </c>
      <c r="G1572" t="s">
        <v>184</v>
      </c>
      <c r="H1572">
        <v>2</v>
      </c>
      <c r="I1572">
        <v>32625.7</v>
      </c>
      <c r="J1572">
        <v>65251.4</v>
      </c>
      <c r="K1572">
        <v>4330.54</v>
      </c>
      <c r="L1572">
        <v>895</v>
      </c>
      <c r="M1572" t="s">
        <v>35</v>
      </c>
      <c r="N1572" t="s">
        <v>22</v>
      </c>
      <c r="O1572">
        <v>5616.02</v>
      </c>
      <c r="P1572">
        <f>_xlfn.DAYS(Table3[[#This Row],[Delivery_Date]],Table3[[#This Row],[Order_Date]])</f>
        <v>10</v>
      </c>
    </row>
    <row r="1573" spans="1:16" x14ac:dyDescent="0.25">
      <c r="A1573">
        <v>1572</v>
      </c>
      <c r="B1573" t="s">
        <v>15</v>
      </c>
      <c r="C1573" t="s">
        <v>38</v>
      </c>
      <c r="D1573" t="s">
        <v>39</v>
      </c>
      <c r="E1573" t="s">
        <v>26</v>
      </c>
      <c r="F1573" t="s">
        <v>185</v>
      </c>
      <c r="G1573" t="s">
        <v>413</v>
      </c>
      <c r="H1573">
        <v>4</v>
      </c>
      <c r="I1573">
        <v>43525.38</v>
      </c>
      <c r="J1573">
        <v>174101.52</v>
      </c>
      <c r="K1573">
        <v>3666.06</v>
      </c>
      <c r="L1573">
        <v>409</v>
      </c>
      <c r="M1573" t="s">
        <v>35</v>
      </c>
      <c r="N1573" t="s">
        <v>36</v>
      </c>
      <c r="O1573">
        <v>32365.13</v>
      </c>
      <c r="P1573">
        <f>_xlfn.DAYS(Table3[[#This Row],[Delivery_Date]],Table3[[#This Row],[Order_Date]])</f>
        <v>10</v>
      </c>
    </row>
    <row r="1574" spans="1:16" x14ac:dyDescent="0.25">
      <c r="A1574">
        <v>1573</v>
      </c>
      <c r="B1574" t="s">
        <v>37</v>
      </c>
      <c r="C1574" t="s">
        <v>38</v>
      </c>
      <c r="D1574" t="s">
        <v>39</v>
      </c>
      <c r="E1574" t="s">
        <v>46</v>
      </c>
      <c r="F1574" t="s">
        <v>337</v>
      </c>
      <c r="G1574" t="s">
        <v>162</v>
      </c>
      <c r="H1574">
        <v>35</v>
      </c>
      <c r="I1574">
        <v>10571.89</v>
      </c>
      <c r="J1574">
        <v>370016.15</v>
      </c>
      <c r="K1574">
        <v>2648.8</v>
      </c>
      <c r="L1574">
        <v>990</v>
      </c>
      <c r="M1574" t="s">
        <v>29</v>
      </c>
      <c r="N1574" t="s">
        <v>43</v>
      </c>
      <c r="O1574">
        <v>41981.17</v>
      </c>
      <c r="P1574">
        <f>_xlfn.DAYS(Table3[[#This Row],[Delivery_Date]],Table3[[#This Row],[Order_Date]])</f>
        <v>6</v>
      </c>
    </row>
    <row r="1575" spans="1:16" x14ac:dyDescent="0.25">
      <c r="A1575">
        <v>1574</v>
      </c>
      <c r="B1575" t="s">
        <v>37</v>
      </c>
      <c r="C1575" t="s">
        <v>16</v>
      </c>
      <c r="D1575" t="s">
        <v>25</v>
      </c>
      <c r="E1575" t="s">
        <v>26</v>
      </c>
      <c r="F1575" t="s">
        <v>358</v>
      </c>
      <c r="G1575" t="s">
        <v>133</v>
      </c>
      <c r="H1575">
        <v>99</v>
      </c>
      <c r="I1575">
        <v>49990.26</v>
      </c>
      <c r="J1575">
        <v>4949035.74</v>
      </c>
      <c r="K1575">
        <v>3633.82</v>
      </c>
      <c r="L1575">
        <v>802</v>
      </c>
      <c r="M1575" t="s">
        <v>21</v>
      </c>
      <c r="N1575" t="s">
        <v>22</v>
      </c>
      <c r="O1575">
        <v>1231797.78</v>
      </c>
      <c r="P1575">
        <f>_xlfn.DAYS(Table3[[#This Row],[Delivery_Date]],Table3[[#This Row],[Order_Date]])</f>
        <v>9</v>
      </c>
    </row>
    <row r="1576" spans="1:16" x14ac:dyDescent="0.25">
      <c r="A1576">
        <v>1575</v>
      </c>
      <c r="B1576" t="s">
        <v>37</v>
      </c>
      <c r="C1576" t="s">
        <v>24</v>
      </c>
      <c r="D1576" t="s">
        <v>17</v>
      </c>
      <c r="E1576" t="s">
        <v>46</v>
      </c>
      <c r="F1576" t="s">
        <v>40</v>
      </c>
      <c r="G1576" t="s">
        <v>349</v>
      </c>
      <c r="H1576">
        <v>9</v>
      </c>
      <c r="I1576">
        <v>9798.2900000000009</v>
      </c>
      <c r="J1576">
        <v>88184.61</v>
      </c>
      <c r="K1576">
        <v>389.83</v>
      </c>
      <c r="L1576">
        <v>234</v>
      </c>
      <c r="M1576" t="s">
        <v>21</v>
      </c>
      <c r="N1576" t="s">
        <v>43</v>
      </c>
      <c r="O1576">
        <v>17333.21</v>
      </c>
      <c r="P1576">
        <f>_xlfn.DAYS(Table3[[#This Row],[Delivery_Date]],Table3[[#This Row],[Order_Date]])</f>
        <v>13</v>
      </c>
    </row>
    <row r="1577" spans="1:16" x14ac:dyDescent="0.25">
      <c r="A1577">
        <v>1576</v>
      </c>
      <c r="B1577" t="s">
        <v>15</v>
      </c>
      <c r="C1577" t="s">
        <v>24</v>
      </c>
      <c r="D1577" t="s">
        <v>39</v>
      </c>
      <c r="E1577" t="s">
        <v>46</v>
      </c>
      <c r="F1577" t="s">
        <v>145</v>
      </c>
      <c r="G1577" t="s">
        <v>321</v>
      </c>
      <c r="H1577">
        <v>76</v>
      </c>
      <c r="I1577">
        <v>44409.48</v>
      </c>
      <c r="J1577">
        <v>3375120.48</v>
      </c>
      <c r="K1577">
        <v>2832.61</v>
      </c>
      <c r="L1577">
        <v>314</v>
      </c>
      <c r="M1577" t="s">
        <v>29</v>
      </c>
      <c r="N1577" t="s">
        <v>36</v>
      </c>
      <c r="O1577">
        <v>310876.42</v>
      </c>
      <c r="P1577">
        <f>_xlfn.DAYS(Table3[[#This Row],[Delivery_Date]],Table3[[#This Row],[Order_Date]])</f>
        <v>5</v>
      </c>
    </row>
    <row r="1578" spans="1:16" x14ac:dyDescent="0.25">
      <c r="A1578">
        <v>1577</v>
      </c>
      <c r="B1578" t="s">
        <v>59</v>
      </c>
      <c r="C1578" t="s">
        <v>38</v>
      </c>
      <c r="D1578" t="s">
        <v>25</v>
      </c>
      <c r="E1578" t="s">
        <v>52</v>
      </c>
      <c r="F1578" t="s">
        <v>159</v>
      </c>
      <c r="G1578" t="s">
        <v>129</v>
      </c>
      <c r="H1578">
        <v>29</v>
      </c>
      <c r="I1578">
        <v>833.62</v>
      </c>
      <c r="J1578">
        <v>24174.98</v>
      </c>
      <c r="K1578">
        <v>1359.4</v>
      </c>
      <c r="L1578">
        <v>42</v>
      </c>
      <c r="M1578" t="s">
        <v>29</v>
      </c>
      <c r="N1578" t="s">
        <v>30</v>
      </c>
      <c r="O1578">
        <v>3027.66</v>
      </c>
      <c r="P1578">
        <f>_xlfn.DAYS(Table3[[#This Row],[Delivery_Date]],Table3[[#This Row],[Order_Date]])</f>
        <v>4</v>
      </c>
    </row>
    <row r="1579" spans="1:16" x14ac:dyDescent="0.25">
      <c r="A1579">
        <v>1578</v>
      </c>
      <c r="B1579" t="s">
        <v>31</v>
      </c>
      <c r="C1579" t="s">
        <v>16</v>
      </c>
      <c r="D1579" t="s">
        <v>32</v>
      </c>
      <c r="E1579" t="s">
        <v>60</v>
      </c>
      <c r="F1579" t="s">
        <v>184</v>
      </c>
      <c r="G1579" t="s">
        <v>138</v>
      </c>
      <c r="H1579">
        <v>28</v>
      </c>
      <c r="I1579">
        <v>42961.21</v>
      </c>
      <c r="J1579">
        <v>1202913.8799999999</v>
      </c>
      <c r="K1579">
        <v>1014.45</v>
      </c>
      <c r="L1579">
        <v>219</v>
      </c>
      <c r="M1579" t="s">
        <v>21</v>
      </c>
      <c r="N1579" t="s">
        <v>36</v>
      </c>
      <c r="O1579">
        <v>231452.54</v>
      </c>
      <c r="P1579">
        <f>_xlfn.DAYS(Table3[[#This Row],[Delivery_Date]],Table3[[#This Row],[Order_Date]])</f>
        <v>2</v>
      </c>
    </row>
    <row r="1580" spans="1:16" x14ac:dyDescent="0.25">
      <c r="A1580">
        <v>1579</v>
      </c>
      <c r="B1580" t="s">
        <v>15</v>
      </c>
      <c r="C1580" t="s">
        <v>24</v>
      </c>
      <c r="D1580" t="s">
        <v>17</v>
      </c>
      <c r="E1580" t="s">
        <v>46</v>
      </c>
      <c r="F1580" t="s">
        <v>19</v>
      </c>
      <c r="G1580" t="s">
        <v>143</v>
      </c>
      <c r="H1580">
        <v>38</v>
      </c>
      <c r="I1580">
        <v>7389.27</v>
      </c>
      <c r="J1580">
        <v>280792.26</v>
      </c>
      <c r="K1580">
        <v>3164.96</v>
      </c>
      <c r="L1580">
        <v>256</v>
      </c>
      <c r="M1580" t="s">
        <v>29</v>
      </c>
      <c r="N1580" t="s">
        <v>43</v>
      </c>
      <c r="O1580">
        <v>48201.66</v>
      </c>
      <c r="P1580">
        <f>_xlfn.DAYS(Table3[[#This Row],[Delivery_Date]],Table3[[#This Row],[Order_Date]])</f>
        <v>14</v>
      </c>
    </row>
    <row r="1581" spans="1:16" x14ac:dyDescent="0.25">
      <c r="A1581">
        <v>1580</v>
      </c>
      <c r="B1581" t="s">
        <v>31</v>
      </c>
      <c r="C1581" t="s">
        <v>24</v>
      </c>
      <c r="D1581" t="s">
        <v>32</v>
      </c>
      <c r="E1581" t="s">
        <v>26</v>
      </c>
      <c r="F1581" t="s">
        <v>152</v>
      </c>
      <c r="G1581" t="s">
        <v>153</v>
      </c>
      <c r="H1581">
        <v>37</v>
      </c>
      <c r="I1581">
        <v>2217.5100000000002</v>
      </c>
      <c r="J1581">
        <v>82047.87</v>
      </c>
      <c r="K1581">
        <v>2628.61</v>
      </c>
      <c r="L1581">
        <v>857</v>
      </c>
      <c r="M1581" t="s">
        <v>42</v>
      </c>
      <c r="N1581" t="s">
        <v>70</v>
      </c>
      <c r="O1581">
        <v>16393.3</v>
      </c>
      <c r="P1581">
        <f>_xlfn.DAYS(Table3[[#This Row],[Delivery_Date]],Table3[[#This Row],[Order_Date]])</f>
        <v>7</v>
      </c>
    </row>
    <row r="1582" spans="1:16" x14ac:dyDescent="0.25">
      <c r="A1582">
        <v>1581</v>
      </c>
      <c r="B1582" t="s">
        <v>37</v>
      </c>
      <c r="C1582" t="s">
        <v>16</v>
      </c>
      <c r="D1582" t="s">
        <v>17</v>
      </c>
      <c r="E1582" t="s">
        <v>26</v>
      </c>
      <c r="F1582" t="s">
        <v>417</v>
      </c>
      <c r="G1582" t="s">
        <v>191</v>
      </c>
      <c r="H1582">
        <v>61</v>
      </c>
      <c r="I1582">
        <v>4353.4799999999996</v>
      </c>
      <c r="J1582">
        <v>265562.28000000003</v>
      </c>
      <c r="K1582">
        <v>1660.65</v>
      </c>
      <c r="L1582">
        <v>883</v>
      </c>
      <c r="M1582" t="s">
        <v>29</v>
      </c>
      <c r="N1582" t="s">
        <v>36</v>
      </c>
      <c r="O1582">
        <v>41503.730000000003</v>
      </c>
      <c r="P1582">
        <f>_xlfn.DAYS(Table3[[#This Row],[Delivery_Date]],Table3[[#This Row],[Order_Date]])</f>
        <v>4</v>
      </c>
    </row>
    <row r="1583" spans="1:16" x14ac:dyDescent="0.25">
      <c r="A1583">
        <v>1582</v>
      </c>
      <c r="B1583" t="s">
        <v>31</v>
      </c>
      <c r="C1583" t="s">
        <v>24</v>
      </c>
      <c r="D1583" t="s">
        <v>17</v>
      </c>
      <c r="E1583" t="s">
        <v>46</v>
      </c>
      <c r="F1583" t="s">
        <v>280</v>
      </c>
      <c r="G1583" t="s">
        <v>118</v>
      </c>
      <c r="H1583">
        <v>71</v>
      </c>
      <c r="I1583">
        <v>2937.64</v>
      </c>
      <c r="J1583">
        <v>208572.44</v>
      </c>
      <c r="K1583">
        <v>3672.69</v>
      </c>
      <c r="L1583">
        <v>707</v>
      </c>
      <c r="M1583" t="s">
        <v>21</v>
      </c>
      <c r="N1583" t="s">
        <v>43</v>
      </c>
      <c r="O1583">
        <v>17851.669999999998</v>
      </c>
      <c r="P1583">
        <f>_xlfn.DAYS(Table3[[#This Row],[Delivery_Date]],Table3[[#This Row],[Order_Date]])</f>
        <v>2</v>
      </c>
    </row>
    <row r="1584" spans="1:16" x14ac:dyDescent="0.25">
      <c r="A1584">
        <v>1583</v>
      </c>
      <c r="B1584" t="s">
        <v>37</v>
      </c>
      <c r="C1584" t="s">
        <v>16</v>
      </c>
      <c r="D1584" t="s">
        <v>17</v>
      </c>
      <c r="E1584" t="s">
        <v>52</v>
      </c>
      <c r="F1584" t="s">
        <v>142</v>
      </c>
      <c r="G1584" t="s">
        <v>377</v>
      </c>
      <c r="H1584">
        <v>23</v>
      </c>
      <c r="I1584">
        <v>45082.8</v>
      </c>
      <c r="J1584">
        <v>1036904.4</v>
      </c>
      <c r="K1584">
        <v>1786.2</v>
      </c>
      <c r="L1584">
        <v>248</v>
      </c>
      <c r="M1584" t="s">
        <v>29</v>
      </c>
      <c r="N1584" t="s">
        <v>30</v>
      </c>
      <c r="O1584">
        <v>216484.77</v>
      </c>
      <c r="P1584">
        <f>_xlfn.DAYS(Table3[[#This Row],[Delivery_Date]],Table3[[#This Row],[Order_Date]])</f>
        <v>6</v>
      </c>
    </row>
    <row r="1585" spans="1:16" x14ac:dyDescent="0.25">
      <c r="A1585">
        <v>1584</v>
      </c>
      <c r="B1585" t="s">
        <v>23</v>
      </c>
      <c r="C1585" t="s">
        <v>16</v>
      </c>
      <c r="D1585" t="s">
        <v>45</v>
      </c>
      <c r="E1585" t="s">
        <v>26</v>
      </c>
      <c r="F1585" t="s">
        <v>179</v>
      </c>
      <c r="G1585" t="s">
        <v>306</v>
      </c>
      <c r="H1585">
        <v>86</v>
      </c>
      <c r="I1585">
        <v>25357.67</v>
      </c>
      <c r="J1585">
        <v>2180759.62</v>
      </c>
      <c r="K1585">
        <v>828.36</v>
      </c>
      <c r="L1585">
        <v>556</v>
      </c>
      <c r="M1585" t="s">
        <v>35</v>
      </c>
      <c r="N1585" t="s">
        <v>36</v>
      </c>
      <c r="O1585">
        <v>388600.54</v>
      </c>
      <c r="P1585">
        <f>_xlfn.DAYS(Table3[[#This Row],[Delivery_Date]],Table3[[#This Row],[Order_Date]])</f>
        <v>7</v>
      </c>
    </row>
    <row r="1586" spans="1:16" x14ac:dyDescent="0.25">
      <c r="A1586">
        <v>1585</v>
      </c>
      <c r="B1586" t="s">
        <v>65</v>
      </c>
      <c r="C1586" t="s">
        <v>16</v>
      </c>
      <c r="D1586" t="s">
        <v>17</v>
      </c>
      <c r="E1586" t="s">
        <v>52</v>
      </c>
      <c r="F1586" t="s">
        <v>332</v>
      </c>
      <c r="G1586" t="s">
        <v>205</v>
      </c>
      <c r="H1586">
        <v>87</v>
      </c>
      <c r="I1586">
        <v>15214.74</v>
      </c>
      <c r="J1586">
        <v>1323682.3799999999</v>
      </c>
      <c r="K1586">
        <v>424.76</v>
      </c>
      <c r="L1586">
        <v>667</v>
      </c>
      <c r="M1586" t="s">
        <v>42</v>
      </c>
      <c r="N1586" t="s">
        <v>43</v>
      </c>
      <c r="O1586">
        <v>211199.8</v>
      </c>
      <c r="P1586">
        <f>_xlfn.DAYS(Table3[[#This Row],[Delivery_Date]],Table3[[#This Row],[Order_Date]])</f>
        <v>15</v>
      </c>
    </row>
    <row r="1587" spans="1:16" x14ac:dyDescent="0.25">
      <c r="A1587">
        <v>1586</v>
      </c>
      <c r="B1587" t="s">
        <v>44</v>
      </c>
      <c r="C1587" t="s">
        <v>24</v>
      </c>
      <c r="D1587" t="s">
        <v>25</v>
      </c>
      <c r="E1587" t="s">
        <v>46</v>
      </c>
      <c r="F1587" t="s">
        <v>129</v>
      </c>
      <c r="G1587" t="s">
        <v>334</v>
      </c>
      <c r="H1587">
        <v>67</v>
      </c>
      <c r="I1587">
        <v>47445.96</v>
      </c>
      <c r="J1587">
        <v>3178879.32</v>
      </c>
      <c r="K1587">
        <v>3333.55</v>
      </c>
      <c r="L1587">
        <v>485</v>
      </c>
      <c r="M1587" t="s">
        <v>35</v>
      </c>
      <c r="N1587" t="s">
        <v>70</v>
      </c>
      <c r="O1587">
        <v>183049.25</v>
      </c>
      <c r="P1587">
        <f>_xlfn.DAYS(Table3[[#This Row],[Delivery_Date]],Table3[[#This Row],[Order_Date]])</f>
        <v>6</v>
      </c>
    </row>
    <row r="1588" spans="1:16" x14ac:dyDescent="0.25">
      <c r="A1588">
        <v>1587</v>
      </c>
      <c r="B1588" t="s">
        <v>44</v>
      </c>
      <c r="C1588" t="s">
        <v>16</v>
      </c>
      <c r="D1588" t="s">
        <v>39</v>
      </c>
      <c r="E1588" t="s">
        <v>46</v>
      </c>
      <c r="F1588" t="s">
        <v>317</v>
      </c>
      <c r="G1588" t="s">
        <v>216</v>
      </c>
      <c r="H1588">
        <v>90</v>
      </c>
      <c r="I1588">
        <v>11742.52</v>
      </c>
      <c r="J1588">
        <v>1056826.8</v>
      </c>
      <c r="K1588">
        <v>4047.47</v>
      </c>
      <c r="L1588">
        <v>723</v>
      </c>
      <c r="M1588" t="s">
        <v>21</v>
      </c>
      <c r="N1588" t="s">
        <v>36</v>
      </c>
      <c r="O1588">
        <v>204388.95</v>
      </c>
      <c r="P1588">
        <f>_xlfn.DAYS(Table3[[#This Row],[Delivery_Date]],Table3[[#This Row],[Order_Date]])</f>
        <v>5</v>
      </c>
    </row>
    <row r="1589" spans="1:16" x14ac:dyDescent="0.25">
      <c r="A1589">
        <v>1588</v>
      </c>
      <c r="B1589" t="s">
        <v>37</v>
      </c>
      <c r="C1589" t="s">
        <v>24</v>
      </c>
      <c r="D1589" t="s">
        <v>25</v>
      </c>
      <c r="E1589" t="s">
        <v>52</v>
      </c>
      <c r="F1589" t="s">
        <v>316</v>
      </c>
      <c r="G1589" t="s">
        <v>345</v>
      </c>
      <c r="H1589">
        <v>62</v>
      </c>
      <c r="I1589">
        <v>7562.98</v>
      </c>
      <c r="J1589">
        <v>468904.76</v>
      </c>
      <c r="K1589">
        <v>2382.1999999999998</v>
      </c>
      <c r="L1589">
        <v>638</v>
      </c>
      <c r="M1589" t="s">
        <v>42</v>
      </c>
      <c r="N1589" t="s">
        <v>43</v>
      </c>
      <c r="O1589">
        <v>111263.42</v>
      </c>
      <c r="P1589">
        <f>_xlfn.DAYS(Table3[[#This Row],[Delivery_Date]],Table3[[#This Row],[Order_Date]])</f>
        <v>7</v>
      </c>
    </row>
    <row r="1590" spans="1:16" x14ac:dyDescent="0.25">
      <c r="A1590">
        <v>1589</v>
      </c>
      <c r="B1590" t="s">
        <v>51</v>
      </c>
      <c r="C1590" t="s">
        <v>16</v>
      </c>
      <c r="D1590" t="s">
        <v>39</v>
      </c>
      <c r="E1590" t="s">
        <v>60</v>
      </c>
      <c r="F1590" t="s">
        <v>361</v>
      </c>
      <c r="G1590" t="s">
        <v>57</v>
      </c>
      <c r="H1590">
        <v>89</v>
      </c>
      <c r="I1590">
        <v>8643.6200000000008</v>
      </c>
      <c r="J1590">
        <v>769282.18</v>
      </c>
      <c r="K1590">
        <v>283.06</v>
      </c>
      <c r="L1590">
        <v>630</v>
      </c>
      <c r="M1590" t="s">
        <v>42</v>
      </c>
      <c r="N1590" t="s">
        <v>36</v>
      </c>
      <c r="O1590">
        <v>122126.96</v>
      </c>
      <c r="P1590">
        <f>_xlfn.DAYS(Table3[[#This Row],[Delivery_Date]],Table3[[#This Row],[Order_Date]])</f>
        <v>1</v>
      </c>
    </row>
    <row r="1591" spans="1:16" x14ac:dyDescent="0.25">
      <c r="A1591">
        <v>1590</v>
      </c>
      <c r="B1591" t="s">
        <v>59</v>
      </c>
      <c r="C1591" t="s">
        <v>16</v>
      </c>
      <c r="D1591" t="s">
        <v>45</v>
      </c>
      <c r="E1591" t="s">
        <v>26</v>
      </c>
      <c r="F1591" t="s">
        <v>85</v>
      </c>
      <c r="G1591" t="s">
        <v>33</v>
      </c>
      <c r="H1591">
        <v>72</v>
      </c>
      <c r="I1591">
        <v>29907.22</v>
      </c>
      <c r="J1591">
        <v>2153319.84</v>
      </c>
      <c r="K1591">
        <v>2883.07</v>
      </c>
      <c r="L1591">
        <v>77</v>
      </c>
      <c r="M1591" t="s">
        <v>35</v>
      </c>
      <c r="N1591" t="s">
        <v>30</v>
      </c>
      <c r="O1591">
        <v>187445.8</v>
      </c>
      <c r="P1591">
        <f>_xlfn.DAYS(Table3[[#This Row],[Delivery_Date]],Table3[[#This Row],[Order_Date]])</f>
        <v>13</v>
      </c>
    </row>
    <row r="1592" spans="1:16" x14ac:dyDescent="0.25">
      <c r="A1592">
        <v>1591</v>
      </c>
      <c r="B1592" t="s">
        <v>37</v>
      </c>
      <c r="C1592" t="s">
        <v>16</v>
      </c>
      <c r="D1592" t="s">
        <v>25</v>
      </c>
      <c r="E1592" t="s">
        <v>52</v>
      </c>
      <c r="F1592" t="s">
        <v>196</v>
      </c>
      <c r="G1592" t="s">
        <v>94</v>
      </c>
      <c r="H1592">
        <v>9</v>
      </c>
      <c r="I1592">
        <v>34666.839999999997</v>
      </c>
      <c r="J1592">
        <v>312001.56</v>
      </c>
      <c r="K1592">
        <v>732.57</v>
      </c>
      <c r="L1592">
        <v>306</v>
      </c>
      <c r="M1592" t="s">
        <v>42</v>
      </c>
      <c r="N1592" t="s">
        <v>30</v>
      </c>
      <c r="O1592">
        <v>61824.34</v>
      </c>
      <c r="P1592">
        <f>_xlfn.DAYS(Table3[[#This Row],[Delivery_Date]],Table3[[#This Row],[Order_Date]])</f>
        <v>12</v>
      </c>
    </row>
    <row r="1593" spans="1:16" x14ac:dyDescent="0.25">
      <c r="A1593">
        <v>1592</v>
      </c>
      <c r="B1593" t="s">
        <v>51</v>
      </c>
      <c r="C1593" t="s">
        <v>24</v>
      </c>
      <c r="D1593" t="s">
        <v>32</v>
      </c>
      <c r="E1593" t="s">
        <v>60</v>
      </c>
      <c r="F1593" t="s">
        <v>404</v>
      </c>
      <c r="G1593" t="s">
        <v>297</v>
      </c>
      <c r="H1593">
        <v>76</v>
      </c>
      <c r="I1593">
        <v>14084.29</v>
      </c>
      <c r="J1593">
        <v>1070406.04</v>
      </c>
      <c r="K1593">
        <v>4214.6400000000003</v>
      </c>
      <c r="L1593">
        <v>599</v>
      </c>
      <c r="M1593" t="s">
        <v>42</v>
      </c>
      <c r="N1593" t="s">
        <v>70</v>
      </c>
      <c r="O1593">
        <v>122732.89</v>
      </c>
      <c r="P1593">
        <f>_xlfn.DAYS(Table3[[#This Row],[Delivery_Date]],Table3[[#This Row],[Order_Date]])</f>
        <v>1</v>
      </c>
    </row>
    <row r="1594" spans="1:16" x14ac:dyDescent="0.25">
      <c r="A1594">
        <v>1593</v>
      </c>
      <c r="B1594" t="s">
        <v>31</v>
      </c>
      <c r="C1594" t="s">
        <v>24</v>
      </c>
      <c r="D1594" t="s">
        <v>25</v>
      </c>
      <c r="E1594" t="s">
        <v>18</v>
      </c>
      <c r="F1594" t="s">
        <v>219</v>
      </c>
      <c r="G1594" t="s">
        <v>358</v>
      </c>
      <c r="H1594">
        <v>69</v>
      </c>
      <c r="I1594">
        <v>27850.62</v>
      </c>
      <c r="J1594">
        <v>1921692.78</v>
      </c>
      <c r="K1594">
        <v>4056.82</v>
      </c>
      <c r="L1594">
        <v>615</v>
      </c>
      <c r="M1594" t="s">
        <v>35</v>
      </c>
      <c r="N1594" t="s">
        <v>22</v>
      </c>
      <c r="O1594">
        <v>423309.27</v>
      </c>
      <c r="P1594">
        <f>_xlfn.DAYS(Table3[[#This Row],[Delivery_Date]],Table3[[#This Row],[Order_Date]])</f>
        <v>13</v>
      </c>
    </row>
    <row r="1595" spans="1:16" x14ac:dyDescent="0.25">
      <c r="A1595">
        <v>1594</v>
      </c>
      <c r="B1595" t="s">
        <v>59</v>
      </c>
      <c r="C1595" t="s">
        <v>38</v>
      </c>
      <c r="D1595" t="s">
        <v>32</v>
      </c>
      <c r="E1595" t="s">
        <v>26</v>
      </c>
      <c r="F1595" t="s">
        <v>113</v>
      </c>
      <c r="G1595" t="s">
        <v>370</v>
      </c>
      <c r="H1595">
        <v>29</v>
      </c>
      <c r="I1595">
        <v>31013.21</v>
      </c>
      <c r="J1595">
        <v>899383.09</v>
      </c>
      <c r="K1595">
        <v>363</v>
      </c>
      <c r="L1595">
        <v>224</v>
      </c>
      <c r="M1595" t="s">
        <v>29</v>
      </c>
      <c r="N1595" t="s">
        <v>43</v>
      </c>
      <c r="O1595">
        <v>56612.2</v>
      </c>
      <c r="P1595">
        <f>_xlfn.DAYS(Table3[[#This Row],[Delivery_Date]],Table3[[#This Row],[Order_Date]])</f>
        <v>5</v>
      </c>
    </row>
    <row r="1596" spans="1:16" x14ac:dyDescent="0.25">
      <c r="A1596">
        <v>1595</v>
      </c>
      <c r="B1596" t="s">
        <v>51</v>
      </c>
      <c r="C1596" t="s">
        <v>16</v>
      </c>
      <c r="D1596" t="s">
        <v>45</v>
      </c>
      <c r="E1596" t="s">
        <v>60</v>
      </c>
      <c r="F1596" t="s">
        <v>121</v>
      </c>
      <c r="G1596" t="s">
        <v>321</v>
      </c>
      <c r="H1596">
        <v>53</v>
      </c>
      <c r="I1596">
        <v>47870.62</v>
      </c>
      <c r="J1596">
        <v>2537142.86</v>
      </c>
      <c r="K1596">
        <v>4290.8900000000003</v>
      </c>
      <c r="L1596">
        <v>701</v>
      </c>
      <c r="M1596" t="s">
        <v>29</v>
      </c>
      <c r="N1596" t="s">
        <v>36</v>
      </c>
      <c r="O1596">
        <v>129351.69</v>
      </c>
      <c r="P1596">
        <f>_xlfn.DAYS(Table3[[#This Row],[Delivery_Date]],Table3[[#This Row],[Order_Date]])</f>
        <v>2</v>
      </c>
    </row>
    <row r="1597" spans="1:16" x14ac:dyDescent="0.25">
      <c r="A1597">
        <v>1596</v>
      </c>
      <c r="B1597" t="s">
        <v>59</v>
      </c>
      <c r="C1597" t="s">
        <v>24</v>
      </c>
      <c r="D1597" t="s">
        <v>25</v>
      </c>
      <c r="E1597" t="s">
        <v>18</v>
      </c>
      <c r="F1597" t="s">
        <v>159</v>
      </c>
      <c r="G1597" t="s">
        <v>129</v>
      </c>
      <c r="H1597">
        <v>30</v>
      </c>
      <c r="I1597">
        <v>10759.46</v>
      </c>
      <c r="J1597">
        <v>322783.8</v>
      </c>
      <c r="K1597">
        <v>805.13</v>
      </c>
      <c r="L1597">
        <v>122</v>
      </c>
      <c r="M1597" t="s">
        <v>35</v>
      </c>
      <c r="N1597" t="s">
        <v>22</v>
      </c>
      <c r="O1597">
        <v>55168.76</v>
      </c>
      <c r="P1597">
        <f>_xlfn.DAYS(Table3[[#This Row],[Delivery_Date]],Table3[[#This Row],[Order_Date]])</f>
        <v>4</v>
      </c>
    </row>
    <row r="1598" spans="1:16" x14ac:dyDescent="0.25">
      <c r="A1598">
        <v>1597</v>
      </c>
      <c r="B1598" t="s">
        <v>44</v>
      </c>
      <c r="C1598" t="s">
        <v>16</v>
      </c>
      <c r="D1598" t="s">
        <v>45</v>
      </c>
      <c r="E1598" t="s">
        <v>26</v>
      </c>
      <c r="F1598" t="s">
        <v>92</v>
      </c>
      <c r="G1598" t="s">
        <v>67</v>
      </c>
      <c r="H1598">
        <v>50</v>
      </c>
      <c r="I1598">
        <v>41196.75</v>
      </c>
      <c r="J1598">
        <v>2059837.5</v>
      </c>
      <c r="K1598">
        <v>2149.59</v>
      </c>
      <c r="L1598">
        <v>246</v>
      </c>
      <c r="M1598" t="s">
        <v>21</v>
      </c>
      <c r="N1598" t="s">
        <v>30</v>
      </c>
      <c r="O1598">
        <v>443072.01</v>
      </c>
      <c r="P1598">
        <f>_xlfn.DAYS(Table3[[#This Row],[Delivery_Date]],Table3[[#This Row],[Order_Date]])</f>
        <v>3</v>
      </c>
    </row>
    <row r="1599" spans="1:16" x14ac:dyDescent="0.25">
      <c r="A1599">
        <v>1598</v>
      </c>
      <c r="B1599" t="s">
        <v>15</v>
      </c>
      <c r="C1599" t="s">
        <v>16</v>
      </c>
      <c r="D1599" t="s">
        <v>17</v>
      </c>
      <c r="E1599" t="s">
        <v>52</v>
      </c>
      <c r="F1599" t="s">
        <v>157</v>
      </c>
      <c r="G1599" t="s">
        <v>373</v>
      </c>
      <c r="H1599">
        <v>42</v>
      </c>
      <c r="I1599">
        <v>40516.94</v>
      </c>
      <c r="J1599">
        <v>1701711.48</v>
      </c>
      <c r="K1599">
        <v>3067.68</v>
      </c>
      <c r="L1599">
        <v>965</v>
      </c>
      <c r="M1599" t="s">
        <v>42</v>
      </c>
      <c r="N1599" t="s">
        <v>22</v>
      </c>
      <c r="O1599">
        <v>345540.65</v>
      </c>
      <c r="P1599">
        <f>_xlfn.DAYS(Table3[[#This Row],[Delivery_Date]],Table3[[#This Row],[Order_Date]])</f>
        <v>15</v>
      </c>
    </row>
    <row r="1600" spans="1:16" x14ac:dyDescent="0.25">
      <c r="A1600">
        <v>1599</v>
      </c>
      <c r="B1600" t="s">
        <v>59</v>
      </c>
      <c r="C1600" t="s">
        <v>16</v>
      </c>
      <c r="D1600" t="s">
        <v>25</v>
      </c>
      <c r="E1600" t="s">
        <v>18</v>
      </c>
      <c r="F1600" t="s">
        <v>291</v>
      </c>
      <c r="G1600" t="s">
        <v>64</v>
      </c>
      <c r="H1600">
        <v>50</v>
      </c>
      <c r="I1600">
        <v>13302.72</v>
      </c>
      <c r="J1600">
        <v>665136</v>
      </c>
      <c r="K1600">
        <v>3452.84</v>
      </c>
      <c r="L1600">
        <v>32</v>
      </c>
      <c r="M1600" t="s">
        <v>35</v>
      </c>
      <c r="N1600" t="s">
        <v>22</v>
      </c>
      <c r="O1600">
        <v>125202.82</v>
      </c>
      <c r="P1600">
        <f>_xlfn.DAYS(Table3[[#This Row],[Delivery_Date]],Table3[[#This Row],[Order_Date]])</f>
        <v>1</v>
      </c>
    </row>
    <row r="1601" spans="1:16" x14ac:dyDescent="0.25">
      <c r="A1601">
        <v>1600</v>
      </c>
      <c r="B1601" t="s">
        <v>59</v>
      </c>
      <c r="C1601" t="s">
        <v>24</v>
      </c>
      <c r="D1601" t="s">
        <v>17</v>
      </c>
      <c r="E1601" t="s">
        <v>46</v>
      </c>
      <c r="F1601" t="s">
        <v>356</v>
      </c>
      <c r="G1601" t="s">
        <v>301</v>
      </c>
      <c r="H1601">
        <v>1</v>
      </c>
      <c r="I1601">
        <v>19193.27</v>
      </c>
      <c r="J1601">
        <v>19193.27</v>
      </c>
      <c r="K1601">
        <v>2643.14</v>
      </c>
      <c r="L1601">
        <v>742</v>
      </c>
      <c r="M1601" t="s">
        <v>21</v>
      </c>
      <c r="N1601" t="s">
        <v>70</v>
      </c>
      <c r="O1601">
        <v>2161.5100000000002</v>
      </c>
      <c r="P1601">
        <f>_xlfn.DAYS(Table3[[#This Row],[Delivery_Date]],Table3[[#This Row],[Order_Date]])</f>
        <v>14</v>
      </c>
    </row>
    <row r="1602" spans="1:16" x14ac:dyDescent="0.25">
      <c r="A1602">
        <v>1601</v>
      </c>
      <c r="B1602" t="s">
        <v>31</v>
      </c>
      <c r="C1602" t="s">
        <v>16</v>
      </c>
      <c r="D1602" t="s">
        <v>45</v>
      </c>
      <c r="E1602" t="s">
        <v>26</v>
      </c>
      <c r="F1602" t="s">
        <v>68</v>
      </c>
      <c r="G1602" t="s">
        <v>93</v>
      </c>
      <c r="H1602">
        <v>2</v>
      </c>
      <c r="I1602">
        <v>27045.1</v>
      </c>
      <c r="J1602">
        <v>54090.2</v>
      </c>
      <c r="K1602">
        <v>747.24</v>
      </c>
      <c r="L1602">
        <v>592</v>
      </c>
      <c r="M1602" t="s">
        <v>42</v>
      </c>
      <c r="N1602" t="s">
        <v>43</v>
      </c>
      <c r="O1602">
        <v>10484.16</v>
      </c>
      <c r="P1602">
        <f>_xlfn.DAYS(Table3[[#This Row],[Delivery_Date]],Table3[[#This Row],[Order_Date]])</f>
        <v>6</v>
      </c>
    </row>
    <row r="1603" spans="1:16" x14ac:dyDescent="0.25">
      <c r="A1603">
        <v>1602</v>
      </c>
      <c r="B1603" t="s">
        <v>65</v>
      </c>
      <c r="C1603" t="s">
        <v>16</v>
      </c>
      <c r="D1603" t="s">
        <v>39</v>
      </c>
      <c r="E1603" t="s">
        <v>18</v>
      </c>
      <c r="F1603" t="s">
        <v>296</v>
      </c>
      <c r="G1603" t="s">
        <v>291</v>
      </c>
      <c r="H1603">
        <v>99</v>
      </c>
      <c r="I1603">
        <v>29266.95</v>
      </c>
      <c r="J1603">
        <v>2897428.05</v>
      </c>
      <c r="K1603">
        <v>1827.88</v>
      </c>
      <c r="L1603">
        <v>668</v>
      </c>
      <c r="M1603" t="s">
        <v>35</v>
      </c>
      <c r="N1603" t="s">
        <v>30</v>
      </c>
      <c r="O1603">
        <v>206667.97</v>
      </c>
      <c r="P1603">
        <f>_xlfn.DAYS(Table3[[#This Row],[Delivery_Date]],Table3[[#This Row],[Order_Date]])</f>
        <v>12</v>
      </c>
    </row>
    <row r="1604" spans="1:16" x14ac:dyDescent="0.25">
      <c r="A1604">
        <v>1603</v>
      </c>
      <c r="B1604" t="s">
        <v>23</v>
      </c>
      <c r="C1604" t="s">
        <v>24</v>
      </c>
      <c r="D1604" t="s">
        <v>45</v>
      </c>
      <c r="E1604" t="s">
        <v>18</v>
      </c>
      <c r="F1604" t="s">
        <v>217</v>
      </c>
      <c r="G1604" t="s">
        <v>191</v>
      </c>
      <c r="H1604">
        <v>47</v>
      </c>
      <c r="I1604">
        <v>14732.02</v>
      </c>
      <c r="J1604">
        <v>692404.94</v>
      </c>
      <c r="K1604">
        <v>2337.5300000000002</v>
      </c>
      <c r="L1604">
        <v>430</v>
      </c>
      <c r="M1604" t="s">
        <v>21</v>
      </c>
      <c r="N1604" t="s">
        <v>43</v>
      </c>
      <c r="O1604">
        <v>93849.78</v>
      </c>
      <c r="P1604">
        <f>_xlfn.DAYS(Table3[[#This Row],[Delivery_Date]],Table3[[#This Row],[Order_Date]])</f>
        <v>7</v>
      </c>
    </row>
    <row r="1605" spans="1:16" x14ac:dyDescent="0.25">
      <c r="A1605">
        <v>1604</v>
      </c>
      <c r="B1605" t="s">
        <v>37</v>
      </c>
      <c r="C1605" t="s">
        <v>38</v>
      </c>
      <c r="D1605" t="s">
        <v>17</v>
      </c>
      <c r="E1605" t="s">
        <v>60</v>
      </c>
      <c r="F1605" t="s">
        <v>212</v>
      </c>
      <c r="G1605" t="s">
        <v>115</v>
      </c>
      <c r="H1605">
        <v>57</v>
      </c>
      <c r="I1605">
        <v>47746.87</v>
      </c>
      <c r="J1605">
        <v>2721571.59</v>
      </c>
      <c r="K1605">
        <v>3442.61</v>
      </c>
      <c r="L1605">
        <v>73</v>
      </c>
      <c r="M1605" t="s">
        <v>29</v>
      </c>
      <c r="N1605" t="s">
        <v>70</v>
      </c>
      <c r="O1605">
        <v>494284.45</v>
      </c>
      <c r="P1605">
        <f>_xlfn.DAYS(Table3[[#This Row],[Delivery_Date]],Table3[[#This Row],[Order_Date]])</f>
        <v>4</v>
      </c>
    </row>
    <row r="1606" spans="1:16" x14ac:dyDescent="0.25">
      <c r="A1606">
        <v>1605</v>
      </c>
      <c r="B1606" t="s">
        <v>59</v>
      </c>
      <c r="C1606" t="s">
        <v>24</v>
      </c>
      <c r="D1606" t="s">
        <v>39</v>
      </c>
      <c r="E1606" t="s">
        <v>46</v>
      </c>
      <c r="F1606" t="s">
        <v>351</v>
      </c>
      <c r="G1606" t="s">
        <v>302</v>
      </c>
      <c r="H1606">
        <v>38</v>
      </c>
      <c r="I1606">
        <v>46046.64</v>
      </c>
      <c r="J1606">
        <v>1749772.32</v>
      </c>
      <c r="K1606">
        <v>4895.83</v>
      </c>
      <c r="L1606">
        <v>292</v>
      </c>
      <c r="M1606" t="s">
        <v>42</v>
      </c>
      <c r="N1606" t="s">
        <v>70</v>
      </c>
      <c r="O1606">
        <v>388364.11</v>
      </c>
      <c r="P1606">
        <f>_xlfn.DAYS(Table3[[#This Row],[Delivery_Date]],Table3[[#This Row],[Order_Date]])</f>
        <v>11</v>
      </c>
    </row>
    <row r="1607" spans="1:16" x14ac:dyDescent="0.25">
      <c r="A1607">
        <v>1606</v>
      </c>
      <c r="B1607" t="s">
        <v>51</v>
      </c>
      <c r="C1607" t="s">
        <v>24</v>
      </c>
      <c r="D1607" t="s">
        <v>17</v>
      </c>
      <c r="E1607" t="s">
        <v>26</v>
      </c>
      <c r="F1607" t="s">
        <v>296</v>
      </c>
      <c r="G1607" t="s">
        <v>315</v>
      </c>
      <c r="H1607">
        <v>80</v>
      </c>
      <c r="I1607">
        <v>9763.65</v>
      </c>
      <c r="J1607">
        <v>781092</v>
      </c>
      <c r="K1607">
        <v>2828.99</v>
      </c>
      <c r="L1607">
        <v>884</v>
      </c>
      <c r="M1607" t="s">
        <v>29</v>
      </c>
      <c r="N1607" t="s">
        <v>70</v>
      </c>
      <c r="O1607">
        <v>70947.240000000005</v>
      </c>
      <c r="P1607">
        <f>_xlfn.DAYS(Table3[[#This Row],[Delivery_Date]],Table3[[#This Row],[Order_Date]])</f>
        <v>7</v>
      </c>
    </row>
    <row r="1608" spans="1:16" x14ac:dyDescent="0.25">
      <c r="A1608">
        <v>1607</v>
      </c>
      <c r="B1608" t="s">
        <v>15</v>
      </c>
      <c r="C1608" t="s">
        <v>24</v>
      </c>
      <c r="D1608" t="s">
        <v>45</v>
      </c>
      <c r="E1608" t="s">
        <v>52</v>
      </c>
      <c r="F1608" t="s">
        <v>127</v>
      </c>
      <c r="G1608" t="s">
        <v>317</v>
      </c>
      <c r="H1608">
        <v>72</v>
      </c>
      <c r="I1608">
        <v>15878.21</v>
      </c>
      <c r="J1608">
        <v>1143231.1200000001</v>
      </c>
      <c r="K1608">
        <v>2038.03</v>
      </c>
      <c r="L1608">
        <v>334</v>
      </c>
      <c r="M1608" t="s">
        <v>42</v>
      </c>
      <c r="N1608" t="s">
        <v>70</v>
      </c>
      <c r="O1608">
        <v>239103.08</v>
      </c>
      <c r="P1608">
        <f>_xlfn.DAYS(Table3[[#This Row],[Delivery_Date]],Table3[[#This Row],[Order_Date]])</f>
        <v>2</v>
      </c>
    </row>
    <row r="1609" spans="1:16" x14ac:dyDescent="0.25">
      <c r="A1609">
        <v>1608</v>
      </c>
      <c r="B1609" t="s">
        <v>65</v>
      </c>
      <c r="C1609" t="s">
        <v>38</v>
      </c>
      <c r="D1609" t="s">
        <v>39</v>
      </c>
      <c r="E1609" t="s">
        <v>46</v>
      </c>
      <c r="F1609" t="s">
        <v>405</v>
      </c>
      <c r="G1609" t="s">
        <v>383</v>
      </c>
      <c r="H1609">
        <v>90</v>
      </c>
      <c r="I1609">
        <v>18344.05</v>
      </c>
      <c r="J1609">
        <v>1650964.5</v>
      </c>
      <c r="K1609">
        <v>2042.51</v>
      </c>
      <c r="L1609">
        <v>189</v>
      </c>
      <c r="M1609" t="s">
        <v>21</v>
      </c>
      <c r="N1609" t="s">
        <v>30</v>
      </c>
      <c r="O1609">
        <v>326197.52</v>
      </c>
      <c r="P1609">
        <f>_xlfn.DAYS(Table3[[#This Row],[Delivery_Date]],Table3[[#This Row],[Order_Date]])</f>
        <v>5</v>
      </c>
    </row>
    <row r="1610" spans="1:16" x14ac:dyDescent="0.25">
      <c r="A1610">
        <v>1609</v>
      </c>
      <c r="B1610" t="s">
        <v>31</v>
      </c>
      <c r="C1610" t="s">
        <v>16</v>
      </c>
      <c r="D1610" t="s">
        <v>25</v>
      </c>
      <c r="E1610" t="s">
        <v>60</v>
      </c>
      <c r="F1610" t="s">
        <v>96</v>
      </c>
      <c r="G1610" t="s">
        <v>273</v>
      </c>
      <c r="H1610">
        <v>22</v>
      </c>
      <c r="I1610">
        <v>18080.419999999998</v>
      </c>
      <c r="J1610">
        <v>397769.24</v>
      </c>
      <c r="K1610">
        <v>4934.16</v>
      </c>
      <c r="L1610">
        <v>29</v>
      </c>
      <c r="M1610" t="s">
        <v>21</v>
      </c>
      <c r="N1610" t="s">
        <v>70</v>
      </c>
      <c r="O1610">
        <v>90175.88</v>
      </c>
      <c r="P1610">
        <f>_xlfn.DAYS(Table3[[#This Row],[Delivery_Date]],Table3[[#This Row],[Order_Date]])</f>
        <v>5</v>
      </c>
    </row>
    <row r="1611" spans="1:16" x14ac:dyDescent="0.25">
      <c r="A1611">
        <v>1610</v>
      </c>
      <c r="B1611" t="s">
        <v>15</v>
      </c>
      <c r="C1611" t="s">
        <v>16</v>
      </c>
      <c r="D1611" t="s">
        <v>39</v>
      </c>
      <c r="E1611" t="s">
        <v>26</v>
      </c>
      <c r="F1611" t="s">
        <v>218</v>
      </c>
      <c r="G1611" t="s">
        <v>164</v>
      </c>
      <c r="H1611">
        <v>40</v>
      </c>
      <c r="I1611">
        <v>49204.18</v>
      </c>
      <c r="J1611">
        <v>1968167.2</v>
      </c>
      <c r="K1611">
        <v>1203.0899999999999</v>
      </c>
      <c r="L1611">
        <v>764</v>
      </c>
      <c r="M1611" t="s">
        <v>21</v>
      </c>
      <c r="N1611" t="s">
        <v>43</v>
      </c>
      <c r="O1611">
        <v>478743.37</v>
      </c>
      <c r="P1611">
        <f>_xlfn.DAYS(Table3[[#This Row],[Delivery_Date]],Table3[[#This Row],[Order_Date]])</f>
        <v>3</v>
      </c>
    </row>
    <row r="1612" spans="1:16" x14ac:dyDescent="0.25">
      <c r="A1612">
        <v>1611</v>
      </c>
      <c r="B1612" t="s">
        <v>59</v>
      </c>
      <c r="C1612" t="s">
        <v>38</v>
      </c>
      <c r="D1612" t="s">
        <v>45</v>
      </c>
      <c r="E1612" t="s">
        <v>60</v>
      </c>
      <c r="F1612" t="s">
        <v>287</v>
      </c>
      <c r="G1612" t="s">
        <v>210</v>
      </c>
      <c r="H1612">
        <v>4</v>
      </c>
      <c r="I1612">
        <v>30917.759999999998</v>
      </c>
      <c r="J1612">
        <v>123671.03999999999</v>
      </c>
      <c r="K1612">
        <v>3190.83</v>
      </c>
      <c r="L1612">
        <v>440</v>
      </c>
      <c r="M1612" t="s">
        <v>29</v>
      </c>
      <c r="N1612" t="s">
        <v>43</v>
      </c>
      <c r="O1612">
        <v>13962.06</v>
      </c>
      <c r="P1612">
        <f>_xlfn.DAYS(Table3[[#This Row],[Delivery_Date]],Table3[[#This Row],[Order_Date]])</f>
        <v>5</v>
      </c>
    </row>
    <row r="1613" spans="1:16" x14ac:dyDescent="0.25">
      <c r="A1613">
        <v>1612</v>
      </c>
      <c r="B1613" t="s">
        <v>65</v>
      </c>
      <c r="C1613" t="s">
        <v>16</v>
      </c>
      <c r="D1613" t="s">
        <v>39</v>
      </c>
      <c r="E1613" t="s">
        <v>60</v>
      </c>
      <c r="F1613" t="s">
        <v>236</v>
      </c>
      <c r="G1613" t="s">
        <v>237</v>
      </c>
      <c r="H1613">
        <v>93</v>
      </c>
      <c r="I1613">
        <v>21560.06</v>
      </c>
      <c r="J1613">
        <v>2005085.58</v>
      </c>
      <c r="K1613">
        <v>1265.25</v>
      </c>
      <c r="L1613">
        <v>623</v>
      </c>
      <c r="M1613" t="s">
        <v>29</v>
      </c>
      <c r="N1613" t="s">
        <v>30</v>
      </c>
      <c r="O1613">
        <v>349653.19</v>
      </c>
      <c r="P1613">
        <f>_xlfn.DAYS(Table3[[#This Row],[Delivery_Date]],Table3[[#This Row],[Order_Date]])</f>
        <v>13</v>
      </c>
    </row>
    <row r="1614" spans="1:16" x14ac:dyDescent="0.25">
      <c r="A1614">
        <v>1613</v>
      </c>
      <c r="B1614" t="s">
        <v>44</v>
      </c>
      <c r="C1614" t="s">
        <v>38</v>
      </c>
      <c r="D1614" t="s">
        <v>25</v>
      </c>
      <c r="E1614" t="s">
        <v>52</v>
      </c>
      <c r="F1614" t="s">
        <v>75</v>
      </c>
      <c r="G1614" t="s">
        <v>223</v>
      </c>
      <c r="H1614">
        <v>51</v>
      </c>
      <c r="I1614">
        <v>26453.73</v>
      </c>
      <c r="J1614">
        <v>1349140.23</v>
      </c>
      <c r="K1614">
        <v>2093.23</v>
      </c>
      <c r="L1614">
        <v>171</v>
      </c>
      <c r="M1614" t="s">
        <v>21</v>
      </c>
      <c r="N1614" t="s">
        <v>30</v>
      </c>
      <c r="O1614">
        <v>85102.09</v>
      </c>
      <c r="P1614">
        <f>_xlfn.DAYS(Table3[[#This Row],[Delivery_Date]],Table3[[#This Row],[Order_Date]])</f>
        <v>6</v>
      </c>
    </row>
    <row r="1615" spans="1:16" x14ac:dyDescent="0.25">
      <c r="A1615">
        <v>1614</v>
      </c>
      <c r="B1615" t="s">
        <v>31</v>
      </c>
      <c r="C1615" t="s">
        <v>16</v>
      </c>
      <c r="D1615" t="s">
        <v>32</v>
      </c>
      <c r="E1615" t="s">
        <v>26</v>
      </c>
      <c r="F1615" t="s">
        <v>377</v>
      </c>
      <c r="G1615" t="s">
        <v>374</v>
      </c>
      <c r="H1615">
        <v>92</v>
      </c>
      <c r="I1615">
        <v>40529.699999999997</v>
      </c>
      <c r="J1615">
        <v>3728732.4</v>
      </c>
      <c r="K1615">
        <v>2555.35</v>
      </c>
      <c r="L1615">
        <v>269</v>
      </c>
      <c r="M1615" t="s">
        <v>29</v>
      </c>
      <c r="N1615" t="s">
        <v>22</v>
      </c>
      <c r="O1615">
        <v>874315.39</v>
      </c>
      <c r="P1615">
        <f>_xlfn.DAYS(Table3[[#This Row],[Delivery_Date]],Table3[[#This Row],[Order_Date]])</f>
        <v>9</v>
      </c>
    </row>
    <row r="1616" spans="1:16" x14ac:dyDescent="0.25">
      <c r="A1616">
        <v>1615</v>
      </c>
      <c r="B1616" t="s">
        <v>37</v>
      </c>
      <c r="C1616" t="s">
        <v>24</v>
      </c>
      <c r="D1616" t="s">
        <v>45</v>
      </c>
      <c r="E1616" t="s">
        <v>18</v>
      </c>
      <c r="F1616" t="s">
        <v>378</v>
      </c>
      <c r="G1616" t="s">
        <v>50</v>
      </c>
      <c r="H1616">
        <v>35</v>
      </c>
      <c r="I1616">
        <v>35522.76</v>
      </c>
      <c r="J1616">
        <v>1243296.6000000001</v>
      </c>
      <c r="K1616">
        <v>274.3</v>
      </c>
      <c r="L1616">
        <v>946</v>
      </c>
      <c r="M1616" t="s">
        <v>42</v>
      </c>
      <c r="N1616" t="s">
        <v>43</v>
      </c>
      <c r="O1616">
        <v>133481.82</v>
      </c>
      <c r="P1616">
        <f>_xlfn.DAYS(Table3[[#This Row],[Delivery_Date]],Table3[[#This Row],[Order_Date]])</f>
        <v>9</v>
      </c>
    </row>
    <row r="1617" spans="1:16" x14ac:dyDescent="0.25">
      <c r="A1617">
        <v>1616</v>
      </c>
      <c r="B1617" t="s">
        <v>44</v>
      </c>
      <c r="C1617" t="s">
        <v>16</v>
      </c>
      <c r="D1617" t="s">
        <v>45</v>
      </c>
      <c r="E1617" t="s">
        <v>18</v>
      </c>
      <c r="F1617" t="s">
        <v>241</v>
      </c>
      <c r="G1617" t="s">
        <v>395</v>
      </c>
      <c r="H1617">
        <v>68</v>
      </c>
      <c r="I1617">
        <v>45787.95</v>
      </c>
      <c r="J1617">
        <v>3113580.6</v>
      </c>
      <c r="K1617">
        <v>4484.88</v>
      </c>
      <c r="L1617">
        <v>183</v>
      </c>
      <c r="M1617" t="s">
        <v>29</v>
      </c>
      <c r="N1617" t="s">
        <v>22</v>
      </c>
      <c r="O1617">
        <v>257996.38</v>
      </c>
      <c r="P1617">
        <f>_xlfn.DAYS(Table3[[#This Row],[Delivery_Date]],Table3[[#This Row],[Order_Date]])</f>
        <v>12</v>
      </c>
    </row>
    <row r="1618" spans="1:16" x14ac:dyDescent="0.25">
      <c r="A1618">
        <v>1617</v>
      </c>
      <c r="B1618" t="s">
        <v>65</v>
      </c>
      <c r="C1618" t="s">
        <v>16</v>
      </c>
      <c r="D1618" t="s">
        <v>32</v>
      </c>
      <c r="E1618" t="s">
        <v>52</v>
      </c>
      <c r="F1618" t="s">
        <v>159</v>
      </c>
      <c r="G1618" t="s">
        <v>67</v>
      </c>
      <c r="H1618">
        <v>94</v>
      </c>
      <c r="I1618">
        <v>24186.28</v>
      </c>
      <c r="J1618">
        <v>2273510.3199999998</v>
      </c>
      <c r="K1618">
        <v>937.87</v>
      </c>
      <c r="L1618">
        <v>368</v>
      </c>
      <c r="M1618" t="s">
        <v>42</v>
      </c>
      <c r="N1618" t="s">
        <v>36</v>
      </c>
      <c r="O1618">
        <v>520133.05</v>
      </c>
      <c r="P1618">
        <f>_xlfn.DAYS(Table3[[#This Row],[Delivery_Date]],Table3[[#This Row],[Order_Date]])</f>
        <v>6</v>
      </c>
    </row>
    <row r="1619" spans="1:16" x14ac:dyDescent="0.25">
      <c r="A1619">
        <v>1618</v>
      </c>
      <c r="B1619" t="s">
        <v>37</v>
      </c>
      <c r="C1619" t="s">
        <v>24</v>
      </c>
      <c r="D1619" t="s">
        <v>39</v>
      </c>
      <c r="E1619" t="s">
        <v>26</v>
      </c>
      <c r="F1619" t="s">
        <v>224</v>
      </c>
      <c r="G1619" t="s">
        <v>85</v>
      </c>
      <c r="H1619">
        <v>75</v>
      </c>
      <c r="I1619">
        <v>17618.72</v>
      </c>
      <c r="J1619">
        <v>1321404</v>
      </c>
      <c r="K1619">
        <v>936.7</v>
      </c>
      <c r="L1619">
        <v>198</v>
      </c>
      <c r="M1619" t="s">
        <v>42</v>
      </c>
      <c r="N1619" t="s">
        <v>43</v>
      </c>
      <c r="O1619">
        <v>189484.43</v>
      </c>
      <c r="P1619">
        <f>_xlfn.DAYS(Table3[[#This Row],[Delivery_Date]],Table3[[#This Row],[Order_Date]])</f>
        <v>10</v>
      </c>
    </row>
    <row r="1620" spans="1:16" x14ac:dyDescent="0.25">
      <c r="A1620">
        <v>1619</v>
      </c>
      <c r="B1620" t="s">
        <v>44</v>
      </c>
      <c r="C1620" t="s">
        <v>24</v>
      </c>
      <c r="D1620" t="s">
        <v>32</v>
      </c>
      <c r="E1620" t="s">
        <v>26</v>
      </c>
      <c r="F1620" t="s">
        <v>291</v>
      </c>
      <c r="G1620" t="s">
        <v>407</v>
      </c>
      <c r="H1620">
        <v>59</v>
      </c>
      <c r="I1620">
        <v>23183.5</v>
      </c>
      <c r="J1620">
        <v>1367826.5</v>
      </c>
      <c r="K1620">
        <v>3279.64</v>
      </c>
      <c r="L1620">
        <v>357</v>
      </c>
      <c r="M1620" t="s">
        <v>29</v>
      </c>
      <c r="N1620" t="s">
        <v>43</v>
      </c>
      <c r="O1620">
        <v>166309.16</v>
      </c>
      <c r="P1620">
        <f>_xlfn.DAYS(Table3[[#This Row],[Delivery_Date]],Table3[[#This Row],[Order_Date]])</f>
        <v>2</v>
      </c>
    </row>
    <row r="1621" spans="1:16" x14ac:dyDescent="0.25">
      <c r="A1621">
        <v>1620</v>
      </c>
      <c r="B1621" t="s">
        <v>31</v>
      </c>
      <c r="C1621" t="s">
        <v>24</v>
      </c>
      <c r="D1621" t="s">
        <v>17</v>
      </c>
      <c r="E1621" t="s">
        <v>18</v>
      </c>
      <c r="F1621" t="s">
        <v>412</v>
      </c>
      <c r="G1621" t="s">
        <v>366</v>
      </c>
      <c r="H1621">
        <v>3</v>
      </c>
      <c r="I1621">
        <v>5238.54</v>
      </c>
      <c r="J1621">
        <v>15715.62</v>
      </c>
      <c r="K1621">
        <v>1841.48</v>
      </c>
      <c r="L1621">
        <v>790</v>
      </c>
      <c r="M1621" t="s">
        <v>42</v>
      </c>
      <c r="N1621" t="s">
        <v>43</v>
      </c>
      <c r="O1621">
        <v>3088.02</v>
      </c>
      <c r="P1621">
        <f>_xlfn.DAYS(Table3[[#This Row],[Delivery_Date]],Table3[[#This Row],[Order_Date]])</f>
        <v>14</v>
      </c>
    </row>
    <row r="1622" spans="1:16" x14ac:dyDescent="0.25">
      <c r="A1622">
        <v>1621</v>
      </c>
      <c r="B1622" t="s">
        <v>59</v>
      </c>
      <c r="C1622" t="s">
        <v>38</v>
      </c>
      <c r="D1622" t="s">
        <v>25</v>
      </c>
      <c r="E1622" t="s">
        <v>52</v>
      </c>
      <c r="F1622" t="s">
        <v>205</v>
      </c>
      <c r="G1622" t="s">
        <v>394</v>
      </c>
      <c r="H1622">
        <v>38</v>
      </c>
      <c r="I1622">
        <v>34772.449999999997</v>
      </c>
      <c r="J1622">
        <v>1321353.1000000001</v>
      </c>
      <c r="K1622">
        <v>3482.03</v>
      </c>
      <c r="L1622">
        <v>604</v>
      </c>
      <c r="M1622" t="s">
        <v>42</v>
      </c>
      <c r="N1622" t="s">
        <v>36</v>
      </c>
      <c r="O1622">
        <v>211187.93</v>
      </c>
      <c r="P1622">
        <f>_xlfn.DAYS(Table3[[#This Row],[Delivery_Date]],Table3[[#This Row],[Order_Date]])</f>
        <v>13</v>
      </c>
    </row>
    <row r="1623" spans="1:16" x14ac:dyDescent="0.25">
      <c r="A1623">
        <v>1622</v>
      </c>
      <c r="B1623" t="s">
        <v>37</v>
      </c>
      <c r="C1623" t="s">
        <v>16</v>
      </c>
      <c r="D1623" t="s">
        <v>17</v>
      </c>
      <c r="E1623" t="s">
        <v>52</v>
      </c>
      <c r="F1623" t="s">
        <v>278</v>
      </c>
      <c r="G1623" t="s">
        <v>112</v>
      </c>
      <c r="H1623">
        <v>20</v>
      </c>
      <c r="I1623">
        <v>41950.239999999998</v>
      </c>
      <c r="J1623">
        <v>839004.8</v>
      </c>
      <c r="K1623">
        <v>3526.99</v>
      </c>
      <c r="L1623">
        <v>776</v>
      </c>
      <c r="M1623" t="s">
        <v>21</v>
      </c>
      <c r="N1623" t="s">
        <v>22</v>
      </c>
      <c r="O1623">
        <v>161274.46</v>
      </c>
      <c r="P1623">
        <f>_xlfn.DAYS(Table3[[#This Row],[Delivery_Date]],Table3[[#This Row],[Order_Date]])</f>
        <v>5</v>
      </c>
    </row>
    <row r="1624" spans="1:16" x14ac:dyDescent="0.25">
      <c r="A1624">
        <v>1623</v>
      </c>
      <c r="B1624" t="s">
        <v>65</v>
      </c>
      <c r="C1624" t="s">
        <v>38</v>
      </c>
      <c r="D1624" t="s">
        <v>17</v>
      </c>
      <c r="E1624" t="s">
        <v>46</v>
      </c>
      <c r="F1624" t="s">
        <v>360</v>
      </c>
      <c r="G1624" t="s">
        <v>158</v>
      </c>
      <c r="H1624">
        <v>71</v>
      </c>
      <c r="I1624">
        <v>41463.769999999997</v>
      </c>
      <c r="J1624">
        <v>2943927.67</v>
      </c>
      <c r="K1624">
        <v>2747.33</v>
      </c>
      <c r="L1624">
        <v>893</v>
      </c>
      <c r="M1624" t="s">
        <v>29</v>
      </c>
      <c r="N1624" t="s">
        <v>36</v>
      </c>
      <c r="O1624">
        <v>155731.12</v>
      </c>
      <c r="P1624">
        <f>_xlfn.DAYS(Table3[[#This Row],[Delivery_Date]],Table3[[#This Row],[Order_Date]])</f>
        <v>1</v>
      </c>
    </row>
    <row r="1625" spans="1:16" x14ac:dyDescent="0.25">
      <c r="A1625">
        <v>1624</v>
      </c>
      <c r="B1625" t="s">
        <v>31</v>
      </c>
      <c r="C1625" t="s">
        <v>38</v>
      </c>
      <c r="D1625" t="s">
        <v>39</v>
      </c>
      <c r="E1625" t="s">
        <v>60</v>
      </c>
      <c r="F1625" t="s">
        <v>335</v>
      </c>
      <c r="G1625" t="s">
        <v>146</v>
      </c>
      <c r="H1625">
        <v>72</v>
      </c>
      <c r="I1625">
        <v>3491.75</v>
      </c>
      <c r="J1625">
        <v>251406</v>
      </c>
      <c r="K1625">
        <v>2884.93</v>
      </c>
      <c r="L1625">
        <v>450</v>
      </c>
      <c r="M1625" t="s">
        <v>42</v>
      </c>
      <c r="N1625" t="s">
        <v>70</v>
      </c>
      <c r="O1625">
        <v>39252.519999999997</v>
      </c>
      <c r="P1625">
        <f>_xlfn.DAYS(Table3[[#This Row],[Delivery_Date]],Table3[[#This Row],[Order_Date]])</f>
        <v>11</v>
      </c>
    </row>
    <row r="1626" spans="1:16" x14ac:dyDescent="0.25">
      <c r="A1626">
        <v>1625</v>
      </c>
      <c r="B1626" t="s">
        <v>23</v>
      </c>
      <c r="C1626" t="s">
        <v>38</v>
      </c>
      <c r="D1626" t="s">
        <v>17</v>
      </c>
      <c r="E1626" t="s">
        <v>46</v>
      </c>
      <c r="F1626" t="s">
        <v>370</v>
      </c>
      <c r="G1626" t="s">
        <v>403</v>
      </c>
      <c r="H1626">
        <v>47</v>
      </c>
      <c r="I1626">
        <v>35194.67</v>
      </c>
      <c r="J1626">
        <v>1654149.49</v>
      </c>
      <c r="K1626">
        <v>2437.4699999999998</v>
      </c>
      <c r="L1626">
        <v>882</v>
      </c>
      <c r="M1626" t="s">
        <v>42</v>
      </c>
      <c r="N1626" t="s">
        <v>36</v>
      </c>
      <c r="O1626">
        <v>146829.07999999999</v>
      </c>
      <c r="P1626">
        <f>_xlfn.DAYS(Table3[[#This Row],[Delivery_Date]],Table3[[#This Row],[Order_Date]])</f>
        <v>7</v>
      </c>
    </row>
    <row r="1627" spans="1:16" x14ac:dyDescent="0.25">
      <c r="A1627">
        <v>1626</v>
      </c>
      <c r="B1627" t="s">
        <v>31</v>
      </c>
      <c r="C1627" t="s">
        <v>16</v>
      </c>
      <c r="D1627" t="s">
        <v>32</v>
      </c>
      <c r="E1627" t="s">
        <v>60</v>
      </c>
      <c r="F1627" t="s">
        <v>411</v>
      </c>
      <c r="G1627" t="s">
        <v>398</v>
      </c>
      <c r="H1627">
        <v>79</v>
      </c>
      <c r="I1627">
        <v>12761.12</v>
      </c>
      <c r="J1627">
        <v>1008128.48</v>
      </c>
      <c r="K1627">
        <v>1668.89</v>
      </c>
      <c r="L1627">
        <v>284</v>
      </c>
      <c r="M1627" t="s">
        <v>29</v>
      </c>
      <c r="N1627" t="s">
        <v>22</v>
      </c>
      <c r="O1627">
        <v>240613.14</v>
      </c>
      <c r="P1627">
        <f>_xlfn.DAYS(Table3[[#This Row],[Delivery_Date]],Table3[[#This Row],[Order_Date]])</f>
        <v>7</v>
      </c>
    </row>
    <row r="1628" spans="1:16" x14ac:dyDescent="0.25">
      <c r="A1628">
        <v>1627</v>
      </c>
      <c r="B1628" t="s">
        <v>51</v>
      </c>
      <c r="C1628" t="s">
        <v>24</v>
      </c>
      <c r="D1628" t="s">
        <v>17</v>
      </c>
      <c r="E1628" t="s">
        <v>26</v>
      </c>
      <c r="F1628" t="s">
        <v>345</v>
      </c>
      <c r="G1628" t="s">
        <v>406</v>
      </c>
      <c r="H1628">
        <v>36</v>
      </c>
      <c r="I1628">
        <v>16795.43</v>
      </c>
      <c r="J1628">
        <v>604635.48</v>
      </c>
      <c r="K1628">
        <v>4120.63</v>
      </c>
      <c r="L1628">
        <v>496</v>
      </c>
      <c r="M1628" t="s">
        <v>29</v>
      </c>
      <c r="N1628" t="s">
        <v>30</v>
      </c>
      <c r="O1628">
        <v>91449.83</v>
      </c>
      <c r="P1628">
        <f>_xlfn.DAYS(Table3[[#This Row],[Delivery_Date]],Table3[[#This Row],[Order_Date]])</f>
        <v>4</v>
      </c>
    </row>
    <row r="1629" spans="1:16" x14ac:dyDescent="0.25">
      <c r="A1629">
        <v>1628</v>
      </c>
      <c r="B1629" t="s">
        <v>31</v>
      </c>
      <c r="C1629" t="s">
        <v>24</v>
      </c>
      <c r="D1629" t="s">
        <v>17</v>
      </c>
      <c r="E1629" t="s">
        <v>52</v>
      </c>
      <c r="F1629" t="s">
        <v>126</v>
      </c>
      <c r="G1629" t="s">
        <v>415</v>
      </c>
      <c r="H1629">
        <v>30</v>
      </c>
      <c r="I1629">
        <v>16354.78</v>
      </c>
      <c r="J1629">
        <v>490643.4</v>
      </c>
      <c r="K1629">
        <v>1755.72</v>
      </c>
      <c r="L1629">
        <v>28</v>
      </c>
      <c r="M1629" t="s">
        <v>21</v>
      </c>
      <c r="N1629" t="s">
        <v>30</v>
      </c>
      <c r="O1629">
        <v>120013.66</v>
      </c>
      <c r="P1629">
        <f>_xlfn.DAYS(Table3[[#This Row],[Delivery_Date]],Table3[[#This Row],[Order_Date]])</f>
        <v>12</v>
      </c>
    </row>
    <row r="1630" spans="1:16" x14ac:dyDescent="0.25">
      <c r="A1630">
        <v>1629</v>
      </c>
      <c r="B1630" t="s">
        <v>65</v>
      </c>
      <c r="C1630" t="s">
        <v>38</v>
      </c>
      <c r="D1630" t="s">
        <v>39</v>
      </c>
      <c r="E1630" t="s">
        <v>18</v>
      </c>
      <c r="F1630" t="s">
        <v>420</v>
      </c>
      <c r="G1630" t="s">
        <v>77</v>
      </c>
      <c r="H1630">
        <v>61</v>
      </c>
      <c r="I1630">
        <v>26984.27</v>
      </c>
      <c r="J1630">
        <v>1646040.47</v>
      </c>
      <c r="K1630">
        <v>3626.75</v>
      </c>
      <c r="L1630">
        <v>472</v>
      </c>
      <c r="M1630" t="s">
        <v>21</v>
      </c>
      <c r="N1630" t="s">
        <v>43</v>
      </c>
      <c r="O1630">
        <v>287152.05</v>
      </c>
      <c r="P1630">
        <f>_xlfn.DAYS(Table3[[#This Row],[Delivery_Date]],Table3[[#This Row],[Order_Date]])</f>
        <v>1</v>
      </c>
    </row>
    <row r="1631" spans="1:16" x14ac:dyDescent="0.25">
      <c r="A1631">
        <v>1630</v>
      </c>
      <c r="B1631" t="s">
        <v>59</v>
      </c>
      <c r="C1631" t="s">
        <v>24</v>
      </c>
      <c r="D1631" t="s">
        <v>32</v>
      </c>
      <c r="E1631" t="s">
        <v>46</v>
      </c>
      <c r="F1631" t="s">
        <v>19</v>
      </c>
      <c r="G1631" t="s">
        <v>292</v>
      </c>
      <c r="H1631">
        <v>36</v>
      </c>
      <c r="I1631">
        <v>553.41</v>
      </c>
      <c r="J1631">
        <v>19922.759999999998</v>
      </c>
      <c r="K1631">
        <v>463.77</v>
      </c>
      <c r="L1631">
        <v>706</v>
      </c>
      <c r="M1631" t="s">
        <v>29</v>
      </c>
      <c r="N1631" t="s">
        <v>70</v>
      </c>
      <c r="O1631">
        <v>3712.24</v>
      </c>
      <c r="P1631">
        <f>_xlfn.DAYS(Table3[[#This Row],[Delivery_Date]],Table3[[#This Row],[Order_Date]])</f>
        <v>11</v>
      </c>
    </row>
    <row r="1632" spans="1:16" x14ac:dyDescent="0.25">
      <c r="A1632">
        <v>1631</v>
      </c>
      <c r="B1632" t="s">
        <v>44</v>
      </c>
      <c r="C1632" t="s">
        <v>24</v>
      </c>
      <c r="D1632" t="s">
        <v>32</v>
      </c>
      <c r="E1632" t="s">
        <v>26</v>
      </c>
      <c r="F1632" t="s">
        <v>220</v>
      </c>
      <c r="G1632" t="s">
        <v>232</v>
      </c>
      <c r="H1632">
        <v>47</v>
      </c>
      <c r="I1632">
        <v>8372.2099999999991</v>
      </c>
      <c r="J1632">
        <v>393493.87</v>
      </c>
      <c r="K1632">
        <v>1445.28</v>
      </c>
      <c r="L1632">
        <v>98</v>
      </c>
      <c r="M1632" t="s">
        <v>29</v>
      </c>
      <c r="N1632" t="s">
        <v>36</v>
      </c>
      <c r="O1632">
        <v>31301.64</v>
      </c>
      <c r="P1632">
        <f>_xlfn.DAYS(Table3[[#This Row],[Delivery_Date]],Table3[[#This Row],[Order_Date]])</f>
        <v>15</v>
      </c>
    </row>
    <row r="1633" spans="1:16" x14ac:dyDescent="0.25">
      <c r="A1633">
        <v>1632</v>
      </c>
      <c r="B1633" t="s">
        <v>15</v>
      </c>
      <c r="C1633" t="s">
        <v>38</v>
      </c>
      <c r="D1633" t="s">
        <v>25</v>
      </c>
      <c r="E1633" t="s">
        <v>60</v>
      </c>
      <c r="F1633" t="s">
        <v>367</v>
      </c>
      <c r="G1633" t="s">
        <v>145</v>
      </c>
      <c r="H1633">
        <v>81</v>
      </c>
      <c r="I1633">
        <v>20257.02</v>
      </c>
      <c r="J1633">
        <v>1640818.62</v>
      </c>
      <c r="K1633">
        <v>2328.15</v>
      </c>
      <c r="L1633">
        <v>293</v>
      </c>
      <c r="M1633" t="s">
        <v>35</v>
      </c>
      <c r="N1633" t="s">
        <v>70</v>
      </c>
      <c r="O1633">
        <v>262235.48</v>
      </c>
      <c r="P1633">
        <f>_xlfn.DAYS(Table3[[#This Row],[Delivery_Date]],Table3[[#This Row],[Order_Date]])</f>
        <v>6</v>
      </c>
    </row>
    <row r="1634" spans="1:16" x14ac:dyDescent="0.25">
      <c r="A1634">
        <v>1633</v>
      </c>
      <c r="B1634" t="s">
        <v>23</v>
      </c>
      <c r="C1634" t="s">
        <v>38</v>
      </c>
      <c r="D1634" t="s">
        <v>17</v>
      </c>
      <c r="E1634" t="s">
        <v>60</v>
      </c>
      <c r="F1634" t="s">
        <v>335</v>
      </c>
      <c r="G1634" t="s">
        <v>292</v>
      </c>
      <c r="H1634">
        <v>54</v>
      </c>
      <c r="I1634">
        <v>35909.74</v>
      </c>
      <c r="J1634">
        <v>1939125.96</v>
      </c>
      <c r="K1634">
        <v>4359.2</v>
      </c>
      <c r="L1634">
        <v>31</v>
      </c>
      <c r="M1634" t="s">
        <v>29</v>
      </c>
      <c r="N1634" t="s">
        <v>22</v>
      </c>
      <c r="O1634">
        <v>473179.33</v>
      </c>
      <c r="P1634">
        <f>_xlfn.DAYS(Table3[[#This Row],[Delivery_Date]],Table3[[#This Row],[Order_Date]])</f>
        <v>10</v>
      </c>
    </row>
    <row r="1635" spans="1:16" x14ac:dyDescent="0.25">
      <c r="A1635">
        <v>1634</v>
      </c>
      <c r="B1635" t="s">
        <v>51</v>
      </c>
      <c r="C1635" t="s">
        <v>16</v>
      </c>
      <c r="D1635" t="s">
        <v>17</v>
      </c>
      <c r="E1635" t="s">
        <v>26</v>
      </c>
      <c r="F1635" t="s">
        <v>349</v>
      </c>
      <c r="G1635" t="s">
        <v>283</v>
      </c>
      <c r="H1635">
        <v>62</v>
      </c>
      <c r="I1635">
        <v>32645.86</v>
      </c>
      <c r="J1635">
        <v>2024043.32</v>
      </c>
      <c r="K1635">
        <v>1746.14</v>
      </c>
      <c r="L1635">
        <v>538</v>
      </c>
      <c r="M1635" t="s">
        <v>42</v>
      </c>
      <c r="N1635" t="s">
        <v>70</v>
      </c>
      <c r="O1635">
        <v>461487.31</v>
      </c>
      <c r="P1635">
        <f>_xlfn.DAYS(Table3[[#This Row],[Delivery_Date]],Table3[[#This Row],[Order_Date]])</f>
        <v>9</v>
      </c>
    </row>
    <row r="1636" spans="1:16" x14ac:dyDescent="0.25">
      <c r="A1636">
        <v>1635</v>
      </c>
      <c r="B1636" t="s">
        <v>23</v>
      </c>
      <c r="C1636" t="s">
        <v>38</v>
      </c>
      <c r="D1636" t="s">
        <v>39</v>
      </c>
      <c r="E1636" t="s">
        <v>52</v>
      </c>
      <c r="F1636" t="s">
        <v>323</v>
      </c>
      <c r="G1636" t="s">
        <v>307</v>
      </c>
      <c r="H1636">
        <v>1</v>
      </c>
      <c r="I1636">
        <v>35121.360000000001</v>
      </c>
      <c r="J1636">
        <v>35121.360000000001</v>
      </c>
      <c r="K1636">
        <v>1569.53</v>
      </c>
      <c r="L1636">
        <v>892</v>
      </c>
      <c r="M1636" t="s">
        <v>29</v>
      </c>
      <c r="N1636" t="s">
        <v>70</v>
      </c>
      <c r="O1636">
        <v>4078.54</v>
      </c>
      <c r="P1636">
        <f>_xlfn.DAYS(Table3[[#This Row],[Delivery_Date]],Table3[[#This Row],[Order_Date]])</f>
        <v>10</v>
      </c>
    </row>
    <row r="1637" spans="1:16" x14ac:dyDescent="0.25">
      <c r="A1637">
        <v>1636</v>
      </c>
      <c r="B1637" t="s">
        <v>15</v>
      </c>
      <c r="C1637" t="s">
        <v>16</v>
      </c>
      <c r="D1637" t="s">
        <v>25</v>
      </c>
      <c r="E1637" t="s">
        <v>18</v>
      </c>
      <c r="F1637" t="s">
        <v>146</v>
      </c>
      <c r="G1637" t="s">
        <v>393</v>
      </c>
      <c r="H1637">
        <v>84</v>
      </c>
      <c r="I1637">
        <v>15351.67</v>
      </c>
      <c r="J1637">
        <v>1289540.28</v>
      </c>
      <c r="K1637">
        <v>302.51</v>
      </c>
      <c r="L1637">
        <v>946</v>
      </c>
      <c r="M1637" t="s">
        <v>35</v>
      </c>
      <c r="N1637" t="s">
        <v>22</v>
      </c>
      <c r="O1637">
        <v>304744.06</v>
      </c>
      <c r="P1637">
        <f>_xlfn.DAYS(Table3[[#This Row],[Delivery_Date]],Table3[[#This Row],[Order_Date]])</f>
        <v>1</v>
      </c>
    </row>
    <row r="1638" spans="1:16" x14ac:dyDescent="0.25">
      <c r="A1638">
        <v>1637</v>
      </c>
      <c r="B1638" t="s">
        <v>51</v>
      </c>
      <c r="C1638" t="s">
        <v>16</v>
      </c>
      <c r="D1638" t="s">
        <v>32</v>
      </c>
      <c r="E1638" t="s">
        <v>60</v>
      </c>
      <c r="F1638" t="s">
        <v>233</v>
      </c>
      <c r="G1638" t="s">
        <v>299</v>
      </c>
      <c r="H1638">
        <v>56</v>
      </c>
      <c r="I1638">
        <v>4346.28</v>
      </c>
      <c r="J1638">
        <v>243391.68</v>
      </c>
      <c r="K1638">
        <v>1672.74</v>
      </c>
      <c r="L1638">
        <v>130</v>
      </c>
      <c r="M1638" t="s">
        <v>42</v>
      </c>
      <c r="N1638" t="s">
        <v>70</v>
      </c>
      <c r="O1638">
        <v>46289.9</v>
      </c>
      <c r="P1638">
        <f>_xlfn.DAYS(Table3[[#This Row],[Delivery_Date]],Table3[[#This Row],[Order_Date]])</f>
        <v>15</v>
      </c>
    </row>
    <row r="1639" spans="1:16" x14ac:dyDescent="0.25">
      <c r="A1639">
        <v>1638</v>
      </c>
      <c r="B1639" t="s">
        <v>37</v>
      </c>
      <c r="C1639" t="s">
        <v>16</v>
      </c>
      <c r="D1639" t="s">
        <v>45</v>
      </c>
      <c r="E1639" t="s">
        <v>60</v>
      </c>
      <c r="F1639" t="s">
        <v>72</v>
      </c>
      <c r="G1639" t="s">
        <v>251</v>
      </c>
      <c r="H1639">
        <v>57</v>
      </c>
      <c r="I1639">
        <v>24729.39</v>
      </c>
      <c r="J1639">
        <v>1409575.23</v>
      </c>
      <c r="K1639">
        <v>1274.55</v>
      </c>
      <c r="L1639">
        <v>337</v>
      </c>
      <c r="M1639" t="s">
        <v>42</v>
      </c>
      <c r="N1639" t="s">
        <v>70</v>
      </c>
      <c r="O1639">
        <v>114271.46</v>
      </c>
      <c r="P1639">
        <f>_xlfn.DAYS(Table3[[#This Row],[Delivery_Date]],Table3[[#This Row],[Order_Date]])</f>
        <v>1</v>
      </c>
    </row>
    <row r="1640" spans="1:16" x14ac:dyDescent="0.25">
      <c r="A1640">
        <v>1639</v>
      </c>
      <c r="B1640" t="s">
        <v>15</v>
      </c>
      <c r="C1640" t="s">
        <v>24</v>
      </c>
      <c r="D1640" t="s">
        <v>17</v>
      </c>
      <c r="E1640" t="s">
        <v>26</v>
      </c>
      <c r="F1640" t="s">
        <v>118</v>
      </c>
      <c r="G1640" t="s">
        <v>261</v>
      </c>
      <c r="H1640">
        <v>48</v>
      </c>
      <c r="I1640">
        <v>20876.68</v>
      </c>
      <c r="J1640">
        <v>1002080.64</v>
      </c>
      <c r="K1640">
        <v>3406.37</v>
      </c>
      <c r="L1640">
        <v>633</v>
      </c>
      <c r="M1640" t="s">
        <v>29</v>
      </c>
      <c r="N1640" t="s">
        <v>43</v>
      </c>
      <c r="O1640">
        <v>107234.45</v>
      </c>
      <c r="P1640">
        <f>_xlfn.DAYS(Table3[[#This Row],[Delivery_Date]],Table3[[#This Row],[Order_Date]])</f>
        <v>7</v>
      </c>
    </row>
    <row r="1641" spans="1:16" x14ac:dyDescent="0.25">
      <c r="A1641">
        <v>1640</v>
      </c>
      <c r="B1641" t="s">
        <v>44</v>
      </c>
      <c r="C1641" t="s">
        <v>24</v>
      </c>
      <c r="D1641" t="s">
        <v>32</v>
      </c>
      <c r="E1641" t="s">
        <v>26</v>
      </c>
      <c r="F1641" t="s">
        <v>115</v>
      </c>
      <c r="G1641" t="s">
        <v>269</v>
      </c>
      <c r="H1641">
        <v>63</v>
      </c>
      <c r="I1641">
        <v>13606.05</v>
      </c>
      <c r="J1641">
        <v>857181.15</v>
      </c>
      <c r="K1641">
        <v>4489.5600000000004</v>
      </c>
      <c r="L1641">
        <v>899</v>
      </c>
      <c r="M1641" t="s">
        <v>42</v>
      </c>
      <c r="N1641" t="s">
        <v>30</v>
      </c>
      <c r="O1641">
        <v>162397.85</v>
      </c>
      <c r="P1641">
        <f>_xlfn.DAYS(Table3[[#This Row],[Delivery_Date]],Table3[[#This Row],[Order_Date]])</f>
        <v>14</v>
      </c>
    </row>
    <row r="1642" spans="1:16" x14ac:dyDescent="0.25">
      <c r="A1642">
        <v>1641</v>
      </c>
      <c r="B1642" t="s">
        <v>37</v>
      </c>
      <c r="C1642" t="s">
        <v>16</v>
      </c>
      <c r="D1642" t="s">
        <v>45</v>
      </c>
      <c r="E1642" t="s">
        <v>52</v>
      </c>
      <c r="F1642" t="s">
        <v>285</v>
      </c>
      <c r="G1642" t="s">
        <v>420</v>
      </c>
      <c r="H1642">
        <v>52</v>
      </c>
      <c r="I1642">
        <v>14372.49</v>
      </c>
      <c r="J1642">
        <v>747369.48</v>
      </c>
      <c r="K1642">
        <v>1924.36</v>
      </c>
      <c r="L1642">
        <v>700</v>
      </c>
      <c r="M1642" t="s">
        <v>35</v>
      </c>
      <c r="N1642" t="s">
        <v>43</v>
      </c>
      <c r="O1642">
        <v>37813.83</v>
      </c>
      <c r="P1642">
        <f>_xlfn.DAYS(Table3[[#This Row],[Delivery_Date]],Table3[[#This Row],[Order_Date]])</f>
        <v>9</v>
      </c>
    </row>
    <row r="1643" spans="1:16" x14ac:dyDescent="0.25">
      <c r="A1643">
        <v>1642</v>
      </c>
      <c r="B1643" t="s">
        <v>51</v>
      </c>
      <c r="C1643" t="s">
        <v>16</v>
      </c>
      <c r="D1643" t="s">
        <v>17</v>
      </c>
      <c r="E1643" t="s">
        <v>60</v>
      </c>
      <c r="F1643" t="s">
        <v>333</v>
      </c>
      <c r="G1643" t="s">
        <v>215</v>
      </c>
      <c r="H1643">
        <v>76</v>
      </c>
      <c r="I1643">
        <v>39055.839999999997</v>
      </c>
      <c r="J1643">
        <v>2968243.84</v>
      </c>
      <c r="K1643">
        <v>1881.83</v>
      </c>
      <c r="L1643">
        <v>606</v>
      </c>
      <c r="M1643" t="s">
        <v>42</v>
      </c>
      <c r="N1643" t="s">
        <v>36</v>
      </c>
      <c r="O1643">
        <v>212263.78</v>
      </c>
      <c r="P1643">
        <f>_xlfn.DAYS(Table3[[#This Row],[Delivery_Date]],Table3[[#This Row],[Order_Date]])</f>
        <v>9</v>
      </c>
    </row>
    <row r="1644" spans="1:16" x14ac:dyDescent="0.25">
      <c r="A1644">
        <v>1643</v>
      </c>
      <c r="B1644" t="s">
        <v>59</v>
      </c>
      <c r="C1644" t="s">
        <v>24</v>
      </c>
      <c r="D1644" t="s">
        <v>45</v>
      </c>
      <c r="E1644" t="s">
        <v>52</v>
      </c>
      <c r="F1644" t="s">
        <v>71</v>
      </c>
      <c r="G1644" t="s">
        <v>327</v>
      </c>
      <c r="H1644">
        <v>6</v>
      </c>
      <c r="I1644">
        <v>12114.84</v>
      </c>
      <c r="J1644">
        <v>72689.039999999994</v>
      </c>
      <c r="K1644">
        <v>1063.32</v>
      </c>
      <c r="L1644">
        <v>394</v>
      </c>
      <c r="M1644" t="s">
        <v>42</v>
      </c>
      <c r="N1644" t="s">
        <v>36</v>
      </c>
      <c r="O1644">
        <v>9363.64</v>
      </c>
      <c r="P1644">
        <f>_xlfn.DAYS(Table3[[#This Row],[Delivery_Date]],Table3[[#This Row],[Order_Date]])</f>
        <v>5</v>
      </c>
    </row>
    <row r="1645" spans="1:16" x14ac:dyDescent="0.25">
      <c r="A1645">
        <v>1644</v>
      </c>
      <c r="B1645" t="s">
        <v>59</v>
      </c>
      <c r="C1645" t="s">
        <v>16</v>
      </c>
      <c r="D1645" t="s">
        <v>39</v>
      </c>
      <c r="E1645" t="s">
        <v>60</v>
      </c>
      <c r="F1645" t="s">
        <v>41</v>
      </c>
      <c r="G1645" t="s">
        <v>85</v>
      </c>
      <c r="H1645">
        <v>71</v>
      </c>
      <c r="I1645">
        <v>47195.77</v>
      </c>
      <c r="J1645">
        <v>3350899.67</v>
      </c>
      <c r="K1645">
        <v>3207.28</v>
      </c>
      <c r="L1645">
        <v>970</v>
      </c>
      <c r="M1645" t="s">
        <v>21</v>
      </c>
      <c r="N1645" t="s">
        <v>30</v>
      </c>
      <c r="O1645">
        <v>798350.44</v>
      </c>
      <c r="P1645">
        <f>_xlfn.DAYS(Table3[[#This Row],[Delivery_Date]],Table3[[#This Row],[Order_Date]])</f>
        <v>2</v>
      </c>
    </row>
    <row r="1646" spans="1:16" x14ac:dyDescent="0.25">
      <c r="A1646">
        <v>1645</v>
      </c>
      <c r="B1646" t="s">
        <v>31</v>
      </c>
      <c r="C1646" t="s">
        <v>16</v>
      </c>
      <c r="D1646" t="s">
        <v>39</v>
      </c>
      <c r="E1646" t="s">
        <v>60</v>
      </c>
      <c r="F1646" t="s">
        <v>262</v>
      </c>
      <c r="G1646" t="s">
        <v>312</v>
      </c>
      <c r="H1646">
        <v>66</v>
      </c>
      <c r="I1646">
        <v>22496.81</v>
      </c>
      <c r="J1646">
        <v>1484789.46</v>
      </c>
      <c r="K1646">
        <v>361.15</v>
      </c>
      <c r="L1646">
        <v>749</v>
      </c>
      <c r="M1646" t="s">
        <v>29</v>
      </c>
      <c r="N1646" t="s">
        <v>22</v>
      </c>
      <c r="O1646">
        <v>146858.19</v>
      </c>
      <c r="P1646">
        <f>_xlfn.DAYS(Table3[[#This Row],[Delivery_Date]],Table3[[#This Row],[Order_Date]])</f>
        <v>8</v>
      </c>
    </row>
    <row r="1647" spans="1:16" x14ac:dyDescent="0.25">
      <c r="A1647">
        <v>1646</v>
      </c>
      <c r="B1647" t="s">
        <v>15</v>
      </c>
      <c r="C1647" t="s">
        <v>24</v>
      </c>
      <c r="D1647" t="s">
        <v>45</v>
      </c>
      <c r="E1647" t="s">
        <v>46</v>
      </c>
      <c r="F1647" t="s">
        <v>151</v>
      </c>
      <c r="G1647" t="s">
        <v>302</v>
      </c>
      <c r="H1647">
        <v>3</v>
      </c>
      <c r="I1647">
        <v>31296.36</v>
      </c>
      <c r="J1647">
        <v>93889.08</v>
      </c>
      <c r="K1647">
        <v>133.31</v>
      </c>
      <c r="L1647">
        <v>919</v>
      </c>
      <c r="M1647" t="s">
        <v>35</v>
      </c>
      <c r="N1647" t="s">
        <v>70</v>
      </c>
      <c r="O1647">
        <v>22850.31</v>
      </c>
      <c r="P1647">
        <f>_xlfn.DAYS(Table3[[#This Row],[Delivery_Date]],Table3[[#This Row],[Order_Date]])</f>
        <v>8</v>
      </c>
    </row>
    <row r="1648" spans="1:16" x14ac:dyDescent="0.25">
      <c r="A1648">
        <v>1647</v>
      </c>
      <c r="B1648" t="s">
        <v>44</v>
      </c>
      <c r="C1648" t="s">
        <v>38</v>
      </c>
      <c r="D1648" t="s">
        <v>17</v>
      </c>
      <c r="E1648" t="s">
        <v>46</v>
      </c>
      <c r="F1648" t="s">
        <v>164</v>
      </c>
      <c r="G1648" t="s">
        <v>114</v>
      </c>
      <c r="H1648">
        <v>69</v>
      </c>
      <c r="I1648">
        <v>39209.56</v>
      </c>
      <c r="J1648">
        <v>2705459.64</v>
      </c>
      <c r="K1648">
        <v>3662.48</v>
      </c>
      <c r="L1648">
        <v>986</v>
      </c>
      <c r="M1648" t="s">
        <v>35</v>
      </c>
      <c r="N1648" t="s">
        <v>70</v>
      </c>
      <c r="O1648">
        <v>658457.73</v>
      </c>
      <c r="P1648">
        <f>_xlfn.DAYS(Table3[[#This Row],[Delivery_Date]],Table3[[#This Row],[Order_Date]])</f>
        <v>10</v>
      </c>
    </row>
    <row r="1649" spans="1:16" x14ac:dyDescent="0.25">
      <c r="A1649">
        <v>1648</v>
      </c>
      <c r="B1649" t="s">
        <v>31</v>
      </c>
      <c r="C1649" t="s">
        <v>38</v>
      </c>
      <c r="D1649" t="s">
        <v>39</v>
      </c>
      <c r="E1649" t="s">
        <v>18</v>
      </c>
      <c r="F1649" t="s">
        <v>351</v>
      </c>
      <c r="G1649" t="s">
        <v>151</v>
      </c>
      <c r="H1649">
        <v>97</v>
      </c>
      <c r="I1649">
        <v>48089.22</v>
      </c>
      <c r="J1649">
        <v>4664654.34</v>
      </c>
      <c r="K1649">
        <v>624.61</v>
      </c>
      <c r="L1649">
        <v>599</v>
      </c>
      <c r="M1649" t="s">
        <v>35</v>
      </c>
      <c r="N1649" t="s">
        <v>30</v>
      </c>
      <c r="O1649">
        <v>1073597.3799999999</v>
      </c>
      <c r="P1649">
        <f>_xlfn.DAYS(Table3[[#This Row],[Delivery_Date]],Table3[[#This Row],[Order_Date]])</f>
        <v>3</v>
      </c>
    </row>
    <row r="1650" spans="1:16" x14ac:dyDescent="0.25">
      <c r="A1650">
        <v>1649</v>
      </c>
      <c r="B1650" t="s">
        <v>15</v>
      </c>
      <c r="C1650" t="s">
        <v>38</v>
      </c>
      <c r="D1650" t="s">
        <v>32</v>
      </c>
      <c r="E1650" t="s">
        <v>18</v>
      </c>
      <c r="F1650" t="s">
        <v>329</v>
      </c>
      <c r="G1650" t="s">
        <v>28</v>
      </c>
      <c r="H1650">
        <v>61</v>
      </c>
      <c r="I1650">
        <v>28789.77</v>
      </c>
      <c r="J1650">
        <v>1756175.97</v>
      </c>
      <c r="K1650">
        <v>2903.9</v>
      </c>
      <c r="L1650">
        <v>150</v>
      </c>
      <c r="M1650" t="s">
        <v>35</v>
      </c>
      <c r="N1650" t="s">
        <v>30</v>
      </c>
      <c r="O1650">
        <v>398965.76000000001</v>
      </c>
      <c r="P1650">
        <f>_xlfn.DAYS(Table3[[#This Row],[Delivery_Date]],Table3[[#This Row],[Order_Date]])</f>
        <v>7</v>
      </c>
    </row>
    <row r="1651" spans="1:16" x14ac:dyDescent="0.25">
      <c r="A1651">
        <v>1650</v>
      </c>
      <c r="B1651" t="s">
        <v>44</v>
      </c>
      <c r="C1651" t="s">
        <v>38</v>
      </c>
      <c r="D1651" t="s">
        <v>25</v>
      </c>
      <c r="E1651" t="s">
        <v>26</v>
      </c>
      <c r="F1651" t="s">
        <v>78</v>
      </c>
      <c r="G1651" t="s">
        <v>383</v>
      </c>
      <c r="H1651">
        <v>66</v>
      </c>
      <c r="I1651">
        <v>43446.400000000001</v>
      </c>
      <c r="J1651">
        <v>2867462.4</v>
      </c>
      <c r="K1651">
        <v>2473.1</v>
      </c>
      <c r="L1651">
        <v>633</v>
      </c>
      <c r="M1651" t="s">
        <v>21</v>
      </c>
      <c r="N1651" t="s">
        <v>43</v>
      </c>
      <c r="O1651">
        <v>194595.82</v>
      </c>
      <c r="P1651">
        <f>_xlfn.DAYS(Table3[[#This Row],[Delivery_Date]],Table3[[#This Row],[Order_Date]])</f>
        <v>7</v>
      </c>
    </row>
    <row r="1652" spans="1:16" x14ac:dyDescent="0.25">
      <c r="A1652">
        <v>1651</v>
      </c>
      <c r="B1652" t="s">
        <v>59</v>
      </c>
      <c r="C1652" t="s">
        <v>16</v>
      </c>
      <c r="D1652" t="s">
        <v>17</v>
      </c>
      <c r="E1652" t="s">
        <v>60</v>
      </c>
      <c r="F1652" t="s">
        <v>128</v>
      </c>
      <c r="G1652" t="s">
        <v>113</v>
      </c>
      <c r="H1652">
        <v>69</v>
      </c>
      <c r="I1652">
        <v>20403.96</v>
      </c>
      <c r="J1652">
        <v>1407873.24</v>
      </c>
      <c r="K1652">
        <v>241.51</v>
      </c>
      <c r="L1652">
        <v>506</v>
      </c>
      <c r="M1652" t="s">
        <v>35</v>
      </c>
      <c r="N1652" t="s">
        <v>70</v>
      </c>
      <c r="O1652">
        <v>303839.69</v>
      </c>
      <c r="P1652">
        <f>_xlfn.DAYS(Table3[[#This Row],[Delivery_Date]],Table3[[#This Row],[Order_Date]])</f>
        <v>15</v>
      </c>
    </row>
    <row r="1653" spans="1:16" x14ac:dyDescent="0.25">
      <c r="A1653">
        <v>1652</v>
      </c>
      <c r="B1653" t="s">
        <v>65</v>
      </c>
      <c r="C1653" t="s">
        <v>38</v>
      </c>
      <c r="D1653" t="s">
        <v>39</v>
      </c>
      <c r="E1653" t="s">
        <v>26</v>
      </c>
      <c r="F1653" t="s">
        <v>180</v>
      </c>
      <c r="G1653" t="s">
        <v>414</v>
      </c>
      <c r="H1653">
        <v>97</v>
      </c>
      <c r="I1653">
        <v>32147.35</v>
      </c>
      <c r="J1653">
        <v>3118292.95</v>
      </c>
      <c r="K1653">
        <v>3928.32</v>
      </c>
      <c r="L1653">
        <v>177</v>
      </c>
      <c r="M1653" t="s">
        <v>35</v>
      </c>
      <c r="N1653" t="s">
        <v>36</v>
      </c>
      <c r="O1653">
        <v>190646.07</v>
      </c>
      <c r="P1653">
        <f>_xlfn.DAYS(Table3[[#This Row],[Delivery_Date]],Table3[[#This Row],[Order_Date]])</f>
        <v>9</v>
      </c>
    </row>
    <row r="1654" spans="1:16" x14ac:dyDescent="0.25">
      <c r="A1654">
        <v>1653</v>
      </c>
      <c r="B1654" t="s">
        <v>23</v>
      </c>
      <c r="C1654" t="s">
        <v>38</v>
      </c>
      <c r="D1654" t="s">
        <v>32</v>
      </c>
      <c r="E1654" t="s">
        <v>46</v>
      </c>
      <c r="F1654" t="s">
        <v>294</v>
      </c>
      <c r="G1654" t="s">
        <v>236</v>
      </c>
      <c r="H1654">
        <v>8</v>
      </c>
      <c r="I1654">
        <v>693.25</v>
      </c>
      <c r="J1654">
        <v>5546</v>
      </c>
      <c r="K1654">
        <v>3359.62</v>
      </c>
      <c r="L1654">
        <v>542</v>
      </c>
      <c r="M1654" t="s">
        <v>21</v>
      </c>
      <c r="N1654" t="s">
        <v>30</v>
      </c>
      <c r="O1654">
        <v>427.66</v>
      </c>
      <c r="P1654">
        <f>_xlfn.DAYS(Table3[[#This Row],[Delivery_Date]],Table3[[#This Row],[Order_Date]])</f>
        <v>10</v>
      </c>
    </row>
    <row r="1655" spans="1:16" x14ac:dyDescent="0.25">
      <c r="A1655">
        <v>1654</v>
      </c>
      <c r="B1655" t="s">
        <v>15</v>
      </c>
      <c r="C1655" t="s">
        <v>16</v>
      </c>
      <c r="D1655" t="s">
        <v>25</v>
      </c>
      <c r="E1655" t="s">
        <v>46</v>
      </c>
      <c r="F1655" t="s">
        <v>324</v>
      </c>
      <c r="G1655" t="s">
        <v>255</v>
      </c>
      <c r="H1655">
        <v>93</v>
      </c>
      <c r="I1655">
        <v>1456.55</v>
      </c>
      <c r="J1655">
        <v>135459.15</v>
      </c>
      <c r="K1655">
        <v>3508.82</v>
      </c>
      <c r="L1655">
        <v>991</v>
      </c>
      <c r="M1655" t="s">
        <v>42</v>
      </c>
      <c r="N1655" t="s">
        <v>22</v>
      </c>
      <c r="O1655">
        <v>19422.8</v>
      </c>
      <c r="P1655">
        <f>_xlfn.DAYS(Table3[[#This Row],[Delivery_Date]],Table3[[#This Row],[Order_Date]])</f>
        <v>3</v>
      </c>
    </row>
    <row r="1656" spans="1:16" x14ac:dyDescent="0.25">
      <c r="A1656">
        <v>1655</v>
      </c>
      <c r="B1656" t="s">
        <v>44</v>
      </c>
      <c r="C1656" t="s">
        <v>38</v>
      </c>
      <c r="D1656" t="s">
        <v>45</v>
      </c>
      <c r="E1656" t="s">
        <v>52</v>
      </c>
      <c r="F1656" t="s">
        <v>411</v>
      </c>
      <c r="G1656" t="s">
        <v>79</v>
      </c>
      <c r="H1656">
        <v>61</v>
      </c>
      <c r="I1656">
        <v>4650.45</v>
      </c>
      <c r="J1656">
        <v>283677.45</v>
      </c>
      <c r="K1656">
        <v>4249.74</v>
      </c>
      <c r="L1656">
        <v>293</v>
      </c>
      <c r="M1656" t="s">
        <v>29</v>
      </c>
      <c r="N1656" t="s">
        <v>43</v>
      </c>
      <c r="O1656">
        <v>63773.7</v>
      </c>
      <c r="P1656">
        <f>_xlfn.DAYS(Table3[[#This Row],[Delivery_Date]],Table3[[#This Row],[Order_Date]])</f>
        <v>8</v>
      </c>
    </row>
    <row r="1657" spans="1:16" x14ac:dyDescent="0.25">
      <c r="A1657">
        <v>1656</v>
      </c>
      <c r="B1657" t="s">
        <v>23</v>
      </c>
      <c r="C1657" t="s">
        <v>24</v>
      </c>
      <c r="D1657" t="s">
        <v>25</v>
      </c>
      <c r="E1657" t="s">
        <v>52</v>
      </c>
      <c r="F1657" t="s">
        <v>386</v>
      </c>
      <c r="G1657" t="s">
        <v>27</v>
      </c>
      <c r="H1657">
        <v>45</v>
      </c>
      <c r="I1657">
        <v>36810.879999999997</v>
      </c>
      <c r="J1657">
        <v>1656489.6</v>
      </c>
      <c r="K1657">
        <v>3244.38</v>
      </c>
      <c r="L1657">
        <v>451</v>
      </c>
      <c r="M1657" t="s">
        <v>42</v>
      </c>
      <c r="N1657" t="s">
        <v>36</v>
      </c>
      <c r="O1657">
        <v>156080.07999999999</v>
      </c>
      <c r="P1657">
        <f>_xlfn.DAYS(Table3[[#This Row],[Delivery_Date]],Table3[[#This Row],[Order_Date]])</f>
        <v>2</v>
      </c>
    </row>
    <row r="1658" spans="1:16" x14ac:dyDescent="0.25">
      <c r="A1658">
        <v>1657</v>
      </c>
      <c r="B1658" t="s">
        <v>65</v>
      </c>
      <c r="C1658" t="s">
        <v>24</v>
      </c>
      <c r="D1658" t="s">
        <v>17</v>
      </c>
      <c r="E1658" t="s">
        <v>52</v>
      </c>
      <c r="F1658" t="s">
        <v>264</v>
      </c>
      <c r="G1658" t="s">
        <v>248</v>
      </c>
      <c r="H1658">
        <v>43</v>
      </c>
      <c r="I1658">
        <v>43560.84</v>
      </c>
      <c r="J1658">
        <v>1873116.12</v>
      </c>
      <c r="K1658">
        <v>4068.89</v>
      </c>
      <c r="L1658">
        <v>536</v>
      </c>
      <c r="M1658" t="s">
        <v>29</v>
      </c>
      <c r="N1658" t="s">
        <v>70</v>
      </c>
      <c r="O1658">
        <v>172798.84</v>
      </c>
      <c r="P1658">
        <f>_xlfn.DAYS(Table3[[#This Row],[Delivery_Date]],Table3[[#This Row],[Order_Date]])</f>
        <v>1</v>
      </c>
    </row>
    <row r="1659" spans="1:16" x14ac:dyDescent="0.25">
      <c r="A1659">
        <v>1658</v>
      </c>
      <c r="B1659" t="s">
        <v>65</v>
      </c>
      <c r="C1659" t="s">
        <v>24</v>
      </c>
      <c r="D1659" t="s">
        <v>17</v>
      </c>
      <c r="E1659" t="s">
        <v>46</v>
      </c>
      <c r="F1659" t="s">
        <v>163</v>
      </c>
      <c r="G1659" t="s">
        <v>142</v>
      </c>
      <c r="H1659">
        <v>1</v>
      </c>
      <c r="I1659">
        <v>35069.07</v>
      </c>
      <c r="J1659">
        <v>35069.07</v>
      </c>
      <c r="K1659">
        <v>4335.01</v>
      </c>
      <c r="L1659">
        <v>787</v>
      </c>
      <c r="M1659" t="s">
        <v>29</v>
      </c>
      <c r="N1659" t="s">
        <v>36</v>
      </c>
      <c r="O1659">
        <v>4638.8500000000004</v>
      </c>
      <c r="P1659">
        <f>_xlfn.DAYS(Table3[[#This Row],[Delivery_Date]],Table3[[#This Row],[Order_Date]])</f>
        <v>13</v>
      </c>
    </row>
    <row r="1660" spans="1:16" x14ac:dyDescent="0.25">
      <c r="A1660">
        <v>1659</v>
      </c>
      <c r="B1660" t="s">
        <v>65</v>
      </c>
      <c r="C1660" t="s">
        <v>16</v>
      </c>
      <c r="D1660" t="s">
        <v>32</v>
      </c>
      <c r="E1660" t="s">
        <v>18</v>
      </c>
      <c r="F1660" t="s">
        <v>103</v>
      </c>
      <c r="G1660" t="s">
        <v>274</v>
      </c>
      <c r="H1660">
        <v>1</v>
      </c>
      <c r="I1660">
        <v>47137.81</v>
      </c>
      <c r="J1660">
        <v>47137.81</v>
      </c>
      <c r="K1660">
        <v>2329.23</v>
      </c>
      <c r="L1660">
        <v>95</v>
      </c>
      <c r="M1660" t="s">
        <v>42</v>
      </c>
      <c r="N1660" t="s">
        <v>70</v>
      </c>
      <c r="O1660">
        <v>8247.98</v>
      </c>
      <c r="P1660">
        <f>_xlfn.DAYS(Table3[[#This Row],[Delivery_Date]],Table3[[#This Row],[Order_Date]])</f>
        <v>9</v>
      </c>
    </row>
    <row r="1661" spans="1:16" x14ac:dyDescent="0.25">
      <c r="A1661">
        <v>1660</v>
      </c>
      <c r="B1661" t="s">
        <v>51</v>
      </c>
      <c r="C1661" t="s">
        <v>24</v>
      </c>
      <c r="D1661" t="s">
        <v>45</v>
      </c>
      <c r="E1661" t="s">
        <v>46</v>
      </c>
      <c r="F1661" t="s">
        <v>410</v>
      </c>
      <c r="G1661" t="s">
        <v>121</v>
      </c>
      <c r="H1661">
        <v>24</v>
      </c>
      <c r="I1661">
        <v>21965.119999999999</v>
      </c>
      <c r="J1661">
        <v>527162.88</v>
      </c>
      <c r="K1661">
        <v>455.38</v>
      </c>
      <c r="L1661">
        <v>402</v>
      </c>
      <c r="M1661" t="s">
        <v>35</v>
      </c>
      <c r="N1661" t="s">
        <v>70</v>
      </c>
      <c r="O1661">
        <v>105620.03</v>
      </c>
      <c r="P1661">
        <f>_xlfn.DAYS(Table3[[#This Row],[Delivery_Date]],Table3[[#This Row],[Order_Date]])</f>
        <v>13</v>
      </c>
    </row>
    <row r="1662" spans="1:16" x14ac:dyDescent="0.25">
      <c r="A1662">
        <v>1661</v>
      </c>
      <c r="B1662" t="s">
        <v>37</v>
      </c>
      <c r="C1662" t="s">
        <v>24</v>
      </c>
      <c r="D1662" t="s">
        <v>32</v>
      </c>
      <c r="E1662" t="s">
        <v>18</v>
      </c>
      <c r="F1662" t="s">
        <v>344</v>
      </c>
      <c r="G1662" t="s">
        <v>184</v>
      </c>
      <c r="H1662">
        <v>61</v>
      </c>
      <c r="I1662">
        <v>1429.22</v>
      </c>
      <c r="J1662">
        <v>87182.42</v>
      </c>
      <c r="K1662">
        <v>4958.28</v>
      </c>
      <c r="L1662">
        <v>382</v>
      </c>
      <c r="M1662" t="s">
        <v>21</v>
      </c>
      <c r="N1662" t="s">
        <v>22</v>
      </c>
      <c r="O1662">
        <v>9266.91</v>
      </c>
      <c r="P1662">
        <f>_xlfn.DAYS(Table3[[#This Row],[Delivery_Date]],Table3[[#This Row],[Order_Date]])</f>
        <v>8</v>
      </c>
    </row>
    <row r="1663" spans="1:16" x14ac:dyDescent="0.25">
      <c r="A1663">
        <v>1662</v>
      </c>
      <c r="B1663" t="s">
        <v>37</v>
      </c>
      <c r="C1663" t="s">
        <v>16</v>
      </c>
      <c r="D1663" t="s">
        <v>45</v>
      </c>
      <c r="E1663" t="s">
        <v>26</v>
      </c>
      <c r="F1663" t="s">
        <v>75</v>
      </c>
      <c r="G1663" t="s">
        <v>289</v>
      </c>
      <c r="H1663">
        <v>76</v>
      </c>
      <c r="I1663">
        <v>9680.2099999999991</v>
      </c>
      <c r="J1663">
        <v>735695.96</v>
      </c>
      <c r="K1663">
        <v>1481.91</v>
      </c>
      <c r="L1663">
        <v>616</v>
      </c>
      <c r="M1663" t="s">
        <v>21</v>
      </c>
      <c r="N1663" t="s">
        <v>70</v>
      </c>
      <c r="O1663">
        <v>161098.09</v>
      </c>
      <c r="P1663">
        <f>_xlfn.DAYS(Table3[[#This Row],[Delivery_Date]],Table3[[#This Row],[Order_Date]])</f>
        <v>3</v>
      </c>
    </row>
    <row r="1664" spans="1:16" x14ac:dyDescent="0.25">
      <c r="A1664">
        <v>1663</v>
      </c>
      <c r="B1664" t="s">
        <v>44</v>
      </c>
      <c r="C1664" t="s">
        <v>38</v>
      </c>
      <c r="D1664" t="s">
        <v>25</v>
      </c>
      <c r="E1664" t="s">
        <v>26</v>
      </c>
      <c r="F1664" t="s">
        <v>365</v>
      </c>
      <c r="G1664" t="s">
        <v>135</v>
      </c>
      <c r="H1664">
        <v>15</v>
      </c>
      <c r="I1664">
        <v>42988</v>
      </c>
      <c r="J1664">
        <v>644820</v>
      </c>
      <c r="K1664">
        <v>3128.9</v>
      </c>
      <c r="L1664">
        <v>225</v>
      </c>
      <c r="M1664" t="s">
        <v>42</v>
      </c>
      <c r="N1664" t="s">
        <v>36</v>
      </c>
      <c r="O1664">
        <v>40265.620000000003</v>
      </c>
      <c r="P1664">
        <f>_xlfn.DAYS(Table3[[#This Row],[Delivery_Date]],Table3[[#This Row],[Order_Date]])</f>
        <v>12</v>
      </c>
    </row>
    <row r="1665" spans="1:16" x14ac:dyDescent="0.25">
      <c r="A1665">
        <v>1664</v>
      </c>
      <c r="B1665" t="s">
        <v>65</v>
      </c>
      <c r="C1665" t="s">
        <v>24</v>
      </c>
      <c r="D1665" t="s">
        <v>32</v>
      </c>
      <c r="E1665" t="s">
        <v>18</v>
      </c>
      <c r="F1665" t="s">
        <v>47</v>
      </c>
      <c r="G1665" t="s">
        <v>380</v>
      </c>
      <c r="H1665">
        <v>61</v>
      </c>
      <c r="I1665">
        <v>36997.699999999997</v>
      </c>
      <c r="J1665">
        <v>2256859.7000000002</v>
      </c>
      <c r="K1665">
        <v>1448.43</v>
      </c>
      <c r="L1665">
        <v>87</v>
      </c>
      <c r="M1665" t="s">
        <v>35</v>
      </c>
      <c r="N1665" t="s">
        <v>43</v>
      </c>
      <c r="O1665">
        <v>513055.98</v>
      </c>
      <c r="P1665">
        <f>_xlfn.DAYS(Table3[[#This Row],[Delivery_Date]],Table3[[#This Row],[Order_Date]])</f>
        <v>14</v>
      </c>
    </row>
    <row r="1666" spans="1:16" x14ac:dyDescent="0.25">
      <c r="A1666">
        <v>1665</v>
      </c>
      <c r="B1666" t="s">
        <v>51</v>
      </c>
      <c r="C1666" t="s">
        <v>24</v>
      </c>
      <c r="D1666" t="s">
        <v>17</v>
      </c>
      <c r="E1666" t="s">
        <v>52</v>
      </c>
      <c r="F1666" t="s">
        <v>302</v>
      </c>
      <c r="G1666" t="s">
        <v>370</v>
      </c>
      <c r="H1666">
        <v>94</v>
      </c>
      <c r="I1666">
        <v>19380.41</v>
      </c>
      <c r="J1666">
        <v>1821758.54</v>
      </c>
      <c r="K1666">
        <v>3055.97</v>
      </c>
      <c r="L1666">
        <v>995</v>
      </c>
      <c r="M1666" t="s">
        <v>29</v>
      </c>
      <c r="N1666" t="s">
        <v>36</v>
      </c>
      <c r="O1666">
        <v>197674.37</v>
      </c>
      <c r="P1666">
        <f>_xlfn.DAYS(Table3[[#This Row],[Delivery_Date]],Table3[[#This Row],[Order_Date]])</f>
        <v>14</v>
      </c>
    </row>
    <row r="1667" spans="1:16" x14ac:dyDescent="0.25">
      <c r="A1667">
        <v>1666</v>
      </c>
      <c r="B1667" t="s">
        <v>51</v>
      </c>
      <c r="C1667" t="s">
        <v>16</v>
      </c>
      <c r="D1667" t="s">
        <v>25</v>
      </c>
      <c r="E1667" t="s">
        <v>52</v>
      </c>
      <c r="F1667" t="s">
        <v>102</v>
      </c>
      <c r="G1667" t="s">
        <v>177</v>
      </c>
      <c r="H1667">
        <v>61</v>
      </c>
      <c r="I1667">
        <v>23752.86</v>
      </c>
      <c r="J1667">
        <v>1448924.46</v>
      </c>
      <c r="K1667">
        <v>4441.08</v>
      </c>
      <c r="L1667">
        <v>65</v>
      </c>
      <c r="M1667" t="s">
        <v>21</v>
      </c>
      <c r="N1667" t="s">
        <v>22</v>
      </c>
      <c r="O1667">
        <v>186489.13</v>
      </c>
      <c r="P1667">
        <f>_xlfn.DAYS(Table3[[#This Row],[Delivery_Date]],Table3[[#This Row],[Order_Date]])</f>
        <v>11</v>
      </c>
    </row>
    <row r="1668" spans="1:16" x14ac:dyDescent="0.25">
      <c r="A1668">
        <v>1667</v>
      </c>
      <c r="B1668" t="s">
        <v>51</v>
      </c>
      <c r="C1668" t="s">
        <v>16</v>
      </c>
      <c r="D1668" t="s">
        <v>39</v>
      </c>
      <c r="E1668" t="s">
        <v>18</v>
      </c>
      <c r="F1668" t="s">
        <v>138</v>
      </c>
      <c r="G1668" t="s">
        <v>263</v>
      </c>
      <c r="H1668">
        <v>67</v>
      </c>
      <c r="I1668">
        <v>14264.59</v>
      </c>
      <c r="J1668">
        <v>955727.53</v>
      </c>
      <c r="K1668">
        <v>2657.51</v>
      </c>
      <c r="L1668">
        <v>926</v>
      </c>
      <c r="M1668" t="s">
        <v>29</v>
      </c>
      <c r="N1668" t="s">
        <v>22</v>
      </c>
      <c r="O1668">
        <v>209284.42</v>
      </c>
      <c r="P1668">
        <f>_xlfn.DAYS(Table3[[#This Row],[Delivery_Date]],Table3[[#This Row],[Order_Date]])</f>
        <v>11</v>
      </c>
    </row>
    <row r="1669" spans="1:16" x14ac:dyDescent="0.25">
      <c r="A1669">
        <v>1668</v>
      </c>
      <c r="B1669" t="s">
        <v>44</v>
      </c>
      <c r="C1669" t="s">
        <v>16</v>
      </c>
      <c r="D1669" t="s">
        <v>32</v>
      </c>
      <c r="E1669" t="s">
        <v>26</v>
      </c>
      <c r="F1669" t="s">
        <v>79</v>
      </c>
      <c r="G1669" t="s">
        <v>102</v>
      </c>
      <c r="H1669">
        <v>47</v>
      </c>
      <c r="I1669">
        <v>41153.160000000003</v>
      </c>
      <c r="J1669">
        <v>1934198.52</v>
      </c>
      <c r="K1669">
        <v>3281.36</v>
      </c>
      <c r="L1669">
        <v>663</v>
      </c>
      <c r="M1669" t="s">
        <v>35</v>
      </c>
      <c r="N1669" t="s">
        <v>70</v>
      </c>
      <c r="O1669">
        <v>361099.91</v>
      </c>
      <c r="P1669">
        <f>_xlfn.DAYS(Table3[[#This Row],[Delivery_Date]],Table3[[#This Row],[Order_Date]])</f>
        <v>5</v>
      </c>
    </row>
    <row r="1670" spans="1:16" x14ac:dyDescent="0.25">
      <c r="A1670">
        <v>1669</v>
      </c>
      <c r="B1670" t="s">
        <v>15</v>
      </c>
      <c r="C1670" t="s">
        <v>16</v>
      </c>
      <c r="D1670" t="s">
        <v>32</v>
      </c>
      <c r="E1670" t="s">
        <v>18</v>
      </c>
      <c r="F1670" t="s">
        <v>377</v>
      </c>
      <c r="G1670" t="s">
        <v>359</v>
      </c>
      <c r="H1670">
        <v>67</v>
      </c>
      <c r="I1670">
        <v>13029.11</v>
      </c>
      <c r="J1670">
        <v>872950.37</v>
      </c>
      <c r="K1670">
        <v>878.26</v>
      </c>
      <c r="L1670">
        <v>841</v>
      </c>
      <c r="M1670" t="s">
        <v>21</v>
      </c>
      <c r="N1670" t="s">
        <v>43</v>
      </c>
      <c r="O1670">
        <v>120855.75</v>
      </c>
      <c r="P1670">
        <f>_xlfn.DAYS(Table3[[#This Row],[Delivery_Date]],Table3[[#This Row],[Order_Date]])</f>
        <v>5</v>
      </c>
    </row>
    <row r="1671" spans="1:16" x14ac:dyDescent="0.25">
      <c r="A1671">
        <v>1670</v>
      </c>
      <c r="B1671" t="s">
        <v>65</v>
      </c>
      <c r="C1671" t="s">
        <v>24</v>
      </c>
      <c r="D1671" t="s">
        <v>32</v>
      </c>
      <c r="E1671" t="s">
        <v>52</v>
      </c>
      <c r="F1671" t="s">
        <v>245</v>
      </c>
      <c r="G1671" t="s">
        <v>343</v>
      </c>
      <c r="H1671">
        <v>8</v>
      </c>
      <c r="I1671">
        <v>19759.580000000002</v>
      </c>
      <c r="J1671">
        <v>158076.64000000001</v>
      </c>
      <c r="K1671">
        <v>3495.55</v>
      </c>
      <c r="L1671">
        <v>6</v>
      </c>
      <c r="M1671" t="s">
        <v>35</v>
      </c>
      <c r="N1671" t="s">
        <v>22</v>
      </c>
      <c r="O1671">
        <v>10684.78</v>
      </c>
      <c r="P1671">
        <f>_xlfn.DAYS(Table3[[#This Row],[Delivery_Date]],Table3[[#This Row],[Order_Date]])</f>
        <v>11</v>
      </c>
    </row>
    <row r="1672" spans="1:16" x14ac:dyDescent="0.25">
      <c r="A1672">
        <v>1671</v>
      </c>
      <c r="B1672" t="s">
        <v>51</v>
      </c>
      <c r="C1672" t="s">
        <v>24</v>
      </c>
      <c r="D1672" t="s">
        <v>25</v>
      </c>
      <c r="E1672" t="s">
        <v>26</v>
      </c>
      <c r="F1672" t="s">
        <v>184</v>
      </c>
      <c r="G1672" t="s">
        <v>409</v>
      </c>
      <c r="H1672">
        <v>24</v>
      </c>
      <c r="I1672">
        <v>43331.02</v>
      </c>
      <c r="J1672">
        <v>1039944.48</v>
      </c>
      <c r="K1672">
        <v>3291.08</v>
      </c>
      <c r="L1672">
        <v>416</v>
      </c>
      <c r="M1672" t="s">
        <v>29</v>
      </c>
      <c r="N1672" t="s">
        <v>43</v>
      </c>
      <c r="O1672">
        <v>190261.41</v>
      </c>
      <c r="P1672">
        <f>_xlfn.DAYS(Table3[[#This Row],[Delivery_Date]],Table3[[#This Row],[Order_Date]])</f>
        <v>5</v>
      </c>
    </row>
    <row r="1673" spans="1:16" x14ac:dyDescent="0.25">
      <c r="A1673">
        <v>1672</v>
      </c>
      <c r="B1673" t="s">
        <v>65</v>
      </c>
      <c r="C1673" t="s">
        <v>16</v>
      </c>
      <c r="D1673" t="s">
        <v>25</v>
      </c>
      <c r="E1673" t="s">
        <v>60</v>
      </c>
      <c r="F1673" t="s">
        <v>342</v>
      </c>
      <c r="G1673" t="s">
        <v>20</v>
      </c>
      <c r="H1673">
        <v>98</v>
      </c>
      <c r="I1673">
        <v>31214.98</v>
      </c>
      <c r="J1673">
        <v>3059068.04</v>
      </c>
      <c r="K1673">
        <v>4796.24</v>
      </c>
      <c r="L1673">
        <v>857</v>
      </c>
      <c r="M1673" t="s">
        <v>29</v>
      </c>
      <c r="N1673" t="s">
        <v>43</v>
      </c>
      <c r="O1673">
        <v>281306.09000000003</v>
      </c>
      <c r="P1673">
        <f>_xlfn.DAYS(Table3[[#This Row],[Delivery_Date]],Table3[[#This Row],[Order_Date]])</f>
        <v>12</v>
      </c>
    </row>
    <row r="1674" spans="1:16" x14ac:dyDescent="0.25">
      <c r="A1674">
        <v>1673</v>
      </c>
      <c r="B1674" t="s">
        <v>44</v>
      </c>
      <c r="C1674" t="s">
        <v>24</v>
      </c>
      <c r="D1674" t="s">
        <v>45</v>
      </c>
      <c r="E1674" t="s">
        <v>52</v>
      </c>
      <c r="F1674" t="s">
        <v>312</v>
      </c>
      <c r="G1674" t="s">
        <v>343</v>
      </c>
      <c r="H1674">
        <v>99</v>
      </c>
      <c r="I1674">
        <v>27415.599999999999</v>
      </c>
      <c r="J1674">
        <v>2714144.4</v>
      </c>
      <c r="K1674">
        <v>4445.12</v>
      </c>
      <c r="L1674">
        <v>148</v>
      </c>
      <c r="M1674" t="s">
        <v>42</v>
      </c>
      <c r="N1674" t="s">
        <v>70</v>
      </c>
      <c r="O1674">
        <v>522287.75</v>
      </c>
      <c r="P1674">
        <f>_xlfn.DAYS(Table3[[#This Row],[Delivery_Date]],Table3[[#This Row],[Order_Date]])</f>
        <v>8</v>
      </c>
    </row>
    <row r="1675" spans="1:16" x14ac:dyDescent="0.25">
      <c r="A1675">
        <v>1674</v>
      </c>
      <c r="B1675" t="s">
        <v>65</v>
      </c>
      <c r="C1675" t="s">
        <v>38</v>
      </c>
      <c r="D1675" t="s">
        <v>17</v>
      </c>
      <c r="E1675" t="s">
        <v>60</v>
      </c>
      <c r="F1675" t="s">
        <v>204</v>
      </c>
      <c r="G1675" t="s">
        <v>205</v>
      </c>
      <c r="H1675">
        <v>40</v>
      </c>
      <c r="I1675">
        <v>16147.09</v>
      </c>
      <c r="J1675">
        <v>645883.6</v>
      </c>
      <c r="K1675">
        <v>3149.9</v>
      </c>
      <c r="L1675">
        <v>794</v>
      </c>
      <c r="M1675" t="s">
        <v>35</v>
      </c>
      <c r="N1675" t="s">
        <v>36</v>
      </c>
      <c r="O1675">
        <v>91649.32</v>
      </c>
      <c r="P1675">
        <f>_xlfn.DAYS(Table3[[#This Row],[Delivery_Date]],Table3[[#This Row],[Order_Date]])</f>
        <v>14</v>
      </c>
    </row>
    <row r="1676" spans="1:16" x14ac:dyDescent="0.25">
      <c r="A1676">
        <v>1675</v>
      </c>
      <c r="B1676" t="s">
        <v>37</v>
      </c>
      <c r="C1676" t="s">
        <v>16</v>
      </c>
      <c r="D1676" t="s">
        <v>32</v>
      </c>
      <c r="E1676" t="s">
        <v>60</v>
      </c>
      <c r="F1676" t="s">
        <v>357</v>
      </c>
      <c r="G1676" t="s">
        <v>316</v>
      </c>
      <c r="H1676">
        <v>84</v>
      </c>
      <c r="I1676">
        <v>20408.830000000002</v>
      </c>
      <c r="J1676">
        <v>1714341.72</v>
      </c>
      <c r="K1676">
        <v>340.49</v>
      </c>
      <c r="L1676">
        <v>984</v>
      </c>
      <c r="M1676" t="s">
        <v>29</v>
      </c>
      <c r="N1676" t="s">
        <v>30</v>
      </c>
      <c r="O1676">
        <v>414288.09</v>
      </c>
      <c r="P1676">
        <f>_xlfn.DAYS(Table3[[#This Row],[Delivery_Date]],Table3[[#This Row],[Order_Date]])</f>
        <v>2</v>
      </c>
    </row>
    <row r="1677" spans="1:16" x14ac:dyDescent="0.25">
      <c r="A1677">
        <v>1676</v>
      </c>
      <c r="B1677" t="s">
        <v>65</v>
      </c>
      <c r="C1677" t="s">
        <v>24</v>
      </c>
      <c r="D1677" t="s">
        <v>25</v>
      </c>
      <c r="E1677" t="s">
        <v>52</v>
      </c>
      <c r="F1677" t="s">
        <v>216</v>
      </c>
      <c r="G1677" t="s">
        <v>360</v>
      </c>
      <c r="H1677">
        <v>56</v>
      </c>
      <c r="I1677">
        <v>41653.410000000003</v>
      </c>
      <c r="J1677">
        <v>2332590.96</v>
      </c>
      <c r="K1677">
        <v>3894.23</v>
      </c>
      <c r="L1677">
        <v>998</v>
      </c>
      <c r="M1677" t="s">
        <v>42</v>
      </c>
      <c r="N1677" t="s">
        <v>22</v>
      </c>
      <c r="O1677">
        <v>489939.12</v>
      </c>
      <c r="P1677">
        <f>_xlfn.DAYS(Table3[[#This Row],[Delivery_Date]],Table3[[#This Row],[Order_Date]])</f>
        <v>4</v>
      </c>
    </row>
    <row r="1678" spans="1:16" x14ac:dyDescent="0.25">
      <c r="A1678">
        <v>1677</v>
      </c>
      <c r="B1678" t="s">
        <v>44</v>
      </c>
      <c r="C1678" t="s">
        <v>38</v>
      </c>
      <c r="D1678" t="s">
        <v>25</v>
      </c>
      <c r="E1678" t="s">
        <v>26</v>
      </c>
      <c r="F1678" t="s">
        <v>64</v>
      </c>
      <c r="G1678" t="s">
        <v>256</v>
      </c>
      <c r="H1678">
        <v>81</v>
      </c>
      <c r="I1678">
        <v>30462.799999999999</v>
      </c>
      <c r="J1678">
        <v>2467486.7999999998</v>
      </c>
      <c r="K1678">
        <v>3578.52</v>
      </c>
      <c r="L1678">
        <v>27</v>
      </c>
      <c r="M1678" t="s">
        <v>21</v>
      </c>
      <c r="N1678" t="s">
        <v>70</v>
      </c>
      <c r="O1678">
        <v>592026.31999999995</v>
      </c>
      <c r="P1678">
        <f>_xlfn.DAYS(Table3[[#This Row],[Delivery_Date]],Table3[[#This Row],[Order_Date]])</f>
        <v>5</v>
      </c>
    </row>
    <row r="1679" spans="1:16" x14ac:dyDescent="0.25">
      <c r="A1679">
        <v>1678</v>
      </c>
      <c r="B1679" t="s">
        <v>51</v>
      </c>
      <c r="C1679" t="s">
        <v>16</v>
      </c>
      <c r="D1679" t="s">
        <v>39</v>
      </c>
      <c r="E1679" t="s">
        <v>26</v>
      </c>
      <c r="F1679" t="s">
        <v>377</v>
      </c>
      <c r="G1679" t="s">
        <v>330</v>
      </c>
      <c r="H1679">
        <v>94</v>
      </c>
      <c r="I1679">
        <v>38904.93</v>
      </c>
      <c r="J1679">
        <v>3657063.42</v>
      </c>
      <c r="K1679">
        <v>3886.09</v>
      </c>
      <c r="L1679">
        <v>488</v>
      </c>
      <c r="M1679" t="s">
        <v>21</v>
      </c>
      <c r="N1679" t="s">
        <v>43</v>
      </c>
      <c r="O1679">
        <v>881170.72</v>
      </c>
      <c r="P1679">
        <f>_xlfn.DAYS(Table3[[#This Row],[Delivery_Date]],Table3[[#This Row],[Order_Date]])</f>
        <v>14</v>
      </c>
    </row>
    <row r="1680" spans="1:16" x14ac:dyDescent="0.25">
      <c r="A1680">
        <v>1679</v>
      </c>
      <c r="B1680" t="s">
        <v>15</v>
      </c>
      <c r="C1680" t="s">
        <v>16</v>
      </c>
      <c r="D1680" t="s">
        <v>17</v>
      </c>
      <c r="E1680" t="s">
        <v>46</v>
      </c>
      <c r="F1680" t="s">
        <v>170</v>
      </c>
      <c r="G1680" t="s">
        <v>28</v>
      </c>
      <c r="H1680">
        <v>37</v>
      </c>
      <c r="I1680">
        <v>23971</v>
      </c>
      <c r="J1680">
        <v>886927</v>
      </c>
      <c r="K1680">
        <v>903.02</v>
      </c>
      <c r="L1680">
        <v>365</v>
      </c>
      <c r="M1680" t="s">
        <v>42</v>
      </c>
      <c r="N1680" t="s">
        <v>70</v>
      </c>
      <c r="O1680">
        <v>87885.34</v>
      </c>
      <c r="P1680">
        <f>_xlfn.DAYS(Table3[[#This Row],[Delivery_Date]],Table3[[#This Row],[Order_Date]])</f>
        <v>9</v>
      </c>
    </row>
    <row r="1681" spans="1:16" x14ac:dyDescent="0.25">
      <c r="A1681">
        <v>1680</v>
      </c>
      <c r="B1681" t="s">
        <v>37</v>
      </c>
      <c r="C1681" t="s">
        <v>16</v>
      </c>
      <c r="D1681" t="s">
        <v>25</v>
      </c>
      <c r="E1681" t="s">
        <v>26</v>
      </c>
      <c r="F1681" t="s">
        <v>90</v>
      </c>
      <c r="G1681" t="s">
        <v>148</v>
      </c>
      <c r="H1681">
        <v>41</v>
      </c>
      <c r="I1681">
        <v>44538.68</v>
      </c>
      <c r="J1681">
        <v>1826085.88</v>
      </c>
      <c r="K1681">
        <v>2947.68</v>
      </c>
      <c r="L1681">
        <v>493</v>
      </c>
      <c r="M1681" t="s">
        <v>42</v>
      </c>
      <c r="N1681" t="s">
        <v>36</v>
      </c>
      <c r="O1681">
        <v>453223.72</v>
      </c>
      <c r="P1681">
        <f>_xlfn.DAYS(Table3[[#This Row],[Delivery_Date]],Table3[[#This Row],[Order_Date]])</f>
        <v>3</v>
      </c>
    </row>
    <row r="1682" spans="1:16" x14ac:dyDescent="0.25">
      <c r="A1682">
        <v>1681</v>
      </c>
      <c r="B1682" t="s">
        <v>65</v>
      </c>
      <c r="C1682" t="s">
        <v>24</v>
      </c>
      <c r="D1682" t="s">
        <v>32</v>
      </c>
      <c r="E1682" t="s">
        <v>46</v>
      </c>
      <c r="F1682" t="s">
        <v>405</v>
      </c>
      <c r="G1682" t="s">
        <v>54</v>
      </c>
      <c r="H1682">
        <v>81</v>
      </c>
      <c r="I1682">
        <v>4820.7700000000004</v>
      </c>
      <c r="J1682">
        <v>390482.37</v>
      </c>
      <c r="K1682">
        <v>2006.67</v>
      </c>
      <c r="L1682">
        <v>567</v>
      </c>
      <c r="M1682" t="s">
        <v>21</v>
      </c>
      <c r="N1682" t="s">
        <v>22</v>
      </c>
      <c r="O1682">
        <v>72490.649999999994</v>
      </c>
      <c r="P1682">
        <f>_xlfn.DAYS(Table3[[#This Row],[Delivery_Date]],Table3[[#This Row],[Order_Date]])</f>
        <v>4</v>
      </c>
    </row>
    <row r="1683" spans="1:16" x14ac:dyDescent="0.25">
      <c r="A1683">
        <v>1682</v>
      </c>
      <c r="B1683" t="s">
        <v>59</v>
      </c>
      <c r="C1683" t="s">
        <v>38</v>
      </c>
      <c r="D1683" t="s">
        <v>32</v>
      </c>
      <c r="E1683" t="s">
        <v>18</v>
      </c>
      <c r="F1683" t="s">
        <v>297</v>
      </c>
      <c r="G1683" t="s">
        <v>201</v>
      </c>
      <c r="H1683">
        <v>37</v>
      </c>
      <c r="I1683">
        <v>49902.94</v>
      </c>
      <c r="J1683">
        <v>1846408.78</v>
      </c>
      <c r="K1683">
        <v>3947.18</v>
      </c>
      <c r="L1683">
        <v>984</v>
      </c>
      <c r="M1683" t="s">
        <v>21</v>
      </c>
      <c r="N1683" t="s">
        <v>43</v>
      </c>
      <c r="O1683">
        <v>432006.56</v>
      </c>
      <c r="P1683">
        <f>_xlfn.DAYS(Table3[[#This Row],[Delivery_Date]],Table3[[#This Row],[Order_Date]])</f>
        <v>11</v>
      </c>
    </row>
    <row r="1684" spans="1:16" x14ac:dyDescent="0.25">
      <c r="A1684">
        <v>1683</v>
      </c>
      <c r="B1684" t="s">
        <v>51</v>
      </c>
      <c r="C1684" t="s">
        <v>24</v>
      </c>
      <c r="D1684" t="s">
        <v>32</v>
      </c>
      <c r="E1684" t="s">
        <v>26</v>
      </c>
      <c r="F1684" t="s">
        <v>95</v>
      </c>
      <c r="G1684" t="s">
        <v>396</v>
      </c>
      <c r="H1684">
        <v>43</v>
      </c>
      <c r="I1684">
        <v>13060.02</v>
      </c>
      <c r="J1684">
        <v>561580.86</v>
      </c>
      <c r="K1684">
        <v>2761.83</v>
      </c>
      <c r="L1684">
        <v>575</v>
      </c>
      <c r="M1684" t="s">
        <v>35</v>
      </c>
      <c r="N1684" t="s">
        <v>70</v>
      </c>
      <c r="O1684">
        <v>29485.599999999999</v>
      </c>
      <c r="P1684">
        <f>_xlfn.DAYS(Table3[[#This Row],[Delivery_Date]],Table3[[#This Row],[Order_Date]])</f>
        <v>5</v>
      </c>
    </row>
    <row r="1685" spans="1:16" x14ac:dyDescent="0.25">
      <c r="A1685">
        <v>1684</v>
      </c>
      <c r="B1685" t="s">
        <v>65</v>
      </c>
      <c r="C1685" t="s">
        <v>24</v>
      </c>
      <c r="D1685" t="s">
        <v>45</v>
      </c>
      <c r="E1685" t="s">
        <v>18</v>
      </c>
      <c r="F1685" t="s">
        <v>308</v>
      </c>
      <c r="G1685" t="s">
        <v>180</v>
      </c>
      <c r="H1685">
        <v>64</v>
      </c>
      <c r="I1685">
        <v>40352.65</v>
      </c>
      <c r="J1685">
        <v>2582569.6</v>
      </c>
      <c r="K1685">
        <v>526.25</v>
      </c>
      <c r="L1685">
        <v>655</v>
      </c>
      <c r="M1685" t="s">
        <v>42</v>
      </c>
      <c r="N1685" t="s">
        <v>22</v>
      </c>
      <c r="O1685">
        <v>598734.11</v>
      </c>
      <c r="P1685">
        <f>_xlfn.DAYS(Table3[[#This Row],[Delivery_Date]],Table3[[#This Row],[Order_Date]])</f>
        <v>8</v>
      </c>
    </row>
    <row r="1686" spans="1:16" x14ac:dyDescent="0.25">
      <c r="A1686">
        <v>1685</v>
      </c>
      <c r="B1686" t="s">
        <v>44</v>
      </c>
      <c r="C1686" t="s">
        <v>16</v>
      </c>
      <c r="D1686" t="s">
        <v>25</v>
      </c>
      <c r="E1686" t="s">
        <v>52</v>
      </c>
      <c r="F1686" t="s">
        <v>162</v>
      </c>
      <c r="G1686" t="s">
        <v>67</v>
      </c>
      <c r="H1686">
        <v>2</v>
      </c>
      <c r="I1686">
        <v>48170.78</v>
      </c>
      <c r="J1686">
        <v>96341.56</v>
      </c>
      <c r="K1686">
        <v>2515.66</v>
      </c>
      <c r="L1686">
        <v>88</v>
      </c>
      <c r="M1686" t="s">
        <v>29</v>
      </c>
      <c r="N1686" t="s">
        <v>36</v>
      </c>
      <c r="O1686">
        <v>8710.3700000000008</v>
      </c>
      <c r="P1686">
        <f>_xlfn.DAYS(Table3[[#This Row],[Delivery_Date]],Table3[[#This Row],[Order_Date]])</f>
        <v>5</v>
      </c>
    </row>
    <row r="1687" spans="1:16" x14ac:dyDescent="0.25">
      <c r="A1687">
        <v>1686</v>
      </c>
      <c r="B1687" t="s">
        <v>44</v>
      </c>
      <c r="C1687" t="s">
        <v>16</v>
      </c>
      <c r="D1687" t="s">
        <v>17</v>
      </c>
      <c r="E1687" t="s">
        <v>60</v>
      </c>
      <c r="F1687" t="s">
        <v>368</v>
      </c>
      <c r="G1687" t="s">
        <v>241</v>
      </c>
      <c r="H1687">
        <v>36</v>
      </c>
      <c r="I1687">
        <v>5537.45</v>
      </c>
      <c r="J1687">
        <v>199348.2</v>
      </c>
      <c r="K1687">
        <v>1473.87</v>
      </c>
      <c r="L1687">
        <v>490</v>
      </c>
      <c r="M1687" t="s">
        <v>42</v>
      </c>
      <c r="N1687" t="s">
        <v>30</v>
      </c>
      <c r="O1687">
        <v>24002.84</v>
      </c>
      <c r="P1687">
        <f>_xlfn.DAYS(Table3[[#This Row],[Delivery_Date]],Table3[[#This Row],[Order_Date]])</f>
        <v>10</v>
      </c>
    </row>
    <row r="1688" spans="1:16" x14ac:dyDescent="0.25">
      <c r="A1688">
        <v>1687</v>
      </c>
      <c r="B1688" t="s">
        <v>51</v>
      </c>
      <c r="C1688" t="s">
        <v>24</v>
      </c>
      <c r="D1688" t="s">
        <v>32</v>
      </c>
      <c r="E1688" t="s">
        <v>46</v>
      </c>
      <c r="F1688" t="s">
        <v>83</v>
      </c>
      <c r="G1688" t="s">
        <v>232</v>
      </c>
      <c r="H1688">
        <v>38</v>
      </c>
      <c r="I1688">
        <v>8705.66</v>
      </c>
      <c r="J1688">
        <v>330815.08</v>
      </c>
      <c r="K1688">
        <v>4033.68</v>
      </c>
      <c r="L1688">
        <v>444</v>
      </c>
      <c r="M1688" t="s">
        <v>21</v>
      </c>
      <c r="N1688" t="s">
        <v>30</v>
      </c>
      <c r="O1688">
        <v>25214.54</v>
      </c>
      <c r="P1688">
        <f>_xlfn.DAYS(Table3[[#This Row],[Delivery_Date]],Table3[[#This Row],[Order_Date]])</f>
        <v>10</v>
      </c>
    </row>
    <row r="1689" spans="1:16" x14ac:dyDescent="0.25">
      <c r="A1689">
        <v>1688</v>
      </c>
      <c r="B1689" t="s">
        <v>59</v>
      </c>
      <c r="C1689" t="s">
        <v>24</v>
      </c>
      <c r="D1689" t="s">
        <v>39</v>
      </c>
      <c r="E1689" t="s">
        <v>60</v>
      </c>
      <c r="F1689" t="s">
        <v>398</v>
      </c>
      <c r="G1689" t="s">
        <v>322</v>
      </c>
      <c r="H1689">
        <v>13</v>
      </c>
      <c r="I1689">
        <v>44036.9</v>
      </c>
      <c r="J1689">
        <v>572479.69999999995</v>
      </c>
      <c r="K1689">
        <v>3937.6</v>
      </c>
      <c r="L1689">
        <v>882</v>
      </c>
      <c r="M1689" t="s">
        <v>21</v>
      </c>
      <c r="N1689" t="s">
        <v>30</v>
      </c>
      <c r="O1689">
        <v>92257.64</v>
      </c>
      <c r="P1689">
        <f>_xlfn.DAYS(Table3[[#This Row],[Delivery_Date]],Table3[[#This Row],[Order_Date]])</f>
        <v>3</v>
      </c>
    </row>
    <row r="1690" spans="1:16" x14ac:dyDescent="0.25">
      <c r="A1690">
        <v>1689</v>
      </c>
      <c r="B1690" t="s">
        <v>31</v>
      </c>
      <c r="C1690" t="s">
        <v>16</v>
      </c>
      <c r="D1690" t="s">
        <v>25</v>
      </c>
      <c r="E1690" t="s">
        <v>52</v>
      </c>
      <c r="F1690" t="s">
        <v>93</v>
      </c>
      <c r="G1690" t="s">
        <v>325</v>
      </c>
      <c r="H1690">
        <v>62</v>
      </c>
      <c r="I1690">
        <v>34214.92</v>
      </c>
      <c r="J1690">
        <v>2121325.04</v>
      </c>
      <c r="K1690">
        <v>4433.3599999999997</v>
      </c>
      <c r="L1690">
        <v>794</v>
      </c>
      <c r="M1690" t="s">
        <v>21</v>
      </c>
      <c r="N1690" t="s">
        <v>30</v>
      </c>
      <c r="O1690">
        <v>120831.66</v>
      </c>
      <c r="P1690">
        <f>_xlfn.DAYS(Table3[[#This Row],[Delivery_Date]],Table3[[#This Row],[Order_Date]])</f>
        <v>12</v>
      </c>
    </row>
    <row r="1691" spans="1:16" x14ac:dyDescent="0.25">
      <c r="A1691">
        <v>1690</v>
      </c>
      <c r="B1691" t="s">
        <v>51</v>
      </c>
      <c r="C1691" t="s">
        <v>16</v>
      </c>
      <c r="D1691" t="s">
        <v>45</v>
      </c>
      <c r="E1691" t="s">
        <v>18</v>
      </c>
      <c r="F1691" t="s">
        <v>64</v>
      </c>
      <c r="G1691" t="s">
        <v>175</v>
      </c>
      <c r="H1691">
        <v>13</v>
      </c>
      <c r="I1691">
        <v>46510.58</v>
      </c>
      <c r="J1691">
        <v>604637.54</v>
      </c>
      <c r="K1691">
        <v>2168.86</v>
      </c>
      <c r="L1691">
        <v>197</v>
      </c>
      <c r="M1691" t="s">
        <v>21</v>
      </c>
      <c r="N1691" t="s">
        <v>43</v>
      </c>
      <c r="O1691">
        <v>30902.22</v>
      </c>
      <c r="P1691">
        <f>_xlfn.DAYS(Table3[[#This Row],[Delivery_Date]],Table3[[#This Row],[Order_Date]])</f>
        <v>8</v>
      </c>
    </row>
    <row r="1692" spans="1:16" x14ac:dyDescent="0.25">
      <c r="A1692">
        <v>1691</v>
      </c>
      <c r="B1692" t="s">
        <v>51</v>
      </c>
      <c r="C1692" t="s">
        <v>24</v>
      </c>
      <c r="D1692" t="s">
        <v>25</v>
      </c>
      <c r="E1692" t="s">
        <v>26</v>
      </c>
      <c r="F1692" t="s">
        <v>264</v>
      </c>
      <c r="G1692" t="s">
        <v>85</v>
      </c>
      <c r="H1692">
        <v>50</v>
      </c>
      <c r="I1692">
        <v>27250.5</v>
      </c>
      <c r="J1692">
        <v>1362525</v>
      </c>
      <c r="K1692">
        <v>3906.99</v>
      </c>
      <c r="L1692">
        <v>589</v>
      </c>
      <c r="M1692" t="s">
        <v>42</v>
      </c>
      <c r="N1692" t="s">
        <v>43</v>
      </c>
      <c r="O1692">
        <v>216896.39</v>
      </c>
      <c r="P1692">
        <f>_xlfn.DAYS(Table3[[#This Row],[Delivery_Date]],Table3[[#This Row],[Order_Date]])</f>
        <v>12</v>
      </c>
    </row>
    <row r="1693" spans="1:16" x14ac:dyDescent="0.25">
      <c r="A1693">
        <v>1692</v>
      </c>
      <c r="B1693" t="s">
        <v>23</v>
      </c>
      <c r="C1693" t="s">
        <v>16</v>
      </c>
      <c r="D1693" t="s">
        <v>17</v>
      </c>
      <c r="E1693" t="s">
        <v>60</v>
      </c>
      <c r="F1693" t="s">
        <v>236</v>
      </c>
      <c r="G1693" t="s">
        <v>277</v>
      </c>
      <c r="H1693">
        <v>34</v>
      </c>
      <c r="I1693">
        <v>32025.75</v>
      </c>
      <c r="J1693">
        <v>1088875.5</v>
      </c>
      <c r="K1693">
        <v>1633.44</v>
      </c>
      <c r="L1693">
        <v>650</v>
      </c>
      <c r="M1693" t="s">
        <v>29</v>
      </c>
      <c r="N1693" t="s">
        <v>30</v>
      </c>
      <c r="O1693">
        <v>243765.8</v>
      </c>
      <c r="P1693">
        <f>_xlfn.DAYS(Table3[[#This Row],[Delivery_Date]],Table3[[#This Row],[Order_Date]])</f>
        <v>7</v>
      </c>
    </row>
    <row r="1694" spans="1:16" x14ac:dyDescent="0.25">
      <c r="A1694">
        <v>1693</v>
      </c>
      <c r="B1694" t="s">
        <v>23</v>
      </c>
      <c r="C1694" t="s">
        <v>24</v>
      </c>
      <c r="D1694" t="s">
        <v>32</v>
      </c>
      <c r="E1694" t="s">
        <v>26</v>
      </c>
      <c r="F1694" t="s">
        <v>223</v>
      </c>
      <c r="G1694" t="s">
        <v>358</v>
      </c>
      <c r="H1694">
        <v>52</v>
      </c>
      <c r="I1694">
        <v>4945.09</v>
      </c>
      <c r="J1694">
        <v>257144.68</v>
      </c>
      <c r="K1694">
        <v>3344.71</v>
      </c>
      <c r="L1694">
        <v>51</v>
      </c>
      <c r="M1694" t="s">
        <v>29</v>
      </c>
      <c r="N1694" t="s">
        <v>22</v>
      </c>
      <c r="O1694">
        <v>59934.3</v>
      </c>
      <c r="P1694">
        <f>_xlfn.DAYS(Table3[[#This Row],[Delivery_Date]],Table3[[#This Row],[Order_Date]])</f>
        <v>5</v>
      </c>
    </row>
    <row r="1695" spans="1:16" x14ac:dyDescent="0.25">
      <c r="A1695">
        <v>1694</v>
      </c>
      <c r="B1695" t="s">
        <v>23</v>
      </c>
      <c r="C1695" t="s">
        <v>38</v>
      </c>
      <c r="D1695" t="s">
        <v>25</v>
      </c>
      <c r="E1695" t="s">
        <v>18</v>
      </c>
      <c r="F1695" t="s">
        <v>85</v>
      </c>
      <c r="G1695" t="s">
        <v>413</v>
      </c>
      <c r="H1695">
        <v>34</v>
      </c>
      <c r="I1695">
        <v>18004.150000000001</v>
      </c>
      <c r="J1695">
        <v>612141.1</v>
      </c>
      <c r="K1695">
        <v>3636</v>
      </c>
      <c r="L1695">
        <v>592</v>
      </c>
      <c r="M1695" t="s">
        <v>35</v>
      </c>
      <c r="N1695" t="s">
        <v>22</v>
      </c>
      <c r="O1695">
        <v>118776.27</v>
      </c>
      <c r="P1695">
        <f>_xlfn.DAYS(Table3[[#This Row],[Delivery_Date]],Table3[[#This Row],[Order_Date]])</f>
        <v>11</v>
      </c>
    </row>
    <row r="1696" spans="1:16" x14ac:dyDescent="0.25">
      <c r="A1696">
        <v>1695</v>
      </c>
      <c r="B1696" t="s">
        <v>23</v>
      </c>
      <c r="C1696" t="s">
        <v>16</v>
      </c>
      <c r="D1696" t="s">
        <v>39</v>
      </c>
      <c r="E1696" t="s">
        <v>18</v>
      </c>
      <c r="F1696" t="s">
        <v>392</v>
      </c>
      <c r="G1696" t="s">
        <v>109</v>
      </c>
      <c r="H1696">
        <v>69</v>
      </c>
      <c r="I1696">
        <v>43298.53</v>
      </c>
      <c r="J1696">
        <v>2987598.57</v>
      </c>
      <c r="K1696">
        <v>3174.36</v>
      </c>
      <c r="L1696">
        <v>882</v>
      </c>
      <c r="M1696" t="s">
        <v>21</v>
      </c>
      <c r="N1696" t="s">
        <v>22</v>
      </c>
      <c r="O1696">
        <v>331477.5</v>
      </c>
      <c r="P1696">
        <f>_xlfn.DAYS(Table3[[#This Row],[Delivery_Date]],Table3[[#This Row],[Order_Date]])</f>
        <v>14</v>
      </c>
    </row>
    <row r="1697" spans="1:16" x14ac:dyDescent="0.25">
      <c r="A1697">
        <v>1696</v>
      </c>
      <c r="B1697" t="s">
        <v>59</v>
      </c>
      <c r="C1697" t="s">
        <v>38</v>
      </c>
      <c r="D1697" t="s">
        <v>39</v>
      </c>
      <c r="E1697" t="s">
        <v>26</v>
      </c>
      <c r="F1697" t="s">
        <v>345</v>
      </c>
      <c r="G1697" t="s">
        <v>333</v>
      </c>
      <c r="H1697">
        <v>82</v>
      </c>
      <c r="I1697">
        <v>29054.55</v>
      </c>
      <c r="J1697">
        <v>2382473.1</v>
      </c>
      <c r="K1697">
        <v>2713.33</v>
      </c>
      <c r="L1697">
        <v>356</v>
      </c>
      <c r="M1697" t="s">
        <v>42</v>
      </c>
      <c r="N1697" t="s">
        <v>70</v>
      </c>
      <c r="O1697">
        <v>470007.87</v>
      </c>
      <c r="P1697">
        <f>_xlfn.DAYS(Table3[[#This Row],[Delivery_Date]],Table3[[#This Row],[Order_Date]])</f>
        <v>14</v>
      </c>
    </row>
    <row r="1698" spans="1:16" x14ac:dyDescent="0.25">
      <c r="A1698">
        <v>1697</v>
      </c>
      <c r="B1698" t="s">
        <v>44</v>
      </c>
      <c r="C1698" t="s">
        <v>24</v>
      </c>
      <c r="D1698" t="s">
        <v>25</v>
      </c>
      <c r="E1698" t="s">
        <v>60</v>
      </c>
      <c r="F1698" t="s">
        <v>288</v>
      </c>
      <c r="G1698" t="s">
        <v>54</v>
      </c>
      <c r="H1698">
        <v>33</v>
      </c>
      <c r="I1698">
        <v>34915.599999999999</v>
      </c>
      <c r="J1698">
        <v>1152214.8</v>
      </c>
      <c r="K1698">
        <v>2530.23</v>
      </c>
      <c r="L1698">
        <v>660</v>
      </c>
      <c r="M1698" t="s">
        <v>21</v>
      </c>
      <c r="N1698" t="s">
        <v>30</v>
      </c>
      <c r="O1698">
        <v>106552.15</v>
      </c>
      <c r="P1698">
        <f>_xlfn.DAYS(Table3[[#This Row],[Delivery_Date]],Table3[[#This Row],[Order_Date]])</f>
        <v>1</v>
      </c>
    </row>
    <row r="1699" spans="1:16" x14ac:dyDescent="0.25">
      <c r="A1699">
        <v>1698</v>
      </c>
      <c r="B1699" t="s">
        <v>65</v>
      </c>
      <c r="C1699" t="s">
        <v>38</v>
      </c>
      <c r="D1699" t="s">
        <v>25</v>
      </c>
      <c r="E1699" t="s">
        <v>46</v>
      </c>
      <c r="F1699" t="s">
        <v>105</v>
      </c>
      <c r="G1699" t="s">
        <v>203</v>
      </c>
      <c r="H1699">
        <v>49</v>
      </c>
      <c r="I1699">
        <v>14119.02</v>
      </c>
      <c r="J1699">
        <v>691831.98</v>
      </c>
      <c r="K1699">
        <v>3779.91</v>
      </c>
      <c r="L1699">
        <v>467</v>
      </c>
      <c r="M1699" t="s">
        <v>29</v>
      </c>
      <c r="N1699" t="s">
        <v>22</v>
      </c>
      <c r="O1699">
        <v>134890.43</v>
      </c>
      <c r="P1699">
        <f>_xlfn.DAYS(Table3[[#This Row],[Delivery_Date]],Table3[[#This Row],[Order_Date]])</f>
        <v>3</v>
      </c>
    </row>
    <row r="1700" spans="1:16" x14ac:dyDescent="0.25">
      <c r="A1700">
        <v>1699</v>
      </c>
      <c r="B1700" t="s">
        <v>44</v>
      </c>
      <c r="C1700" t="s">
        <v>16</v>
      </c>
      <c r="D1700" t="s">
        <v>32</v>
      </c>
      <c r="E1700" t="s">
        <v>52</v>
      </c>
      <c r="F1700" t="s">
        <v>78</v>
      </c>
      <c r="G1700" t="s">
        <v>73</v>
      </c>
      <c r="H1700">
        <v>52</v>
      </c>
      <c r="I1700">
        <v>31342.7</v>
      </c>
      <c r="J1700">
        <v>1629820.4</v>
      </c>
      <c r="K1700">
        <v>4364.26</v>
      </c>
      <c r="L1700">
        <v>873</v>
      </c>
      <c r="M1700" t="s">
        <v>21</v>
      </c>
      <c r="N1700" t="s">
        <v>30</v>
      </c>
      <c r="O1700">
        <v>104600.82</v>
      </c>
      <c r="P1700">
        <f>_xlfn.DAYS(Table3[[#This Row],[Delivery_Date]],Table3[[#This Row],[Order_Date]])</f>
        <v>14</v>
      </c>
    </row>
    <row r="1701" spans="1:16" x14ac:dyDescent="0.25">
      <c r="A1701">
        <v>1700</v>
      </c>
      <c r="B1701" t="s">
        <v>51</v>
      </c>
      <c r="C1701" t="s">
        <v>24</v>
      </c>
      <c r="D1701" t="s">
        <v>25</v>
      </c>
      <c r="E1701" t="s">
        <v>46</v>
      </c>
      <c r="F1701" t="s">
        <v>305</v>
      </c>
      <c r="G1701" t="s">
        <v>424</v>
      </c>
      <c r="H1701">
        <v>42</v>
      </c>
      <c r="I1701">
        <v>24957.439999999999</v>
      </c>
      <c r="J1701">
        <v>1048212.48</v>
      </c>
      <c r="K1701">
        <v>3539.04</v>
      </c>
      <c r="L1701">
        <v>609</v>
      </c>
      <c r="M1701" t="s">
        <v>42</v>
      </c>
      <c r="N1701" t="s">
        <v>70</v>
      </c>
      <c r="O1701">
        <v>128511.59</v>
      </c>
      <c r="P1701">
        <f>_xlfn.DAYS(Table3[[#This Row],[Delivery_Date]],Table3[[#This Row],[Order_Date]])</f>
        <v>15</v>
      </c>
    </row>
    <row r="1702" spans="1:16" x14ac:dyDescent="0.25">
      <c r="A1702">
        <v>1701</v>
      </c>
      <c r="B1702" t="s">
        <v>31</v>
      </c>
      <c r="C1702" t="s">
        <v>24</v>
      </c>
      <c r="D1702" t="s">
        <v>45</v>
      </c>
      <c r="E1702" t="s">
        <v>60</v>
      </c>
      <c r="F1702" t="s">
        <v>209</v>
      </c>
      <c r="G1702" t="s">
        <v>130</v>
      </c>
      <c r="H1702">
        <v>8</v>
      </c>
      <c r="I1702">
        <v>35552.720000000001</v>
      </c>
      <c r="J1702">
        <v>284421.76000000001</v>
      </c>
      <c r="K1702">
        <v>4949.83</v>
      </c>
      <c r="L1702">
        <v>574</v>
      </c>
      <c r="M1702" t="s">
        <v>35</v>
      </c>
      <c r="N1702" t="s">
        <v>43</v>
      </c>
      <c r="O1702">
        <v>28721.06</v>
      </c>
      <c r="P1702">
        <f>_xlfn.DAYS(Table3[[#This Row],[Delivery_Date]],Table3[[#This Row],[Order_Date]])</f>
        <v>8</v>
      </c>
    </row>
    <row r="1703" spans="1:16" x14ac:dyDescent="0.25">
      <c r="A1703">
        <v>1702</v>
      </c>
      <c r="B1703" t="s">
        <v>59</v>
      </c>
      <c r="C1703" t="s">
        <v>24</v>
      </c>
      <c r="D1703" t="s">
        <v>17</v>
      </c>
      <c r="E1703" t="s">
        <v>18</v>
      </c>
      <c r="F1703" t="s">
        <v>223</v>
      </c>
      <c r="G1703" t="s">
        <v>123</v>
      </c>
      <c r="H1703">
        <v>78</v>
      </c>
      <c r="I1703">
        <v>25764.09</v>
      </c>
      <c r="J1703">
        <v>2009599.02</v>
      </c>
      <c r="K1703">
        <v>4164.2</v>
      </c>
      <c r="L1703">
        <v>51</v>
      </c>
      <c r="M1703" t="s">
        <v>42</v>
      </c>
      <c r="N1703" t="s">
        <v>30</v>
      </c>
      <c r="O1703">
        <v>270530.45</v>
      </c>
      <c r="P1703">
        <f>_xlfn.DAYS(Table3[[#This Row],[Delivery_Date]],Table3[[#This Row],[Order_Date]])</f>
        <v>7</v>
      </c>
    </row>
    <row r="1704" spans="1:16" x14ac:dyDescent="0.25">
      <c r="A1704">
        <v>1703</v>
      </c>
      <c r="B1704" t="s">
        <v>23</v>
      </c>
      <c r="C1704" t="s">
        <v>24</v>
      </c>
      <c r="D1704" t="s">
        <v>17</v>
      </c>
      <c r="E1704" t="s">
        <v>18</v>
      </c>
      <c r="F1704" t="s">
        <v>252</v>
      </c>
      <c r="G1704" t="s">
        <v>291</v>
      </c>
      <c r="H1704">
        <v>60</v>
      </c>
      <c r="I1704">
        <v>38837.019999999997</v>
      </c>
      <c r="J1704">
        <v>2330221.2000000002</v>
      </c>
      <c r="K1704">
        <v>3107.73</v>
      </c>
      <c r="L1704">
        <v>101</v>
      </c>
      <c r="M1704" t="s">
        <v>35</v>
      </c>
      <c r="N1704" t="s">
        <v>70</v>
      </c>
      <c r="O1704">
        <v>176629.19</v>
      </c>
      <c r="P1704">
        <f>_xlfn.DAYS(Table3[[#This Row],[Delivery_Date]],Table3[[#This Row],[Order_Date]])</f>
        <v>7</v>
      </c>
    </row>
    <row r="1705" spans="1:16" x14ac:dyDescent="0.25">
      <c r="A1705">
        <v>1704</v>
      </c>
      <c r="B1705" t="s">
        <v>65</v>
      </c>
      <c r="C1705" t="s">
        <v>24</v>
      </c>
      <c r="D1705" t="s">
        <v>32</v>
      </c>
      <c r="E1705" t="s">
        <v>18</v>
      </c>
      <c r="F1705" t="s">
        <v>366</v>
      </c>
      <c r="G1705" t="s">
        <v>358</v>
      </c>
      <c r="H1705">
        <v>17</v>
      </c>
      <c r="I1705">
        <v>13618.41</v>
      </c>
      <c r="J1705">
        <v>231512.97</v>
      </c>
      <c r="K1705">
        <v>1647.32</v>
      </c>
      <c r="L1705">
        <v>483</v>
      </c>
      <c r="M1705" t="s">
        <v>21</v>
      </c>
      <c r="N1705" t="s">
        <v>43</v>
      </c>
      <c r="O1705">
        <v>53467.77</v>
      </c>
      <c r="P1705">
        <f>_xlfn.DAYS(Table3[[#This Row],[Delivery_Date]],Table3[[#This Row],[Order_Date]])</f>
        <v>7</v>
      </c>
    </row>
    <row r="1706" spans="1:16" x14ac:dyDescent="0.25">
      <c r="A1706">
        <v>1705</v>
      </c>
      <c r="B1706" t="s">
        <v>31</v>
      </c>
      <c r="C1706" t="s">
        <v>16</v>
      </c>
      <c r="D1706" t="s">
        <v>32</v>
      </c>
      <c r="E1706" t="s">
        <v>26</v>
      </c>
      <c r="F1706" t="s">
        <v>172</v>
      </c>
      <c r="G1706" t="s">
        <v>19</v>
      </c>
      <c r="H1706">
        <v>79</v>
      </c>
      <c r="I1706">
        <v>6244.85</v>
      </c>
      <c r="J1706">
        <v>493343.15</v>
      </c>
      <c r="K1706">
        <v>1114.93</v>
      </c>
      <c r="L1706">
        <v>710</v>
      </c>
      <c r="M1706" t="s">
        <v>21</v>
      </c>
      <c r="N1706" t="s">
        <v>43</v>
      </c>
      <c r="O1706">
        <v>58233.79</v>
      </c>
      <c r="P1706">
        <f>_xlfn.DAYS(Table3[[#This Row],[Delivery_Date]],Table3[[#This Row],[Order_Date]])</f>
        <v>12</v>
      </c>
    </row>
    <row r="1707" spans="1:16" x14ac:dyDescent="0.25">
      <c r="A1707">
        <v>1706</v>
      </c>
      <c r="B1707" t="s">
        <v>65</v>
      </c>
      <c r="C1707" t="s">
        <v>24</v>
      </c>
      <c r="D1707" t="s">
        <v>39</v>
      </c>
      <c r="E1707" t="s">
        <v>52</v>
      </c>
      <c r="F1707" t="s">
        <v>108</v>
      </c>
      <c r="G1707" t="s">
        <v>125</v>
      </c>
      <c r="H1707">
        <v>41</v>
      </c>
      <c r="I1707">
        <v>32202.959999999999</v>
      </c>
      <c r="J1707">
        <v>1320321.3600000001</v>
      </c>
      <c r="K1707">
        <v>2359.5500000000002</v>
      </c>
      <c r="L1707">
        <v>51</v>
      </c>
      <c r="M1707" t="s">
        <v>21</v>
      </c>
      <c r="N1707" t="s">
        <v>36</v>
      </c>
      <c r="O1707">
        <v>159770.26999999999</v>
      </c>
      <c r="P1707">
        <f>_xlfn.DAYS(Table3[[#This Row],[Delivery_Date]],Table3[[#This Row],[Order_Date]])</f>
        <v>8</v>
      </c>
    </row>
    <row r="1708" spans="1:16" x14ac:dyDescent="0.25">
      <c r="A1708">
        <v>1707</v>
      </c>
      <c r="B1708" t="s">
        <v>51</v>
      </c>
      <c r="C1708" t="s">
        <v>38</v>
      </c>
      <c r="D1708" t="s">
        <v>32</v>
      </c>
      <c r="E1708" t="s">
        <v>18</v>
      </c>
      <c r="F1708" t="s">
        <v>61</v>
      </c>
      <c r="G1708" t="s">
        <v>81</v>
      </c>
      <c r="H1708">
        <v>79</v>
      </c>
      <c r="I1708">
        <v>48834.05</v>
      </c>
      <c r="J1708">
        <v>3857889.95</v>
      </c>
      <c r="K1708">
        <v>2354.36</v>
      </c>
      <c r="L1708">
        <v>933</v>
      </c>
      <c r="M1708" t="s">
        <v>42</v>
      </c>
      <c r="N1708" t="s">
        <v>22</v>
      </c>
      <c r="O1708">
        <v>403667.67</v>
      </c>
      <c r="P1708">
        <f>_xlfn.DAYS(Table3[[#This Row],[Delivery_Date]],Table3[[#This Row],[Order_Date]])</f>
        <v>9</v>
      </c>
    </row>
    <row r="1709" spans="1:16" x14ac:dyDescent="0.25">
      <c r="A1709">
        <v>1708</v>
      </c>
      <c r="B1709" t="s">
        <v>37</v>
      </c>
      <c r="C1709" t="s">
        <v>24</v>
      </c>
      <c r="D1709" t="s">
        <v>17</v>
      </c>
      <c r="E1709" t="s">
        <v>46</v>
      </c>
      <c r="F1709" t="s">
        <v>184</v>
      </c>
      <c r="G1709" t="s">
        <v>372</v>
      </c>
      <c r="H1709">
        <v>56</v>
      </c>
      <c r="I1709">
        <v>45586.32</v>
      </c>
      <c r="J1709">
        <v>2552833.92</v>
      </c>
      <c r="K1709">
        <v>848.28</v>
      </c>
      <c r="L1709">
        <v>4</v>
      </c>
      <c r="M1709" t="s">
        <v>21</v>
      </c>
      <c r="N1709" t="s">
        <v>30</v>
      </c>
      <c r="O1709">
        <v>278249.37</v>
      </c>
      <c r="P1709">
        <f>_xlfn.DAYS(Table3[[#This Row],[Delivery_Date]],Table3[[#This Row],[Order_Date]])</f>
        <v>12</v>
      </c>
    </row>
    <row r="1710" spans="1:16" x14ac:dyDescent="0.25">
      <c r="A1710">
        <v>1709</v>
      </c>
      <c r="B1710" t="s">
        <v>15</v>
      </c>
      <c r="C1710" t="s">
        <v>24</v>
      </c>
      <c r="D1710" t="s">
        <v>39</v>
      </c>
      <c r="E1710" t="s">
        <v>26</v>
      </c>
      <c r="F1710" t="s">
        <v>249</v>
      </c>
      <c r="G1710" t="s">
        <v>228</v>
      </c>
      <c r="H1710">
        <v>98</v>
      </c>
      <c r="I1710">
        <v>4904.8</v>
      </c>
      <c r="J1710">
        <v>480670.4</v>
      </c>
      <c r="K1710">
        <v>3431.45</v>
      </c>
      <c r="L1710">
        <v>610</v>
      </c>
      <c r="M1710" t="s">
        <v>35</v>
      </c>
      <c r="N1710" t="s">
        <v>43</v>
      </c>
      <c r="O1710">
        <v>51181.33</v>
      </c>
      <c r="P1710">
        <f>_xlfn.DAYS(Table3[[#This Row],[Delivery_Date]],Table3[[#This Row],[Order_Date]])</f>
        <v>3</v>
      </c>
    </row>
    <row r="1711" spans="1:16" x14ac:dyDescent="0.25">
      <c r="A1711">
        <v>1710</v>
      </c>
      <c r="B1711" t="s">
        <v>65</v>
      </c>
      <c r="C1711" t="s">
        <v>24</v>
      </c>
      <c r="D1711" t="s">
        <v>17</v>
      </c>
      <c r="E1711" t="s">
        <v>18</v>
      </c>
      <c r="F1711" t="s">
        <v>121</v>
      </c>
      <c r="G1711" t="s">
        <v>346</v>
      </c>
      <c r="H1711">
        <v>50</v>
      </c>
      <c r="I1711">
        <v>1206.76</v>
      </c>
      <c r="J1711">
        <v>60338</v>
      </c>
      <c r="K1711">
        <v>1028.22</v>
      </c>
      <c r="L1711">
        <v>707</v>
      </c>
      <c r="M1711" t="s">
        <v>35</v>
      </c>
      <c r="N1711" t="s">
        <v>70</v>
      </c>
      <c r="O1711">
        <v>5161.26</v>
      </c>
      <c r="P1711">
        <f>_xlfn.DAYS(Table3[[#This Row],[Delivery_Date]],Table3[[#This Row],[Order_Date]])</f>
        <v>3</v>
      </c>
    </row>
    <row r="1712" spans="1:16" x14ac:dyDescent="0.25">
      <c r="A1712">
        <v>1711</v>
      </c>
      <c r="B1712" t="s">
        <v>23</v>
      </c>
      <c r="C1712" t="s">
        <v>24</v>
      </c>
      <c r="D1712" t="s">
        <v>45</v>
      </c>
      <c r="E1712" t="s">
        <v>18</v>
      </c>
      <c r="F1712" t="s">
        <v>78</v>
      </c>
      <c r="G1712" t="s">
        <v>299</v>
      </c>
      <c r="H1712">
        <v>36</v>
      </c>
      <c r="I1712">
        <v>37798.76</v>
      </c>
      <c r="J1712">
        <v>1360755.36</v>
      </c>
      <c r="K1712">
        <v>4989.93</v>
      </c>
      <c r="L1712">
        <v>284</v>
      </c>
      <c r="M1712" t="s">
        <v>21</v>
      </c>
      <c r="N1712" t="s">
        <v>36</v>
      </c>
      <c r="O1712">
        <v>288923.34000000003</v>
      </c>
      <c r="P1712">
        <f>_xlfn.DAYS(Table3[[#This Row],[Delivery_Date]],Table3[[#This Row],[Order_Date]])</f>
        <v>4</v>
      </c>
    </row>
    <row r="1713" spans="1:16" x14ac:dyDescent="0.25">
      <c r="A1713">
        <v>1712</v>
      </c>
      <c r="B1713" t="s">
        <v>31</v>
      </c>
      <c r="C1713" t="s">
        <v>38</v>
      </c>
      <c r="D1713" t="s">
        <v>17</v>
      </c>
      <c r="E1713" t="s">
        <v>60</v>
      </c>
      <c r="F1713" t="s">
        <v>246</v>
      </c>
      <c r="G1713" t="s">
        <v>89</v>
      </c>
      <c r="H1713">
        <v>36</v>
      </c>
      <c r="I1713">
        <v>49546.21</v>
      </c>
      <c r="J1713">
        <v>1783663.56</v>
      </c>
      <c r="K1713">
        <v>3697.21</v>
      </c>
      <c r="L1713">
        <v>350</v>
      </c>
      <c r="M1713" t="s">
        <v>29</v>
      </c>
      <c r="N1713" t="s">
        <v>43</v>
      </c>
      <c r="O1713">
        <v>415707.4</v>
      </c>
      <c r="P1713">
        <f>_xlfn.DAYS(Table3[[#This Row],[Delivery_Date]],Table3[[#This Row],[Order_Date]])</f>
        <v>13</v>
      </c>
    </row>
    <row r="1714" spans="1:16" x14ac:dyDescent="0.25">
      <c r="A1714">
        <v>1713</v>
      </c>
      <c r="B1714" t="s">
        <v>65</v>
      </c>
      <c r="C1714" t="s">
        <v>24</v>
      </c>
      <c r="D1714" t="s">
        <v>32</v>
      </c>
      <c r="E1714" t="s">
        <v>52</v>
      </c>
      <c r="F1714" t="s">
        <v>101</v>
      </c>
      <c r="G1714" t="s">
        <v>226</v>
      </c>
      <c r="H1714">
        <v>62</v>
      </c>
      <c r="I1714">
        <v>42082.91</v>
      </c>
      <c r="J1714">
        <v>2609140.42</v>
      </c>
      <c r="K1714">
        <v>2029.38</v>
      </c>
      <c r="L1714">
        <v>270</v>
      </c>
      <c r="M1714" t="s">
        <v>35</v>
      </c>
      <c r="N1714" t="s">
        <v>22</v>
      </c>
      <c r="O1714">
        <v>568311.48</v>
      </c>
      <c r="P1714">
        <f>_xlfn.DAYS(Table3[[#This Row],[Delivery_Date]],Table3[[#This Row],[Order_Date]])</f>
        <v>9</v>
      </c>
    </row>
    <row r="1715" spans="1:16" x14ac:dyDescent="0.25">
      <c r="A1715">
        <v>1714</v>
      </c>
      <c r="B1715" t="s">
        <v>44</v>
      </c>
      <c r="C1715" t="s">
        <v>38</v>
      </c>
      <c r="D1715" t="s">
        <v>17</v>
      </c>
      <c r="E1715" t="s">
        <v>18</v>
      </c>
      <c r="F1715" t="s">
        <v>302</v>
      </c>
      <c r="G1715" t="s">
        <v>172</v>
      </c>
      <c r="H1715">
        <v>99</v>
      </c>
      <c r="I1715">
        <v>17796.04</v>
      </c>
      <c r="J1715">
        <v>1761807.96</v>
      </c>
      <c r="K1715">
        <v>919.36</v>
      </c>
      <c r="L1715">
        <v>812</v>
      </c>
      <c r="M1715" t="s">
        <v>42</v>
      </c>
      <c r="N1715" t="s">
        <v>36</v>
      </c>
      <c r="O1715">
        <v>342313.85</v>
      </c>
      <c r="P1715">
        <f>_xlfn.DAYS(Table3[[#This Row],[Delivery_Date]],Table3[[#This Row],[Order_Date]])</f>
        <v>10</v>
      </c>
    </row>
    <row r="1716" spans="1:16" x14ac:dyDescent="0.25">
      <c r="A1716">
        <v>1715</v>
      </c>
      <c r="B1716" t="s">
        <v>23</v>
      </c>
      <c r="C1716" t="s">
        <v>16</v>
      </c>
      <c r="D1716" t="s">
        <v>32</v>
      </c>
      <c r="E1716" t="s">
        <v>46</v>
      </c>
      <c r="F1716" t="s">
        <v>213</v>
      </c>
      <c r="G1716" t="s">
        <v>96</v>
      </c>
      <c r="H1716">
        <v>52</v>
      </c>
      <c r="I1716">
        <v>16135.68</v>
      </c>
      <c r="J1716">
        <v>839055.35999999999</v>
      </c>
      <c r="K1716">
        <v>1166.8499999999999</v>
      </c>
      <c r="L1716">
        <v>949</v>
      </c>
      <c r="M1716" t="s">
        <v>21</v>
      </c>
      <c r="N1716" t="s">
        <v>43</v>
      </c>
      <c r="O1716">
        <v>206467.07</v>
      </c>
      <c r="P1716">
        <f>_xlfn.DAYS(Table3[[#This Row],[Delivery_Date]],Table3[[#This Row],[Order_Date]])</f>
        <v>5</v>
      </c>
    </row>
    <row r="1717" spans="1:16" x14ac:dyDescent="0.25">
      <c r="A1717">
        <v>1716</v>
      </c>
      <c r="B1717" t="s">
        <v>44</v>
      </c>
      <c r="C1717" t="s">
        <v>16</v>
      </c>
      <c r="D1717" t="s">
        <v>45</v>
      </c>
      <c r="E1717" t="s">
        <v>26</v>
      </c>
      <c r="F1717" t="s">
        <v>345</v>
      </c>
      <c r="G1717" t="s">
        <v>158</v>
      </c>
      <c r="H1717">
        <v>46</v>
      </c>
      <c r="I1717">
        <v>47747.79</v>
      </c>
      <c r="J1717">
        <v>2196398.34</v>
      </c>
      <c r="K1717">
        <v>737.37</v>
      </c>
      <c r="L1717">
        <v>304</v>
      </c>
      <c r="M1717" t="s">
        <v>29</v>
      </c>
      <c r="N1717" t="s">
        <v>22</v>
      </c>
      <c r="O1717">
        <v>492744.26</v>
      </c>
      <c r="P1717">
        <f>_xlfn.DAYS(Table3[[#This Row],[Delivery_Date]],Table3[[#This Row],[Order_Date]])</f>
        <v>6</v>
      </c>
    </row>
    <row r="1718" spans="1:16" x14ac:dyDescent="0.25">
      <c r="A1718">
        <v>1717</v>
      </c>
      <c r="B1718" t="s">
        <v>44</v>
      </c>
      <c r="C1718" t="s">
        <v>16</v>
      </c>
      <c r="D1718" t="s">
        <v>45</v>
      </c>
      <c r="E1718" t="s">
        <v>46</v>
      </c>
      <c r="F1718" t="s">
        <v>280</v>
      </c>
      <c r="G1718" t="s">
        <v>348</v>
      </c>
      <c r="H1718">
        <v>16</v>
      </c>
      <c r="I1718">
        <v>34414.550000000003</v>
      </c>
      <c r="J1718">
        <v>550632.80000000005</v>
      </c>
      <c r="K1718">
        <v>1111.6199999999999</v>
      </c>
      <c r="L1718">
        <v>613</v>
      </c>
      <c r="M1718" t="s">
        <v>29</v>
      </c>
      <c r="N1718" t="s">
        <v>43</v>
      </c>
      <c r="O1718">
        <v>96994.97</v>
      </c>
      <c r="P1718">
        <f>_xlfn.DAYS(Table3[[#This Row],[Delivery_Date]],Table3[[#This Row],[Order_Date]])</f>
        <v>12</v>
      </c>
    </row>
    <row r="1719" spans="1:16" x14ac:dyDescent="0.25">
      <c r="A1719">
        <v>1718</v>
      </c>
      <c r="B1719" t="s">
        <v>23</v>
      </c>
      <c r="C1719" t="s">
        <v>38</v>
      </c>
      <c r="D1719" t="s">
        <v>25</v>
      </c>
      <c r="E1719" t="s">
        <v>52</v>
      </c>
      <c r="F1719" t="s">
        <v>201</v>
      </c>
      <c r="G1719" t="s">
        <v>199</v>
      </c>
      <c r="H1719">
        <v>66</v>
      </c>
      <c r="I1719">
        <v>4563.6000000000004</v>
      </c>
      <c r="J1719">
        <v>301197.59999999998</v>
      </c>
      <c r="K1719">
        <v>2384.09</v>
      </c>
      <c r="L1719">
        <v>964</v>
      </c>
      <c r="M1719" t="s">
        <v>21</v>
      </c>
      <c r="N1719" t="s">
        <v>70</v>
      </c>
      <c r="O1719">
        <v>31536.400000000001</v>
      </c>
      <c r="P1719">
        <f>_xlfn.DAYS(Table3[[#This Row],[Delivery_Date]],Table3[[#This Row],[Order_Date]])</f>
        <v>6</v>
      </c>
    </row>
    <row r="1720" spans="1:16" x14ac:dyDescent="0.25">
      <c r="A1720">
        <v>1719</v>
      </c>
      <c r="B1720" t="s">
        <v>15</v>
      </c>
      <c r="C1720" t="s">
        <v>16</v>
      </c>
      <c r="D1720" t="s">
        <v>39</v>
      </c>
      <c r="E1720" t="s">
        <v>18</v>
      </c>
      <c r="F1720" t="s">
        <v>347</v>
      </c>
      <c r="G1720" t="s">
        <v>129</v>
      </c>
      <c r="H1720">
        <v>94</v>
      </c>
      <c r="I1720">
        <v>6655.36</v>
      </c>
      <c r="J1720">
        <v>625603.83999999997</v>
      </c>
      <c r="K1720">
        <v>1288.26</v>
      </c>
      <c r="L1720">
        <v>913</v>
      </c>
      <c r="M1720" t="s">
        <v>35</v>
      </c>
      <c r="N1720" t="s">
        <v>70</v>
      </c>
      <c r="O1720">
        <v>125222.97</v>
      </c>
      <c r="P1720">
        <f>_xlfn.DAYS(Table3[[#This Row],[Delivery_Date]],Table3[[#This Row],[Order_Date]])</f>
        <v>7</v>
      </c>
    </row>
    <row r="1721" spans="1:16" x14ac:dyDescent="0.25">
      <c r="A1721">
        <v>1720</v>
      </c>
      <c r="B1721" t="s">
        <v>15</v>
      </c>
      <c r="C1721" t="s">
        <v>16</v>
      </c>
      <c r="D1721" t="s">
        <v>32</v>
      </c>
      <c r="E1721" t="s">
        <v>26</v>
      </c>
      <c r="F1721" t="s">
        <v>89</v>
      </c>
      <c r="G1721" t="s">
        <v>271</v>
      </c>
      <c r="H1721">
        <v>72</v>
      </c>
      <c r="I1721">
        <v>5823.77</v>
      </c>
      <c r="J1721">
        <v>419311.44</v>
      </c>
      <c r="K1721">
        <v>3316.9</v>
      </c>
      <c r="L1721">
        <v>366</v>
      </c>
      <c r="M1721" t="s">
        <v>42</v>
      </c>
      <c r="N1721" t="s">
        <v>22</v>
      </c>
      <c r="O1721">
        <v>52645.760000000002</v>
      </c>
      <c r="P1721">
        <f>_xlfn.DAYS(Table3[[#This Row],[Delivery_Date]],Table3[[#This Row],[Order_Date]])</f>
        <v>5</v>
      </c>
    </row>
    <row r="1722" spans="1:16" x14ac:dyDescent="0.25">
      <c r="A1722">
        <v>1721</v>
      </c>
      <c r="B1722" t="s">
        <v>31</v>
      </c>
      <c r="C1722" t="s">
        <v>38</v>
      </c>
      <c r="D1722" t="s">
        <v>45</v>
      </c>
      <c r="E1722" t="s">
        <v>60</v>
      </c>
      <c r="F1722" t="s">
        <v>98</v>
      </c>
      <c r="G1722" t="s">
        <v>47</v>
      </c>
      <c r="H1722">
        <v>97</v>
      </c>
      <c r="I1722">
        <v>25072.52</v>
      </c>
      <c r="J1722">
        <v>2432034.44</v>
      </c>
      <c r="K1722">
        <v>4798.4799999999996</v>
      </c>
      <c r="L1722">
        <v>397</v>
      </c>
      <c r="M1722" t="s">
        <v>35</v>
      </c>
      <c r="N1722" t="s">
        <v>43</v>
      </c>
      <c r="O1722">
        <v>132695.10999999999</v>
      </c>
      <c r="P1722">
        <f>_xlfn.DAYS(Table3[[#This Row],[Delivery_Date]],Table3[[#This Row],[Order_Date]])</f>
        <v>14</v>
      </c>
    </row>
    <row r="1723" spans="1:16" x14ac:dyDescent="0.25">
      <c r="A1723">
        <v>1722</v>
      </c>
      <c r="B1723" t="s">
        <v>51</v>
      </c>
      <c r="C1723" t="s">
        <v>38</v>
      </c>
      <c r="D1723" t="s">
        <v>25</v>
      </c>
      <c r="E1723" t="s">
        <v>52</v>
      </c>
      <c r="F1723" t="s">
        <v>224</v>
      </c>
      <c r="G1723" t="s">
        <v>185</v>
      </c>
      <c r="H1723">
        <v>100</v>
      </c>
      <c r="I1723">
        <v>47683.06</v>
      </c>
      <c r="J1723">
        <v>4768306</v>
      </c>
      <c r="K1723">
        <v>1944.63</v>
      </c>
      <c r="L1723">
        <v>336</v>
      </c>
      <c r="M1723" t="s">
        <v>35</v>
      </c>
      <c r="N1723" t="s">
        <v>36</v>
      </c>
      <c r="O1723">
        <v>1028694.48</v>
      </c>
      <c r="P1723">
        <f>_xlfn.DAYS(Table3[[#This Row],[Delivery_Date]],Table3[[#This Row],[Order_Date]])</f>
        <v>11</v>
      </c>
    </row>
    <row r="1724" spans="1:16" x14ac:dyDescent="0.25">
      <c r="A1724">
        <v>1723</v>
      </c>
      <c r="B1724" t="s">
        <v>51</v>
      </c>
      <c r="C1724" t="s">
        <v>16</v>
      </c>
      <c r="D1724" t="s">
        <v>39</v>
      </c>
      <c r="E1724" t="s">
        <v>52</v>
      </c>
      <c r="F1724" t="s">
        <v>235</v>
      </c>
      <c r="G1724" t="s">
        <v>99</v>
      </c>
      <c r="H1724">
        <v>82</v>
      </c>
      <c r="I1724">
        <v>40773.4</v>
      </c>
      <c r="J1724">
        <v>3343418.8</v>
      </c>
      <c r="K1724">
        <v>1529.25</v>
      </c>
      <c r="L1724">
        <v>719</v>
      </c>
      <c r="M1724" t="s">
        <v>35</v>
      </c>
      <c r="N1724" t="s">
        <v>43</v>
      </c>
      <c r="O1724">
        <v>226565.6</v>
      </c>
      <c r="P1724">
        <f>_xlfn.DAYS(Table3[[#This Row],[Delivery_Date]],Table3[[#This Row],[Order_Date]])</f>
        <v>13</v>
      </c>
    </row>
    <row r="1725" spans="1:16" x14ac:dyDescent="0.25">
      <c r="A1725">
        <v>1724</v>
      </c>
      <c r="B1725" t="s">
        <v>44</v>
      </c>
      <c r="C1725" t="s">
        <v>38</v>
      </c>
      <c r="D1725" t="s">
        <v>32</v>
      </c>
      <c r="E1725" t="s">
        <v>46</v>
      </c>
      <c r="F1725" t="s">
        <v>367</v>
      </c>
      <c r="G1725" t="s">
        <v>346</v>
      </c>
      <c r="H1725">
        <v>16</v>
      </c>
      <c r="I1725">
        <v>37356.5</v>
      </c>
      <c r="J1725">
        <v>597704</v>
      </c>
      <c r="K1725">
        <v>4946.58</v>
      </c>
      <c r="L1725">
        <v>954</v>
      </c>
      <c r="M1725" t="s">
        <v>42</v>
      </c>
      <c r="N1725" t="s">
        <v>30</v>
      </c>
      <c r="O1725">
        <v>87659.37</v>
      </c>
      <c r="P1725">
        <f>_xlfn.DAYS(Table3[[#This Row],[Delivery_Date]],Table3[[#This Row],[Order_Date]])</f>
        <v>12</v>
      </c>
    </row>
    <row r="1726" spans="1:16" x14ac:dyDescent="0.25">
      <c r="A1726">
        <v>1725</v>
      </c>
      <c r="B1726" t="s">
        <v>23</v>
      </c>
      <c r="C1726" t="s">
        <v>24</v>
      </c>
      <c r="D1726" t="s">
        <v>39</v>
      </c>
      <c r="E1726" t="s">
        <v>18</v>
      </c>
      <c r="F1726" t="s">
        <v>375</v>
      </c>
      <c r="G1726" t="s">
        <v>330</v>
      </c>
      <c r="H1726">
        <v>54</v>
      </c>
      <c r="I1726">
        <v>38756.480000000003</v>
      </c>
      <c r="J1726">
        <v>2092849.92</v>
      </c>
      <c r="K1726">
        <v>3397.91</v>
      </c>
      <c r="L1726">
        <v>712</v>
      </c>
      <c r="M1726" t="s">
        <v>42</v>
      </c>
      <c r="N1726" t="s">
        <v>22</v>
      </c>
      <c r="O1726">
        <v>518692.23</v>
      </c>
      <c r="P1726">
        <f>_xlfn.DAYS(Table3[[#This Row],[Delivery_Date]],Table3[[#This Row],[Order_Date]])</f>
        <v>4</v>
      </c>
    </row>
    <row r="1727" spans="1:16" x14ac:dyDescent="0.25">
      <c r="A1727">
        <v>1726</v>
      </c>
      <c r="B1727" t="s">
        <v>31</v>
      </c>
      <c r="C1727" t="s">
        <v>16</v>
      </c>
      <c r="D1727" t="s">
        <v>17</v>
      </c>
      <c r="E1727" t="s">
        <v>18</v>
      </c>
      <c r="F1727" t="s">
        <v>216</v>
      </c>
      <c r="G1727" t="s">
        <v>191</v>
      </c>
      <c r="H1727">
        <v>39</v>
      </c>
      <c r="I1727">
        <v>529.26</v>
      </c>
      <c r="J1727">
        <v>20641.14</v>
      </c>
      <c r="K1727">
        <v>2908.14</v>
      </c>
      <c r="L1727">
        <v>695</v>
      </c>
      <c r="M1727" t="s">
        <v>35</v>
      </c>
      <c r="N1727" t="s">
        <v>36</v>
      </c>
      <c r="O1727">
        <v>5136.32</v>
      </c>
      <c r="P1727">
        <f>_xlfn.DAYS(Table3[[#This Row],[Delivery_Date]],Table3[[#This Row],[Order_Date]])</f>
        <v>14</v>
      </c>
    </row>
    <row r="1728" spans="1:16" x14ac:dyDescent="0.25">
      <c r="A1728">
        <v>1727</v>
      </c>
      <c r="B1728" t="s">
        <v>65</v>
      </c>
      <c r="C1728" t="s">
        <v>16</v>
      </c>
      <c r="D1728" t="s">
        <v>45</v>
      </c>
      <c r="E1728" t="s">
        <v>46</v>
      </c>
      <c r="F1728" t="s">
        <v>202</v>
      </c>
      <c r="G1728" t="s">
        <v>104</v>
      </c>
      <c r="H1728">
        <v>14</v>
      </c>
      <c r="I1728">
        <v>22222.05</v>
      </c>
      <c r="J1728">
        <v>311108.7</v>
      </c>
      <c r="K1728">
        <v>2861.46</v>
      </c>
      <c r="L1728">
        <v>641</v>
      </c>
      <c r="M1728" t="s">
        <v>21</v>
      </c>
      <c r="N1728" t="s">
        <v>22</v>
      </c>
      <c r="O1728">
        <v>42928.47</v>
      </c>
      <c r="P1728">
        <f>_xlfn.DAYS(Table3[[#This Row],[Delivery_Date]],Table3[[#This Row],[Order_Date]])</f>
        <v>5</v>
      </c>
    </row>
    <row r="1729" spans="1:16" x14ac:dyDescent="0.25">
      <c r="A1729">
        <v>1728</v>
      </c>
      <c r="B1729" t="s">
        <v>51</v>
      </c>
      <c r="C1729" t="s">
        <v>38</v>
      </c>
      <c r="D1729" t="s">
        <v>17</v>
      </c>
      <c r="E1729" t="s">
        <v>46</v>
      </c>
      <c r="F1729" t="s">
        <v>142</v>
      </c>
      <c r="G1729" t="s">
        <v>132</v>
      </c>
      <c r="H1729">
        <v>80</v>
      </c>
      <c r="I1729">
        <v>6308.02</v>
      </c>
      <c r="J1729">
        <v>504641.6</v>
      </c>
      <c r="K1729">
        <v>3246.59</v>
      </c>
      <c r="L1729">
        <v>929</v>
      </c>
      <c r="M1729" t="s">
        <v>35</v>
      </c>
      <c r="N1729" t="s">
        <v>30</v>
      </c>
      <c r="O1729">
        <v>106077.24</v>
      </c>
      <c r="P1729">
        <f>_xlfn.DAYS(Table3[[#This Row],[Delivery_Date]],Table3[[#This Row],[Order_Date]])</f>
        <v>10</v>
      </c>
    </row>
    <row r="1730" spans="1:16" x14ac:dyDescent="0.25">
      <c r="A1730">
        <v>1729</v>
      </c>
      <c r="B1730" t="s">
        <v>15</v>
      </c>
      <c r="C1730" t="s">
        <v>38</v>
      </c>
      <c r="D1730" t="s">
        <v>45</v>
      </c>
      <c r="E1730" t="s">
        <v>52</v>
      </c>
      <c r="F1730" t="s">
        <v>407</v>
      </c>
      <c r="G1730" t="s">
        <v>199</v>
      </c>
      <c r="H1730">
        <v>82</v>
      </c>
      <c r="I1730">
        <v>9200.0300000000007</v>
      </c>
      <c r="J1730">
        <v>754402.46</v>
      </c>
      <c r="K1730">
        <v>241.85</v>
      </c>
      <c r="L1730">
        <v>166</v>
      </c>
      <c r="M1730" t="s">
        <v>35</v>
      </c>
      <c r="N1730" t="s">
        <v>22</v>
      </c>
      <c r="O1730">
        <v>144000.67000000001</v>
      </c>
      <c r="P1730">
        <f>_xlfn.DAYS(Table3[[#This Row],[Delivery_Date]],Table3[[#This Row],[Order_Date]])</f>
        <v>12</v>
      </c>
    </row>
    <row r="1731" spans="1:16" x14ac:dyDescent="0.25">
      <c r="A1731">
        <v>1730</v>
      </c>
      <c r="B1731" t="s">
        <v>31</v>
      </c>
      <c r="C1731" t="s">
        <v>38</v>
      </c>
      <c r="D1731" t="s">
        <v>45</v>
      </c>
      <c r="E1731" t="s">
        <v>60</v>
      </c>
      <c r="F1731" t="s">
        <v>374</v>
      </c>
      <c r="G1731" t="s">
        <v>397</v>
      </c>
      <c r="H1731">
        <v>49</v>
      </c>
      <c r="I1731">
        <v>12617.16</v>
      </c>
      <c r="J1731">
        <v>618240.84</v>
      </c>
      <c r="K1731">
        <v>3715.01</v>
      </c>
      <c r="L1731">
        <v>108</v>
      </c>
      <c r="M1731" t="s">
        <v>21</v>
      </c>
      <c r="N1731" t="s">
        <v>36</v>
      </c>
      <c r="O1731">
        <v>43464.25</v>
      </c>
      <c r="P1731">
        <f>_xlfn.DAYS(Table3[[#This Row],[Delivery_Date]],Table3[[#This Row],[Order_Date]])</f>
        <v>6</v>
      </c>
    </row>
    <row r="1732" spans="1:16" x14ac:dyDescent="0.25">
      <c r="A1732">
        <v>1731</v>
      </c>
      <c r="B1732" t="s">
        <v>31</v>
      </c>
      <c r="C1732" t="s">
        <v>24</v>
      </c>
      <c r="D1732" t="s">
        <v>39</v>
      </c>
      <c r="E1732" t="s">
        <v>52</v>
      </c>
      <c r="F1732" t="s">
        <v>238</v>
      </c>
      <c r="G1732" t="s">
        <v>222</v>
      </c>
      <c r="H1732">
        <v>95</v>
      </c>
      <c r="I1732">
        <v>15829.95</v>
      </c>
      <c r="J1732">
        <v>1503845.25</v>
      </c>
      <c r="K1732">
        <v>1635.53</v>
      </c>
      <c r="L1732">
        <v>618</v>
      </c>
      <c r="M1732" t="s">
        <v>35</v>
      </c>
      <c r="N1732" t="s">
        <v>36</v>
      </c>
      <c r="O1732">
        <v>341397.81</v>
      </c>
      <c r="P1732">
        <f>_xlfn.DAYS(Table3[[#This Row],[Delivery_Date]],Table3[[#This Row],[Order_Date]])</f>
        <v>10</v>
      </c>
    </row>
    <row r="1733" spans="1:16" x14ac:dyDescent="0.25">
      <c r="A1733">
        <v>1732</v>
      </c>
      <c r="B1733" t="s">
        <v>31</v>
      </c>
      <c r="C1733" t="s">
        <v>38</v>
      </c>
      <c r="D1733" t="s">
        <v>45</v>
      </c>
      <c r="E1733" t="s">
        <v>46</v>
      </c>
      <c r="F1733" t="s">
        <v>419</v>
      </c>
      <c r="G1733" t="s">
        <v>204</v>
      </c>
      <c r="H1733">
        <v>11</v>
      </c>
      <c r="I1733">
        <v>16131.31</v>
      </c>
      <c r="J1733">
        <v>177444.41</v>
      </c>
      <c r="K1733">
        <v>1587.49</v>
      </c>
      <c r="L1733">
        <v>457</v>
      </c>
      <c r="M1733" t="s">
        <v>35</v>
      </c>
      <c r="N1733" t="s">
        <v>43</v>
      </c>
      <c r="O1733">
        <v>9425.2199999999993</v>
      </c>
      <c r="P1733">
        <f>_xlfn.DAYS(Table3[[#This Row],[Delivery_Date]],Table3[[#This Row],[Order_Date]])</f>
        <v>11</v>
      </c>
    </row>
    <row r="1734" spans="1:16" x14ac:dyDescent="0.25">
      <c r="A1734">
        <v>1733</v>
      </c>
      <c r="B1734" t="s">
        <v>23</v>
      </c>
      <c r="C1734" t="s">
        <v>24</v>
      </c>
      <c r="D1734" t="s">
        <v>32</v>
      </c>
      <c r="E1734" t="s">
        <v>52</v>
      </c>
      <c r="F1734" t="s">
        <v>68</v>
      </c>
      <c r="G1734" t="s">
        <v>204</v>
      </c>
      <c r="H1734">
        <v>93</v>
      </c>
      <c r="I1734">
        <v>35150.75</v>
      </c>
      <c r="J1734">
        <v>3269019.75</v>
      </c>
      <c r="K1734">
        <v>3928.62</v>
      </c>
      <c r="L1734">
        <v>499</v>
      </c>
      <c r="M1734" t="s">
        <v>35</v>
      </c>
      <c r="N1734" t="s">
        <v>22</v>
      </c>
      <c r="O1734">
        <v>795177.06</v>
      </c>
      <c r="P1734">
        <f>_xlfn.DAYS(Table3[[#This Row],[Delivery_Date]],Table3[[#This Row],[Order_Date]])</f>
        <v>13</v>
      </c>
    </row>
    <row r="1735" spans="1:16" x14ac:dyDescent="0.25">
      <c r="A1735">
        <v>1734</v>
      </c>
      <c r="B1735" t="s">
        <v>65</v>
      </c>
      <c r="C1735" t="s">
        <v>38</v>
      </c>
      <c r="D1735" t="s">
        <v>25</v>
      </c>
      <c r="E1735" t="s">
        <v>52</v>
      </c>
      <c r="F1735" t="s">
        <v>312</v>
      </c>
      <c r="G1735" t="s">
        <v>317</v>
      </c>
      <c r="H1735">
        <v>49</v>
      </c>
      <c r="I1735">
        <v>13522.9</v>
      </c>
      <c r="J1735">
        <v>662622.1</v>
      </c>
      <c r="K1735">
        <v>4331.54</v>
      </c>
      <c r="L1735">
        <v>556</v>
      </c>
      <c r="M1735" t="s">
        <v>42</v>
      </c>
      <c r="N1735" t="s">
        <v>22</v>
      </c>
      <c r="O1735">
        <v>153588.26</v>
      </c>
      <c r="P1735">
        <f>_xlfn.DAYS(Table3[[#This Row],[Delivery_Date]],Table3[[#This Row],[Order_Date]])</f>
        <v>7</v>
      </c>
    </row>
    <row r="1736" spans="1:16" x14ac:dyDescent="0.25">
      <c r="A1736">
        <v>1735</v>
      </c>
      <c r="B1736" t="s">
        <v>65</v>
      </c>
      <c r="C1736" t="s">
        <v>38</v>
      </c>
      <c r="D1736" t="s">
        <v>45</v>
      </c>
      <c r="E1736" t="s">
        <v>18</v>
      </c>
      <c r="F1736" t="s">
        <v>355</v>
      </c>
      <c r="G1736" t="s">
        <v>414</v>
      </c>
      <c r="H1736">
        <v>99</v>
      </c>
      <c r="I1736">
        <v>9379.25</v>
      </c>
      <c r="J1736">
        <v>928545.75</v>
      </c>
      <c r="K1736">
        <v>2430.58</v>
      </c>
      <c r="L1736">
        <v>749</v>
      </c>
      <c r="M1736" t="s">
        <v>29</v>
      </c>
      <c r="N1736" t="s">
        <v>43</v>
      </c>
      <c r="O1736">
        <v>198411.74</v>
      </c>
      <c r="P1736">
        <f>_xlfn.DAYS(Table3[[#This Row],[Delivery_Date]],Table3[[#This Row],[Order_Date]])</f>
        <v>11</v>
      </c>
    </row>
    <row r="1737" spans="1:16" x14ac:dyDescent="0.25">
      <c r="A1737">
        <v>1736</v>
      </c>
      <c r="B1737" t="s">
        <v>44</v>
      </c>
      <c r="C1737" t="s">
        <v>24</v>
      </c>
      <c r="D1737" t="s">
        <v>25</v>
      </c>
      <c r="E1737" t="s">
        <v>26</v>
      </c>
      <c r="F1737" t="s">
        <v>386</v>
      </c>
      <c r="G1737" t="s">
        <v>384</v>
      </c>
      <c r="H1737">
        <v>37</v>
      </c>
      <c r="I1737">
        <v>48687.58</v>
      </c>
      <c r="J1737">
        <v>1801440.46</v>
      </c>
      <c r="K1737">
        <v>3083.12</v>
      </c>
      <c r="L1737">
        <v>163</v>
      </c>
      <c r="M1737" t="s">
        <v>21</v>
      </c>
      <c r="N1737" t="s">
        <v>70</v>
      </c>
      <c r="O1737">
        <v>373534.75</v>
      </c>
      <c r="P1737">
        <f>_xlfn.DAYS(Table3[[#This Row],[Delivery_Date]],Table3[[#This Row],[Order_Date]])</f>
        <v>13</v>
      </c>
    </row>
    <row r="1738" spans="1:16" x14ac:dyDescent="0.25">
      <c r="A1738">
        <v>1737</v>
      </c>
      <c r="B1738" t="s">
        <v>15</v>
      </c>
      <c r="C1738" t="s">
        <v>16</v>
      </c>
      <c r="D1738" t="s">
        <v>25</v>
      </c>
      <c r="E1738" t="s">
        <v>26</v>
      </c>
      <c r="F1738" t="s">
        <v>125</v>
      </c>
      <c r="G1738" t="s">
        <v>144</v>
      </c>
      <c r="H1738">
        <v>100</v>
      </c>
      <c r="I1738">
        <v>29495.200000000001</v>
      </c>
      <c r="J1738">
        <v>2949520</v>
      </c>
      <c r="K1738">
        <v>503.65</v>
      </c>
      <c r="L1738">
        <v>357</v>
      </c>
      <c r="M1738" t="s">
        <v>21</v>
      </c>
      <c r="N1738" t="s">
        <v>70</v>
      </c>
      <c r="O1738">
        <v>276435.62</v>
      </c>
      <c r="P1738">
        <f>_xlfn.DAYS(Table3[[#This Row],[Delivery_Date]],Table3[[#This Row],[Order_Date]])</f>
        <v>2</v>
      </c>
    </row>
    <row r="1739" spans="1:16" x14ac:dyDescent="0.25">
      <c r="A1739">
        <v>1738</v>
      </c>
      <c r="B1739" t="s">
        <v>59</v>
      </c>
      <c r="C1739" t="s">
        <v>38</v>
      </c>
      <c r="D1739" t="s">
        <v>17</v>
      </c>
      <c r="E1739" t="s">
        <v>46</v>
      </c>
      <c r="F1739" t="s">
        <v>193</v>
      </c>
      <c r="G1739" t="s">
        <v>238</v>
      </c>
      <c r="H1739">
        <v>40</v>
      </c>
      <c r="I1739">
        <v>8418.5499999999993</v>
      </c>
      <c r="J1739">
        <v>336742</v>
      </c>
      <c r="K1739">
        <v>3393.66</v>
      </c>
      <c r="L1739">
        <v>751</v>
      </c>
      <c r="M1739" t="s">
        <v>21</v>
      </c>
      <c r="N1739" t="s">
        <v>43</v>
      </c>
      <c r="O1739">
        <v>26404.54</v>
      </c>
      <c r="P1739">
        <f>_xlfn.DAYS(Table3[[#This Row],[Delivery_Date]],Table3[[#This Row],[Order_Date]])</f>
        <v>6</v>
      </c>
    </row>
    <row r="1740" spans="1:16" x14ac:dyDescent="0.25">
      <c r="A1740">
        <v>1739</v>
      </c>
      <c r="B1740" t="s">
        <v>65</v>
      </c>
      <c r="C1740" t="s">
        <v>38</v>
      </c>
      <c r="D1740" t="s">
        <v>32</v>
      </c>
      <c r="E1740" t="s">
        <v>18</v>
      </c>
      <c r="F1740" t="s">
        <v>183</v>
      </c>
      <c r="G1740" t="s">
        <v>225</v>
      </c>
      <c r="H1740">
        <v>10</v>
      </c>
      <c r="I1740">
        <v>10636.8</v>
      </c>
      <c r="J1740">
        <v>106368</v>
      </c>
      <c r="K1740">
        <v>146.49</v>
      </c>
      <c r="L1740">
        <v>236</v>
      </c>
      <c r="M1740" t="s">
        <v>29</v>
      </c>
      <c r="N1740" t="s">
        <v>36</v>
      </c>
      <c r="O1740">
        <v>16501.46</v>
      </c>
      <c r="P1740">
        <f>_xlfn.DAYS(Table3[[#This Row],[Delivery_Date]],Table3[[#This Row],[Order_Date]])</f>
        <v>8</v>
      </c>
    </row>
    <row r="1741" spans="1:16" x14ac:dyDescent="0.25">
      <c r="A1741">
        <v>1740</v>
      </c>
      <c r="B1741" t="s">
        <v>31</v>
      </c>
      <c r="C1741" t="s">
        <v>38</v>
      </c>
      <c r="D1741" t="s">
        <v>25</v>
      </c>
      <c r="E1741" t="s">
        <v>18</v>
      </c>
      <c r="F1741" t="s">
        <v>223</v>
      </c>
      <c r="G1741" t="s">
        <v>358</v>
      </c>
      <c r="H1741">
        <v>100</v>
      </c>
      <c r="I1741">
        <v>1067.68</v>
      </c>
      <c r="J1741">
        <v>106768</v>
      </c>
      <c r="K1741">
        <v>4804.45</v>
      </c>
      <c r="L1741">
        <v>533</v>
      </c>
      <c r="M1741" t="s">
        <v>21</v>
      </c>
      <c r="N1741" t="s">
        <v>43</v>
      </c>
      <c r="O1741">
        <v>20623.75</v>
      </c>
      <c r="P1741">
        <f>_xlfn.DAYS(Table3[[#This Row],[Delivery_Date]],Table3[[#This Row],[Order_Date]])</f>
        <v>5</v>
      </c>
    </row>
    <row r="1742" spans="1:16" x14ac:dyDescent="0.25">
      <c r="A1742">
        <v>1741</v>
      </c>
      <c r="B1742" t="s">
        <v>51</v>
      </c>
      <c r="C1742" t="s">
        <v>38</v>
      </c>
      <c r="D1742" t="s">
        <v>32</v>
      </c>
      <c r="E1742" t="s">
        <v>46</v>
      </c>
      <c r="F1742" t="s">
        <v>366</v>
      </c>
      <c r="G1742" t="s">
        <v>132</v>
      </c>
      <c r="H1742">
        <v>37</v>
      </c>
      <c r="I1742">
        <v>6669.33</v>
      </c>
      <c r="J1742">
        <v>246765.21</v>
      </c>
      <c r="K1742">
        <v>3759.2</v>
      </c>
      <c r="L1742">
        <v>673</v>
      </c>
      <c r="M1742" t="s">
        <v>42</v>
      </c>
      <c r="N1742" t="s">
        <v>36</v>
      </c>
      <c r="O1742">
        <v>20798.189999999999</v>
      </c>
      <c r="P1742">
        <f>_xlfn.DAYS(Table3[[#This Row],[Delivery_Date]],Table3[[#This Row],[Order_Date]])</f>
        <v>14</v>
      </c>
    </row>
    <row r="1743" spans="1:16" x14ac:dyDescent="0.25">
      <c r="A1743">
        <v>1742</v>
      </c>
      <c r="B1743" t="s">
        <v>15</v>
      </c>
      <c r="C1743" t="s">
        <v>38</v>
      </c>
      <c r="D1743" t="s">
        <v>39</v>
      </c>
      <c r="E1743" t="s">
        <v>18</v>
      </c>
      <c r="F1743" t="s">
        <v>91</v>
      </c>
      <c r="G1743" t="s">
        <v>264</v>
      </c>
      <c r="H1743">
        <v>91</v>
      </c>
      <c r="I1743">
        <v>17028.23</v>
      </c>
      <c r="J1743">
        <v>1549568.93</v>
      </c>
      <c r="K1743">
        <v>4517.12</v>
      </c>
      <c r="L1743">
        <v>192</v>
      </c>
      <c r="M1743" t="s">
        <v>29</v>
      </c>
      <c r="N1743" t="s">
        <v>22</v>
      </c>
      <c r="O1743">
        <v>166693.04999999999</v>
      </c>
      <c r="P1743">
        <f>_xlfn.DAYS(Table3[[#This Row],[Delivery_Date]],Table3[[#This Row],[Order_Date]])</f>
        <v>1</v>
      </c>
    </row>
    <row r="1744" spans="1:16" x14ac:dyDescent="0.25">
      <c r="A1744">
        <v>1743</v>
      </c>
      <c r="B1744" t="s">
        <v>23</v>
      </c>
      <c r="C1744" t="s">
        <v>24</v>
      </c>
      <c r="D1744" t="s">
        <v>45</v>
      </c>
      <c r="E1744" t="s">
        <v>52</v>
      </c>
      <c r="F1744" t="s">
        <v>164</v>
      </c>
      <c r="G1744" t="s">
        <v>303</v>
      </c>
      <c r="H1744">
        <v>79</v>
      </c>
      <c r="I1744">
        <v>27520.880000000001</v>
      </c>
      <c r="J1744">
        <v>2174149.52</v>
      </c>
      <c r="K1744">
        <v>4343.28</v>
      </c>
      <c r="L1744">
        <v>316</v>
      </c>
      <c r="M1744" t="s">
        <v>29</v>
      </c>
      <c r="N1744" t="s">
        <v>43</v>
      </c>
      <c r="O1744">
        <v>307588.24</v>
      </c>
      <c r="P1744">
        <f>_xlfn.DAYS(Table3[[#This Row],[Delivery_Date]],Table3[[#This Row],[Order_Date]])</f>
        <v>12</v>
      </c>
    </row>
    <row r="1745" spans="1:16" x14ac:dyDescent="0.25">
      <c r="A1745">
        <v>1744</v>
      </c>
      <c r="B1745" t="s">
        <v>44</v>
      </c>
      <c r="C1745" t="s">
        <v>24</v>
      </c>
      <c r="D1745" t="s">
        <v>32</v>
      </c>
      <c r="E1745" t="s">
        <v>46</v>
      </c>
      <c r="F1745" t="s">
        <v>137</v>
      </c>
      <c r="G1745" t="s">
        <v>380</v>
      </c>
      <c r="H1745">
        <v>86</v>
      </c>
      <c r="I1745">
        <v>44709.79</v>
      </c>
      <c r="J1745">
        <v>3845041.94</v>
      </c>
      <c r="K1745">
        <v>3410.44</v>
      </c>
      <c r="L1745">
        <v>249</v>
      </c>
      <c r="M1745" t="s">
        <v>35</v>
      </c>
      <c r="N1745" t="s">
        <v>43</v>
      </c>
      <c r="O1745">
        <v>765290.67</v>
      </c>
      <c r="P1745">
        <f>_xlfn.DAYS(Table3[[#This Row],[Delivery_Date]],Table3[[#This Row],[Order_Date]])</f>
        <v>8</v>
      </c>
    </row>
    <row r="1746" spans="1:16" x14ac:dyDescent="0.25">
      <c r="A1746">
        <v>1745</v>
      </c>
      <c r="B1746" t="s">
        <v>44</v>
      </c>
      <c r="C1746" t="s">
        <v>38</v>
      </c>
      <c r="D1746" t="s">
        <v>17</v>
      </c>
      <c r="E1746" t="s">
        <v>60</v>
      </c>
      <c r="F1746" t="s">
        <v>213</v>
      </c>
      <c r="G1746" t="s">
        <v>375</v>
      </c>
      <c r="H1746">
        <v>46</v>
      </c>
      <c r="I1746">
        <v>40980.269999999997</v>
      </c>
      <c r="J1746">
        <v>1885092.42</v>
      </c>
      <c r="K1746">
        <v>4646.6099999999997</v>
      </c>
      <c r="L1746">
        <v>835</v>
      </c>
      <c r="M1746" t="s">
        <v>42</v>
      </c>
      <c r="N1746" t="s">
        <v>70</v>
      </c>
      <c r="O1746">
        <v>441794.93</v>
      </c>
      <c r="P1746">
        <f>_xlfn.DAYS(Table3[[#This Row],[Delivery_Date]],Table3[[#This Row],[Order_Date]])</f>
        <v>2</v>
      </c>
    </row>
    <row r="1747" spans="1:16" x14ac:dyDescent="0.25">
      <c r="A1747">
        <v>1746</v>
      </c>
      <c r="B1747" t="s">
        <v>51</v>
      </c>
      <c r="C1747" t="s">
        <v>16</v>
      </c>
      <c r="D1747" t="s">
        <v>39</v>
      </c>
      <c r="E1747" t="s">
        <v>18</v>
      </c>
      <c r="F1747" t="s">
        <v>280</v>
      </c>
      <c r="G1747" t="s">
        <v>118</v>
      </c>
      <c r="H1747">
        <v>6</v>
      </c>
      <c r="I1747">
        <v>6964.77</v>
      </c>
      <c r="J1747">
        <v>41788.620000000003</v>
      </c>
      <c r="K1747">
        <v>4097.58</v>
      </c>
      <c r="L1747">
        <v>28</v>
      </c>
      <c r="M1747" t="s">
        <v>21</v>
      </c>
      <c r="N1747" t="s">
        <v>70</v>
      </c>
      <c r="O1747">
        <v>4857.74</v>
      </c>
      <c r="P1747">
        <f>_xlfn.DAYS(Table3[[#This Row],[Delivery_Date]],Table3[[#This Row],[Order_Date]])</f>
        <v>2</v>
      </c>
    </row>
    <row r="1748" spans="1:16" x14ac:dyDescent="0.25">
      <c r="A1748">
        <v>1747</v>
      </c>
      <c r="B1748" t="s">
        <v>65</v>
      </c>
      <c r="C1748" t="s">
        <v>16</v>
      </c>
      <c r="D1748" t="s">
        <v>25</v>
      </c>
      <c r="E1748" t="s">
        <v>60</v>
      </c>
      <c r="F1748" t="s">
        <v>326</v>
      </c>
      <c r="G1748" t="s">
        <v>89</v>
      </c>
      <c r="H1748">
        <v>21</v>
      </c>
      <c r="I1748">
        <v>49066</v>
      </c>
      <c r="J1748">
        <v>1030386</v>
      </c>
      <c r="K1748">
        <v>4400.38</v>
      </c>
      <c r="L1748">
        <v>101</v>
      </c>
      <c r="M1748" t="s">
        <v>21</v>
      </c>
      <c r="N1748" t="s">
        <v>36</v>
      </c>
      <c r="O1748">
        <v>215029.6</v>
      </c>
      <c r="P1748">
        <f>_xlfn.DAYS(Table3[[#This Row],[Delivery_Date]],Table3[[#This Row],[Order_Date]])</f>
        <v>4</v>
      </c>
    </row>
    <row r="1749" spans="1:16" x14ac:dyDescent="0.25">
      <c r="A1749">
        <v>1748</v>
      </c>
      <c r="B1749" t="s">
        <v>65</v>
      </c>
      <c r="C1749" t="s">
        <v>38</v>
      </c>
      <c r="D1749" t="s">
        <v>17</v>
      </c>
      <c r="E1749" t="s">
        <v>46</v>
      </c>
      <c r="F1749" t="s">
        <v>218</v>
      </c>
      <c r="G1749" t="s">
        <v>289</v>
      </c>
      <c r="H1749">
        <v>36</v>
      </c>
      <c r="I1749">
        <v>20434.400000000001</v>
      </c>
      <c r="J1749">
        <v>735638.4</v>
      </c>
      <c r="K1749">
        <v>3700.61</v>
      </c>
      <c r="L1749">
        <v>96</v>
      </c>
      <c r="M1749" t="s">
        <v>21</v>
      </c>
      <c r="N1749" t="s">
        <v>22</v>
      </c>
      <c r="O1749">
        <v>37283.33</v>
      </c>
      <c r="P1749">
        <f>_xlfn.DAYS(Table3[[#This Row],[Delivery_Date]],Table3[[#This Row],[Order_Date]])</f>
        <v>9</v>
      </c>
    </row>
    <row r="1750" spans="1:16" x14ac:dyDescent="0.25">
      <c r="A1750">
        <v>1749</v>
      </c>
      <c r="B1750" t="s">
        <v>23</v>
      </c>
      <c r="C1750" t="s">
        <v>16</v>
      </c>
      <c r="D1750" t="s">
        <v>25</v>
      </c>
      <c r="E1750" t="s">
        <v>26</v>
      </c>
      <c r="F1750" t="s">
        <v>249</v>
      </c>
      <c r="G1750" t="s">
        <v>361</v>
      </c>
      <c r="H1750">
        <v>29</v>
      </c>
      <c r="I1750">
        <v>28638.25</v>
      </c>
      <c r="J1750">
        <v>830509.25</v>
      </c>
      <c r="K1750">
        <v>4610.7299999999996</v>
      </c>
      <c r="L1750">
        <v>41</v>
      </c>
      <c r="M1750" t="s">
        <v>29</v>
      </c>
      <c r="N1750" t="s">
        <v>30</v>
      </c>
      <c r="O1750">
        <v>51866.93</v>
      </c>
      <c r="P1750">
        <f>_xlfn.DAYS(Table3[[#This Row],[Delivery_Date]],Table3[[#This Row],[Order_Date]])</f>
        <v>14</v>
      </c>
    </row>
    <row r="1751" spans="1:16" x14ac:dyDescent="0.25">
      <c r="A1751">
        <v>1750</v>
      </c>
      <c r="B1751" t="s">
        <v>59</v>
      </c>
      <c r="C1751" t="s">
        <v>38</v>
      </c>
      <c r="D1751" t="s">
        <v>45</v>
      </c>
      <c r="E1751" t="s">
        <v>60</v>
      </c>
      <c r="F1751" t="s">
        <v>62</v>
      </c>
      <c r="G1751" t="s">
        <v>364</v>
      </c>
      <c r="H1751">
        <v>48</v>
      </c>
      <c r="I1751">
        <v>32011.3</v>
      </c>
      <c r="J1751">
        <v>1536542.4</v>
      </c>
      <c r="K1751">
        <v>3844.31</v>
      </c>
      <c r="L1751">
        <v>92</v>
      </c>
      <c r="M1751" t="s">
        <v>29</v>
      </c>
      <c r="N1751" t="s">
        <v>36</v>
      </c>
      <c r="O1751">
        <v>161988.35999999999</v>
      </c>
      <c r="P1751">
        <f>_xlfn.DAYS(Table3[[#This Row],[Delivery_Date]],Table3[[#This Row],[Order_Date]])</f>
        <v>12</v>
      </c>
    </row>
    <row r="1752" spans="1:16" x14ac:dyDescent="0.25">
      <c r="A1752">
        <v>1751</v>
      </c>
      <c r="B1752" t="s">
        <v>37</v>
      </c>
      <c r="C1752" t="s">
        <v>16</v>
      </c>
      <c r="D1752" t="s">
        <v>45</v>
      </c>
      <c r="E1752" t="s">
        <v>60</v>
      </c>
      <c r="F1752" t="s">
        <v>47</v>
      </c>
      <c r="G1752" t="s">
        <v>380</v>
      </c>
      <c r="H1752">
        <v>73</v>
      </c>
      <c r="I1752">
        <v>36002.35</v>
      </c>
      <c r="J1752">
        <v>2628171.5499999998</v>
      </c>
      <c r="K1752">
        <v>908.37</v>
      </c>
      <c r="L1752">
        <v>608</v>
      </c>
      <c r="M1752" t="s">
        <v>35</v>
      </c>
      <c r="N1752" t="s">
        <v>22</v>
      </c>
      <c r="O1752">
        <v>174964.25</v>
      </c>
      <c r="P1752">
        <f>_xlfn.DAYS(Table3[[#This Row],[Delivery_Date]],Table3[[#This Row],[Order_Date]])</f>
        <v>14</v>
      </c>
    </row>
    <row r="1753" spans="1:16" x14ac:dyDescent="0.25">
      <c r="A1753">
        <v>1752</v>
      </c>
      <c r="B1753" t="s">
        <v>51</v>
      </c>
      <c r="C1753" t="s">
        <v>38</v>
      </c>
      <c r="D1753" t="s">
        <v>32</v>
      </c>
      <c r="E1753" t="s">
        <v>18</v>
      </c>
      <c r="F1753" t="s">
        <v>178</v>
      </c>
      <c r="G1753" t="s">
        <v>264</v>
      </c>
      <c r="H1753">
        <v>46</v>
      </c>
      <c r="I1753">
        <v>40223.980000000003</v>
      </c>
      <c r="J1753">
        <v>1850303.08</v>
      </c>
      <c r="K1753">
        <v>3695.3</v>
      </c>
      <c r="L1753">
        <v>511</v>
      </c>
      <c r="M1753" t="s">
        <v>35</v>
      </c>
      <c r="N1753" t="s">
        <v>70</v>
      </c>
      <c r="O1753">
        <v>455328.4</v>
      </c>
      <c r="P1753">
        <f>_xlfn.DAYS(Table3[[#This Row],[Delivery_Date]],Table3[[#This Row],[Order_Date]])</f>
        <v>5</v>
      </c>
    </row>
    <row r="1754" spans="1:16" x14ac:dyDescent="0.25">
      <c r="A1754">
        <v>1753</v>
      </c>
      <c r="B1754" t="s">
        <v>37</v>
      </c>
      <c r="C1754" t="s">
        <v>24</v>
      </c>
      <c r="D1754" t="s">
        <v>32</v>
      </c>
      <c r="E1754" t="s">
        <v>46</v>
      </c>
      <c r="F1754" t="s">
        <v>204</v>
      </c>
      <c r="G1754" t="s">
        <v>325</v>
      </c>
      <c r="H1754">
        <v>42</v>
      </c>
      <c r="I1754">
        <v>22941.91</v>
      </c>
      <c r="J1754">
        <v>963560.22</v>
      </c>
      <c r="K1754">
        <v>2949.6</v>
      </c>
      <c r="L1754">
        <v>935</v>
      </c>
      <c r="M1754" t="s">
        <v>42</v>
      </c>
      <c r="N1754" t="s">
        <v>70</v>
      </c>
      <c r="O1754">
        <v>182228.6</v>
      </c>
      <c r="P1754">
        <f>_xlfn.DAYS(Table3[[#This Row],[Delivery_Date]],Table3[[#This Row],[Order_Date]])</f>
        <v>5</v>
      </c>
    </row>
    <row r="1755" spans="1:16" x14ac:dyDescent="0.25">
      <c r="A1755">
        <v>1754</v>
      </c>
      <c r="B1755" t="s">
        <v>31</v>
      </c>
      <c r="C1755" t="s">
        <v>24</v>
      </c>
      <c r="D1755" t="s">
        <v>45</v>
      </c>
      <c r="E1755" t="s">
        <v>46</v>
      </c>
      <c r="F1755" t="s">
        <v>105</v>
      </c>
      <c r="G1755" t="s">
        <v>395</v>
      </c>
      <c r="H1755">
        <v>73</v>
      </c>
      <c r="I1755">
        <v>49511.72</v>
      </c>
      <c r="J1755">
        <v>3614355.56</v>
      </c>
      <c r="K1755">
        <v>1702.56</v>
      </c>
      <c r="L1755">
        <v>367</v>
      </c>
      <c r="M1755" t="s">
        <v>42</v>
      </c>
      <c r="N1755" t="s">
        <v>43</v>
      </c>
      <c r="O1755">
        <v>451536.96</v>
      </c>
      <c r="P1755">
        <f>_xlfn.DAYS(Table3[[#This Row],[Delivery_Date]],Table3[[#This Row],[Order_Date]])</f>
        <v>1</v>
      </c>
    </row>
    <row r="1756" spans="1:16" x14ac:dyDescent="0.25">
      <c r="A1756">
        <v>1755</v>
      </c>
      <c r="B1756" t="s">
        <v>37</v>
      </c>
      <c r="C1756" t="s">
        <v>38</v>
      </c>
      <c r="D1756" t="s">
        <v>45</v>
      </c>
      <c r="E1756" t="s">
        <v>52</v>
      </c>
      <c r="F1756" t="s">
        <v>354</v>
      </c>
      <c r="G1756" t="s">
        <v>306</v>
      </c>
      <c r="H1756">
        <v>94</v>
      </c>
      <c r="I1756">
        <v>7591.46</v>
      </c>
      <c r="J1756">
        <v>713597.24</v>
      </c>
      <c r="K1756">
        <v>3073.87</v>
      </c>
      <c r="L1756">
        <v>740</v>
      </c>
      <c r="M1756" t="s">
        <v>21</v>
      </c>
      <c r="N1756" t="s">
        <v>30</v>
      </c>
      <c r="O1756">
        <v>48501.41</v>
      </c>
      <c r="P1756">
        <f>_xlfn.DAYS(Table3[[#This Row],[Delivery_Date]],Table3[[#This Row],[Order_Date]])</f>
        <v>14</v>
      </c>
    </row>
    <row r="1757" spans="1:16" x14ac:dyDescent="0.25">
      <c r="A1757">
        <v>1756</v>
      </c>
      <c r="B1757" t="s">
        <v>59</v>
      </c>
      <c r="C1757" t="s">
        <v>38</v>
      </c>
      <c r="D1757" t="s">
        <v>32</v>
      </c>
      <c r="E1757" t="s">
        <v>52</v>
      </c>
      <c r="F1757" t="s">
        <v>178</v>
      </c>
      <c r="G1757" t="s">
        <v>248</v>
      </c>
      <c r="H1757">
        <v>35</v>
      </c>
      <c r="I1757">
        <v>42034.42</v>
      </c>
      <c r="J1757">
        <v>1471204.7</v>
      </c>
      <c r="K1757">
        <v>1122.28</v>
      </c>
      <c r="L1757">
        <v>679</v>
      </c>
      <c r="M1757" t="s">
        <v>35</v>
      </c>
      <c r="N1757" t="s">
        <v>36</v>
      </c>
      <c r="O1757">
        <v>314733.77</v>
      </c>
      <c r="P1757">
        <f>_xlfn.DAYS(Table3[[#This Row],[Delivery_Date]],Table3[[#This Row],[Order_Date]])</f>
        <v>6</v>
      </c>
    </row>
    <row r="1758" spans="1:16" x14ac:dyDescent="0.25">
      <c r="A1758">
        <v>1757</v>
      </c>
      <c r="B1758" t="s">
        <v>23</v>
      </c>
      <c r="C1758" t="s">
        <v>16</v>
      </c>
      <c r="D1758" t="s">
        <v>25</v>
      </c>
      <c r="E1758" t="s">
        <v>18</v>
      </c>
      <c r="F1758" t="s">
        <v>399</v>
      </c>
      <c r="G1758" t="s">
        <v>204</v>
      </c>
      <c r="H1758">
        <v>4</v>
      </c>
      <c r="I1758">
        <v>44461.279999999999</v>
      </c>
      <c r="J1758">
        <v>177845.12</v>
      </c>
      <c r="K1758">
        <v>2498.29</v>
      </c>
      <c r="L1758">
        <v>281</v>
      </c>
      <c r="M1758" t="s">
        <v>42</v>
      </c>
      <c r="N1758" t="s">
        <v>30</v>
      </c>
      <c r="O1758">
        <v>19201.43</v>
      </c>
      <c r="P1758">
        <f>_xlfn.DAYS(Table3[[#This Row],[Delivery_Date]],Table3[[#This Row],[Order_Date]])</f>
        <v>3</v>
      </c>
    </row>
    <row r="1759" spans="1:16" x14ac:dyDescent="0.25">
      <c r="A1759">
        <v>1758</v>
      </c>
      <c r="B1759" t="s">
        <v>51</v>
      </c>
      <c r="C1759" t="s">
        <v>24</v>
      </c>
      <c r="D1759" t="s">
        <v>39</v>
      </c>
      <c r="E1759" t="s">
        <v>60</v>
      </c>
      <c r="F1759" t="s">
        <v>219</v>
      </c>
      <c r="G1759" t="s">
        <v>122</v>
      </c>
      <c r="H1759">
        <v>17</v>
      </c>
      <c r="I1759">
        <v>8458.11</v>
      </c>
      <c r="J1759">
        <v>143787.87</v>
      </c>
      <c r="K1759">
        <v>3149.14</v>
      </c>
      <c r="L1759">
        <v>530</v>
      </c>
      <c r="M1759" t="s">
        <v>29</v>
      </c>
      <c r="N1759" t="s">
        <v>70</v>
      </c>
      <c r="O1759">
        <v>35514.620000000003</v>
      </c>
      <c r="P1759">
        <f>_xlfn.DAYS(Table3[[#This Row],[Delivery_Date]],Table3[[#This Row],[Order_Date]])</f>
        <v>1</v>
      </c>
    </row>
    <row r="1760" spans="1:16" x14ac:dyDescent="0.25">
      <c r="A1760">
        <v>1759</v>
      </c>
      <c r="B1760" t="s">
        <v>23</v>
      </c>
      <c r="C1760" t="s">
        <v>16</v>
      </c>
      <c r="D1760" t="s">
        <v>32</v>
      </c>
      <c r="E1760" t="s">
        <v>26</v>
      </c>
      <c r="F1760" t="s">
        <v>77</v>
      </c>
      <c r="G1760" t="s">
        <v>238</v>
      </c>
      <c r="H1760">
        <v>24</v>
      </c>
      <c r="I1760">
        <v>7483.19</v>
      </c>
      <c r="J1760">
        <v>179596.56</v>
      </c>
      <c r="K1760">
        <v>2256.7199999999998</v>
      </c>
      <c r="L1760">
        <v>468</v>
      </c>
      <c r="M1760" t="s">
        <v>29</v>
      </c>
      <c r="N1760" t="s">
        <v>36</v>
      </c>
      <c r="O1760">
        <v>27790.51</v>
      </c>
      <c r="P1760">
        <f>_xlfn.DAYS(Table3[[#This Row],[Delivery_Date]],Table3[[#This Row],[Order_Date]])</f>
        <v>11</v>
      </c>
    </row>
    <row r="1761" spans="1:16" x14ac:dyDescent="0.25">
      <c r="A1761">
        <v>1760</v>
      </c>
      <c r="B1761" t="s">
        <v>37</v>
      </c>
      <c r="C1761" t="s">
        <v>16</v>
      </c>
      <c r="D1761" t="s">
        <v>45</v>
      </c>
      <c r="E1761" t="s">
        <v>18</v>
      </c>
      <c r="F1761" t="s">
        <v>225</v>
      </c>
      <c r="G1761" t="s">
        <v>107</v>
      </c>
      <c r="H1761">
        <v>65</v>
      </c>
      <c r="I1761">
        <v>13847.24</v>
      </c>
      <c r="J1761">
        <v>900070.6</v>
      </c>
      <c r="K1761">
        <v>1888.9</v>
      </c>
      <c r="L1761">
        <v>773</v>
      </c>
      <c r="M1761" t="s">
        <v>21</v>
      </c>
      <c r="N1761" t="s">
        <v>22</v>
      </c>
      <c r="O1761">
        <v>103480.2</v>
      </c>
      <c r="P1761">
        <f>_xlfn.DAYS(Table3[[#This Row],[Delivery_Date]],Table3[[#This Row],[Order_Date]])</f>
        <v>5</v>
      </c>
    </row>
    <row r="1762" spans="1:16" x14ac:dyDescent="0.25">
      <c r="A1762">
        <v>1761</v>
      </c>
      <c r="B1762" t="s">
        <v>31</v>
      </c>
      <c r="C1762" t="s">
        <v>24</v>
      </c>
      <c r="D1762" t="s">
        <v>45</v>
      </c>
      <c r="E1762" t="s">
        <v>60</v>
      </c>
      <c r="F1762" t="s">
        <v>278</v>
      </c>
      <c r="G1762" t="s">
        <v>159</v>
      </c>
      <c r="H1762">
        <v>27</v>
      </c>
      <c r="I1762">
        <v>40332.660000000003</v>
      </c>
      <c r="J1762">
        <v>1088981.82</v>
      </c>
      <c r="K1762">
        <v>1582.46</v>
      </c>
      <c r="L1762">
        <v>724</v>
      </c>
      <c r="M1762" t="s">
        <v>42</v>
      </c>
      <c r="N1762" t="s">
        <v>30</v>
      </c>
      <c r="O1762">
        <v>142952.69</v>
      </c>
      <c r="P1762">
        <f>_xlfn.DAYS(Table3[[#This Row],[Delivery_Date]],Table3[[#This Row],[Order_Date]])</f>
        <v>7</v>
      </c>
    </row>
    <row r="1763" spans="1:16" x14ac:dyDescent="0.25">
      <c r="A1763">
        <v>1762</v>
      </c>
      <c r="B1763" t="s">
        <v>31</v>
      </c>
      <c r="C1763" t="s">
        <v>16</v>
      </c>
      <c r="D1763" t="s">
        <v>32</v>
      </c>
      <c r="E1763" t="s">
        <v>52</v>
      </c>
      <c r="F1763" t="s">
        <v>268</v>
      </c>
      <c r="G1763" t="s">
        <v>127</v>
      </c>
      <c r="H1763">
        <v>61</v>
      </c>
      <c r="I1763">
        <v>25431.73</v>
      </c>
      <c r="J1763">
        <v>1551335.53</v>
      </c>
      <c r="K1763">
        <v>2579.87</v>
      </c>
      <c r="L1763">
        <v>309</v>
      </c>
      <c r="M1763" t="s">
        <v>29</v>
      </c>
      <c r="N1763" t="s">
        <v>30</v>
      </c>
      <c r="O1763">
        <v>349361.39</v>
      </c>
      <c r="P1763">
        <f>_xlfn.DAYS(Table3[[#This Row],[Delivery_Date]],Table3[[#This Row],[Order_Date]])</f>
        <v>6</v>
      </c>
    </row>
    <row r="1764" spans="1:16" x14ac:dyDescent="0.25">
      <c r="A1764">
        <v>1763</v>
      </c>
      <c r="B1764" t="s">
        <v>23</v>
      </c>
      <c r="C1764" t="s">
        <v>16</v>
      </c>
      <c r="D1764" t="s">
        <v>17</v>
      </c>
      <c r="E1764" t="s">
        <v>46</v>
      </c>
      <c r="F1764" t="s">
        <v>297</v>
      </c>
      <c r="G1764" t="s">
        <v>353</v>
      </c>
      <c r="H1764">
        <v>95</v>
      </c>
      <c r="I1764">
        <v>19744.84</v>
      </c>
      <c r="J1764">
        <v>1875759.8</v>
      </c>
      <c r="K1764">
        <v>517.38</v>
      </c>
      <c r="L1764">
        <v>517</v>
      </c>
      <c r="M1764" t="s">
        <v>35</v>
      </c>
      <c r="N1764" t="s">
        <v>70</v>
      </c>
      <c r="O1764">
        <v>248437.68</v>
      </c>
      <c r="P1764">
        <f>_xlfn.DAYS(Table3[[#This Row],[Delivery_Date]],Table3[[#This Row],[Order_Date]])</f>
        <v>13</v>
      </c>
    </row>
    <row r="1765" spans="1:16" x14ac:dyDescent="0.25">
      <c r="A1765">
        <v>1764</v>
      </c>
      <c r="B1765" t="s">
        <v>65</v>
      </c>
      <c r="C1765" t="s">
        <v>38</v>
      </c>
      <c r="D1765" t="s">
        <v>17</v>
      </c>
      <c r="E1765" t="s">
        <v>26</v>
      </c>
      <c r="F1765" t="s">
        <v>365</v>
      </c>
      <c r="G1765" t="s">
        <v>20</v>
      </c>
      <c r="H1765">
        <v>59</v>
      </c>
      <c r="I1765">
        <v>642.29999999999995</v>
      </c>
      <c r="J1765">
        <v>37895.699999999997</v>
      </c>
      <c r="K1765">
        <v>4468.54</v>
      </c>
      <c r="L1765">
        <v>810</v>
      </c>
      <c r="M1765" t="s">
        <v>21</v>
      </c>
      <c r="N1765" t="s">
        <v>43</v>
      </c>
      <c r="O1765">
        <v>4506.2700000000004</v>
      </c>
      <c r="P1765">
        <f>_xlfn.DAYS(Table3[[#This Row],[Delivery_Date]],Table3[[#This Row],[Order_Date]])</f>
        <v>14</v>
      </c>
    </row>
    <row r="1766" spans="1:16" x14ac:dyDescent="0.25">
      <c r="A1766">
        <v>1765</v>
      </c>
      <c r="B1766" t="s">
        <v>59</v>
      </c>
      <c r="C1766" t="s">
        <v>16</v>
      </c>
      <c r="D1766" t="s">
        <v>25</v>
      </c>
      <c r="E1766" t="s">
        <v>26</v>
      </c>
      <c r="F1766" t="s">
        <v>120</v>
      </c>
      <c r="G1766" t="s">
        <v>239</v>
      </c>
      <c r="H1766">
        <v>79</v>
      </c>
      <c r="I1766">
        <v>35595.699999999997</v>
      </c>
      <c r="J1766">
        <v>2812060.3</v>
      </c>
      <c r="K1766">
        <v>2509.08</v>
      </c>
      <c r="L1766">
        <v>224</v>
      </c>
      <c r="M1766" t="s">
        <v>21</v>
      </c>
      <c r="N1766" t="s">
        <v>36</v>
      </c>
      <c r="O1766">
        <v>612274.49</v>
      </c>
      <c r="P1766">
        <f>_xlfn.DAYS(Table3[[#This Row],[Delivery_Date]],Table3[[#This Row],[Order_Date]])</f>
        <v>11</v>
      </c>
    </row>
    <row r="1767" spans="1:16" x14ac:dyDescent="0.25">
      <c r="A1767">
        <v>1766</v>
      </c>
      <c r="B1767" t="s">
        <v>65</v>
      </c>
      <c r="C1767" t="s">
        <v>16</v>
      </c>
      <c r="D1767" t="s">
        <v>45</v>
      </c>
      <c r="E1767" t="s">
        <v>52</v>
      </c>
      <c r="F1767" t="s">
        <v>287</v>
      </c>
      <c r="G1767" t="s">
        <v>203</v>
      </c>
      <c r="H1767">
        <v>49</v>
      </c>
      <c r="I1767">
        <v>47154.98</v>
      </c>
      <c r="J1767">
        <v>2310594.02</v>
      </c>
      <c r="K1767">
        <v>958.54</v>
      </c>
      <c r="L1767">
        <v>828</v>
      </c>
      <c r="M1767" t="s">
        <v>29</v>
      </c>
      <c r="N1767" t="s">
        <v>36</v>
      </c>
      <c r="O1767">
        <v>210577.23</v>
      </c>
      <c r="P1767">
        <f>_xlfn.DAYS(Table3[[#This Row],[Delivery_Date]],Table3[[#This Row],[Order_Date]])</f>
        <v>12</v>
      </c>
    </row>
    <row r="1768" spans="1:16" x14ac:dyDescent="0.25">
      <c r="A1768">
        <v>1767</v>
      </c>
      <c r="B1768" t="s">
        <v>59</v>
      </c>
      <c r="C1768" t="s">
        <v>24</v>
      </c>
      <c r="D1768" t="s">
        <v>25</v>
      </c>
      <c r="E1768" t="s">
        <v>46</v>
      </c>
      <c r="F1768" t="s">
        <v>69</v>
      </c>
      <c r="G1768" t="s">
        <v>344</v>
      </c>
      <c r="H1768">
        <v>95</v>
      </c>
      <c r="I1768">
        <v>33377.03</v>
      </c>
      <c r="J1768">
        <v>3170817.85</v>
      </c>
      <c r="K1768">
        <v>2862.65</v>
      </c>
      <c r="L1768">
        <v>695</v>
      </c>
      <c r="M1768" t="s">
        <v>29</v>
      </c>
      <c r="N1768" t="s">
        <v>22</v>
      </c>
      <c r="O1768">
        <v>624292.19999999995</v>
      </c>
      <c r="P1768">
        <f>_xlfn.DAYS(Table3[[#This Row],[Delivery_Date]],Table3[[#This Row],[Order_Date]])</f>
        <v>8</v>
      </c>
    </row>
    <row r="1769" spans="1:16" x14ac:dyDescent="0.25">
      <c r="A1769">
        <v>1768</v>
      </c>
      <c r="B1769" t="s">
        <v>59</v>
      </c>
      <c r="C1769" t="s">
        <v>38</v>
      </c>
      <c r="D1769" t="s">
        <v>39</v>
      </c>
      <c r="E1769" t="s">
        <v>52</v>
      </c>
      <c r="F1769" t="s">
        <v>395</v>
      </c>
      <c r="G1769" t="s">
        <v>259</v>
      </c>
      <c r="H1769">
        <v>50</v>
      </c>
      <c r="I1769">
        <v>37008.050000000003</v>
      </c>
      <c r="J1769">
        <v>1850402.5</v>
      </c>
      <c r="K1769">
        <v>3654.81</v>
      </c>
      <c r="L1769">
        <v>681</v>
      </c>
      <c r="M1769" t="s">
        <v>35</v>
      </c>
      <c r="N1769" t="s">
        <v>30</v>
      </c>
      <c r="O1769">
        <v>360802.1</v>
      </c>
      <c r="P1769">
        <f>_xlfn.DAYS(Table3[[#This Row],[Delivery_Date]],Table3[[#This Row],[Order_Date]])</f>
        <v>4</v>
      </c>
    </row>
    <row r="1770" spans="1:16" x14ac:dyDescent="0.25">
      <c r="A1770">
        <v>1769</v>
      </c>
      <c r="B1770" t="s">
        <v>23</v>
      </c>
      <c r="C1770" t="s">
        <v>38</v>
      </c>
      <c r="D1770" t="s">
        <v>39</v>
      </c>
      <c r="E1770" t="s">
        <v>60</v>
      </c>
      <c r="F1770" t="s">
        <v>64</v>
      </c>
      <c r="G1770" t="s">
        <v>246</v>
      </c>
      <c r="H1770">
        <v>60</v>
      </c>
      <c r="I1770">
        <v>31636.79</v>
      </c>
      <c r="J1770">
        <v>1898207.4</v>
      </c>
      <c r="K1770">
        <v>1539.46</v>
      </c>
      <c r="L1770">
        <v>663</v>
      </c>
      <c r="M1770" t="s">
        <v>35</v>
      </c>
      <c r="N1770" t="s">
        <v>22</v>
      </c>
      <c r="O1770">
        <v>298830.34999999998</v>
      </c>
      <c r="P1770">
        <f>_xlfn.DAYS(Table3[[#This Row],[Delivery_Date]],Table3[[#This Row],[Order_Date]])</f>
        <v>6</v>
      </c>
    </row>
    <row r="1771" spans="1:16" x14ac:dyDescent="0.25">
      <c r="A1771">
        <v>1770</v>
      </c>
      <c r="B1771" t="s">
        <v>65</v>
      </c>
      <c r="C1771" t="s">
        <v>24</v>
      </c>
      <c r="D1771" t="s">
        <v>39</v>
      </c>
      <c r="E1771" t="s">
        <v>18</v>
      </c>
      <c r="F1771" t="s">
        <v>363</v>
      </c>
      <c r="G1771" t="s">
        <v>413</v>
      </c>
      <c r="H1771">
        <v>86</v>
      </c>
      <c r="I1771">
        <v>45448.27</v>
      </c>
      <c r="J1771">
        <v>3908551.22</v>
      </c>
      <c r="K1771">
        <v>1098.94</v>
      </c>
      <c r="L1771">
        <v>51</v>
      </c>
      <c r="M1771" t="s">
        <v>42</v>
      </c>
      <c r="N1771" t="s">
        <v>43</v>
      </c>
      <c r="O1771">
        <v>317515.65999999997</v>
      </c>
      <c r="P1771">
        <f>_xlfn.DAYS(Table3[[#This Row],[Delivery_Date]],Table3[[#This Row],[Order_Date]])</f>
        <v>9</v>
      </c>
    </row>
    <row r="1772" spans="1:16" x14ac:dyDescent="0.25">
      <c r="A1772">
        <v>1771</v>
      </c>
      <c r="B1772" t="s">
        <v>59</v>
      </c>
      <c r="C1772" t="s">
        <v>38</v>
      </c>
      <c r="D1772" t="s">
        <v>45</v>
      </c>
      <c r="E1772" t="s">
        <v>18</v>
      </c>
      <c r="F1772" t="s">
        <v>182</v>
      </c>
      <c r="G1772" t="s">
        <v>183</v>
      </c>
      <c r="H1772">
        <v>20</v>
      </c>
      <c r="I1772">
        <v>31199.34</v>
      </c>
      <c r="J1772">
        <v>623986.80000000005</v>
      </c>
      <c r="K1772">
        <v>2555.9499999999998</v>
      </c>
      <c r="L1772">
        <v>159</v>
      </c>
      <c r="M1772" t="s">
        <v>35</v>
      </c>
      <c r="N1772" t="s">
        <v>36</v>
      </c>
      <c r="O1772">
        <v>127595.42</v>
      </c>
      <c r="P1772">
        <f>_xlfn.DAYS(Table3[[#This Row],[Delivery_Date]],Table3[[#This Row],[Order_Date]])</f>
        <v>5</v>
      </c>
    </row>
    <row r="1773" spans="1:16" x14ac:dyDescent="0.25">
      <c r="A1773">
        <v>1772</v>
      </c>
      <c r="B1773" t="s">
        <v>59</v>
      </c>
      <c r="C1773" t="s">
        <v>38</v>
      </c>
      <c r="D1773" t="s">
        <v>17</v>
      </c>
      <c r="E1773" t="s">
        <v>52</v>
      </c>
      <c r="F1773" t="s">
        <v>105</v>
      </c>
      <c r="G1773" t="s">
        <v>416</v>
      </c>
      <c r="H1773">
        <v>48</v>
      </c>
      <c r="I1773">
        <v>12569.43</v>
      </c>
      <c r="J1773">
        <v>603332.64</v>
      </c>
      <c r="K1773">
        <v>718.9</v>
      </c>
      <c r="L1773">
        <v>331</v>
      </c>
      <c r="M1773" t="s">
        <v>29</v>
      </c>
      <c r="N1773" t="s">
        <v>30</v>
      </c>
      <c r="O1773">
        <v>133532.76999999999</v>
      </c>
      <c r="P1773">
        <f>_xlfn.DAYS(Table3[[#This Row],[Delivery_Date]],Table3[[#This Row],[Order_Date]])</f>
        <v>14</v>
      </c>
    </row>
    <row r="1774" spans="1:16" x14ac:dyDescent="0.25">
      <c r="A1774">
        <v>1773</v>
      </c>
      <c r="B1774" t="s">
        <v>31</v>
      </c>
      <c r="C1774" t="s">
        <v>38</v>
      </c>
      <c r="D1774" t="s">
        <v>25</v>
      </c>
      <c r="E1774" t="s">
        <v>60</v>
      </c>
      <c r="F1774" t="s">
        <v>226</v>
      </c>
      <c r="G1774" t="s">
        <v>214</v>
      </c>
      <c r="H1774">
        <v>28</v>
      </c>
      <c r="I1774">
        <v>29211.61</v>
      </c>
      <c r="J1774">
        <v>817925.08</v>
      </c>
      <c r="K1774">
        <v>3607.93</v>
      </c>
      <c r="L1774">
        <v>673</v>
      </c>
      <c r="M1774" t="s">
        <v>29</v>
      </c>
      <c r="N1774" t="s">
        <v>22</v>
      </c>
      <c r="O1774">
        <v>62907.47</v>
      </c>
      <c r="P1774">
        <f>_xlfn.DAYS(Table3[[#This Row],[Delivery_Date]],Table3[[#This Row],[Order_Date]])</f>
        <v>10</v>
      </c>
    </row>
    <row r="1775" spans="1:16" x14ac:dyDescent="0.25">
      <c r="A1775">
        <v>1774</v>
      </c>
      <c r="B1775" t="s">
        <v>23</v>
      </c>
      <c r="C1775" t="s">
        <v>38</v>
      </c>
      <c r="D1775" t="s">
        <v>17</v>
      </c>
      <c r="E1775" t="s">
        <v>26</v>
      </c>
      <c r="F1775" t="s">
        <v>170</v>
      </c>
      <c r="G1775" t="s">
        <v>55</v>
      </c>
      <c r="H1775">
        <v>44</v>
      </c>
      <c r="I1775">
        <v>10443.620000000001</v>
      </c>
      <c r="J1775">
        <v>459519.28</v>
      </c>
      <c r="K1775">
        <v>4226.66</v>
      </c>
      <c r="L1775">
        <v>396</v>
      </c>
      <c r="M1775" t="s">
        <v>21</v>
      </c>
      <c r="N1775" t="s">
        <v>22</v>
      </c>
      <c r="O1775">
        <v>69451.179999999993</v>
      </c>
      <c r="P1775">
        <f>_xlfn.DAYS(Table3[[#This Row],[Delivery_Date]],Table3[[#This Row],[Order_Date]])</f>
        <v>13</v>
      </c>
    </row>
    <row r="1776" spans="1:16" x14ac:dyDescent="0.25">
      <c r="A1776">
        <v>1775</v>
      </c>
      <c r="B1776" t="s">
        <v>23</v>
      </c>
      <c r="C1776" t="s">
        <v>38</v>
      </c>
      <c r="D1776" t="s">
        <v>32</v>
      </c>
      <c r="E1776" t="s">
        <v>60</v>
      </c>
      <c r="F1776" t="s">
        <v>392</v>
      </c>
      <c r="G1776" t="s">
        <v>265</v>
      </c>
      <c r="H1776">
        <v>37</v>
      </c>
      <c r="I1776">
        <v>37754.620000000003</v>
      </c>
      <c r="J1776">
        <v>1396920.94</v>
      </c>
      <c r="K1776">
        <v>2771.59</v>
      </c>
      <c r="L1776">
        <v>603</v>
      </c>
      <c r="M1776" t="s">
        <v>29</v>
      </c>
      <c r="N1776" t="s">
        <v>36</v>
      </c>
      <c r="O1776">
        <v>292152.45</v>
      </c>
      <c r="P1776">
        <f>_xlfn.DAYS(Table3[[#This Row],[Delivery_Date]],Table3[[#This Row],[Order_Date]])</f>
        <v>5</v>
      </c>
    </row>
    <row r="1777" spans="1:16" x14ac:dyDescent="0.25">
      <c r="A1777">
        <v>1776</v>
      </c>
      <c r="B1777" t="s">
        <v>31</v>
      </c>
      <c r="C1777" t="s">
        <v>38</v>
      </c>
      <c r="D1777" t="s">
        <v>45</v>
      </c>
      <c r="E1777" t="s">
        <v>52</v>
      </c>
      <c r="F1777" t="s">
        <v>28</v>
      </c>
      <c r="G1777" t="s">
        <v>171</v>
      </c>
      <c r="H1777">
        <v>94</v>
      </c>
      <c r="I1777">
        <v>49141.64</v>
      </c>
      <c r="J1777">
        <v>4619314.16</v>
      </c>
      <c r="K1777">
        <v>2979.17</v>
      </c>
      <c r="L1777">
        <v>936</v>
      </c>
      <c r="M1777" t="s">
        <v>29</v>
      </c>
      <c r="N1777" t="s">
        <v>36</v>
      </c>
      <c r="O1777">
        <v>797016.91</v>
      </c>
      <c r="P1777">
        <f>_xlfn.DAYS(Table3[[#This Row],[Delivery_Date]],Table3[[#This Row],[Order_Date]])</f>
        <v>6</v>
      </c>
    </row>
    <row r="1778" spans="1:16" x14ac:dyDescent="0.25">
      <c r="A1778">
        <v>1777</v>
      </c>
      <c r="B1778" t="s">
        <v>59</v>
      </c>
      <c r="C1778" t="s">
        <v>38</v>
      </c>
      <c r="D1778" t="s">
        <v>32</v>
      </c>
      <c r="E1778" t="s">
        <v>52</v>
      </c>
      <c r="F1778" t="s">
        <v>99</v>
      </c>
      <c r="G1778" t="s">
        <v>63</v>
      </c>
      <c r="H1778">
        <v>90</v>
      </c>
      <c r="I1778">
        <v>48190.69</v>
      </c>
      <c r="J1778">
        <v>4337162.0999999996</v>
      </c>
      <c r="K1778">
        <v>3567.36</v>
      </c>
      <c r="L1778">
        <v>949</v>
      </c>
      <c r="M1778" t="s">
        <v>42</v>
      </c>
      <c r="N1778" t="s">
        <v>43</v>
      </c>
      <c r="O1778">
        <v>481805.25</v>
      </c>
      <c r="P1778">
        <f>_xlfn.DAYS(Table3[[#This Row],[Delivery_Date]],Table3[[#This Row],[Order_Date]])</f>
        <v>1</v>
      </c>
    </row>
    <row r="1779" spans="1:16" x14ac:dyDescent="0.25">
      <c r="A1779">
        <v>1778</v>
      </c>
      <c r="B1779" t="s">
        <v>51</v>
      </c>
      <c r="C1779" t="s">
        <v>24</v>
      </c>
      <c r="D1779" t="s">
        <v>45</v>
      </c>
      <c r="E1779" t="s">
        <v>52</v>
      </c>
      <c r="F1779" t="s">
        <v>139</v>
      </c>
      <c r="G1779" t="s">
        <v>245</v>
      </c>
      <c r="H1779">
        <v>15</v>
      </c>
      <c r="I1779">
        <v>49890.96</v>
      </c>
      <c r="J1779">
        <v>748364.4</v>
      </c>
      <c r="K1779">
        <v>704.23</v>
      </c>
      <c r="L1779">
        <v>56</v>
      </c>
      <c r="M1779" t="s">
        <v>35</v>
      </c>
      <c r="N1779" t="s">
        <v>30</v>
      </c>
      <c r="O1779">
        <v>149454.26</v>
      </c>
      <c r="P1779">
        <f>_xlfn.DAYS(Table3[[#This Row],[Delivery_Date]],Table3[[#This Row],[Order_Date]])</f>
        <v>7</v>
      </c>
    </row>
    <row r="1780" spans="1:16" x14ac:dyDescent="0.25">
      <c r="A1780">
        <v>1779</v>
      </c>
      <c r="B1780" t="s">
        <v>31</v>
      </c>
      <c r="C1780" t="s">
        <v>38</v>
      </c>
      <c r="D1780" t="s">
        <v>25</v>
      </c>
      <c r="E1780" t="s">
        <v>60</v>
      </c>
      <c r="F1780" t="s">
        <v>157</v>
      </c>
      <c r="G1780" t="s">
        <v>345</v>
      </c>
      <c r="H1780">
        <v>5</v>
      </c>
      <c r="I1780">
        <v>28930.87</v>
      </c>
      <c r="J1780">
        <v>144654.35</v>
      </c>
      <c r="K1780">
        <v>3780.37</v>
      </c>
      <c r="L1780">
        <v>869</v>
      </c>
      <c r="M1780" t="s">
        <v>42</v>
      </c>
      <c r="N1780" t="s">
        <v>36</v>
      </c>
      <c r="O1780">
        <v>17081.400000000001</v>
      </c>
      <c r="P1780">
        <f>_xlfn.DAYS(Table3[[#This Row],[Delivery_Date]],Table3[[#This Row],[Order_Date]])</f>
        <v>2</v>
      </c>
    </row>
    <row r="1781" spans="1:16" x14ac:dyDescent="0.25">
      <c r="A1781">
        <v>1780</v>
      </c>
      <c r="B1781" t="s">
        <v>51</v>
      </c>
      <c r="C1781" t="s">
        <v>24</v>
      </c>
      <c r="D1781" t="s">
        <v>25</v>
      </c>
      <c r="E1781" t="s">
        <v>18</v>
      </c>
      <c r="F1781" t="s">
        <v>170</v>
      </c>
      <c r="G1781" t="s">
        <v>171</v>
      </c>
      <c r="H1781">
        <v>11</v>
      </c>
      <c r="I1781">
        <v>33214.639999999999</v>
      </c>
      <c r="J1781">
        <v>365361.04</v>
      </c>
      <c r="K1781">
        <v>4623.38</v>
      </c>
      <c r="L1781">
        <v>892</v>
      </c>
      <c r="M1781" t="s">
        <v>42</v>
      </c>
      <c r="N1781" t="s">
        <v>70</v>
      </c>
      <c r="O1781">
        <v>86616.13</v>
      </c>
      <c r="P1781">
        <f>_xlfn.DAYS(Table3[[#This Row],[Delivery_Date]],Table3[[#This Row],[Order_Date]])</f>
        <v>15</v>
      </c>
    </row>
    <row r="1782" spans="1:16" x14ac:dyDescent="0.25">
      <c r="A1782">
        <v>1781</v>
      </c>
      <c r="B1782" t="s">
        <v>59</v>
      </c>
      <c r="C1782" t="s">
        <v>24</v>
      </c>
      <c r="D1782" t="s">
        <v>45</v>
      </c>
      <c r="E1782" t="s">
        <v>18</v>
      </c>
      <c r="F1782" t="s">
        <v>134</v>
      </c>
      <c r="G1782" t="s">
        <v>77</v>
      </c>
      <c r="H1782">
        <v>84</v>
      </c>
      <c r="I1782">
        <v>28922.16</v>
      </c>
      <c r="J1782">
        <v>2429461.44</v>
      </c>
      <c r="K1782">
        <v>3151.12</v>
      </c>
      <c r="L1782">
        <v>826</v>
      </c>
      <c r="M1782" t="s">
        <v>29</v>
      </c>
      <c r="N1782" t="s">
        <v>36</v>
      </c>
      <c r="O1782">
        <v>198093.94</v>
      </c>
      <c r="P1782">
        <f>_xlfn.DAYS(Table3[[#This Row],[Delivery_Date]],Table3[[#This Row],[Order_Date]])</f>
        <v>14</v>
      </c>
    </row>
    <row r="1783" spans="1:16" x14ac:dyDescent="0.25">
      <c r="A1783">
        <v>1782</v>
      </c>
      <c r="B1783" t="s">
        <v>59</v>
      </c>
      <c r="C1783" t="s">
        <v>38</v>
      </c>
      <c r="D1783" t="s">
        <v>39</v>
      </c>
      <c r="E1783" t="s">
        <v>60</v>
      </c>
      <c r="F1783" t="s">
        <v>216</v>
      </c>
      <c r="G1783" t="s">
        <v>373</v>
      </c>
      <c r="H1783">
        <v>15</v>
      </c>
      <c r="I1783">
        <v>44364.29</v>
      </c>
      <c r="J1783">
        <v>665464.35</v>
      </c>
      <c r="K1783">
        <v>355.25</v>
      </c>
      <c r="L1783">
        <v>522</v>
      </c>
      <c r="M1783" t="s">
        <v>35</v>
      </c>
      <c r="N1783" t="s">
        <v>30</v>
      </c>
      <c r="O1783">
        <v>135715.87</v>
      </c>
      <c r="P1783">
        <f>_xlfn.DAYS(Table3[[#This Row],[Delivery_Date]],Table3[[#This Row],[Order_Date]])</f>
        <v>12</v>
      </c>
    </row>
    <row r="1784" spans="1:16" x14ac:dyDescent="0.25">
      <c r="A1784">
        <v>1783</v>
      </c>
      <c r="B1784" t="s">
        <v>51</v>
      </c>
      <c r="C1784" t="s">
        <v>24</v>
      </c>
      <c r="D1784" t="s">
        <v>39</v>
      </c>
      <c r="E1784" t="s">
        <v>52</v>
      </c>
      <c r="F1784" t="s">
        <v>306</v>
      </c>
      <c r="G1784" t="s">
        <v>86</v>
      </c>
      <c r="H1784">
        <v>66</v>
      </c>
      <c r="I1784">
        <v>542.1</v>
      </c>
      <c r="J1784">
        <v>35778.6</v>
      </c>
      <c r="K1784">
        <v>2757.38</v>
      </c>
      <c r="L1784">
        <v>177</v>
      </c>
      <c r="M1784" t="s">
        <v>29</v>
      </c>
      <c r="N1784" t="s">
        <v>22</v>
      </c>
      <c r="O1784">
        <v>8888.76</v>
      </c>
      <c r="P1784">
        <f>_xlfn.DAYS(Table3[[#This Row],[Delivery_Date]],Table3[[#This Row],[Order_Date]])</f>
        <v>10</v>
      </c>
    </row>
    <row r="1785" spans="1:16" x14ac:dyDescent="0.25">
      <c r="A1785">
        <v>1784</v>
      </c>
      <c r="B1785" t="s">
        <v>51</v>
      </c>
      <c r="C1785" t="s">
        <v>16</v>
      </c>
      <c r="D1785" t="s">
        <v>25</v>
      </c>
      <c r="E1785" t="s">
        <v>60</v>
      </c>
      <c r="F1785" t="s">
        <v>403</v>
      </c>
      <c r="G1785" t="s">
        <v>19</v>
      </c>
      <c r="H1785">
        <v>77</v>
      </c>
      <c r="I1785">
        <v>24499.48</v>
      </c>
      <c r="J1785">
        <v>1886459.96</v>
      </c>
      <c r="K1785">
        <v>942.28</v>
      </c>
      <c r="L1785">
        <v>311</v>
      </c>
      <c r="M1785" t="s">
        <v>21</v>
      </c>
      <c r="N1785" t="s">
        <v>70</v>
      </c>
      <c r="O1785">
        <v>138611.65</v>
      </c>
      <c r="P1785">
        <f>_xlfn.DAYS(Table3[[#This Row],[Delivery_Date]],Table3[[#This Row],[Order_Date]])</f>
        <v>1</v>
      </c>
    </row>
    <row r="1786" spans="1:16" x14ac:dyDescent="0.25">
      <c r="A1786">
        <v>1785</v>
      </c>
      <c r="B1786" t="s">
        <v>51</v>
      </c>
      <c r="C1786" t="s">
        <v>38</v>
      </c>
      <c r="D1786" t="s">
        <v>17</v>
      </c>
      <c r="E1786" t="s">
        <v>46</v>
      </c>
      <c r="F1786" t="s">
        <v>119</v>
      </c>
      <c r="G1786" t="s">
        <v>307</v>
      </c>
      <c r="H1786">
        <v>32</v>
      </c>
      <c r="I1786">
        <v>47337.9</v>
      </c>
      <c r="J1786">
        <v>1514812.8</v>
      </c>
      <c r="K1786">
        <v>1539.06</v>
      </c>
      <c r="L1786">
        <v>322</v>
      </c>
      <c r="M1786" t="s">
        <v>42</v>
      </c>
      <c r="N1786" t="s">
        <v>36</v>
      </c>
      <c r="O1786">
        <v>246985.09</v>
      </c>
      <c r="P1786">
        <f>_xlfn.DAYS(Table3[[#This Row],[Delivery_Date]],Table3[[#This Row],[Order_Date]])</f>
        <v>9</v>
      </c>
    </row>
    <row r="1787" spans="1:16" x14ac:dyDescent="0.25">
      <c r="A1787">
        <v>1786</v>
      </c>
      <c r="B1787" t="s">
        <v>15</v>
      </c>
      <c r="C1787" t="s">
        <v>16</v>
      </c>
      <c r="D1787" t="s">
        <v>45</v>
      </c>
      <c r="E1787" t="s">
        <v>18</v>
      </c>
      <c r="F1787" t="s">
        <v>269</v>
      </c>
      <c r="G1787" t="s">
        <v>106</v>
      </c>
      <c r="H1787">
        <v>84</v>
      </c>
      <c r="I1787">
        <v>20776.150000000001</v>
      </c>
      <c r="J1787">
        <v>1745196.6</v>
      </c>
      <c r="K1787">
        <v>3447.31</v>
      </c>
      <c r="L1787">
        <v>942</v>
      </c>
      <c r="M1787" t="s">
        <v>42</v>
      </c>
      <c r="N1787" t="s">
        <v>43</v>
      </c>
      <c r="O1787">
        <v>317472</v>
      </c>
      <c r="P1787">
        <f>_xlfn.DAYS(Table3[[#This Row],[Delivery_Date]],Table3[[#This Row],[Order_Date]])</f>
        <v>7</v>
      </c>
    </row>
    <row r="1788" spans="1:16" x14ac:dyDescent="0.25">
      <c r="A1788">
        <v>1787</v>
      </c>
      <c r="B1788" t="s">
        <v>65</v>
      </c>
      <c r="C1788" t="s">
        <v>38</v>
      </c>
      <c r="D1788" t="s">
        <v>45</v>
      </c>
      <c r="E1788" t="s">
        <v>60</v>
      </c>
      <c r="F1788" t="s">
        <v>255</v>
      </c>
      <c r="G1788" t="s">
        <v>328</v>
      </c>
      <c r="H1788">
        <v>72</v>
      </c>
      <c r="I1788">
        <v>32896.870000000003</v>
      </c>
      <c r="J1788">
        <v>2368574.64</v>
      </c>
      <c r="K1788">
        <v>3980.19</v>
      </c>
      <c r="L1788">
        <v>160</v>
      </c>
      <c r="M1788" t="s">
        <v>29</v>
      </c>
      <c r="N1788" t="s">
        <v>70</v>
      </c>
      <c r="O1788">
        <v>302377.76</v>
      </c>
      <c r="P1788">
        <f>_xlfn.DAYS(Table3[[#This Row],[Delivery_Date]],Table3[[#This Row],[Order_Date]])</f>
        <v>8</v>
      </c>
    </row>
    <row r="1789" spans="1:16" x14ac:dyDescent="0.25">
      <c r="A1789">
        <v>1788</v>
      </c>
      <c r="B1789" t="s">
        <v>31</v>
      </c>
      <c r="C1789" t="s">
        <v>16</v>
      </c>
      <c r="D1789" t="s">
        <v>45</v>
      </c>
      <c r="E1789" t="s">
        <v>18</v>
      </c>
      <c r="F1789" t="s">
        <v>384</v>
      </c>
      <c r="G1789" t="s">
        <v>128</v>
      </c>
      <c r="H1789">
        <v>19</v>
      </c>
      <c r="I1789">
        <v>1878.86</v>
      </c>
      <c r="J1789">
        <v>35698.339999999997</v>
      </c>
      <c r="K1789">
        <v>3969.89</v>
      </c>
      <c r="L1789">
        <v>452</v>
      </c>
      <c r="M1789" t="s">
        <v>42</v>
      </c>
      <c r="N1789" t="s">
        <v>43</v>
      </c>
      <c r="O1789">
        <v>3530.81</v>
      </c>
      <c r="P1789">
        <f>_xlfn.DAYS(Table3[[#This Row],[Delivery_Date]],Table3[[#This Row],[Order_Date]])</f>
        <v>15</v>
      </c>
    </row>
    <row r="1790" spans="1:16" x14ac:dyDescent="0.25">
      <c r="A1790">
        <v>1789</v>
      </c>
      <c r="B1790" t="s">
        <v>23</v>
      </c>
      <c r="C1790" t="s">
        <v>16</v>
      </c>
      <c r="D1790" t="s">
        <v>32</v>
      </c>
      <c r="E1790" t="s">
        <v>46</v>
      </c>
      <c r="F1790" t="s">
        <v>276</v>
      </c>
      <c r="G1790" t="s">
        <v>274</v>
      </c>
      <c r="H1790">
        <v>62</v>
      </c>
      <c r="I1790">
        <v>26702.45</v>
      </c>
      <c r="J1790">
        <v>1655551.9</v>
      </c>
      <c r="K1790">
        <v>1628.69</v>
      </c>
      <c r="L1790">
        <v>237</v>
      </c>
      <c r="M1790" t="s">
        <v>29</v>
      </c>
      <c r="N1790" t="s">
        <v>30</v>
      </c>
      <c r="O1790">
        <v>117321.82</v>
      </c>
      <c r="P1790">
        <f>_xlfn.DAYS(Table3[[#This Row],[Delivery_Date]],Table3[[#This Row],[Order_Date]])</f>
        <v>3</v>
      </c>
    </row>
    <row r="1791" spans="1:16" x14ac:dyDescent="0.25">
      <c r="A1791">
        <v>1790</v>
      </c>
      <c r="B1791" t="s">
        <v>23</v>
      </c>
      <c r="C1791" t="s">
        <v>38</v>
      </c>
      <c r="D1791" t="s">
        <v>25</v>
      </c>
      <c r="E1791" t="s">
        <v>18</v>
      </c>
      <c r="F1791" t="s">
        <v>393</v>
      </c>
      <c r="G1791" t="s">
        <v>194</v>
      </c>
      <c r="H1791">
        <v>88</v>
      </c>
      <c r="I1791">
        <v>30113.9</v>
      </c>
      <c r="J1791">
        <v>2650023.2000000002</v>
      </c>
      <c r="K1791">
        <v>2659.28</v>
      </c>
      <c r="L1791">
        <v>685</v>
      </c>
      <c r="M1791" t="s">
        <v>29</v>
      </c>
      <c r="N1791" t="s">
        <v>70</v>
      </c>
      <c r="O1791">
        <v>555201.1</v>
      </c>
      <c r="P1791">
        <f>_xlfn.DAYS(Table3[[#This Row],[Delivery_Date]],Table3[[#This Row],[Order_Date]])</f>
        <v>13</v>
      </c>
    </row>
    <row r="1792" spans="1:16" x14ac:dyDescent="0.25">
      <c r="A1792">
        <v>1791</v>
      </c>
      <c r="B1792" t="s">
        <v>65</v>
      </c>
      <c r="C1792" t="s">
        <v>16</v>
      </c>
      <c r="D1792" t="s">
        <v>39</v>
      </c>
      <c r="E1792" t="s">
        <v>60</v>
      </c>
      <c r="F1792" t="s">
        <v>285</v>
      </c>
      <c r="G1792" t="s">
        <v>193</v>
      </c>
      <c r="H1792">
        <v>46</v>
      </c>
      <c r="I1792">
        <v>29470.73</v>
      </c>
      <c r="J1792">
        <v>1355653.58</v>
      </c>
      <c r="K1792">
        <v>142.33000000000001</v>
      </c>
      <c r="L1792">
        <v>561</v>
      </c>
      <c r="M1792" t="s">
        <v>35</v>
      </c>
      <c r="N1792" t="s">
        <v>70</v>
      </c>
      <c r="O1792">
        <v>296443.44</v>
      </c>
      <c r="P1792">
        <f>_xlfn.DAYS(Table3[[#This Row],[Delivery_Date]],Table3[[#This Row],[Order_Date]])</f>
        <v>15</v>
      </c>
    </row>
    <row r="1793" spans="1:16" x14ac:dyDescent="0.25">
      <c r="A1793">
        <v>1792</v>
      </c>
      <c r="B1793" t="s">
        <v>59</v>
      </c>
      <c r="C1793" t="s">
        <v>24</v>
      </c>
      <c r="D1793" t="s">
        <v>25</v>
      </c>
      <c r="E1793" t="s">
        <v>26</v>
      </c>
      <c r="F1793" t="s">
        <v>371</v>
      </c>
      <c r="G1793" t="s">
        <v>410</v>
      </c>
      <c r="H1793">
        <v>1</v>
      </c>
      <c r="I1793">
        <v>29418.35</v>
      </c>
      <c r="J1793">
        <v>29418.35</v>
      </c>
      <c r="K1793">
        <v>303.32</v>
      </c>
      <c r="L1793">
        <v>726</v>
      </c>
      <c r="M1793" t="s">
        <v>29</v>
      </c>
      <c r="N1793" t="s">
        <v>22</v>
      </c>
      <c r="O1793">
        <v>3614.8</v>
      </c>
      <c r="P1793">
        <f>_xlfn.DAYS(Table3[[#This Row],[Delivery_Date]],Table3[[#This Row],[Order_Date]])</f>
        <v>6</v>
      </c>
    </row>
    <row r="1794" spans="1:16" x14ac:dyDescent="0.25">
      <c r="A1794">
        <v>1793</v>
      </c>
      <c r="B1794" t="s">
        <v>15</v>
      </c>
      <c r="C1794" t="s">
        <v>16</v>
      </c>
      <c r="D1794" t="s">
        <v>25</v>
      </c>
      <c r="E1794" t="s">
        <v>26</v>
      </c>
      <c r="F1794" t="s">
        <v>331</v>
      </c>
      <c r="G1794" t="s">
        <v>399</v>
      </c>
      <c r="H1794">
        <v>13</v>
      </c>
      <c r="I1794">
        <v>43588.17</v>
      </c>
      <c r="J1794">
        <v>566646.21</v>
      </c>
      <c r="K1794">
        <v>3588.67</v>
      </c>
      <c r="L1794">
        <v>606</v>
      </c>
      <c r="M1794" t="s">
        <v>35</v>
      </c>
      <c r="N1794" t="s">
        <v>70</v>
      </c>
      <c r="O1794">
        <v>69281.33</v>
      </c>
      <c r="P1794">
        <f>_xlfn.DAYS(Table3[[#This Row],[Delivery_Date]],Table3[[#This Row],[Order_Date]])</f>
        <v>5</v>
      </c>
    </row>
    <row r="1795" spans="1:16" x14ac:dyDescent="0.25">
      <c r="A1795">
        <v>1794</v>
      </c>
      <c r="B1795" t="s">
        <v>37</v>
      </c>
      <c r="C1795" t="s">
        <v>16</v>
      </c>
      <c r="D1795" t="s">
        <v>39</v>
      </c>
      <c r="E1795" t="s">
        <v>18</v>
      </c>
      <c r="F1795" t="s">
        <v>164</v>
      </c>
      <c r="G1795" t="s">
        <v>122</v>
      </c>
      <c r="H1795">
        <v>23</v>
      </c>
      <c r="I1795">
        <v>16006.98</v>
      </c>
      <c r="J1795">
        <v>368160.54</v>
      </c>
      <c r="K1795">
        <v>2949.63</v>
      </c>
      <c r="L1795">
        <v>827</v>
      </c>
      <c r="M1795" t="s">
        <v>42</v>
      </c>
      <c r="N1795" t="s">
        <v>30</v>
      </c>
      <c r="O1795">
        <v>51838.720000000001</v>
      </c>
      <c r="P1795">
        <f>_xlfn.DAYS(Table3[[#This Row],[Delivery_Date]],Table3[[#This Row],[Order_Date]])</f>
        <v>2</v>
      </c>
    </row>
    <row r="1796" spans="1:16" x14ac:dyDescent="0.25">
      <c r="A1796">
        <v>1795</v>
      </c>
      <c r="B1796" t="s">
        <v>51</v>
      </c>
      <c r="C1796" t="s">
        <v>24</v>
      </c>
      <c r="D1796" t="s">
        <v>45</v>
      </c>
      <c r="E1796" t="s">
        <v>52</v>
      </c>
      <c r="F1796" t="s">
        <v>305</v>
      </c>
      <c r="G1796" t="s">
        <v>414</v>
      </c>
      <c r="H1796">
        <v>77</v>
      </c>
      <c r="I1796">
        <v>29351.42</v>
      </c>
      <c r="J1796">
        <v>2260059.34</v>
      </c>
      <c r="K1796">
        <v>4498.42</v>
      </c>
      <c r="L1796">
        <v>533</v>
      </c>
      <c r="M1796" t="s">
        <v>42</v>
      </c>
      <c r="N1796" t="s">
        <v>43</v>
      </c>
      <c r="O1796">
        <v>119423.23</v>
      </c>
      <c r="P1796">
        <f>_xlfn.DAYS(Table3[[#This Row],[Delivery_Date]],Table3[[#This Row],[Order_Date]])</f>
        <v>7</v>
      </c>
    </row>
    <row r="1797" spans="1:16" x14ac:dyDescent="0.25">
      <c r="A1797">
        <v>1796</v>
      </c>
      <c r="B1797" t="s">
        <v>37</v>
      </c>
      <c r="C1797" t="s">
        <v>16</v>
      </c>
      <c r="D1797" t="s">
        <v>45</v>
      </c>
      <c r="E1797" t="s">
        <v>60</v>
      </c>
      <c r="F1797" t="s">
        <v>357</v>
      </c>
      <c r="G1797" t="s">
        <v>345</v>
      </c>
      <c r="H1797">
        <v>41</v>
      </c>
      <c r="I1797">
        <v>21344.34</v>
      </c>
      <c r="J1797">
        <v>875117.94</v>
      </c>
      <c r="K1797">
        <v>2809.02</v>
      </c>
      <c r="L1797">
        <v>796</v>
      </c>
      <c r="M1797" t="s">
        <v>21</v>
      </c>
      <c r="N1797" t="s">
        <v>70</v>
      </c>
      <c r="O1797">
        <v>52883.26</v>
      </c>
      <c r="P1797">
        <f>_xlfn.DAYS(Table3[[#This Row],[Delivery_Date]],Table3[[#This Row],[Order_Date]])</f>
        <v>9</v>
      </c>
    </row>
    <row r="1798" spans="1:16" x14ac:dyDescent="0.25">
      <c r="A1798">
        <v>1797</v>
      </c>
      <c r="B1798" t="s">
        <v>51</v>
      </c>
      <c r="C1798" t="s">
        <v>38</v>
      </c>
      <c r="D1798" t="s">
        <v>17</v>
      </c>
      <c r="E1798" t="s">
        <v>52</v>
      </c>
      <c r="F1798" t="s">
        <v>179</v>
      </c>
      <c r="G1798" t="s">
        <v>207</v>
      </c>
      <c r="H1798">
        <v>36</v>
      </c>
      <c r="I1798">
        <v>19004.23</v>
      </c>
      <c r="J1798">
        <v>684152.28</v>
      </c>
      <c r="K1798">
        <v>1957.15</v>
      </c>
      <c r="L1798">
        <v>295</v>
      </c>
      <c r="M1798" t="s">
        <v>35</v>
      </c>
      <c r="N1798" t="s">
        <v>70</v>
      </c>
      <c r="O1798">
        <v>150302.25</v>
      </c>
      <c r="P1798">
        <f>_xlfn.DAYS(Table3[[#This Row],[Delivery_Date]],Table3[[#This Row],[Order_Date]])</f>
        <v>11</v>
      </c>
    </row>
    <row r="1799" spans="1:16" x14ac:dyDescent="0.25">
      <c r="A1799">
        <v>1798</v>
      </c>
      <c r="B1799" t="s">
        <v>15</v>
      </c>
      <c r="C1799" t="s">
        <v>16</v>
      </c>
      <c r="D1799" t="s">
        <v>45</v>
      </c>
      <c r="E1799" t="s">
        <v>26</v>
      </c>
      <c r="F1799" t="s">
        <v>218</v>
      </c>
      <c r="G1799" t="s">
        <v>74</v>
      </c>
      <c r="H1799">
        <v>99</v>
      </c>
      <c r="I1799">
        <v>8046.68</v>
      </c>
      <c r="J1799">
        <v>796621.32</v>
      </c>
      <c r="K1799">
        <v>2593.35</v>
      </c>
      <c r="L1799">
        <v>293</v>
      </c>
      <c r="M1799" t="s">
        <v>42</v>
      </c>
      <c r="N1799" t="s">
        <v>36</v>
      </c>
      <c r="O1799">
        <v>166797.04999999999</v>
      </c>
      <c r="P1799">
        <f>_xlfn.DAYS(Table3[[#This Row],[Delivery_Date]],Table3[[#This Row],[Order_Date]])</f>
        <v>8</v>
      </c>
    </row>
    <row r="1800" spans="1:16" x14ac:dyDescent="0.25">
      <c r="A1800">
        <v>1799</v>
      </c>
      <c r="B1800" t="s">
        <v>15</v>
      </c>
      <c r="C1800" t="s">
        <v>16</v>
      </c>
      <c r="D1800" t="s">
        <v>17</v>
      </c>
      <c r="E1800" t="s">
        <v>60</v>
      </c>
      <c r="F1800" t="s">
        <v>289</v>
      </c>
      <c r="G1800" t="s">
        <v>223</v>
      </c>
      <c r="H1800">
        <v>75</v>
      </c>
      <c r="I1800">
        <v>45486.46</v>
      </c>
      <c r="J1800">
        <v>3411484.5</v>
      </c>
      <c r="K1800">
        <v>4945.08</v>
      </c>
      <c r="L1800">
        <v>144</v>
      </c>
      <c r="M1800" t="s">
        <v>21</v>
      </c>
      <c r="N1800" t="s">
        <v>36</v>
      </c>
      <c r="O1800">
        <v>347804.63</v>
      </c>
      <c r="P1800">
        <f>_xlfn.DAYS(Table3[[#This Row],[Delivery_Date]],Table3[[#This Row],[Order_Date]])</f>
        <v>3</v>
      </c>
    </row>
    <row r="1801" spans="1:16" x14ac:dyDescent="0.25">
      <c r="A1801">
        <v>1800</v>
      </c>
      <c r="B1801" t="s">
        <v>51</v>
      </c>
      <c r="C1801" t="s">
        <v>24</v>
      </c>
      <c r="D1801" t="s">
        <v>17</v>
      </c>
      <c r="E1801" t="s">
        <v>52</v>
      </c>
      <c r="F1801" t="s">
        <v>356</v>
      </c>
      <c r="G1801" t="s">
        <v>313</v>
      </c>
      <c r="H1801">
        <v>95</v>
      </c>
      <c r="I1801">
        <v>46013.23</v>
      </c>
      <c r="J1801">
        <v>4371256.8499999996</v>
      </c>
      <c r="K1801">
        <v>4956.49</v>
      </c>
      <c r="L1801">
        <v>878</v>
      </c>
      <c r="M1801" t="s">
        <v>29</v>
      </c>
      <c r="N1801" t="s">
        <v>43</v>
      </c>
      <c r="O1801">
        <v>1083104.24</v>
      </c>
      <c r="P1801">
        <f>_xlfn.DAYS(Table3[[#This Row],[Delivery_Date]],Table3[[#This Row],[Order_Date]])</f>
        <v>7</v>
      </c>
    </row>
    <row r="1802" spans="1:16" x14ac:dyDescent="0.25">
      <c r="A1802">
        <v>1801</v>
      </c>
      <c r="B1802" t="s">
        <v>15</v>
      </c>
      <c r="C1802" t="s">
        <v>16</v>
      </c>
      <c r="D1802" t="s">
        <v>39</v>
      </c>
      <c r="E1802" t="s">
        <v>52</v>
      </c>
      <c r="F1802" t="s">
        <v>205</v>
      </c>
      <c r="G1802" t="s">
        <v>155</v>
      </c>
      <c r="H1802">
        <v>43</v>
      </c>
      <c r="I1802">
        <v>35572.04</v>
      </c>
      <c r="J1802">
        <v>1529597.72</v>
      </c>
      <c r="K1802">
        <v>4307.25</v>
      </c>
      <c r="L1802">
        <v>291</v>
      </c>
      <c r="M1802" t="s">
        <v>35</v>
      </c>
      <c r="N1802" t="s">
        <v>22</v>
      </c>
      <c r="O1802">
        <v>236492.39</v>
      </c>
      <c r="P1802">
        <f>_xlfn.DAYS(Table3[[#This Row],[Delivery_Date]],Table3[[#This Row],[Order_Date]])</f>
        <v>10</v>
      </c>
    </row>
    <row r="1803" spans="1:16" x14ac:dyDescent="0.25">
      <c r="A1803">
        <v>1802</v>
      </c>
      <c r="B1803" t="s">
        <v>65</v>
      </c>
      <c r="C1803" t="s">
        <v>38</v>
      </c>
      <c r="D1803" t="s">
        <v>45</v>
      </c>
      <c r="E1803" t="s">
        <v>46</v>
      </c>
      <c r="F1803" t="s">
        <v>269</v>
      </c>
      <c r="G1803" t="s">
        <v>280</v>
      </c>
      <c r="H1803">
        <v>79</v>
      </c>
      <c r="I1803">
        <v>8345.8799999999992</v>
      </c>
      <c r="J1803">
        <v>659324.52</v>
      </c>
      <c r="K1803">
        <v>2423.46</v>
      </c>
      <c r="L1803">
        <v>246</v>
      </c>
      <c r="M1803" t="s">
        <v>21</v>
      </c>
      <c r="N1803" t="s">
        <v>22</v>
      </c>
      <c r="O1803">
        <v>121618.34</v>
      </c>
      <c r="P1803">
        <f>_xlfn.DAYS(Table3[[#This Row],[Delivery_Date]],Table3[[#This Row],[Order_Date]])</f>
        <v>8</v>
      </c>
    </row>
    <row r="1804" spans="1:16" x14ac:dyDescent="0.25">
      <c r="A1804">
        <v>1803</v>
      </c>
      <c r="B1804" t="s">
        <v>44</v>
      </c>
      <c r="C1804" t="s">
        <v>24</v>
      </c>
      <c r="D1804" t="s">
        <v>45</v>
      </c>
      <c r="E1804" t="s">
        <v>60</v>
      </c>
      <c r="F1804" t="s">
        <v>365</v>
      </c>
      <c r="G1804" t="s">
        <v>232</v>
      </c>
      <c r="H1804">
        <v>62</v>
      </c>
      <c r="I1804">
        <v>5140.2700000000004</v>
      </c>
      <c r="J1804">
        <v>318696.74</v>
      </c>
      <c r="K1804">
        <v>114.3</v>
      </c>
      <c r="L1804">
        <v>480</v>
      </c>
      <c r="M1804" t="s">
        <v>21</v>
      </c>
      <c r="N1804" t="s">
        <v>22</v>
      </c>
      <c r="O1804">
        <v>68371.289999999994</v>
      </c>
      <c r="P1804">
        <f>_xlfn.DAYS(Table3[[#This Row],[Delivery_Date]],Table3[[#This Row],[Order_Date]])</f>
        <v>8</v>
      </c>
    </row>
    <row r="1805" spans="1:16" x14ac:dyDescent="0.25">
      <c r="A1805">
        <v>1804</v>
      </c>
      <c r="B1805" t="s">
        <v>37</v>
      </c>
      <c r="C1805" t="s">
        <v>16</v>
      </c>
      <c r="D1805" t="s">
        <v>39</v>
      </c>
      <c r="E1805" t="s">
        <v>46</v>
      </c>
      <c r="F1805" t="s">
        <v>73</v>
      </c>
      <c r="G1805" t="s">
        <v>222</v>
      </c>
      <c r="H1805">
        <v>68</v>
      </c>
      <c r="I1805">
        <v>16927.3</v>
      </c>
      <c r="J1805">
        <v>1151056.3999999999</v>
      </c>
      <c r="K1805">
        <v>2132.7399999999998</v>
      </c>
      <c r="L1805">
        <v>516</v>
      </c>
      <c r="M1805" t="s">
        <v>35</v>
      </c>
      <c r="N1805" t="s">
        <v>70</v>
      </c>
      <c r="O1805">
        <v>228771.99</v>
      </c>
      <c r="P1805">
        <f>_xlfn.DAYS(Table3[[#This Row],[Delivery_Date]],Table3[[#This Row],[Order_Date]])</f>
        <v>5</v>
      </c>
    </row>
    <row r="1806" spans="1:16" x14ac:dyDescent="0.25">
      <c r="A1806">
        <v>1805</v>
      </c>
      <c r="B1806" t="s">
        <v>23</v>
      </c>
      <c r="C1806" t="s">
        <v>16</v>
      </c>
      <c r="D1806" t="s">
        <v>25</v>
      </c>
      <c r="E1806" t="s">
        <v>26</v>
      </c>
      <c r="F1806" t="s">
        <v>366</v>
      </c>
      <c r="G1806" t="s">
        <v>359</v>
      </c>
      <c r="H1806">
        <v>31</v>
      </c>
      <c r="I1806">
        <v>37572.86</v>
      </c>
      <c r="J1806">
        <v>1164758.6599999999</v>
      </c>
      <c r="K1806">
        <v>2500.81</v>
      </c>
      <c r="L1806">
        <v>143</v>
      </c>
      <c r="M1806" t="s">
        <v>42</v>
      </c>
      <c r="N1806" t="s">
        <v>36</v>
      </c>
      <c r="O1806">
        <v>102600.77</v>
      </c>
      <c r="P1806">
        <f>_xlfn.DAYS(Table3[[#This Row],[Delivery_Date]],Table3[[#This Row],[Order_Date]])</f>
        <v>15</v>
      </c>
    </row>
    <row r="1807" spans="1:16" x14ac:dyDescent="0.25">
      <c r="A1807">
        <v>1806</v>
      </c>
      <c r="B1807" t="s">
        <v>23</v>
      </c>
      <c r="C1807" t="s">
        <v>24</v>
      </c>
      <c r="D1807" t="s">
        <v>39</v>
      </c>
      <c r="E1807" t="s">
        <v>52</v>
      </c>
      <c r="F1807" t="s">
        <v>158</v>
      </c>
      <c r="G1807" t="s">
        <v>217</v>
      </c>
      <c r="H1807">
        <v>81</v>
      </c>
      <c r="I1807">
        <v>46923.5</v>
      </c>
      <c r="J1807">
        <v>3800803.5</v>
      </c>
      <c r="K1807">
        <v>1036.68</v>
      </c>
      <c r="L1807">
        <v>698</v>
      </c>
      <c r="M1807" t="s">
        <v>35</v>
      </c>
      <c r="N1807" t="s">
        <v>36</v>
      </c>
      <c r="O1807">
        <v>223884.23</v>
      </c>
      <c r="P1807">
        <f>_xlfn.DAYS(Table3[[#This Row],[Delivery_Date]],Table3[[#This Row],[Order_Date]])</f>
        <v>2</v>
      </c>
    </row>
    <row r="1808" spans="1:16" x14ac:dyDescent="0.25">
      <c r="A1808">
        <v>1807</v>
      </c>
      <c r="B1808" t="s">
        <v>15</v>
      </c>
      <c r="C1808" t="s">
        <v>16</v>
      </c>
      <c r="D1808" t="s">
        <v>45</v>
      </c>
      <c r="E1808" t="s">
        <v>46</v>
      </c>
      <c r="F1808" t="s">
        <v>56</v>
      </c>
      <c r="G1808" t="s">
        <v>265</v>
      </c>
      <c r="H1808">
        <v>32</v>
      </c>
      <c r="I1808">
        <v>18073.75</v>
      </c>
      <c r="J1808">
        <v>578360</v>
      </c>
      <c r="K1808">
        <v>634</v>
      </c>
      <c r="L1808">
        <v>668</v>
      </c>
      <c r="M1808" t="s">
        <v>35</v>
      </c>
      <c r="N1808" t="s">
        <v>36</v>
      </c>
      <c r="O1808">
        <v>82368.17</v>
      </c>
      <c r="P1808">
        <f>_xlfn.DAYS(Table3[[#This Row],[Delivery_Date]],Table3[[#This Row],[Order_Date]])</f>
        <v>4</v>
      </c>
    </row>
    <row r="1809" spans="1:16" x14ac:dyDescent="0.25">
      <c r="A1809">
        <v>1808</v>
      </c>
      <c r="B1809" t="s">
        <v>51</v>
      </c>
      <c r="C1809" t="s">
        <v>16</v>
      </c>
      <c r="D1809" t="s">
        <v>39</v>
      </c>
      <c r="E1809" t="s">
        <v>18</v>
      </c>
      <c r="F1809" t="s">
        <v>196</v>
      </c>
      <c r="G1809" t="s">
        <v>325</v>
      </c>
      <c r="H1809">
        <v>8</v>
      </c>
      <c r="I1809">
        <v>5473.38</v>
      </c>
      <c r="J1809">
        <v>43787.040000000001</v>
      </c>
      <c r="K1809">
        <v>2980.53</v>
      </c>
      <c r="L1809">
        <v>629</v>
      </c>
      <c r="M1809" t="s">
        <v>21</v>
      </c>
      <c r="N1809" t="s">
        <v>70</v>
      </c>
      <c r="O1809">
        <v>5662.61</v>
      </c>
      <c r="P1809">
        <f>_xlfn.DAYS(Table3[[#This Row],[Delivery_Date]],Table3[[#This Row],[Order_Date]])</f>
        <v>10</v>
      </c>
    </row>
    <row r="1810" spans="1:16" x14ac:dyDescent="0.25">
      <c r="A1810">
        <v>1809</v>
      </c>
      <c r="B1810" t="s">
        <v>44</v>
      </c>
      <c r="C1810" t="s">
        <v>16</v>
      </c>
      <c r="D1810" t="s">
        <v>32</v>
      </c>
      <c r="E1810" t="s">
        <v>18</v>
      </c>
      <c r="F1810" t="s">
        <v>408</v>
      </c>
      <c r="G1810" t="s">
        <v>222</v>
      </c>
      <c r="H1810">
        <v>11</v>
      </c>
      <c r="I1810">
        <v>44514.14</v>
      </c>
      <c r="J1810">
        <v>489655.54</v>
      </c>
      <c r="K1810">
        <v>2864.98</v>
      </c>
      <c r="L1810">
        <v>26</v>
      </c>
      <c r="M1810" t="s">
        <v>42</v>
      </c>
      <c r="N1810" t="s">
        <v>36</v>
      </c>
      <c r="O1810">
        <v>55284.34</v>
      </c>
      <c r="P1810">
        <f>_xlfn.DAYS(Table3[[#This Row],[Delivery_Date]],Table3[[#This Row],[Order_Date]])</f>
        <v>3</v>
      </c>
    </row>
    <row r="1811" spans="1:16" x14ac:dyDescent="0.25">
      <c r="A1811">
        <v>1810</v>
      </c>
      <c r="B1811" t="s">
        <v>37</v>
      </c>
      <c r="C1811" t="s">
        <v>38</v>
      </c>
      <c r="D1811" t="s">
        <v>17</v>
      </c>
      <c r="E1811" t="s">
        <v>52</v>
      </c>
      <c r="F1811" t="s">
        <v>171</v>
      </c>
      <c r="G1811" t="s">
        <v>90</v>
      </c>
      <c r="H1811">
        <v>33</v>
      </c>
      <c r="I1811">
        <v>35183.620000000003</v>
      </c>
      <c r="J1811">
        <v>1161059.46</v>
      </c>
      <c r="K1811">
        <v>2225.11</v>
      </c>
      <c r="L1811">
        <v>401</v>
      </c>
      <c r="M1811" t="s">
        <v>42</v>
      </c>
      <c r="N1811" t="s">
        <v>22</v>
      </c>
      <c r="O1811">
        <v>116615.44</v>
      </c>
      <c r="P1811">
        <f>_xlfn.DAYS(Table3[[#This Row],[Delivery_Date]],Table3[[#This Row],[Order_Date]])</f>
        <v>5</v>
      </c>
    </row>
    <row r="1812" spans="1:16" x14ac:dyDescent="0.25">
      <c r="A1812">
        <v>1811</v>
      </c>
      <c r="B1812" t="s">
        <v>37</v>
      </c>
      <c r="C1812" t="s">
        <v>24</v>
      </c>
      <c r="D1812" t="s">
        <v>25</v>
      </c>
      <c r="E1812" t="s">
        <v>26</v>
      </c>
      <c r="F1812" t="s">
        <v>194</v>
      </c>
      <c r="G1812" t="s">
        <v>300</v>
      </c>
      <c r="H1812">
        <v>55</v>
      </c>
      <c r="I1812">
        <v>1807.24</v>
      </c>
      <c r="J1812">
        <v>99398.2</v>
      </c>
      <c r="K1812">
        <v>1733.25</v>
      </c>
      <c r="L1812">
        <v>942</v>
      </c>
      <c r="M1812" t="s">
        <v>21</v>
      </c>
      <c r="N1812" t="s">
        <v>43</v>
      </c>
      <c r="O1812">
        <v>9643.2199999999993</v>
      </c>
      <c r="P1812">
        <f>_xlfn.DAYS(Table3[[#This Row],[Delivery_Date]],Table3[[#This Row],[Order_Date]])</f>
        <v>2</v>
      </c>
    </row>
    <row r="1813" spans="1:16" x14ac:dyDescent="0.25">
      <c r="A1813">
        <v>1812</v>
      </c>
      <c r="B1813" t="s">
        <v>31</v>
      </c>
      <c r="C1813" t="s">
        <v>38</v>
      </c>
      <c r="D1813" t="s">
        <v>45</v>
      </c>
      <c r="E1813" t="s">
        <v>60</v>
      </c>
      <c r="F1813" t="s">
        <v>411</v>
      </c>
      <c r="G1813" t="s">
        <v>373</v>
      </c>
      <c r="H1813">
        <v>50</v>
      </c>
      <c r="I1813">
        <v>17738.52</v>
      </c>
      <c r="J1813">
        <v>886926</v>
      </c>
      <c r="K1813">
        <v>1866.85</v>
      </c>
      <c r="L1813">
        <v>806</v>
      </c>
      <c r="M1813" t="s">
        <v>35</v>
      </c>
      <c r="N1813" t="s">
        <v>43</v>
      </c>
      <c r="O1813">
        <v>76074.78</v>
      </c>
      <c r="P1813">
        <f>_xlfn.DAYS(Table3[[#This Row],[Delivery_Date]],Table3[[#This Row],[Order_Date]])</f>
        <v>1</v>
      </c>
    </row>
    <row r="1814" spans="1:16" x14ac:dyDescent="0.25">
      <c r="A1814">
        <v>1813</v>
      </c>
      <c r="B1814" t="s">
        <v>23</v>
      </c>
      <c r="C1814" t="s">
        <v>38</v>
      </c>
      <c r="D1814" t="s">
        <v>39</v>
      </c>
      <c r="E1814" t="s">
        <v>46</v>
      </c>
      <c r="F1814" t="s">
        <v>356</v>
      </c>
      <c r="G1814" t="s">
        <v>136</v>
      </c>
      <c r="H1814">
        <v>13</v>
      </c>
      <c r="I1814">
        <v>31627.43</v>
      </c>
      <c r="J1814">
        <v>411156.59</v>
      </c>
      <c r="K1814">
        <v>1890.12</v>
      </c>
      <c r="L1814">
        <v>36</v>
      </c>
      <c r="M1814" t="s">
        <v>42</v>
      </c>
      <c r="N1814" t="s">
        <v>22</v>
      </c>
      <c r="O1814">
        <v>24825.51</v>
      </c>
      <c r="P1814">
        <f>_xlfn.DAYS(Table3[[#This Row],[Delivery_Date]],Table3[[#This Row],[Order_Date]])</f>
        <v>13</v>
      </c>
    </row>
    <row r="1815" spans="1:16" x14ac:dyDescent="0.25">
      <c r="A1815">
        <v>1814</v>
      </c>
      <c r="B1815" t="s">
        <v>31</v>
      </c>
      <c r="C1815" t="s">
        <v>16</v>
      </c>
      <c r="D1815" t="s">
        <v>45</v>
      </c>
      <c r="E1815" t="s">
        <v>26</v>
      </c>
      <c r="F1815" t="s">
        <v>258</v>
      </c>
      <c r="G1815" t="s">
        <v>124</v>
      </c>
      <c r="H1815">
        <v>95</v>
      </c>
      <c r="I1815">
        <v>49259.07</v>
      </c>
      <c r="J1815">
        <v>4679611.6500000004</v>
      </c>
      <c r="K1815">
        <v>2819.19</v>
      </c>
      <c r="L1815">
        <v>548</v>
      </c>
      <c r="M1815" t="s">
        <v>35</v>
      </c>
      <c r="N1815" t="s">
        <v>70</v>
      </c>
      <c r="O1815">
        <v>421004.62</v>
      </c>
      <c r="P1815">
        <f>_xlfn.DAYS(Table3[[#This Row],[Delivery_Date]],Table3[[#This Row],[Order_Date]])</f>
        <v>3</v>
      </c>
    </row>
    <row r="1816" spans="1:16" x14ac:dyDescent="0.25">
      <c r="A1816">
        <v>1815</v>
      </c>
      <c r="B1816" t="s">
        <v>23</v>
      </c>
      <c r="C1816" t="s">
        <v>16</v>
      </c>
      <c r="D1816" t="s">
        <v>25</v>
      </c>
      <c r="E1816" t="s">
        <v>46</v>
      </c>
      <c r="F1816" t="s">
        <v>228</v>
      </c>
      <c r="G1816" t="s">
        <v>41</v>
      </c>
      <c r="H1816">
        <v>91</v>
      </c>
      <c r="I1816">
        <v>15946.87</v>
      </c>
      <c r="J1816">
        <v>1451165.17</v>
      </c>
      <c r="K1816">
        <v>2871.32</v>
      </c>
      <c r="L1816">
        <v>171</v>
      </c>
      <c r="M1816" t="s">
        <v>21</v>
      </c>
      <c r="N1816" t="s">
        <v>36</v>
      </c>
      <c r="O1816">
        <v>145684.32999999999</v>
      </c>
      <c r="P1816">
        <f>_xlfn.DAYS(Table3[[#This Row],[Delivery_Date]],Table3[[#This Row],[Order_Date]])</f>
        <v>14</v>
      </c>
    </row>
    <row r="1817" spans="1:16" x14ac:dyDescent="0.25">
      <c r="A1817">
        <v>1816</v>
      </c>
      <c r="B1817" t="s">
        <v>59</v>
      </c>
      <c r="C1817" t="s">
        <v>38</v>
      </c>
      <c r="D1817" t="s">
        <v>45</v>
      </c>
      <c r="E1817" t="s">
        <v>18</v>
      </c>
      <c r="F1817" t="s">
        <v>151</v>
      </c>
      <c r="G1817" t="s">
        <v>66</v>
      </c>
      <c r="H1817">
        <v>35</v>
      </c>
      <c r="I1817">
        <v>22100.82</v>
      </c>
      <c r="J1817">
        <v>773528.7</v>
      </c>
      <c r="K1817">
        <v>3582.99</v>
      </c>
      <c r="L1817">
        <v>3</v>
      </c>
      <c r="M1817" t="s">
        <v>21</v>
      </c>
      <c r="N1817" t="s">
        <v>43</v>
      </c>
      <c r="O1817">
        <v>154359.64000000001</v>
      </c>
      <c r="P1817">
        <f>_xlfn.DAYS(Table3[[#This Row],[Delivery_Date]],Table3[[#This Row],[Order_Date]])</f>
        <v>11</v>
      </c>
    </row>
    <row r="1818" spans="1:16" x14ac:dyDescent="0.25">
      <c r="A1818">
        <v>1817</v>
      </c>
      <c r="B1818" t="s">
        <v>65</v>
      </c>
      <c r="C1818" t="s">
        <v>38</v>
      </c>
      <c r="D1818" t="s">
        <v>39</v>
      </c>
      <c r="E1818" t="s">
        <v>60</v>
      </c>
      <c r="F1818" t="s">
        <v>348</v>
      </c>
      <c r="G1818" t="s">
        <v>150</v>
      </c>
      <c r="H1818">
        <v>42</v>
      </c>
      <c r="I1818">
        <v>9183.41</v>
      </c>
      <c r="J1818">
        <v>385703.22</v>
      </c>
      <c r="K1818">
        <v>2953.2</v>
      </c>
      <c r="L1818">
        <v>167</v>
      </c>
      <c r="M1818" t="s">
        <v>35</v>
      </c>
      <c r="N1818" t="s">
        <v>70</v>
      </c>
      <c r="O1818">
        <v>45180.15</v>
      </c>
      <c r="P1818">
        <f>_xlfn.DAYS(Table3[[#This Row],[Delivery_Date]],Table3[[#This Row],[Order_Date]])</f>
        <v>9</v>
      </c>
    </row>
    <row r="1819" spans="1:16" x14ac:dyDescent="0.25">
      <c r="A1819">
        <v>1818</v>
      </c>
      <c r="B1819" t="s">
        <v>65</v>
      </c>
      <c r="C1819" t="s">
        <v>38</v>
      </c>
      <c r="D1819" t="s">
        <v>25</v>
      </c>
      <c r="E1819" t="s">
        <v>26</v>
      </c>
      <c r="F1819" t="s">
        <v>307</v>
      </c>
      <c r="G1819" t="s">
        <v>236</v>
      </c>
      <c r="H1819">
        <v>42</v>
      </c>
      <c r="I1819">
        <v>22252.18</v>
      </c>
      <c r="J1819">
        <v>934591.56</v>
      </c>
      <c r="K1819">
        <v>2723.41</v>
      </c>
      <c r="L1819">
        <v>703</v>
      </c>
      <c r="M1819" t="s">
        <v>21</v>
      </c>
      <c r="N1819" t="s">
        <v>36</v>
      </c>
      <c r="O1819">
        <v>64114.47</v>
      </c>
      <c r="P1819">
        <f>_xlfn.DAYS(Table3[[#This Row],[Delivery_Date]],Table3[[#This Row],[Order_Date]])</f>
        <v>7</v>
      </c>
    </row>
    <row r="1820" spans="1:16" x14ac:dyDescent="0.25">
      <c r="A1820">
        <v>1819</v>
      </c>
      <c r="B1820" t="s">
        <v>59</v>
      </c>
      <c r="C1820" t="s">
        <v>38</v>
      </c>
      <c r="D1820" t="s">
        <v>25</v>
      </c>
      <c r="E1820" t="s">
        <v>52</v>
      </c>
      <c r="F1820" t="s">
        <v>265</v>
      </c>
      <c r="G1820" t="s">
        <v>92</v>
      </c>
      <c r="H1820">
        <v>68</v>
      </c>
      <c r="I1820">
        <v>21703.94</v>
      </c>
      <c r="J1820">
        <v>1475867.92</v>
      </c>
      <c r="K1820">
        <v>3530.28</v>
      </c>
      <c r="L1820">
        <v>610</v>
      </c>
      <c r="M1820" t="s">
        <v>21</v>
      </c>
      <c r="N1820" t="s">
        <v>70</v>
      </c>
      <c r="O1820">
        <v>252184.18</v>
      </c>
      <c r="P1820">
        <f>_xlfn.DAYS(Table3[[#This Row],[Delivery_Date]],Table3[[#This Row],[Order_Date]])</f>
        <v>13</v>
      </c>
    </row>
    <row r="1821" spans="1:16" x14ac:dyDescent="0.25">
      <c r="A1821">
        <v>1820</v>
      </c>
      <c r="B1821" t="s">
        <v>31</v>
      </c>
      <c r="C1821" t="s">
        <v>24</v>
      </c>
      <c r="D1821" t="s">
        <v>25</v>
      </c>
      <c r="E1821" t="s">
        <v>46</v>
      </c>
      <c r="F1821" t="s">
        <v>149</v>
      </c>
      <c r="G1821" t="s">
        <v>295</v>
      </c>
      <c r="H1821">
        <v>47</v>
      </c>
      <c r="I1821">
        <v>44897.5</v>
      </c>
      <c r="J1821">
        <v>2110182.5</v>
      </c>
      <c r="K1821">
        <v>2534.0100000000002</v>
      </c>
      <c r="L1821">
        <v>477</v>
      </c>
      <c r="M1821" t="s">
        <v>21</v>
      </c>
      <c r="N1821" t="s">
        <v>36</v>
      </c>
      <c r="O1821">
        <v>152818.17000000001</v>
      </c>
      <c r="P1821">
        <f>_xlfn.DAYS(Table3[[#This Row],[Delivery_Date]],Table3[[#This Row],[Order_Date]])</f>
        <v>10</v>
      </c>
    </row>
    <row r="1822" spans="1:16" x14ac:dyDescent="0.25">
      <c r="A1822">
        <v>1821</v>
      </c>
      <c r="B1822" t="s">
        <v>37</v>
      </c>
      <c r="C1822" t="s">
        <v>24</v>
      </c>
      <c r="D1822" t="s">
        <v>32</v>
      </c>
      <c r="E1822" t="s">
        <v>26</v>
      </c>
      <c r="F1822" t="s">
        <v>332</v>
      </c>
      <c r="G1822" t="s">
        <v>139</v>
      </c>
      <c r="H1822">
        <v>16</v>
      </c>
      <c r="I1822">
        <v>38391.54</v>
      </c>
      <c r="J1822">
        <v>614264.64</v>
      </c>
      <c r="K1822">
        <v>2584.31</v>
      </c>
      <c r="L1822">
        <v>455</v>
      </c>
      <c r="M1822" t="s">
        <v>42</v>
      </c>
      <c r="N1822" t="s">
        <v>36</v>
      </c>
      <c r="O1822">
        <v>44032.44</v>
      </c>
      <c r="P1822">
        <f>_xlfn.DAYS(Table3[[#This Row],[Delivery_Date]],Table3[[#This Row],[Order_Date]])</f>
        <v>12</v>
      </c>
    </row>
    <row r="1823" spans="1:16" x14ac:dyDescent="0.25">
      <c r="A1823">
        <v>1822</v>
      </c>
      <c r="B1823" t="s">
        <v>59</v>
      </c>
      <c r="C1823" t="s">
        <v>24</v>
      </c>
      <c r="D1823" t="s">
        <v>32</v>
      </c>
      <c r="E1823" t="s">
        <v>52</v>
      </c>
      <c r="F1823" t="s">
        <v>278</v>
      </c>
      <c r="G1823" t="s">
        <v>128</v>
      </c>
      <c r="H1823">
        <v>83</v>
      </c>
      <c r="I1823">
        <v>19397.830000000002</v>
      </c>
      <c r="J1823">
        <v>1610019.89</v>
      </c>
      <c r="K1823">
        <v>3121.22</v>
      </c>
      <c r="L1823">
        <v>698</v>
      </c>
      <c r="M1823" t="s">
        <v>21</v>
      </c>
      <c r="N1823" t="s">
        <v>43</v>
      </c>
      <c r="O1823">
        <v>264392.53000000003</v>
      </c>
      <c r="P1823">
        <f>_xlfn.DAYS(Table3[[#This Row],[Delivery_Date]],Table3[[#This Row],[Order_Date]])</f>
        <v>3</v>
      </c>
    </row>
    <row r="1824" spans="1:16" x14ac:dyDescent="0.25">
      <c r="A1824">
        <v>1823</v>
      </c>
      <c r="B1824" t="s">
        <v>23</v>
      </c>
      <c r="C1824" t="s">
        <v>38</v>
      </c>
      <c r="D1824" t="s">
        <v>39</v>
      </c>
      <c r="E1824" t="s">
        <v>46</v>
      </c>
      <c r="F1824" t="s">
        <v>225</v>
      </c>
      <c r="G1824" t="s">
        <v>33</v>
      </c>
      <c r="H1824">
        <v>50</v>
      </c>
      <c r="I1824">
        <v>12407.58</v>
      </c>
      <c r="J1824">
        <v>620379</v>
      </c>
      <c r="K1824">
        <v>1210.43</v>
      </c>
      <c r="L1824">
        <v>818</v>
      </c>
      <c r="M1824" t="s">
        <v>42</v>
      </c>
      <c r="N1824" t="s">
        <v>43</v>
      </c>
      <c r="O1824">
        <v>119433.57</v>
      </c>
      <c r="P1824">
        <f>_xlfn.DAYS(Table3[[#This Row],[Delivery_Date]],Table3[[#This Row],[Order_Date]])</f>
        <v>14</v>
      </c>
    </row>
    <row r="1825" spans="1:16" x14ac:dyDescent="0.25">
      <c r="A1825">
        <v>1824</v>
      </c>
      <c r="B1825" t="s">
        <v>15</v>
      </c>
      <c r="C1825" t="s">
        <v>38</v>
      </c>
      <c r="D1825" t="s">
        <v>45</v>
      </c>
      <c r="E1825" t="s">
        <v>60</v>
      </c>
      <c r="F1825" t="s">
        <v>215</v>
      </c>
      <c r="G1825" t="s">
        <v>275</v>
      </c>
      <c r="H1825">
        <v>19</v>
      </c>
      <c r="I1825">
        <v>30903.23</v>
      </c>
      <c r="J1825">
        <v>587161.37</v>
      </c>
      <c r="K1825">
        <v>1996.46</v>
      </c>
      <c r="L1825">
        <v>985</v>
      </c>
      <c r="M1825" t="s">
        <v>21</v>
      </c>
      <c r="N1825" t="s">
        <v>30</v>
      </c>
      <c r="O1825">
        <v>69726.070000000007</v>
      </c>
      <c r="P1825">
        <f>_xlfn.DAYS(Table3[[#This Row],[Delivery_Date]],Table3[[#This Row],[Order_Date]])</f>
        <v>4</v>
      </c>
    </row>
    <row r="1826" spans="1:16" x14ac:dyDescent="0.25">
      <c r="A1826">
        <v>1825</v>
      </c>
      <c r="B1826" t="s">
        <v>44</v>
      </c>
      <c r="C1826" t="s">
        <v>24</v>
      </c>
      <c r="D1826" t="s">
        <v>32</v>
      </c>
      <c r="E1826" t="s">
        <v>60</v>
      </c>
      <c r="F1826" t="s">
        <v>275</v>
      </c>
      <c r="G1826" t="s">
        <v>104</v>
      </c>
      <c r="H1826">
        <v>19</v>
      </c>
      <c r="I1826">
        <v>49726.85</v>
      </c>
      <c r="J1826">
        <v>944810.15</v>
      </c>
      <c r="K1826">
        <v>586.65</v>
      </c>
      <c r="L1826">
        <v>207</v>
      </c>
      <c r="M1826" t="s">
        <v>42</v>
      </c>
      <c r="N1826" t="s">
        <v>30</v>
      </c>
      <c r="O1826">
        <v>222087.26</v>
      </c>
      <c r="P1826">
        <f>_xlfn.DAYS(Table3[[#This Row],[Delivery_Date]],Table3[[#This Row],[Order_Date]])</f>
        <v>7</v>
      </c>
    </row>
    <row r="1827" spans="1:16" x14ac:dyDescent="0.25">
      <c r="A1827">
        <v>1826</v>
      </c>
      <c r="B1827" t="s">
        <v>31</v>
      </c>
      <c r="C1827" t="s">
        <v>16</v>
      </c>
      <c r="D1827" t="s">
        <v>17</v>
      </c>
      <c r="E1827" t="s">
        <v>26</v>
      </c>
      <c r="F1827" t="s">
        <v>175</v>
      </c>
      <c r="G1827" t="s">
        <v>89</v>
      </c>
      <c r="H1827">
        <v>44</v>
      </c>
      <c r="I1827">
        <v>49246.17</v>
      </c>
      <c r="J1827">
        <v>2166831.48</v>
      </c>
      <c r="K1827">
        <v>3418.69</v>
      </c>
      <c r="L1827">
        <v>620</v>
      </c>
      <c r="M1827" t="s">
        <v>29</v>
      </c>
      <c r="N1827" t="s">
        <v>30</v>
      </c>
      <c r="O1827">
        <v>193300.84</v>
      </c>
      <c r="P1827">
        <f>_xlfn.DAYS(Table3[[#This Row],[Delivery_Date]],Table3[[#This Row],[Order_Date]])</f>
        <v>11</v>
      </c>
    </row>
    <row r="1828" spans="1:16" x14ac:dyDescent="0.25">
      <c r="A1828">
        <v>1827</v>
      </c>
      <c r="B1828" t="s">
        <v>65</v>
      </c>
      <c r="C1828" t="s">
        <v>38</v>
      </c>
      <c r="D1828" t="s">
        <v>32</v>
      </c>
      <c r="E1828" t="s">
        <v>18</v>
      </c>
      <c r="F1828" t="s">
        <v>83</v>
      </c>
      <c r="G1828" t="s">
        <v>341</v>
      </c>
      <c r="H1828">
        <v>34</v>
      </c>
      <c r="I1828">
        <v>12741.07</v>
      </c>
      <c r="J1828">
        <v>433196.38</v>
      </c>
      <c r="K1828">
        <v>1087.43</v>
      </c>
      <c r="L1828">
        <v>402</v>
      </c>
      <c r="M1828" t="s">
        <v>42</v>
      </c>
      <c r="N1828" t="s">
        <v>22</v>
      </c>
      <c r="O1828">
        <v>24962.36</v>
      </c>
      <c r="P1828">
        <f>_xlfn.DAYS(Table3[[#This Row],[Delivery_Date]],Table3[[#This Row],[Order_Date]])</f>
        <v>11</v>
      </c>
    </row>
    <row r="1829" spans="1:16" x14ac:dyDescent="0.25">
      <c r="A1829">
        <v>1828</v>
      </c>
      <c r="B1829" t="s">
        <v>59</v>
      </c>
      <c r="C1829" t="s">
        <v>38</v>
      </c>
      <c r="D1829" t="s">
        <v>17</v>
      </c>
      <c r="E1829" t="s">
        <v>26</v>
      </c>
      <c r="F1829" t="s">
        <v>272</v>
      </c>
      <c r="G1829" t="s">
        <v>90</v>
      </c>
      <c r="H1829">
        <v>81</v>
      </c>
      <c r="I1829">
        <v>43299.28</v>
      </c>
      <c r="J1829">
        <v>3507241.68</v>
      </c>
      <c r="K1829">
        <v>2485.8200000000002</v>
      </c>
      <c r="L1829">
        <v>209</v>
      </c>
      <c r="M1829" t="s">
        <v>42</v>
      </c>
      <c r="N1829" t="s">
        <v>30</v>
      </c>
      <c r="O1829">
        <v>510790.53</v>
      </c>
      <c r="P1829">
        <f>_xlfn.DAYS(Table3[[#This Row],[Delivery_Date]],Table3[[#This Row],[Order_Date]])</f>
        <v>12</v>
      </c>
    </row>
    <row r="1830" spans="1:16" x14ac:dyDescent="0.25">
      <c r="A1830">
        <v>1829</v>
      </c>
      <c r="B1830" t="s">
        <v>65</v>
      </c>
      <c r="C1830" t="s">
        <v>38</v>
      </c>
      <c r="D1830" t="s">
        <v>17</v>
      </c>
      <c r="E1830" t="s">
        <v>52</v>
      </c>
      <c r="F1830" t="s">
        <v>126</v>
      </c>
      <c r="G1830" t="s">
        <v>155</v>
      </c>
      <c r="H1830">
        <v>75</v>
      </c>
      <c r="I1830">
        <v>19105.84</v>
      </c>
      <c r="J1830">
        <v>1432938</v>
      </c>
      <c r="K1830">
        <v>4848.62</v>
      </c>
      <c r="L1830">
        <v>719</v>
      </c>
      <c r="M1830" t="s">
        <v>21</v>
      </c>
      <c r="N1830" t="s">
        <v>36</v>
      </c>
      <c r="O1830">
        <v>141208.31</v>
      </c>
      <c r="P1830">
        <f>_xlfn.DAYS(Table3[[#This Row],[Delivery_Date]],Table3[[#This Row],[Order_Date]])</f>
        <v>2</v>
      </c>
    </row>
    <row r="1831" spans="1:16" x14ac:dyDescent="0.25">
      <c r="A1831">
        <v>1830</v>
      </c>
      <c r="B1831" t="s">
        <v>51</v>
      </c>
      <c r="C1831" t="s">
        <v>38</v>
      </c>
      <c r="D1831" t="s">
        <v>45</v>
      </c>
      <c r="E1831" t="s">
        <v>18</v>
      </c>
      <c r="F1831" t="s">
        <v>389</v>
      </c>
      <c r="G1831" t="s">
        <v>378</v>
      </c>
      <c r="H1831">
        <v>92</v>
      </c>
      <c r="I1831">
        <v>26802.240000000002</v>
      </c>
      <c r="J1831">
        <v>2465806.08</v>
      </c>
      <c r="K1831">
        <v>4871.3100000000004</v>
      </c>
      <c r="L1831">
        <v>713</v>
      </c>
      <c r="M1831" t="s">
        <v>42</v>
      </c>
      <c r="N1831" t="s">
        <v>70</v>
      </c>
      <c r="O1831">
        <v>312725.12</v>
      </c>
      <c r="P1831">
        <f>_xlfn.DAYS(Table3[[#This Row],[Delivery_Date]],Table3[[#This Row],[Order_Date]])</f>
        <v>11</v>
      </c>
    </row>
    <row r="1832" spans="1:16" x14ac:dyDescent="0.25">
      <c r="A1832">
        <v>1831</v>
      </c>
      <c r="B1832" t="s">
        <v>37</v>
      </c>
      <c r="C1832" t="s">
        <v>16</v>
      </c>
      <c r="D1832" t="s">
        <v>39</v>
      </c>
      <c r="E1832" t="s">
        <v>60</v>
      </c>
      <c r="F1832" t="s">
        <v>108</v>
      </c>
      <c r="G1832" t="s">
        <v>410</v>
      </c>
      <c r="H1832">
        <v>64</v>
      </c>
      <c r="I1832">
        <v>4211.26</v>
      </c>
      <c r="J1832">
        <v>269520.64000000001</v>
      </c>
      <c r="K1832">
        <v>4140.8100000000004</v>
      </c>
      <c r="L1832">
        <v>600</v>
      </c>
      <c r="M1832" t="s">
        <v>29</v>
      </c>
      <c r="N1832" t="s">
        <v>43</v>
      </c>
      <c r="O1832">
        <v>18347.580000000002</v>
      </c>
      <c r="P1832">
        <f>_xlfn.DAYS(Table3[[#This Row],[Delivery_Date]],Table3[[#This Row],[Order_Date]])</f>
        <v>11</v>
      </c>
    </row>
    <row r="1833" spans="1:16" x14ac:dyDescent="0.25">
      <c r="A1833">
        <v>1832</v>
      </c>
      <c r="B1833" t="s">
        <v>23</v>
      </c>
      <c r="C1833" t="s">
        <v>38</v>
      </c>
      <c r="D1833" t="s">
        <v>17</v>
      </c>
      <c r="E1833" t="s">
        <v>46</v>
      </c>
      <c r="F1833" t="s">
        <v>224</v>
      </c>
      <c r="G1833" t="s">
        <v>225</v>
      </c>
      <c r="H1833">
        <v>44</v>
      </c>
      <c r="I1833">
        <v>35645.46</v>
      </c>
      <c r="J1833">
        <v>1568400.24</v>
      </c>
      <c r="K1833">
        <v>1707.81</v>
      </c>
      <c r="L1833">
        <v>690</v>
      </c>
      <c r="M1833" t="s">
        <v>42</v>
      </c>
      <c r="N1833" t="s">
        <v>22</v>
      </c>
      <c r="O1833">
        <v>129899.75</v>
      </c>
      <c r="P1833">
        <f>_xlfn.DAYS(Table3[[#This Row],[Delivery_Date]],Table3[[#This Row],[Order_Date]])</f>
        <v>9</v>
      </c>
    </row>
    <row r="1834" spans="1:16" x14ac:dyDescent="0.25">
      <c r="A1834">
        <v>1833</v>
      </c>
      <c r="B1834" t="s">
        <v>44</v>
      </c>
      <c r="C1834" t="s">
        <v>16</v>
      </c>
      <c r="D1834" t="s">
        <v>32</v>
      </c>
      <c r="E1834" t="s">
        <v>60</v>
      </c>
      <c r="F1834" t="s">
        <v>304</v>
      </c>
      <c r="G1834" t="s">
        <v>95</v>
      </c>
      <c r="H1834">
        <v>66</v>
      </c>
      <c r="I1834">
        <v>5312.81</v>
      </c>
      <c r="J1834">
        <v>350645.46</v>
      </c>
      <c r="K1834">
        <v>686.16</v>
      </c>
      <c r="L1834">
        <v>436</v>
      </c>
      <c r="M1834" t="s">
        <v>35</v>
      </c>
      <c r="N1834" t="s">
        <v>22</v>
      </c>
      <c r="O1834">
        <v>17927.88</v>
      </c>
      <c r="P1834">
        <f>_xlfn.DAYS(Table3[[#This Row],[Delivery_Date]],Table3[[#This Row],[Order_Date]])</f>
        <v>4</v>
      </c>
    </row>
    <row r="1835" spans="1:16" x14ac:dyDescent="0.25">
      <c r="A1835">
        <v>1834</v>
      </c>
      <c r="B1835" t="s">
        <v>31</v>
      </c>
      <c r="C1835" t="s">
        <v>16</v>
      </c>
      <c r="D1835" t="s">
        <v>17</v>
      </c>
      <c r="E1835" t="s">
        <v>18</v>
      </c>
      <c r="F1835" t="s">
        <v>158</v>
      </c>
      <c r="G1835" t="s">
        <v>417</v>
      </c>
      <c r="H1835">
        <v>5</v>
      </c>
      <c r="I1835">
        <v>33886.93</v>
      </c>
      <c r="J1835">
        <v>169434.65</v>
      </c>
      <c r="K1835">
        <v>3196.35</v>
      </c>
      <c r="L1835">
        <v>699</v>
      </c>
      <c r="M1835" t="s">
        <v>42</v>
      </c>
      <c r="N1835" t="s">
        <v>70</v>
      </c>
      <c r="O1835">
        <v>25936.45</v>
      </c>
      <c r="P1835">
        <f>_xlfn.DAYS(Table3[[#This Row],[Delivery_Date]],Table3[[#This Row],[Order_Date]])</f>
        <v>5</v>
      </c>
    </row>
    <row r="1836" spans="1:16" x14ac:dyDescent="0.25">
      <c r="A1836">
        <v>1835</v>
      </c>
      <c r="B1836" t="s">
        <v>31</v>
      </c>
      <c r="C1836" t="s">
        <v>24</v>
      </c>
      <c r="D1836" t="s">
        <v>45</v>
      </c>
      <c r="E1836" t="s">
        <v>60</v>
      </c>
      <c r="F1836" t="s">
        <v>180</v>
      </c>
      <c r="G1836" t="s">
        <v>421</v>
      </c>
      <c r="H1836">
        <v>76</v>
      </c>
      <c r="I1836">
        <v>21431.71</v>
      </c>
      <c r="J1836">
        <v>1628809.96</v>
      </c>
      <c r="K1836">
        <v>859.11</v>
      </c>
      <c r="L1836">
        <v>623</v>
      </c>
      <c r="M1836" t="s">
        <v>21</v>
      </c>
      <c r="N1836" t="s">
        <v>70</v>
      </c>
      <c r="O1836">
        <v>340155.05</v>
      </c>
      <c r="P1836">
        <f>_xlfn.DAYS(Table3[[#This Row],[Delivery_Date]],Table3[[#This Row],[Order_Date]])</f>
        <v>4</v>
      </c>
    </row>
    <row r="1837" spans="1:16" x14ac:dyDescent="0.25">
      <c r="A1837">
        <v>1836</v>
      </c>
      <c r="B1837" t="s">
        <v>44</v>
      </c>
      <c r="C1837" t="s">
        <v>16</v>
      </c>
      <c r="D1837" t="s">
        <v>45</v>
      </c>
      <c r="E1837" t="s">
        <v>46</v>
      </c>
      <c r="F1837" t="s">
        <v>188</v>
      </c>
      <c r="G1837" t="s">
        <v>387</v>
      </c>
      <c r="H1837">
        <v>84</v>
      </c>
      <c r="I1837">
        <v>27974.94</v>
      </c>
      <c r="J1837">
        <v>2349894.96</v>
      </c>
      <c r="K1837">
        <v>1115.04</v>
      </c>
      <c r="L1837">
        <v>992</v>
      </c>
      <c r="M1837" t="s">
        <v>42</v>
      </c>
      <c r="N1837" t="s">
        <v>43</v>
      </c>
      <c r="O1837">
        <v>390896.82</v>
      </c>
      <c r="P1837">
        <f>_xlfn.DAYS(Table3[[#This Row],[Delivery_Date]],Table3[[#This Row],[Order_Date]])</f>
        <v>9</v>
      </c>
    </row>
    <row r="1838" spans="1:16" x14ac:dyDescent="0.25">
      <c r="A1838">
        <v>1837</v>
      </c>
      <c r="B1838" t="s">
        <v>65</v>
      </c>
      <c r="C1838" t="s">
        <v>24</v>
      </c>
      <c r="D1838" t="s">
        <v>25</v>
      </c>
      <c r="E1838" t="s">
        <v>18</v>
      </c>
      <c r="F1838" t="s">
        <v>366</v>
      </c>
      <c r="G1838" t="s">
        <v>123</v>
      </c>
      <c r="H1838">
        <v>18</v>
      </c>
      <c r="I1838">
        <v>5651.37</v>
      </c>
      <c r="J1838">
        <v>101724.66</v>
      </c>
      <c r="K1838">
        <v>2907.98</v>
      </c>
      <c r="L1838">
        <v>555</v>
      </c>
      <c r="M1838" t="s">
        <v>21</v>
      </c>
      <c r="N1838" t="s">
        <v>22</v>
      </c>
      <c r="O1838">
        <v>17215</v>
      </c>
      <c r="P1838">
        <f>_xlfn.DAYS(Table3[[#This Row],[Delivery_Date]],Table3[[#This Row],[Order_Date]])</f>
        <v>9</v>
      </c>
    </row>
    <row r="1839" spans="1:16" x14ac:dyDescent="0.25">
      <c r="A1839">
        <v>1838</v>
      </c>
      <c r="B1839" t="s">
        <v>44</v>
      </c>
      <c r="C1839" t="s">
        <v>24</v>
      </c>
      <c r="D1839" t="s">
        <v>39</v>
      </c>
      <c r="E1839" t="s">
        <v>60</v>
      </c>
      <c r="F1839" t="s">
        <v>317</v>
      </c>
      <c r="G1839" t="s">
        <v>197</v>
      </c>
      <c r="H1839">
        <v>90</v>
      </c>
      <c r="I1839">
        <v>2986.59</v>
      </c>
      <c r="J1839">
        <v>268793.09999999998</v>
      </c>
      <c r="K1839">
        <v>524.32000000000005</v>
      </c>
      <c r="L1839">
        <v>142</v>
      </c>
      <c r="M1839" t="s">
        <v>35</v>
      </c>
      <c r="N1839" t="s">
        <v>22</v>
      </c>
      <c r="O1839">
        <v>29745.86</v>
      </c>
      <c r="P1839">
        <f>_xlfn.DAYS(Table3[[#This Row],[Delivery_Date]],Table3[[#This Row],[Order_Date]])</f>
        <v>3</v>
      </c>
    </row>
    <row r="1840" spans="1:16" x14ac:dyDescent="0.25">
      <c r="A1840">
        <v>1839</v>
      </c>
      <c r="B1840" t="s">
        <v>15</v>
      </c>
      <c r="C1840" t="s">
        <v>16</v>
      </c>
      <c r="D1840" t="s">
        <v>17</v>
      </c>
      <c r="E1840" t="s">
        <v>26</v>
      </c>
      <c r="F1840" t="s">
        <v>77</v>
      </c>
      <c r="G1840" t="s">
        <v>412</v>
      </c>
      <c r="H1840">
        <v>15</v>
      </c>
      <c r="I1840">
        <v>27630.959999999999</v>
      </c>
      <c r="J1840">
        <v>414464.4</v>
      </c>
      <c r="K1840">
        <v>2703.59</v>
      </c>
      <c r="L1840">
        <v>785</v>
      </c>
      <c r="M1840" t="s">
        <v>29</v>
      </c>
      <c r="N1840" t="s">
        <v>43</v>
      </c>
      <c r="O1840">
        <v>76727.399999999994</v>
      </c>
      <c r="P1840">
        <f>_xlfn.DAYS(Table3[[#This Row],[Delivery_Date]],Table3[[#This Row],[Order_Date]])</f>
        <v>15</v>
      </c>
    </row>
    <row r="1841" spans="1:16" x14ac:dyDescent="0.25">
      <c r="A1841">
        <v>1840</v>
      </c>
      <c r="B1841" t="s">
        <v>23</v>
      </c>
      <c r="C1841" t="s">
        <v>38</v>
      </c>
      <c r="D1841" t="s">
        <v>25</v>
      </c>
      <c r="E1841" t="s">
        <v>60</v>
      </c>
      <c r="F1841" t="s">
        <v>265</v>
      </c>
      <c r="G1841" t="s">
        <v>92</v>
      </c>
      <c r="H1841">
        <v>69</v>
      </c>
      <c r="I1841">
        <v>33141.230000000003</v>
      </c>
      <c r="J1841">
        <v>2286744.87</v>
      </c>
      <c r="K1841">
        <v>1721.56</v>
      </c>
      <c r="L1841">
        <v>10</v>
      </c>
      <c r="M1841" t="s">
        <v>29</v>
      </c>
      <c r="N1841" t="s">
        <v>22</v>
      </c>
      <c r="O1841">
        <v>570993.14</v>
      </c>
      <c r="P1841">
        <f>_xlfn.DAYS(Table3[[#This Row],[Delivery_Date]],Table3[[#This Row],[Order_Date]])</f>
        <v>13</v>
      </c>
    </row>
    <row r="1842" spans="1:16" x14ac:dyDescent="0.25">
      <c r="A1842">
        <v>1841</v>
      </c>
      <c r="B1842" t="s">
        <v>59</v>
      </c>
      <c r="C1842" t="s">
        <v>24</v>
      </c>
      <c r="D1842" t="s">
        <v>17</v>
      </c>
      <c r="E1842" t="s">
        <v>46</v>
      </c>
      <c r="F1842" t="s">
        <v>226</v>
      </c>
      <c r="G1842" t="s">
        <v>387</v>
      </c>
      <c r="H1842">
        <v>92</v>
      </c>
      <c r="I1842">
        <v>47223.9</v>
      </c>
      <c r="J1842">
        <v>4344598.8</v>
      </c>
      <c r="K1842">
        <v>417.34</v>
      </c>
      <c r="L1842">
        <v>326</v>
      </c>
      <c r="M1842" t="s">
        <v>42</v>
      </c>
      <c r="N1842" t="s">
        <v>22</v>
      </c>
      <c r="O1842">
        <v>260848.17</v>
      </c>
      <c r="P1842">
        <f>_xlfn.DAYS(Table3[[#This Row],[Delivery_Date]],Table3[[#This Row],[Order_Date]])</f>
        <v>13</v>
      </c>
    </row>
    <row r="1843" spans="1:16" x14ac:dyDescent="0.25">
      <c r="A1843">
        <v>1842</v>
      </c>
      <c r="B1843" t="s">
        <v>65</v>
      </c>
      <c r="C1843" t="s">
        <v>24</v>
      </c>
      <c r="D1843" t="s">
        <v>17</v>
      </c>
      <c r="E1843" t="s">
        <v>18</v>
      </c>
      <c r="F1843" t="s">
        <v>235</v>
      </c>
      <c r="G1843" t="s">
        <v>168</v>
      </c>
      <c r="H1843">
        <v>45</v>
      </c>
      <c r="I1843">
        <v>34490.67</v>
      </c>
      <c r="J1843">
        <v>1552080.15</v>
      </c>
      <c r="K1843">
        <v>890.82</v>
      </c>
      <c r="L1843">
        <v>551</v>
      </c>
      <c r="M1843" t="s">
        <v>42</v>
      </c>
      <c r="N1843" t="s">
        <v>30</v>
      </c>
      <c r="O1843">
        <v>145158.76</v>
      </c>
      <c r="P1843">
        <f>_xlfn.DAYS(Table3[[#This Row],[Delivery_Date]],Table3[[#This Row],[Order_Date]])</f>
        <v>9</v>
      </c>
    </row>
    <row r="1844" spans="1:16" x14ac:dyDescent="0.25">
      <c r="A1844">
        <v>1843</v>
      </c>
      <c r="B1844" t="s">
        <v>23</v>
      </c>
      <c r="C1844" t="s">
        <v>24</v>
      </c>
      <c r="D1844" t="s">
        <v>25</v>
      </c>
      <c r="E1844" t="s">
        <v>60</v>
      </c>
      <c r="F1844" t="s">
        <v>153</v>
      </c>
      <c r="G1844" t="s">
        <v>111</v>
      </c>
      <c r="H1844">
        <v>34</v>
      </c>
      <c r="I1844">
        <v>6387.83</v>
      </c>
      <c r="J1844">
        <v>217186.22</v>
      </c>
      <c r="K1844">
        <v>4235.96</v>
      </c>
      <c r="L1844">
        <v>91</v>
      </c>
      <c r="M1844" t="s">
        <v>21</v>
      </c>
      <c r="N1844" t="s">
        <v>36</v>
      </c>
      <c r="O1844">
        <v>50537.99</v>
      </c>
      <c r="P1844">
        <f>_xlfn.DAYS(Table3[[#This Row],[Delivery_Date]],Table3[[#This Row],[Order_Date]])</f>
        <v>6</v>
      </c>
    </row>
    <row r="1845" spans="1:16" x14ac:dyDescent="0.25">
      <c r="A1845">
        <v>1844</v>
      </c>
      <c r="B1845" t="s">
        <v>44</v>
      </c>
      <c r="C1845" t="s">
        <v>24</v>
      </c>
      <c r="D1845" t="s">
        <v>45</v>
      </c>
      <c r="E1845" t="s">
        <v>18</v>
      </c>
      <c r="F1845" t="s">
        <v>210</v>
      </c>
      <c r="G1845" t="s">
        <v>395</v>
      </c>
      <c r="H1845">
        <v>7</v>
      </c>
      <c r="I1845">
        <v>1344.35</v>
      </c>
      <c r="J1845">
        <v>9410.4500000000007</v>
      </c>
      <c r="K1845">
        <v>2674.19</v>
      </c>
      <c r="L1845">
        <v>969</v>
      </c>
      <c r="M1845" t="s">
        <v>21</v>
      </c>
      <c r="N1845" t="s">
        <v>30</v>
      </c>
      <c r="O1845">
        <v>1030.3399999999999</v>
      </c>
      <c r="P1845">
        <f>_xlfn.DAYS(Table3[[#This Row],[Delivery_Date]],Table3[[#This Row],[Order_Date]])</f>
        <v>5</v>
      </c>
    </row>
    <row r="1846" spans="1:16" x14ac:dyDescent="0.25">
      <c r="A1846">
        <v>1845</v>
      </c>
      <c r="B1846" t="s">
        <v>65</v>
      </c>
      <c r="C1846" t="s">
        <v>16</v>
      </c>
      <c r="D1846" t="s">
        <v>32</v>
      </c>
      <c r="E1846" t="s">
        <v>26</v>
      </c>
      <c r="F1846" t="s">
        <v>250</v>
      </c>
      <c r="G1846" t="s">
        <v>224</v>
      </c>
      <c r="H1846">
        <v>21</v>
      </c>
      <c r="I1846">
        <v>21641.65</v>
      </c>
      <c r="J1846">
        <v>454474.65</v>
      </c>
      <c r="K1846">
        <v>623.89</v>
      </c>
      <c r="L1846">
        <v>531</v>
      </c>
      <c r="M1846" t="s">
        <v>42</v>
      </c>
      <c r="N1846" t="s">
        <v>22</v>
      </c>
      <c r="O1846">
        <v>67316.490000000005</v>
      </c>
      <c r="P1846">
        <f>_xlfn.DAYS(Table3[[#This Row],[Delivery_Date]],Table3[[#This Row],[Order_Date]])</f>
        <v>11</v>
      </c>
    </row>
    <row r="1847" spans="1:16" x14ac:dyDescent="0.25">
      <c r="A1847">
        <v>1846</v>
      </c>
      <c r="B1847" t="s">
        <v>51</v>
      </c>
      <c r="C1847" t="s">
        <v>38</v>
      </c>
      <c r="D1847" t="s">
        <v>32</v>
      </c>
      <c r="E1847" t="s">
        <v>60</v>
      </c>
      <c r="F1847" t="s">
        <v>346</v>
      </c>
      <c r="G1847" t="s">
        <v>407</v>
      </c>
      <c r="H1847">
        <v>32</v>
      </c>
      <c r="I1847">
        <v>21367.99</v>
      </c>
      <c r="J1847">
        <v>683775.68</v>
      </c>
      <c r="K1847">
        <v>2954.71</v>
      </c>
      <c r="L1847">
        <v>273</v>
      </c>
      <c r="M1847" t="s">
        <v>29</v>
      </c>
      <c r="N1847" t="s">
        <v>22</v>
      </c>
      <c r="O1847">
        <v>84824.75</v>
      </c>
      <c r="P1847">
        <f>_xlfn.DAYS(Table3[[#This Row],[Delivery_Date]],Table3[[#This Row],[Order_Date]])</f>
        <v>12</v>
      </c>
    </row>
    <row r="1848" spans="1:16" x14ac:dyDescent="0.25">
      <c r="A1848">
        <v>1847</v>
      </c>
      <c r="B1848" t="s">
        <v>23</v>
      </c>
      <c r="C1848" t="s">
        <v>16</v>
      </c>
      <c r="D1848" t="s">
        <v>32</v>
      </c>
      <c r="E1848" t="s">
        <v>60</v>
      </c>
      <c r="F1848" t="s">
        <v>387</v>
      </c>
      <c r="G1848" t="s">
        <v>231</v>
      </c>
      <c r="H1848">
        <v>98</v>
      </c>
      <c r="I1848">
        <v>25211.1</v>
      </c>
      <c r="J1848">
        <v>2470687.7999999998</v>
      </c>
      <c r="K1848">
        <v>1132.6400000000001</v>
      </c>
      <c r="L1848">
        <v>279</v>
      </c>
      <c r="M1848" t="s">
        <v>29</v>
      </c>
      <c r="N1848" t="s">
        <v>22</v>
      </c>
      <c r="O1848">
        <v>612911.52</v>
      </c>
      <c r="P1848">
        <f>_xlfn.DAYS(Table3[[#This Row],[Delivery_Date]],Table3[[#This Row],[Order_Date]])</f>
        <v>4</v>
      </c>
    </row>
    <row r="1849" spans="1:16" x14ac:dyDescent="0.25">
      <c r="A1849">
        <v>1848</v>
      </c>
      <c r="B1849" t="s">
        <v>31</v>
      </c>
      <c r="C1849" t="s">
        <v>38</v>
      </c>
      <c r="D1849" t="s">
        <v>45</v>
      </c>
      <c r="E1849" t="s">
        <v>52</v>
      </c>
      <c r="F1849" t="s">
        <v>61</v>
      </c>
      <c r="G1849" t="s">
        <v>234</v>
      </c>
      <c r="H1849">
        <v>60</v>
      </c>
      <c r="I1849">
        <v>27089.03</v>
      </c>
      <c r="J1849">
        <v>1625341.8</v>
      </c>
      <c r="K1849">
        <v>3362.97</v>
      </c>
      <c r="L1849">
        <v>984</v>
      </c>
      <c r="M1849" t="s">
        <v>21</v>
      </c>
      <c r="N1849" t="s">
        <v>43</v>
      </c>
      <c r="O1849">
        <v>105347.8</v>
      </c>
      <c r="P1849">
        <f>_xlfn.DAYS(Table3[[#This Row],[Delivery_Date]],Table3[[#This Row],[Order_Date]])</f>
        <v>13</v>
      </c>
    </row>
    <row r="1850" spans="1:16" x14ac:dyDescent="0.25">
      <c r="A1850">
        <v>1849</v>
      </c>
      <c r="B1850" t="s">
        <v>23</v>
      </c>
      <c r="C1850" t="s">
        <v>16</v>
      </c>
      <c r="D1850" t="s">
        <v>17</v>
      </c>
      <c r="E1850" t="s">
        <v>18</v>
      </c>
      <c r="F1850" t="s">
        <v>346</v>
      </c>
      <c r="G1850" t="s">
        <v>390</v>
      </c>
      <c r="H1850">
        <v>46</v>
      </c>
      <c r="I1850">
        <v>1230.52</v>
      </c>
      <c r="J1850">
        <v>56603.92</v>
      </c>
      <c r="K1850">
        <v>1317.85</v>
      </c>
      <c r="L1850">
        <v>676</v>
      </c>
      <c r="M1850" t="s">
        <v>29</v>
      </c>
      <c r="N1850" t="s">
        <v>43</v>
      </c>
      <c r="O1850">
        <v>14004.33</v>
      </c>
      <c r="P1850">
        <f>_xlfn.DAYS(Table3[[#This Row],[Delivery_Date]],Table3[[#This Row],[Order_Date]])</f>
        <v>14</v>
      </c>
    </row>
    <row r="1851" spans="1:16" x14ac:dyDescent="0.25">
      <c r="A1851">
        <v>1850</v>
      </c>
      <c r="B1851" t="s">
        <v>59</v>
      </c>
      <c r="C1851" t="s">
        <v>38</v>
      </c>
      <c r="D1851" t="s">
        <v>39</v>
      </c>
      <c r="E1851" t="s">
        <v>26</v>
      </c>
      <c r="F1851" t="s">
        <v>215</v>
      </c>
      <c r="G1851" t="s">
        <v>187</v>
      </c>
      <c r="H1851">
        <v>46</v>
      </c>
      <c r="I1851">
        <v>35827</v>
      </c>
      <c r="J1851">
        <v>1648042</v>
      </c>
      <c r="K1851">
        <v>3483.64</v>
      </c>
      <c r="L1851">
        <v>139</v>
      </c>
      <c r="M1851" t="s">
        <v>29</v>
      </c>
      <c r="N1851" t="s">
        <v>70</v>
      </c>
      <c r="O1851">
        <v>269478.44</v>
      </c>
      <c r="P1851">
        <f>_xlfn.DAYS(Table3[[#This Row],[Delivery_Date]],Table3[[#This Row],[Order_Date]])</f>
        <v>8</v>
      </c>
    </row>
    <row r="1852" spans="1:16" x14ac:dyDescent="0.25">
      <c r="A1852">
        <v>1851</v>
      </c>
      <c r="B1852" t="s">
        <v>59</v>
      </c>
      <c r="C1852" t="s">
        <v>16</v>
      </c>
      <c r="D1852" t="s">
        <v>25</v>
      </c>
      <c r="E1852" t="s">
        <v>18</v>
      </c>
      <c r="F1852" t="s">
        <v>160</v>
      </c>
      <c r="G1852" t="s">
        <v>116</v>
      </c>
      <c r="H1852">
        <v>67</v>
      </c>
      <c r="I1852">
        <v>29057.45</v>
      </c>
      <c r="J1852">
        <v>1946849.15</v>
      </c>
      <c r="K1852">
        <v>4781.76</v>
      </c>
      <c r="L1852">
        <v>520</v>
      </c>
      <c r="M1852" t="s">
        <v>35</v>
      </c>
      <c r="N1852" t="s">
        <v>36</v>
      </c>
      <c r="O1852">
        <v>286741.37</v>
      </c>
      <c r="P1852">
        <f>_xlfn.DAYS(Table3[[#This Row],[Delivery_Date]],Table3[[#This Row],[Order_Date]])</f>
        <v>5</v>
      </c>
    </row>
    <row r="1853" spans="1:16" x14ac:dyDescent="0.25">
      <c r="A1853">
        <v>1852</v>
      </c>
      <c r="B1853" t="s">
        <v>15</v>
      </c>
      <c r="C1853" t="s">
        <v>24</v>
      </c>
      <c r="D1853" t="s">
        <v>45</v>
      </c>
      <c r="E1853" t="s">
        <v>52</v>
      </c>
      <c r="F1853" t="s">
        <v>416</v>
      </c>
      <c r="G1853" t="s">
        <v>224</v>
      </c>
      <c r="H1853">
        <v>72</v>
      </c>
      <c r="I1853">
        <v>42685.68</v>
      </c>
      <c r="J1853">
        <v>3073368.96</v>
      </c>
      <c r="K1853">
        <v>1703.28</v>
      </c>
      <c r="L1853">
        <v>872</v>
      </c>
      <c r="M1853" t="s">
        <v>42</v>
      </c>
      <c r="N1853" t="s">
        <v>43</v>
      </c>
      <c r="O1853">
        <v>629698.35</v>
      </c>
      <c r="P1853">
        <f>_xlfn.DAYS(Table3[[#This Row],[Delivery_Date]],Table3[[#This Row],[Order_Date]])</f>
        <v>5</v>
      </c>
    </row>
    <row r="1854" spans="1:16" x14ac:dyDescent="0.25">
      <c r="A1854">
        <v>1853</v>
      </c>
      <c r="B1854" t="s">
        <v>23</v>
      </c>
      <c r="C1854" t="s">
        <v>38</v>
      </c>
      <c r="D1854" t="s">
        <v>25</v>
      </c>
      <c r="E1854" t="s">
        <v>60</v>
      </c>
      <c r="F1854" t="s">
        <v>171</v>
      </c>
      <c r="G1854" t="s">
        <v>48</v>
      </c>
      <c r="H1854">
        <v>58</v>
      </c>
      <c r="I1854">
        <v>15028.59</v>
      </c>
      <c r="J1854">
        <v>871658.22</v>
      </c>
      <c r="K1854">
        <v>2600.3200000000002</v>
      </c>
      <c r="L1854">
        <v>391</v>
      </c>
      <c r="M1854" t="s">
        <v>21</v>
      </c>
      <c r="N1854" t="s">
        <v>43</v>
      </c>
      <c r="O1854">
        <v>112006.58</v>
      </c>
      <c r="P1854">
        <f>_xlfn.DAYS(Table3[[#This Row],[Delivery_Date]],Table3[[#This Row],[Order_Date]])</f>
        <v>10</v>
      </c>
    </row>
    <row r="1855" spans="1:16" x14ac:dyDescent="0.25">
      <c r="A1855">
        <v>1854</v>
      </c>
      <c r="B1855" t="s">
        <v>23</v>
      </c>
      <c r="C1855" t="s">
        <v>16</v>
      </c>
      <c r="D1855" t="s">
        <v>39</v>
      </c>
      <c r="E1855" t="s">
        <v>52</v>
      </c>
      <c r="F1855" t="s">
        <v>95</v>
      </c>
      <c r="G1855" t="s">
        <v>96</v>
      </c>
      <c r="H1855">
        <v>6</v>
      </c>
      <c r="I1855">
        <v>8131.01</v>
      </c>
      <c r="J1855">
        <v>48786.06</v>
      </c>
      <c r="K1855">
        <v>4792.5</v>
      </c>
      <c r="L1855">
        <v>3</v>
      </c>
      <c r="M1855" t="s">
        <v>35</v>
      </c>
      <c r="N1855" t="s">
        <v>43</v>
      </c>
      <c r="O1855">
        <v>10877.47</v>
      </c>
      <c r="P1855">
        <f>_xlfn.DAYS(Table3[[#This Row],[Delivery_Date]],Table3[[#This Row],[Order_Date]])</f>
        <v>6</v>
      </c>
    </row>
    <row r="1856" spans="1:16" x14ac:dyDescent="0.25">
      <c r="A1856">
        <v>1855</v>
      </c>
      <c r="B1856" t="s">
        <v>65</v>
      </c>
      <c r="C1856" t="s">
        <v>16</v>
      </c>
      <c r="D1856" t="s">
        <v>25</v>
      </c>
      <c r="E1856" t="s">
        <v>18</v>
      </c>
      <c r="F1856" t="s">
        <v>175</v>
      </c>
      <c r="G1856" t="s">
        <v>247</v>
      </c>
      <c r="H1856">
        <v>52</v>
      </c>
      <c r="I1856">
        <v>19294.95</v>
      </c>
      <c r="J1856">
        <v>1003337.4</v>
      </c>
      <c r="K1856">
        <v>407.13</v>
      </c>
      <c r="L1856">
        <v>67</v>
      </c>
      <c r="M1856" t="s">
        <v>29</v>
      </c>
      <c r="N1856" t="s">
        <v>30</v>
      </c>
      <c r="O1856">
        <v>114682.34</v>
      </c>
      <c r="P1856">
        <f>_xlfn.DAYS(Table3[[#This Row],[Delivery_Date]],Table3[[#This Row],[Order_Date]])</f>
        <v>6</v>
      </c>
    </row>
    <row r="1857" spans="1:16" x14ac:dyDescent="0.25">
      <c r="A1857">
        <v>1856</v>
      </c>
      <c r="B1857" t="s">
        <v>31</v>
      </c>
      <c r="C1857" t="s">
        <v>16</v>
      </c>
      <c r="D1857" t="s">
        <v>17</v>
      </c>
      <c r="E1857" t="s">
        <v>60</v>
      </c>
      <c r="F1857" t="s">
        <v>355</v>
      </c>
      <c r="G1857" t="s">
        <v>180</v>
      </c>
      <c r="H1857">
        <v>25</v>
      </c>
      <c r="I1857">
        <v>33067.65</v>
      </c>
      <c r="J1857">
        <v>826691.25</v>
      </c>
      <c r="K1857">
        <v>919.9</v>
      </c>
      <c r="L1857">
        <v>215</v>
      </c>
      <c r="M1857" t="s">
        <v>21</v>
      </c>
      <c r="N1857" t="s">
        <v>30</v>
      </c>
      <c r="O1857">
        <v>58526.47</v>
      </c>
      <c r="P1857">
        <f>_xlfn.DAYS(Table3[[#This Row],[Delivery_Date]],Table3[[#This Row],[Order_Date]])</f>
        <v>2</v>
      </c>
    </row>
    <row r="1858" spans="1:16" x14ac:dyDescent="0.25">
      <c r="A1858">
        <v>1857</v>
      </c>
      <c r="B1858" t="s">
        <v>59</v>
      </c>
      <c r="C1858" t="s">
        <v>38</v>
      </c>
      <c r="D1858" t="s">
        <v>25</v>
      </c>
      <c r="E1858" t="s">
        <v>26</v>
      </c>
      <c r="F1858" t="s">
        <v>54</v>
      </c>
      <c r="G1858" t="s">
        <v>163</v>
      </c>
      <c r="H1858">
        <v>80</v>
      </c>
      <c r="I1858">
        <v>2150.21</v>
      </c>
      <c r="J1858">
        <v>172016.8</v>
      </c>
      <c r="K1858">
        <v>3199.43</v>
      </c>
      <c r="L1858">
        <v>658</v>
      </c>
      <c r="M1858" t="s">
        <v>42</v>
      </c>
      <c r="N1858" t="s">
        <v>70</v>
      </c>
      <c r="O1858">
        <v>34124.42</v>
      </c>
      <c r="P1858">
        <f>_xlfn.DAYS(Table3[[#This Row],[Delivery_Date]],Table3[[#This Row],[Order_Date]])</f>
        <v>12</v>
      </c>
    </row>
    <row r="1859" spans="1:16" x14ac:dyDescent="0.25">
      <c r="A1859">
        <v>1858</v>
      </c>
      <c r="B1859" t="s">
        <v>15</v>
      </c>
      <c r="C1859" t="s">
        <v>16</v>
      </c>
      <c r="D1859" t="s">
        <v>32</v>
      </c>
      <c r="E1859" t="s">
        <v>60</v>
      </c>
      <c r="F1859" t="s">
        <v>105</v>
      </c>
      <c r="G1859" t="s">
        <v>395</v>
      </c>
      <c r="H1859">
        <v>74</v>
      </c>
      <c r="I1859">
        <v>7741.15</v>
      </c>
      <c r="J1859">
        <v>572845.1</v>
      </c>
      <c r="K1859">
        <v>4891.71</v>
      </c>
      <c r="L1859">
        <v>384</v>
      </c>
      <c r="M1859" t="s">
        <v>42</v>
      </c>
      <c r="N1859" t="s">
        <v>36</v>
      </c>
      <c r="O1859">
        <v>40460</v>
      </c>
      <c r="P1859">
        <f>_xlfn.DAYS(Table3[[#This Row],[Delivery_Date]],Table3[[#This Row],[Order_Date]])</f>
        <v>1</v>
      </c>
    </row>
    <row r="1860" spans="1:16" x14ac:dyDescent="0.25">
      <c r="A1860">
        <v>1859</v>
      </c>
      <c r="B1860" t="s">
        <v>51</v>
      </c>
      <c r="C1860" t="s">
        <v>24</v>
      </c>
      <c r="D1860" t="s">
        <v>17</v>
      </c>
      <c r="E1860" t="s">
        <v>18</v>
      </c>
      <c r="F1860" t="s">
        <v>106</v>
      </c>
      <c r="G1860" t="s">
        <v>354</v>
      </c>
      <c r="H1860">
        <v>21</v>
      </c>
      <c r="I1860">
        <v>41257.31</v>
      </c>
      <c r="J1860">
        <v>866403.51</v>
      </c>
      <c r="K1860">
        <v>4016.27</v>
      </c>
      <c r="L1860">
        <v>460</v>
      </c>
      <c r="M1860" t="s">
        <v>29</v>
      </c>
      <c r="N1860" t="s">
        <v>22</v>
      </c>
      <c r="O1860">
        <v>50577.89</v>
      </c>
      <c r="P1860">
        <f>_xlfn.DAYS(Table3[[#This Row],[Delivery_Date]],Table3[[#This Row],[Order_Date]])</f>
        <v>2</v>
      </c>
    </row>
    <row r="1861" spans="1:16" x14ac:dyDescent="0.25">
      <c r="A1861">
        <v>1860</v>
      </c>
      <c r="B1861" t="s">
        <v>44</v>
      </c>
      <c r="C1861" t="s">
        <v>24</v>
      </c>
      <c r="D1861" t="s">
        <v>17</v>
      </c>
      <c r="E1861" t="s">
        <v>60</v>
      </c>
      <c r="F1861" t="s">
        <v>19</v>
      </c>
      <c r="G1861" t="s">
        <v>335</v>
      </c>
      <c r="H1861">
        <v>12</v>
      </c>
      <c r="I1861">
        <v>9443.3700000000008</v>
      </c>
      <c r="J1861">
        <v>113320.44</v>
      </c>
      <c r="K1861">
        <v>1175.3800000000001</v>
      </c>
      <c r="L1861">
        <v>458</v>
      </c>
      <c r="M1861" t="s">
        <v>42</v>
      </c>
      <c r="N1861" t="s">
        <v>43</v>
      </c>
      <c r="O1861">
        <v>12956.36</v>
      </c>
      <c r="P1861">
        <f>_xlfn.DAYS(Table3[[#This Row],[Delivery_Date]],Table3[[#This Row],[Order_Date]])</f>
        <v>1</v>
      </c>
    </row>
    <row r="1862" spans="1:16" x14ac:dyDescent="0.25">
      <c r="A1862">
        <v>1861</v>
      </c>
      <c r="B1862" t="s">
        <v>15</v>
      </c>
      <c r="C1862" t="s">
        <v>24</v>
      </c>
      <c r="D1862" t="s">
        <v>39</v>
      </c>
      <c r="E1862" t="s">
        <v>18</v>
      </c>
      <c r="F1862" t="s">
        <v>91</v>
      </c>
      <c r="G1862" t="s">
        <v>363</v>
      </c>
      <c r="H1862">
        <v>9</v>
      </c>
      <c r="I1862">
        <v>13721.87</v>
      </c>
      <c r="J1862">
        <v>123496.83</v>
      </c>
      <c r="K1862">
        <v>4524.3500000000004</v>
      </c>
      <c r="L1862">
        <v>266</v>
      </c>
      <c r="M1862" t="s">
        <v>29</v>
      </c>
      <c r="N1862" t="s">
        <v>22</v>
      </c>
      <c r="O1862">
        <v>19281.32</v>
      </c>
      <c r="P1862">
        <f>_xlfn.DAYS(Table3[[#This Row],[Delivery_Date]],Table3[[#This Row],[Order_Date]])</f>
        <v>15</v>
      </c>
    </row>
    <row r="1863" spans="1:16" x14ac:dyDescent="0.25">
      <c r="A1863">
        <v>1862</v>
      </c>
      <c r="B1863" t="s">
        <v>23</v>
      </c>
      <c r="C1863" t="s">
        <v>16</v>
      </c>
      <c r="D1863" t="s">
        <v>39</v>
      </c>
      <c r="E1863" t="s">
        <v>52</v>
      </c>
      <c r="F1863" t="s">
        <v>120</v>
      </c>
      <c r="G1863" t="s">
        <v>168</v>
      </c>
      <c r="H1863">
        <v>13</v>
      </c>
      <c r="I1863">
        <v>43465.08</v>
      </c>
      <c r="J1863">
        <v>565046.04</v>
      </c>
      <c r="K1863">
        <v>2015.92</v>
      </c>
      <c r="L1863">
        <v>745</v>
      </c>
      <c r="M1863" t="s">
        <v>42</v>
      </c>
      <c r="N1863" t="s">
        <v>22</v>
      </c>
      <c r="O1863">
        <v>49596.55</v>
      </c>
      <c r="P1863">
        <f>_xlfn.DAYS(Table3[[#This Row],[Delivery_Date]],Table3[[#This Row],[Order_Date]])</f>
        <v>1</v>
      </c>
    </row>
    <row r="1864" spans="1:16" x14ac:dyDescent="0.25">
      <c r="A1864">
        <v>1863</v>
      </c>
      <c r="B1864" t="s">
        <v>37</v>
      </c>
      <c r="C1864" t="s">
        <v>24</v>
      </c>
      <c r="D1864" t="s">
        <v>45</v>
      </c>
      <c r="E1864" t="s">
        <v>26</v>
      </c>
      <c r="F1864" t="s">
        <v>334</v>
      </c>
      <c r="G1864" t="s">
        <v>113</v>
      </c>
      <c r="H1864">
        <v>23</v>
      </c>
      <c r="I1864">
        <v>5300.82</v>
      </c>
      <c r="J1864">
        <v>121918.86</v>
      </c>
      <c r="K1864">
        <v>4300.51</v>
      </c>
      <c r="L1864">
        <v>7</v>
      </c>
      <c r="M1864" t="s">
        <v>42</v>
      </c>
      <c r="N1864" t="s">
        <v>36</v>
      </c>
      <c r="O1864">
        <v>26636.97</v>
      </c>
      <c r="P1864">
        <f>_xlfn.DAYS(Table3[[#This Row],[Delivery_Date]],Table3[[#This Row],[Order_Date]])</f>
        <v>1</v>
      </c>
    </row>
    <row r="1865" spans="1:16" x14ac:dyDescent="0.25">
      <c r="A1865">
        <v>1864</v>
      </c>
      <c r="B1865" t="s">
        <v>37</v>
      </c>
      <c r="C1865" t="s">
        <v>24</v>
      </c>
      <c r="D1865" t="s">
        <v>17</v>
      </c>
      <c r="E1865" t="s">
        <v>26</v>
      </c>
      <c r="F1865" t="s">
        <v>297</v>
      </c>
      <c r="G1865" t="s">
        <v>353</v>
      </c>
      <c r="H1865">
        <v>18</v>
      </c>
      <c r="I1865">
        <v>29317.42</v>
      </c>
      <c r="J1865">
        <v>527713.56000000006</v>
      </c>
      <c r="K1865">
        <v>3136.34</v>
      </c>
      <c r="L1865">
        <v>179</v>
      </c>
      <c r="M1865" t="s">
        <v>29</v>
      </c>
      <c r="N1865" t="s">
        <v>70</v>
      </c>
      <c r="O1865">
        <v>26523.14</v>
      </c>
      <c r="P1865">
        <f>_xlfn.DAYS(Table3[[#This Row],[Delivery_Date]],Table3[[#This Row],[Order_Date]])</f>
        <v>13</v>
      </c>
    </row>
    <row r="1866" spans="1:16" x14ac:dyDescent="0.25">
      <c r="A1866">
        <v>1865</v>
      </c>
      <c r="B1866" t="s">
        <v>15</v>
      </c>
      <c r="C1866" t="s">
        <v>24</v>
      </c>
      <c r="D1866" t="s">
        <v>45</v>
      </c>
      <c r="E1866" t="s">
        <v>26</v>
      </c>
      <c r="F1866" t="s">
        <v>411</v>
      </c>
      <c r="G1866" t="s">
        <v>80</v>
      </c>
      <c r="H1866">
        <v>41</v>
      </c>
      <c r="I1866">
        <v>13021.94</v>
      </c>
      <c r="J1866">
        <v>533899.54</v>
      </c>
      <c r="K1866">
        <v>4771.75</v>
      </c>
      <c r="L1866">
        <v>919</v>
      </c>
      <c r="M1866" t="s">
        <v>21</v>
      </c>
      <c r="N1866" t="s">
        <v>22</v>
      </c>
      <c r="O1866">
        <v>26931.43</v>
      </c>
      <c r="P1866">
        <f>_xlfn.DAYS(Table3[[#This Row],[Delivery_Date]],Table3[[#This Row],[Order_Date]])</f>
        <v>9</v>
      </c>
    </row>
    <row r="1867" spans="1:16" x14ac:dyDescent="0.25">
      <c r="A1867">
        <v>1866</v>
      </c>
      <c r="B1867" t="s">
        <v>44</v>
      </c>
      <c r="C1867" t="s">
        <v>38</v>
      </c>
      <c r="D1867" t="s">
        <v>39</v>
      </c>
      <c r="E1867" t="s">
        <v>18</v>
      </c>
      <c r="F1867" t="s">
        <v>363</v>
      </c>
      <c r="G1867" t="s">
        <v>283</v>
      </c>
      <c r="H1867">
        <v>4</v>
      </c>
      <c r="I1867">
        <v>11027.95</v>
      </c>
      <c r="J1867">
        <v>44111.8</v>
      </c>
      <c r="K1867">
        <v>1021</v>
      </c>
      <c r="L1867">
        <v>463</v>
      </c>
      <c r="M1867" t="s">
        <v>35</v>
      </c>
      <c r="N1867" t="s">
        <v>36</v>
      </c>
      <c r="O1867">
        <v>8180.37</v>
      </c>
      <c r="P1867">
        <f>_xlfn.DAYS(Table3[[#This Row],[Delivery_Date]],Table3[[#This Row],[Order_Date]])</f>
        <v>13</v>
      </c>
    </row>
    <row r="1868" spans="1:16" x14ac:dyDescent="0.25">
      <c r="A1868">
        <v>1867</v>
      </c>
      <c r="B1868" t="s">
        <v>59</v>
      </c>
      <c r="C1868" t="s">
        <v>16</v>
      </c>
      <c r="D1868" t="s">
        <v>17</v>
      </c>
      <c r="E1868" t="s">
        <v>18</v>
      </c>
      <c r="F1868" t="s">
        <v>66</v>
      </c>
      <c r="G1868" t="s">
        <v>365</v>
      </c>
      <c r="H1868">
        <v>92</v>
      </c>
      <c r="I1868">
        <v>19578.73</v>
      </c>
      <c r="J1868">
        <v>1801243.16</v>
      </c>
      <c r="K1868">
        <v>2005.68</v>
      </c>
      <c r="L1868">
        <v>553</v>
      </c>
      <c r="M1868" t="s">
        <v>21</v>
      </c>
      <c r="N1868" t="s">
        <v>43</v>
      </c>
      <c r="O1868">
        <v>278288.12</v>
      </c>
      <c r="P1868">
        <f>_xlfn.DAYS(Table3[[#This Row],[Delivery_Date]],Table3[[#This Row],[Order_Date]])</f>
        <v>15</v>
      </c>
    </row>
    <row r="1869" spans="1:16" x14ac:dyDescent="0.25">
      <c r="A1869">
        <v>1868</v>
      </c>
      <c r="B1869" t="s">
        <v>37</v>
      </c>
      <c r="C1869" t="s">
        <v>24</v>
      </c>
      <c r="D1869" t="s">
        <v>45</v>
      </c>
      <c r="E1869" t="s">
        <v>60</v>
      </c>
      <c r="F1869" t="s">
        <v>170</v>
      </c>
      <c r="G1869" t="s">
        <v>171</v>
      </c>
      <c r="H1869">
        <v>36</v>
      </c>
      <c r="I1869">
        <v>46193.48</v>
      </c>
      <c r="J1869">
        <v>1662965.28</v>
      </c>
      <c r="K1869">
        <v>2720.72</v>
      </c>
      <c r="L1869">
        <v>438</v>
      </c>
      <c r="M1869" t="s">
        <v>42</v>
      </c>
      <c r="N1869" t="s">
        <v>36</v>
      </c>
      <c r="O1869">
        <v>252330.41</v>
      </c>
      <c r="P1869">
        <f>_xlfn.DAYS(Table3[[#This Row],[Delivery_Date]],Table3[[#This Row],[Order_Date]])</f>
        <v>15</v>
      </c>
    </row>
    <row r="1870" spans="1:16" x14ac:dyDescent="0.25">
      <c r="A1870">
        <v>1869</v>
      </c>
      <c r="B1870" t="s">
        <v>15</v>
      </c>
      <c r="C1870" t="s">
        <v>24</v>
      </c>
      <c r="D1870" t="s">
        <v>45</v>
      </c>
      <c r="E1870" t="s">
        <v>26</v>
      </c>
      <c r="F1870" t="s">
        <v>354</v>
      </c>
      <c r="G1870" t="s">
        <v>307</v>
      </c>
      <c r="H1870">
        <v>20</v>
      </c>
      <c r="I1870">
        <v>24036.51</v>
      </c>
      <c r="J1870">
        <v>480730.2</v>
      </c>
      <c r="K1870">
        <v>3998.06</v>
      </c>
      <c r="L1870">
        <v>501</v>
      </c>
      <c r="M1870" t="s">
        <v>29</v>
      </c>
      <c r="N1870" t="s">
        <v>70</v>
      </c>
      <c r="O1870">
        <v>43106.27</v>
      </c>
      <c r="P1870">
        <f>_xlfn.DAYS(Table3[[#This Row],[Delivery_Date]],Table3[[#This Row],[Order_Date]])</f>
        <v>15</v>
      </c>
    </row>
    <row r="1871" spans="1:16" x14ac:dyDescent="0.25">
      <c r="A1871">
        <v>1870</v>
      </c>
      <c r="B1871" t="s">
        <v>23</v>
      </c>
      <c r="C1871" t="s">
        <v>24</v>
      </c>
      <c r="D1871" t="s">
        <v>17</v>
      </c>
      <c r="E1871" t="s">
        <v>26</v>
      </c>
      <c r="F1871" t="s">
        <v>128</v>
      </c>
      <c r="G1871" t="s">
        <v>67</v>
      </c>
      <c r="H1871">
        <v>77</v>
      </c>
      <c r="I1871">
        <v>29145.96</v>
      </c>
      <c r="J1871">
        <v>2244238.92</v>
      </c>
      <c r="K1871">
        <v>162.13999999999999</v>
      </c>
      <c r="L1871">
        <v>472</v>
      </c>
      <c r="M1871" t="s">
        <v>35</v>
      </c>
      <c r="N1871" t="s">
        <v>30</v>
      </c>
      <c r="O1871">
        <v>407738.32</v>
      </c>
      <c r="P1871">
        <f>_xlfn.DAYS(Table3[[#This Row],[Delivery_Date]],Table3[[#This Row],[Order_Date]])</f>
        <v>10</v>
      </c>
    </row>
    <row r="1872" spans="1:16" x14ac:dyDescent="0.25">
      <c r="A1872">
        <v>1871</v>
      </c>
      <c r="B1872" t="s">
        <v>65</v>
      </c>
      <c r="C1872" t="s">
        <v>38</v>
      </c>
      <c r="D1872" t="s">
        <v>32</v>
      </c>
      <c r="E1872" t="s">
        <v>46</v>
      </c>
      <c r="F1872" t="s">
        <v>233</v>
      </c>
      <c r="G1872" t="s">
        <v>290</v>
      </c>
      <c r="H1872">
        <v>62</v>
      </c>
      <c r="I1872">
        <v>48008.34</v>
      </c>
      <c r="J1872">
        <v>2976517.08</v>
      </c>
      <c r="K1872">
        <v>4560.9399999999996</v>
      </c>
      <c r="L1872">
        <v>767</v>
      </c>
      <c r="M1872" t="s">
        <v>21</v>
      </c>
      <c r="N1872" t="s">
        <v>70</v>
      </c>
      <c r="O1872">
        <v>183396.68</v>
      </c>
      <c r="P1872">
        <f>_xlfn.DAYS(Table3[[#This Row],[Delivery_Date]],Table3[[#This Row],[Order_Date]])</f>
        <v>12</v>
      </c>
    </row>
    <row r="1873" spans="1:16" x14ac:dyDescent="0.25">
      <c r="A1873">
        <v>1872</v>
      </c>
      <c r="B1873" t="s">
        <v>51</v>
      </c>
      <c r="C1873" t="s">
        <v>24</v>
      </c>
      <c r="D1873" t="s">
        <v>45</v>
      </c>
      <c r="E1873" t="s">
        <v>26</v>
      </c>
      <c r="F1873" t="s">
        <v>175</v>
      </c>
      <c r="G1873" t="s">
        <v>209</v>
      </c>
      <c r="H1873">
        <v>26</v>
      </c>
      <c r="I1873">
        <v>17484.96</v>
      </c>
      <c r="J1873">
        <v>454608.96</v>
      </c>
      <c r="K1873">
        <v>3940.4</v>
      </c>
      <c r="L1873">
        <v>129</v>
      </c>
      <c r="M1873" t="s">
        <v>21</v>
      </c>
      <c r="N1873" t="s">
        <v>30</v>
      </c>
      <c r="O1873">
        <v>56970.63</v>
      </c>
      <c r="P1873">
        <f>_xlfn.DAYS(Table3[[#This Row],[Delivery_Date]],Table3[[#This Row],[Order_Date]])</f>
        <v>12</v>
      </c>
    </row>
    <row r="1874" spans="1:16" x14ac:dyDescent="0.25">
      <c r="A1874">
        <v>1873</v>
      </c>
      <c r="B1874" t="s">
        <v>51</v>
      </c>
      <c r="C1874" t="s">
        <v>38</v>
      </c>
      <c r="D1874" t="s">
        <v>32</v>
      </c>
      <c r="E1874" t="s">
        <v>52</v>
      </c>
      <c r="F1874" t="s">
        <v>420</v>
      </c>
      <c r="G1874" t="s">
        <v>290</v>
      </c>
      <c r="H1874">
        <v>10</v>
      </c>
      <c r="I1874">
        <v>46536.2</v>
      </c>
      <c r="J1874">
        <v>465362</v>
      </c>
      <c r="K1874">
        <v>4981.3599999999997</v>
      </c>
      <c r="L1874">
        <v>507</v>
      </c>
      <c r="M1874" t="s">
        <v>35</v>
      </c>
      <c r="N1874" t="s">
        <v>30</v>
      </c>
      <c r="O1874">
        <v>91230</v>
      </c>
      <c r="P1874">
        <f>_xlfn.DAYS(Table3[[#This Row],[Delivery_Date]],Table3[[#This Row],[Order_Date]])</f>
        <v>4</v>
      </c>
    </row>
    <row r="1875" spans="1:16" x14ac:dyDescent="0.25">
      <c r="A1875">
        <v>1874</v>
      </c>
      <c r="B1875" t="s">
        <v>31</v>
      </c>
      <c r="C1875" t="s">
        <v>38</v>
      </c>
      <c r="D1875" t="s">
        <v>17</v>
      </c>
      <c r="E1875" t="s">
        <v>46</v>
      </c>
      <c r="F1875" t="s">
        <v>153</v>
      </c>
      <c r="G1875" t="s">
        <v>80</v>
      </c>
      <c r="H1875">
        <v>42</v>
      </c>
      <c r="I1875">
        <v>42014.61</v>
      </c>
      <c r="J1875">
        <v>1764613.62</v>
      </c>
      <c r="K1875">
        <v>1608.21</v>
      </c>
      <c r="L1875">
        <v>28</v>
      </c>
      <c r="M1875" t="s">
        <v>21</v>
      </c>
      <c r="N1875" t="s">
        <v>22</v>
      </c>
      <c r="O1875">
        <v>424896.78</v>
      </c>
      <c r="P1875">
        <f>_xlfn.DAYS(Table3[[#This Row],[Delivery_Date]],Table3[[#This Row],[Order_Date]])</f>
        <v>11</v>
      </c>
    </row>
    <row r="1876" spans="1:16" x14ac:dyDescent="0.25">
      <c r="A1876">
        <v>1875</v>
      </c>
      <c r="B1876" t="s">
        <v>37</v>
      </c>
      <c r="C1876" t="s">
        <v>38</v>
      </c>
      <c r="D1876" t="s">
        <v>25</v>
      </c>
      <c r="E1876" t="s">
        <v>18</v>
      </c>
      <c r="F1876" t="s">
        <v>168</v>
      </c>
      <c r="G1876" t="s">
        <v>121</v>
      </c>
      <c r="H1876">
        <v>64</v>
      </c>
      <c r="I1876">
        <v>42054.96</v>
      </c>
      <c r="J1876">
        <v>2691517.44</v>
      </c>
      <c r="K1876">
        <v>1457.41</v>
      </c>
      <c r="L1876">
        <v>842</v>
      </c>
      <c r="M1876" t="s">
        <v>21</v>
      </c>
      <c r="N1876" t="s">
        <v>70</v>
      </c>
      <c r="O1876">
        <v>343554.54</v>
      </c>
      <c r="P1876">
        <f>_xlfn.DAYS(Table3[[#This Row],[Delivery_Date]],Table3[[#This Row],[Order_Date]])</f>
        <v>6</v>
      </c>
    </row>
    <row r="1877" spans="1:16" x14ac:dyDescent="0.25">
      <c r="A1877">
        <v>1876</v>
      </c>
      <c r="B1877" t="s">
        <v>31</v>
      </c>
      <c r="C1877" t="s">
        <v>24</v>
      </c>
      <c r="D1877" t="s">
        <v>39</v>
      </c>
      <c r="E1877" t="s">
        <v>60</v>
      </c>
      <c r="F1877" t="s">
        <v>90</v>
      </c>
      <c r="G1877" t="s">
        <v>161</v>
      </c>
      <c r="H1877">
        <v>55</v>
      </c>
      <c r="I1877">
        <v>11806.66</v>
      </c>
      <c r="J1877">
        <v>649366.30000000005</v>
      </c>
      <c r="K1877">
        <v>2848.46</v>
      </c>
      <c r="L1877">
        <v>539</v>
      </c>
      <c r="M1877" t="s">
        <v>35</v>
      </c>
      <c r="N1877" t="s">
        <v>36</v>
      </c>
      <c r="O1877">
        <v>46575.7</v>
      </c>
      <c r="P1877">
        <f>_xlfn.DAYS(Table3[[#This Row],[Delivery_Date]],Table3[[#This Row],[Order_Date]])</f>
        <v>8</v>
      </c>
    </row>
    <row r="1878" spans="1:16" x14ac:dyDescent="0.25">
      <c r="A1878">
        <v>1877</v>
      </c>
      <c r="B1878" t="s">
        <v>51</v>
      </c>
      <c r="C1878" t="s">
        <v>38</v>
      </c>
      <c r="D1878" t="s">
        <v>25</v>
      </c>
      <c r="E1878" t="s">
        <v>46</v>
      </c>
      <c r="F1878" t="s">
        <v>263</v>
      </c>
      <c r="G1878" t="s">
        <v>245</v>
      </c>
      <c r="H1878">
        <v>82</v>
      </c>
      <c r="I1878">
        <v>26742.31</v>
      </c>
      <c r="J1878">
        <v>2192869.42</v>
      </c>
      <c r="K1878">
        <v>1505.41</v>
      </c>
      <c r="L1878">
        <v>938</v>
      </c>
      <c r="M1878" t="s">
        <v>29</v>
      </c>
      <c r="N1878" t="s">
        <v>30</v>
      </c>
      <c r="O1878">
        <v>252263.58</v>
      </c>
      <c r="P1878">
        <f>_xlfn.DAYS(Table3[[#This Row],[Delivery_Date]],Table3[[#This Row],[Order_Date]])</f>
        <v>1</v>
      </c>
    </row>
    <row r="1879" spans="1:16" x14ac:dyDescent="0.25">
      <c r="A1879">
        <v>1878</v>
      </c>
      <c r="B1879" t="s">
        <v>31</v>
      </c>
      <c r="C1879" t="s">
        <v>24</v>
      </c>
      <c r="D1879" t="s">
        <v>17</v>
      </c>
      <c r="E1879" t="s">
        <v>60</v>
      </c>
      <c r="F1879" t="s">
        <v>226</v>
      </c>
      <c r="G1879" t="s">
        <v>210</v>
      </c>
      <c r="H1879">
        <v>74</v>
      </c>
      <c r="I1879">
        <v>28044.62</v>
      </c>
      <c r="J1879">
        <v>2075301.88</v>
      </c>
      <c r="K1879">
        <v>2007.59</v>
      </c>
      <c r="L1879">
        <v>159</v>
      </c>
      <c r="M1879" t="s">
        <v>29</v>
      </c>
      <c r="N1879" t="s">
        <v>36</v>
      </c>
      <c r="O1879">
        <v>193941.19</v>
      </c>
      <c r="P1879">
        <f>_xlfn.DAYS(Table3[[#This Row],[Delivery_Date]],Table3[[#This Row],[Order_Date]])</f>
        <v>2</v>
      </c>
    </row>
    <row r="1880" spans="1:16" x14ac:dyDescent="0.25">
      <c r="A1880">
        <v>1879</v>
      </c>
      <c r="B1880" t="s">
        <v>65</v>
      </c>
      <c r="C1880" t="s">
        <v>38</v>
      </c>
      <c r="D1880" t="s">
        <v>32</v>
      </c>
      <c r="E1880" t="s">
        <v>18</v>
      </c>
      <c r="F1880" t="s">
        <v>207</v>
      </c>
      <c r="G1880" t="s">
        <v>418</v>
      </c>
      <c r="H1880">
        <v>72</v>
      </c>
      <c r="I1880">
        <v>26295.8</v>
      </c>
      <c r="J1880">
        <v>1893297.6</v>
      </c>
      <c r="K1880">
        <v>3060.28</v>
      </c>
      <c r="L1880">
        <v>637</v>
      </c>
      <c r="M1880" t="s">
        <v>21</v>
      </c>
      <c r="N1880" t="s">
        <v>36</v>
      </c>
      <c r="O1880">
        <v>157019.62</v>
      </c>
      <c r="P1880">
        <f>_xlfn.DAYS(Table3[[#This Row],[Delivery_Date]],Table3[[#This Row],[Order_Date]])</f>
        <v>14</v>
      </c>
    </row>
    <row r="1881" spans="1:16" x14ac:dyDescent="0.25">
      <c r="A1881">
        <v>1880</v>
      </c>
      <c r="B1881" t="s">
        <v>44</v>
      </c>
      <c r="C1881" t="s">
        <v>38</v>
      </c>
      <c r="D1881" t="s">
        <v>45</v>
      </c>
      <c r="E1881" t="s">
        <v>18</v>
      </c>
      <c r="F1881" t="s">
        <v>303</v>
      </c>
      <c r="G1881" t="s">
        <v>375</v>
      </c>
      <c r="H1881">
        <v>62</v>
      </c>
      <c r="I1881">
        <v>44099.78</v>
      </c>
      <c r="J1881">
        <v>2734186.36</v>
      </c>
      <c r="K1881">
        <v>489.38</v>
      </c>
      <c r="L1881">
        <v>928</v>
      </c>
      <c r="M1881" t="s">
        <v>35</v>
      </c>
      <c r="N1881" t="s">
        <v>30</v>
      </c>
      <c r="O1881">
        <v>654563.61</v>
      </c>
      <c r="P1881">
        <f>_xlfn.DAYS(Table3[[#This Row],[Delivery_Date]],Table3[[#This Row],[Order_Date]])</f>
        <v>15</v>
      </c>
    </row>
    <row r="1882" spans="1:16" x14ac:dyDescent="0.25">
      <c r="A1882">
        <v>1881</v>
      </c>
      <c r="B1882" t="s">
        <v>23</v>
      </c>
      <c r="C1882" t="s">
        <v>24</v>
      </c>
      <c r="D1882" t="s">
        <v>25</v>
      </c>
      <c r="E1882" t="s">
        <v>46</v>
      </c>
      <c r="F1882" t="s">
        <v>243</v>
      </c>
      <c r="G1882" t="s">
        <v>62</v>
      </c>
      <c r="H1882">
        <v>32</v>
      </c>
      <c r="I1882">
        <v>45972.27</v>
      </c>
      <c r="J1882">
        <v>1471112.64</v>
      </c>
      <c r="K1882">
        <v>710.65</v>
      </c>
      <c r="L1882">
        <v>51</v>
      </c>
      <c r="M1882" t="s">
        <v>42</v>
      </c>
      <c r="N1882" t="s">
        <v>70</v>
      </c>
      <c r="O1882">
        <v>178587.29</v>
      </c>
      <c r="P1882">
        <f>_xlfn.DAYS(Table3[[#This Row],[Delivery_Date]],Table3[[#This Row],[Order_Date]])</f>
        <v>5</v>
      </c>
    </row>
    <row r="1883" spans="1:16" x14ac:dyDescent="0.25">
      <c r="A1883">
        <v>1882</v>
      </c>
      <c r="B1883" t="s">
        <v>44</v>
      </c>
      <c r="C1883" t="s">
        <v>16</v>
      </c>
      <c r="D1883" t="s">
        <v>45</v>
      </c>
      <c r="E1883" t="s">
        <v>18</v>
      </c>
      <c r="F1883" t="s">
        <v>389</v>
      </c>
      <c r="G1883" t="s">
        <v>199</v>
      </c>
      <c r="H1883">
        <v>24</v>
      </c>
      <c r="I1883">
        <v>37688.519999999997</v>
      </c>
      <c r="J1883">
        <v>904524.48</v>
      </c>
      <c r="K1883">
        <v>3656.23</v>
      </c>
      <c r="L1883">
        <v>673</v>
      </c>
      <c r="M1883" t="s">
        <v>21</v>
      </c>
      <c r="N1883" t="s">
        <v>22</v>
      </c>
      <c r="O1883">
        <v>142405.14000000001</v>
      </c>
      <c r="P1883">
        <f>_xlfn.DAYS(Table3[[#This Row],[Delivery_Date]],Table3[[#This Row],[Order_Date]])</f>
        <v>1</v>
      </c>
    </row>
    <row r="1884" spans="1:16" x14ac:dyDescent="0.25">
      <c r="A1884">
        <v>1883</v>
      </c>
      <c r="B1884" t="s">
        <v>31</v>
      </c>
      <c r="C1884" t="s">
        <v>38</v>
      </c>
      <c r="D1884" t="s">
        <v>39</v>
      </c>
      <c r="E1884" t="s">
        <v>60</v>
      </c>
      <c r="F1884" t="s">
        <v>96</v>
      </c>
      <c r="G1884" t="s">
        <v>106</v>
      </c>
      <c r="H1884">
        <v>18</v>
      </c>
      <c r="I1884">
        <v>42868.95</v>
      </c>
      <c r="J1884">
        <v>771641.1</v>
      </c>
      <c r="K1884">
        <v>3428.5</v>
      </c>
      <c r="L1884">
        <v>981</v>
      </c>
      <c r="M1884" t="s">
        <v>29</v>
      </c>
      <c r="N1884" t="s">
        <v>43</v>
      </c>
      <c r="O1884">
        <v>112316.5</v>
      </c>
      <c r="P1884">
        <f>_xlfn.DAYS(Table3[[#This Row],[Delivery_Date]],Table3[[#This Row],[Order_Date]])</f>
        <v>10</v>
      </c>
    </row>
    <row r="1885" spans="1:16" x14ac:dyDescent="0.25">
      <c r="A1885">
        <v>1884</v>
      </c>
      <c r="B1885" t="s">
        <v>37</v>
      </c>
      <c r="C1885" t="s">
        <v>16</v>
      </c>
      <c r="D1885" t="s">
        <v>45</v>
      </c>
      <c r="E1885" t="s">
        <v>60</v>
      </c>
      <c r="F1885" t="s">
        <v>254</v>
      </c>
      <c r="G1885" t="s">
        <v>218</v>
      </c>
      <c r="H1885">
        <v>63</v>
      </c>
      <c r="I1885">
        <v>970.79</v>
      </c>
      <c r="J1885">
        <v>61159.77</v>
      </c>
      <c r="K1885">
        <v>1174.1099999999999</v>
      </c>
      <c r="L1885">
        <v>19</v>
      </c>
      <c r="M1885" t="s">
        <v>42</v>
      </c>
      <c r="N1885" t="s">
        <v>30</v>
      </c>
      <c r="O1885">
        <v>6754.1</v>
      </c>
      <c r="P1885">
        <f>_xlfn.DAYS(Table3[[#This Row],[Delivery_Date]],Table3[[#This Row],[Order_Date]])</f>
        <v>6</v>
      </c>
    </row>
    <row r="1886" spans="1:16" x14ac:dyDescent="0.25">
      <c r="A1886">
        <v>1885</v>
      </c>
      <c r="B1886" t="s">
        <v>37</v>
      </c>
      <c r="C1886" t="s">
        <v>38</v>
      </c>
      <c r="D1886" t="s">
        <v>25</v>
      </c>
      <c r="E1886" t="s">
        <v>18</v>
      </c>
      <c r="F1886" t="s">
        <v>300</v>
      </c>
      <c r="G1886" t="s">
        <v>412</v>
      </c>
      <c r="H1886">
        <v>99</v>
      </c>
      <c r="I1886">
        <v>10912.12</v>
      </c>
      <c r="J1886">
        <v>1080299.8799999999</v>
      </c>
      <c r="K1886">
        <v>1002.54</v>
      </c>
      <c r="L1886">
        <v>346</v>
      </c>
      <c r="M1886" t="s">
        <v>42</v>
      </c>
      <c r="N1886" t="s">
        <v>43</v>
      </c>
      <c r="O1886">
        <v>67765.179999999993</v>
      </c>
      <c r="P1886">
        <f>_xlfn.DAYS(Table3[[#This Row],[Delivery_Date]],Table3[[#This Row],[Order_Date]])</f>
        <v>3</v>
      </c>
    </row>
    <row r="1887" spans="1:16" x14ac:dyDescent="0.25">
      <c r="A1887">
        <v>1886</v>
      </c>
      <c r="B1887" t="s">
        <v>15</v>
      </c>
      <c r="C1887" t="s">
        <v>16</v>
      </c>
      <c r="D1887" t="s">
        <v>17</v>
      </c>
      <c r="E1887" t="s">
        <v>26</v>
      </c>
      <c r="F1887" t="s">
        <v>154</v>
      </c>
      <c r="G1887" t="s">
        <v>268</v>
      </c>
      <c r="H1887">
        <v>52</v>
      </c>
      <c r="I1887">
        <v>30943.62</v>
      </c>
      <c r="J1887">
        <v>1609068.24</v>
      </c>
      <c r="K1887">
        <v>2587.89</v>
      </c>
      <c r="L1887">
        <v>322</v>
      </c>
      <c r="M1887" t="s">
        <v>29</v>
      </c>
      <c r="N1887" t="s">
        <v>22</v>
      </c>
      <c r="O1887">
        <v>356736.18</v>
      </c>
      <c r="P1887">
        <f>_xlfn.DAYS(Table3[[#This Row],[Delivery_Date]],Table3[[#This Row],[Order_Date]])</f>
        <v>5</v>
      </c>
    </row>
    <row r="1888" spans="1:16" x14ac:dyDescent="0.25">
      <c r="A1888">
        <v>1887</v>
      </c>
      <c r="B1888" t="s">
        <v>65</v>
      </c>
      <c r="C1888" t="s">
        <v>24</v>
      </c>
      <c r="D1888" t="s">
        <v>17</v>
      </c>
      <c r="E1888" t="s">
        <v>60</v>
      </c>
      <c r="F1888" t="s">
        <v>257</v>
      </c>
      <c r="G1888" t="s">
        <v>410</v>
      </c>
      <c r="H1888">
        <v>82</v>
      </c>
      <c r="I1888">
        <v>47848.65</v>
      </c>
      <c r="J1888">
        <v>3923589.3</v>
      </c>
      <c r="K1888">
        <v>3018.3</v>
      </c>
      <c r="L1888">
        <v>425</v>
      </c>
      <c r="M1888" t="s">
        <v>21</v>
      </c>
      <c r="N1888" t="s">
        <v>22</v>
      </c>
      <c r="O1888">
        <v>611751.62</v>
      </c>
      <c r="P1888">
        <f>_xlfn.DAYS(Table3[[#This Row],[Delivery_Date]],Table3[[#This Row],[Order_Date]])</f>
        <v>9</v>
      </c>
    </row>
    <row r="1889" spans="1:16" x14ac:dyDescent="0.25">
      <c r="A1889">
        <v>1888</v>
      </c>
      <c r="B1889" t="s">
        <v>65</v>
      </c>
      <c r="C1889" t="s">
        <v>16</v>
      </c>
      <c r="D1889" t="s">
        <v>39</v>
      </c>
      <c r="E1889" t="s">
        <v>60</v>
      </c>
      <c r="F1889" t="s">
        <v>396</v>
      </c>
      <c r="G1889" t="s">
        <v>260</v>
      </c>
      <c r="H1889">
        <v>77</v>
      </c>
      <c r="I1889">
        <v>13218.28</v>
      </c>
      <c r="J1889">
        <v>1017807.56</v>
      </c>
      <c r="K1889">
        <v>3195.33</v>
      </c>
      <c r="L1889">
        <v>666</v>
      </c>
      <c r="M1889" t="s">
        <v>21</v>
      </c>
      <c r="N1889" t="s">
        <v>22</v>
      </c>
      <c r="O1889">
        <v>204813.62</v>
      </c>
      <c r="P1889">
        <f>_xlfn.DAYS(Table3[[#This Row],[Delivery_Date]],Table3[[#This Row],[Order_Date]])</f>
        <v>15</v>
      </c>
    </row>
    <row r="1890" spans="1:16" x14ac:dyDescent="0.25">
      <c r="A1890">
        <v>1889</v>
      </c>
      <c r="B1890" t="s">
        <v>59</v>
      </c>
      <c r="C1890" t="s">
        <v>38</v>
      </c>
      <c r="D1890" t="s">
        <v>25</v>
      </c>
      <c r="E1890" t="s">
        <v>46</v>
      </c>
      <c r="F1890" t="s">
        <v>325</v>
      </c>
      <c r="G1890" t="s">
        <v>205</v>
      </c>
      <c r="H1890">
        <v>41</v>
      </c>
      <c r="I1890">
        <v>17936.509999999998</v>
      </c>
      <c r="J1890">
        <v>735396.91</v>
      </c>
      <c r="K1890">
        <v>626.12</v>
      </c>
      <c r="L1890">
        <v>155</v>
      </c>
      <c r="M1890" t="s">
        <v>21</v>
      </c>
      <c r="N1890" t="s">
        <v>70</v>
      </c>
      <c r="O1890">
        <v>105428.28</v>
      </c>
      <c r="P1890">
        <f>_xlfn.DAYS(Table3[[#This Row],[Delivery_Date]],Table3[[#This Row],[Order_Date]])</f>
        <v>9</v>
      </c>
    </row>
    <row r="1891" spans="1:16" x14ac:dyDescent="0.25">
      <c r="A1891">
        <v>1890</v>
      </c>
      <c r="B1891" t="s">
        <v>65</v>
      </c>
      <c r="C1891" t="s">
        <v>38</v>
      </c>
      <c r="D1891" t="s">
        <v>25</v>
      </c>
      <c r="E1891" t="s">
        <v>46</v>
      </c>
      <c r="F1891" t="s">
        <v>417</v>
      </c>
      <c r="G1891" t="s">
        <v>368</v>
      </c>
      <c r="H1891">
        <v>48</v>
      </c>
      <c r="I1891">
        <v>29621.25</v>
      </c>
      <c r="J1891">
        <v>1421820</v>
      </c>
      <c r="K1891">
        <v>1194.6099999999999</v>
      </c>
      <c r="L1891">
        <v>454</v>
      </c>
      <c r="M1891" t="s">
        <v>21</v>
      </c>
      <c r="N1891" t="s">
        <v>30</v>
      </c>
      <c r="O1891">
        <v>309115.93</v>
      </c>
      <c r="P1891">
        <f>_xlfn.DAYS(Table3[[#This Row],[Delivery_Date]],Table3[[#This Row],[Order_Date]])</f>
        <v>7</v>
      </c>
    </row>
    <row r="1892" spans="1:16" x14ac:dyDescent="0.25">
      <c r="A1892">
        <v>1891</v>
      </c>
      <c r="B1892" t="s">
        <v>51</v>
      </c>
      <c r="C1892" t="s">
        <v>16</v>
      </c>
      <c r="D1892" t="s">
        <v>45</v>
      </c>
      <c r="E1892" t="s">
        <v>18</v>
      </c>
      <c r="F1892" t="s">
        <v>242</v>
      </c>
      <c r="G1892" t="s">
        <v>193</v>
      </c>
      <c r="H1892">
        <v>36</v>
      </c>
      <c r="I1892">
        <v>17206.849999999999</v>
      </c>
      <c r="J1892">
        <v>619446.6</v>
      </c>
      <c r="K1892">
        <v>2497.14</v>
      </c>
      <c r="L1892">
        <v>301</v>
      </c>
      <c r="M1892" t="s">
        <v>29</v>
      </c>
      <c r="N1892" t="s">
        <v>43</v>
      </c>
      <c r="O1892">
        <v>108873.09</v>
      </c>
      <c r="P1892">
        <f>_xlfn.DAYS(Table3[[#This Row],[Delivery_Date]],Table3[[#This Row],[Order_Date]])</f>
        <v>12</v>
      </c>
    </row>
    <row r="1893" spans="1:16" x14ac:dyDescent="0.25">
      <c r="A1893">
        <v>1892</v>
      </c>
      <c r="B1893" t="s">
        <v>51</v>
      </c>
      <c r="C1893" t="s">
        <v>38</v>
      </c>
      <c r="D1893" t="s">
        <v>25</v>
      </c>
      <c r="E1893" t="s">
        <v>18</v>
      </c>
      <c r="F1893" t="s">
        <v>135</v>
      </c>
      <c r="G1893" t="s">
        <v>77</v>
      </c>
      <c r="H1893">
        <v>8</v>
      </c>
      <c r="I1893">
        <v>39326.32</v>
      </c>
      <c r="J1893">
        <v>314610.56</v>
      </c>
      <c r="K1893">
        <v>886.99</v>
      </c>
      <c r="L1893">
        <v>276</v>
      </c>
      <c r="M1893" t="s">
        <v>35</v>
      </c>
      <c r="N1893" t="s">
        <v>30</v>
      </c>
      <c r="O1893">
        <v>66686.28</v>
      </c>
      <c r="P1893">
        <f>_xlfn.DAYS(Table3[[#This Row],[Delivery_Date]],Table3[[#This Row],[Order_Date]])</f>
        <v>8</v>
      </c>
    </row>
    <row r="1894" spans="1:16" x14ac:dyDescent="0.25">
      <c r="A1894">
        <v>1893</v>
      </c>
      <c r="B1894" t="s">
        <v>65</v>
      </c>
      <c r="C1894" t="s">
        <v>38</v>
      </c>
      <c r="D1894" t="s">
        <v>45</v>
      </c>
      <c r="E1894" t="s">
        <v>52</v>
      </c>
      <c r="F1894" t="s">
        <v>413</v>
      </c>
      <c r="G1894" t="s">
        <v>258</v>
      </c>
      <c r="H1894">
        <v>91</v>
      </c>
      <c r="I1894">
        <v>39100.839999999997</v>
      </c>
      <c r="J1894">
        <v>3558176.44</v>
      </c>
      <c r="K1894">
        <v>3192.77</v>
      </c>
      <c r="L1894">
        <v>5</v>
      </c>
      <c r="M1894" t="s">
        <v>29</v>
      </c>
      <c r="N1894" t="s">
        <v>70</v>
      </c>
      <c r="O1894">
        <v>838092.63</v>
      </c>
      <c r="P1894">
        <f>_xlfn.DAYS(Table3[[#This Row],[Delivery_Date]],Table3[[#This Row],[Order_Date]])</f>
        <v>11</v>
      </c>
    </row>
    <row r="1895" spans="1:16" x14ac:dyDescent="0.25">
      <c r="A1895">
        <v>1894</v>
      </c>
      <c r="B1895" t="s">
        <v>31</v>
      </c>
      <c r="C1895" t="s">
        <v>16</v>
      </c>
      <c r="D1895" t="s">
        <v>45</v>
      </c>
      <c r="E1895" t="s">
        <v>52</v>
      </c>
      <c r="F1895" t="s">
        <v>169</v>
      </c>
      <c r="G1895" t="s">
        <v>64</v>
      </c>
      <c r="H1895">
        <v>99</v>
      </c>
      <c r="I1895">
        <v>15990.14</v>
      </c>
      <c r="J1895">
        <v>1583023.86</v>
      </c>
      <c r="K1895">
        <v>3415.22</v>
      </c>
      <c r="L1895">
        <v>874</v>
      </c>
      <c r="M1895" t="s">
        <v>35</v>
      </c>
      <c r="N1895" t="s">
        <v>43</v>
      </c>
      <c r="O1895">
        <v>306126.40000000002</v>
      </c>
      <c r="P1895">
        <f>_xlfn.DAYS(Table3[[#This Row],[Delivery_Date]],Table3[[#This Row],[Order_Date]])</f>
        <v>9</v>
      </c>
    </row>
    <row r="1896" spans="1:16" x14ac:dyDescent="0.25">
      <c r="A1896">
        <v>1895</v>
      </c>
      <c r="B1896" t="s">
        <v>51</v>
      </c>
      <c r="C1896" t="s">
        <v>38</v>
      </c>
      <c r="D1896" t="s">
        <v>39</v>
      </c>
      <c r="E1896" t="s">
        <v>26</v>
      </c>
      <c r="F1896" t="s">
        <v>339</v>
      </c>
      <c r="G1896" t="s">
        <v>108</v>
      </c>
      <c r="H1896">
        <v>65</v>
      </c>
      <c r="I1896">
        <v>30712.15</v>
      </c>
      <c r="J1896">
        <v>1996289.75</v>
      </c>
      <c r="K1896">
        <v>873.25</v>
      </c>
      <c r="L1896">
        <v>177</v>
      </c>
      <c r="M1896" t="s">
        <v>29</v>
      </c>
      <c r="N1896" t="s">
        <v>70</v>
      </c>
      <c r="O1896">
        <v>236883.75</v>
      </c>
      <c r="P1896">
        <f>_xlfn.DAYS(Table3[[#This Row],[Delivery_Date]],Table3[[#This Row],[Order_Date]])</f>
        <v>3</v>
      </c>
    </row>
    <row r="1897" spans="1:16" x14ac:dyDescent="0.25">
      <c r="A1897">
        <v>1896</v>
      </c>
      <c r="B1897" t="s">
        <v>31</v>
      </c>
      <c r="C1897" t="s">
        <v>16</v>
      </c>
      <c r="D1897" t="s">
        <v>17</v>
      </c>
      <c r="E1897" t="s">
        <v>52</v>
      </c>
      <c r="F1897" t="s">
        <v>328</v>
      </c>
      <c r="G1897" t="s">
        <v>154</v>
      </c>
      <c r="H1897">
        <v>60</v>
      </c>
      <c r="I1897">
        <v>31043.1</v>
      </c>
      <c r="J1897">
        <v>1862586</v>
      </c>
      <c r="K1897">
        <v>2160.25</v>
      </c>
      <c r="L1897">
        <v>830</v>
      </c>
      <c r="M1897" t="s">
        <v>35</v>
      </c>
      <c r="N1897" t="s">
        <v>30</v>
      </c>
      <c r="O1897">
        <v>334767.83</v>
      </c>
      <c r="P1897">
        <f>_xlfn.DAYS(Table3[[#This Row],[Delivery_Date]],Table3[[#This Row],[Order_Date]])</f>
        <v>13</v>
      </c>
    </row>
    <row r="1898" spans="1:16" x14ac:dyDescent="0.25">
      <c r="A1898">
        <v>1897</v>
      </c>
      <c r="B1898" t="s">
        <v>23</v>
      </c>
      <c r="C1898" t="s">
        <v>16</v>
      </c>
      <c r="D1898" t="s">
        <v>39</v>
      </c>
      <c r="E1898" t="s">
        <v>60</v>
      </c>
      <c r="F1898" t="s">
        <v>117</v>
      </c>
      <c r="G1898" t="s">
        <v>77</v>
      </c>
      <c r="H1898">
        <v>87</v>
      </c>
      <c r="I1898">
        <v>34908.71</v>
      </c>
      <c r="J1898">
        <v>3037057.77</v>
      </c>
      <c r="K1898">
        <v>104.33</v>
      </c>
      <c r="L1898">
        <v>793</v>
      </c>
      <c r="M1898" t="s">
        <v>29</v>
      </c>
      <c r="N1898" t="s">
        <v>43</v>
      </c>
      <c r="O1898">
        <v>198999.37</v>
      </c>
      <c r="P1898">
        <f>_xlfn.DAYS(Table3[[#This Row],[Delivery_Date]],Table3[[#This Row],[Order_Date]])</f>
        <v>13</v>
      </c>
    </row>
    <row r="1899" spans="1:16" x14ac:dyDescent="0.25">
      <c r="A1899">
        <v>1898</v>
      </c>
      <c r="B1899" t="s">
        <v>44</v>
      </c>
      <c r="C1899" t="s">
        <v>38</v>
      </c>
      <c r="D1899" t="s">
        <v>39</v>
      </c>
      <c r="E1899" t="s">
        <v>46</v>
      </c>
      <c r="F1899" t="s">
        <v>75</v>
      </c>
      <c r="G1899" t="s">
        <v>206</v>
      </c>
      <c r="H1899">
        <v>99</v>
      </c>
      <c r="I1899">
        <v>34360.550000000003</v>
      </c>
      <c r="J1899">
        <v>3401694.45</v>
      </c>
      <c r="K1899">
        <v>1660.58</v>
      </c>
      <c r="L1899">
        <v>94</v>
      </c>
      <c r="M1899" t="s">
        <v>42</v>
      </c>
      <c r="N1899" t="s">
        <v>43</v>
      </c>
      <c r="O1899">
        <v>789822.45</v>
      </c>
      <c r="P1899">
        <f>_xlfn.DAYS(Table3[[#This Row],[Delivery_Date]],Table3[[#This Row],[Order_Date]])</f>
        <v>1</v>
      </c>
    </row>
    <row r="1900" spans="1:16" x14ac:dyDescent="0.25">
      <c r="A1900">
        <v>1899</v>
      </c>
      <c r="B1900" t="s">
        <v>15</v>
      </c>
      <c r="C1900" t="s">
        <v>24</v>
      </c>
      <c r="D1900" t="s">
        <v>17</v>
      </c>
      <c r="E1900" t="s">
        <v>26</v>
      </c>
      <c r="F1900" t="s">
        <v>337</v>
      </c>
      <c r="G1900" t="s">
        <v>92</v>
      </c>
      <c r="H1900">
        <v>65</v>
      </c>
      <c r="I1900">
        <v>38745.4</v>
      </c>
      <c r="J1900">
        <v>2518451</v>
      </c>
      <c r="K1900">
        <v>3276.74</v>
      </c>
      <c r="L1900">
        <v>179</v>
      </c>
      <c r="M1900" t="s">
        <v>29</v>
      </c>
      <c r="N1900" t="s">
        <v>22</v>
      </c>
      <c r="O1900">
        <v>206841.13</v>
      </c>
      <c r="P1900">
        <f>_xlfn.DAYS(Table3[[#This Row],[Delivery_Date]],Table3[[#This Row],[Order_Date]])</f>
        <v>8</v>
      </c>
    </row>
    <row r="1901" spans="1:16" x14ac:dyDescent="0.25">
      <c r="A1901">
        <v>1900</v>
      </c>
      <c r="B1901" t="s">
        <v>15</v>
      </c>
      <c r="C1901" t="s">
        <v>16</v>
      </c>
      <c r="D1901" t="s">
        <v>39</v>
      </c>
      <c r="E1901" t="s">
        <v>52</v>
      </c>
      <c r="F1901" t="s">
        <v>161</v>
      </c>
      <c r="G1901" t="s">
        <v>278</v>
      </c>
      <c r="H1901">
        <v>93</v>
      </c>
      <c r="I1901">
        <v>12400.98</v>
      </c>
      <c r="J1901">
        <v>1153291.1399999999</v>
      </c>
      <c r="K1901">
        <v>4500.3500000000004</v>
      </c>
      <c r="L1901">
        <v>419</v>
      </c>
      <c r="M1901" t="s">
        <v>21</v>
      </c>
      <c r="N1901" t="s">
        <v>43</v>
      </c>
      <c r="O1901">
        <v>204071.67999999999</v>
      </c>
      <c r="P1901">
        <f>_xlfn.DAYS(Table3[[#This Row],[Delivery_Date]],Table3[[#This Row],[Order_Date]])</f>
        <v>1</v>
      </c>
    </row>
    <row r="1902" spans="1:16" x14ac:dyDescent="0.25">
      <c r="A1902">
        <v>1901</v>
      </c>
      <c r="B1902" t="s">
        <v>44</v>
      </c>
      <c r="C1902" t="s">
        <v>24</v>
      </c>
      <c r="D1902" t="s">
        <v>25</v>
      </c>
      <c r="E1902" t="s">
        <v>60</v>
      </c>
      <c r="F1902" t="s">
        <v>162</v>
      </c>
      <c r="G1902" t="s">
        <v>67</v>
      </c>
      <c r="H1902">
        <v>64</v>
      </c>
      <c r="I1902">
        <v>2457.7800000000002</v>
      </c>
      <c r="J1902">
        <v>157297.92000000001</v>
      </c>
      <c r="K1902">
        <v>4537.41</v>
      </c>
      <c r="L1902">
        <v>663</v>
      </c>
      <c r="M1902" t="s">
        <v>42</v>
      </c>
      <c r="N1902" t="s">
        <v>36</v>
      </c>
      <c r="O1902">
        <v>18947.23</v>
      </c>
      <c r="P1902">
        <f>_xlfn.DAYS(Table3[[#This Row],[Delivery_Date]],Table3[[#This Row],[Order_Date]])</f>
        <v>5</v>
      </c>
    </row>
    <row r="1903" spans="1:16" x14ac:dyDescent="0.25">
      <c r="A1903">
        <v>1902</v>
      </c>
      <c r="B1903" t="s">
        <v>37</v>
      </c>
      <c r="C1903" t="s">
        <v>16</v>
      </c>
      <c r="D1903" t="s">
        <v>25</v>
      </c>
      <c r="E1903" t="s">
        <v>52</v>
      </c>
      <c r="F1903" t="s">
        <v>211</v>
      </c>
      <c r="G1903" t="s">
        <v>40</v>
      </c>
      <c r="H1903">
        <v>93</v>
      </c>
      <c r="I1903">
        <v>40569.94</v>
      </c>
      <c r="J1903">
        <v>3773004.42</v>
      </c>
      <c r="K1903">
        <v>2686.78</v>
      </c>
      <c r="L1903">
        <v>672</v>
      </c>
      <c r="M1903" t="s">
        <v>42</v>
      </c>
      <c r="N1903" t="s">
        <v>43</v>
      </c>
      <c r="O1903">
        <v>900004.66</v>
      </c>
      <c r="P1903">
        <f>_xlfn.DAYS(Table3[[#This Row],[Delivery_Date]],Table3[[#This Row],[Order_Date]])</f>
        <v>13</v>
      </c>
    </row>
    <row r="1904" spans="1:16" x14ac:dyDescent="0.25">
      <c r="A1904">
        <v>1903</v>
      </c>
      <c r="B1904" t="s">
        <v>15</v>
      </c>
      <c r="C1904" t="s">
        <v>38</v>
      </c>
      <c r="D1904" t="s">
        <v>39</v>
      </c>
      <c r="E1904" t="s">
        <v>52</v>
      </c>
      <c r="F1904" t="s">
        <v>313</v>
      </c>
      <c r="G1904" t="s">
        <v>27</v>
      </c>
      <c r="H1904">
        <v>96</v>
      </c>
      <c r="I1904">
        <v>25005.42</v>
      </c>
      <c r="J1904">
        <v>2400520.3199999998</v>
      </c>
      <c r="K1904">
        <v>599.41999999999996</v>
      </c>
      <c r="L1904">
        <v>78</v>
      </c>
      <c r="M1904" t="s">
        <v>35</v>
      </c>
      <c r="N1904" t="s">
        <v>36</v>
      </c>
      <c r="O1904">
        <v>286847.68</v>
      </c>
      <c r="P1904">
        <f>_xlfn.DAYS(Table3[[#This Row],[Delivery_Date]],Table3[[#This Row],[Order_Date]])</f>
        <v>1</v>
      </c>
    </row>
    <row r="1905" spans="1:16" x14ac:dyDescent="0.25">
      <c r="A1905">
        <v>1904</v>
      </c>
      <c r="B1905" t="s">
        <v>59</v>
      </c>
      <c r="C1905" t="s">
        <v>16</v>
      </c>
      <c r="D1905" t="s">
        <v>25</v>
      </c>
      <c r="E1905" t="s">
        <v>26</v>
      </c>
      <c r="F1905" t="s">
        <v>153</v>
      </c>
      <c r="G1905" t="s">
        <v>402</v>
      </c>
      <c r="H1905">
        <v>62</v>
      </c>
      <c r="I1905">
        <v>29504.3</v>
      </c>
      <c r="J1905">
        <v>1829266.6</v>
      </c>
      <c r="K1905">
        <v>3951.81</v>
      </c>
      <c r="L1905">
        <v>383</v>
      </c>
      <c r="M1905" t="s">
        <v>42</v>
      </c>
      <c r="N1905" t="s">
        <v>22</v>
      </c>
      <c r="O1905">
        <v>389885.3</v>
      </c>
      <c r="P1905">
        <f>_xlfn.DAYS(Table3[[#This Row],[Delivery_Date]],Table3[[#This Row],[Order_Date]])</f>
        <v>7</v>
      </c>
    </row>
    <row r="1906" spans="1:16" x14ac:dyDescent="0.25">
      <c r="A1906">
        <v>1905</v>
      </c>
      <c r="B1906" t="s">
        <v>15</v>
      </c>
      <c r="C1906" t="s">
        <v>16</v>
      </c>
      <c r="D1906" t="s">
        <v>32</v>
      </c>
      <c r="E1906" t="s">
        <v>26</v>
      </c>
      <c r="F1906" t="s">
        <v>133</v>
      </c>
      <c r="G1906" t="s">
        <v>382</v>
      </c>
      <c r="H1906">
        <v>85</v>
      </c>
      <c r="I1906">
        <v>27655.040000000001</v>
      </c>
      <c r="J1906">
        <v>2350678.4</v>
      </c>
      <c r="K1906">
        <v>291.61</v>
      </c>
      <c r="L1906">
        <v>931</v>
      </c>
      <c r="M1906" t="s">
        <v>42</v>
      </c>
      <c r="N1906" t="s">
        <v>30</v>
      </c>
      <c r="O1906">
        <v>478282.95</v>
      </c>
      <c r="P1906">
        <f>_xlfn.DAYS(Table3[[#This Row],[Delivery_Date]],Table3[[#This Row],[Order_Date]])</f>
        <v>5</v>
      </c>
    </row>
    <row r="1907" spans="1:16" x14ac:dyDescent="0.25">
      <c r="A1907">
        <v>1906</v>
      </c>
      <c r="B1907" t="s">
        <v>31</v>
      </c>
      <c r="C1907" t="s">
        <v>16</v>
      </c>
      <c r="D1907" t="s">
        <v>25</v>
      </c>
      <c r="E1907" t="s">
        <v>60</v>
      </c>
      <c r="F1907" t="s">
        <v>139</v>
      </c>
      <c r="G1907" t="s">
        <v>126</v>
      </c>
      <c r="H1907">
        <v>35</v>
      </c>
      <c r="I1907">
        <v>45701.34</v>
      </c>
      <c r="J1907">
        <v>1599546.9</v>
      </c>
      <c r="K1907">
        <v>469.56</v>
      </c>
      <c r="L1907">
        <v>48</v>
      </c>
      <c r="M1907" t="s">
        <v>21</v>
      </c>
      <c r="N1907" t="s">
        <v>43</v>
      </c>
      <c r="O1907">
        <v>214808.67</v>
      </c>
      <c r="P1907">
        <f>_xlfn.DAYS(Table3[[#This Row],[Delivery_Date]],Table3[[#This Row],[Order_Date]])</f>
        <v>11</v>
      </c>
    </row>
    <row r="1908" spans="1:16" x14ac:dyDescent="0.25">
      <c r="A1908">
        <v>1907</v>
      </c>
      <c r="B1908" t="s">
        <v>44</v>
      </c>
      <c r="C1908" t="s">
        <v>38</v>
      </c>
      <c r="D1908" t="s">
        <v>32</v>
      </c>
      <c r="E1908" t="s">
        <v>26</v>
      </c>
      <c r="F1908" t="s">
        <v>57</v>
      </c>
      <c r="G1908" t="s">
        <v>234</v>
      </c>
      <c r="H1908">
        <v>56</v>
      </c>
      <c r="I1908">
        <v>21908.15</v>
      </c>
      <c r="J1908">
        <v>1226856.3999999999</v>
      </c>
      <c r="K1908">
        <v>1327.5</v>
      </c>
      <c r="L1908">
        <v>726</v>
      </c>
      <c r="M1908" t="s">
        <v>42</v>
      </c>
      <c r="N1908" t="s">
        <v>70</v>
      </c>
      <c r="O1908">
        <v>258547.41</v>
      </c>
      <c r="P1908">
        <f>_xlfn.DAYS(Table3[[#This Row],[Delivery_Date]],Table3[[#This Row],[Order_Date]])</f>
        <v>11</v>
      </c>
    </row>
    <row r="1909" spans="1:16" x14ac:dyDescent="0.25">
      <c r="A1909">
        <v>1908</v>
      </c>
      <c r="B1909" t="s">
        <v>15</v>
      </c>
      <c r="C1909" t="s">
        <v>24</v>
      </c>
      <c r="D1909" t="s">
        <v>39</v>
      </c>
      <c r="E1909" t="s">
        <v>26</v>
      </c>
      <c r="F1909" t="s">
        <v>419</v>
      </c>
      <c r="G1909" t="s">
        <v>204</v>
      </c>
      <c r="H1909">
        <v>51</v>
      </c>
      <c r="I1909">
        <v>5045.49</v>
      </c>
      <c r="J1909">
        <v>257319.99</v>
      </c>
      <c r="K1909">
        <v>4284.54</v>
      </c>
      <c r="L1909">
        <v>30</v>
      </c>
      <c r="M1909" t="s">
        <v>21</v>
      </c>
      <c r="N1909" t="s">
        <v>22</v>
      </c>
      <c r="O1909">
        <v>26544.27</v>
      </c>
      <c r="P1909">
        <f>_xlfn.DAYS(Table3[[#This Row],[Delivery_Date]],Table3[[#This Row],[Order_Date]])</f>
        <v>11</v>
      </c>
    </row>
    <row r="1910" spans="1:16" x14ac:dyDescent="0.25">
      <c r="A1910">
        <v>1909</v>
      </c>
      <c r="B1910" t="s">
        <v>44</v>
      </c>
      <c r="C1910" t="s">
        <v>38</v>
      </c>
      <c r="D1910" t="s">
        <v>39</v>
      </c>
      <c r="E1910" t="s">
        <v>18</v>
      </c>
      <c r="F1910" t="s">
        <v>85</v>
      </c>
      <c r="G1910" t="s">
        <v>81</v>
      </c>
      <c r="H1910">
        <v>85</v>
      </c>
      <c r="I1910">
        <v>17374.490000000002</v>
      </c>
      <c r="J1910">
        <v>1476831.65</v>
      </c>
      <c r="K1910">
        <v>1666.4</v>
      </c>
      <c r="L1910">
        <v>999</v>
      </c>
      <c r="M1910" t="s">
        <v>42</v>
      </c>
      <c r="N1910" t="s">
        <v>36</v>
      </c>
      <c r="O1910">
        <v>319078.84000000003</v>
      </c>
      <c r="P1910">
        <f>_xlfn.DAYS(Table3[[#This Row],[Delivery_Date]],Table3[[#This Row],[Order_Date]])</f>
        <v>3</v>
      </c>
    </row>
    <row r="1911" spans="1:16" x14ac:dyDescent="0.25">
      <c r="A1911">
        <v>1910</v>
      </c>
      <c r="B1911" t="s">
        <v>51</v>
      </c>
      <c r="C1911" t="s">
        <v>16</v>
      </c>
      <c r="D1911" t="s">
        <v>39</v>
      </c>
      <c r="E1911" t="s">
        <v>18</v>
      </c>
      <c r="F1911" t="s">
        <v>406</v>
      </c>
      <c r="G1911" t="s">
        <v>153</v>
      </c>
      <c r="H1911">
        <v>82</v>
      </c>
      <c r="I1911">
        <v>13929.36</v>
      </c>
      <c r="J1911">
        <v>1142207.52</v>
      </c>
      <c r="K1911">
        <v>3379.42</v>
      </c>
      <c r="L1911">
        <v>600</v>
      </c>
      <c r="M1911" t="s">
        <v>21</v>
      </c>
      <c r="N1911" t="s">
        <v>36</v>
      </c>
      <c r="O1911">
        <v>177461.5</v>
      </c>
      <c r="P1911">
        <f>_xlfn.DAYS(Table3[[#This Row],[Delivery_Date]],Table3[[#This Row],[Order_Date]])</f>
        <v>6</v>
      </c>
    </row>
    <row r="1912" spans="1:16" x14ac:dyDescent="0.25">
      <c r="A1912">
        <v>1911</v>
      </c>
      <c r="B1912" t="s">
        <v>37</v>
      </c>
      <c r="C1912" t="s">
        <v>38</v>
      </c>
      <c r="D1912" t="s">
        <v>32</v>
      </c>
      <c r="E1912" t="s">
        <v>60</v>
      </c>
      <c r="F1912" t="s">
        <v>354</v>
      </c>
      <c r="G1912" t="s">
        <v>179</v>
      </c>
      <c r="H1912">
        <v>32</v>
      </c>
      <c r="I1912">
        <v>44573.05</v>
      </c>
      <c r="J1912">
        <v>1426337.6</v>
      </c>
      <c r="K1912">
        <v>786.1</v>
      </c>
      <c r="L1912">
        <v>87</v>
      </c>
      <c r="M1912" t="s">
        <v>21</v>
      </c>
      <c r="N1912" t="s">
        <v>70</v>
      </c>
      <c r="O1912">
        <v>141578.16</v>
      </c>
      <c r="P1912">
        <f>_xlfn.DAYS(Table3[[#This Row],[Delivery_Date]],Table3[[#This Row],[Order_Date]])</f>
        <v>7</v>
      </c>
    </row>
    <row r="1913" spans="1:16" x14ac:dyDescent="0.25">
      <c r="A1913">
        <v>1912</v>
      </c>
      <c r="B1913" t="s">
        <v>31</v>
      </c>
      <c r="C1913" t="s">
        <v>16</v>
      </c>
      <c r="D1913" t="s">
        <v>17</v>
      </c>
      <c r="E1913" t="s">
        <v>52</v>
      </c>
      <c r="F1913" t="s">
        <v>40</v>
      </c>
      <c r="G1913" t="s">
        <v>320</v>
      </c>
      <c r="H1913">
        <v>90</v>
      </c>
      <c r="I1913">
        <v>38830.559999999998</v>
      </c>
      <c r="J1913">
        <v>3494750.4</v>
      </c>
      <c r="K1913">
        <v>820.84</v>
      </c>
      <c r="L1913">
        <v>42</v>
      </c>
      <c r="M1913" t="s">
        <v>29</v>
      </c>
      <c r="N1913" t="s">
        <v>70</v>
      </c>
      <c r="O1913">
        <v>725395.34</v>
      </c>
      <c r="P1913">
        <f>_xlfn.DAYS(Table3[[#This Row],[Delivery_Date]],Table3[[#This Row],[Order_Date]])</f>
        <v>15</v>
      </c>
    </row>
    <row r="1914" spans="1:16" x14ac:dyDescent="0.25">
      <c r="A1914">
        <v>1913</v>
      </c>
      <c r="B1914" t="s">
        <v>59</v>
      </c>
      <c r="C1914" t="s">
        <v>38</v>
      </c>
      <c r="D1914" t="s">
        <v>45</v>
      </c>
      <c r="E1914" t="s">
        <v>46</v>
      </c>
      <c r="F1914" t="s">
        <v>161</v>
      </c>
      <c r="G1914" t="s">
        <v>128</v>
      </c>
      <c r="H1914">
        <v>62</v>
      </c>
      <c r="I1914">
        <v>15583.76</v>
      </c>
      <c r="J1914">
        <v>966193.12</v>
      </c>
      <c r="K1914">
        <v>898.95</v>
      </c>
      <c r="L1914">
        <v>819</v>
      </c>
      <c r="M1914" t="s">
        <v>29</v>
      </c>
      <c r="N1914" t="s">
        <v>22</v>
      </c>
      <c r="O1914">
        <v>238672.79</v>
      </c>
      <c r="P1914">
        <f>_xlfn.DAYS(Table3[[#This Row],[Delivery_Date]],Table3[[#This Row],[Order_Date]])</f>
        <v>4</v>
      </c>
    </row>
    <row r="1915" spans="1:16" x14ac:dyDescent="0.25">
      <c r="A1915">
        <v>1914</v>
      </c>
      <c r="B1915" t="s">
        <v>31</v>
      </c>
      <c r="C1915" t="s">
        <v>24</v>
      </c>
      <c r="D1915" t="s">
        <v>17</v>
      </c>
      <c r="E1915" t="s">
        <v>60</v>
      </c>
      <c r="F1915" t="s">
        <v>113</v>
      </c>
      <c r="G1915" t="s">
        <v>365</v>
      </c>
      <c r="H1915">
        <v>13</v>
      </c>
      <c r="I1915">
        <v>22134.880000000001</v>
      </c>
      <c r="J1915">
        <v>287753.44</v>
      </c>
      <c r="K1915">
        <v>129.47</v>
      </c>
      <c r="L1915">
        <v>497</v>
      </c>
      <c r="M1915" t="s">
        <v>35</v>
      </c>
      <c r="N1915" t="s">
        <v>22</v>
      </c>
      <c r="O1915">
        <v>59860.94</v>
      </c>
      <c r="P1915">
        <f>_xlfn.DAYS(Table3[[#This Row],[Delivery_Date]],Table3[[#This Row],[Order_Date]])</f>
        <v>9</v>
      </c>
    </row>
    <row r="1916" spans="1:16" x14ac:dyDescent="0.25">
      <c r="A1916">
        <v>1915</v>
      </c>
      <c r="B1916" t="s">
        <v>44</v>
      </c>
      <c r="C1916" t="s">
        <v>16</v>
      </c>
      <c r="D1916" t="s">
        <v>39</v>
      </c>
      <c r="E1916" t="s">
        <v>26</v>
      </c>
      <c r="F1916" t="s">
        <v>249</v>
      </c>
      <c r="G1916" t="s">
        <v>228</v>
      </c>
      <c r="H1916">
        <v>31</v>
      </c>
      <c r="I1916">
        <v>30687.74</v>
      </c>
      <c r="J1916">
        <v>951319.94</v>
      </c>
      <c r="K1916">
        <v>2844.52</v>
      </c>
      <c r="L1916">
        <v>993</v>
      </c>
      <c r="M1916" t="s">
        <v>42</v>
      </c>
      <c r="N1916" t="s">
        <v>70</v>
      </c>
      <c r="O1916">
        <v>218416.5</v>
      </c>
      <c r="P1916">
        <f>_xlfn.DAYS(Table3[[#This Row],[Delivery_Date]],Table3[[#This Row],[Order_Date]])</f>
        <v>3</v>
      </c>
    </row>
    <row r="1917" spans="1:16" x14ac:dyDescent="0.25">
      <c r="A1917">
        <v>1916</v>
      </c>
      <c r="B1917" t="s">
        <v>37</v>
      </c>
      <c r="C1917" t="s">
        <v>24</v>
      </c>
      <c r="D1917" t="s">
        <v>17</v>
      </c>
      <c r="E1917" t="s">
        <v>52</v>
      </c>
      <c r="F1917" t="s">
        <v>323</v>
      </c>
      <c r="G1917" t="s">
        <v>181</v>
      </c>
      <c r="H1917">
        <v>50</v>
      </c>
      <c r="I1917">
        <v>37837.24</v>
      </c>
      <c r="J1917">
        <v>1891862</v>
      </c>
      <c r="K1917">
        <v>4518.3900000000003</v>
      </c>
      <c r="L1917">
        <v>175</v>
      </c>
      <c r="M1917" t="s">
        <v>42</v>
      </c>
      <c r="N1917" t="s">
        <v>70</v>
      </c>
      <c r="O1917">
        <v>144900.19</v>
      </c>
      <c r="P1917">
        <f>_xlfn.DAYS(Table3[[#This Row],[Delivery_Date]],Table3[[#This Row],[Order_Date]])</f>
        <v>5</v>
      </c>
    </row>
    <row r="1918" spans="1:16" x14ac:dyDescent="0.25">
      <c r="A1918">
        <v>1917</v>
      </c>
      <c r="B1918" t="s">
        <v>65</v>
      </c>
      <c r="C1918" t="s">
        <v>24</v>
      </c>
      <c r="D1918" t="s">
        <v>17</v>
      </c>
      <c r="E1918" t="s">
        <v>18</v>
      </c>
      <c r="F1918" t="s">
        <v>168</v>
      </c>
      <c r="G1918" t="s">
        <v>296</v>
      </c>
      <c r="H1918">
        <v>88</v>
      </c>
      <c r="I1918">
        <v>28530.93</v>
      </c>
      <c r="J1918">
        <v>2510721.84</v>
      </c>
      <c r="K1918">
        <v>2504.34</v>
      </c>
      <c r="L1918">
        <v>327</v>
      </c>
      <c r="M1918" t="s">
        <v>42</v>
      </c>
      <c r="N1918" t="s">
        <v>36</v>
      </c>
      <c r="O1918">
        <v>476619.71</v>
      </c>
      <c r="P1918">
        <f>_xlfn.DAYS(Table3[[#This Row],[Delivery_Date]],Table3[[#This Row],[Order_Date]])</f>
        <v>7</v>
      </c>
    </row>
    <row r="1919" spans="1:16" x14ac:dyDescent="0.25">
      <c r="A1919">
        <v>1918</v>
      </c>
      <c r="B1919" t="s">
        <v>23</v>
      </c>
      <c r="C1919" t="s">
        <v>24</v>
      </c>
      <c r="D1919" t="s">
        <v>25</v>
      </c>
      <c r="E1919" t="s">
        <v>18</v>
      </c>
      <c r="F1919" t="s">
        <v>77</v>
      </c>
      <c r="G1919" t="s">
        <v>288</v>
      </c>
      <c r="H1919">
        <v>56</v>
      </c>
      <c r="I1919">
        <v>39633.81</v>
      </c>
      <c r="J1919">
        <v>2219493.36</v>
      </c>
      <c r="K1919">
        <v>4823.8</v>
      </c>
      <c r="L1919">
        <v>453</v>
      </c>
      <c r="M1919" t="s">
        <v>29</v>
      </c>
      <c r="N1919" t="s">
        <v>30</v>
      </c>
      <c r="O1919">
        <v>183663.28</v>
      </c>
      <c r="P1919">
        <f>_xlfn.DAYS(Table3[[#This Row],[Delivery_Date]],Table3[[#This Row],[Order_Date]])</f>
        <v>7</v>
      </c>
    </row>
    <row r="1920" spans="1:16" x14ac:dyDescent="0.25">
      <c r="A1920">
        <v>1919</v>
      </c>
      <c r="B1920" t="s">
        <v>59</v>
      </c>
      <c r="C1920" t="s">
        <v>24</v>
      </c>
      <c r="D1920" t="s">
        <v>45</v>
      </c>
      <c r="E1920" t="s">
        <v>26</v>
      </c>
      <c r="F1920" t="s">
        <v>392</v>
      </c>
      <c r="G1920" t="s">
        <v>337</v>
      </c>
      <c r="H1920">
        <v>96</v>
      </c>
      <c r="I1920">
        <v>25365.24</v>
      </c>
      <c r="J1920">
        <v>2435063.04</v>
      </c>
      <c r="K1920">
        <v>3936.64</v>
      </c>
      <c r="L1920">
        <v>407</v>
      </c>
      <c r="M1920" t="s">
        <v>42</v>
      </c>
      <c r="N1920" t="s">
        <v>70</v>
      </c>
      <c r="O1920">
        <v>376662.4</v>
      </c>
      <c r="P1920">
        <f>_xlfn.DAYS(Table3[[#This Row],[Delivery_Date]],Table3[[#This Row],[Order_Date]])</f>
        <v>10</v>
      </c>
    </row>
    <row r="1921" spans="1:16" x14ac:dyDescent="0.25">
      <c r="A1921">
        <v>1920</v>
      </c>
      <c r="B1921" t="s">
        <v>15</v>
      </c>
      <c r="C1921" t="s">
        <v>38</v>
      </c>
      <c r="D1921" t="s">
        <v>45</v>
      </c>
      <c r="E1921" t="s">
        <v>18</v>
      </c>
      <c r="F1921" t="s">
        <v>397</v>
      </c>
      <c r="G1921" t="s">
        <v>106</v>
      </c>
      <c r="H1921">
        <v>87</v>
      </c>
      <c r="I1921">
        <v>26508.86</v>
      </c>
      <c r="J1921">
        <v>2306270.8199999998</v>
      </c>
      <c r="K1921">
        <v>239.67</v>
      </c>
      <c r="L1921">
        <v>383</v>
      </c>
      <c r="M1921" t="s">
        <v>29</v>
      </c>
      <c r="N1921" t="s">
        <v>70</v>
      </c>
      <c r="O1921">
        <v>372517.49</v>
      </c>
      <c r="P1921">
        <f>_xlfn.DAYS(Table3[[#This Row],[Delivery_Date]],Table3[[#This Row],[Order_Date]])</f>
        <v>8</v>
      </c>
    </row>
    <row r="1922" spans="1:16" x14ac:dyDescent="0.25">
      <c r="A1922">
        <v>1921</v>
      </c>
      <c r="B1922" t="s">
        <v>37</v>
      </c>
      <c r="C1922" t="s">
        <v>16</v>
      </c>
      <c r="D1922" t="s">
        <v>25</v>
      </c>
      <c r="E1922" t="s">
        <v>26</v>
      </c>
      <c r="F1922" t="s">
        <v>400</v>
      </c>
      <c r="G1922" t="s">
        <v>197</v>
      </c>
      <c r="H1922">
        <v>16</v>
      </c>
      <c r="I1922">
        <v>3355.66</v>
      </c>
      <c r="J1922">
        <v>53690.559999999998</v>
      </c>
      <c r="K1922">
        <v>2635.02</v>
      </c>
      <c r="L1922">
        <v>47</v>
      </c>
      <c r="M1922" t="s">
        <v>29</v>
      </c>
      <c r="N1922" t="s">
        <v>22</v>
      </c>
      <c r="O1922">
        <v>3810.82</v>
      </c>
      <c r="P1922">
        <f>_xlfn.DAYS(Table3[[#This Row],[Delivery_Date]],Table3[[#This Row],[Order_Date]])</f>
        <v>12</v>
      </c>
    </row>
    <row r="1923" spans="1:16" x14ac:dyDescent="0.25">
      <c r="A1923">
        <v>1922</v>
      </c>
      <c r="B1923" t="s">
        <v>65</v>
      </c>
      <c r="C1923" t="s">
        <v>38</v>
      </c>
      <c r="D1923" t="s">
        <v>25</v>
      </c>
      <c r="E1923" t="s">
        <v>52</v>
      </c>
      <c r="F1923" t="s">
        <v>405</v>
      </c>
      <c r="G1923" t="s">
        <v>73</v>
      </c>
      <c r="H1923">
        <v>82</v>
      </c>
      <c r="I1923">
        <v>35263.39</v>
      </c>
      <c r="J1923">
        <v>2891597.98</v>
      </c>
      <c r="K1923">
        <v>3017.8</v>
      </c>
      <c r="L1923">
        <v>830</v>
      </c>
      <c r="M1923" t="s">
        <v>29</v>
      </c>
      <c r="N1923" t="s">
        <v>70</v>
      </c>
      <c r="O1923">
        <v>147230.26</v>
      </c>
      <c r="P1923">
        <f>_xlfn.DAYS(Table3[[#This Row],[Delivery_Date]],Table3[[#This Row],[Order_Date]])</f>
        <v>12</v>
      </c>
    </row>
    <row r="1924" spans="1:16" x14ac:dyDescent="0.25">
      <c r="A1924">
        <v>1923</v>
      </c>
      <c r="B1924" t="s">
        <v>15</v>
      </c>
      <c r="C1924" t="s">
        <v>38</v>
      </c>
      <c r="D1924" t="s">
        <v>39</v>
      </c>
      <c r="E1924" t="s">
        <v>26</v>
      </c>
      <c r="F1924" t="s">
        <v>413</v>
      </c>
      <c r="G1924" t="s">
        <v>108</v>
      </c>
      <c r="H1924">
        <v>5</v>
      </c>
      <c r="I1924">
        <v>7280.22</v>
      </c>
      <c r="J1924">
        <v>36401.1</v>
      </c>
      <c r="K1924">
        <v>3709.86</v>
      </c>
      <c r="L1924">
        <v>987</v>
      </c>
      <c r="M1924" t="s">
        <v>29</v>
      </c>
      <c r="N1924" t="s">
        <v>43</v>
      </c>
      <c r="O1924">
        <v>7828.42</v>
      </c>
      <c r="P1924">
        <f>_xlfn.DAYS(Table3[[#This Row],[Delivery_Date]],Table3[[#This Row],[Order_Date]])</f>
        <v>8</v>
      </c>
    </row>
    <row r="1925" spans="1:16" x14ac:dyDescent="0.25">
      <c r="A1925">
        <v>1924</v>
      </c>
      <c r="B1925" t="s">
        <v>51</v>
      </c>
      <c r="C1925" t="s">
        <v>38</v>
      </c>
      <c r="D1925" t="s">
        <v>25</v>
      </c>
      <c r="E1925" t="s">
        <v>60</v>
      </c>
      <c r="F1925" t="s">
        <v>199</v>
      </c>
      <c r="G1925" t="s">
        <v>310</v>
      </c>
      <c r="H1925">
        <v>93</v>
      </c>
      <c r="I1925">
        <v>28171.040000000001</v>
      </c>
      <c r="J1925">
        <v>2619906.7200000002</v>
      </c>
      <c r="K1925">
        <v>2647.52</v>
      </c>
      <c r="L1925">
        <v>288</v>
      </c>
      <c r="M1925" t="s">
        <v>35</v>
      </c>
      <c r="N1925" t="s">
        <v>36</v>
      </c>
      <c r="O1925">
        <v>574506.91</v>
      </c>
      <c r="P1925">
        <f>_xlfn.DAYS(Table3[[#This Row],[Delivery_Date]],Table3[[#This Row],[Order_Date]])</f>
        <v>12</v>
      </c>
    </row>
    <row r="1926" spans="1:16" x14ac:dyDescent="0.25">
      <c r="A1926">
        <v>1925</v>
      </c>
      <c r="B1926" t="s">
        <v>23</v>
      </c>
      <c r="C1926" t="s">
        <v>16</v>
      </c>
      <c r="D1926" t="s">
        <v>32</v>
      </c>
      <c r="E1926" t="s">
        <v>60</v>
      </c>
      <c r="F1926" t="s">
        <v>139</v>
      </c>
      <c r="G1926" t="s">
        <v>262</v>
      </c>
      <c r="H1926">
        <v>93</v>
      </c>
      <c r="I1926">
        <v>2068.4</v>
      </c>
      <c r="J1926">
        <v>192361.2</v>
      </c>
      <c r="K1926">
        <v>1521.36</v>
      </c>
      <c r="L1926">
        <v>556</v>
      </c>
      <c r="M1926" t="s">
        <v>35</v>
      </c>
      <c r="N1926" t="s">
        <v>43</v>
      </c>
      <c r="O1926">
        <v>14504.34</v>
      </c>
      <c r="P1926">
        <f>_xlfn.DAYS(Table3[[#This Row],[Delivery_Date]],Table3[[#This Row],[Order_Date]])</f>
        <v>2</v>
      </c>
    </row>
    <row r="1927" spans="1:16" x14ac:dyDescent="0.25">
      <c r="A1927">
        <v>1926</v>
      </c>
      <c r="B1927" t="s">
        <v>65</v>
      </c>
      <c r="C1927" t="s">
        <v>16</v>
      </c>
      <c r="D1927" t="s">
        <v>32</v>
      </c>
      <c r="E1927" t="s">
        <v>60</v>
      </c>
      <c r="F1927" t="s">
        <v>124</v>
      </c>
      <c r="G1927" t="s">
        <v>168</v>
      </c>
      <c r="H1927">
        <v>50</v>
      </c>
      <c r="I1927">
        <v>38802.300000000003</v>
      </c>
      <c r="J1927">
        <v>1940115</v>
      </c>
      <c r="K1927">
        <v>921.32</v>
      </c>
      <c r="L1927">
        <v>994</v>
      </c>
      <c r="M1927" t="s">
        <v>35</v>
      </c>
      <c r="N1927" t="s">
        <v>22</v>
      </c>
      <c r="O1927">
        <v>296017.62</v>
      </c>
      <c r="P1927">
        <f>_xlfn.DAYS(Table3[[#This Row],[Delivery_Date]],Table3[[#This Row],[Order_Date]])</f>
        <v>12</v>
      </c>
    </row>
    <row r="1928" spans="1:16" x14ac:dyDescent="0.25">
      <c r="A1928">
        <v>1927</v>
      </c>
      <c r="B1928" t="s">
        <v>59</v>
      </c>
      <c r="C1928" t="s">
        <v>16</v>
      </c>
      <c r="D1928" t="s">
        <v>25</v>
      </c>
      <c r="E1928" t="s">
        <v>46</v>
      </c>
      <c r="F1928" t="s">
        <v>382</v>
      </c>
      <c r="G1928" t="s">
        <v>269</v>
      </c>
      <c r="H1928">
        <v>2</v>
      </c>
      <c r="I1928">
        <v>49058.71</v>
      </c>
      <c r="J1928">
        <v>98117.42</v>
      </c>
      <c r="K1928">
        <v>689.73</v>
      </c>
      <c r="L1928">
        <v>357</v>
      </c>
      <c r="M1928" t="s">
        <v>35</v>
      </c>
      <c r="N1928" t="s">
        <v>70</v>
      </c>
      <c r="O1928">
        <v>15454.58</v>
      </c>
      <c r="P1928">
        <f>_xlfn.DAYS(Table3[[#This Row],[Delivery_Date]],Table3[[#This Row],[Order_Date]])</f>
        <v>5</v>
      </c>
    </row>
    <row r="1929" spans="1:16" x14ac:dyDescent="0.25">
      <c r="A1929">
        <v>1928</v>
      </c>
      <c r="B1929" t="s">
        <v>65</v>
      </c>
      <c r="C1929" t="s">
        <v>38</v>
      </c>
      <c r="D1929" t="s">
        <v>25</v>
      </c>
      <c r="E1929" t="s">
        <v>18</v>
      </c>
      <c r="F1929" t="s">
        <v>392</v>
      </c>
      <c r="G1929" t="s">
        <v>161</v>
      </c>
      <c r="H1929">
        <v>58</v>
      </c>
      <c r="I1929">
        <v>24807.86</v>
      </c>
      <c r="J1929">
        <v>1438855.88</v>
      </c>
      <c r="K1929">
        <v>3832.88</v>
      </c>
      <c r="L1929">
        <v>443</v>
      </c>
      <c r="M1929" t="s">
        <v>29</v>
      </c>
      <c r="N1929" t="s">
        <v>43</v>
      </c>
      <c r="O1929">
        <v>157805.79999999999</v>
      </c>
      <c r="P1929">
        <f>_xlfn.DAYS(Table3[[#This Row],[Delivery_Date]],Table3[[#This Row],[Order_Date]])</f>
        <v>7</v>
      </c>
    </row>
    <row r="1930" spans="1:16" x14ac:dyDescent="0.25">
      <c r="A1930">
        <v>1929</v>
      </c>
      <c r="B1930" t="s">
        <v>51</v>
      </c>
      <c r="C1930" t="s">
        <v>16</v>
      </c>
      <c r="D1930" t="s">
        <v>39</v>
      </c>
      <c r="E1930" t="s">
        <v>60</v>
      </c>
      <c r="F1930" t="s">
        <v>79</v>
      </c>
      <c r="G1930" t="s">
        <v>322</v>
      </c>
      <c r="H1930">
        <v>25</v>
      </c>
      <c r="I1930">
        <v>10772.66</v>
      </c>
      <c r="J1930">
        <v>269316.5</v>
      </c>
      <c r="K1930">
        <v>2153.2199999999998</v>
      </c>
      <c r="L1930">
        <v>256</v>
      </c>
      <c r="M1930" t="s">
        <v>35</v>
      </c>
      <c r="N1930" t="s">
        <v>70</v>
      </c>
      <c r="O1930">
        <v>35140.86</v>
      </c>
      <c r="P1930">
        <f>_xlfn.DAYS(Table3[[#This Row],[Delivery_Date]],Table3[[#This Row],[Order_Date]])</f>
        <v>2</v>
      </c>
    </row>
    <row r="1931" spans="1:16" x14ac:dyDescent="0.25">
      <c r="A1931">
        <v>1930</v>
      </c>
      <c r="B1931" t="s">
        <v>65</v>
      </c>
      <c r="C1931" t="s">
        <v>16</v>
      </c>
      <c r="D1931" t="s">
        <v>25</v>
      </c>
      <c r="E1931" t="s">
        <v>52</v>
      </c>
      <c r="F1931" t="s">
        <v>188</v>
      </c>
      <c r="G1931" t="s">
        <v>250</v>
      </c>
      <c r="H1931">
        <v>22</v>
      </c>
      <c r="I1931">
        <v>46569.73</v>
      </c>
      <c r="J1931">
        <v>1024534.06</v>
      </c>
      <c r="K1931">
        <v>358.19</v>
      </c>
      <c r="L1931">
        <v>238</v>
      </c>
      <c r="M1931" t="s">
        <v>35</v>
      </c>
      <c r="N1931" t="s">
        <v>43</v>
      </c>
      <c r="O1931">
        <v>131636.84</v>
      </c>
      <c r="P1931">
        <f>_xlfn.DAYS(Table3[[#This Row],[Delivery_Date]],Table3[[#This Row],[Order_Date]])</f>
        <v>10</v>
      </c>
    </row>
    <row r="1932" spans="1:16" x14ac:dyDescent="0.25">
      <c r="A1932">
        <v>1931</v>
      </c>
      <c r="B1932" t="s">
        <v>44</v>
      </c>
      <c r="C1932" t="s">
        <v>24</v>
      </c>
      <c r="D1932" t="s">
        <v>45</v>
      </c>
      <c r="E1932" t="s">
        <v>52</v>
      </c>
      <c r="F1932" t="s">
        <v>247</v>
      </c>
      <c r="G1932" t="s">
        <v>271</v>
      </c>
      <c r="H1932">
        <v>72</v>
      </c>
      <c r="I1932">
        <v>43257.38</v>
      </c>
      <c r="J1932">
        <v>3114531.36</v>
      </c>
      <c r="K1932">
        <v>1904.28</v>
      </c>
      <c r="L1932">
        <v>987</v>
      </c>
      <c r="M1932" t="s">
        <v>29</v>
      </c>
      <c r="N1932" t="s">
        <v>30</v>
      </c>
      <c r="O1932">
        <v>562819.21</v>
      </c>
      <c r="P1932">
        <f>_xlfn.DAYS(Table3[[#This Row],[Delivery_Date]],Table3[[#This Row],[Order_Date]])</f>
        <v>10</v>
      </c>
    </row>
    <row r="1933" spans="1:16" x14ac:dyDescent="0.25">
      <c r="A1933">
        <v>1932</v>
      </c>
      <c r="B1933" t="s">
        <v>44</v>
      </c>
      <c r="C1933" t="s">
        <v>38</v>
      </c>
      <c r="D1933" t="s">
        <v>45</v>
      </c>
      <c r="E1933" t="s">
        <v>46</v>
      </c>
      <c r="F1933" t="s">
        <v>211</v>
      </c>
      <c r="G1933" t="s">
        <v>61</v>
      </c>
      <c r="H1933">
        <v>52</v>
      </c>
      <c r="I1933">
        <v>25463.54</v>
      </c>
      <c r="J1933">
        <v>1324104.08</v>
      </c>
      <c r="K1933">
        <v>2454.6</v>
      </c>
      <c r="L1933">
        <v>546</v>
      </c>
      <c r="M1933" t="s">
        <v>42</v>
      </c>
      <c r="N1933" t="s">
        <v>36</v>
      </c>
      <c r="O1933">
        <v>271767.27</v>
      </c>
      <c r="P1933">
        <f>_xlfn.DAYS(Table3[[#This Row],[Delivery_Date]],Table3[[#This Row],[Order_Date]])</f>
        <v>14</v>
      </c>
    </row>
    <row r="1934" spans="1:16" x14ac:dyDescent="0.25">
      <c r="A1934">
        <v>1933</v>
      </c>
      <c r="B1934" t="s">
        <v>15</v>
      </c>
      <c r="C1934" t="s">
        <v>24</v>
      </c>
      <c r="D1934" t="s">
        <v>25</v>
      </c>
      <c r="E1934" t="s">
        <v>26</v>
      </c>
      <c r="F1934" t="s">
        <v>362</v>
      </c>
      <c r="G1934" t="s">
        <v>346</v>
      </c>
      <c r="H1934">
        <v>51</v>
      </c>
      <c r="I1934">
        <v>6184.97</v>
      </c>
      <c r="J1934">
        <v>315433.46999999997</v>
      </c>
      <c r="K1934">
        <v>811.07</v>
      </c>
      <c r="L1934">
        <v>62</v>
      </c>
      <c r="M1934" t="s">
        <v>29</v>
      </c>
      <c r="N1934" t="s">
        <v>22</v>
      </c>
      <c r="O1934">
        <v>22052.57</v>
      </c>
      <c r="P1934">
        <f>_xlfn.DAYS(Table3[[#This Row],[Delivery_Date]],Table3[[#This Row],[Order_Date]])</f>
        <v>11</v>
      </c>
    </row>
    <row r="1935" spans="1:16" x14ac:dyDescent="0.25">
      <c r="A1935">
        <v>1934</v>
      </c>
      <c r="B1935" t="s">
        <v>23</v>
      </c>
      <c r="C1935" t="s">
        <v>24</v>
      </c>
      <c r="D1935" t="s">
        <v>32</v>
      </c>
      <c r="E1935" t="s">
        <v>52</v>
      </c>
      <c r="F1935" t="s">
        <v>270</v>
      </c>
      <c r="G1935" t="s">
        <v>119</v>
      </c>
      <c r="H1935">
        <v>86</v>
      </c>
      <c r="I1935">
        <v>34224.68</v>
      </c>
      <c r="J1935">
        <v>2943322.48</v>
      </c>
      <c r="K1935">
        <v>1191.04</v>
      </c>
      <c r="L1935">
        <v>731</v>
      </c>
      <c r="M1935" t="s">
        <v>35</v>
      </c>
      <c r="N1935" t="s">
        <v>36</v>
      </c>
      <c r="O1935">
        <v>437116.47</v>
      </c>
      <c r="P1935">
        <f>_xlfn.DAYS(Table3[[#This Row],[Delivery_Date]],Table3[[#This Row],[Order_Date]])</f>
        <v>12</v>
      </c>
    </row>
    <row r="1936" spans="1:16" x14ac:dyDescent="0.25">
      <c r="A1936">
        <v>1935</v>
      </c>
      <c r="B1936" t="s">
        <v>44</v>
      </c>
      <c r="C1936" t="s">
        <v>16</v>
      </c>
      <c r="D1936" t="s">
        <v>25</v>
      </c>
      <c r="E1936" t="s">
        <v>18</v>
      </c>
      <c r="F1936" t="s">
        <v>345</v>
      </c>
      <c r="G1936" t="s">
        <v>411</v>
      </c>
      <c r="H1936">
        <v>87</v>
      </c>
      <c r="I1936">
        <v>42927.360000000001</v>
      </c>
      <c r="J1936">
        <v>3734680.32</v>
      </c>
      <c r="K1936">
        <v>4503.88</v>
      </c>
      <c r="L1936">
        <v>840</v>
      </c>
      <c r="M1936" t="s">
        <v>21</v>
      </c>
      <c r="N1936" t="s">
        <v>30</v>
      </c>
      <c r="O1936">
        <v>492066.69</v>
      </c>
      <c r="P1936">
        <f>_xlfn.DAYS(Table3[[#This Row],[Delivery_Date]],Table3[[#This Row],[Order_Date]])</f>
        <v>12</v>
      </c>
    </row>
    <row r="1937" spans="1:16" x14ac:dyDescent="0.25">
      <c r="A1937">
        <v>1936</v>
      </c>
      <c r="B1937" t="s">
        <v>59</v>
      </c>
      <c r="C1937" t="s">
        <v>24</v>
      </c>
      <c r="D1937" t="s">
        <v>45</v>
      </c>
      <c r="E1937" t="s">
        <v>52</v>
      </c>
      <c r="F1937" t="s">
        <v>155</v>
      </c>
      <c r="G1937" t="s">
        <v>127</v>
      </c>
      <c r="H1937">
        <v>14</v>
      </c>
      <c r="I1937">
        <v>25468.44</v>
      </c>
      <c r="J1937">
        <v>356558.16</v>
      </c>
      <c r="K1937">
        <v>4551.0200000000004</v>
      </c>
      <c r="L1937">
        <v>613</v>
      </c>
      <c r="M1937" t="s">
        <v>29</v>
      </c>
      <c r="N1937" t="s">
        <v>30</v>
      </c>
      <c r="O1937">
        <v>23322.37</v>
      </c>
      <c r="P1937">
        <f>_xlfn.DAYS(Table3[[#This Row],[Delivery_Date]],Table3[[#This Row],[Order_Date]])</f>
        <v>2</v>
      </c>
    </row>
    <row r="1938" spans="1:16" x14ac:dyDescent="0.25">
      <c r="A1938">
        <v>1937</v>
      </c>
      <c r="B1938" t="s">
        <v>51</v>
      </c>
      <c r="C1938" t="s">
        <v>24</v>
      </c>
      <c r="D1938" t="s">
        <v>25</v>
      </c>
      <c r="E1938" t="s">
        <v>46</v>
      </c>
      <c r="F1938" t="s">
        <v>194</v>
      </c>
      <c r="G1938" t="s">
        <v>222</v>
      </c>
      <c r="H1938">
        <v>12</v>
      </c>
      <c r="I1938">
        <v>20642.310000000001</v>
      </c>
      <c r="J1938">
        <v>247707.72</v>
      </c>
      <c r="K1938">
        <v>3547.57</v>
      </c>
      <c r="L1938">
        <v>858</v>
      </c>
      <c r="M1938" t="s">
        <v>42</v>
      </c>
      <c r="N1938" t="s">
        <v>36</v>
      </c>
      <c r="O1938">
        <v>20532.03</v>
      </c>
      <c r="P1938">
        <f>_xlfn.DAYS(Table3[[#This Row],[Delivery_Date]],Table3[[#This Row],[Order_Date]])</f>
        <v>11</v>
      </c>
    </row>
    <row r="1939" spans="1:16" x14ac:dyDescent="0.25">
      <c r="A1939">
        <v>1938</v>
      </c>
      <c r="B1939" t="s">
        <v>51</v>
      </c>
      <c r="C1939" t="s">
        <v>38</v>
      </c>
      <c r="D1939" t="s">
        <v>25</v>
      </c>
      <c r="E1939" t="s">
        <v>18</v>
      </c>
      <c r="F1939" t="s">
        <v>276</v>
      </c>
      <c r="G1939" t="s">
        <v>249</v>
      </c>
      <c r="H1939">
        <v>20</v>
      </c>
      <c r="I1939">
        <v>31340.41</v>
      </c>
      <c r="J1939">
        <v>626808.19999999995</v>
      </c>
      <c r="K1939">
        <v>4585.51</v>
      </c>
      <c r="L1939">
        <v>996</v>
      </c>
      <c r="M1939" t="s">
        <v>42</v>
      </c>
      <c r="N1939" t="s">
        <v>36</v>
      </c>
      <c r="O1939">
        <v>86790.22</v>
      </c>
      <c r="P1939">
        <f>_xlfn.DAYS(Table3[[#This Row],[Delivery_Date]],Table3[[#This Row],[Order_Date]])</f>
        <v>11</v>
      </c>
    </row>
    <row r="1940" spans="1:16" x14ac:dyDescent="0.25">
      <c r="A1940">
        <v>1939</v>
      </c>
      <c r="B1940" t="s">
        <v>65</v>
      </c>
      <c r="C1940" t="s">
        <v>38</v>
      </c>
      <c r="D1940" t="s">
        <v>17</v>
      </c>
      <c r="E1940" t="s">
        <v>52</v>
      </c>
      <c r="F1940" t="s">
        <v>40</v>
      </c>
      <c r="G1940" t="s">
        <v>107</v>
      </c>
      <c r="H1940">
        <v>49</v>
      </c>
      <c r="I1940">
        <v>25381.56</v>
      </c>
      <c r="J1940">
        <v>1243696.44</v>
      </c>
      <c r="K1940">
        <v>4769.63</v>
      </c>
      <c r="L1940">
        <v>485</v>
      </c>
      <c r="M1940" t="s">
        <v>42</v>
      </c>
      <c r="N1940" t="s">
        <v>22</v>
      </c>
      <c r="O1940">
        <v>208306.79</v>
      </c>
      <c r="P1940">
        <f>_xlfn.DAYS(Table3[[#This Row],[Delivery_Date]],Table3[[#This Row],[Order_Date]])</f>
        <v>11</v>
      </c>
    </row>
    <row r="1941" spans="1:16" x14ac:dyDescent="0.25">
      <c r="A1941">
        <v>1940</v>
      </c>
      <c r="B1941" t="s">
        <v>44</v>
      </c>
      <c r="C1941" t="s">
        <v>38</v>
      </c>
      <c r="D1941" t="s">
        <v>25</v>
      </c>
      <c r="E1941" t="s">
        <v>60</v>
      </c>
      <c r="F1941" t="s">
        <v>182</v>
      </c>
      <c r="G1941" t="s">
        <v>41</v>
      </c>
      <c r="H1941">
        <v>55</v>
      </c>
      <c r="I1941">
        <v>41593.269999999997</v>
      </c>
      <c r="J1941">
        <v>2287629.85</v>
      </c>
      <c r="K1941">
        <v>588.36</v>
      </c>
      <c r="L1941">
        <v>524</v>
      </c>
      <c r="M1941" t="s">
        <v>21</v>
      </c>
      <c r="N1941" t="s">
        <v>70</v>
      </c>
      <c r="O1941">
        <v>387965.34</v>
      </c>
      <c r="P1941">
        <f>_xlfn.DAYS(Table3[[#This Row],[Delivery_Date]],Table3[[#This Row],[Order_Date]])</f>
        <v>12</v>
      </c>
    </row>
    <row r="1942" spans="1:16" x14ac:dyDescent="0.25">
      <c r="A1942">
        <v>1941</v>
      </c>
      <c r="B1942" t="s">
        <v>44</v>
      </c>
      <c r="C1942" t="s">
        <v>16</v>
      </c>
      <c r="D1942" t="s">
        <v>25</v>
      </c>
      <c r="E1942" t="s">
        <v>52</v>
      </c>
      <c r="F1942" t="s">
        <v>404</v>
      </c>
      <c r="G1942" t="s">
        <v>291</v>
      </c>
      <c r="H1942">
        <v>11</v>
      </c>
      <c r="I1942">
        <v>41732.74</v>
      </c>
      <c r="J1942">
        <v>459060.14</v>
      </c>
      <c r="K1942">
        <v>1947.49</v>
      </c>
      <c r="L1942">
        <v>356</v>
      </c>
      <c r="M1942" t="s">
        <v>29</v>
      </c>
      <c r="N1942" t="s">
        <v>22</v>
      </c>
      <c r="O1942">
        <v>63051.27</v>
      </c>
      <c r="P1942">
        <f>_xlfn.DAYS(Table3[[#This Row],[Delivery_Date]],Table3[[#This Row],[Order_Date]])</f>
        <v>4</v>
      </c>
    </row>
    <row r="1943" spans="1:16" x14ac:dyDescent="0.25">
      <c r="A1943">
        <v>1942</v>
      </c>
      <c r="B1943" t="s">
        <v>59</v>
      </c>
      <c r="C1943" t="s">
        <v>24</v>
      </c>
      <c r="D1943" t="s">
        <v>25</v>
      </c>
      <c r="E1943" t="s">
        <v>52</v>
      </c>
      <c r="F1943" t="s">
        <v>82</v>
      </c>
      <c r="G1943" t="s">
        <v>286</v>
      </c>
      <c r="H1943">
        <v>54</v>
      </c>
      <c r="I1943">
        <v>25999.01</v>
      </c>
      <c r="J1943">
        <v>1403946.54</v>
      </c>
      <c r="K1943">
        <v>393.08</v>
      </c>
      <c r="L1943">
        <v>739</v>
      </c>
      <c r="M1943" t="s">
        <v>29</v>
      </c>
      <c r="N1943" t="s">
        <v>70</v>
      </c>
      <c r="O1943">
        <v>184339.37</v>
      </c>
      <c r="P1943">
        <f>_xlfn.DAYS(Table3[[#This Row],[Delivery_Date]],Table3[[#This Row],[Order_Date]])</f>
        <v>9</v>
      </c>
    </row>
    <row r="1944" spans="1:16" x14ac:dyDescent="0.25">
      <c r="A1944">
        <v>1943</v>
      </c>
      <c r="B1944" t="s">
        <v>31</v>
      </c>
      <c r="C1944" t="s">
        <v>16</v>
      </c>
      <c r="D1944" t="s">
        <v>45</v>
      </c>
      <c r="E1944" t="s">
        <v>60</v>
      </c>
      <c r="F1944" t="s">
        <v>333</v>
      </c>
      <c r="G1944" t="s">
        <v>202</v>
      </c>
      <c r="H1944">
        <v>69</v>
      </c>
      <c r="I1944">
        <v>26228.79</v>
      </c>
      <c r="J1944">
        <v>1809786.51</v>
      </c>
      <c r="K1944">
        <v>4266.8500000000004</v>
      </c>
      <c r="L1944">
        <v>459</v>
      </c>
      <c r="M1944" t="s">
        <v>35</v>
      </c>
      <c r="N1944" t="s">
        <v>43</v>
      </c>
      <c r="O1944">
        <v>448229.46</v>
      </c>
      <c r="P1944">
        <f>_xlfn.DAYS(Table3[[#This Row],[Delivery_Date]],Table3[[#This Row],[Order_Date]])</f>
        <v>15</v>
      </c>
    </row>
    <row r="1945" spans="1:16" x14ac:dyDescent="0.25">
      <c r="A1945">
        <v>1944</v>
      </c>
      <c r="B1945" t="s">
        <v>31</v>
      </c>
      <c r="C1945" t="s">
        <v>16</v>
      </c>
      <c r="D1945" t="s">
        <v>45</v>
      </c>
      <c r="E1945" t="s">
        <v>18</v>
      </c>
      <c r="F1945" t="s">
        <v>109</v>
      </c>
      <c r="G1945" t="s">
        <v>129</v>
      </c>
      <c r="H1945">
        <v>16</v>
      </c>
      <c r="I1945">
        <v>1366.22</v>
      </c>
      <c r="J1945">
        <v>21859.52</v>
      </c>
      <c r="K1945">
        <v>2814.1</v>
      </c>
      <c r="L1945">
        <v>81</v>
      </c>
      <c r="M1945" t="s">
        <v>29</v>
      </c>
      <c r="N1945" t="s">
        <v>36</v>
      </c>
      <c r="O1945">
        <v>1836.55</v>
      </c>
      <c r="P1945">
        <f>_xlfn.DAYS(Table3[[#This Row],[Delivery_Date]],Table3[[#This Row],[Order_Date]])</f>
        <v>5</v>
      </c>
    </row>
    <row r="1946" spans="1:16" x14ac:dyDescent="0.25">
      <c r="A1946">
        <v>1945</v>
      </c>
      <c r="B1946" t="s">
        <v>15</v>
      </c>
      <c r="C1946" t="s">
        <v>16</v>
      </c>
      <c r="D1946" t="s">
        <v>25</v>
      </c>
      <c r="E1946" t="s">
        <v>52</v>
      </c>
      <c r="F1946" t="s">
        <v>151</v>
      </c>
      <c r="G1946" t="s">
        <v>160</v>
      </c>
      <c r="H1946">
        <v>15</v>
      </c>
      <c r="I1946">
        <v>19522.62</v>
      </c>
      <c r="J1946">
        <v>292839.3</v>
      </c>
      <c r="K1946">
        <v>2427.59</v>
      </c>
      <c r="L1946">
        <v>779</v>
      </c>
      <c r="M1946" t="s">
        <v>29</v>
      </c>
      <c r="N1946" t="s">
        <v>70</v>
      </c>
      <c r="O1946">
        <v>68434.460000000006</v>
      </c>
      <c r="P1946">
        <f>_xlfn.DAYS(Table3[[#This Row],[Delivery_Date]],Table3[[#This Row],[Order_Date]])</f>
        <v>15</v>
      </c>
    </row>
    <row r="1947" spans="1:16" x14ac:dyDescent="0.25">
      <c r="A1947">
        <v>1946</v>
      </c>
      <c r="B1947" t="s">
        <v>23</v>
      </c>
      <c r="C1947" t="s">
        <v>16</v>
      </c>
      <c r="D1947" t="s">
        <v>32</v>
      </c>
      <c r="E1947" t="s">
        <v>26</v>
      </c>
      <c r="F1947" t="s">
        <v>152</v>
      </c>
      <c r="G1947" t="s">
        <v>411</v>
      </c>
      <c r="H1947">
        <v>17</v>
      </c>
      <c r="I1947">
        <v>33539.94</v>
      </c>
      <c r="J1947">
        <v>570178.98</v>
      </c>
      <c r="K1947">
        <v>1144.8399999999999</v>
      </c>
      <c r="L1947">
        <v>159</v>
      </c>
      <c r="M1947" t="s">
        <v>29</v>
      </c>
      <c r="N1947" t="s">
        <v>36</v>
      </c>
      <c r="O1947">
        <v>114681.85</v>
      </c>
      <c r="P1947">
        <f>_xlfn.DAYS(Table3[[#This Row],[Delivery_Date]],Table3[[#This Row],[Order_Date]])</f>
        <v>9</v>
      </c>
    </row>
    <row r="1948" spans="1:16" x14ac:dyDescent="0.25">
      <c r="A1948">
        <v>1947</v>
      </c>
      <c r="B1948" t="s">
        <v>44</v>
      </c>
      <c r="C1948" t="s">
        <v>38</v>
      </c>
      <c r="D1948" t="s">
        <v>25</v>
      </c>
      <c r="E1948" t="s">
        <v>52</v>
      </c>
      <c r="F1948" t="s">
        <v>66</v>
      </c>
      <c r="G1948" t="s">
        <v>83</v>
      </c>
      <c r="H1948">
        <v>76</v>
      </c>
      <c r="I1948">
        <v>28787.42</v>
      </c>
      <c r="J1948">
        <v>2187843.92</v>
      </c>
      <c r="K1948">
        <v>742.77</v>
      </c>
      <c r="L1948">
        <v>531</v>
      </c>
      <c r="M1948" t="s">
        <v>29</v>
      </c>
      <c r="N1948" t="s">
        <v>36</v>
      </c>
      <c r="O1948">
        <v>204177.22</v>
      </c>
      <c r="P1948">
        <f>_xlfn.DAYS(Table3[[#This Row],[Delivery_Date]],Table3[[#This Row],[Order_Date]])</f>
        <v>13</v>
      </c>
    </row>
    <row r="1949" spans="1:16" x14ac:dyDescent="0.25">
      <c r="A1949">
        <v>1948</v>
      </c>
      <c r="B1949" t="s">
        <v>23</v>
      </c>
      <c r="C1949" t="s">
        <v>24</v>
      </c>
      <c r="D1949" t="s">
        <v>45</v>
      </c>
      <c r="E1949" t="s">
        <v>46</v>
      </c>
      <c r="F1949" t="s">
        <v>176</v>
      </c>
      <c r="G1949" t="s">
        <v>247</v>
      </c>
      <c r="H1949">
        <v>99</v>
      </c>
      <c r="I1949">
        <v>24443.19</v>
      </c>
      <c r="J1949">
        <v>2419875.81</v>
      </c>
      <c r="K1949">
        <v>3699.51</v>
      </c>
      <c r="L1949">
        <v>985</v>
      </c>
      <c r="M1949" t="s">
        <v>21</v>
      </c>
      <c r="N1949" t="s">
        <v>43</v>
      </c>
      <c r="O1949">
        <v>412326.26</v>
      </c>
      <c r="P1949">
        <f>_xlfn.DAYS(Table3[[#This Row],[Delivery_Date]],Table3[[#This Row],[Order_Date]])</f>
        <v>10</v>
      </c>
    </row>
    <row r="1950" spans="1:16" x14ac:dyDescent="0.25">
      <c r="A1950">
        <v>1949</v>
      </c>
      <c r="B1950" t="s">
        <v>51</v>
      </c>
      <c r="C1950" t="s">
        <v>16</v>
      </c>
      <c r="D1950" t="s">
        <v>25</v>
      </c>
      <c r="E1950" t="s">
        <v>46</v>
      </c>
      <c r="F1950" t="s">
        <v>294</v>
      </c>
      <c r="G1950" t="s">
        <v>307</v>
      </c>
      <c r="H1950">
        <v>84</v>
      </c>
      <c r="I1950">
        <v>34574.15</v>
      </c>
      <c r="J1950">
        <v>2904228.6</v>
      </c>
      <c r="K1950">
        <v>1978.88</v>
      </c>
      <c r="L1950">
        <v>19</v>
      </c>
      <c r="M1950" t="s">
        <v>35</v>
      </c>
      <c r="N1950" t="s">
        <v>36</v>
      </c>
      <c r="O1950">
        <v>625871.62</v>
      </c>
      <c r="P1950">
        <f>_xlfn.DAYS(Table3[[#This Row],[Delivery_Date]],Table3[[#This Row],[Order_Date]])</f>
        <v>3</v>
      </c>
    </row>
    <row r="1951" spans="1:16" x14ac:dyDescent="0.25">
      <c r="A1951">
        <v>1950</v>
      </c>
      <c r="B1951" t="s">
        <v>31</v>
      </c>
      <c r="C1951" t="s">
        <v>16</v>
      </c>
      <c r="D1951" t="s">
        <v>17</v>
      </c>
      <c r="E1951" t="s">
        <v>18</v>
      </c>
      <c r="F1951" t="s">
        <v>252</v>
      </c>
      <c r="G1951" t="s">
        <v>379</v>
      </c>
      <c r="H1951">
        <v>24</v>
      </c>
      <c r="I1951">
        <v>46665.54</v>
      </c>
      <c r="J1951">
        <v>1119972.96</v>
      </c>
      <c r="K1951">
        <v>2127.5300000000002</v>
      </c>
      <c r="L1951">
        <v>843</v>
      </c>
      <c r="M1951" t="s">
        <v>42</v>
      </c>
      <c r="N1951" t="s">
        <v>30</v>
      </c>
      <c r="O1951">
        <v>166878.35</v>
      </c>
      <c r="P1951">
        <f>_xlfn.DAYS(Table3[[#This Row],[Delivery_Date]],Table3[[#This Row],[Order_Date]])</f>
        <v>10</v>
      </c>
    </row>
    <row r="1952" spans="1:16" x14ac:dyDescent="0.25">
      <c r="A1952">
        <v>1951</v>
      </c>
      <c r="B1952" t="s">
        <v>15</v>
      </c>
      <c r="C1952" t="s">
        <v>38</v>
      </c>
      <c r="D1952" t="s">
        <v>17</v>
      </c>
      <c r="E1952" t="s">
        <v>18</v>
      </c>
      <c r="F1952" t="s">
        <v>181</v>
      </c>
      <c r="G1952" t="s">
        <v>307</v>
      </c>
      <c r="H1952">
        <v>96</v>
      </c>
      <c r="I1952">
        <v>32569.62</v>
      </c>
      <c r="J1952">
        <v>3126683.52</v>
      </c>
      <c r="K1952">
        <v>4509.62</v>
      </c>
      <c r="L1952">
        <v>937</v>
      </c>
      <c r="M1952" t="s">
        <v>35</v>
      </c>
      <c r="N1952" t="s">
        <v>70</v>
      </c>
      <c r="O1952">
        <v>330754.95</v>
      </c>
      <c r="P1952">
        <f>_xlfn.DAYS(Table3[[#This Row],[Delivery_Date]],Table3[[#This Row],[Order_Date]])</f>
        <v>5</v>
      </c>
    </row>
    <row r="1953" spans="1:16" x14ac:dyDescent="0.25">
      <c r="A1953">
        <v>1952</v>
      </c>
      <c r="B1953" t="s">
        <v>51</v>
      </c>
      <c r="C1953" t="s">
        <v>24</v>
      </c>
      <c r="D1953" t="s">
        <v>17</v>
      </c>
      <c r="E1953" t="s">
        <v>52</v>
      </c>
      <c r="F1953" t="s">
        <v>223</v>
      </c>
      <c r="G1953" t="s">
        <v>304</v>
      </c>
      <c r="H1953">
        <v>8</v>
      </c>
      <c r="I1953">
        <v>36578.370000000003</v>
      </c>
      <c r="J1953">
        <v>292626.96000000002</v>
      </c>
      <c r="K1953">
        <v>3097.13</v>
      </c>
      <c r="L1953">
        <v>562</v>
      </c>
      <c r="M1953" t="s">
        <v>21</v>
      </c>
      <c r="N1953" t="s">
        <v>43</v>
      </c>
      <c r="O1953">
        <v>48362.38</v>
      </c>
      <c r="P1953">
        <f>_xlfn.DAYS(Table3[[#This Row],[Delivery_Date]],Table3[[#This Row],[Order_Date]])</f>
        <v>11</v>
      </c>
    </row>
    <row r="1954" spans="1:16" x14ac:dyDescent="0.25">
      <c r="A1954">
        <v>1953</v>
      </c>
      <c r="B1954" t="s">
        <v>23</v>
      </c>
      <c r="C1954" t="s">
        <v>16</v>
      </c>
      <c r="D1954" t="s">
        <v>17</v>
      </c>
      <c r="E1954" t="s">
        <v>26</v>
      </c>
      <c r="F1954" t="s">
        <v>220</v>
      </c>
      <c r="G1954" t="s">
        <v>84</v>
      </c>
      <c r="H1954">
        <v>43</v>
      </c>
      <c r="I1954">
        <v>15380.63</v>
      </c>
      <c r="J1954">
        <v>661367.09</v>
      </c>
      <c r="K1954">
        <v>4889.26</v>
      </c>
      <c r="L1954">
        <v>340</v>
      </c>
      <c r="M1954" t="s">
        <v>29</v>
      </c>
      <c r="N1954" t="s">
        <v>70</v>
      </c>
      <c r="O1954">
        <v>76421.509999999995</v>
      </c>
      <c r="P1954">
        <f>_xlfn.DAYS(Table3[[#This Row],[Delivery_Date]],Table3[[#This Row],[Order_Date]])</f>
        <v>8</v>
      </c>
    </row>
    <row r="1955" spans="1:16" x14ac:dyDescent="0.25">
      <c r="A1955">
        <v>1954</v>
      </c>
      <c r="B1955" t="s">
        <v>15</v>
      </c>
      <c r="C1955" t="s">
        <v>16</v>
      </c>
      <c r="D1955" t="s">
        <v>25</v>
      </c>
      <c r="E1955" t="s">
        <v>26</v>
      </c>
      <c r="F1955" t="s">
        <v>416</v>
      </c>
      <c r="G1955" t="s">
        <v>57</v>
      </c>
      <c r="H1955">
        <v>28</v>
      </c>
      <c r="I1955">
        <v>49293.83</v>
      </c>
      <c r="J1955">
        <v>1380227.24</v>
      </c>
      <c r="K1955">
        <v>4763.3100000000004</v>
      </c>
      <c r="L1955">
        <v>588</v>
      </c>
      <c r="M1955" t="s">
        <v>42</v>
      </c>
      <c r="N1955" t="s">
        <v>36</v>
      </c>
      <c r="O1955">
        <v>236220.61</v>
      </c>
      <c r="P1955">
        <f>_xlfn.DAYS(Table3[[#This Row],[Delivery_Date]],Table3[[#This Row],[Order_Date]])</f>
        <v>11</v>
      </c>
    </row>
    <row r="1956" spans="1:16" x14ac:dyDescent="0.25">
      <c r="A1956">
        <v>1955</v>
      </c>
      <c r="B1956" t="s">
        <v>65</v>
      </c>
      <c r="C1956" t="s">
        <v>38</v>
      </c>
      <c r="D1956" t="s">
        <v>17</v>
      </c>
      <c r="E1956" t="s">
        <v>18</v>
      </c>
      <c r="F1956" t="s">
        <v>195</v>
      </c>
      <c r="G1956" t="s">
        <v>93</v>
      </c>
      <c r="H1956">
        <v>8</v>
      </c>
      <c r="I1956">
        <v>9209.4500000000007</v>
      </c>
      <c r="J1956">
        <v>73675.600000000006</v>
      </c>
      <c r="K1956">
        <v>427.08</v>
      </c>
      <c r="L1956">
        <v>185</v>
      </c>
      <c r="M1956" t="s">
        <v>29</v>
      </c>
      <c r="N1956" t="s">
        <v>36</v>
      </c>
      <c r="O1956">
        <v>18137.54</v>
      </c>
      <c r="P1956">
        <f>_xlfn.DAYS(Table3[[#This Row],[Delivery_Date]],Table3[[#This Row],[Order_Date]])</f>
        <v>3</v>
      </c>
    </row>
    <row r="1957" spans="1:16" x14ac:dyDescent="0.25">
      <c r="A1957">
        <v>1956</v>
      </c>
      <c r="B1957" t="s">
        <v>31</v>
      </c>
      <c r="C1957" t="s">
        <v>16</v>
      </c>
      <c r="D1957" t="s">
        <v>45</v>
      </c>
      <c r="E1957" t="s">
        <v>18</v>
      </c>
      <c r="F1957" t="s">
        <v>302</v>
      </c>
      <c r="G1957" t="s">
        <v>92</v>
      </c>
      <c r="H1957">
        <v>68</v>
      </c>
      <c r="I1957">
        <v>19838.189999999999</v>
      </c>
      <c r="J1957">
        <v>1348996.92</v>
      </c>
      <c r="K1957">
        <v>2665.81</v>
      </c>
      <c r="L1957">
        <v>251</v>
      </c>
      <c r="M1957" t="s">
        <v>21</v>
      </c>
      <c r="N1957" t="s">
        <v>43</v>
      </c>
      <c r="O1957">
        <v>168533.2</v>
      </c>
      <c r="P1957">
        <f>_xlfn.DAYS(Table3[[#This Row],[Delivery_Date]],Table3[[#This Row],[Order_Date]])</f>
        <v>1</v>
      </c>
    </row>
    <row r="1958" spans="1:16" x14ac:dyDescent="0.25">
      <c r="A1958">
        <v>1957</v>
      </c>
      <c r="B1958" t="s">
        <v>23</v>
      </c>
      <c r="C1958" t="s">
        <v>24</v>
      </c>
      <c r="D1958" t="s">
        <v>25</v>
      </c>
      <c r="E1958" t="s">
        <v>52</v>
      </c>
      <c r="F1958" t="s">
        <v>130</v>
      </c>
      <c r="G1958" t="s">
        <v>131</v>
      </c>
      <c r="H1958">
        <v>58</v>
      </c>
      <c r="I1958">
        <v>14278</v>
      </c>
      <c r="J1958">
        <v>828124</v>
      </c>
      <c r="K1958">
        <v>3798.17</v>
      </c>
      <c r="L1958">
        <v>85</v>
      </c>
      <c r="M1958" t="s">
        <v>35</v>
      </c>
      <c r="N1958" t="s">
        <v>36</v>
      </c>
      <c r="O1958">
        <v>128039.36</v>
      </c>
      <c r="P1958">
        <f>_xlfn.DAYS(Table3[[#This Row],[Delivery_Date]],Table3[[#This Row],[Order_Date]])</f>
        <v>6</v>
      </c>
    </row>
    <row r="1959" spans="1:16" x14ac:dyDescent="0.25">
      <c r="A1959">
        <v>1958</v>
      </c>
      <c r="B1959" t="s">
        <v>59</v>
      </c>
      <c r="C1959" t="s">
        <v>24</v>
      </c>
      <c r="D1959" t="s">
        <v>45</v>
      </c>
      <c r="E1959" t="s">
        <v>46</v>
      </c>
      <c r="F1959" t="s">
        <v>149</v>
      </c>
      <c r="G1959" t="s">
        <v>208</v>
      </c>
      <c r="H1959">
        <v>6</v>
      </c>
      <c r="I1959">
        <v>46015.62</v>
      </c>
      <c r="J1959">
        <v>276093.71999999997</v>
      </c>
      <c r="K1959">
        <v>4536.92</v>
      </c>
      <c r="L1959">
        <v>653</v>
      </c>
      <c r="M1959" t="s">
        <v>21</v>
      </c>
      <c r="N1959" t="s">
        <v>70</v>
      </c>
      <c r="O1959">
        <v>44537.85</v>
      </c>
      <c r="P1959">
        <f>_xlfn.DAYS(Table3[[#This Row],[Delivery_Date]],Table3[[#This Row],[Order_Date]])</f>
        <v>14</v>
      </c>
    </row>
    <row r="1960" spans="1:16" x14ac:dyDescent="0.25">
      <c r="A1960">
        <v>1959</v>
      </c>
      <c r="B1960" t="s">
        <v>15</v>
      </c>
      <c r="C1960" t="s">
        <v>24</v>
      </c>
      <c r="D1960" t="s">
        <v>32</v>
      </c>
      <c r="E1960" t="s">
        <v>60</v>
      </c>
      <c r="F1960" t="s">
        <v>215</v>
      </c>
      <c r="G1960" t="s">
        <v>140</v>
      </c>
      <c r="H1960">
        <v>64</v>
      </c>
      <c r="I1960">
        <v>48771.18</v>
      </c>
      <c r="J1960">
        <v>3121355.52</v>
      </c>
      <c r="K1960">
        <v>3026.11</v>
      </c>
      <c r="L1960">
        <v>432</v>
      </c>
      <c r="M1960" t="s">
        <v>21</v>
      </c>
      <c r="N1960" t="s">
        <v>22</v>
      </c>
      <c r="O1960">
        <v>679724.83</v>
      </c>
      <c r="P1960">
        <f>_xlfn.DAYS(Table3[[#This Row],[Delivery_Date]],Table3[[#This Row],[Order_Date]])</f>
        <v>3</v>
      </c>
    </row>
    <row r="1961" spans="1:16" x14ac:dyDescent="0.25">
      <c r="A1961">
        <v>1960</v>
      </c>
      <c r="B1961" t="s">
        <v>51</v>
      </c>
      <c r="C1961" t="s">
        <v>24</v>
      </c>
      <c r="D1961" t="s">
        <v>45</v>
      </c>
      <c r="E1961" t="s">
        <v>52</v>
      </c>
      <c r="F1961" t="s">
        <v>246</v>
      </c>
      <c r="G1961" t="s">
        <v>353</v>
      </c>
      <c r="H1961">
        <v>78</v>
      </c>
      <c r="I1961">
        <v>3282.37</v>
      </c>
      <c r="J1961">
        <v>256024.86</v>
      </c>
      <c r="K1961">
        <v>2310.37</v>
      </c>
      <c r="L1961">
        <v>736</v>
      </c>
      <c r="M1961" t="s">
        <v>42</v>
      </c>
      <c r="N1961" t="s">
        <v>36</v>
      </c>
      <c r="O1961">
        <v>34451.660000000003</v>
      </c>
      <c r="P1961">
        <f>_xlfn.DAYS(Table3[[#This Row],[Delivery_Date]],Table3[[#This Row],[Order_Date]])</f>
        <v>3</v>
      </c>
    </row>
    <row r="1962" spans="1:16" x14ac:dyDescent="0.25">
      <c r="A1962">
        <v>1961</v>
      </c>
      <c r="B1962" t="s">
        <v>37</v>
      </c>
      <c r="C1962" t="s">
        <v>16</v>
      </c>
      <c r="D1962" t="s">
        <v>25</v>
      </c>
      <c r="E1962" t="s">
        <v>52</v>
      </c>
      <c r="F1962" t="s">
        <v>209</v>
      </c>
      <c r="G1962" t="s">
        <v>97</v>
      </c>
      <c r="H1962">
        <v>18</v>
      </c>
      <c r="I1962">
        <v>10481.6</v>
      </c>
      <c r="J1962">
        <v>188668.79999999999</v>
      </c>
      <c r="K1962">
        <v>4711.3500000000004</v>
      </c>
      <c r="L1962">
        <v>9</v>
      </c>
      <c r="M1962" t="s">
        <v>42</v>
      </c>
      <c r="N1962" t="s">
        <v>22</v>
      </c>
      <c r="O1962">
        <v>27381.91</v>
      </c>
      <c r="P1962">
        <f>_xlfn.DAYS(Table3[[#This Row],[Delivery_Date]],Table3[[#This Row],[Order_Date]])</f>
        <v>6</v>
      </c>
    </row>
    <row r="1963" spans="1:16" x14ac:dyDescent="0.25">
      <c r="A1963">
        <v>1962</v>
      </c>
      <c r="B1963" t="s">
        <v>59</v>
      </c>
      <c r="C1963" t="s">
        <v>24</v>
      </c>
      <c r="D1963" t="s">
        <v>25</v>
      </c>
      <c r="E1963" t="s">
        <v>26</v>
      </c>
      <c r="F1963" t="s">
        <v>382</v>
      </c>
      <c r="G1963" t="s">
        <v>354</v>
      </c>
      <c r="H1963">
        <v>64</v>
      </c>
      <c r="I1963">
        <v>1701.07</v>
      </c>
      <c r="J1963">
        <v>108868.48</v>
      </c>
      <c r="K1963">
        <v>3514.18</v>
      </c>
      <c r="L1963">
        <v>748</v>
      </c>
      <c r="M1963" t="s">
        <v>29</v>
      </c>
      <c r="N1963" t="s">
        <v>22</v>
      </c>
      <c r="O1963">
        <v>20923.509999999998</v>
      </c>
      <c r="P1963">
        <f>_xlfn.DAYS(Table3[[#This Row],[Delivery_Date]],Table3[[#This Row],[Order_Date]])</f>
        <v>14</v>
      </c>
    </row>
    <row r="1964" spans="1:16" x14ac:dyDescent="0.25">
      <c r="A1964">
        <v>1963</v>
      </c>
      <c r="B1964" t="s">
        <v>23</v>
      </c>
      <c r="C1964" t="s">
        <v>16</v>
      </c>
      <c r="D1964" t="s">
        <v>17</v>
      </c>
      <c r="E1964" t="s">
        <v>46</v>
      </c>
      <c r="F1964" t="s">
        <v>353</v>
      </c>
      <c r="G1964" t="s">
        <v>247</v>
      </c>
      <c r="H1964">
        <v>28</v>
      </c>
      <c r="I1964">
        <v>48496.46</v>
      </c>
      <c r="J1964">
        <v>1357900.88</v>
      </c>
      <c r="K1964">
        <v>1489.99</v>
      </c>
      <c r="L1964">
        <v>1</v>
      </c>
      <c r="M1964" t="s">
        <v>29</v>
      </c>
      <c r="N1964" t="s">
        <v>30</v>
      </c>
      <c r="O1964">
        <v>242828.91</v>
      </c>
      <c r="P1964">
        <f>_xlfn.DAYS(Table3[[#This Row],[Delivery_Date]],Table3[[#This Row],[Order_Date]])</f>
        <v>5</v>
      </c>
    </row>
    <row r="1965" spans="1:16" x14ac:dyDescent="0.25">
      <c r="A1965">
        <v>1964</v>
      </c>
      <c r="B1965" t="s">
        <v>65</v>
      </c>
      <c r="C1965" t="s">
        <v>24</v>
      </c>
      <c r="D1965" t="s">
        <v>39</v>
      </c>
      <c r="E1965" t="s">
        <v>18</v>
      </c>
      <c r="F1965" t="s">
        <v>408</v>
      </c>
      <c r="G1965" t="s">
        <v>114</v>
      </c>
      <c r="H1965">
        <v>77</v>
      </c>
      <c r="I1965">
        <v>8876.1</v>
      </c>
      <c r="J1965">
        <v>683459.7</v>
      </c>
      <c r="K1965">
        <v>4576.6000000000004</v>
      </c>
      <c r="L1965">
        <v>113</v>
      </c>
      <c r="M1965" t="s">
        <v>35</v>
      </c>
      <c r="N1965" t="s">
        <v>22</v>
      </c>
      <c r="O1965">
        <v>114475.73</v>
      </c>
      <c r="P1965">
        <f>_xlfn.DAYS(Table3[[#This Row],[Delivery_Date]],Table3[[#This Row],[Order_Date]])</f>
        <v>14</v>
      </c>
    </row>
    <row r="1966" spans="1:16" x14ac:dyDescent="0.25">
      <c r="A1966">
        <v>1965</v>
      </c>
      <c r="B1966" t="s">
        <v>31</v>
      </c>
      <c r="C1966" t="s">
        <v>38</v>
      </c>
      <c r="D1966" t="s">
        <v>25</v>
      </c>
      <c r="E1966" t="s">
        <v>52</v>
      </c>
      <c r="F1966" t="s">
        <v>194</v>
      </c>
      <c r="G1966" t="s">
        <v>412</v>
      </c>
      <c r="H1966">
        <v>21</v>
      </c>
      <c r="I1966">
        <v>6672.22</v>
      </c>
      <c r="J1966">
        <v>140116.62</v>
      </c>
      <c r="K1966">
        <v>2651.83</v>
      </c>
      <c r="L1966">
        <v>185</v>
      </c>
      <c r="M1966" t="s">
        <v>42</v>
      </c>
      <c r="N1966" t="s">
        <v>22</v>
      </c>
      <c r="O1966">
        <v>30960.66</v>
      </c>
      <c r="P1966">
        <f>_xlfn.DAYS(Table3[[#This Row],[Delivery_Date]],Table3[[#This Row],[Order_Date]])</f>
        <v>5</v>
      </c>
    </row>
    <row r="1967" spans="1:16" x14ac:dyDescent="0.25">
      <c r="A1967">
        <v>1966</v>
      </c>
      <c r="B1967" t="s">
        <v>15</v>
      </c>
      <c r="C1967" t="s">
        <v>24</v>
      </c>
      <c r="D1967" t="s">
        <v>17</v>
      </c>
      <c r="E1967" t="s">
        <v>52</v>
      </c>
      <c r="F1967" t="s">
        <v>194</v>
      </c>
      <c r="G1967" t="s">
        <v>412</v>
      </c>
      <c r="H1967">
        <v>31</v>
      </c>
      <c r="I1967">
        <v>31485.759999999998</v>
      </c>
      <c r="J1967">
        <v>976058.56</v>
      </c>
      <c r="K1967">
        <v>1979.33</v>
      </c>
      <c r="L1967">
        <v>497</v>
      </c>
      <c r="M1967" t="s">
        <v>29</v>
      </c>
      <c r="N1967" t="s">
        <v>43</v>
      </c>
      <c r="O1967">
        <v>51082.8</v>
      </c>
      <c r="P1967">
        <f>_xlfn.DAYS(Table3[[#This Row],[Delivery_Date]],Table3[[#This Row],[Order_Date]])</f>
        <v>5</v>
      </c>
    </row>
    <row r="1968" spans="1:16" x14ac:dyDescent="0.25">
      <c r="A1968">
        <v>1967</v>
      </c>
      <c r="B1968" t="s">
        <v>15</v>
      </c>
      <c r="C1968" t="s">
        <v>24</v>
      </c>
      <c r="D1968" t="s">
        <v>25</v>
      </c>
      <c r="E1968" t="s">
        <v>26</v>
      </c>
      <c r="F1968" t="s">
        <v>186</v>
      </c>
      <c r="G1968" t="s">
        <v>380</v>
      </c>
      <c r="H1968">
        <v>92</v>
      </c>
      <c r="I1968">
        <v>25057.85</v>
      </c>
      <c r="J1968">
        <v>2305322.2000000002</v>
      </c>
      <c r="K1968">
        <v>4403.79</v>
      </c>
      <c r="L1968">
        <v>724</v>
      </c>
      <c r="M1968" t="s">
        <v>29</v>
      </c>
      <c r="N1968" t="s">
        <v>30</v>
      </c>
      <c r="O1968">
        <v>342884.23</v>
      </c>
      <c r="P1968">
        <f>_xlfn.DAYS(Table3[[#This Row],[Delivery_Date]],Table3[[#This Row],[Order_Date]])</f>
        <v>10</v>
      </c>
    </row>
    <row r="1969" spans="1:16" x14ac:dyDescent="0.25">
      <c r="A1969">
        <v>1968</v>
      </c>
      <c r="B1969" t="s">
        <v>23</v>
      </c>
      <c r="C1969" t="s">
        <v>16</v>
      </c>
      <c r="D1969" t="s">
        <v>25</v>
      </c>
      <c r="E1969" t="s">
        <v>52</v>
      </c>
      <c r="F1969" t="s">
        <v>349</v>
      </c>
      <c r="G1969" t="s">
        <v>320</v>
      </c>
      <c r="H1969">
        <v>65</v>
      </c>
      <c r="I1969">
        <v>34054.28</v>
      </c>
      <c r="J1969">
        <v>2213528.2000000002</v>
      </c>
      <c r="K1969">
        <v>3452.53</v>
      </c>
      <c r="L1969">
        <v>535</v>
      </c>
      <c r="M1969" t="s">
        <v>29</v>
      </c>
      <c r="N1969" t="s">
        <v>70</v>
      </c>
      <c r="O1969">
        <v>456589</v>
      </c>
      <c r="P1969">
        <f>_xlfn.DAYS(Table3[[#This Row],[Delivery_Date]],Table3[[#This Row],[Order_Date]])</f>
        <v>2</v>
      </c>
    </row>
    <row r="1970" spans="1:16" x14ac:dyDescent="0.25">
      <c r="A1970">
        <v>1969</v>
      </c>
      <c r="B1970" t="s">
        <v>51</v>
      </c>
      <c r="C1970" t="s">
        <v>24</v>
      </c>
      <c r="D1970" t="s">
        <v>45</v>
      </c>
      <c r="E1970" t="s">
        <v>26</v>
      </c>
      <c r="F1970" t="s">
        <v>153</v>
      </c>
      <c r="G1970" t="s">
        <v>191</v>
      </c>
      <c r="H1970">
        <v>29</v>
      </c>
      <c r="I1970">
        <v>42120.14</v>
      </c>
      <c r="J1970">
        <v>1221484.06</v>
      </c>
      <c r="K1970">
        <v>4364.01</v>
      </c>
      <c r="L1970">
        <v>948</v>
      </c>
      <c r="M1970" t="s">
        <v>29</v>
      </c>
      <c r="N1970" t="s">
        <v>70</v>
      </c>
      <c r="O1970">
        <v>239467.86</v>
      </c>
      <c r="P1970">
        <f>_xlfn.DAYS(Table3[[#This Row],[Delivery_Date]],Table3[[#This Row],[Order_Date]])</f>
        <v>5</v>
      </c>
    </row>
    <row r="1971" spans="1:16" x14ac:dyDescent="0.25">
      <c r="A1971">
        <v>1970</v>
      </c>
      <c r="B1971" t="s">
        <v>15</v>
      </c>
      <c r="C1971" t="s">
        <v>16</v>
      </c>
      <c r="D1971" t="s">
        <v>32</v>
      </c>
      <c r="E1971" t="s">
        <v>26</v>
      </c>
      <c r="F1971" t="s">
        <v>190</v>
      </c>
      <c r="G1971" t="s">
        <v>170</v>
      </c>
      <c r="H1971">
        <v>59</v>
      </c>
      <c r="I1971">
        <v>8379.75</v>
      </c>
      <c r="J1971">
        <v>494405.25</v>
      </c>
      <c r="K1971">
        <v>4843.2299999999996</v>
      </c>
      <c r="L1971">
        <v>148</v>
      </c>
      <c r="M1971" t="s">
        <v>42</v>
      </c>
      <c r="N1971" t="s">
        <v>22</v>
      </c>
      <c r="O1971">
        <v>75826.19</v>
      </c>
      <c r="P1971">
        <f>_xlfn.DAYS(Table3[[#This Row],[Delivery_Date]],Table3[[#This Row],[Order_Date]])</f>
        <v>9</v>
      </c>
    </row>
    <row r="1972" spans="1:16" x14ac:dyDescent="0.25">
      <c r="A1972">
        <v>1971</v>
      </c>
      <c r="B1972" t="s">
        <v>37</v>
      </c>
      <c r="C1972" t="s">
        <v>38</v>
      </c>
      <c r="D1972" t="s">
        <v>17</v>
      </c>
      <c r="E1972" t="s">
        <v>52</v>
      </c>
      <c r="F1972" t="s">
        <v>251</v>
      </c>
      <c r="G1972" t="s">
        <v>348</v>
      </c>
      <c r="H1972">
        <v>10</v>
      </c>
      <c r="I1972">
        <v>43109.1</v>
      </c>
      <c r="J1972">
        <v>431091</v>
      </c>
      <c r="K1972">
        <v>3624.4</v>
      </c>
      <c r="L1972">
        <v>337</v>
      </c>
      <c r="M1972" t="s">
        <v>42</v>
      </c>
      <c r="N1972" t="s">
        <v>36</v>
      </c>
      <c r="O1972">
        <v>82733.759999999995</v>
      </c>
      <c r="P1972">
        <f>_xlfn.DAYS(Table3[[#This Row],[Delivery_Date]],Table3[[#This Row],[Order_Date]])</f>
        <v>7</v>
      </c>
    </row>
    <row r="1973" spans="1:16" x14ac:dyDescent="0.25">
      <c r="A1973">
        <v>1972</v>
      </c>
      <c r="B1973" t="s">
        <v>44</v>
      </c>
      <c r="C1973" t="s">
        <v>38</v>
      </c>
      <c r="D1973" t="s">
        <v>25</v>
      </c>
      <c r="E1973" t="s">
        <v>52</v>
      </c>
      <c r="F1973" t="s">
        <v>255</v>
      </c>
      <c r="G1973" t="s">
        <v>328</v>
      </c>
      <c r="H1973">
        <v>17</v>
      </c>
      <c r="I1973">
        <v>13793.49</v>
      </c>
      <c r="J1973">
        <v>234489.33</v>
      </c>
      <c r="K1973">
        <v>3957.92</v>
      </c>
      <c r="L1973">
        <v>108</v>
      </c>
      <c r="M1973" t="s">
        <v>29</v>
      </c>
      <c r="N1973" t="s">
        <v>43</v>
      </c>
      <c r="O1973">
        <v>53654.39</v>
      </c>
      <c r="P1973">
        <f>_xlfn.DAYS(Table3[[#This Row],[Delivery_Date]],Table3[[#This Row],[Order_Date]])</f>
        <v>8</v>
      </c>
    </row>
    <row r="1974" spans="1:16" x14ac:dyDescent="0.25">
      <c r="A1974">
        <v>1973</v>
      </c>
      <c r="B1974" t="s">
        <v>31</v>
      </c>
      <c r="C1974" t="s">
        <v>38</v>
      </c>
      <c r="D1974" t="s">
        <v>25</v>
      </c>
      <c r="E1974" t="s">
        <v>26</v>
      </c>
      <c r="F1974" t="s">
        <v>260</v>
      </c>
      <c r="G1974" t="s">
        <v>308</v>
      </c>
      <c r="H1974">
        <v>71</v>
      </c>
      <c r="I1974">
        <v>42185.279999999999</v>
      </c>
      <c r="J1974">
        <v>2995154.88</v>
      </c>
      <c r="K1974">
        <v>4498.9799999999996</v>
      </c>
      <c r="L1974">
        <v>466</v>
      </c>
      <c r="M1974" t="s">
        <v>42</v>
      </c>
      <c r="N1974" t="s">
        <v>36</v>
      </c>
      <c r="O1974">
        <v>433926.76</v>
      </c>
      <c r="P1974">
        <f>_xlfn.DAYS(Table3[[#This Row],[Delivery_Date]],Table3[[#This Row],[Order_Date]])</f>
        <v>11</v>
      </c>
    </row>
    <row r="1975" spans="1:16" x14ac:dyDescent="0.25">
      <c r="A1975">
        <v>1974</v>
      </c>
      <c r="B1975" t="s">
        <v>44</v>
      </c>
      <c r="C1975" t="s">
        <v>38</v>
      </c>
      <c r="D1975" t="s">
        <v>39</v>
      </c>
      <c r="E1975" t="s">
        <v>52</v>
      </c>
      <c r="F1975" t="s">
        <v>95</v>
      </c>
      <c r="G1975" t="s">
        <v>330</v>
      </c>
      <c r="H1975">
        <v>36</v>
      </c>
      <c r="I1975">
        <v>26526.43</v>
      </c>
      <c r="J1975">
        <v>954951.48</v>
      </c>
      <c r="K1975">
        <v>1943.01</v>
      </c>
      <c r="L1975">
        <v>30</v>
      </c>
      <c r="M1975" t="s">
        <v>42</v>
      </c>
      <c r="N1975" t="s">
        <v>70</v>
      </c>
      <c r="O1975">
        <v>74720.639999999999</v>
      </c>
      <c r="P1975">
        <f>_xlfn.DAYS(Table3[[#This Row],[Delivery_Date]],Table3[[#This Row],[Order_Date]])</f>
        <v>7</v>
      </c>
    </row>
    <row r="1976" spans="1:16" x14ac:dyDescent="0.25">
      <c r="A1976">
        <v>1975</v>
      </c>
      <c r="B1976" t="s">
        <v>51</v>
      </c>
      <c r="C1976" t="s">
        <v>24</v>
      </c>
      <c r="D1976" t="s">
        <v>39</v>
      </c>
      <c r="E1976" t="s">
        <v>18</v>
      </c>
      <c r="F1976" t="s">
        <v>128</v>
      </c>
      <c r="G1976" t="s">
        <v>160</v>
      </c>
      <c r="H1976">
        <v>87</v>
      </c>
      <c r="I1976">
        <v>35939.15</v>
      </c>
      <c r="J1976">
        <v>3126706.05</v>
      </c>
      <c r="K1976">
        <v>1894.69</v>
      </c>
      <c r="L1976">
        <v>84</v>
      </c>
      <c r="M1976" t="s">
        <v>42</v>
      </c>
      <c r="N1976" t="s">
        <v>36</v>
      </c>
      <c r="O1976">
        <v>189945.12</v>
      </c>
      <c r="P1976">
        <f>_xlfn.DAYS(Table3[[#This Row],[Delivery_Date]],Table3[[#This Row],[Order_Date]])</f>
        <v>13</v>
      </c>
    </row>
    <row r="1977" spans="1:16" x14ac:dyDescent="0.25">
      <c r="A1977">
        <v>1976</v>
      </c>
      <c r="B1977" t="s">
        <v>15</v>
      </c>
      <c r="C1977" t="s">
        <v>16</v>
      </c>
      <c r="D1977" t="s">
        <v>45</v>
      </c>
      <c r="E1977" t="s">
        <v>52</v>
      </c>
      <c r="F1977" t="s">
        <v>359</v>
      </c>
      <c r="G1977" t="s">
        <v>382</v>
      </c>
      <c r="H1977">
        <v>75</v>
      </c>
      <c r="I1977">
        <v>46961.37</v>
      </c>
      <c r="J1977">
        <v>3522102.75</v>
      </c>
      <c r="K1977">
        <v>2291.17</v>
      </c>
      <c r="L1977">
        <v>443</v>
      </c>
      <c r="M1977" t="s">
        <v>42</v>
      </c>
      <c r="N1977" t="s">
        <v>70</v>
      </c>
      <c r="O1977">
        <v>643133.03</v>
      </c>
      <c r="P1977">
        <f>_xlfn.DAYS(Table3[[#This Row],[Delivery_Date]],Table3[[#This Row],[Order_Date]])</f>
        <v>6</v>
      </c>
    </row>
    <row r="1978" spans="1:16" x14ac:dyDescent="0.25">
      <c r="A1978">
        <v>1977</v>
      </c>
      <c r="B1978" t="s">
        <v>65</v>
      </c>
      <c r="C1978" t="s">
        <v>38</v>
      </c>
      <c r="D1978" t="s">
        <v>17</v>
      </c>
      <c r="E1978" t="s">
        <v>46</v>
      </c>
      <c r="F1978" t="s">
        <v>121</v>
      </c>
      <c r="G1978" t="s">
        <v>239</v>
      </c>
      <c r="H1978">
        <v>37</v>
      </c>
      <c r="I1978">
        <v>20243.990000000002</v>
      </c>
      <c r="J1978">
        <v>749027.63</v>
      </c>
      <c r="K1978">
        <v>1033.78</v>
      </c>
      <c r="L1978">
        <v>551</v>
      </c>
      <c r="M1978" t="s">
        <v>42</v>
      </c>
      <c r="N1978" t="s">
        <v>22</v>
      </c>
      <c r="O1978">
        <v>83293.86</v>
      </c>
      <c r="P1978">
        <f>_xlfn.DAYS(Table3[[#This Row],[Delivery_Date]],Table3[[#This Row],[Order_Date]])</f>
        <v>4</v>
      </c>
    </row>
    <row r="1979" spans="1:16" x14ac:dyDescent="0.25">
      <c r="A1979">
        <v>1978</v>
      </c>
      <c r="B1979" t="s">
        <v>44</v>
      </c>
      <c r="C1979" t="s">
        <v>16</v>
      </c>
      <c r="D1979" t="s">
        <v>17</v>
      </c>
      <c r="E1979" t="s">
        <v>60</v>
      </c>
      <c r="F1979" t="s">
        <v>296</v>
      </c>
      <c r="G1979" t="s">
        <v>315</v>
      </c>
      <c r="H1979">
        <v>43</v>
      </c>
      <c r="I1979">
        <v>35511.22</v>
      </c>
      <c r="J1979">
        <v>1526982.46</v>
      </c>
      <c r="K1979">
        <v>1638.04</v>
      </c>
      <c r="L1979">
        <v>966</v>
      </c>
      <c r="M1979" t="s">
        <v>29</v>
      </c>
      <c r="N1979" t="s">
        <v>22</v>
      </c>
      <c r="O1979">
        <v>242497.7</v>
      </c>
      <c r="P1979">
        <f>_xlfn.DAYS(Table3[[#This Row],[Delivery_Date]],Table3[[#This Row],[Order_Date]])</f>
        <v>7</v>
      </c>
    </row>
    <row r="1980" spans="1:16" x14ac:dyDescent="0.25">
      <c r="A1980">
        <v>1979</v>
      </c>
      <c r="B1980" t="s">
        <v>15</v>
      </c>
      <c r="C1980" t="s">
        <v>24</v>
      </c>
      <c r="D1980" t="s">
        <v>39</v>
      </c>
      <c r="E1980" t="s">
        <v>46</v>
      </c>
      <c r="F1980" t="s">
        <v>78</v>
      </c>
      <c r="G1980" t="s">
        <v>238</v>
      </c>
      <c r="H1980">
        <v>42</v>
      </c>
      <c r="I1980">
        <v>14634.5</v>
      </c>
      <c r="J1980">
        <v>614649</v>
      </c>
      <c r="K1980">
        <v>2045.18</v>
      </c>
      <c r="L1980">
        <v>992</v>
      </c>
      <c r="M1980" t="s">
        <v>21</v>
      </c>
      <c r="N1980" t="s">
        <v>30</v>
      </c>
      <c r="O1980">
        <v>115007.93</v>
      </c>
      <c r="P1980">
        <f>_xlfn.DAYS(Table3[[#This Row],[Delivery_Date]],Table3[[#This Row],[Order_Date]])</f>
        <v>9</v>
      </c>
    </row>
    <row r="1981" spans="1:16" x14ac:dyDescent="0.25">
      <c r="A1981">
        <v>1980</v>
      </c>
      <c r="B1981" t="s">
        <v>59</v>
      </c>
      <c r="C1981" t="s">
        <v>24</v>
      </c>
      <c r="D1981" t="s">
        <v>45</v>
      </c>
      <c r="E1981" t="s">
        <v>52</v>
      </c>
      <c r="F1981" t="s">
        <v>370</v>
      </c>
      <c r="G1981" t="s">
        <v>341</v>
      </c>
      <c r="H1981">
        <v>78</v>
      </c>
      <c r="I1981">
        <v>41714.559999999998</v>
      </c>
      <c r="J1981">
        <v>3253735.68</v>
      </c>
      <c r="K1981">
        <v>4342.07</v>
      </c>
      <c r="L1981">
        <v>320</v>
      </c>
      <c r="M1981" t="s">
        <v>29</v>
      </c>
      <c r="N1981" t="s">
        <v>36</v>
      </c>
      <c r="O1981">
        <v>702032.81</v>
      </c>
      <c r="P1981">
        <f>_xlfn.DAYS(Table3[[#This Row],[Delivery_Date]],Table3[[#This Row],[Order_Date]])</f>
        <v>13</v>
      </c>
    </row>
    <row r="1982" spans="1:16" x14ac:dyDescent="0.25">
      <c r="A1982">
        <v>1981</v>
      </c>
      <c r="B1982" t="s">
        <v>65</v>
      </c>
      <c r="C1982" t="s">
        <v>38</v>
      </c>
      <c r="D1982" t="s">
        <v>45</v>
      </c>
      <c r="E1982" t="s">
        <v>60</v>
      </c>
      <c r="F1982" t="s">
        <v>341</v>
      </c>
      <c r="G1982" t="s">
        <v>135</v>
      </c>
      <c r="H1982">
        <v>60</v>
      </c>
      <c r="I1982">
        <v>36658.28</v>
      </c>
      <c r="J1982">
        <v>2199496.7999999998</v>
      </c>
      <c r="K1982">
        <v>3217.22</v>
      </c>
      <c r="L1982">
        <v>3</v>
      </c>
      <c r="M1982" t="s">
        <v>21</v>
      </c>
      <c r="N1982" t="s">
        <v>70</v>
      </c>
      <c r="O1982">
        <v>366720.79</v>
      </c>
      <c r="P1982">
        <f>_xlfn.DAYS(Table3[[#This Row],[Delivery_Date]],Table3[[#This Row],[Order_Date]])</f>
        <v>3</v>
      </c>
    </row>
    <row r="1983" spans="1:16" x14ac:dyDescent="0.25">
      <c r="A1983">
        <v>1982</v>
      </c>
      <c r="B1983" t="s">
        <v>37</v>
      </c>
      <c r="C1983" t="s">
        <v>16</v>
      </c>
      <c r="D1983" t="s">
        <v>39</v>
      </c>
      <c r="E1983" t="s">
        <v>46</v>
      </c>
      <c r="F1983" t="s">
        <v>114</v>
      </c>
      <c r="G1983" t="s">
        <v>391</v>
      </c>
      <c r="H1983">
        <v>11</v>
      </c>
      <c r="I1983">
        <v>8687.3700000000008</v>
      </c>
      <c r="J1983">
        <v>95561.07</v>
      </c>
      <c r="K1983">
        <v>4384.0600000000004</v>
      </c>
      <c r="L1983">
        <v>741</v>
      </c>
      <c r="M1983" t="s">
        <v>35</v>
      </c>
      <c r="N1983" t="s">
        <v>30</v>
      </c>
      <c r="O1983">
        <v>21688.63</v>
      </c>
      <c r="P1983">
        <f>_xlfn.DAYS(Table3[[#This Row],[Delivery_Date]],Table3[[#This Row],[Order_Date]])</f>
        <v>8</v>
      </c>
    </row>
    <row r="1984" spans="1:16" x14ac:dyDescent="0.25">
      <c r="A1984">
        <v>1983</v>
      </c>
      <c r="B1984" t="s">
        <v>31</v>
      </c>
      <c r="C1984" t="s">
        <v>38</v>
      </c>
      <c r="D1984" t="s">
        <v>32</v>
      </c>
      <c r="E1984" t="s">
        <v>46</v>
      </c>
      <c r="F1984" t="s">
        <v>102</v>
      </c>
      <c r="G1984" t="s">
        <v>287</v>
      </c>
      <c r="H1984">
        <v>51</v>
      </c>
      <c r="I1984">
        <v>40437.47</v>
      </c>
      <c r="J1984">
        <v>2062310.97</v>
      </c>
      <c r="K1984">
        <v>3058.9</v>
      </c>
      <c r="L1984">
        <v>753</v>
      </c>
      <c r="M1984" t="s">
        <v>29</v>
      </c>
      <c r="N1984" t="s">
        <v>70</v>
      </c>
      <c r="O1984">
        <v>497269.92</v>
      </c>
      <c r="P1984">
        <f>_xlfn.DAYS(Table3[[#This Row],[Delivery_Date]],Table3[[#This Row],[Order_Date]])</f>
        <v>5</v>
      </c>
    </row>
    <row r="1985" spans="1:16" x14ac:dyDescent="0.25">
      <c r="A1985">
        <v>1984</v>
      </c>
      <c r="B1985" t="s">
        <v>51</v>
      </c>
      <c r="C1985" t="s">
        <v>38</v>
      </c>
      <c r="D1985" t="s">
        <v>39</v>
      </c>
      <c r="E1985" t="s">
        <v>18</v>
      </c>
      <c r="F1985" t="s">
        <v>85</v>
      </c>
      <c r="G1985" t="s">
        <v>283</v>
      </c>
      <c r="H1985">
        <v>38</v>
      </c>
      <c r="I1985">
        <v>23380.04</v>
      </c>
      <c r="J1985">
        <v>888441.52</v>
      </c>
      <c r="K1985">
        <v>655.32000000000005</v>
      </c>
      <c r="L1985">
        <v>975</v>
      </c>
      <c r="M1985" t="s">
        <v>35</v>
      </c>
      <c r="N1985" t="s">
        <v>30</v>
      </c>
      <c r="O1985">
        <v>201705.13</v>
      </c>
      <c r="P1985">
        <f>_xlfn.DAYS(Table3[[#This Row],[Delivery_Date]],Table3[[#This Row],[Order_Date]])</f>
        <v>15</v>
      </c>
    </row>
    <row r="1986" spans="1:16" x14ac:dyDescent="0.25">
      <c r="A1986">
        <v>1985</v>
      </c>
      <c r="B1986" t="s">
        <v>44</v>
      </c>
      <c r="C1986" t="s">
        <v>38</v>
      </c>
      <c r="D1986" t="s">
        <v>25</v>
      </c>
      <c r="E1986" t="s">
        <v>18</v>
      </c>
      <c r="F1986" t="s">
        <v>371</v>
      </c>
      <c r="G1986" t="s">
        <v>410</v>
      </c>
      <c r="H1986">
        <v>98</v>
      </c>
      <c r="I1986">
        <v>36129.019999999997</v>
      </c>
      <c r="J1986">
        <v>3540643.96</v>
      </c>
      <c r="K1986">
        <v>480.68</v>
      </c>
      <c r="L1986">
        <v>615</v>
      </c>
      <c r="M1986" t="s">
        <v>21</v>
      </c>
      <c r="N1986" t="s">
        <v>36</v>
      </c>
      <c r="O1986">
        <v>739730.64</v>
      </c>
      <c r="P1986">
        <f>_xlfn.DAYS(Table3[[#This Row],[Delivery_Date]],Table3[[#This Row],[Order_Date]])</f>
        <v>6</v>
      </c>
    </row>
    <row r="1987" spans="1:16" x14ac:dyDescent="0.25">
      <c r="A1987">
        <v>1986</v>
      </c>
      <c r="B1987" t="s">
        <v>15</v>
      </c>
      <c r="C1987" t="s">
        <v>38</v>
      </c>
      <c r="D1987" t="s">
        <v>32</v>
      </c>
      <c r="E1987" t="s">
        <v>52</v>
      </c>
      <c r="F1987" t="s">
        <v>412</v>
      </c>
      <c r="G1987" t="s">
        <v>227</v>
      </c>
      <c r="H1987">
        <v>2</v>
      </c>
      <c r="I1987">
        <v>8100.03</v>
      </c>
      <c r="J1987">
        <v>16200.06</v>
      </c>
      <c r="K1987">
        <v>4605.1000000000004</v>
      </c>
      <c r="L1987">
        <v>44</v>
      </c>
      <c r="M1987" t="s">
        <v>21</v>
      </c>
      <c r="N1987" t="s">
        <v>36</v>
      </c>
      <c r="O1987">
        <v>2393.2800000000002</v>
      </c>
      <c r="P1987">
        <f>_xlfn.DAYS(Table3[[#This Row],[Delivery_Date]],Table3[[#This Row],[Order_Date]])</f>
        <v>15</v>
      </c>
    </row>
    <row r="1988" spans="1:16" x14ac:dyDescent="0.25">
      <c r="A1988">
        <v>1987</v>
      </c>
      <c r="B1988" t="s">
        <v>23</v>
      </c>
      <c r="C1988" t="s">
        <v>24</v>
      </c>
      <c r="D1988" t="s">
        <v>25</v>
      </c>
      <c r="E1988" t="s">
        <v>26</v>
      </c>
      <c r="F1988" t="s">
        <v>58</v>
      </c>
      <c r="G1988" t="s">
        <v>34</v>
      </c>
      <c r="H1988">
        <v>13</v>
      </c>
      <c r="I1988">
        <v>16271.24</v>
      </c>
      <c r="J1988">
        <v>211526.12</v>
      </c>
      <c r="K1988">
        <v>692.5</v>
      </c>
      <c r="L1988">
        <v>257</v>
      </c>
      <c r="M1988" t="s">
        <v>29</v>
      </c>
      <c r="N1988" t="s">
        <v>70</v>
      </c>
      <c r="O1988">
        <v>27361.72</v>
      </c>
      <c r="P1988">
        <f>_xlfn.DAYS(Table3[[#This Row],[Delivery_Date]],Table3[[#This Row],[Order_Date]])</f>
        <v>13</v>
      </c>
    </row>
    <row r="1989" spans="1:16" x14ac:dyDescent="0.25">
      <c r="A1989">
        <v>1988</v>
      </c>
      <c r="B1989" t="s">
        <v>44</v>
      </c>
      <c r="C1989" t="s">
        <v>24</v>
      </c>
      <c r="D1989" t="s">
        <v>25</v>
      </c>
      <c r="E1989" t="s">
        <v>60</v>
      </c>
      <c r="F1989" t="s">
        <v>99</v>
      </c>
      <c r="G1989" t="s">
        <v>252</v>
      </c>
      <c r="H1989">
        <v>78</v>
      </c>
      <c r="I1989">
        <v>29185.74</v>
      </c>
      <c r="J1989">
        <v>2276487.7200000002</v>
      </c>
      <c r="K1989">
        <v>4972.47</v>
      </c>
      <c r="L1989">
        <v>861</v>
      </c>
      <c r="M1989" t="s">
        <v>42</v>
      </c>
      <c r="N1989" t="s">
        <v>22</v>
      </c>
      <c r="O1989">
        <v>267921.05</v>
      </c>
      <c r="P1989">
        <f>_xlfn.DAYS(Table3[[#This Row],[Delivery_Date]],Table3[[#This Row],[Order_Date]])</f>
        <v>8</v>
      </c>
    </row>
    <row r="1990" spans="1:16" x14ac:dyDescent="0.25">
      <c r="A1990">
        <v>1989</v>
      </c>
      <c r="B1990" t="s">
        <v>23</v>
      </c>
      <c r="C1990" t="s">
        <v>38</v>
      </c>
      <c r="D1990" t="s">
        <v>17</v>
      </c>
      <c r="E1990" t="s">
        <v>26</v>
      </c>
      <c r="F1990" t="s">
        <v>232</v>
      </c>
      <c r="G1990" t="s">
        <v>53</v>
      </c>
      <c r="H1990">
        <v>66</v>
      </c>
      <c r="I1990">
        <v>45116.73</v>
      </c>
      <c r="J1990">
        <v>2977704.18</v>
      </c>
      <c r="K1990">
        <v>4623.18</v>
      </c>
      <c r="L1990">
        <v>716</v>
      </c>
      <c r="M1990" t="s">
        <v>42</v>
      </c>
      <c r="N1990" t="s">
        <v>70</v>
      </c>
      <c r="O1990">
        <v>265150.43</v>
      </c>
      <c r="P1990">
        <f>_xlfn.DAYS(Table3[[#This Row],[Delivery_Date]],Table3[[#This Row],[Order_Date]])</f>
        <v>13</v>
      </c>
    </row>
    <row r="1991" spans="1:16" x14ac:dyDescent="0.25">
      <c r="A1991">
        <v>1990</v>
      </c>
      <c r="B1991" t="s">
        <v>23</v>
      </c>
      <c r="C1991" t="s">
        <v>38</v>
      </c>
      <c r="D1991" t="s">
        <v>39</v>
      </c>
      <c r="E1991" t="s">
        <v>52</v>
      </c>
      <c r="F1991" t="s">
        <v>344</v>
      </c>
      <c r="G1991" t="s">
        <v>332</v>
      </c>
      <c r="H1991">
        <v>61</v>
      </c>
      <c r="I1991">
        <v>16714.78</v>
      </c>
      <c r="J1991">
        <v>1019601.58</v>
      </c>
      <c r="K1991">
        <v>1261.81</v>
      </c>
      <c r="L1991">
        <v>89</v>
      </c>
      <c r="M1991" t="s">
        <v>21</v>
      </c>
      <c r="N1991" t="s">
        <v>30</v>
      </c>
      <c r="O1991">
        <v>112730.88</v>
      </c>
      <c r="P1991">
        <f>_xlfn.DAYS(Table3[[#This Row],[Delivery_Date]],Table3[[#This Row],[Order_Date]])</f>
        <v>3</v>
      </c>
    </row>
    <row r="1992" spans="1:16" x14ac:dyDescent="0.25">
      <c r="A1992">
        <v>1991</v>
      </c>
      <c r="B1992" t="s">
        <v>23</v>
      </c>
      <c r="C1992" t="s">
        <v>24</v>
      </c>
      <c r="D1992" t="s">
        <v>25</v>
      </c>
      <c r="E1992" t="s">
        <v>46</v>
      </c>
      <c r="F1992" t="s">
        <v>101</v>
      </c>
      <c r="G1992" t="s">
        <v>103</v>
      </c>
      <c r="H1992">
        <v>69</v>
      </c>
      <c r="I1992">
        <v>2741.1</v>
      </c>
      <c r="J1992">
        <v>189135.9</v>
      </c>
      <c r="K1992">
        <v>4866.29</v>
      </c>
      <c r="L1992">
        <v>297</v>
      </c>
      <c r="M1992" t="s">
        <v>21</v>
      </c>
      <c r="N1992" t="s">
        <v>43</v>
      </c>
      <c r="O1992">
        <v>24767.26</v>
      </c>
      <c r="P1992">
        <f>_xlfn.DAYS(Table3[[#This Row],[Delivery_Date]],Table3[[#This Row],[Order_Date]])</f>
        <v>8</v>
      </c>
    </row>
    <row r="1993" spans="1:16" x14ac:dyDescent="0.25">
      <c r="A1993">
        <v>1992</v>
      </c>
      <c r="B1993" t="s">
        <v>59</v>
      </c>
      <c r="C1993" t="s">
        <v>38</v>
      </c>
      <c r="D1993" t="s">
        <v>17</v>
      </c>
      <c r="E1993" t="s">
        <v>60</v>
      </c>
      <c r="F1993" t="s">
        <v>84</v>
      </c>
      <c r="G1993" t="s">
        <v>242</v>
      </c>
      <c r="H1993">
        <v>13</v>
      </c>
      <c r="I1993">
        <v>46597.9</v>
      </c>
      <c r="J1993">
        <v>605772.69999999995</v>
      </c>
      <c r="K1993">
        <v>1049.8599999999999</v>
      </c>
      <c r="L1993">
        <v>425</v>
      </c>
      <c r="M1993" t="s">
        <v>35</v>
      </c>
      <c r="N1993" t="s">
        <v>36</v>
      </c>
      <c r="O1993">
        <v>81768.94</v>
      </c>
      <c r="P1993">
        <f>_xlfn.DAYS(Table3[[#This Row],[Delivery_Date]],Table3[[#This Row],[Order_Date]])</f>
        <v>12</v>
      </c>
    </row>
    <row r="1994" spans="1:16" x14ac:dyDescent="0.25">
      <c r="A1994">
        <v>1993</v>
      </c>
      <c r="B1994" t="s">
        <v>23</v>
      </c>
      <c r="C1994" t="s">
        <v>38</v>
      </c>
      <c r="D1994" t="s">
        <v>17</v>
      </c>
      <c r="E1994" t="s">
        <v>46</v>
      </c>
      <c r="F1994" t="s">
        <v>398</v>
      </c>
      <c r="G1994" t="s">
        <v>104</v>
      </c>
      <c r="H1994">
        <v>30</v>
      </c>
      <c r="I1994">
        <v>12048.92</v>
      </c>
      <c r="J1994">
        <v>361467.6</v>
      </c>
      <c r="K1994">
        <v>4666.1499999999996</v>
      </c>
      <c r="L1994">
        <v>680</v>
      </c>
      <c r="M1994" t="s">
        <v>42</v>
      </c>
      <c r="N1994" t="s">
        <v>70</v>
      </c>
      <c r="O1994">
        <v>79267.13</v>
      </c>
      <c r="P1994">
        <f>_xlfn.DAYS(Table3[[#This Row],[Delivery_Date]],Table3[[#This Row],[Order_Date]])</f>
        <v>15</v>
      </c>
    </row>
    <row r="1995" spans="1:16" x14ac:dyDescent="0.25">
      <c r="A1995">
        <v>1994</v>
      </c>
      <c r="B1995" t="s">
        <v>15</v>
      </c>
      <c r="C1995" t="s">
        <v>16</v>
      </c>
      <c r="D1995" t="s">
        <v>45</v>
      </c>
      <c r="E1995" t="s">
        <v>46</v>
      </c>
      <c r="F1995" t="s">
        <v>192</v>
      </c>
      <c r="G1995" t="s">
        <v>285</v>
      </c>
      <c r="H1995">
        <v>7</v>
      </c>
      <c r="I1995">
        <v>25688.98</v>
      </c>
      <c r="J1995">
        <v>179822.86</v>
      </c>
      <c r="K1995">
        <v>2795.24</v>
      </c>
      <c r="L1995">
        <v>562</v>
      </c>
      <c r="M1995" t="s">
        <v>35</v>
      </c>
      <c r="N1995" t="s">
        <v>22</v>
      </c>
      <c r="O1995">
        <v>10427.629999999999</v>
      </c>
      <c r="P1995">
        <f>_xlfn.DAYS(Table3[[#This Row],[Delivery_Date]],Table3[[#This Row],[Order_Date]])</f>
        <v>13</v>
      </c>
    </row>
    <row r="1996" spans="1:16" x14ac:dyDescent="0.25">
      <c r="A1996">
        <v>1995</v>
      </c>
      <c r="B1996" t="s">
        <v>65</v>
      </c>
      <c r="C1996" t="s">
        <v>24</v>
      </c>
      <c r="D1996" t="s">
        <v>45</v>
      </c>
      <c r="E1996" t="s">
        <v>46</v>
      </c>
      <c r="F1996" t="s">
        <v>122</v>
      </c>
      <c r="G1996" t="s">
        <v>123</v>
      </c>
      <c r="H1996">
        <v>96</v>
      </c>
      <c r="I1996">
        <v>11193.36</v>
      </c>
      <c r="J1996">
        <v>1074562.5600000001</v>
      </c>
      <c r="K1996">
        <v>2053.92</v>
      </c>
      <c r="L1996">
        <v>58</v>
      </c>
      <c r="M1996" t="s">
        <v>29</v>
      </c>
      <c r="N1996" t="s">
        <v>36</v>
      </c>
      <c r="O1996">
        <v>227202.34</v>
      </c>
      <c r="P1996">
        <f>_xlfn.DAYS(Table3[[#This Row],[Delivery_Date]],Table3[[#This Row],[Order_Date]])</f>
        <v>14</v>
      </c>
    </row>
    <row r="1997" spans="1:16" x14ac:dyDescent="0.25">
      <c r="A1997">
        <v>1996</v>
      </c>
      <c r="B1997" t="s">
        <v>31</v>
      </c>
      <c r="C1997" t="s">
        <v>24</v>
      </c>
      <c r="D1997" t="s">
        <v>32</v>
      </c>
      <c r="E1997" t="s">
        <v>60</v>
      </c>
      <c r="F1997" t="s">
        <v>335</v>
      </c>
      <c r="G1997" t="s">
        <v>393</v>
      </c>
      <c r="H1997">
        <v>91</v>
      </c>
      <c r="I1997">
        <v>27744.21</v>
      </c>
      <c r="J1997">
        <v>2524723.11</v>
      </c>
      <c r="K1997">
        <v>3507.53</v>
      </c>
      <c r="L1997">
        <v>831</v>
      </c>
      <c r="M1997" t="s">
        <v>42</v>
      </c>
      <c r="N1997" t="s">
        <v>43</v>
      </c>
      <c r="O1997">
        <v>506258.15</v>
      </c>
      <c r="P1997">
        <f>_xlfn.DAYS(Table3[[#This Row],[Delivery_Date]],Table3[[#This Row],[Order_Date]])</f>
        <v>12</v>
      </c>
    </row>
    <row r="1998" spans="1:16" x14ac:dyDescent="0.25">
      <c r="A1998">
        <v>1997</v>
      </c>
      <c r="B1998" t="s">
        <v>23</v>
      </c>
      <c r="C1998" t="s">
        <v>24</v>
      </c>
      <c r="D1998" t="s">
        <v>25</v>
      </c>
      <c r="E1998" t="s">
        <v>52</v>
      </c>
      <c r="F1998" t="s">
        <v>138</v>
      </c>
      <c r="G1998" t="s">
        <v>154</v>
      </c>
      <c r="H1998">
        <v>91</v>
      </c>
      <c r="I1998">
        <v>24237.78</v>
      </c>
      <c r="J1998">
        <v>2205637.98</v>
      </c>
      <c r="K1998">
        <v>2414.5700000000002</v>
      </c>
      <c r="L1998">
        <v>391</v>
      </c>
      <c r="M1998" t="s">
        <v>29</v>
      </c>
      <c r="N1998" t="s">
        <v>36</v>
      </c>
      <c r="O1998">
        <v>410284.57</v>
      </c>
      <c r="P1998">
        <f>_xlfn.DAYS(Table3[[#This Row],[Delivery_Date]],Table3[[#This Row],[Order_Date]])</f>
        <v>9</v>
      </c>
    </row>
    <row r="1999" spans="1:16" x14ac:dyDescent="0.25">
      <c r="A1999">
        <v>1998</v>
      </c>
      <c r="B1999" t="s">
        <v>44</v>
      </c>
      <c r="C1999" t="s">
        <v>38</v>
      </c>
      <c r="D1999" t="s">
        <v>17</v>
      </c>
      <c r="E1999" t="s">
        <v>60</v>
      </c>
      <c r="F1999" t="s">
        <v>108</v>
      </c>
      <c r="G1999" t="s">
        <v>235</v>
      </c>
      <c r="H1999">
        <v>12</v>
      </c>
      <c r="I1999">
        <v>42692.97</v>
      </c>
      <c r="J1999">
        <v>512315.64</v>
      </c>
      <c r="K1999">
        <v>2559.11</v>
      </c>
      <c r="L1999">
        <v>485</v>
      </c>
      <c r="M1999" t="s">
        <v>21</v>
      </c>
      <c r="N1999" t="s">
        <v>70</v>
      </c>
      <c r="O1999">
        <v>70425.600000000006</v>
      </c>
      <c r="P1999">
        <f>_xlfn.DAYS(Table3[[#This Row],[Delivery_Date]],Table3[[#This Row],[Order_Date]])</f>
        <v>9</v>
      </c>
    </row>
    <row r="2000" spans="1:16" x14ac:dyDescent="0.25">
      <c r="A2000">
        <v>1999</v>
      </c>
      <c r="B2000" t="s">
        <v>59</v>
      </c>
      <c r="C2000" t="s">
        <v>24</v>
      </c>
      <c r="D2000" t="s">
        <v>32</v>
      </c>
      <c r="E2000" t="s">
        <v>60</v>
      </c>
      <c r="F2000" t="s">
        <v>265</v>
      </c>
      <c r="G2000" t="s">
        <v>112</v>
      </c>
      <c r="H2000">
        <v>92</v>
      </c>
      <c r="I2000">
        <v>2854.02</v>
      </c>
      <c r="J2000">
        <v>262569.84000000003</v>
      </c>
      <c r="K2000">
        <v>1601.15</v>
      </c>
      <c r="L2000">
        <v>516</v>
      </c>
      <c r="M2000" t="s">
        <v>21</v>
      </c>
      <c r="N2000" t="s">
        <v>70</v>
      </c>
      <c r="O2000">
        <v>23600.07</v>
      </c>
      <c r="P2000">
        <f>_xlfn.DAYS(Table3[[#This Row],[Delivery_Date]],Table3[[#This Row],[Order_Date]])</f>
        <v>8</v>
      </c>
    </row>
    <row r="2001" spans="1:16" x14ac:dyDescent="0.25">
      <c r="A2001">
        <v>2000</v>
      </c>
      <c r="B2001" t="s">
        <v>37</v>
      </c>
      <c r="C2001" t="s">
        <v>38</v>
      </c>
      <c r="D2001" t="s">
        <v>17</v>
      </c>
      <c r="E2001" t="s">
        <v>52</v>
      </c>
      <c r="F2001" t="s">
        <v>76</v>
      </c>
      <c r="G2001" t="s">
        <v>382</v>
      </c>
      <c r="H2001">
        <v>54</v>
      </c>
      <c r="I2001">
        <v>22268.42</v>
      </c>
      <c r="J2001">
        <v>1202494.68</v>
      </c>
      <c r="K2001">
        <v>2508.4299999999998</v>
      </c>
      <c r="L2001">
        <v>130</v>
      </c>
      <c r="M2001" t="s">
        <v>35</v>
      </c>
      <c r="N2001" t="s">
        <v>36</v>
      </c>
      <c r="O2001">
        <v>85769.77</v>
      </c>
      <c r="P2001">
        <f>_xlfn.DAYS(Table3[[#This Row],[Delivery_Date]],Table3[[#This Row],[Order_Date]])</f>
        <v>15</v>
      </c>
    </row>
    <row r="2002" spans="1:16" x14ac:dyDescent="0.25">
      <c r="A2002">
        <v>2001</v>
      </c>
      <c r="B2002" t="s">
        <v>23</v>
      </c>
      <c r="C2002" t="s">
        <v>38</v>
      </c>
      <c r="D2002" t="s">
        <v>39</v>
      </c>
      <c r="E2002" t="s">
        <v>18</v>
      </c>
      <c r="F2002" t="s">
        <v>313</v>
      </c>
      <c r="G2002" t="s">
        <v>272</v>
      </c>
      <c r="H2002">
        <v>47</v>
      </c>
      <c r="I2002">
        <v>34930.11</v>
      </c>
      <c r="J2002">
        <v>1641715.17</v>
      </c>
      <c r="K2002">
        <v>306.92</v>
      </c>
      <c r="L2002">
        <v>310</v>
      </c>
      <c r="M2002" t="s">
        <v>21</v>
      </c>
      <c r="N2002" t="s">
        <v>30</v>
      </c>
      <c r="O2002">
        <v>375468.22</v>
      </c>
      <c r="P2002">
        <f>_xlfn.DAYS(Table3[[#This Row],[Delivery_Date]],Table3[[#This Row],[Order_Date]])</f>
        <v>3</v>
      </c>
    </row>
    <row r="2003" spans="1:16" x14ac:dyDescent="0.25">
      <c r="A2003">
        <v>2002</v>
      </c>
      <c r="B2003" t="s">
        <v>44</v>
      </c>
      <c r="C2003" t="s">
        <v>38</v>
      </c>
      <c r="D2003" t="s">
        <v>45</v>
      </c>
      <c r="E2003" t="s">
        <v>52</v>
      </c>
      <c r="F2003" t="s">
        <v>129</v>
      </c>
      <c r="G2003" t="s">
        <v>67</v>
      </c>
      <c r="H2003">
        <v>80</v>
      </c>
      <c r="I2003">
        <v>22833.37</v>
      </c>
      <c r="J2003">
        <v>1826669.6</v>
      </c>
      <c r="K2003">
        <v>1180.19</v>
      </c>
      <c r="L2003">
        <v>758</v>
      </c>
      <c r="M2003" t="s">
        <v>29</v>
      </c>
      <c r="N2003" t="s">
        <v>43</v>
      </c>
      <c r="O2003">
        <v>322021.32</v>
      </c>
      <c r="P2003">
        <f>_xlfn.DAYS(Table3[[#This Row],[Delivery_Date]],Table3[[#This Row],[Order_Date]])</f>
        <v>2</v>
      </c>
    </row>
    <row r="2004" spans="1:16" x14ac:dyDescent="0.25">
      <c r="A2004">
        <v>2003</v>
      </c>
      <c r="B2004" t="s">
        <v>31</v>
      </c>
      <c r="C2004" t="s">
        <v>38</v>
      </c>
      <c r="D2004" t="s">
        <v>39</v>
      </c>
      <c r="E2004" t="s">
        <v>52</v>
      </c>
      <c r="F2004" t="s">
        <v>267</v>
      </c>
      <c r="G2004" t="s">
        <v>412</v>
      </c>
      <c r="H2004">
        <v>100</v>
      </c>
      <c r="I2004">
        <v>40242.559999999998</v>
      </c>
      <c r="J2004">
        <v>4024256</v>
      </c>
      <c r="K2004">
        <v>148.97999999999999</v>
      </c>
      <c r="L2004">
        <v>300</v>
      </c>
      <c r="M2004" t="s">
        <v>35</v>
      </c>
      <c r="N2004" t="s">
        <v>22</v>
      </c>
      <c r="O2004">
        <v>958069.72</v>
      </c>
      <c r="P2004">
        <f>_xlfn.DAYS(Table3[[#This Row],[Delivery_Date]],Table3[[#This Row],[Order_Date]])</f>
        <v>1</v>
      </c>
    </row>
    <row r="2005" spans="1:16" x14ac:dyDescent="0.25">
      <c r="A2005">
        <v>2004</v>
      </c>
      <c r="B2005" t="s">
        <v>44</v>
      </c>
      <c r="C2005" t="s">
        <v>16</v>
      </c>
      <c r="D2005" t="s">
        <v>25</v>
      </c>
      <c r="E2005" t="s">
        <v>52</v>
      </c>
      <c r="F2005" t="s">
        <v>231</v>
      </c>
      <c r="G2005" t="s">
        <v>183</v>
      </c>
      <c r="H2005">
        <v>79</v>
      </c>
      <c r="I2005">
        <v>1989.54</v>
      </c>
      <c r="J2005">
        <v>157173.66</v>
      </c>
      <c r="K2005">
        <v>718.6</v>
      </c>
      <c r="L2005">
        <v>849</v>
      </c>
      <c r="M2005" t="s">
        <v>42</v>
      </c>
      <c r="N2005" t="s">
        <v>30</v>
      </c>
      <c r="O2005">
        <v>31049.01</v>
      </c>
      <c r="P2005">
        <f>_xlfn.DAYS(Table3[[#This Row],[Delivery_Date]],Table3[[#This Row],[Order_Date]])</f>
        <v>9</v>
      </c>
    </row>
    <row r="2006" spans="1:16" x14ac:dyDescent="0.25">
      <c r="A2006">
        <v>2005</v>
      </c>
      <c r="B2006" t="s">
        <v>23</v>
      </c>
      <c r="C2006" t="s">
        <v>16</v>
      </c>
      <c r="D2006" t="s">
        <v>25</v>
      </c>
      <c r="E2006" t="s">
        <v>18</v>
      </c>
      <c r="F2006" t="s">
        <v>397</v>
      </c>
      <c r="G2006" t="s">
        <v>118</v>
      </c>
      <c r="H2006">
        <v>99</v>
      </c>
      <c r="I2006">
        <v>26901.07</v>
      </c>
      <c r="J2006">
        <v>2663205.9300000002</v>
      </c>
      <c r="K2006">
        <v>4583.13</v>
      </c>
      <c r="L2006">
        <v>380</v>
      </c>
      <c r="M2006" t="s">
        <v>21</v>
      </c>
      <c r="N2006" t="s">
        <v>36</v>
      </c>
      <c r="O2006">
        <v>644204.65</v>
      </c>
      <c r="P2006">
        <f>_xlfn.DAYS(Table3[[#This Row],[Delivery_Date]],Table3[[#This Row],[Order_Date]])</f>
        <v>11</v>
      </c>
    </row>
    <row r="2007" spans="1:16" x14ac:dyDescent="0.25">
      <c r="A2007">
        <v>2006</v>
      </c>
      <c r="B2007" t="s">
        <v>37</v>
      </c>
      <c r="C2007" t="s">
        <v>24</v>
      </c>
      <c r="D2007" t="s">
        <v>25</v>
      </c>
      <c r="E2007" t="s">
        <v>18</v>
      </c>
      <c r="F2007" t="s">
        <v>131</v>
      </c>
      <c r="G2007" t="s">
        <v>137</v>
      </c>
      <c r="H2007">
        <v>21</v>
      </c>
      <c r="I2007">
        <v>16538.990000000002</v>
      </c>
      <c r="J2007">
        <v>347318.79</v>
      </c>
      <c r="K2007">
        <v>2427.31</v>
      </c>
      <c r="L2007">
        <v>439</v>
      </c>
      <c r="M2007" t="s">
        <v>21</v>
      </c>
      <c r="N2007" t="s">
        <v>70</v>
      </c>
      <c r="O2007">
        <v>31966.2</v>
      </c>
      <c r="P2007">
        <f>_xlfn.DAYS(Table3[[#This Row],[Delivery_Date]],Table3[[#This Row],[Order_Date]])</f>
        <v>13</v>
      </c>
    </row>
    <row r="2008" spans="1:16" x14ac:dyDescent="0.25">
      <c r="A2008">
        <v>2007</v>
      </c>
      <c r="B2008" t="s">
        <v>44</v>
      </c>
      <c r="C2008" t="s">
        <v>16</v>
      </c>
      <c r="D2008" t="s">
        <v>17</v>
      </c>
      <c r="E2008" t="s">
        <v>46</v>
      </c>
      <c r="F2008" t="s">
        <v>166</v>
      </c>
      <c r="G2008" t="s">
        <v>313</v>
      </c>
      <c r="H2008">
        <v>22</v>
      </c>
      <c r="I2008">
        <v>38903.1</v>
      </c>
      <c r="J2008">
        <v>855868.2</v>
      </c>
      <c r="K2008">
        <v>3552.06</v>
      </c>
      <c r="L2008">
        <v>746</v>
      </c>
      <c r="M2008" t="s">
        <v>29</v>
      </c>
      <c r="N2008" t="s">
        <v>70</v>
      </c>
      <c r="O2008">
        <v>207795.78</v>
      </c>
      <c r="P2008">
        <f>_xlfn.DAYS(Table3[[#This Row],[Delivery_Date]],Table3[[#This Row],[Order_Date]])</f>
        <v>15</v>
      </c>
    </row>
    <row r="2009" spans="1:16" x14ac:dyDescent="0.25">
      <c r="A2009">
        <v>2008</v>
      </c>
      <c r="B2009" t="s">
        <v>59</v>
      </c>
      <c r="C2009" t="s">
        <v>38</v>
      </c>
      <c r="D2009" t="s">
        <v>17</v>
      </c>
      <c r="E2009" t="s">
        <v>46</v>
      </c>
      <c r="F2009" t="s">
        <v>34</v>
      </c>
      <c r="G2009" t="s">
        <v>371</v>
      </c>
      <c r="H2009">
        <v>35</v>
      </c>
      <c r="I2009">
        <v>17820.8</v>
      </c>
      <c r="J2009">
        <v>623728</v>
      </c>
      <c r="K2009">
        <v>1080.04</v>
      </c>
      <c r="L2009">
        <v>520</v>
      </c>
      <c r="M2009" t="s">
        <v>35</v>
      </c>
      <c r="N2009" t="s">
        <v>70</v>
      </c>
      <c r="O2009">
        <v>32106.89</v>
      </c>
      <c r="P2009">
        <f>_xlfn.DAYS(Table3[[#This Row],[Delivery_Date]],Table3[[#This Row],[Order_Date]])</f>
        <v>6</v>
      </c>
    </row>
    <row r="2010" spans="1:16" x14ac:dyDescent="0.25">
      <c r="A2010">
        <v>2009</v>
      </c>
      <c r="B2010" t="s">
        <v>51</v>
      </c>
      <c r="C2010" t="s">
        <v>24</v>
      </c>
      <c r="D2010" t="s">
        <v>39</v>
      </c>
      <c r="E2010" t="s">
        <v>26</v>
      </c>
      <c r="F2010" t="s">
        <v>283</v>
      </c>
      <c r="G2010" t="s">
        <v>258</v>
      </c>
      <c r="H2010">
        <v>73</v>
      </c>
      <c r="I2010">
        <v>13060.95</v>
      </c>
      <c r="J2010">
        <v>953449.35</v>
      </c>
      <c r="K2010">
        <v>3619.45</v>
      </c>
      <c r="L2010">
        <v>630</v>
      </c>
      <c r="M2010" t="s">
        <v>29</v>
      </c>
      <c r="N2010" t="s">
        <v>30</v>
      </c>
      <c r="O2010">
        <v>193413.87</v>
      </c>
      <c r="P2010">
        <f>_xlfn.DAYS(Table3[[#This Row],[Delivery_Date]],Table3[[#This Row],[Order_Date]])</f>
        <v>7</v>
      </c>
    </row>
    <row r="2011" spans="1:16" x14ac:dyDescent="0.25">
      <c r="A2011">
        <v>2010</v>
      </c>
      <c r="B2011" t="s">
        <v>15</v>
      </c>
      <c r="C2011" t="s">
        <v>16</v>
      </c>
      <c r="D2011" t="s">
        <v>17</v>
      </c>
      <c r="E2011" t="s">
        <v>18</v>
      </c>
      <c r="F2011" t="s">
        <v>89</v>
      </c>
      <c r="G2011" t="s">
        <v>97</v>
      </c>
      <c r="H2011">
        <v>91</v>
      </c>
      <c r="I2011">
        <v>12988.71</v>
      </c>
      <c r="J2011">
        <v>1181972.6100000001</v>
      </c>
      <c r="K2011">
        <v>929.5</v>
      </c>
      <c r="L2011">
        <v>386</v>
      </c>
      <c r="M2011" t="s">
        <v>21</v>
      </c>
      <c r="N2011" t="s">
        <v>22</v>
      </c>
      <c r="O2011">
        <v>155918.48000000001</v>
      </c>
      <c r="P2011">
        <f>_xlfn.DAYS(Table3[[#This Row],[Delivery_Date]],Table3[[#This Row],[Order_Date]])</f>
        <v>7</v>
      </c>
    </row>
    <row r="2012" spans="1:16" x14ac:dyDescent="0.25">
      <c r="A2012">
        <v>2011</v>
      </c>
      <c r="B2012" t="s">
        <v>31</v>
      </c>
      <c r="C2012" t="s">
        <v>16</v>
      </c>
      <c r="D2012" t="s">
        <v>39</v>
      </c>
      <c r="E2012" t="s">
        <v>52</v>
      </c>
      <c r="F2012" t="s">
        <v>189</v>
      </c>
      <c r="G2012" t="s">
        <v>356</v>
      </c>
      <c r="H2012">
        <v>35</v>
      </c>
      <c r="I2012">
        <v>16688.73</v>
      </c>
      <c r="J2012">
        <v>584105.55000000005</v>
      </c>
      <c r="K2012">
        <v>1875.93</v>
      </c>
      <c r="L2012">
        <v>745</v>
      </c>
      <c r="M2012" t="s">
        <v>42</v>
      </c>
      <c r="N2012" t="s">
        <v>36</v>
      </c>
      <c r="O2012">
        <v>73348.09</v>
      </c>
      <c r="P2012">
        <f>_xlfn.DAYS(Table3[[#This Row],[Delivery_Date]],Table3[[#This Row],[Order_Date]])</f>
        <v>13</v>
      </c>
    </row>
    <row r="2013" spans="1:16" x14ac:dyDescent="0.25">
      <c r="A2013">
        <v>2012</v>
      </c>
      <c r="B2013" t="s">
        <v>65</v>
      </c>
      <c r="C2013" t="s">
        <v>38</v>
      </c>
      <c r="D2013" t="s">
        <v>39</v>
      </c>
      <c r="E2013" t="s">
        <v>18</v>
      </c>
      <c r="F2013" t="s">
        <v>326</v>
      </c>
      <c r="G2013" t="s">
        <v>167</v>
      </c>
      <c r="H2013">
        <v>30</v>
      </c>
      <c r="I2013">
        <v>29444.51</v>
      </c>
      <c r="J2013">
        <v>883335.3</v>
      </c>
      <c r="K2013">
        <v>4233.01</v>
      </c>
      <c r="L2013">
        <v>245</v>
      </c>
      <c r="M2013" t="s">
        <v>29</v>
      </c>
      <c r="N2013" t="s">
        <v>70</v>
      </c>
      <c r="O2013">
        <v>194562.31</v>
      </c>
      <c r="P2013">
        <f>_xlfn.DAYS(Table3[[#This Row],[Delivery_Date]],Table3[[#This Row],[Order_Date]])</f>
        <v>15</v>
      </c>
    </row>
    <row r="2014" spans="1:16" x14ac:dyDescent="0.25">
      <c r="A2014">
        <v>2013</v>
      </c>
      <c r="B2014" t="s">
        <v>51</v>
      </c>
      <c r="C2014" t="s">
        <v>38</v>
      </c>
      <c r="D2014" t="s">
        <v>32</v>
      </c>
      <c r="E2014" t="s">
        <v>26</v>
      </c>
      <c r="F2014" t="s">
        <v>352</v>
      </c>
      <c r="G2014" t="s">
        <v>154</v>
      </c>
      <c r="H2014">
        <v>53</v>
      </c>
      <c r="I2014">
        <v>24486.959999999999</v>
      </c>
      <c r="J2014">
        <v>1297808.8799999999</v>
      </c>
      <c r="K2014">
        <v>1165.79</v>
      </c>
      <c r="L2014">
        <v>555</v>
      </c>
      <c r="M2014" t="s">
        <v>42</v>
      </c>
      <c r="N2014" t="s">
        <v>43</v>
      </c>
      <c r="O2014">
        <v>283043.59999999998</v>
      </c>
      <c r="P2014">
        <f>_xlfn.DAYS(Table3[[#This Row],[Delivery_Date]],Table3[[#This Row],[Order_Date]])</f>
        <v>5</v>
      </c>
    </row>
    <row r="2015" spans="1:16" x14ac:dyDescent="0.25">
      <c r="A2015">
        <v>2014</v>
      </c>
      <c r="B2015" t="s">
        <v>59</v>
      </c>
      <c r="C2015" t="s">
        <v>38</v>
      </c>
      <c r="D2015" t="s">
        <v>45</v>
      </c>
      <c r="E2015" t="s">
        <v>60</v>
      </c>
      <c r="F2015" t="s">
        <v>127</v>
      </c>
      <c r="G2015" t="s">
        <v>406</v>
      </c>
      <c r="H2015">
        <v>34</v>
      </c>
      <c r="I2015">
        <v>48848.2</v>
      </c>
      <c r="J2015">
        <v>1660838.8</v>
      </c>
      <c r="K2015">
        <v>2268.29</v>
      </c>
      <c r="L2015">
        <v>444</v>
      </c>
      <c r="M2015" t="s">
        <v>35</v>
      </c>
      <c r="N2015" t="s">
        <v>70</v>
      </c>
      <c r="O2015">
        <v>96736.81</v>
      </c>
      <c r="P2015">
        <f>_xlfn.DAYS(Table3[[#This Row],[Delivery_Date]],Table3[[#This Row],[Order_Date]])</f>
        <v>10</v>
      </c>
    </row>
    <row r="2016" spans="1:16" x14ac:dyDescent="0.25">
      <c r="A2016">
        <v>2015</v>
      </c>
      <c r="B2016" t="s">
        <v>15</v>
      </c>
      <c r="C2016" t="s">
        <v>24</v>
      </c>
      <c r="D2016" t="s">
        <v>32</v>
      </c>
      <c r="E2016" t="s">
        <v>18</v>
      </c>
      <c r="F2016" t="s">
        <v>412</v>
      </c>
      <c r="G2016" t="s">
        <v>206</v>
      </c>
      <c r="H2016">
        <v>13</v>
      </c>
      <c r="I2016">
        <v>46484.87</v>
      </c>
      <c r="J2016">
        <v>604303.31000000006</v>
      </c>
      <c r="K2016">
        <v>2668.3</v>
      </c>
      <c r="L2016">
        <v>763</v>
      </c>
      <c r="M2016" t="s">
        <v>21</v>
      </c>
      <c r="N2016" t="s">
        <v>30</v>
      </c>
      <c r="O2016">
        <v>97654.96</v>
      </c>
      <c r="P2016">
        <f>_xlfn.DAYS(Table3[[#This Row],[Delivery_Date]],Table3[[#This Row],[Order_Date]])</f>
        <v>11</v>
      </c>
    </row>
    <row r="2017" spans="1:16" x14ac:dyDescent="0.25">
      <c r="A2017">
        <v>2016</v>
      </c>
      <c r="B2017" t="s">
        <v>23</v>
      </c>
      <c r="C2017" t="s">
        <v>24</v>
      </c>
      <c r="D2017" t="s">
        <v>45</v>
      </c>
      <c r="E2017" t="s">
        <v>60</v>
      </c>
      <c r="F2017" t="s">
        <v>345</v>
      </c>
      <c r="G2017" t="s">
        <v>373</v>
      </c>
      <c r="H2017">
        <v>21</v>
      </c>
      <c r="I2017">
        <v>31779.72</v>
      </c>
      <c r="J2017">
        <v>667374.12</v>
      </c>
      <c r="K2017">
        <v>2162.9699999999998</v>
      </c>
      <c r="L2017">
        <v>68</v>
      </c>
      <c r="M2017" t="s">
        <v>35</v>
      </c>
      <c r="N2017" t="s">
        <v>36</v>
      </c>
      <c r="O2017">
        <v>164410.18</v>
      </c>
      <c r="P2017">
        <f>_xlfn.DAYS(Table3[[#This Row],[Delivery_Date]],Table3[[#This Row],[Order_Date]])</f>
        <v>13</v>
      </c>
    </row>
    <row r="2018" spans="1:16" x14ac:dyDescent="0.25">
      <c r="A2018">
        <v>2017</v>
      </c>
      <c r="B2018" t="s">
        <v>37</v>
      </c>
      <c r="C2018" t="s">
        <v>38</v>
      </c>
      <c r="D2018" t="s">
        <v>45</v>
      </c>
      <c r="E2018" t="s">
        <v>26</v>
      </c>
      <c r="F2018" t="s">
        <v>285</v>
      </c>
      <c r="G2018" t="s">
        <v>405</v>
      </c>
      <c r="H2018">
        <v>40</v>
      </c>
      <c r="I2018">
        <v>29758.18</v>
      </c>
      <c r="J2018">
        <v>1190327.2</v>
      </c>
      <c r="K2018">
        <v>600.61</v>
      </c>
      <c r="L2018">
        <v>684</v>
      </c>
      <c r="M2018" t="s">
        <v>42</v>
      </c>
      <c r="N2018" t="s">
        <v>36</v>
      </c>
      <c r="O2018">
        <v>123074.63</v>
      </c>
      <c r="P2018">
        <f>_xlfn.DAYS(Table3[[#This Row],[Delivery_Date]],Table3[[#This Row],[Order_Date]])</f>
        <v>14</v>
      </c>
    </row>
    <row r="2019" spans="1:16" x14ac:dyDescent="0.25">
      <c r="A2019">
        <v>2018</v>
      </c>
      <c r="B2019" t="s">
        <v>65</v>
      </c>
      <c r="C2019" t="s">
        <v>16</v>
      </c>
      <c r="D2019" t="s">
        <v>45</v>
      </c>
      <c r="E2019" t="s">
        <v>18</v>
      </c>
      <c r="F2019" t="s">
        <v>279</v>
      </c>
      <c r="G2019" t="s">
        <v>84</v>
      </c>
      <c r="H2019">
        <v>76</v>
      </c>
      <c r="I2019">
        <v>9173.15</v>
      </c>
      <c r="J2019">
        <v>697159.4</v>
      </c>
      <c r="K2019">
        <v>1032.74</v>
      </c>
      <c r="L2019">
        <v>188</v>
      </c>
      <c r="M2019" t="s">
        <v>21</v>
      </c>
      <c r="N2019" t="s">
        <v>30</v>
      </c>
      <c r="O2019">
        <v>36264.879999999997</v>
      </c>
      <c r="P2019">
        <f>_xlfn.DAYS(Table3[[#This Row],[Delivery_Date]],Table3[[#This Row],[Order_Date]])</f>
        <v>14</v>
      </c>
    </row>
    <row r="2020" spans="1:16" x14ac:dyDescent="0.25">
      <c r="A2020">
        <v>2019</v>
      </c>
      <c r="B2020" t="s">
        <v>23</v>
      </c>
      <c r="C2020" t="s">
        <v>24</v>
      </c>
      <c r="D2020" t="s">
        <v>17</v>
      </c>
      <c r="E2020" t="s">
        <v>60</v>
      </c>
      <c r="F2020" t="s">
        <v>110</v>
      </c>
      <c r="G2020" t="s">
        <v>217</v>
      </c>
      <c r="H2020">
        <v>15</v>
      </c>
      <c r="I2020">
        <v>8590.83</v>
      </c>
      <c r="J2020">
        <v>128862.45</v>
      </c>
      <c r="K2020">
        <v>2243.11</v>
      </c>
      <c r="L2020">
        <v>470</v>
      </c>
      <c r="M2020" t="s">
        <v>21</v>
      </c>
      <c r="N2020" t="s">
        <v>36</v>
      </c>
      <c r="O2020">
        <v>7939.46</v>
      </c>
      <c r="P2020">
        <f>_xlfn.DAYS(Table3[[#This Row],[Delivery_Date]],Table3[[#This Row],[Order_Date]])</f>
        <v>1</v>
      </c>
    </row>
    <row r="2021" spans="1:16" x14ac:dyDescent="0.25">
      <c r="A2021">
        <v>2020</v>
      </c>
      <c r="B2021" t="s">
        <v>44</v>
      </c>
      <c r="C2021" t="s">
        <v>24</v>
      </c>
      <c r="D2021" t="s">
        <v>39</v>
      </c>
      <c r="E2021" t="s">
        <v>60</v>
      </c>
      <c r="F2021" t="s">
        <v>33</v>
      </c>
      <c r="G2021" t="s">
        <v>108</v>
      </c>
      <c r="H2021">
        <v>72</v>
      </c>
      <c r="I2021">
        <v>593.46</v>
      </c>
      <c r="J2021">
        <v>42729.120000000003</v>
      </c>
      <c r="K2021">
        <v>4312.88</v>
      </c>
      <c r="L2021">
        <v>934</v>
      </c>
      <c r="M2021" t="s">
        <v>29</v>
      </c>
      <c r="N2021" t="s">
        <v>30</v>
      </c>
      <c r="O2021">
        <v>9566.2800000000007</v>
      </c>
      <c r="P2021">
        <f>_xlfn.DAYS(Table3[[#This Row],[Delivery_Date]],Table3[[#This Row],[Order_Date]])</f>
        <v>6</v>
      </c>
    </row>
    <row r="2022" spans="1:16" x14ac:dyDescent="0.25">
      <c r="A2022">
        <v>2021</v>
      </c>
      <c r="B2022" t="s">
        <v>37</v>
      </c>
      <c r="C2022" t="s">
        <v>38</v>
      </c>
      <c r="D2022" t="s">
        <v>17</v>
      </c>
      <c r="E2022" t="s">
        <v>46</v>
      </c>
      <c r="F2022" t="s">
        <v>219</v>
      </c>
      <c r="G2022" t="s">
        <v>212</v>
      </c>
      <c r="H2022">
        <v>42</v>
      </c>
      <c r="I2022">
        <v>12898.8</v>
      </c>
      <c r="J2022">
        <v>541749.6</v>
      </c>
      <c r="K2022">
        <v>3325.92</v>
      </c>
      <c r="L2022">
        <v>410</v>
      </c>
      <c r="M2022" t="s">
        <v>35</v>
      </c>
      <c r="N2022" t="s">
        <v>22</v>
      </c>
      <c r="O2022">
        <v>35948.79</v>
      </c>
      <c r="P2022">
        <f>_xlfn.DAYS(Table3[[#This Row],[Delivery_Date]],Table3[[#This Row],[Order_Date]])</f>
        <v>14</v>
      </c>
    </row>
    <row r="2023" spans="1:16" x14ac:dyDescent="0.25">
      <c r="A2023">
        <v>2022</v>
      </c>
      <c r="B2023" t="s">
        <v>31</v>
      </c>
      <c r="C2023" t="s">
        <v>16</v>
      </c>
      <c r="D2023" t="s">
        <v>45</v>
      </c>
      <c r="E2023" t="s">
        <v>46</v>
      </c>
      <c r="F2023" t="s">
        <v>359</v>
      </c>
      <c r="G2023" t="s">
        <v>396</v>
      </c>
      <c r="H2023">
        <v>53</v>
      </c>
      <c r="I2023">
        <v>44331.54</v>
      </c>
      <c r="J2023">
        <v>2349571.62</v>
      </c>
      <c r="K2023">
        <v>4871.9399999999996</v>
      </c>
      <c r="L2023">
        <v>602</v>
      </c>
      <c r="M2023" t="s">
        <v>29</v>
      </c>
      <c r="N2023" t="s">
        <v>36</v>
      </c>
      <c r="O2023">
        <v>228934.38</v>
      </c>
      <c r="P2023">
        <f>_xlfn.DAYS(Table3[[#This Row],[Delivery_Date]],Table3[[#This Row],[Order_Date]])</f>
        <v>7</v>
      </c>
    </row>
    <row r="2024" spans="1:16" x14ac:dyDescent="0.25">
      <c r="A2024">
        <v>2023</v>
      </c>
      <c r="B2024" t="s">
        <v>31</v>
      </c>
      <c r="C2024" t="s">
        <v>24</v>
      </c>
      <c r="D2024" t="s">
        <v>25</v>
      </c>
      <c r="E2024" t="s">
        <v>18</v>
      </c>
      <c r="F2024" t="s">
        <v>127</v>
      </c>
      <c r="G2024" t="s">
        <v>369</v>
      </c>
      <c r="H2024">
        <v>74</v>
      </c>
      <c r="I2024">
        <v>18550.349999999999</v>
      </c>
      <c r="J2024">
        <v>1372725.9</v>
      </c>
      <c r="K2024">
        <v>199.04</v>
      </c>
      <c r="L2024">
        <v>320</v>
      </c>
      <c r="M2024" t="s">
        <v>29</v>
      </c>
      <c r="N2024" t="s">
        <v>43</v>
      </c>
      <c r="O2024">
        <v>136745.48000000001</v>
      </c>
      <c r="P2024">
        <f>_xlfn.DAYS(Table3[[#This Row],[Delivery_Date]],Table3[[#This Row],[Order_Date]])</f>
        <v>15</v>
      </c>
    </row>
    <row r="2025" spans="1:16" x14ac:dyDescent="0.25">
      <c r="A2025">
        <v>2024</v>
      </c>
      <c r="B2025" t="s">
        <v>59</v>
      </c>
      <c r="C2025" t="s">
        <v>38</v>
      </c>
      <c r="D2025" t="s">
        <v>17</v>
      </c>
      <c r="E2025" t="s">
        <v>52</v>
      </c>
      <c r="F2025" t="s">
        <v>391</v>
      </c>
      <c r="G2025" t="s">
        <v>213</v>
      </c>
      <c r="H2025">
        <v>54</v>
      </c>
      <c r="I2025">
        <v>31081.26</v>
      </c>
      <c r="J2025">
        <v>1678388.04</v>
      </c>
      <c r="K2025">
        <v>3380.92</v>
      </c>
      <c r="L2025">
        <v>289</v>
      </c>
      <c r="M2025" t="s">
        <v>42</v>
      </c>
      <c r="N2025" t="s">
        <v>43</v>
      </c>
      <c r="O2025">
        <v>283011.71000000002</v>
      </c>
      <c r="P2025">
        <f>_xlfn.DAYS(Table3[[#This Row],[Delivery_Date]],Table3[[#This Row],[Order_Date]])</f>
        <v>7</v>
      </c>
    </row>
    <row r="2026" spans="1:16" x14ac:dyDescent="0.25">
      <c r="A2026">
        <v>2025</v>
      </c>
      <c r="B2026" t="s">
        <v>15</v>
      </c>
      <c r="C2026" t="s">
        <v>16</v>
      </c>
      <c r="D2026" t="s">
        <v>45</v>
      </c>
      <c r="E2026" t="s">
        <v>46</v>
      </c>
      <c r="F2026" t="s">
        <v>326</v>
      </c>
      <c r="G2026" t="s">
        <v>89</v>
      </c>
      <c r="H2026">
        <v>97</v>
      </c>
      <c r="I2026">
        <v>24810.12</v>
      </c>
      <c r="J2026">
        <v>2406581.64</v>
      </c>
      <c r="K2026">
        <v>3787.94</v>
      </c>
      <c r="L2026">
        <v>94</v>
      </c>
      <c r="M2026" t="s">
        <v>42</v>
      </c>
      <c r="N2026" t="s">
        <v>30</v>
      </c>
      <c r="O2026">
        <v>567063.66</v>
      </c>
      <c r="P2026">
        <f>_xlfn.DAYS(Table3[[#This Row],[Delivery_Date]],Table3[[#This Row],[Order_Date]])</f>
        <v>4</v>
      </c>
    </row>
    <row r="2027" spans="1:16" x14ac:dyDescent="0.25">
      <c r="A2027">
        <v>2026</v>
      </c>
      <c r="B2027" t="s">
        <v>37</v>
      </c>
      <c r="C2027" t="s">
        <v>16</v>
      </c>
      <c r="D2027" t="s">
        <v>25</v>
      </c>
      <c r="E2027" t="s">
        <v>18</v>
      </c>
      <c r="F2027" t="s">
        <v>268</v>
      </c>
      <c r="G2027" t="s">
        <v>197</v>
      </c>
      <c r="H2027">
        <v>84</v>
      </c>
      <c r="I2027">
        <v>12832.29</v>
      </c>
      <c r="J2027">
        <v>1077912.3600000001</v>
      </c>
      <c r="K2027">
        <v>2716.56</v>
      </c>
      <c r="L2027">
        <v>720</v>
      </c>
      <c r="M2027" t="s">
        <v>35</v>
      </c>
      <c r="N2027" t="s">
        <v>30</v>
      </c>
      <c r="O2027">
        <v>64690.31</v>
      </c>
      <c r="P2027">
        <f>_xlfn.DAYS(Table3[[#This Row],[Delivery_Date]],Table3[[#This Row],[Order_Date]])</f>
        <v>11</v>
      </c>
    </row>
    <row r="2028" spans="1:16" x14ac:dyDescent="0.25">
      <c r="A2028">
        <v>2027</v>
      </c>
      <c r="B2028" t="s">
        <v>65</v>
      </c>
      <c r="C2028" t="s">
        <v>38</v>
      </c>
      <c r="D2028" t="s">
        <v>17</v>
      </c>
      <c r="E2028" t="s">
        <v>18</v>
      </c>
      <c r="F2028" t="s">
        <v>303</v>
      </c>
      <c r="G2028" t="s">
        <v>358</v>
      </c>
      <c r="H2028">
        <v>34</v>
      </c>
      <c r="I2028">
        <v>46475.56</v>
      </c>
      <c r="J2028">
        <v>1580169.04</v>
      </c>
      <c r="K2028">
        <v>589.45000000000005</v>
      </c>
      <c r="L2028">
        <v>545</v>
      </c>
      <c r="M2028" t="s">
        <v>35</v>
      </c>
      <c r="N2028" t="s">
        <v>30</v>
      </c>
      <c r="O2028">
        <v>312578.23</v>
      </c>
      <c r="P2028">
        <f>_xlfn.DAYS(Table3[[#This Row],[Delivery_Date]],Table3[[#This Row],[Order_Date]])</f>
        <v>2</v>
      </c>
    </row>
    <row r="2029" spans="1:16" x14ac:dyDescent="0.25">
      <c r="A2029">
        <v>2028</v>
      </c>
      <c r="B2029" t="s">
        <v>44</v>
      </c>
      <c r="C2029" t="s">
        <v>24</v>
      </c>
      <c r="D2029" t="s">
        <v>45</v>
      </c>
      <c r="E2029" t="s">
        <v>18</v>
      </c>
      <c r="F2029" t="s">
        <v>267</v>
      </c>
      <c r="G2029" t="s">
        <v>218</v>
      </c>
      <c r="H2029">
        <v>31</v>
      </c>
      <c r="I2029">
        <v>26336.45</v>
      </c>
      <c r="J2029">
        <v>816429.95</v>
      </c>
      <c r="K2029">
        <v>839.83</v>
      </c>
      <c r="L2029">
        <v>675</v>
      </c>
      <c r="M2029" t="s">
        <v>42</v>
      </c>
      <c r="N2029" t="s">
        <v>43</v>
      </c>
      <c r="O2029">
        <v>199893.24</v>
      </c>
      <c r="P2029">
        <f>_xlfn.DAYS(Table3[[#This Row],[Delivery_Date]],Table3[[#This Row],[Order_Date]])</f>
        <v>5</v>
      </c>
    </row>
    <row r="2030" spans="1:16" x14ac:dyDescent="0.25">
      <c r="A2030">
        <v>2029</v>
      </c>
      <c r="B2030" t="s">
        <v>23</v>
      </c>
      <c r="C2030" t="s">
        <v>24</v>
      </c>
      <c r="D2030" t="s">
        <v>32</v>
      </c>
      <c r="E2030" t="s">
        <v>52</v>
      </c>
      <c r="F2030" t="s">
        <v>194</v>
      </c>
      <c r="G2030" t="s">
        <v>75</v>
      </c>
      <c r="H2030">
        <v>38</v>
      </c>
      <c r="I2030">
        <v>7343.08</v>
      </c>
      <c r="J2030">
        <v>279037.03999999998</v>
      </c>
      <c r="K2030">
        <v>2592.85</v>
      </c>
      <c r="L2030">
        <v>18</v>
      </c>
      <c r="M2030" t="s">
        <v>29</v>
      </c>
      <c r="N2030" t="s">
        <v>43</v>
      </c>
      <c r="O2030">
        <v>38820.74</v>
      </c>
      <c r="P2030">
        <f>_xlfn.DAYS(Table3[[#This Row],[Delivery_Date]],Table3[[#This Row],[Order_Date]])</f>
        <v>15</v>
      </c>
    </row>
    <row r="2031" spans="1:16" x14ac:dyDescent="0.25">
      <c r="A2031">
        <v>2030</v>
      </c>
      <c r="B2031" t="s">
        <v>51</v>
      </c>
      <c r="C2031" t="s">
        <v>24</v>
      </c>
      <c r="D2031" t="s">
        <v>45</v>
      </c>
      <c r="E2031" t="s">
        <v>26</v>
      </c>
      <c r="F2031" t="s">
        <v>219</v>
      </c>
      <c r="G2031" t="s">
        <v>358</v>
      </c>
      <c r="H2031">
        <v>44</v>
      </c>
      <c r="I2031">
        <v>6092.43</v>
      </c>
      <c r="J2031">
        <v>268066.92</v>
      </c>
      <c r="K2031">
        <v>2221.89</v>
      </c>
      <c r="L2031">
        <v>760</v>
      </c>
      <c r="M2031" t="s">
        <v>21</v>
      </c>
      <c r="N2031" t="s">
        <v>36</v>
      </c>
      <c r="O2031">
        <v>50379.27</v>
      </c>
      <c r="P2031">
        <f>_xlfn.DAYS(Table3[[#This Row],[Delivery_Date]],Table3[[#This Row],[Order_Date]])</f>
        <v>13</v>
      </c>
    </row>
    <row r="2032" spans="1:16" x14ac:dyDescent="0.25">
      <c r="A2032">
        <v>2031</v>
      </c>
      <c r="B2032" t="s">
        <v>23</v>
      </c>
      <c r="C2032" t="s">
        <v>24</v>
      </c>
      <c r="D2032" t="s">
        <v>17</v>
      </c>
      <c r="E2032" t="s">
        <v>52</v>
      </c>
      <c r="F2032" t="s">
        <v>354</v>
      </c>
      <c r="G2032" t="s">
        <v>179</v>
      </c>
      <c r="H2032">
        <v>77</v>
      </c>
      <c r="I2032">
        <v>8028.89</v>
      </c>
      <c r="J2032">
        <v>618224.53</v>
      </c>
      <c r="K2032">
        <v>642.73</v>
      </c>
      <c r="L2032">
        <v>986</v>
      </c>
      <c r="M2032" t="s">
        <v>29</v>
      </c>
      <c r="N2032" t="s">
        <v>36</v>
      </c>
      <c r="O2032">
        <v>103612.91</v>
      </c>
      <c r="P2032">
        <f>_xlfn.DAYS(Table3[[#This Row],[Delivery_Date]],Table3[[#This Row],[Order_Date]])</f>
        <v>7</v>
      </c>
    </row>
    <row r="2033" spans="1:16" x14ac:dyDescent="0.25">
      <c r="A2033">
        <v>2032</v>
      </c>
      <c r="B2033" t="s">
        <v>37</v>
      </c>
      <c r="C2033" t="s">
        <v>16</v>
      </c>
      <c r="D2033" t="s">
        <v>25</v>
      </c>
      <c r="E2033" t="s">
        <v>52</v>
      </c>
      <c r="F2033" t="s">
        <v>405</v>
      </c>
      <c r="G2033" t="s">
        <v>193</v>
      </c>
      <c r="H2033">
        <v>68</v>
      </c>
      <c r="I2033">
        <v>40885.54</v>
      </c>
      <c r="J2033">
        <v>2780216.72</v>
      </c>
      <c r="K2033">
        <v>3606.1</v>
      </c>
      <c r="L2033">
        <v>18</v>
      </c>
      <c r="M2033" t="s">
        <v>35</v>
      </c>
      <c r="N2033" t="s">
        <v>36</v>
      </c>
      <c r="O2033">
        <v>156241.87</v>
      </c>
      <c r="P2033">
        <f>_xlfn.DAYS(Table3[[#This Row],[Delivery_Date]],Table3[[#This Row],[Order_Date]])</f>
        <v>1</v>
      </c>
    </row>
    <row r="2034" spans="1:16" x14ac:dyDescent="0.25">
      <c r="A2034">
        <v>2033</v>
      </c>
      <c r="B2034" t="s">
        <v>65</v>
      </c>
      <c r="C2034" t="s">
        <v>16</v>
      </c>
      <c r="D2034" t="s">
        <v>25</v>
      </c>
      <c r="E2034" t="s">
        <v>52</v>
      </c>
      <c r="F2034" t="s">
        <v>347</v>
      </c>
      <c r="G2034" t="s">
        <v>129</v>
      </c>
      <c r="H2034">
        <v>88</v>
      </c>
      <c r="I2034">
        <v>43863.71</v>
      </c>
      <c r="J2034">
        <v>3860006.48</v>
      </c>
      <c r="K2034">
        <v>2638.81</v>
      </c>
      <c r="L2034">
        <v>5</v>
      </c>
      <c r="M2034" t="s">
        <v>42</v>
      </c>
      <c r="N2034" t="s">
        <v>70</v>
      </c>
      <c r="O2034">
        <v>961629.05</v>
      </c>
      <c r="P2034">
        <f>_xlfn.DAYS(Table3[[#This Row],[Delivery_Date]],Table3[[#This Row],[Order_Date]])</f>
        <v>7</v>
      </c>
    </row>
    <row r="2035" spans="1:16" x14ac:dyDescent="0.25">
      <c r="A2035">
        <v>2034</v>
      </c>
      <c r="B2035" t="s">
        <v>23</v>
      </c>
      <c r="C2035" t="s">
        <v>16</v>
      </c>
      <c r="D2035" t="s">
        <v>25</v>
      </c>
      <c r="E2035" t="s">
        <v>26</v>
      </c>
      <c r="F2035" t="s">
        <v>354</v>
      </c>
      <c r="G2035" t="s">
        <v>294</v>
      </c>
      <c r="H2035">
        <v>27</v>
      </c>
      <c r="I2035">
        <v>31707.919999999998</v>
      </c>
      <c r="J2035">
        <v>856113.84</v>
      </c>
      <c r="K2035">
        <v>2704.99</v>
      </c>
      <c r="L2035">
        <v>396</v>
      </c>
      <c r="M2035" t="s">
        <v>29</v>
      </c>
      <c r="N2035" t="s">
        <v>43</v>
      </c>
      <c r="O2035">
        <v>131073.37</v>
      </c>
      <c r="P2035">
        <f>_xlfn.DAYS(Table3[[#This Row],[Delivery_Date]],Table3[[#This Row],[Order_Date]])</f>
        <v>12</v>
      </c>
    </row>
    <row r="2036" spans="1:16" x14ac:dyDescent="0.25">
      <c r="A2036">
        <v>2035</v>
      </c>
      <c r="B2036" t="s">
        <v>23</v>
      </c>
      <c r="C2036" t="s">
        <v>16</v>
      </c>
      <c r="D2036" t="s">
        <v>17</v>
      </c>
      <c r="E2036" t="s">
        <v>60</v>
      </c>
      <c r="F2036" t="s">
        <v>252</v>
      </c>
      <c r="G2036" t="s">
        <v>407</v>
      </c>
      <c r="H2036">
        <v>23</v>
      </c>
      <c r="I2036">
        <v>22163.84</v>
      </c>
      <c r="J2036">
        <v>509768.32</v>
      </c>
      <c r="K2036">
        <v>4767.51</v>
      </c>
      <c r="L2036">
        <v>638</v>
      </c>
      <c r="M2036" t="s">
        <v>29</v>
      </c>
      <c r="N2036" t="s">
        <v>43</v>
      </c>
      <c r="O2036">
        <v>107181.02</v>
      </c>
      <c r="P2036">
        <f>_xlfn.DAYS(Table3[[#This Row],[Delivery_Date]],Table3[[#This Row],[Order_Date]])</f>
        <v>9</v>
      </c>
    </row>
    <row r="2037" spans="1:16" x14ac:dyDescent="0.25">
      <c r="A2037">
        <v>2036</v>
      </c>
      <c r="B2037" t="s">
        <v>59</v>
      </c>
      <c r="C2037" t="s">
        <v>16</v>
      </c>
      <c r="D2037" t="s">
        <v>25</v>
      </c>
      <c r="E2037" t="s">
        <v>52</v>
      </c>
      <c r="F2037" t="s">
        <v>178</v>
      </c>
      <c r="G2037" t="s">
        <v>416</v>
      </c>
      <c r="H2037">
        <v>29</v>
      </c>
      <c r="I2037">
        <v>45342.29</v>
      </c>
      <c r="J2037">
        <v>1314926.4099999999</v>
      </c>
      <c r="K2037">
        <v>1139.54</v>
      </c>
      <c r="L2037">
        <v>980</v>
      </c>
      <c r="M2037" t="s">
        <v>42</v>
      </c>
      <c r="N2037" t="s">
        <v>36</v>
      </c>
      <c r="O2037">
        <v>169808.45</v>
      </c>
      <c r="P2037">
        <f>_xlfn.DAYS(Table3[[#This Row],[Delivery_Date]],Table3[[#This Row],[Order_Date]])</f>
        <v>2</v>
      </c>
    </row>
    <row r="2038" spans="1:16" x14ac:dyDescent="0.25">
      <c r="A2038">
        <v>2037</v>
      </c>
      <c r="B2038" t="s">
        <v>23</v>
      </c>
      <c r="C2038" t="s">
        <v>16</v>
      </c>
      <c r="D2038" t="s">
        <v>32</v>
      </c>
      <c r="E2038" t="s">
        <v>26</v>
      </c>
      <c r="F2038" t="s">
        <v>123</v>
      </c>
      <c r="G2038" t="s">
        <v>359</v>
      </c>
      <c r="H2038">
        <v>52</v>
      </c>
      <c r="I2038">
        <v>42650.59</v>
      </c>
      <c r="J2038">
        <v>2217830.6800000002</v>
      </c>
      <c r="K2038">
        <v>1694.35</v>
      </c>
      <c r="L2038">
        <v>779</v>
      </c>
      <c r="M2038" t="s">
        <v>35</v>
      </c>
      <c r="N2038" t="s">
        <v>43</v>
      </c>
      <c r="O2038">
        <v>342556.86</v>
      </c>
      <c r="P2038">
        <f>_xlfn.DAYS(Table3[[#This Row],[Delivery_Date]],Table3[[#This Row],[Order_Date]])</f>
        <v>6</v>
      </c>
    </row>
    <row r="2039" spans="1:16" x14ac:dyDescent="0.25">
      <c r="A2039">
        <v>2038</v>
      </c>
      <c r="B2039" t="s">
        <v>51</v>
      </c>
      <c r="C2039" t="s">
        <v>24</v>
      </c>
      <c r="D2039" t="s">
        <v>39</v>
      </c>
      <c r="E2039" t="s">
        <v>52</v>
      </c>
      <c r="F2039" t="s">
        <v>127</v>
      </c>
      <c r="G2039" t="s">
        <v>369</v>
      </c>
      <c r="H2039">
        <v>91</v>
      </c>
      <c r="I2039">
        <v>36978.949999999997</v>
      </c>
      <c r="J2039">
        <v>3365084.45</v>
      </c>
      <c r="K2039">
        <v>3672.61</v>
      </c>
      <c r="L2039">
        <v>511</v>
      </c>
      <c r="M2039" t="s">
        <v>42</v>
      </c>
      <c r="N2039" t="s">
        <v>22</v>
      </c>
      <c r="O2039">
        <v>653672.02</v>
      </c>
      <c r="P2039">
        <f>_xlfn.DAYS(Table3[[#This Row],[Delivery_Date]],Table3[[#This Row],[Order_Date]])</f>
        <v>15</v>
      </c>
    </row>
    <row r="2040" spans="1:16" x14ac:dyDescent="0.25">
      <c r="A2040">
        <v>2039</v>
      </c>
      <c r="B2040" t="s">
        <v>51</v>
      </c>
      <c r="C2040" t="s">
        <v>24</v>
      </c>
      <c r="D2040" t="s">
        <v>17</v>
      </c>
      <c r="E2040" t="s">
        <v>52</v>
      </c>
      <c r="F2040" t="s">
        <v>27</v>
      </c>
      <c r="G2040" t="s">
        <v>47</v>
      </c>
      <c r="H2040">
        <v>82</v>
      </c>
      <c r="I2040">
        <v>10690.13</v>
      </c>
      <c r="J2040">
        <v>876590.66</v>
      </c>
      <c r="K2040">
        <v>2725.77</v>
      </c>
      <c r="L2040">
        <v>991</v>
      </c>
      <c r="M2040" t="s">
        <v>29</v>
      </c>
      <c r="N2040" t="s">
        <v>30</v>
      </c>
      <c r="O2040">
        <v>209349.45</v>
      </c>
      <c r="P2040">
        <f>_xlfn.DAYS(Table3[[#This Row],[Delivery_Date]],Table3[[#This Row],[Order_Date]])</f>
        <v>4</v>
      </c>
    </row>
    <row r="2041" spans="1:16" x14ac:dyDescent="0.25">
      <c r="A2041">
        <v>2040</v>
      </c>
      <c r="B2041" t="s">
        <v>51</v>
      </c>
      <c r="C2041" t="s">
        <v>16</v>
      </c>
      <c r="D2041" t="s">
        <v>45</v>
      </c>
      <c r="E2041" t="s">
        <v>46</v>
      </c>
      <c r="F2041" t="s">
        <v>323</v>
      </c>
      <c r="G2041" t="s">
        <v>149</v>
      </c>
      <c r="H2041">
        <v>57</v>
      </c>
      <c r="I2041">
        <v>40576.089999999997</v>
      </c>
      <c r="J2041">
        <v>2312837.13</v>
      </c>
      <c r="K2041">
        <v>1105.8599999999999</v>
      </c>
      <c r="L2041">
        <v>891</v>
      </c>
      <c r="M2041" t="s">
        <v>42</v>
      </c>
      <c r="N2041" t="s">
        <v>70</v>
      </c>
      <c r="O2041">
        <v>242137.2</v>
      </c>
      <c r="P2041">
        <f>_xlfn.DAYS(Table3[[#This Row],[Delivery_Date]],Table3[[#This Row],[Order_Date]])</f>
        <v>12</v>
      </c>
    </row>
    <row r="2042" spans="1:16" x14ac:dyDescent="0.25">
      <c r="A2042">
        <v>2041</v>
      </c>
      <c r="B2042" t="s">
        <v>31</v>
      </c>
      <c r="C2042" t="s">
        <v>24</v>
      </c>
      <c r="D2042" t="s">
        <v>45</v>
      </c>
      <c r="E2042" t="s">
        <v>26</v>
      </c>
      <c r="F2042" t="s">
        <v>262</v>
      </c>
      <c r="G2042" t="s">
        <v>317</v>
      </c>
      <c r="H2042">
        <v>89</v>
      </c>
      <c r="I2042">
        <v>30811.38</v>
      </c>
      <c r="J2042">
        <v>2742212.82</v>
      </c>
      <c r="K2042">
        <v>4525.92</v>
      </c>
      <c r="L2042">
        <v>528</v>
      </c>
      <c r="M2042" t="s">
        <v>29</v>
      </c>
      <c r="N2042" t="s">
        <v>36</v>
      </c>
      <c r="O2042">
        <v>493882.7</v>
      </c>
      <c r="P2042">
        <f>_xlfn.DAYS(Table3[[#This Row],[Delivery_Date]],Table3[[#This Row],[Order_Date]])</f>
        <v>15</v>
      </c>
    </row>
    <row r="2043" spans="1:16" x14ac:dyDescent="0.25">
      <c r="A2043">
        <v>2042</v>
      </c>
      <c r="B2043" t="s">
        <v>23</v>
      </c>
      <c r="C2043" t="s">
        <v>38</v>
      </c>
      <c r="D2043" t="s">
        <v>25</v>
      </c>
      <c r="E2043" t="s">
        <v>52</v>
      </c>
      <c r="F2043" t="s">
        <v>244</v>
      </c>
      <c r="G2043" t="s">
        <v>245</v>
      </c>
      <c r="H2043">
        <v>36</v>
      </c>
      <c r="I2043">
        <v>44019.09</v>
      </c>
      <c r="J2043">
        <v>1584687.24</v>
      </c>
      <c r="K2043">
        <v>4229.0600000000004</v>
      </c>
      <c r="L2043">
        <v>387</v>
      </c>
      <c r="M2043" t="s">
        <v>35</v>
      </c>
      <c r="N2043" t="s">
        <v>70</v>
      </c>
      <c r="O2043">
        <v>190358.91</v>
      </c>
      <c r="P2043">
        <f>_xlfn.DAYS(Table3[[#This Row],[Delivery_Date]],Table3[[#This Row],[Order_Date]])</f>
        <v>10</v>
      </c>
    </row>
    <row r="2044" spans="1:16" x14ac:dyDescent="0.25">
      <c r="A2044">
        <v>2043</v>
      </c>
      <c r="B2044" t="s">
        <v>65</v>
      </c>
      <c r="C2044" t="s">
        <v>38</v>
      </c>
      <c r="D2044" t="s">
        <v>32</v>
      </c>
      <c r="E2044" t="s">
        <v>26</v>
      </c>
      <c r="F2044" t="s">
        <v>373</v>
      </c>
      <c r="G2044" t="s">
        <v>241</v>
      </c>
      <c r="H2044">
        <v>9</v>
      </c>
      <c r="I2044">
        <v>36602.32</v>
      </c>
      <c r="J2044">
        <v>329420.88</v>
      </c>
      <c r="K2044">
        <v>850.04</v>
      </c>
      <c r="L2044">
        <v>667</v>
      </c>
      <c r="M2044" t="s">
        <v>21</v>
      </c>
      <c r="N2044" t="s">
        <v>36</v>
      </c>
      <c r="O2044">
        <v>62019.72</v>
      </c>
      <c r="P2044">
        <f>_xlfn.DAYS(Table3[[#This Row],[Delivery_Date]],Table3[[#This Row],[Order_Date]])</f>
        <v>15</v>
      </c>
    </row>
    <row r="2045" spans="1:16" x14ac:dyDescent="0.25">
      <c r="A2045">
        <v>2044</v>
      </c>
      <c r="B2045" t="s">
        <v>65</v>
      </c>
      <c r="C2045" t="s">
        <v>38</v>
      </c>
      <c r="D2045" t="s">
        <v>32</v>
      </c>
      <c r="E2045" t="s">
        <v>46</v>
      </c>
      <c r="F2045" t="s">
        <v>304</v>
      </c>
      <c r="G2045" t="s">
        <v>359</v>
      </c>
      <c r="H2045">
        <v>84</v>
      </c>
      <c r="I2045">
        <v>13248.15</v>
      </c>
      <c r="J2045">
        <v>1112844.6000000001</v>
      </c>
      <c r="K2045">
        <v>1728.62</v>
      </c>
      <c r="L2045">
        <v>371</v>
      </c>
      <c r="M2045" t="s">
        <v>29</v>
      </c>
      <c r="N2045" t="s">
        <v>43</v>
      </c>
      <c r="O2045">
        <v>84841.26</v>
      </c>
      <c r="P2045">
        <f>_xlfn.DAYS(Table3[[#This Row],[Delivery_Date]],Table3[[#This Row],[Order_Date]])</f>
        <v>2</v>
      </c>
    </row>
    <row r="2046" spans="1:16" x14ac:dyDescent="0.25">
      <c r="A2046">
        <v>2045</v>
      </c>
      <c r="B2046" t="s">
        <v>31</v>
      </c>
      <c r="C2046" t="s">
        <v>16</v>
      </c>
      <c r="D2046" t="s">
        <v>45</v>
      </c>
      <c r="E2046" t="s">
        <v>18</v>
      </c>
      <c r="F2046" t="s">
        <v>145</v>
      </c>
      <c r="G2046" t="s">
        <v>99</v>
      </c>
      <c r="H2046">
        <v>26</v>
      </c>
      <c r="I2046">
        <v>22138.73</v>
      </c>
      <c r="J2046">
        <v>575606.98</v>
      </c>
      <c r="K2046">
        <v>4179.3100000000004</v>
      </c>
      <c r="L2046">
        <v>197</v>
      </c>
      <c r="M2046" t="s">
        <v>29</v>
      </c>
      <c r="N2046" t="s">
        <v>43</v>
      </c>
      <c r="O2046">
        <v>118073.18</v>
      </c>
      <c r="P2046">
        <f>_xlfn.DAYS(Table3[[#This Row],[Delivery_Date]],Table3[[#This Row],[Order_Date]])</f>
        <v>1</v>
      </c>
    </row>
    <row r="2047" spans="1:16" x14ac:dyDescent="0.25">
      <c r="A2047">
        <v>2046</v>
      </c>
      <c r="B2047" t="s">
        <v>65</v>
      </c>
      <c r="C2047" t="s">
        <v>16</v>
      </c>
      <c r="D2047" t="s">
        <v>17</v>
      </c>
      <c r="E2047" t="s">
        <v>46</v>
      </c>
      <c r="F2047" t="s">
        <v>57</v>
      </c>
      <c r="G2047" t="s">
        <v>364</v>
      </c>
      <c r="H2047">
        <v>96</v>
      </c>
      <c r="I2047">
        <v>33548.32</v>
      </c>
      <c r="J2047">
        <v>3220638.72</v>
      </c>
      <c r="K2047">
        <v>578.15</v>
      </c>
      <c r="L2047">
        <v>780</v>
      </c>
      <c r="M2047" t="s">
        <v>21</v>
      </c>
      <c r="N2047" t="s">
        <v>30</v>
      </c>
      <c r="O2047">
        <v>473314.69</v>
      </c>
      <c r="P2047">
        <f>_xlfn.DAYS(Table3[[#This Row],[Delivery_Date]],Table3[[#This Row],[Order_Date]])</f>
        <v>13</v>
      </c>
    </row>
    <row r="2048" spans="1:16" x14ac:dyDescent="0.25">
      <c r="A2048">
        <v>2047</v>
      </c>
      <c r="B2048" t="s">
        <v>65</v>
      </c>
      <c r="C2048" t="s">
        <v>38</v>
      </c>
      <c r="D2048" t="s">
        <v>45</v>
      </c>
      <c r="E2048" t="s">
        <v>18</v>
      </c>
      <c r="F2048" t="s">
        <v>62</v>
      </c>
      <c r="G2048" t="s">
        <v>81</v>
      </c>
      <c r="H2048">
        <v>17</v>
      </c>
      <c r="I2048">
        <v>37705.51</v>
      </c>
      <c r="J2048">
        <v>640993.67000000004</v>
      </c>
      <c r="K2048">
        <v>1272.27</v>
      </c>
      <c r="L2048">
        <v>914</v>
      </c>
      <c r="M2048" t="s">
        <v>29</v>
      </c>
      <c r="N2048" t="s">
        <v>22</v>
      </c>
      <c r="O2048">
        <v>125649.17</v>
      </c>
      <c r="P2048">
        <f>_xlfn.DAYS(Table3[[#This Row],[Delivery_Date]],Table3[[#This Row],[Order_Date]])</f>
        <v>6</v>
      </c>
    </row>
    <row r="2049" spans="1:16" x14ac:dyDescent="0.25">
      <c r="A2049">
        <v>2048</v>
      </c>
      <c r="B2049" t="s">
        <v>15</v>
      </c>
      <c r="C2049" t="s">
        <v>24</v>
      </c>
      <c r="D2049" t="s">
        <v>17</v>
      </c>
      <c r="E2049" t="s">
        <v>18</v>
      </c>
      <c r="F2049" t="s">
        <v>347</v>
      </c>
      <c r="G2049" t="s">
        <v>67</v>
      </c>
      <c r="H2049">
        <v>14</v>
      </c>
      <c r="I2049">
        <v>567.75</v>
      </c>
      <c r="J2049">
        <v>7948.5</v>
      </c>
      <c r="K2049">
        <v>2403.64</v>
      </c>
      <c r="L2049">
        <v>262</v>
      </c>
      <c r="M2049" t="s">
        <v>42</v>
      </c>
      <c r="N2049" t="s">
        <v>30</v>
      </c>
      <c r="O2049">
        <v>1824.17</v>
      </c>
      <c r="P2049">
        <f>_xlfn.DAYS(Table3[[#This Row],[Delivery_Date]],Table3[[#This Row],[Order_Date]])</f>
        <v>9</v>
      </c>
    </row>
    <row r="2050" spans="1:16" x14ac:dyDescent="0.25">
      <c r="A2050">
        <v>2049</v>
      </c>
      <c r="B2050" t="s">
        <v>23</v>
      </c>
      <c r="C2050" t="s">
        <v>38</v>
      </c>
      <c r="D2050" t="s">
        <v>39</v>
      </c>
      <c r="E2050" t="s">
        <v>46</v>
      </c>
      <c r="F2050" t="s">
        <v>66</v>
      </c>
      <c r="G2050" t="s">
        <v>200</v>
      </c>
      <c r="H2050">
        <v>81</v>
      </c>
      <c r="I2050">
        <v>15520.18</v>
      </c>
      <c r="J2050">
        <v>1257134.58</v>
      </c>
      <c r="K2050">
        <v>3779.16</v>
      </c>
      <c r="L2050">
        <v>714</v>
      </c>
      <c r="M2050" t="s">
        <v>21</v>
      </c>
      <c r="N2050" t="s">
        <v>70</v>
      </c>
      <c r="O2050">
        <v>233922.63</v>
      </c>
      <c r="P2050">
        <f>_xlfn.DAYS(Table3[[#This Row],[Delivery_Date]],Table3[[#This Row],[Order_Date]])</f>
        <v>3</v>
      </c>
    </row>
    <row r="2051" spans="1:16" x14ac:dyDescent="0.25">
      <c r="A2051">
        <v>2050</v>
      </c>
      <c r="B2051" t="s">
        <v>59</v>
      </c>
      <c r="C2051" t="s">
        <v>38</v>
      </c>
      <c r="D2051" t="s">
        <v>32</v>
      </c>
      <c r="E2051" t="s">
        <v>46</v>
      </c>
      <c r="F2051" t="s">
        <v>19</v>
      </c>
      <c r="G2051" t="s">
        <v>285</v>
      </c>
      <c r="H2051">
        <v>80</v>
      </c>
      <c r="I2051">
        <v>46002.54</v>
      </c>
      <c r="J2051">
        <v>3680203.2</v>
      </c>
      <c r="K2051">
        <v>2137.63</v>
      </c>
      <c r="L2051">
        <v>907</v>
      </c>
      <c r="M2051" t="s">
        <v>29</v>
      </c>
      <c r="N2051" t="s">
        <v>22</v>
      </c>
      <c r="O2051">
        <v>457991.18</v>
      </c>
      <c r="P2051">
        <f>_xlfn.DAYS(Table3[[#This Row],[Delivery_Date]],Table3[[#This Row],[Order_Date]])</f>
        <v>6</v>
      </c>
    </row>
    <row r="2052" spans="1:16" x14ac:dyDescent="0.25">
      <c r="A2052">
        <v>2051</v>
      </c>
      <c r="B2052" t="s">
        <v>59</v>
      </c>
      <c r="C2052" t="s">
        <v>16</v>
      </c>
      <c r="D2052" t="s">
        <v>39</v>
      </c>
      <c r="E2052" t="s">
        <v>60</v>
      </c>
      <c r="F2052" t="s">
        <v>58</v>
      </c>
      <c r="G2052" t="s">
        <v>413</v>
      </c>
      <c r="H2052">
        <v>61</v>
      </c>
      <c r="I2052">
        <v>20539.66</v>
      </c>
      <c r="J2052">
        <v>1252919.26</v>
      </c>
      <c r="K2052">
        <v>116.36</v>
      </c>
      <c r="L2052">
        <v>299</v>
      </c>
      <c r="M2052" t="s">
        <v>21</v>
      </c>
      <c r="N2052" t="s">
        <v>43</v>
      </c>
      <c r="O2052">
        <v>284870.39</v>
      </c>
      <c r="P2052">
        <f>_xlfn.DAYS(Table3[[#This Row],[Delivery_Date]],Table3[[#This Row],[Order_Date]])</f>
        <v>6</v>
      </c>
    </row>
    <row r="2053" spans="1:16" x14ac:dyDescent="0.25">
      <c r="A2053">
        <v>2052</v>
      </c>
      <c r="B2053" t="s">
        <v>65</v>
      </c>
      <c r="C2053" t="s">
        <v>16</v>
      </c>
      <c r="D2053" t="s">
        <v>45</v>
      </c>
      <c r="E2053" t="s">
        <v>52</v>
      </c>
      <c r="F2053" t="s">
        <v>280</v>
      </c>
      <c r="G2053" t="s">
        <v>72</v>
      </c>
      <c r="H2053">
        <v>41</v>
      </c>
      <c r="I2053">
        <v>25217.360000000001</v>
      </c>
      <c r="J2053">
        <v>1033911.76</v>
      </c>
      <c r="K2053">
        <v>1686.77</v>
      </c>
      <c r="L2053">
        <v>182</v>
      </c>
      <c r="M2053" t="s">
        <v>29</v>
      </c>
      <c r="N2053" t="s">
        <v>22</v>
      </c>
      <c r="O2053">
        <v>163462.29999999999</v>
      </c>
      <c r="P2053">
        <f>_xlfn.DAYS(Table3[[#This Row],[Delivery_Date]],Table3[[#This Row],[Order_Date]])</f>
        <v>4</v>
      </c>
    </row>
    <row r="2054" spans="1:16" x14ac:dyDescent="0.25">
      <c r="A2054">
        <v>2053</v>
      </c>
      <c r="B2054" t="s">
        <v>37</v>
      </c>
      <c r="C2054" t="s">
        <v>16</v>
      </c>
      <c r="D2054" t="s">
        <v>17</v>
      </c>
      <c r="E2054" t="s">
        <v>52</v>
      </c>
      <c r="F2054" t="s">
        <v>399</v>
      </c>
      <c r="G2054" t="s">
        <v>409</v>
      </c>
      <c r="H2054">
        <v>18</v>
      </c>
      <c r="I2054">
        <v>944.93</v>
      </c>
      <c r="J2054">
        <v>17008.740000000002</v>
      </c>
      <c r="K2054">
        <v>2957.13</v>
      </c>
      <c r="L2054">
        <v>435</v>
      </c>
      <c r="M2054" t="s">
        <v>21</v>
      </c>
      <c r="N2054" t="s">
        <v>36</v>
      </c>
      <c r="O2054">
        <v>1305.22</v>
      </c>
      <c r="P2054">
        <f>_xlfn.DAYS(Table3[[#This Row],[Delivery_Date]],Table3[[#This Row],[Order_Date]])</f>
        <v>12</v>
      </c>
    </row>
    <row r="2055" spans="1:16" x14ac:dyDescent="0.25">
      <c r="A2055">
        <v>2054</v>
      </c>
      <c r="B2055" t="s">
        <v>65</v>
      </c>
      <c r="C2055" t="s">
        <v>24</v>
      </c>
      <c r="D2055" t="s">
        <v>32</v>
      </c>
      <c r="E2055" t="s">
        <v>46</v>
      </c>
      <c r="F2055" t="s">
        <v>395</v>
      </c>
      <c r="G2055" t="s">
        <v>178</v>
      </c>
      <c r="H2055">
        <v>12</v>
      </c>
      <c r="I2055">
        <v>45273.02</v>
      </c>
      <c r="J2055">
        <v>543276.24</v>
      </c>
      <c r="K2055">
        <v>3558.93</v>
      </c>
      <c r="L2055">
        <v>225</v>
      </c>
      <c r="M2055" t="s">
        <v>42</v>
      </c>
      <c r="N2055" t="s">
        <v>30</v>
      </c>
      <c r="O2055">
        <v>118654.09</v>
      </c>
      <c r="P2055">
        <f>_xlfn.DAYS(Table3[[#This Row],[Delivery_Date]],Table3[[#This Row],[Order_Date]])</f>
        <v>11</v>
      </c>
    </row>
    <row r="2056" spans="1:16" x14ac:dyDescent="0.25">
      <c r="A2056">
        <v>2055</v>
      </c>
      <c r="B2056" t="s">
        <v>59</v>
      </c>
      <c r="C2056" t="s">
        <v>24</v>
      </c>
      <c r="D2056" t="s">
        <v>17</v>
      </c>
      <c r="E2056" t="s">
        <v>60</v>
      </c>
      <c r="F2056" t="s">
        <v>375</v>
      </c>
      <c r="G2056" t="s">
        <v>397</v>
      </c>
      <c r="H2056">
        <v>23</v>
      </c>
      <c r="I2056">
        <v>6916.57</v>
      </c>
      <c r="J2056">
        <v>159081.10999999999</v>
      </c>
      <c r="K2056">
        <v>2318.83</v>
      </c>
      <c r="L2056">
        <v>178</v>
      </c>
      <c r="M2056" t="s">
        <v>29</v>
      </c>
      <c r="N2056" t="s">
        <v>22</v>
      </c>
      <c r="O2056">
        <v>28188.43</v>
      </c>
      <c r="P2056">
        <f>_xlfn.DAYS(Table3[[#This Row],[Delivery_Date]],Table3[[#This Row],[Order_Date]])</f>
        <v>5</v>
      </c>
    </row>
    <row r="2057" spans="1:16" x14ac:dyDescent="0.25">
      <c r="A2057">
        <v>2056</v>
      </c>
      <c r="B2057" t="s">
        <v>51</v>
      </c>
      <c r="C2057" t="s">
        <v>16</v>
      </c>
      <c r="D2057" t="s">
        <v>39</v>
      </c>
      <c r="E2057" t="s">
        <v>60</v>
      </c>
      <c r="F2057" t="s">
        <v>380</v>
      </c>
      <c r="G2057" t="s">
        <v>161</v>
      </c>
      <c r="H2057">
        <v>38</v>
      </c>
      <c r="I2057">
        <v>35626.379999999997</v>
      </c>
      <c r="J2057">
        <v>1353802.44</v>
      </c>
      <c r="K2057">
        <v>1565.15</v>
      </c>
      <c r="L2057">
        <v>248</v>
      </c>
      <c r="M2057" t="s">
        <v>35</v>
      </c>
      <c r="N2057" t="s">
        <v>43</v>
      </c>
      <c r="O2057">
        <v>183972.29</v>
      </c>
      <c r="P2057">
        <f>_xlfn.DAYS(Table3[[#This Row],[Delivery_Date]],Table3[[#This Row],[Order_Date]])</f>
        <v>4</v>
      </c>
    </row>
    <row r="2058" spans="1:16" x14ac:dyDescent="0.25">
      <c r="A2058">
        <v>2057</v>
      </c>
      <c r="B2058" t="s">
        <v>65</v>
      </c>
      <c r="C2058" t="s">
        <v>24</v>
      </c>
      <c r="D2058" t="s">
        <v>39</v>
      </c>
      <c r="E2058" t="s">
        <v>26</v>
      </c>
      <c r="F2058" t="s">
        <v>267</v>
      </c>
      <c r="G2058" t="s">
        <v>206</v>
      </c>
      <c r="H2058">
        <v>62</v>
      </c>
      <c r="I2058">
        <v>9244.49</v>
      </c>
      <c r="J2058">
        <v>573158.38</v>
      </c>
      <c r="K2058">
        <v>3891.55</v>
      </c>
      <c r="L2058">
        <v>638</v>
      </c>
      <c r="M2058" t="s">
        <v>29</v>
      </c>
      <c r="N2058" t="s">
        <v>36</v>
      </c>
      <c r="O2058">
        <v>57014.35</v>
      </c>
      <c r="P2058">
        <f>_xlfn.DAYS(Table3[[#This Row],[Delivery_Date]],Table3[[#This Row],[Order_Date]])</f>
        <v>12</v>
      </c>
    </row>
    <row r="2059" spans="1:16" x14ac:dyDescent="0.25">
      <c r="A2059">
        <v>2058</v>
      </c>
      <c r="B2059" t="s">
        <v>51</v>
      </c>
      <c r="C2059" t="s">
        <v>16</v>
      </c>
      <c r="D2059" t="s">
        <v>32</v>
      </c>
      <c r="E2059" t="s">
        <v>26</v>
      </c>
      <c r="F2059" t="s">
        <v>386</v>
      </c>
      <c r="G2059" t="s">
        <v>186</v>
      </c>
      <c r="H2059">
        <v>83</v>
      </c>
      <c r="I2059">
        <v>22848.51</v>
      </c>
      <c r="J2059">
        <v>1896426.33</v>
      </c>
      <c r="K2059">
        <v>1757.31</v>
      </c>
      <c r="L2059">
        <v>852</v>
      </c>
      <c r="M2059" t="s">
        <v>21</v>
      </c>
      <c r="N2059" t="s">
        <v>36</v>
      </c>
      <c r="O2059">
        <v>169656.83</v>
      </c>
      <c r="P2059">
        <f>_xlfn.DAYS(Table3[[#This Row],[Delivery_Date]],Table3[[#This Row],[Order_Date]])</f>
        <v>10</v>
      </c>
    </row>
    <row r="2060" spans="1:16" x14ac:dyDescent="0.25">
      <c r="A2060">
        <v>2059</v>
      </c>
      <c r="B2060" t="s">
        <v>65</v>
      </c>
      <c r="C2060" t="s">
        <v>38</v>
      </c>
      <c r="D2060" t="s">
        <v>39</v>
      </c>
      <c r="E2060" t="s">
        <v>52</v>
      </c>
      <c r="F2060" t="s">
        <v>342</v>
      </c>
      <c r="G2060" t="s">
        <v>232</v>
      </c>
      <c r="H2060">
        <v>64</v>
      </c>
      <c r="I2060">
        <v>7664.82</v>
      </c>
      <c r="J2060">
        <v>490548.47999999998</v>
      </c>
      <c r="K2060">
        <v>4653.72</v>
      </c>
      <c r="L2060">
        <v>335</v>
      </c>
      <c r="M2060" t="s">
        <v>21</v>
      </c>
      <c r="N2060" t="s">
        <v>30</v>
      </c>
      <c r="O2060">
        <v>109921.53</v>
      </c>
      <c r="P2060">
        <f>_xlfn.DAYS(Table3[[#This Row],[Delivery_Date]],Table3[[#This Row],[Order_Date]])</f>
        <v>6</v>
      </c>
    </row>
    <row r="2061" spans="1:16" x14ac:dyDescent="0.25">
      <c r="A2061">
        <v>2060</v>
      </c>
      <c r="B2061" t="s">
        <v>31</v>
      </c>
      <c r="C2061" t="s">
        <v>38</v>
      </c>
      <c r="D2061" t="s">
        <v>17</v>
      </c>
      <c r="E2061" t="s">
        <v>46</v>
      </c>
      <c r="F2061" t="s">
        <v>128</v>
      </c>
      <c r="G2061" t="s">
        <v>113</v>
      </c>
      <c r="H2061">
        <v>52</v>
      </c>
      <c r="I2061">
        <v>11010.43</v>
      </c>
      <c r="J2061">
        <v>572542.36</v>
      </c>
      <c r="K2061">
        <v>4996.59</v>
      </c>
      <c r="L2061">
        <v>624</v>
      </c>
      <c r="M2061" t="s">
        <v>29</v>
      </c>
      <c r="N2061" t="s">
        <v>43</v>
      </c>
      <c r="O2061">
        <v>127107.02</v>
      </c>
      <c r="P2061">
        <f>_xlfn.DAYS(Table3[[#This Row],[Delivery_Date]],Table3[[#This Row],[Order_Date]])</f>
        <v>15</v>
      </c>
    </row>
    <row r="2062" spans="1:16" x14ac:dyDescent="0.25">
      <c r="A2062">
        <v>2061</v>
      </c>
      <c r="B2062" t="s">
        <v>31</v>
      </c>
      <c r="C2062" t="s">
        <v>16</v>
      </c>
      <c r="D2062" t="s">
        <v>45</v>
      </c>
      <c r="E2062" t="s">
        <v>46</v>
      </c>
      <c r="F2062" t="s">
        <v>89</v>
      </c>
      <c r="G2062" t="s">
        <v>170</v>
      </c>
      <c r="H2062">
        <v>47</v>
      </c>
      <c r="I2062">
        <v>9477.4599999999991</v>
      </c>
      <c r="J2062">
        <v>445440.62</v>
      </c>
      <c r="K2062">
        <v>2902.97</v>
      </c>
      <c r="L2062">
        <v>56</v>
      </c>
      <c r="M2062" t="s">
        <v>29</v>
      </c>
      <c r="N2062" t="s">
        <v>36</v>
      </c>
      <c r="O2062">
        <v>22435.19</v>
      </c>
      <c r="P2062">
        <f>_xlfn.DAYS(Table3[[#This Row],[Delivery_Date]],Table3[[#This Row],[Order_Date]])</f>
        <v>12</v>
      </c>
    </row>
    <row r="2063" spans="1:16" x14ac:dyDescent="0.25">
      <c r="A2063">
        <v>2062</v>
      </c>
      <c r="B2063" t="s">
        <v>51</v>
      </c>
      <c r="C2063" t="s">
        <v>24</v>
      </c>
      <c r="D2063" t="s">
        <v>32</v>
      </c>
      <c r="E2063" t="s">
        <v>18</v>
      </c>
      <c r="F2063" t="s">
        <v>253</v>
      </c>
      <c r="G2063" t="s">
        <v>407</v>
      </c>
      <c r="H2063">
        <v>83</v>
      </c>
      <c r="I2063">
        <v>38858</v>
      </c>
      <c r="J2063">
        <v>3225214</v>
      </c>
      <c r="K2063">
        <v>3478.75</v>
      </c>
      <c r="L2063">
        <v>391</v>
      </c>
      <c r="M2063" t="s">
        <v>42</v>
      </c>
      <c r="N2063" t="s">
        <v>43</v>
      </c>
      <c r="O2063">
        <v>261947.75</v>
      </c>
      <c r="P2063">
        <f>_xlfn.DAYS(Table3[[#This Row],[Delivery_Date]],Table3[[#This Row],[Order_Date]])</f>
        <v>4</v>
      </c>
    </row>
    <row r="2064" spans="1:16" x14ac:dyDescent="0.25">
      <c r="A2064">
        <v>2063</v>
      </c>
      <c r="B2064" t="s">
        <v>37</v>
      </c>
      <c r="C2064" t="s">
        <v>24</v>
      </c>
      <c r="D2064" t="s">
        <v>17</v>
      </c>
      <c r="E2064" t="s">
        <v>52</v>
      </c>
      <c r="F2064" t="s">
        <v>106</v>
      </c>
      <c r="G2064" t="s">
        <v>179</v>
      </c>
      <c r="H2064">
        <v>92</v>
      </c>
      <c r="I2064">
        <v>22244.51</v>
      </c>
      <c r="J2064">
        <v>2046494.92</v>
      </c>
      <c r="K2064">
        <v>2172.94</v>
      </c>
      <c r="L2064">
        <v>205</v>
      </c>
      <c r="M2064" t="s">
        <v>42</v>
      </c>
      <c r="N2064" t="s">
        <v>22</v>
      </c>
      <c r="O2064">
        <v>327738.06</v>
      </c>
      <c r="P2064">
        <f>_xlfn.DAYS(Table3[[#This Row],[Delivery_Date]],Table3[[#This Row],[Order_Date]])</f>
        <v>9</v>
      </c>
    </row>
    <row r="2065" spans="1:16" x14ac:dyDescent="0.25">
      <c r="A2065">
        <v>2064</v>
      </c>
      <c r="B2065" t="s">
        <v>37</v>
      </c>
      <c r="C2065" t="s">
        <v>38</v>
      </c>
      <c r="D2065" t="s">
        <v>32</v>
      </c>
      <c r="E2065" t="s">
        <v>26</v>
      </c>
      <c r="F2065" t="s">
        <v>158</v>
      </c>
      <c r="G2065" t="s">
        <v>333</v>
      </c>
      <c r="H2065">
        <v>45</v>
      </c>
      <c r="I2065">
        <v>45295.61</v>
      </c>
      <c r="J2065">
        <v>2038302.45</v>
      </c>
      <c r="K2065">
        <v>2670.23</v>
      </c>
      <c r="L2065">
        <v>939</v>
      </c>
      <c r="M2065" t="s">
        <v>21</v>
      </c>
      <c r="N2065" t="s">
        <v>30</v>
      </c>
      <c r="O2065">
        <v>262201.84000000003</v>
      </c>
      <c r="P2065">
        <f>_xlfn.DAYS(Table3[[#This Row],[Delivery_Date]],Table3[[#This Row],[Order_Date]])</f>
        <v>8</v>
      </c>
    </row>
    <row r="2066" spans="1:16" x14ac:dyDescent="0.25">
      <c r="A2066">
        <v>2065</v>
      </c>
      <c r="B2066" t="s">
        <v>23</v>
      </c>
      <c r="C2066" t="s">
        <v>16</v>
      </c>
      <c r="D2066" t="s">
        <v>32</v>
      </c>
      <c r="E2066" t="s">
        <v>52</v>
      </c>
      <c r="F2066" t="s">
        <v>166</v>
      </c>
      <c r="G2066" t="s">
        <v>170</v>
      </c>
      <c r="H2066">
        <v>47</v>
      </c>
      <c r="I2066">
        <v>49897</v>
      </c>
      <c r="J2066">
        <v>2345159</v>
      </c>
      <c r="K2066">
        <v>1947.79</v>
      </c>
      <c r="L2066">
        <v>347</v>
      </c>
      <c r="M2066" t="s">
        <v>21</v>
      </c>
      <c r="N2066" t="s">
        <v>30</v>
      </c>
      <c r="O2066">
        <v>289361.67</v>
      </c>
      <c r="P2066">
        <f>_xlfn.DAYS(Table3[[#This Row],[Delivery_Date]],Table3[[#This Row],[Order_Date]])</f>
        <v>10</v>
      </c>
    </row>
    <row r="2067" spans="1:16" x14ac:dyDescent="0.25">
      <c r="A2067">
        <v>2066</v>
      </c>
      <c r="B2067" t="s">
        <v>65</v>
      </c>
      <c r="C2067" t="s">
        <v>24</v>
      </c>
      <c r="D2067" t="s">
        <v>39</v>
      </c>
      <c r="E2067" t="s">
        <v>26</v>
      </c>
      <c r="F2067" t="s">
        <v>310</v>
      </c>
      <c r="G2067" t="s">
        <v>27</v>
      </c>
      <c r="H2067">
        <v>27</v>
      </c>
      <c r="I2067">
        <v>45839.74</v>
      </c>
      <c r="J2067">
        <v>1237672.98</v>
      </c>
      <c r="K2067">
        <v>4632.66</v>
      </c>
      <c r="L2067">
        <v>873</v>
      </c>
      <c r="M2067" t="s">
        <v>35</v>
      </c>
      <c r="N2067" t="s">
        <v>22</v>
      </c>
      <c r="O2067">
        <v>295229.7</v>
      </c>
      <c r="P2067">
        <f>_xlfn.DAYS(Table3[[#This Row],[Delivery_Date]],Table3[[#This Row],[Order_Date]])</f>
        <v>12</v>
      </c>
    </row>
    <row r="2068" spans="1:16" x14ac:dyDescent="0.25">
      <c r="A2068">
        <v>2067</v>
      </c>
      <c r="B2068" t="s">
        <v>15</v>
      </c>
      <c r="C2068" t="s">
        <v>38</v>
      </c>
      <c r="D2068" t="s">
        <v>45</v>
      </c>
      <c r="E2068" t="s">
        <v>18</v>
      </c>
      <c r="F2068" t="s">
        <v>228</v>
      </c>
      <c r="G2068" t="s">
        <v>57</v>
      </c>
      <c r="H2068">
        <v>71</v>
      </c>
      <c r="I2068">
        <v>36307.49</v>
      </c>
      <c r="J2068">
        <v>2577831.79</v>
      </c>
      <c r="K2068">
        <v>532.77</v>
      </c>
      <c r="L2068">
        <v>114</v>
      </c>
      <c r="M2068" t="s">
        <v>21</v>
      </c>
      <c r="N2068" t="s">
        <v>36</v>
      </c>
      <c r="O2068">
        <v>276091.45</v>
      </c>
      <c r="P2068">
        <f>_xlfn.DAYS(Table3[[#This Row],[Delivery_Date]],Table3[[#This Row],[Order_Date]])</f>
        <v>12</v>
      </c>
    </row>
    <row r="2069" spans="1:16" x14ac:dyDescent="0.25">
      <c r="A2069">
        <v>2068</v>
      </c>
      <c r="B2069" t="s">
        <v>44</v>
      </c>
      <c r="C2069" t="s">
        <v>16</v>
      </c>
      <c r="D2069" t="s">
        <v>32</v>
      </c>
      <c r="E2069" t="s">
        <v>18</v>
      </c>
      <c r="F2069" t="s">
        <v>107</v>
      </c>
      <c r="G2069" t="s">
        <v>283</v>
      </c>
      <c r="H2069">
        <v>58</v>
      </c>
      <c r="I2069">
        <v>23266.09</v>
      </c>
      <c r="J2069">
        <v>1349433.22</v>
      </c>
      <c r="K2069">
        <v>4655.8999999999996</v>
      </c>
      <c r="L2069">
        <v>897</v>
      </c>
      <c r="M2069" t="s">
        <v>29</v>
      </c>
      <c r="N2069" t="s">
        <v>36</v>
      </c>
      <c r="O2069">
        <v>99161.13</v>
      </c>
      <c r="P2069">
        <f>_xlfn.DAYS(Table3[[#This Row],[Delivery_Date]],Table3[[#This Row],[Order_Date]])</f>
        <v>11</v>
      </c>
    </row>
    <row r="2070" spans="1:16" x14ac:dyDescent="0.25">
      <c r="A2070">
        <v>2069</v>
      </c>
      <c r="B2070" t="s">
        <v>23</v>
      </c>
      <c r="C2070" t="s">
        <v>24</v>
      </c>
      <c r="D2070" t="s">
        <v>32</v>
      </c>
      <c r="E2070" t="s">
        <v>26</v>
      </c>
      <c r="F2070" t="s">
        <v>146</v>
      </c>
      <c r="G2070" t="s">
        <v>194</v>
      </c>
      <c r="H2070">
        <v>16</v>
      </c>
      <c r="I2070">
        <v>18057.849999999999</v>
      </c>
      <c r="J2070">
        <v>288925.59999999998</v>
      </c>
      <c r="K2070">
        <v>1727</v>
      </c>
      <c r="L2070">
        <v>645</v>
      </c>
      <c r="M2070" t="s">
        <v>42</v>
      </c>
      <c r="N2070" t="s">
        <v>30</v>
      </c>
      <c r="O2070">
        <v>61345.3</v>
      </c>
      <c r="P2070">
        <f>_xlfn.DAYS(Table3[[#This Row],[Delivery_Date]],Table3[[#This Row],[Order_Date]])</f>
        <v>14</v>
      </c>
    </row>
    <row r="2071" spans="1:16" x14ac:dyDescent="0.25">
      <c r="A2071">
        <v>2070</v>
      </c>
      <c r="B2071" t="s">
        <v>65</v>
      </c>
      <c r="C2071" t="s">
        <v>38</v>
      </c>
      <c r="D2071" t="s">
        <v>32</v>
      </c>
      <c r="E2071" t="s">
        <v>46</v>
      </c>
      <c r="F2071" t="s">
        <v>268</v>
      </c>
      <c r="G2071" t="s">
        <v>197</v>
      </c>
      <c r="H2071">
        <v>61</v>
      </c>
      <c r="I2071">
        <v>44794.58</v>
      </c>
      <c r="J2071">
        <v>2732469.38</v>
      </c>
      <c r="K2071">
        <v>198.49</v>
      </c>
      <c r="L2071">
        <v>450</v>
      </c>
      <c r="M2071" t="s">
        <v>35</v>
      </c>
      <c r="N2071" t="s">
        <v>36</v>
      </c>
      <c r="O2071">
        <v>225416.24</v>
      </c>
      <c r="P2071">
        <f>_xlfn.DAYS(Table3[[#This Row],[Delivery_Date]],Table3[[#This Row],[Order_Date]])</f>
        <v>11</v>
      </c>
    </row>
    <row r="2072" spans="1:16" x14ac:dyDescent="0.25">
      <c r="A2072">
        <v>2071</v>
      </c>
      <c r="B2072" t="s">
        <v>44</v>
      </c>
      <c r="C2072" t="s">
        <v>24</v>
      </c>
      <c r="D2072" t="s">
        <v>45</v>
      </c>
      <c r="E2072" t="s">
        <v>60</v>
      </c>
      <c r="F2072" t="s">
        <v>221</v>
      </c>
      <c r="G2072" t="s">
        <v>192</v>
      </c>
      <c r="H2072">
        <v>15</v>
      </c>
      <c r="I2072">
        <v>17877.46</v>
      </c>
      <c r="J2072">
        <v>268161.90000000002</v>
      </c>
      <c r="K2072">
        <v>1534.6</v>
      </c>
      <c r="L2072">
        <v>396</v>
      </c>
      <c r="M2072" t="s">
        <v>29</v>
      </c>
      <c r="N2072" t="s">
        <v>36</v>
      </c>
      <c r="O2072">
        <v>63682.559999999998</v>
      </c>
      <c r="P2072">
        <f>_xlfn.DAYS(Table3[[#This Row],[Delivery_Date]],Table3[[#This Row],[Order_Date]])</f>
        <v>2</v>
      </c>
    </row>
    <row r="2073" spans="1:16" x14ac:dyDescent="0.25">
      <c r="A2073">
        <v>2072</v>
      </c>
      <c r="B2073" t="s">
        <v>37</v>
      </c>
      <c r="C2073" t="s">
        <v>38</v>
      </c>
      <c r="D2073" t="s">
        <v>17</v>
      </c>
      <c r="E2073" t="s">
        <v>60</v>
      </c>
      <c r="F2073" t="s">
        <v>223</v>
      </c>
      <c r="G2073" t="s">
        <v>377</v>
      </c>
      <c r="H2073">
        <v>36</v>
      </c>
      <c r="I2073">
        <v>35997.660000000003</v>
      </c>
      <c r="J2073">
        <v>1295915.76</v>
      </c>
      <c r="K2073">
        <v>265.93</v>
      </c>
      <c r="L2073">
        <v>449</v>
      </c>
      <c r="M2073" t="s">
        <v>42</v>
      </c>
      <c r="N2073" t="s">
        <v>22</v>
      </c>
      <c r="O2073">
        <v>93164.81</v>
      </c>
      <c r="P2073">
        <f>_xlfn.DAYS(Table3[[#This Row],[Delivery_Date]],Table3[[#This Row],[Order_Date]])</f>
        <v>8</v>
      </c>
    </row>
    <row r="2074" spans="1:16" x14ac:dyDescent="0.25">
      <c r="A2074">
        <v>2073</v>
      </c>
      <c r="B2074" t="s">
        <v>44</v>
      </c>
      <c r="C2074" t="s">
        <v>16</v>
      </c>
      <c r="D2074" t="s">
        <v>39</v>
      </c>
      <c r="E2074" t="s">
        <v>52</v>
      </c>
      <c r="F2074" t="s">
        <v>401</v>
      </c>
      <c r="G2074" t="s">
        <v>319</v>
      </c>
      <c r="H2074">
        <v>94</v>
      </c>
      <c r="I2074">
        <v>31261.360000000001</v>
      </c>
      <c r="J2074">
        <v>2938567.84</v>
      </c>
      <c r="K2074">
        <v>1533.88</v>
      </c>
      <c r="L2074">
        <v>500</v>
      </c>
      <c r="M2074" t="s">
        <v>42</v>
      </c>
      <c r="N2074" t="s">
        <v>30</v>
      </c>
      <c r="O2074">
        <v>583781.79</v>
      </c>
      <c r="P2074">
        <f>_xlfn.DAYS(Table3[[#This Row],[Delivery_Date]],Table3[[#This Row],[Order_Date]])</f>
        <v>5</v>
      </c>
    </row>
    <row r="2075" spans="1:16" x14ac:dyDescent="0.25">
      <c r="A2075">
        <v>2074</v>
      </c>
      <c r="B2075" t="s">
        <v>44</v>
      </c>
      <c r="C2075" t="s">
        <v>24</v>
      </c>
      <c r="D2075" t="s">
        <v>25</v>
      </c>
      <c r="E2075" t="s">
        <v>52</v>
      </c>
      <c r="F2075" t="s">
        <v>312</v>
      </c>
      <c r="G2075" t="s">
        <v>343</v>
      </c>
      <c r="H2075">
        <v>61</v>
      </c>
      <c r="I2075">
        <v>18168.13</v>
      </c>
      <c r="J2075">
        <v>1108255.93</v>
      </c>
      <c r="K2075">
        <v>2508.37</v>
      </c>
      <c r="L2075">
        <v>433</v>
      </c>
      <c r="M2075" t="s">
        <v>35</v>
      </c>
      <c r="N2075" t="s">
        <v>22</v>
      </c>
      <c r="O2075">
        <v>167211.84</v>
      </c>
      <c r="P2075">
        <f>_xlfn.DAYS(Table3[[#This Row],[Delivery_Date]],Table3[[#This Row],[Order_Date]])</f>
        <v>8</v>
      </c>
    </row>
    <row r="2076" spans="1:16" x14ac:dyDescent="0.25">
      <c r="A2076">
        <v>2075</v>
      </c>
      <c r="B2076" t="s">
        <v>15</v>
      </c>
      <c r="C2076" t="s">
        <v>16</v>
      </c>
      <c r="D2076" t="s">
        <v>45</v>
      </c>
      <c r="E2076" t="s">
        <v>60</v>
      </c>
      <c r="F2076" t="s">
        <v>207</v>
      </c>
      <c r="G2076" t="s">
        <v>150</v>
      </c>
      <c r="H2076">
        <v>31</v>
      </c>
      <c r="I2076">
        <v>8124.8</v>
      </c>
      <c r="J2076">
        <v>251868.79999999999</v>
      </c>
      <c r="K2076">
        <v>2533.88</v>
      </c>
      <c r="L2076">
        <v>594</v>
      </c>
      <c r="M2076" t="s">
        <v>42</v>
      </c>
      <c r="N2076" t="s">
        <v>30</v>
      </c>
      <c r="O2076">
        <v>48042.68</v>
      </c>
      <c r="P2076">
        <f>_xlfn.DAYS(Table3[[#This Row],[Delivery_Date]],Table3[[#This Row],[Order_Date]])</f>
        <v>2</v>
      </c>
    </row>
    <row r="2077" spans="1:16" x14ac:dyDescent="0.25">
      <c r="A2077">
        <v>2076</v>
      </c>
      <c r="B2077" t="s">
        <v>31</v>
      </c>
      <c r="C2077" t="s">
        <v>16</v>
      </c>
      <c r="D2077" t="s">
        <v>25</v>
      </c>
      <c r="E2077" t="s">
        <v>46</v>
      </c>
      <c r="F2077" t="s">
        <v>249</v>
      </c>
      <c r="G2077" t="s">
        <v>91</v>
      </c>
      <c r="H2077">
        <v>44</v>
      </c>
      <c r="I2077">
        <v>24364.22</v>
      </c>
      <c r="J2077">
        <v>1072025.68</v>
      </c>
      <c r="K2077">
        <v>3330.17</v>
      </c>
      <c r="L2077">
        <v>844</v>
      </c>
      <c r="M2077" t="s">
        <v>21</v>
      </c>
      <c r="N2077" t="s">
        <v>36</v>
      </c>
      <c r="O2077">
        <v>221509.09</v>
      </c>
      <c r="P2077">
        <f>_xlfn.DAYS(Table3[[#This Row],[Delivery_Date]],Table3[[#This Row],[Order_Date]])</f>
        <v>6</v>
      </c>
    </row>
    <row r="2078" spans="1:16" x14ac:dyDescent="0.25">
      <c r="A2078">
        <v>2077</v>
      </c>
      <c r="B2078" t="s">
        <v>23</v>
      </c>
      <c r="C2078" t="s">
        <v>16</v>
      </c>
      <c r="D2078" t="s">
        <v>45</v>
      </c>
      <c r="E2078" t="s">
        <v>18</v>
      </c>
      <c r="F2078" t="s">
        <v>371</v>
      </c>
      <c r="G2078" t="s">
        <v>168</v>
      </c>
      <c r="H2078">
        <v>54</v>
      </c>
      <c r="I2078">
        <v>41483.18</v>
      </c>
      <c r="J2078">
        <v>2240091.7200000002</v>
      </c>
      <c r="K2078">
        <v>467.04</v>
      </c>
      <c r="L2078">
        <v>908</v>
      </c>
      <c r="M2078" t="s">
        <v>21</v>
      </c>
      <c r="N2078" t="s">
        <v>22</v>
      </c>
      <c r="O2078">
        <v>226587.31</v>
      </c>
      <c r="P2078">
        <f>_xlfn.DAYS(Table3[[#This Row],[Delivery_Date]],Table3[[#This Row],[Order_Date]])</f>
        <v>13</v>
      </c>
    </row>
    <row r="2079" spans="1:16" x14ac:dyDescent="0.25">
      <c r="A2079">
        <v>2078</v>
      </c>
      <c r="B2079" t="s">
        <v>15</v>
      </c>
      <c r="C2079" t="s">
        <v>38</v>
      </c>
      <c r="D2079" t="s">
        <v>39</v>
      </c>
      <c r="E2079" t="s">
        <v>46</v>
      </c>
      <c r="F2079" t="s">
        <v>314</v>
      </c>
      <c r="G2079" t="s">
        <v>97</v>
      </c>
      <c r="H2079">
        <v>65</v>
      </c>
      <c r="I2079">
        <v>48780.71</v>
      </c>
      <c r="J2079">
        <v>3170746.15</v>
      </c>
      <c r="K2079">
        <v>4886.8</v>
      </c>
      <c r="L2079">
        <v>977</v>
      </c>
      <c r="M2079" t="s">
        <v>35</v>
      </c>
      <c r="N2079" t="s">
        <v>36</v>
      </c>
      <c r="O2079">
        <v>205989.15</v>
      </c>
      <c r="P2079">
        <f>_xlfn.DAYS(Table3[[#This Row],[Delivery_Date]],Table3[[#This Row],[Order_Date]])</f>
        <v>15</v>
      </c>
    </row>
    <row r="2080" spans="1:16" x14ac:dyDescent="0.25">
      <c r="A2080">
        <v>2079</v>
      </c>
      <c r="B2080" t="s">
        <v>37</v>
      </c>
      <c r="C2080" t="s">
        <v>24</v>
      </c>
      <c r="D2080" t="s">
        <v>45</v>
      </c>
      <c r="E2080" t="s">
        <v>26</v>
      </c>
      <c r="F2080" t="s">
        <v>151</v>
      </c>
      <c r="G2080" t="s">
        <v>347</v>
      </c>
      <c r="H2080">
        <v>4</v>
      </c>
      <c r="I2080">
        <v>21620.32</v>
      </c>
      <c r="J2080">
        <v>86481.279999999999</v>
      </c>
      <c r="K2080">
        <v>2095.64</v>
      </c>
      <c r="L2080">
        <v>511</v>
      </c>
      <c r="M2080" t="s">
        <v>21</v>
      </c>
      <c r="N2080" t="s">
        <v>43</v>
      </c>
      <c r="O2080">
        <v>11356.47</v>
      </c>
      <c r="P2080">
        <f>_xlfn.DAYS(Table3[[#This Row],[Delivery_Date]],Table3[[#This Row],[Order_Date]])</f>
        <v>3</v>
      </c>
    </row>
    <row r="2081" spans="1:16" x14ac:dyDescent="0.25">
      <c r="A2081">
        <v>2080</v>
      </c>
      <c r="B2081" t="s">
        <v>44</v>
      </c>
      <c r="C2081" t="s">
        <v>16</v>
      </c>
      <c r="D2081" t="s">
        <v>25</v>
      </c>
      <c r="E2081" t="s">
        <v>26</v>
      </c>
      <c r="F2081" t="s">
        <v>115</v>
      </c>
      <c r="G2081" t="s">
        <v>95</v>
      </c>
      <c r="H2081">
        <v>95</v>
      </c>
      <c r="I2081">
        <v>1389.69</v>
      </c>
      <c r="J2081">
        <v>132020.54999999999</v>
      </c>
      <c r="K2081">
        <v>2361.29</v>
      </c>
      <c r="L2081">
        <v>550</v>
      </c>
      <c r="M2081" t="s">
        <v>35</v>
      </c>
      <c r="N2081" t="s">
        <v>30</v>
      </c>
      <c r="O2081">
        <v>16719.560000000001</v>
      </c>
      <c r="P2081">
        <f>_xlfn.DAYS(Table3[[#This Row],[Delivery_Date]],Table3[[#This Row],[Order_Date]])</f>
        <v>5</v>
      </c>
    </row>
    <row r="2082" spans="1:16" x14ac:dyDescent="0.25">
      <c r="A2082">
        <v>2081</v>
      </c>
      <c r="B2082" t="s">
        <v>31</v>
      </c>
      <c r="C2082" t="s">
        <v>38</v>
      </c>
      <c r="D2082" t="s">
        <v>32</v>
      </c>
      <c r="E2082" t="s">
        <v>46</v>
      </c>
      <c r="F2082" t="s">
        <v>350</v>
      </c>
      <c r="G2082" t="s">
        <v>106</v>
      </c>
      <c r="H2082">
        <v>37</v>
      </c>
      <c r="I2082">
        <v>43121.85</v>
      </c>
      <c r="J2082">
        <v>1595508.45</v>
      </c>
      <c r="K2082">
        <v>728.75</v>
      </c>
      <c r="L2082">
        <v>378</v>
      </c>
      <c r="M2082" t="s">
        <v>21</v>
      </c>
      <c r="N2082" t="s">
        <v>36</v>
      </c>
      <c r="O2082">
        <v>93003.19</v>
      </c>
      <c r="P2082">
        <f>_xlfn.DAYS(Table3[[#This Row],[Delivery_Date]],Table3[[#This Row],[Order_Date]])</f>
        <v>2</v>
      </c>
    </row>
    <row r="2083" spans="1:16" x14ac:dyDescent="0.25">
      <c r="A2083">
        <v>2082</v>
      </c>
      <c r="B2083" t="s">
        <v>37</v>
      </c>
      <c r="C2083" t="s">
        <v>38</v>
      </c>
      <c r="D2083" t="s">
        <v>25</v>
      </c>
      <c r="E2083" t="s">
        <v>26</v>
      </c>
      <c r="F2083" t="s">
        <v>336</v>
      </c>
      <c r="G2083" t="s">
        <v>175</v>
      </c>
      <c r="H2083">
        <v>57</v>
      </c>
      <c r="I2083">
        <v>41529.480000000003</v>
      </c>
      <c r="J2083">
        <v>2367180.36</v>
      </c>
      <c r="K2083">
        <v>2873.98</v>
      </c>
      <c r="L2083">
        <v>974</v>
      </c>
      <c r="M2083" t="s">
        <v>29</v>
      </c>
      <c r="N2083" t="s">
        <v>30</v>
      </c>
      <c r="O2083">
        <v>463252.95</v>
      </c>
      <c r="P2083">
        <f>_xlfn.DAYS(Table3[[#This Row],[Delivery_Date]],Table3[[#This Row],[Order_Date]])</f>
        <v>10</v>
      </c>
    </row>
    <row r="2084" spans="1:16" x14ac:dyDescent="0.25">
      <c r="A2084">
        <v>2083</v>
      </c>
      <c r="B2084" t="s">
        <v>31</v>
      </c>
      <c r="C2084" t="s">
        <v>38</v>
      </c>
      <c r="D2084" t="s">
        <v>25</v>
      </c>
      <c r="E2084" t="s">
        <v>18</v>
      </c>
      <c r="F2084" t="s">
        <v>183</v>
      </c>
      <c r="G2084" t="s">
        <v>107</v>
      </c>
      <c r="H2084">
        <v>66</v>
      </c>
      <c r="I2084">
        <v>15610.13</v>
      </c>
      <c r="J2084">
        <v>1030268.58</v>
      </c>
      <c r="K2084">
        <v>1807.32</v>
      </c>
      <c r="L2084">
        <v>500</v>
      </c>
      <c r="M2084" t="s">
        <v>29</v>
      </c>
      <c r="N2084" t="s">
        <v>22</v>
      </c>
      <c r="O2084">
        <v>249914.19</v>
      </c>
      <c r="P2084">
        <f>_xlfn.DAYS(Table3[[#This Row],[Delivery_Date]],Table3[[#This Row],[Order_Date]])</f>
        <v>13</v>
      </c>
    </row>
    <row r="2085" spans="1:16" x14ac:dyDescent="0.25">
      <c r="A2085">
        <v>2084</v>
      </c>
      <c r="B2085" t="s">
        <v>59</v>
      </c>
      <c r="C2085" t="s">
        <v>38</v>
      </c>
      <c r="D2085" t="s">
        <v>32</v>
      </c>
      <c r="E2085" t="s">
        <v>26</v>
      </c>
      <c r="F2085" t="s">
        <v>364</v>
      </c>
      <c r="G2085" t="s">
        <v>286</v>
      </c>
      <c r="H2085">
        <v>2</v>
      </c>
      <c r="I2085">
        <v>42356.67</v>
      </c>
      <c r="J2085">
        <v>84713.34</v>
      </c>
      <c r="K2085">
        <v>4664.6400000000003</v>
      </c>
      <c r="L2085">
        <v>122</v>
      </c>
      <c r="M2085" t="s">
        <v>21</v>
      </c>
      <c r="N2085" t="s">
        <v>22</v>
      </c>
      <c r="O2085">
        <v>4757.38</v>
      </c>
      <c r="P2085">
        <f>_xlfn.DAYS(Table3[[#This Row],[Delivery_Date]],Table3[[#This Row],[Order_Date]])</f>
        <v>14</v>
      </c>
    </row>
    <row r="2086" spans="1:16" x14ac:dyDescent="0.25">
      <c r="A2086">
        <v>2085</v>
      </c>
      <c r="B2086" t="s">
        <v>44</v>
      </c>
      <c r="C2086" t="s">
        <v>24</v>
      </c>
      <c r="D2086" t="s">
        <v>39</v>
      </c>
      <c r="E2086" t="s">
        <v>60</v>
      </c>
      <c r="F2086" t="s">
        <v>317</v>
      </c>
      <c r="G2086" t="s">
        <v>406</v>
      </c>
      <c r="H2086">
        <v>9</v>
      </c>
      <c r="I2086">
        <v>27447.46</v>
      </c>
      <c r="J2086">
        <v>247027.14</v>
      </c>
      <c r="K2086">
        <v>1503.77</v>
      </c>
      <c r="L2086">
        <v>949</v>
      </c>
      <c r="M2086" t="s">
        <v>29</v>
      </c>
      <c r="N2086" t="s">
        <v>22</v>
      </c>
      <c r="O2086">
        <v>46274.71</v>
      </c>
      <c r="P2086">
        <f>_xlfn.DAYS(Table3[[#This Row],[Delivery_Date]],Table3[[#This Row],[Order_Date]])</f>
        <v>8</v>
      </c>
    </row>
    <row r="2087" spans="1:16" x14ac:dyDescent="0.25">
      <c r="A2087">
        <v>2086</v>
      </c>
      <c r="B2087" t="s">
        <v>31</v>
      </c>
      <c r="C2087" t="s">
        <v>24</v>
      </c>
      <c r="D2087" t="s">
        <v>45</v>
      </c>
      <c r="E2087" t="s">
        <v>18</v>
      </c>
      <c r="F2087" t="s">
        <v>126</v>
      </c>
      <c r="G2087" t="s">
        <v>216</v>
      </c>
      <c r="H2087">
        <v>39</v>
      </c>
      <c r="I2087">
        <v>26729.97</v>
      </c>
      <c r="J2087">
        <v>1042468.83</v>
      </c>
      <c r="K2087">
        <v>636.96</v>
      </c>
      <c r="L2087">
        <v>833</v>
      </c>
      <c r="M2087" t="s">
        <v>35</v>
      </c>
      <c r="N2087" t="s">
        <v>43</v>
      </c>
      <c r="O2087">
        <v>65622.61</v>
      </c>
      <c r="P2087">
        <f>_xlfn.DAYS(Table3[[#This Row],[Delivery_Date]],Table3[[#This Row],[Order_Date]])</f>
        <v>11</v>
      </c>
    </row>
    <row r="2088" spans="1:16" x14ac:dyDescent="0.25">
      <c r="A2088">
        <v>2087</v>
      </c>
      <c r="B2088" t="s">
        <v>15</v>
      </c>
      <c r="C2088" t="s">
        <v>38</v>
      </c>
      <c r="D2088" t="s">
        <v>32</v>
      </c>
      <c r="E2088" t="s">
        <v>60</v>
      </c>
      <c r="F2088" t="s">
        <v>303</v>
      </c>
      <c r="G2088" t="s">
        <v>76</v>
      </c>
      <c r="H2088">
        <v>78</v>
      </c>
      <c r="I2088">
        <v>13146.25</v>
      </c>
      <c r="J2088">
        <v>1025407.5</v>
      </c>
      <c r="K2088">
        <v>2252.94</v>
      </c>
      <c r="L2088">
        <v>158</v>
      </c>
      <c r="M2088" t="s">
        <v>21</v>
      </c>
      <c r="N2088" t="s">
        <v>36</v>
      </c>
      <c r="O2088">
        <v>114567.61</v>
      </c>
      <c r="P2088">
        <f>_xlfn.DAYS(Table3[[#This Row],[Delivery_Date]],Table3[[#This Row],[Order_Date]])</f>
        <v>1</v>
      </c>
    </row>
    <row r="2089" spans="1:16" x14ac:dyDescent="0.25">
      <c r="A2089">
        <v>2088</v>
      </c>
      <c r="B2089" t="s">
        <v>23</v>
      </c>
      <c r="C2089" t="s">
        <v>16</v>
      </c>
      <c r="D2089" t="s">
        <v>45</v>
      </c>
      <c r="E2089" t="s">
        <v>60</v>
      </c>
      <c r="F2089" t="s">
        <v>347</v>
      </c>
      <c r="G2089" t="s">
        <v>67</v>
      </c>
      <c r="H2089">
        <v>53</v>
      </c>
      <c r="I2089">
        <v>10372.120000000001</v>
      </c>
      <c r="J2089">
        <v>549722.36</v>
      </c>
      <c r="K2089">
        <v>4688.58</v>
      </c>
      <c r="L2089">
        <v>847</v>
      </c>
      <c r="M2089" t="s">
        <v>29</v>
      </c>
      <c r="N2089" t="s">
        <v>22</v>
      </c>
      <c r="O2089">
        <v>71310.61</v>
      </c>
      <c r="P2089">
        <f>_xlfn.DAYS(Table3[[#This Row],[Delivery_Date]],Table3[[#This Row],[Order_Date]])</f>
        <v>9</v>
      </c>
    </row>
    <row r="2090" spans="1:16" x14ac:dyDescent="0.25">
      <c r="A2090">
        <v>2089</v>
      </c>
      <c r="B2090" t="s">
        <v>65</v>
      </c>
      <c r="C2090" t="s">
        <v>16</v>
      </c>
      <c r="D2090" t="s">
        <v>25</v>
      </c>
      <c r="E2090" t="s">
        <v>52</v>
      </c>
      <c r="F2090" t="s">
        <v>120</v>
      </c>
      <c r="G2090" t="s">
        <v>169</v>
      </c>
      <c r="H2090">
        <v>31</v>
      </c>
      <c r="I2090">
        <v>23051.64</v>
      </c>
      <c r="J2090">
        <v>714600.84</v>
      </c>
      <c r="K2090">
        <v>2630.6</v>
      </c>
      <c r="L2090">
        <v>196</v>
      </c>
      <c r="M2090" t="s">
        <v>35</v>
      </c>
      <c r="N2090" t="s">
        <v>70</v>
      </c>
      <c r="O2090">
        <v>144671.6</v>
      </c>
      <c r="P2090">
        <f>_xlfn.DAYS(Table3[[#This Row],[Delivery_Date]],Table3[[#This Row],[Order_Date]])</f>
        <v>12</v>
      </c>
    </row>
    <row r="2091" spans="1:16" x14ac:dyDescent="0.25">
      <c r="A2091">
        <v>2090</v>
      </c>
      <c r="B2091" t="s">
        <v>31</v>
      </c>
      <c r="C2091" t="s">
        <v>16</v>
      </c>
      <c r="D2091" t="s">
        <v>39</v>
      </c>
      <c r="E2091" t="s">
        <v>46</v>
      </c>
      <c r="F2091" t="s">
        <v>68</v>
      </c>
      <c r="G2091" t="s">
        <v>332</v>
      </c>
      <c r="H2091">
        <v>76</v>
      </c>
      <c r="I2091">
        <v>45417.29</v>
      </c>
      <c r="J2091">
        <v>3451714.04</v>
      </c>
      <c r="K2091">
        <v>4352.04</v>
      </c>
      <c r="L2091">
        <v>737</v>
      </c>
      <c r="M2091" t="s">
        <v>29</v>
      </c>
      <c r="N2091" t="s">
        <v>43</v>
      </c>
      <c r="O2091">
        <v>641686.68999999994</v>
      </c>
      <c r="P2091">
        <f>_xlfn.DAYS(Table3[[#This Row],[Delivery_Date]],Table3[[#This Row],[Order_Date]])</f>
        <v>12</v>
      </c>
    </row>
    <row r="2092" spans="1:16" x14ac:dyDescent="0.25">
      <c r="A2092">
        <v>2091</v>
      </c>
      <c r="B2092" t="s">
        <v>31</v>
      </c>
      <c r="C2092" t="s">
        <v>16</v>
      </c>
      <c r="D2092" t="s">
        <v>39</v>
      </c>
      <c r="E2092" t="s">
        <v>18</v>
      </c>
      <c r="F2092" t="s">
        <v>247</v>
      </c>
      <c r="G2092" t="s">
        <v>98</v>
      </c>
      <c r="H2092">
        <v>54</v>
      </c>
      <c r="I2092">
        <v>48536.26</v>
      </c>
      <c r="J2092">
        <v>2620958.04</v>
      </c>
      <c r="K2092">
        <v>2095.63</v>
      </c>
      <c r="L2092">
        <v>834</v>
      </c>
      <c r="M2092" t="s">
        <v>29</v>
      </c>
      <c r="N2092" t="s">
        <v>30</v>
      </c>
      <c r="O2092">
        <v>424790.44</v>
      </c>
      <c r="P2092">
        <f>_xlfn.DAYS(Table3[[#This Row],[Delivery_Date]],Table3[[#This Row],[Order_Date]])</f>
        <v>13</v>
      </c>
    </row>
    <row r="2093" spans="1:16" x14ac:dyDescent="0.25">
      <c r="A2093">
        <v>2092</v>
      </c>
      <c r="B2093" t="s">
        <v>15</v>
      </c>
      <c r="C2093" t="s">
        <v>38</v>
      </c>
      <c r="D2093" t="s">
        <v>32</v>
      </c>
      <c r="E2093" t="s">
        <v>52</v>
      </c>
      <c r="F2093" t="s">
        <v>314</v>
      </c>
      <c r="G2093" t="s">
        <v>199</v>
      </c>
      <c r="H2093">
        <v>27</v>
      </c>
      <c r="I2093">
        <v>33122.94</v>
      </c>
      <c r="J2093">
        <v>894319.38</v>
      </c>
      <c r="K2093">
        <v>4741.63</v>
      </c>
      <c r="L2093">
        <v>498</v>
      </c>
      <c r="M2093" t="s">
        <v>35</v>
      </c>
      <c r="N2093" t="s">
        <v>22</v>
      </c>
      <c r="O2093">
        <v>68013.73</v>
      </c>
      <c r="P2093">
        <f>_xlfn.DAYS(Table3[[#This Row],[Delivery_Date]],Table3[[#This Row],[Order_Date]])</f>
        <v>2</v>
      </c>
    </row>
    <row r="2094" spans="1:16" x14ac:dyDescent="0.25">
      <c r="A2094">
        <v>2093</v>
      </c>
      <c r="B2094" t="s">
        <v>65</v>
      </c>
      <c r="C2094" t="s">
        <v>16</v>
      </c>
      <c r="D2094" t="s">
        <v>39</v>
      </c>
      <c r="E2094" t="s">
        <v>60</v>
      </c>
      <c r="F2094" t="s">
        <v>69</v>
      </c>
      <c r="G2094" t="s">
        <v>195</v>
      </c>
      <c r="H2094">
        <v>4</v>
      </c>
      <c r="I2094">
        <v>29098.98</v>
      </c>
      <c r="J2094">
        <v>116395.92</v>
      </c>
      <c r="K2094">
        <v>1192.0899999999999</v>
      </c>
      <c r="L2094">
        <v>870</v>
      </c>
      <c r="M2094" t="s">
        <v>42</v>
      </c>
      <c r="N2094" t="s">
        <v>36</v>
      </c>
      <c r="O2094">
        <v>12043.47</v>
      </c>
      <c r="P2094">
        <f>_xlfn.DAYS(Table3[[#This Row],[Delivery_Date]],Table3[[#This Row],[Order_Date]])</f>
        <v>2</v>
      </c>
    </row>
    <row r="2095" spans="1:16" x14ac:dyDescent="0.25">
      <c r="A2095">
        <v>2094</v>
      </c>
      <c r="B2095" t="s">
        <v>23</v>
      </c>
      <c r="C2095" t="s">
        <v>38</v>
      </c>
      <c r="D2095" t="s">
        <v>25</v>
      </c>
      <c r="E2095" t="s">
        <v>26</v>
      </c>
      <c r="F2095" t="s">
        <v>337</v>
      </c>
      <c r="G2095" t="s">
        <v>162</v>
      </c>
      <c r="H2095">
        <v>66</v>
      </c>
      <c r="I2095">
        <v>8587.4599999999991</v>
      </c>
      <c r="J2095">
        <v>566772.36</v>
      </c>
      <c r="K2095">
        <v>4299.6099999999997</v>
      </c>
      <c r="L2095">
        <v>286</v>
      </c>
      <c r="M2095" t="s">
        <v>21</v>
      </c>
      <c r="N2095" t="s">
        <v>36</v>
      </c>
      <c r="O2095">
        <v>124464.85</v>
      </c>
      <c r="P2095">
        <f>_xlfn.DAYS(Table3[[#This Row],[Delivery_Date]],Table3[[#This Row],[Order_Date]])</f>
        <v>6</v>
      </c>
    </row>
    <row r="2096" spans="1:16" x14ac:dyDescent="0.25">
      <c r="A2096">
        <v>2095</v>
      </c>
      <c r="B2096" t="s">
        <v>37</v>
      </c>
      <c r="C2096" t="s">
        <v>38</v>
      </c>
      <c r="D2096" t="s">
        <v>45</v>
      </c>
      <c r="E2096" t="s">
        <v>60</v>
      </c>
      <c r="F2096" t="s">
        <v>221</v>
      </c>
      <c r="G2096" t="s">
        <v>134</v>
      </c>
      <c r="H2096">
        <v>37</v>
      </c>
      <c r="I2096">
        <v>37489.879999999997</v>
      </c>
      <c r="J2096">
        <v>1387125.56</v>
      </c>
      <c r="K2096">
        <v>361.71</v>
      </c>
      <c r="L2096">
        <v>265</v>
      </c>
      <c r="M2096" t="s">
        <v>42</v>
      </c>
      <c r="N2096" t="s">
        <v>30</v>
      </c>
      <c r="O2096">
        <v>138282.71</v>
      </c>
      <c r="P2096">
        <f>_xlfn.DAYS(Table3[[#This Row],[Delivery_Date]],Table3[[#This Row],[Order_Date]])</f>
        <v>11</v>
      </c>
    </row>
    <row r="2097" spans="1:16" x14ac:dyDescent="0.25">
      <c r="A2097">
        <v>2096</v>
      </c>
      <c r="B2097" t="s">
        <v>59</v>
      </c>
      <c r="C2097" t="s">
        <v>38</v>
      </c>
      <c r="D2097" t="s">
        <v>17</v>
      </c>
      <c r="E2097" t="s">
        <v>18</v>
      </c>
      <c r="F2097" t="s">
        <v>321</v>
      </c>
      <c r="G2097" t="s">
        <v>346</v>
      </c>
      <c r="H2097">
        <v>44</v>
      </c>
      <c r="I2097">
        <v>47383.98</v>
      </c>
      <c r="J2097">
        <v>2084895.12</v>
      </c>
      <c r="K2097">
        <v>417.07</v>
      </c>
      <c r="L2097">
        <v>275</v>
      </c>
      <c r="M2097" t="s">
        <v>42</v>
      </c>
      <c r="N2097" t="s">
        <v>70</v>
      </c>
      <c r="O2097">
        <v>500299.65</v>
      </c>
      <c r="P2097">
        <f>_xlfn.DAYS(Table3[[#This Row],[Delivery_Date]],Table3[[#This Row],[Order_Date]])</f>
        <v>1</v>
      </c>
    </row>
    <row r="2098" spans="1:16" x14ac:dyDescent="0.25">
      <c r="A2098">
        <v>2097</v>
      </c>
      <c r="B2098" t="s">
        <v>23</v>
      </c>
      <c r="C2098" t="s">
        <v>38</v>
      </c>
      <c r="D2098" t="s">
        <v>39</v>
      </c>
      <c r="E2098" t="s">
        <v>52</v>
      </c>
      <c r="F2098" t="s">
        <v>310</v>
      </c>
      <c r="G2098" t="s">
        <v>386</v>
      </c>
      <c r="H2098">
        <v>2</v>
      </c>
      <c r="I2098">
        <v>40703.93</v>
      </c>
      <c r="J2098">
        <v>81407.86</v>
      </c>
      <c r="K2098">
        <v>3734.92</v>
      </c>
      <c r="L2098">
        <v>319</v>
      </c>
      <c r="M2098" t="s">
        <v>21</v>
      </c>
      <c r="N2098" t="s">
        <v>43</v>
      </c>
      <c r="O2098">
        <v>6945.28</v>
      </c>
      <c r="P2098">
        <f>_xlfn.DAYS(Table3[[#This Row],[Delivery_Date]],Table3[[#This Row],[Order_Date]])</f>
        <v>10</v>
      </c>
    </row>
    <row r="2099" spans="1:16" x14ac:dyDescent="0.25">
      <c r="A2099">
        <v>2098</v>
      </c>
      <c r="B2099" t="s">
        <v>51</v>
      </c>
      <c r="C2099" t="s">
        <v>16</v>
      </c>
      <c r="D2099" t="s">
        <v>45</v>
      </c>
      <c r="E2099" t="s">
        <v>46</v>
      </c>
      <c r="F2099" t="s">
        <v>312</v>
      </c>
      <c r="G2099" t="s">
        <v>157</v>
      </c>
      <c r="H2099">
        <v>90</v>
      </c>
      <c r="I2099">
        <v>6623.47</v>
      </c>
      <c r="J2099">
        <v>596112.30000000005</v>
      </c>
      <c r="K2099">
        <v>4175.34</v>
      </c>
      <c r="L2099">
        <v>728</v>
      </c>
      <c r="M2099" t="s">
        <v>29</v>
      </c>
      <c r="N2099" t="s">
        <v>70</v>
      </c>
      <c r="O2099">
        <v>118397.43</v>
      </c>
      <c r="P2099">
        <f>_xlfn.DAYS(Table3[[#This Row],[Delivery_Date]],Table3[[#This Row],[Order_Date]])</f>
        <v>9</v>
      </c>
    </row>
    <row r="2100" spans="1:16" x14ac:dyDescent="0.25">
      <c r="A2100">
        <v>2099</v>
      </c>
      <c r="B2100" t="s">
        <v>51</v>
      </c>
      <c r="C2100" t="s">
        <v>16</v>
      </c>
      <c r="D2100" t="s">
        <v>45</v>
      </c>
      <c r="E2100" t="s">
        <v>46</v>
      </c>
      <c r="F2100" t="s">
        <v>390</v>
      </c>
      <c r="G2100" t="s">
        <v>49</v>
      </c>
      <c r="H2100">
        <v>55</v>
      </c>
      <c r="I2100">
        <v>9616.6</v>
      </c>
      <c r="J2100">
        <v>528913</v>
      </c>
      <c r="K2100">
        <v>2454.77</v>
      </c>
      <c r="L2100">
        <v>37</v>
      </c>
      <c r="M2100" t="s">
        <v>29</v>
      </c>
      <c r="N2100" t="s">
        <v>70</v>
      </c>
      <c r="O2100">
        <v>76642.47</v>
      </c>
      <c r="P2100">
        <f>_xlfn.DAYS(Table3[[#This Row],[Delivery_Date]],Table3[[#This Row],[Order_Date]])</f>
        <v>15</v>
      </c>
    </row>
    <row r="2101" spans="1:16" x14ac:dyDescent="0.25">
      <c r="A2101">
        <v>2100</v>
      </c>
      <c r="B2101" t="s">
        <v>37</v>
      </c>
      <c r="C2101" t="s">
        <v>24</v>
      </c>
      <c r="D2101" t="s">
        <v>32</v>
      </c>
      <c r="E2101" t="s">
        <v>52</v>
      </c>
      <c r="F2101" t="s">
        <v>180</v>
      </c>
      <c r="G2101" t="s">
        <v>414</v>
      </c>
      <c r="H2101">
        <v>8</v>
      </c>
      <c r="I2101">
        <v>11761.65</v>
      </c>
      <c r="J2101">
        <v>94093.2</v>
      </c>
      <c r="K2101">
        <v>2815.35</v>
      </c>
      <c r="L2101">
        <v>728</v>
      </c>
      <c r="M2101" t="s">
        <v>29</v>
      </c>
      <c r="N2101" t="s">
        <v>22</v>
      </c>
      <c r="O2101">
        <v>5930.5</v>
      </c>
      <c r="P2101">
        <f>_xlfn.DAYS(Table3[[#This Row],[Delivery_Date]],Table3[[#This Row],[Order_Date]])</f>
        <v>9</v>
      </c>
    </row>
    <row r="2102" spans="1:16" x14ac:dyDescent="0.25">
      <c r="A2102">
        <v>2101</v>
      </c>
      <c r="B2102" t="s">
        <v>44</v>
      </c>
      <c r="C2102" t="s">
        <v>24</v>
      </c>
      <c r="D2102" t="s">
        <v>45</v>
      </c>
      <c r="E2102" t="s">
        <v>60</v>
      </c>
      <c r="F2102" t="s">
        <v>342</v>
      </c>
      <c r="G2102" t="s">
        <v>134</v>
      </c>
      <c r="H2102">
        <v>58</v>
      </c>
      <c r="I2102">
        <v>16226.03</v>
      </c>
      <c r="J2102">
        <v>941109.74</v>
      </c>
      <c r="K2102">
        <v>4160.1099999999997</v>
      </c>
      <c r="L2102">
        <v>258</v>
      </c>
      <c r="M2102" t="s">
        <v>35</v>
      </c>
      <c r="N2102" t="s">
        <v>22</v>
      </c>
      <c r="O2102">
        <v>77209.509999999995</v>
      </c>
      <c r="P2102">
        <f>_xlfn.DAYS(Table3[[#This Row],[Delivery_Date]],Table3[[#This Row],[Order_Date]])</f>
        <v>4</v>
      </c>
    </row>
    <row r="2103" spans="1:16" x14ac:dyDescent="0.25">
      <c r="A2103">
        <v>2102</v>
      </c>
      <c r="B2103" t="s">
        <v>59</v>
      </c>
      <c r="C2103" t="s">
        <v>16</v>
      </c>
      <c r="D2103" t="s">
        <v>17</v>
      </c>
      <c r="E2103" t="s">
        <v>52</v>
      </c>
      <c r="F2103" t="s">
        <v>328</v>
      </c>
      <c r="G2103" t="s">
        <v>409</v>
      </c>
      <c r="H2103">
        <v>67</v>
      </c>
      <c r="I2103">
        <v>49531.29</v>
      </c>
      <c r="J2103">
        <v>3318596.43</v>
      </c>
      <c r="K2103">
        <v>4405.97</v>
      </c>
      <c r="L2103">
        <v>970</v>
      </c>
      <c r="M2103" t="s">
        <v>35</v>
      </c>
      <c r="N2103" t="s">
        <v>36</v>
      </c>
      <c r="O2103">
        <v>784560.49</v>
      </c>
      <c r="P2103">
        <f>_xlfn.DAYS(Table3[[#This Row],[Delivery_Date]],Table3[[#This Row],[Order_Date]])</f>
        <v>7</v>
      </c>
    </row>
    <row r="2104" spans="1:16" x14ac:dyDescent="0.25">
      <c r="A2104">
        <v>2103</v>
      </c>
      <c r="B2104" t="s">
        <v>31</v>
      </c>
      <c r="C2104" t="s">
        <v>16</v>
      </c>
      <c r="D2104" t="s">
        <v>45</v>
      </c>
      <c r="E2104" t="s">
        <v>26</v>
      </c>
      <c r="F2104" t="s">
        <v>328</v>
      </c>
      <c r="G2104" t="s">
        <v>154</v>
      </c>
      <c r="H2104">
        <v>12</v>
      </c>
      <c r="I2104">
        <v>19785.650000000001</v>
      </c>
      <c r="J2104">
        <v>237427.8</v>
      </c>
      <c r="K2104">
        <v>3292.1</v>
      </c>
      <c r="L2104">
        <v>81</v>
      </c>
      <c r="M2104" t="s">
        <v>42</v>
      </c>
      <c r="N2104" t="s">
        <v>30</v>
      </c>
      <c r="O2104">
        <v>55294.95</v>
      </c>
      <c r="P2104">
        <f>_xlfn.DAYS(Table3[[#This Row],[Delivery_Date]],Table3[[#This Row],[Order_Date]])</f>
        <v>13</v>
      </c>
    </row>
    <row r="2105" spans="1:16" x14ac:dyDescent="0.25">
      <c r="A2105">
        <v>2104</v>
      </c>
      <c r="B2105" t="s">
        <v>37</v>
      </c>
      <c r="C2105" t="s">
        <v>24</v>
      </c>
      <c r="D2105" t="s">
        <v>39</v>
      </c>
      <c r="E2105" t="s">
        <v>52</v>
      </c>
      <c r="F2105" t="s">
        <v>108</v>
      </c>
      <c r="G2105" t="s">
        <v>156</v>
      </c>
      <c r="H2105">
        <v>79</v>
      </c>
      <c r="I2105">
        <v>43160.83</v>
      </c>
      <c r="J2105">
        <v>3409705.57</v>
      </c>
      <c r="K2105">
        <v>1764.35</v>
      </c>
      <c r="L2105">
        <v>194</v>
      </c>
      <c r="M2105" t="s">
        <v>29</v>
      </c>
      <c r="N2105" t="s">
        <v>36</v>
      </c>
      <c r="O2105">
        <v>210320.59</v>
      </c>
      <c r="P2105">
        <f>_xlfn.DAYS(Table3[[#This Row],[Delivery_Date]],Table3[[#This Row],[Order_Date]])</f>
        <v>14</v>
      </c>
    </row>
    <row r="2106" spans="1:16" x14ac:dyDescent="0.25">
      <c r="A2106">
        <v>2105</v>
      </c>
      <c r="B2106" t="s">
        <v>37</v>
      </c>
      <c r="C2106" t="s">
        <v>16</v>
      </c>
      <c r="D2106" t="s">
        <v>39</v>
      </c>
      <c r="E2106" t="s">
        <v>26</v>
      </c>
      <c r="F2106" t="s">
        <v>122</v>
      </c>
      <c r="G2106" t="s">
        <v>114</v>
      </c>
      <c r="H2106">
        <v>69</v>
      </c>
      <c r="I2106">
        <v>7606.78</v>
      </c>
      <c r="J2106">
        <v>524867.81999999995</v>
      </c>
      <c r="K2106">
        <v>1221.6199999999999</v>
      </c>
      <c r="L2106">
        <v>806</v>
      </c>
      <c r="M2106" t="s">
        <v>29</v>
      </c>
      <c r="N2106" t="s">
        <v>36</v>
      </c>
      <c r="O2106">
        <v>78852.740000000005</v>
      </c>
      <c r="P2106">
        <f>_xlfn.DAYS(Table3[[#This Row],[Delivery_Date]],Table3[[#This Row],[Order_Date]])</f>
        <v>8</v>
      </c>
    </row>
    <row r="2107" spans="1:16" x14ac:dyDescent="0.25">
      <c r="A2107">
        <v>2106</v>
      </c>
      <c r="B2107" t="s">
        <v>15</v>
      </c>
      <c r="C2107" t="s">
        <v>16</v>
      </c>
      <c r="D2107" t="s">
        <v>39</v>
      </c>
      <c r="E2107" t="s">
        <v>60</v>
      </c>
      <c r="F2107" t="s">
        <v>248</v>
      </c>
      <c r="G2107" t="s">
        <v>363</v>
      </c>
      <c r="H2107">
        <v>57</v>
      </c>
      <c r="I2107">
        <v>47502.7</v>
      </c>
      <c r="J2107">
        <v>2707653.9</v>
      </c>
      <c r="K2107">
        <v>3169.25</v>
      </c>
      <c r="L2107">
        <v>585</v>
      </c>
      <c r="M2107" t="s">
        <v>21</v>
      </c>
      <c r="N2107" t="s">
        <v>30</v>
      </c>
      <c r="O2107">
        <v>606711.04000000004</v>
      </c>
      <c r="P2107">
        <f>_xlfn.DAYS(Table3[[#This Row],[Delivery_Date]],Table3[[#This Row],[Order_Date]])</f>
        <v>13</v>
      </c>
    </row>
    <row r="2108" spans="1:16" x14ac:dyDescent="0.25">
      <c r="A2108">
        <v>2107</v>
      </c>
      <c r="B2108" t="s">
        <v>31</v>
      </c>
      <c r="C2108" t="s">
        <v>24</v>
      </c>
      <c r="D2108" t="s">
        <v>39</v>
      </c>
      <c r="E2108" t="s">
        <v>18</v>
      </c>
      <c r="F2108" t="s">
        <v>328</v>
      </c>
      <c r="G2108" t="s">
        <v>244</v>
      </c>
      <c r="H2108">
        <v>84</v>
      </c>
      <c r="I2108">
        <v>34577.26</v>
      </c>
      <c r="J2108">
        <v>2904489.84</v>
      </c>
      <c r="K2108">
        <v>4250.04</v>
      </c>
      <c r="L2108">
        <v>253</v>
      </c>
      <c r="M2108" t="s">
        <v>35</v>
      </c>
      <c r="N2108" t="s">
        <v>22</v>
      </c>
      <c r="O2108">
        <v>216251.4</v>
      </c>
      <c r="P2108">
        <f>_xlfn.DAYS(Table3[[#This Row],[Delivery_Date]],Table3[[#This Row],[Order_Date]])</f>
        <v>6</v>
      </c>
    </row>
    <row r="2109" spans="1:16" x14ac:dyDescent="0.25">
      <c r="A2109">
        <v>2108</v>
      </c>
      <c r="B2109" t="s">
        <v>65</v>
      </c>
      <c r="C2109" t="s">
        <v>38</v>
      </c>
      <c r="D2109" t="s">
        <v>39</v>
      </c>
      <c r="E2109" t="s">
        <v>26</v>
      </c>
      <c r="F2109" t="s">
        <v>187</v>
      </c>
      <c r="G2109" t="s">
        <v>226</v>
      </c>
      <c r="H2109">
        <v>83</v>
      </c>
      <c r="I2109">
        <v>38005.199999999997</v>
      </c>
      <c r="J2109">
        <v>3154431.6</v>
      </c>
      <c r="K2109">
        <v>127.73</v>
      </c>
      <c r="L2109">
        <v>198</v>
      </c>
      <c r="M2109" t="s">
        <v>35</v>
      </c>
      <c r="N2109" t="s">
        <v>70</v>
      </c>
      <c r="O2109">
        <v>162257.10999999999</v>
      </c>
      <c r="P2109">
        <f>_xlfn.DAYS(Table3[[#This Row],[Delivery_Date]],Table3[[#This Row],[Order_Date]])</f>
        <v>2</v>
      </c>
    </row>
    <row r="2110" spans="1:16" x14ac:dyDescent="0.25">
      <c r="A2110">
        <v>2109</v>
      </c>
      <c r="B2110" t="s">
        <v>37</v>
      </c>
      <c r="C2110" t="s">
        <v>24</v>
      </c>
      <c r="D2110" t="s">
        <v>45</v>
      </c>
      <c r="E2110" t="s">
        <v>18</v>
      </c>
      <c r="F2110" t="s">
        <v>118</v>
      </c>
      <c r="G2110" t="s">
        <v>251</v>
      </c>
      <c r="H2110">
        <v>76</v>
      </c>
      <c r="I2110">
        <v>11175.07</v>
      </c>
      <c r="J2110">
        <v>849305.32</v>
      </c>
      <c r="K2110">
        <v>2053.1799999999998</v>
      </c>
      <c r="L2110">
        <v>905</v>
      </c>
      <c r="M2110" t="s">
        <v>21</v>
      </c>
      <c r="N2110" t="s">
        <v>43</v>
      </c>
      <c r="O2110">
        <v>138671.63</v>
      </c>
      <c r="P2110">
        <f>_xlfn.DAYS(Table3[[#This Row],[Delivery_Date]],Table3[[#This Row],[Order_Date]])</f>
        <v>3</v>
      </c>
    </row>
    <row r="2111" spans="1:16" x14ac:dyDescent="0.25">
      <c r="A2111">
        <v>2110</v>
      </c>
      <c r="B2111" t="s">
        <v>23</v>
      </c>
      <c r="C2111" t="s">
        <v>38</v>
      </c>
      <c r="D2111" t="s">
        <v>25</v>
      </c>
      <c r="E2111" t="s">
        <v>60</v>
      </c>
      <c r="F2111" t="s">
        <v>103</v>
      </c>
      <c r="G2111" t="s">
        <v>395</v>
      </c>
      <c r="H2111">
        <v>4</v>
      </c>
      <c r="I2111">
        <v>21138.84</v>
      </c>
      <c r="J2111">
        <v>84555.36</v>
      </c>
      <c r="K2111">
        <v>2149.04</v>
      </c>
      <c r="L2111">
        <v>89</v>
      </c>
      <c r="M2111" t="s">
        <v>21</v>
      </c>
      <c r="N2111" t="s">
        <v>22</v>
      </c>
      <c r="O2111">
        <v>11841.18</v>
      </c>
      <c r="P2111">
        <f>_xlfn.DAYS(Table3[[#This Row],[Delivery_Date]],Table3[[#This Row],[Order_Date]])</f>
        <v>8</v>
      </c>
    </row>
    <row r="2112" spans="1:16" x14ac:dyDescent="0.25">
      <c r="A2112">
        <v>2111</v>
      </c>
      <c r="B2112" t="s">
        <v>65</v>
      </c>
      <c r="C2112" t="s">
        <v>38</v>
      </c>
      <c r="D2112" t="s">
        <v>25</v>
      </c>
      <c r="E2112" t="s">
        <v>52</v>
      </c>
      <c r="F2112" t="s">
        <v>409</v>
      </c>
      <c r="G2112" t="s">
        <v>154</v>
      </c>
      <c r="H2112">
        <v>80</v>
      </c>
      <c r="I2112">
        <v>40287.800000000003</v>
      </c>
      <c r="J2112">
        <v>3223024</v>
      </c>
      <c r="K2112">
        <v>1828.36</v>
      </c>
      <c r="L2112">
        <v>42</v>
      </c>
      <c r="M2112" t="s">
        <v>21</v>
      </c>
      <c r="N2112" t="s">
        <v>70</v>
      </c>
      <c r="O2112">
        <v>437386.11</v>
      </c>
      <c r="P2112">
        <f>_xlfn.DAYS(Table3[[#This Row],[Delivery_Date]],Table3[[#This Row],[Order_Date]])</f>
        <v>6</v>
      </c>
    </row>
    <row r="2113" spans="1:16" x14ac:dyDescent="0.25">
      <c r="A2113">
        <v>2112</v>
      </c>
      <c r="B2113" t="s">
        <v>59</v>
      </c>
      <c r="C2113" t="s">
        <v>24</v>
      </c>
      <c r="D2113" t="s">
        <v>32</v>
      </c>
      <c r="E2113" t="s">
        <v>52</v>
      </c>
      <c r="F2113" t="s">
        <v>404</v>
      </c>
      <c r="G2113" t="s">
        <v>407</v>
      </c>
      <c r="H2113">
        <v>18</v>
      </c>
      <c r="I2113">
        <v>24715.96</v>
      </c>
      <c r="J2113">
        <v>444887.28</v>
      </c>
      <c r="K2113">
        <v>2923.21</v>
      </c>
      <c r="L2113">
        <v>345</v>
      </c>
      <c r="M2113" t="s">
        <v>35</v>
      </c>
      <c r="N2113" t="s">
        <v>36</v>
      </c>
      <c r="O2113">
        <v>29029.85</v>
      </c>
      <c r="P2113">
        <f>_xlfn.DAYS(Table3[[#This Row],[Delivery_Date]],Table3[[#This Row],[Order_Date]])</f>
        <v>6</v>
      </c>
    </row>
    <row r="2114" spans="1:16" x14ac:dyDescent="0.25">
      <c r="A2114">
        <v>2113</v>
      </c>
      <c r="B2114" t="s">
        <v>31</v>
      </c>
      <c r="C2114" t="s">
        <v>38</v>
      </c>
      <c r="D2114" t="s">
        <v>45</v>
      </c>
      <c r="E2114" t="s">
        <v>60</v>
      </c>
      <c r="F2114" t="s">
        <v>210</v>
      </c>
      <c r="G2114" t="s">
        <v>250</v>
      </c>
      <c r="H2114">
        <v>58</v>
      </c>
      <c r="I2114">
        <v>20369.91</v>
      </c>
      <c r="J2114">
        <v>1181454.78</v>
      </c>
      <c r="K2114">
        <v>3800.75</v>
      </c>
      <c r="L2114">
        <v>618</v>
      </c>
      <c r="M2114" t="s">
        <v>42</v>
      </c>
      <c r="N2114" t="s">
        <v>36</v>
      </c>
      <c r="O2114">
        <v>81037.14</v>
      </c>
      <c r="P2114">
        <f>_xlfn.DAYS(Table3[[#This Row],[Delivery_Date]],Table3[[#This Row],[Order_Date]])</f>
        <v>12</v>
      </c>
    </row>
    <row r="2115" spans="1:16" x14ac:dyDescent="0.25">
      <c r="A2115">
        <v>2114</v>
      </c>
      <c r="B2115" t="s">
        <v>44</v>
      </c>
      <c r="C2115" t="s">
        <v>16</v>
      </c>
      <c r="D2115" t="s">
        <v>32</v>
      </c>
      <c r="E2115" t="s">
        <v>46</v>
      </c>
      <c r="F2115" t="s">
        <v>222</v>
      </c>
      <c r="G2115" t="s">
        <v>366</v>
      </c>
      <c r="H2115">
        <v>21</v>
      </c>
      <c r="I2115">
        <v>36393.360000000001</v>
      </c>
      <c r="J2115">
        <v>764260.56</v>
      </c>
      <c r="K2115">
        <v>4139.1499999999996</v>
      </c>
      <c r="L2115">
        <v>756</v>
      </c>
      <c r="M2115" t="s">
        <v>42</v>
      </c>
      <c r="N2115" t="s">
        <v>30</v>
      </c>
      <c r="O2115">
        <v>113444.94</v>
      </c>
      <c r="P2115">
        <f>_xlfn.DAYS(Table3[[#This Row],[Delivery_Date]],Table3[[#This Row],[Order_Date]])</f>
        <v>8</v>
      </c>
    </row>
    <row r="2116" spans="1:16" x14ac:dyDescent="0.25">
      <c r="A2116">
        <v>2115</v>
      </c>
      <c r="B2116" t="s">
        <v>65</v>
      </c>
      <c r="C2116" t="s">
        <v>24</v>
      </c>
      <c r="D2116" t="s">
        <v>25</v>
      </c>
      <c r="E2116" t="s">
        <v>46</v>
      </c>
      <c r="F2116" t="s">
        <v>57</v>
      </c>
      <c r="G2116" t="s">
        <v>234</v>
      </c>
      <c r="H2116">
        <v>69</v>
      </c>
      <c r="I2116">
        <v>4262.58</v>
      </c>
      <c r="J2116">
        <v>294118.02</v>
      </c>
      <c r="K2116">
        <v>1544.79</v>
      </c>
      <c r="L2116">
        <v>783</v>
      </c>
      <c r="M2116" t="s">
        <v>35</v>
      </c>
      <c r="N2116" t="s">
        <v>43</v>
      </c>
      <c r="O2116">
        <v>66334.820000000007</v>
      </c>
      <c r="P2116">
        <f>_xlfn.DAYS(Table3[[#This Row],[Delivery_Date]],Table3[[#This Row],[Order_Date]])</f>
        <v>11</v>
      </c>
    </row>
    <row r="2117" spans="1:16" x14ac:dyDescent="0.25">
      <c r="A2117">
        <v>2116</v>
      </c>
      <c r="B2117" t="s">
        <v>15</v>
      </c>
      <c r="C2117" t="s">
        <v>16</v>
      </c>
      <c r="D2117" t="s">
        <v>45</v>
      </c>
      <c r="E2117" t="s">
        <v>52</v>
      </c>
      <c r="F2117" t="s">
        <v>247</v>
      </c>
      <c r="G2117" t="s">
        <v>310</v>
      </c>
      <c r="H2117">
        <v>46</v>
      </c>
      <c r="I2117">
        <v>45108.47</v>
      </c>
      <c r="J2117">
        <v>2074989.62</v>
      </c>
      <c r="K2117">
        <v>1377.72</v>
      </c>
      <c r="L2117">
        <v>76</v>
      </c>
      <c r="M2117" t="s">
        <v>35</v>
      </c>
      <c r="N2117" t="s">
        <v>43</v>
      </c>
      <c r="O2117">
        <v>518680.39</v>
      </c>
      <c r="P2117">
        <f>_xlfn.DAYS(Table3[[#This Row],[Delivery_Date]],Table3[[#This Row],[Order_Date]])</f>
        <v>11</v>
      </c>
    </row>
    <row r="2118" spans="1:16" x14ac:dyDescent="0.25">
      <c r="A2118">
        <v>2117</v>
      </c>
      <c r="B2118" t="s">
        <v>23</v>
      </c>
      <c r="C2118" t="s">
        <v>38</v>
      </c>
      <c r="D2118" t="s">
        <v>25</v>
      </c>
      <c r="E2118" t="s">
        <v>46</v>
      </c>
      <c r="F2118" t="s">
        <v>326</v>
      </c>
      <c r="G2118" t="s">
        <v>130</v>
      </c>
      <c r="H2118">
        <v>41</v>
      </c>
      <c r="I2118">
        <v>6233.44</v>
      </c>
      <c r="J2118">
        <v>255571.04</v>
      </c>
      <c r="K2118">
        <v>2388.87</v>
      </c>
      <c r="L2118">
        <v>781</v>
      </c>
      <c r="M2118" t="s">
        <v>29</v>
      </c>
      <c r="N2118" t="s">
        <v>22</v>
      </c>
      <c r="O2118">
        <v>17229.169999999998</v>
      </c>
      <c r="P2118">
        <f>_xlfn.DAYS(Table3[[#This Row],[Delivery_Date]],Table3[[#This Row],[Order_Date]])</f>
        <v>13</v>
      </c>
    </row>
    <row r="2119" spans="1:16" x14ac:dyDescent="0.25">
      <c r="A2119">
        <v>2118</v>
      </c>
      <c r="B2119" t="s">
        <v>51</v>
      </c>
      <c r="C2119" t="s">
        <v>38</v>
      </c>
      <c r="D2119" t="s">
        <v>17</v>
      </c>
      <c r="E2119" t="s">
        <v>18</v>
      </c>
      <c r="F2119" t="s">
        <v>64</v>
      </c>
      <c r="G2119" t="s">
        <v>379</v>
      </c>
      <c r="H2119">
        <v>30</v>
      </c>
      <c r="I2119">
        <v>40655.870000000003</v>
      </c>
      <c r="J2119">
        <v>1219676.1000000001</v>
      </c>
      <c r="K2119">
        <v>4830.62</v>
      </c>
      <c r="L2119">
        <v>266</v>
      </c>
      <c r="M2119" t="s">
        <v>42</v>
      </c>
      <c r="N2119" t="s">
        <v>22</v>
      </c>
      <c r="O2119">
        <v>68582.92</v>
      </c>
      <c r="P2119">
        <f>_xlfn.DAYS(Table3[[#This Row],[Delivery_Date]],Table3[[#This Row],[Order_Date]])</f>
        <v>2</v>
      </c>
    </row>
    <row r="2120" spans="1:16" x14ac:dyDescent="0.25">
      <c r="A2120">
        <v>2119</v>
      </c>
      <c r="B2120" t="s">
        <v>44</v>
      </c>
      <c r="C2120" t="s">
        <v>16</v>
      </c>
      <c r="D2120" t="s">
        <v>45</v>
      </c>
      <c r="E2120" t="s">
        <v>60</v>
      </c>
      <c r="F2120" t="s">
        <v>183</v>
      </c>
      <c r="G2120" t="s">
        <v>58</v>
      </c>
      <c r="H2120">
        <v>37</v>
      </c>
      <c r="I2120">
        <v>29393.8</v>
      </c>
      <c r="J2120">
        <v>1087570.6000000001</v>
      </c>
      <c r="K2120">
        <v>1673.19</v>
      </c>
      <c r="L2120">
        <v>555</v>
      </c>
      <c r="M2120" t="s">
        <v>29</v>
      </c>
      <c r="N2120" t="s">
        <v>43</v>
      </c>
      <c r="O2120">
        <v>213741.19</v>
      </c>
      <c r="P2120">
        <f>_xlfn.DAYS(Table3[[#This Row],[Delivery_Date]],Table3[[#This Row],[Order_Date]])</f>
        <v>14</v>
      </c>
    </row>
    <row r="2121" spans="1:16" x14ac:dyDescent="0.25">
      <c r="A2121">
        <v>2120</v>
      </c>
      <c r="B2121" t="s">
        <v>44</v>
      </c>
      <c r="C2121" t="s">
        <v>38</v>
      </c>
      <c r="D2121" t="s">
        <v>32</v>
      </c>
      <c r="E2121" t="s">
        <v>26</v>
      </c>
      <c r="F2121" t="s">
        <v>345</v>
      </c>
      <c r="G2121" t="s">
        <v>152</v>
      </c>
      <c r="H2121">
        <v>70</v>
      </c>
      <c r="I2121">
        <v>18185.88</v>
      </c>
      <c r="J2121">
        <v>1273011.6000000001</v>
      </c>
      <c r="K2121">
        <v>4742.7299999999996</v>
      </c>
      <c r="L2121">
        <v>676</v>
      </c>
      <c r="M2121" t="s">
        <v>35</v>
      </c>
      <c r="N2121" t="s">
        <v>43</v>
      </c>
      <c r="O2121">
        <v>171019.14</v>
      </c>
      <c r="P2121">
        <f>_xlfn.DAYS(Table3[[#This Row],[Delivery_Date]],Table3[[#This Row],[Order_Date]])</f>
        <v>3</v>
      </c>
    </row>
    <row r="2122" spans="1:16" x14ac:dyDescent="0.25">
      <c r="A2122">
        <v>2121</v>
      </c>
      <c r="B2122" t="s">
        <v>44</v>
      </c>
      <c r="C2122" t="s">
        <v>24</v>
      </c>
      <c r="D2122" t="s">
        <v>39</v>
      </c>
      <c r="E2122" t="s">
        <v>52</v>
      </c>
      <c r="F2122" t="s">
        <v>419</v>
      </c>
      <c r="G2122" t="s">
        <v>344</v>
      </c>
      <c r="H2122">
        <v>36</v>
      </c>
      <c r="I2122">
        <v>44486.18</v>
      </c>
      <c r="J2122">
        <v>1601502.48</v>
      </c>
      <c r="K2122">
        <v>4937.41</v>
      </c>
      <c r="L2122">
        <v>274</v>
      </c>
      <c r="M2122" t="s">
        <v>42</v>
      </c>
      <c r="N2122" t="s">
        <v>70</v>
      </c>
      <c r="O2122">
        <v>213326.11</v>
      </c>
      <c r="P2122">
        <f>_xlfn.DAYS(Table3[[#This Row],[Delivery_Date]],Table3[[#This Row],[Order_Date]])</f>
        <v>7</v>
      </c>
    </row>
    <row r="2123" spans="1:16" x14ac:dyDescent="0.25">
      <c r="A2123">
        <v>2122</v>
      </c>
      <c r="B2123" t="s">
        <v>59</v>
      </c>
      <c r="C2123" t="s">
        <v>38</v>
      </c>
      <c r="D2123" t="s">
        <v>25</v>
      </c>
      <c r="E2123" t="s">
        <v>46</v>
      </c>
      <c r="F2123" t="s">
        <v>392</v>
      </c>
      <c r="G2123" t="s">
        <v>56</v>
      </c>
      <c r="H2123">
        <v>20</v>
      </c>
      <c r="I2123">
        <v>7250.84</v>
      </c>
      <c r="J2123">
        <v>145016.79999999999</v>
      </c>
      <c r="K2123">
        <v>4528.7299999999996</v>
      </c>
      <c r="L2123">
        <v>758</v>
      </c>
      <c r="M2123" t="s">
        <v>42</v>
      </c>
      <c r="N2123" t="s">
        <v>22</v>
      </c>
      <c r="O2123">
        <v>17701.919999999998</v>
      </c>
      <c r="P2123">
        <f>_xlfn.DAYS(Table3[[#This Row],[Delivery_Date]],Table3[[#This Row],[Order_Date]])</f>
        <v>1</v>
      </c>
    </row>
    <row r="2124" spans="1:16" x14ac:dyDescent="0.25">
      <c r="A2124">
        <v>2123</v>
      </c>
      <c r="B2124" t="s">
        <v>44</v>
      </c>
      <c r="C2124" t="s">
        <v>24</v>
      </c>
      <c r="D2124" t="s">
        <v>25</v>
      </c>
      <c r="E2124" t="s">
        <v>46</v>
      </c>
      <c r="F2124" t="s">
        <v>325</v>
      </c>
      <c r="G2124" t="s">
        <v>352</v>
      </c>
      <c r="H2124">
        <v>59</v>
      </c>
      <c r="I2124">
        <v>8531.73</v>
      </c>
      <c r="J2124">
        <v>503372.07</v>
      </c>
      <c r="K2124">
        <v>1350.95</v>
      </c>
      <c r="L2124">
        <v>701</v>
      </c>
      <c r="M2124" t="s">
        <v>35</v>
      </c>
      <c r="N2124" t="s">
        <v>70</v>
      </c>
      <c r="O2124">
        <v>97554.77</v>
      </c>
      <c r="P2124">
        <f>_xlfn.DAYS(Table3[[#This Row],[Delivery_Date]],Table3[[#This Row],[Order_Date]])</f>
        <v>5</v>
      </c>
    </row>
    <row r="2125" spans="1:16" x14ac:dyDescent="0.25">
      <c r="A2125">
        <v>2124</v>
      </c>
      <c r="B2125" t="s">
        <v>65</v>
      </c>
      <c r="C2125" t="s">
        <v>24</v>
      </c>
      <c r="D2125" t="s">
        <v>17</v>
      </c>
      <c r="E2125" t="s">
        <v>60</v>
      </c>
      <c r="F2125" t="s">
        <v>394</v>
      </c>
      <c r="G2125" t="s">
        <v>343</v>
      </c>
      <c r="H2125">
        <v>70</v>
      </c>
      <c r="I2125">
        <v>37857.589999999997</v>
      </c>
      <c r="J2125">
        <v>2650031.2999999998</v>
      </c>
      <c r="K2125">
        <v>1570.49</v>
      </c>
      <c r="L2125">
        <v>233</v>
      </c>
      <c r="M2125" t="s">
        <v>42</v>
      </c>
      <c r="N2125" t="s">
        <v>43</v>
      </c>
      <c r="O2125">
        <v>634487.86</v>
      </c>
      <c r="P2125">
        <f>_xlfn.DAYS(Table3[[#This Row],[Delivery_Date]],Table3[[#This Row],[Order_Date]])</f>
        <v>2</v>
      </c>
    </row>
    <row r="2126" spans="1:16" x14ac:dyDescent="0.25">
      <c r="A2126">
        <v>2125</v>
      </c>
      <c r="B2126" t="s">
        <v>44</v>
      </c>
      <c r="C2126" t="s">
        <v>16</v>
      </c>
      <c r="D2126" t="s">
        <v>39</v>
      </c>
      <c r="E2126" t="s">
        <v>60</v>
      </c>
      <c r="F2126" t="s">
        <v>322</v>
      </c>
      <c r="G2126" t="s">
        <v>102</v>
      </c>
      <c r="H2126">
        <v>27</v>
      </c>
      <c r="I2126">
        <v>9703.7800000000007</v>
      </c>
      <c r="J2126">
        <v>262002.06</v>
      </c>
      <c r="K2126">
        <v>2752.81</v>
      </c>
      <c r="L2126">
        <v>269</v>
      </c>
      <c r="M2126" t="s">
        <v>42</v>
      </c>
      <c r="N2126" t="s">
        <v>70</v>
      </c>
      <c r="O2126">
        <v>46665.07</v>
      </c>
      <c r="P2126">
        <f>_xlfn.DAYS(Table3[[#This Row],[Delivery_Date]],Table3[[#This Row],[Order_Date]])</f>
        <v>3</v>
      </c>
    </row>
    <row r="2127" spans="1:16" x14ac:dyDescent="0.25">
      <c r="A2127">
        <v>2126</v>
      </c>
      <c r="B2127" t="s">
        <v>31</v>
      </c>
      <c r="C2127" t="s">
        <v>38</v>
      </c>
      <c r="D2127" t="s">
        <v>45</v>
      </c>
      <c r="E2127" t="s">
        <v>26</v>
      </c>
      <c r="F2127" t="s">
        <v>185</v>
      </c>
      <c r="G2127" t="s">
        <v>165</v>
      </c>
      <c r="H2127">
        <v>42</v>
      </c>
      <c r="I2127">
        <v>11395.93</v>
      </c>
      <c r="J2127">
        <v>478629.06</v>
      </c>
      <c r="K2127">
        <v>571.02</v>
      </c>
      <c r="L2127">
        <v>550</v>
      </c>
      <c r="M2127" t="s">
        <v>29</v>
      </c>
      <c r="N2127" t="s">
        <v>36</v>
      </c>
      <c r="O2127">
        <v>117810.75</v>
      </c>
      <c r="P2127">
        <f>_xlfn.DAYS(Table3[[#This Row],[Delivery_Date]],Table3[[#This Row],[Order_Date]])</f>
        <v>11</v>
      </c>
    </row>
    <row r="2128" spans="1:16" x14ac:dyDescent="0.25">
      <c r="A2128">
        <v>2127</v>
      </c>
      <c r="B2128" t="s">
        <v>31</v>
      </c>
      <c r="C2128" t="s">
        <v>24</v>
      </c>
      <c r="D2128" t="s">
        <v>25</v>
      </c>
      <c r="E2128" t="s">
        <v>18</v>
      </c>
      <c r="F2128" t="s">
        <v>127</v>
      </c>
      <c r="G2128" t="s">
        <v>216</v>
      </c>
      <c r="H2128">
        <v>48</v>
      </c>
      <c r="I2128">
        <v>48116.89</v>
      </c>
      <c r="J2128">
        <v>2309610.7200000002</v>
      </c>
      <c r="K2128">
        <v>1188.02</v>
      </c>
      <c r="L2128">
        <v>927</v>
      </c>
      <c r="M2128" t="s">
        <v>21</v>
      </c>
      <c r="N2128" t="s">
        <v>30</v>
      </c>
      <c r="O2128">
        <v>366198.01</v>
      </c>
      <c r="P2128">
        <f>_xlfn.DAYS(Table3[[#This Row],[Delivery_Date]],Table3[[#This Row],[Order_Date]])</f>
        <v>7</v>
      </c>
    </row>
    <row r="2129" spans="1:16" x14ac:dyDescent="0.25">
      <c r="A2129">
        <v>2128</v>
      </c>
      <c r="B2129" t="s">
        <v>23</v>
      </c>
      <c r="C2129" t="s">
        <v>38</v>
      </c>
      <c r="D2129" t="s">
        <v>39</v>
      </c>
      <c r="E2129" t="s">
        <v>52</v>
      </c>
      <c r="F2129" t="s">
        <v>364</v>
      </c>
      <c r="G2129" t="s">
        <v>33</v>
      </c>
      <c r="H2129">
        <v>77</v>
      </c>
      <c r="I2129">
        <v>47372.3</v>
      </c>
      <c r="J2129">
        <v>3647667.1</v>
      </c>
      <c r="K2129">
        <v>1420.57</v>
      </c>
      <c r="L2129">
        <v>821</v>
      </c>
      <c r="M2129" t="s">
        <v>35</v>
      </c>
      <c r="N2129" t="s">
        <v>22</v>
      </c>
      <c r="O2129">
        <v>184629.11</v>
      </c>
      <c r="P2129">
        <f>_xlfn.DAYS(Table3[[#This Row],[Delivery_Date]],Table3[[#This Row],[Order_Date]])</f>
        <v>4</v>
      </c>
    </row>
    <row r="2130" spans="1:16" x14ac:dyDescent="0.25">
      <c r="A2130">
        <v>2129</v>
      </c>
      <c r="B2130" t="s">
        <v>15</v>
      </c>
      <c r="C2130" t="s">
        <v>16</v>
      </c>
      <c r="D2130" t="s">
        <v>17</v>
      </c>
      <c r="E2130" t="s">
        <v>46</v>
      </c>
      <c r="F2130" t="s">
        <v>209</v>
      </c>
      <c r="G2130" t="s">
        <v>98</v>
      </c>
      <c r="H2130">
        <v>24</v>
      </c>
      <c r="I2130">
        <v>9792.34</v>
      </c>
      <c r="J2130">
        <v>235016.16</v>
      </c>
      <c r="K2130">
        <v>2290.73</v>
      </c>
      <c r="L2130">
        <v>563</v>
      </c>
      <c r="M2130" t="s">
        <v>29</v>
      </c>
      <c r="N2130" t="s">
        <v>30</v>
      </c>
      <c r="O2130">
        <v>26865.119999999999</v>
      </c>
      <c r="P2130">
        <f>_xlfn.DAYS(Table3[[#This Row],[Delivery_Date]],Table3[[#This Row],[Order_Date]])</f>
        <v>7</v>
      </c>
    </row>
    <row r="2131" spans="1:16" x14ac:dyDescent="0.25">
      <c r="A2131">
        <v>2130</v>
      </c>
      <c r="B2131" t="s">
        <v>44</v>
      </c>
      <c r="C2131" t="s">
        <v>24</v>
      </c>
      <c r="D2131" t="s">
        <v>17</v>
      </c>
      <c r="E2131" t="s">
        <v>46</v>
      </c>
      <c r="F2131" t="s">
        <v>48</v>
      </c>
      <c r="G2131" t="s">
        <v>161</v>
      </c>
      <c r="H2131">
        <v>15</v>
      </c>
      <c r="I2131">
        <v>26928.86</v>
      </c>
      <c r="J2131">
        <v>403932.9</v>
      </c>
      <c r="K2131">
        <v>358.72</v>
      </c>
      <c r="L2131">
        <v>662</v>
      </c>
      <c r="M2131" t="s">
        <v>35</v>
      </c>
      <c r="N2131" t="s">
        <v>30</v>
      </c>
      <c r="O2131">
        <v>48486.720000000001</v>
      </c>
      <c r="P2131">
        <f>_xlfn.DAYS(Table3[[#This Row],[Delivery_Date]],Table3[[#This Row],[Order_Date]])</f>
        <v>3</v>
      </c>
    </row>
    <row r="2132" spans="1:16" x14ac:dyDescent="0.25">
      <c r="A2132">
        <v>2131</v>
      </c>
      <c r="B2132" t="s">
        <v>23</v>
      </c>
      <c r="C2132" t="s">
        <v>24</v>
      </c>
      <c r="D2132" t="s">
        <v>17</v>
      </c>
      <c r="E2132" t="s">
        <v>26</v>
      </c>
      <c r="F2132" t="s">
        <v>367</v>
      </c>
      <c r="G2132" t="s">
        <v>346</v>
      </c>
      <c r="H2132">
        <v>51</v>
      </c>
      <c r="I2132">
        <v>34776.43</v>
      </c>
      <c r="J2132">
        <v>1773597.93</v>
      </c>
      <c r="K2132">
        <v>1236.82</v>
      </c>
      <c r="L2132">
        <v>897</v>
      </c>
      <c r="M2132" t="s">
        <v>42</v>
      </c>
      <c r="N2132" t="s">
        <v>43</v>
      </c>
      <c r="O2132">
        <v>92632.960000000006</v>
      </c>
      <c r="P2132">
        <f>_xlfn.DAYS(Table3[[#This Row],[Delivery_Date]],Table3[[#This Row],[Order_Date]])</f>
        <v>12</v>
      </c>
    </row>
    <row r="2133" spans="1:16" x14ac:dyDescent="0.25">
      <c r="A2133">
        <v>2132</v>
      </c>
      <c r="B2133" t="s">
        <v>15</v>
      </c>
      <c r="C2133" t="s">
        <v>24</v>
      </c>
      <c r="D2133" t="s">
        <v>45</v>
      </c>
      <c r="E2133" t="s">
        <v>60</v>
      </c>
      <c r="F2133" t="s">
        <v>175</v>
      </c>
      <c r="G2133" t="s">
        <v>198</v>
      </c>
      <c r="H2133">
        <v>100</v>
      </c>
      <c r="I2133">
        <v>7206.71</v>
      </c>
      <c r="J2133">
        <v>720671</v>
      </c>
      <c r="K2133">
        <v>1974.95</v>
      </c>
      <c r="L2133">
        <v>122</v>
      </c>
      <c r="M2133" t="s">
        <v>42</v>
      </c>
      <c r="N2133" t="s">
        <v>36</v>
      </c>
      <c r="O2133">
        <v>163934.12</v>
      </c>
      <c r="P2133">
        <f>_xlfn.DAYS(Table3[[#This Row],[Delivery_Date]],Table3[[#This Row],[Order_Date]])</f>
        <v>2</v>
      </c>
    </row>
    <row r="2134" spans="1:16" x14ac:dyDescent="0.25">
      <c r="A2134">
        <v>2133</v>
      </c>
      <c r="B2134" t="s">
        <v>31</v>
      </c>
      <c r="C2134" t="s">
        <v>16</v>
      </c>
      <c r="D2134" t="s">
        <v>45</v>
      </c>
      <c r="E2134" t="s">
        <v>46</v>
      </c>
      <c r="F2134" t="s">
        <v>205</v>
      </c>
      <c r="G2134" t="s">
        <v>126</v>
      </c>
      <c r="H2134">
        <v>71</v>
      </c>
      <c r="I2134">
        <v>9452.18</v>
      </c>
      <c r="J2134">
        <v>671104.78</v>
      </c>
      <c r="K2134">
        <v>380.66</v>
      </c>
      <c r="L2134">
        <v>64</v>
      </c>
      <c r="M2134" t="s">
        <v>35</v>
      </c>
      <c r="N2134" t="s">
        <v>70</v>
      </c>
      <c r="O2134">
        <v>50279.56</v>
      </c>
      <c r="P2134">
        <f>_xlfn.DAYS(Table3[[#This Row],[Delivery_Date]],Table3[[#This Row],[Order_Date]])</f>
        <v>8</v>
      </c>
    </row>
    <row r="2135" spans="1:16" x14ac:dyDescent="0.25">
      <c r="A2135">
        <v>2134</v>
      </c>
      <c r="B2135" t="s">
        <v>37</v>
      </c>
      <c r="C2135" t="s">
        <v>16</v>
      </c>
      <c r="D2135" t="s">
        <v>25</v>
      </c>
      <c r="E2135" t="s">
        <v>60</v>
      </c>
      <c r="F2135" t="s">
        <v>110</v>
      </c>
      <c r="G2135" t="s">
        <v>369</v>
      </c>
      <c r="H2135">
        <v>53</v>
      </c>
      <c r="I2135">
        <v>19674.669999999998</v>
      </c>
      <c r="J2135">
        <v>1042757.51</v>
      </c>
      <c r="K2135">
        <v>3765.04</v>
      </c>
      <c r="L2135">
        <v>459</v>
      </c>
      <c r="M2135" t="s">
        <v>35</v>
      </c>
      <c r="N2135" t="s">
        <v>70</v>
      </c>
      <c r="O2135">
        <v>71013.320000000007</v>
      </c>
      <c r="P2135">
        <f>_xlfn.DAYS(Table3[[#This Row],[Delivery_Date]],Table3[[#This Row],[Order_Date]])</f>
        <v>2</v>
      </c>
    </row>
    <row r="2136" spans="1:16" x14ac:dyDescent="0.25">
      <c r="A2136">
        <v>2135</v>
      </c>
      <c r="B2136" t="s">
        <v>44</v>
      </c>
      <c r="C2136" t="s">
        <v>24</v>
      </c>
      <c r="D2136" t="s">
        <v>45</v>
      </c>
      <c r="E2136" t="s">
        <v>18</v>
      </c>
      <c r="F2136" t="s">
        <v>331</v>
      </c>
      <c r="G2136" t="s">
        <v>401</v>
      </c>
      <c r="H2136">
        <v>16</v>
      </c>
      <c r="I2136">
        <v>10802.35</v>
      </c>
      <c r="J2136">
        <v>172837.6</v>
      </c>
      <c r="K2136">
        <v>1455.57</v>
      </c>
      <c r="L2136">
        <v>9</v>
      </c>
      <c r="M2136" t="s">
        <v>35</v>
      </c>
      <c r="N2136" t="s">
        <v>30</v>
      </c>
      <c r="O2136">
        <v>15754.48</v>
      </c>
      <c r="P2136">
        <f>_xlfn.DAYS(Table3[[#This Row],[Delivery_Date]],Table3[[#This Row],[Order_Date]])</f>
        <v>6</v>
      </c>
    </row>
    <row r="2137" spans="1:16" x14ac:dyDescent="0.25">
      <c r="A2137">
        <v>2136</v>
      </c>
      <c r="B2137" t="s">
        <v>31</v>
      </c>
      <c r="C2137" t="s">
        <v>38</v>
      </c>
      <c r="D2137" t="s">
        <v>25</v>
      </c>
      <c r="E2137" t="s">
        <v>60</v>
      </c>
      <c r="F2137" t="s">
        <v>363</v>
      </c>
      <c r="G2137" t="s">
        <v>318</v>
      </c>
      <c r="H2137">
        <v>46</v>
      </c>
      <c r="I2137">
        <v>45308.12</v>
      </c>
      <c r="J2137">
        <v>2084173.52</v>
      </c>
      <c r="K2137">
        <v>4817.8599999999997</v>
      </c>
      <c r="L2137">
        <v>427</v>
      </c>
      <c r="M2137" t="s">
        <v>42</v>
      </c>
      <c r="N2137" t="s">
        <v>30</v>
      </c>
      <c r="O2137">
        <v>129443.13</v>
      </c>
      <c r="P2137">
        <f>_xlfn.DAYS(Table3[[#This Row],[Delivery_Date]],Table3[[#This Row],[Order_Date]])</f>
        <v>15</v>
      </c>
    </row>
    <row r="2138" spans="1:16" x14ac:dyDescent="0.25">
      <c r="A2138">
        <v>2137</v>
      </c>
      <c r="B2138" t="s">
        <v>59</v>
      </c>
      <c r="C2138" t="s">
        <v>38</v>
      </c>
      <c r="D2138" t="s">
        <v>25</v>
      </c>
      <c r="E2138" t="s">
        <v>46</v>
      </c>
      <c r="F2138" t="s">
        <v>403</v>
      </c>
      <c r="G2138" t="s">
        <v>285</v>
      </c>
      <c r="H2138">
        <v>88</v>
      </c>
      <c r="I2138">
        <v>6589.22</v>
      </c>
      <c r="J2138">
        <v>579851.36</v>
      </c>
      <c r="K2138">
        <v>1708.84</v>
      </c>
      <c r="L2138">
        <v>144</v>
      </c>
      <c r="M2138" t="s">
        <v>35</v>
      </c>
      <c r="N2138" t="s">
        <v>70</v>
      </c>
      <c r="O2138">
        <v>40015.629999999997</v>
      </c>
      <c r="P2138">
        <f>_xlfn.DAYS(Table3[[#This Row],[Delivery_Date]],Table3[[#This Row],[Order_Date]])</f>
        <v>7</v>
      </c>
    </row>
    <row r="2139" spans="1:16" x14ac:dyDescent="0.25">
      <c r="A2139">
        <v>2138</v>
      </c>
      <c r="B2139" t="s">
        <v>65</v>
      </c>
      <c r="C2139" t="s">
        <v>24</v>
      </c>
      <c r="D2139" t="s">
        <v>17</v>
      </c>
      <c r="E2139" t="s">
        <v>26</v>
      </c>
      <c r="F2139" t="s">
        <v>189</v>
      </c>
      <c r="G2139" t="s">
        <v>167</v>
      </c>
      <c r="H2139">
        <v>5</v>
      </c>
      <c r="I2139">
        <v>16536.32</v>
      </c>
      <c r="J2139">
        <v>82681.600000000006</v>
      </c>
      <c r="K2139">
        <v>423.8</v>
      </c>
      <c r="L2139">
        <v>751</v>
      </c>
      <c r="M2139" t="s">
        <v>35</v>
      </c>
      <c r="N2139" t="s">
        <v>22</v>
      </c>
      <c r="O2139">
        <v>18952.93</v>
      </c>
      <c r="P2139">
        <f>_xlfn.DAYS(Table3[[#This Row],[Delivery_Date]],Table3[[#This Row],[Order_Date]])</f>
        <v>14</v>
      </c>
    </row>
    <row r="2140" spans="1:16" x14ac:dyDescent="0.25">
      <c r="A2140">
        <v>2139</v>
      </c>
      <c r="B2140" t="s">
        <v>65</v>
      </c>
      <c r="C2140" t="s">
        <v>38</v>
      </c>
      <c r="D2140" t="s">
        <v>25</v>
      </c>
      <c r="E2140" t="s">
        <v>26</v>
      </c>
      <c r="F2140" t="s">
        <v>151</v>
      </c>
      <c r="G2140" t="s">
        <v>112</v>
      </c>
      <c r="H2140">
        <v>61</v>
      </c>
      <c r="I2140">
        <v>35490.29</v>
      </c>
      <c r="J2140">
        <v>2164907.69</v>
      </c>
      <c r="K2140">
        <v>1239.0999999999999</v>
      </c>
      <c r="L2140">
        <v>71</v>
      </c>
      <c r="M2140" t="s">
        <v>42</v>
      </c>
      <c r="N2140" t="s">
        <v>30</v>
      </c>
      <c r="O2140">
        <v>379283.66</v>
      </c>
      <c r="P2140">
        <f>_xlfn.DAYS(Table3[[#This Row],[Delivery_Date]],Table3[[#This Row],[Order_Date]])</f>
        <v>4</v>
      </c>
    </row>
    <row r="2141" spans="1:16" x14ac:dyDescent="0.25">
      <c r="A2141">
        <v>2140</v>
      </c>
      <c r="B2141" t="s">
        <v>23</v>
      </c>
      <c r="C2141" t="s">
        <v>16</v>
      </c>
      <c r="D2141" t="s">
        <v>39</v>
      </c>
      <c r="E2141" t="s">
        <v>46</v>
      </c>
      <c r="F2141" t="s">
        <v>301</v>
      </c>
      <c r="G2141" t="s">
        <v>265</v>
      </c>
      <c r="H2141">
        <v>71</v>
      </c>
      <c r="I2141">
        <v>18362.93</v>
      </c>
      <c r="J2141">
        <v>1303768.03</v>
      </c>
      <c r="K2141">
        <v>4479.8</v>
      </c>
      <c r="L2141">
        <v>359</v>
      </c>
      <c r="M2141" t="s">
        <v>21</v>
      </c>
      <c r="N2141" t="s">
        <v>22</v>
      </c>
      <c r="O2141">
        <v>83625.570000000007</v>
      </c>
      <c r="P2141">
        <f>_xlfn.DAYS(Table3[[#This Row],[Delivery_Date]],Table3[[#This Row],[Order_Date]])</f>
        <v>14</v>
      </c>
    </row>
    <row r="2142" spans="1:16" x14ac:dyDescent="0.25">
      <c r="A2142">
        <v>2141</v>
      </c>
      <c r="B2142" t="s">
        <v>15</v>
      </c>
      <c r="C2142" t="s">
        <v>24</v>
      </c>
      <c r="D2142" t="s">
        <v>32</v>
      </c>
      <c r="E2142" t="s">
        <v>26</v>
      </c>
      <c r="F2142" t="s">
        <v>114</v>
      </c>
      <c r="G2142" t="s">
        <v>142</v>
      </c>
      <c r="H2142">
        <v>88</v>
      </c>
      <c r="I2142">
        <v>26686.75</v>
      </c>
      <c r="J2142">
        <v>2348434</v>
      </c>
      <c r="K2142">
        <v>4726.8100000000004</v>
      </c>
      <c r="L2142">
        <v>674</v>
      </c>
      <c r="M2142" t="s">
        <v>29</v>
      </c>
      <c r="N2142" t="s">
        <v>43</v>
      </c>
      <c r="O2142">
        <v>562269.73</v>
      </c>
      <c r="P2142">
        <f>_xlfn.DAYS(Table3[[#This Row],[Delivery_Date]],Table3[[#This Row],[Order_Date]])</f>
        <v>1</v>
      </c>
    </row>
    <row r="2143" spans="1:16" x14ac:dyDescent="0.25">
      <c r="A2143">
        <v>2142</v>
      </c>
      <c r="B2143" t="s">
        <v>37</v>
      </c>
      <c r="C2143" t="s">
        <v>24</v>
      </c>
      <c r="D2143" t="s">
        <v>25</v>
      </c>
      <c r="E2143" t="s">
        <v>46</v>
      </c>
      <c r="F2143" t="s">
        <v>128</v>
      </c>
      <c r="G2143" t="s">
        <v>66</v>
      </c>
      <c r="H2143">
        <v>91</v>
      </c>
      <c r="I2143">
        <v>1405.82</v>
      </c>
      <c r="J2143">
        <v>127929.62</v>
      </c>
      <c r="K2143">
        <v>4153.75</v>
      </c>
      <c r="L2143">
        <v>299</v>
      </c>
      <c r="M2143" t="s">
        <v>21</v>
      </c>
      <c r="N2143" t="s">
        <v>30</v>
      </c>
      <c r="O2143">
        <v>19505.37</v>
      </c>
      <c r="P2143">
        <f>_xlfn.DAYS(Table3[[#This Row],[Delivery_Date]],Table3[[#This Row],[Order_Date]])</f>
        <v>9</v>
      </c>
    </row>
    <row r="2144" spans="1:16" x14ac:dyDescent="0.25">
      <c r="A2144">
        <v>2143</v>
      </c>
      <c r="B2144" t="s">
        <v>65</v>
      </c>
      <c r="C2144" t="s">
        <v>16</v>
      </c>
      <c r="D2144" t="s">
        <v>45</v>
      </c>
      <c r="E2144" t="s">
        <v>26</v>
      </c>
      <c r="F2144" t="s">
        <v>353</v>
      </c>
      <c r="G2144" t="s">
        <v>326</v>
      </c>
      <c r="H2144">
        <v>38</v>
      </c>
      <c r="I2144">
        <v>8695.2900000000009</v>
      </c>
      <c r="J2144">
        <v>330421.02</v>
      </c>
      <c r="K2144">
        <v>912.52</v>
      </c>
      <c r="L2144">
        <v>726</v>
      </c>
      <c r="M2144" t="s">
        <v>29</v>
      </c>
      <c r="N2144" t="s">
        <v>70</v>
      </c>
      <c r="O2144">
        <v>25676.32</v>
      </c>
      <c r="P2144">
        <f>_xlfn.DAYS(Table3[[#This Row],[Delivery_Date]],Table3[[#This Row],[Order_Date]])</f>
        <v>6</v>
      </c>
    </row>
    <row r="2145" spans="1:16" x14ac:dyDescent="0.25">
      <c r="A2145">
        <v>2144</v>
      </c>
      <c r="B2145" t="s">
        <v>44</v>
      </c>
      <c r="C2145" t="s">
        <v>24</v>
      </c>
      <c r="D2145" t="s">
        <v>39</v>
      </c>
      <c r="E2145" t="s">
        <v>52</v>
      </c>
      <c r="F2145" t="s">
        <v>379</v>
      </c>
      <c r="G2145" t="s">
        <v>189</v>
      </c>
      <c r="H2145">
        <v>9</v>
      </c>
      <c r="I2145">
        <v>47319.65</v>
      </c>
      <c r="J2145">
        <v>425876.85</v>
      </c>
      <c r="K2145">
        <v>487.07</v>
      </c>
      <c r="L2145">
        <v>226</v>
      </c>
      <c r="M2145" t="s">
        <v>21</v>
      </c>
      <c r="N2145" t="s">
        <v>30</v>
      </c>
      <c r="O2145">
        <v>46501.15</v>
      </c>
      <c r="P2145">
        <f>_xlfn.DAYS(Table3[[#This Row],[Delivery_Date]],Table3[[#This Row],[Order_Date]])</f>
        <v>14</v>
      </c>
    </row>
    <row r="2146" spans="1:16" x14ac:dyDescent="0.25">
      <c r="A2146">
        <v>2145</v>
      </c>
      <c r="B2146" t="s">
        <v>31</v>
      </c>
      <c r="C2146" t="s">
        <v>24</v>
      </c>
      <c r="D2146" t="s">
        <v>17</v>
      </c>
      <c r="E2146" t="s">
        <v>18</v>
      </c>
      <c r="F2146" t="s">
        <v>144</v>
      </c>
      <c r="G2146" t="s">
        <v>362</v>
      </c>
      <c r="H2146">
        <v>82</v>
      </c>
      <c r="I2146">
        <v>44557.35</v>
      </c>
      <c r="J2146">
        <v>3653702.7</v>
      </c>
      <c r="K2146">
        <v>2731.89</v>
      </c>
      <c r="L2146">
        <v>80</v>
      </c>
      <c r="M2146" t="s">
        <v>42</v>
      </c>
      <c r="N2146" t="s">
        <v>43</v>
      </c>
      <c r="O2146">
        <v>732873.04</v>
      </c>
      <c r="P2146">
        <f>_xlfn.DAYS(Table3[[#This Row],[Delivery_Date]],Table3[[#This Row],[Order_Date]])</f>
        <v>6</v>
      </c>
    </row>
    <row r="2147" spans="1:16" x14ac:dyDescent="0.25">
      <c r="A2147">
        <v>2146</v>
      </c>
      <c r="B2147" t="s">
        <v>37</v>
      </c>
      <c r="C2147" t="s">
        <v>38</v>
      </c>
      <c r="D2147" t="s">
        <v>45</v>
      </c>
      <c r="E2147" t="s">
        <v>46</v>
      </c>
      <c r="F2147" t="s">
        <v>81</v>
      </c>
      <c r="G2147" t="s">
        <v>58</v>
      </c>
      <c r="H2147">
        <v>44</v>
      </c>
      <c r="I2147">
        <v>6818.96</v>
      </c>
      <c r="J2147">
        <v>300034.24</v>
      </c>
      <c r="K2147">
        <v>2097.14</v>
      </c>
      <c r="L2147">
        <v>690</v>
      </c>
      <c r="M2147" t="s">
        <v>29</v>
      </c>
      <c r="N2147" t="s">
        <v>30</v>
      </c>
      <c r="O2147">
        <v>23682.41</v>
      </c>
      <c r="P2147">
        <f>_xlfn.DAYS(Table3[[#This Row],[Delivery_Date]],Table3[[#This Row],[Order_Date]])</f>
        <v>2</v>
      </c>
    </row>
    <row r="2148" spans="1:16" x14ac:dyDescent="0.25">
      <c r="A2148">
        <v>2147</v>
      </c>
      <c r="B2148" t="s">
        <v>51</v>
      </c>
      <c r="C2148" t="s">
        <v>16</v>
      </c>
      <c r="D2148" t="s">
        <v>45</v>
      </c>
      <c r="E2148" t="s">
        <v>18</v>
      </c>
      <c r="F2148" t="s">
        <v>269</v>
      </c>
      <c r="G2148" t="s">
        <v>270</v>
      </c>
      <c r="H2148">
        <v>47</v>
      </c>
      <c r="I2148">
        <v>21495.99</v>
      </c>
      <c r="J2148">
        <v>1010311.53</v>
      </c>
      <c r="K2148">
        <v>4224.91</v>
      </c>
      <c r="L2148">
        <v>321</v>
      </c>
      <c r="M2148" t="s">
        <v>21</v>
      </c>
      <c r="N2148" t="s">
        <v>70</v>
      </c>
      <c r="O2148">
        <v>154870.32999999999</v>
      </c>
      <c r="P2148">
        <f>_xlfn.DAYS(Table3[[#This Row],[Delivery_Date]],Table3[[#This Row],[Order_Date]])</f>
        <v>3</v>
      </c>
    </row>
    <row r="2149" spans="1:16" x14ac:dyDescent="0.25">
      <c r="A2149">
        <v>2148</v>
      </c>
      <c r="B2149" t="s">
        <v>44</v>
      </c>
      <c r="C2149" t="s">
        <v>38</v>
      </c>
      <c r="D2149" t="s">
        <v>39</v>
      </c>
      <c r="E2149" t="s">
        <v>18</v>
      </c>
      <c r="F2149" t="s">
        <v>131</v>
      </c>
      <c r="G2149" t="s">
        <v>313</v>
      </c>
      <c r="H2149">
        <v>29</v>
      </c>
      <c r="I2149">
        <v>33179.82</v>
      </c>
      <c r="J2149">
        <v>962214.78</v>
      </c>
      <c r="K2149">
        <v>2802.68</v>
      </c>
      <c r="L2149">
        <v>776</v>
      </c>
      <c r="M2149" t="s">
        <v>35</v>
      </c>
      <c r="N2149" t="s">
        <v>43</v>
      </c>
      <c r="O2149">
        <v>223994.05</v>
      </c>
      <c r="P2149">
        <f>_xlfn.DAYS(Table3[[#This Row],[Delivery_Date]],Table3[[#This Row],[Order_Date]])</f>
        <v>2</v>
      </c>
    </row>
    <row r="2150" spans="1:16" x14ac:dyDescent="0.25">
      <c r="A2150">
        <v>2149</v>
      </c>
      <c r="B2150" t="s">
        <v>44</v>
      </c>
      <c r="C2150" t="s">
        <v>24</v>
      </c>
      <c r="D2150" t="s">
        <v>32</v>
      </c>
      <c r="E2150" t="s">
        <v>46</v>
      </c>
      <c r="F2150" t="s">
        <v>132</v>
      </c>
      <c r="G2150" t="s">
        <v>71</v>
      </c>
      <c r="H2150">
        <v>49</v>
      </c>
      <c r="I2150">
        <v>17657.11</v>
      </c>
      <c r="J2150">
        <v>865198.39</v>
      </c>
      <c r="K2150">
        <v>4999.8599999999997</v>
      </c>
      <c r="L2150">
        <v>302</v>
      </c>
      <c r="M2150" t="s">
        <v>35</v>
      </c>
      <c r="N2150" t="s">
        <v>70</v>
      </c>
      <c r="O2150">
        <v>187439.56</v>
      </c>
      <c r="P2150">
        <f>_xlfn.DAYS(Table3[[#This Row],[Delivery_Date]],Table3[[#This Row],[Order_Date]])</f>
        <v>13</v>
      </c>
    </row>
    <row r="2151" spans="1:16" x14ac:dyDescent="0.25">
      <c r="A2151">
        <v>2150</v>
      </c>
      <c r="B2151" t="s">
        <v>15</v>
      </c>
      <c r="C2151" t="s">
        <v>24</v>
      </c>
      <c r="D2151" t="s">
        <v>17</v>
      </c>
      <c r="E2151" t="s">
        <v>46</v>
      </c>
      <c r="F2151" t="s">
        <v>338</v>
      </c>
      <c r="G2151" t="s">
        <v>121</v>
      </c>
      <c r="H2151">
        <v>32</v>
      </c>
      <c r="I2151">
        <v>22438.36</v>
      </c>
      <c r="J2151">
        <v>718027.52</v>
      </c>
      <c r="K2151">
        <v>840.43</v>
      </c>
      <c r="L2151">
        <v>890</v>
      </c>
      <c r="M2151" t="s">
        <v>29</v>
      </c>
      <c r="N2151" t="s">
        <v>43</v>
      </c>
      <c r="O2151">
        <v>76851.89</v>
      </c>
      <c r="P2151">
        <f>_xlfn.DAYS(Table3[[#This Row],[Delivery_Date]],Table3[[#This Row],[Order_Date]])</f>
        <v>12</v>
      </c>
    </row>
    <row r="2152" spans="1:16" x14ac:dyDescent="0.25">
      <c r="A2152">
        <v>2151</v>
      </c>
      <c r="B2152" t="s">
        <v>15</v>
      </c>
      <c r="C2152" t="s">
        <v>16</v>
      </c>
      <c r="D2152" t="s">
        <v>25</v>
      </c>
      <c r="E2152" t="s">
        <v>26</v>
      </c>
      <c r="F2152" t="s">
        <v>362</v>
      </c>
      <c r="G2152" t="s">
        <v>145</v>
      </c>
      <c r="H2152">
        <v>52</v>
      </c>
      <c r="I2152">
        <v>15526.43</v>
      </c>
      <c r="J2152">
        <v>807374.36</v>
      </c>
      <c r="K2152">
        <v>1300.99</v>
      </c>
      <c r="L2152">
        <v>40</v>
      </c>
      <c r="M2152" t="s">
        <v>29</v>
      </c>
      <c r="N2152" t="s">
        <v>22</v>
      </c>
      <c r="O2152">
        <v>149745.19</v>
      </c>
      <c r="P2152">
        <f>_xlfn.DAYS(Table3[[#This Row],[Delivery_Date]],Table3[[#This Row],[Order_Date]])</f>
        <v>5</v>
      </c>
    </row>
    <row r="2153" spans="1:16" x14ac:dyDescent="0.25">
      <c r="A2153">
        <v>2152</v>
      </c>
      <c r="B2153" t="s">
        <v>37</v>
      </c>
      <c r="C2153" t="s">
        <v>16</v>
      </c>
      <c r="D2153" t="s">
        <v>17</v>
      </c>
      <c r="E2153" t="s">
        <v>46</v>
      </c>
      <c r="F2153" t="s">
        <v>215</v>
      </c>
      <c r="G2153" t="s">
        <v>102</v>
      </c>
      <c r="H2153">
        <v>11</v>
      </c>
      <c r="I2153">
        <v>44540.72</v>
      </c>
      <c r="J2153">
        <v>489947.92</v>
      </c>
      <c r="K2153">
        <v>3569.59</v>
      </c>
      <c r="L2153">
        <v>763</v>
      </c>
      <c r="M2153" t="s">
        <v>21</v>
      </c>
      <c r="N2153" t="s">
        <v>43</v>
      </c>
      <c r="O2153">
        <v>53778.21</v>
      </c>
      <c r="P2153">
        <f>_xlfn.DAYS(Table3[[#This Row],[Delivery_Date]],Table3[[#This Row],[Order_Date]])</f>
        <v>2</v>
      </c>
    </row>
    <row r="2154" spans="1:16" x14ac:dyDescent="0.25">
      <c r="A2154">
        <v>2153</v>
      </c>
      <c r="B2154" t="s">
        <v>44</v>
      </c>
      <c r="C2154" t="s">
        <v>16</v>
      </c>
      <c r="D2154" t="s">
        <v>17</v>
      </c>
      <c r="E2154" t="s">
        <v>52</v>
      </c>
      <c r="F2154" t="s">
        <v>240</v>
      </c>
      <c r="G2154" t="s">
        <v>207</v>
      </c>
      <c r="H2154">
        <v>53</v>
      </c>
      <c r="I2154">
        <v>42894.85</v>
      </c>
      <c r="J2154">
        <v>2273427.0499999998</v>
      </c>
      <c r="K2154">
        <v>1483.36</v>
      </c>
      <c r="L2154">
        <v>547</v>
      </c>
      <c r="M2154" t="s">
        <v>35</v>
      </c>
      <c r="N2154" t="s">
        <v>22</v>
      </c>
      <c r="O2154">
        <v>299940.08</v>
      </c>
      <c r="P2154">
        <f>_xlfn.DAYS(Table3[[#This Row],[Delivery_Date]],Table3[[#This Row],[Order_Date]])</f>
        <v>2</v>
      </c>
    </row>
    <row r="2155" spans="1:16" x14ac:dyDescent="0.25">
      <c r="A2155">
        <v>2154</v>
      </c>
      <c r="B2155" t="s">
        <v>59</v>
      </c>
      <c r="C2155" t="s">
        <v>24</v>
      </c>
      <c r="D2155" t="s">
        <v>32</v>
      </c>
      <c r="E2155" t="s">
        <v>52</v>
      </c>
      <c r="F2155" t="s">
        <v>406</v>
      </c>
      <c r="G2155" t="s">
        <v>368</v>
      </c>
      <c r="H2155">
        <v>69</v>
      </c>
      <c r="I2155">
        <v>14111.8</v>
      </c>
      <c r="J2155">
        <v>973714.2</v>
      </c>
      <c r="K2155">
        <v>2386.1999999999998</v>
      </c>
      <c r="L2155">
        <v>772</v>
      </c>
      <c r="M2155" t="s">
        <v>42</v>
      </c>
      <c r="N2155" t="s">
        <v>30</v>
      </c>
      <c r="O2155">
        <v>78204.33</v>
      </c>
      <c r="P2155">
        <f>_xlfn.DAYS(Table3[[#This Row],[Delivery_Date]],Table3[[#This Row],[Order_Date]])</f>
        <v>14</v>
      </c>
    </row>
    <row r="2156" spans="1:16" x14ac:dyDescent="0.25">
      <c r="A2156">
        <v>2155</v>
      </c>
      <c r="B2156" t="s">
        <v>51</v>
      </c>
      <c r="C2156" t="s">
        <v>16</v>
      </c>
      <c r="D2156" t="s">
        <v>25</v>
      </c>
      <c r="E2156" t="s">
        <v>60</v>
      </c>
      <c r="F2156" t="s">
        <v>19</v>
      </c>
      <c r="G2156" t="s">
        <v>135</v>
      </c>
      <c r="H2156">
        <v>51</v>
      </c>
      <c r="I2156">
        <v>27115.07</v>
      </c>
      <c r="J2156">
        <v>1382868.57</v>
      </c>
      <c r="K2156">
        <v>3136.75</v>
      </c>
      <c r="L2156">
        <v>751</v>
      </c>
      <c r="M2156" t="s">
        <v>35</v>
      </c>
      <c r="N2156" t="s">
        <v>22</v>
      </c>
      <c r="O2156">
        <v>232177.75</v>
      </c>
      <c r="P2156">
        <f>_xlfn.DAYS(Table3[[#This Row],[Delivery_Date]],Table3[[#This Row],[Order_Date]])</f>
        <v>8</v>
      </c>
    </row>
    <row r="2157" spans="1:16" x14ac:dyDescent="0.25">
      <c r="A2157">
        <v>2156</v>
      </c>
      <c r="B2157" t="s">
        <v>37</v>
      </c>
      <c r="C2157" t="s">
        <v>24</v>
      </c>
      <c r="D2157" t="s">
        <v>39</v>
      </c>
      <c r="E2157" t="s">
        <v>52</v>
      </c>
      <c r="F2157" t="s">
        <v>260</v>
      </c>
      <c r="G2157" t="s">
        <v>149</v>
      </c>
      <c r="H2157">
        <v>74</v>
      </c>
      <c r="I2157">
        <v>16885.98</v>
      </c>
      <c r="J2157">
        <v>1249562.52</v>
      </c>
      <c r="K2157">
        <v>661.89</v>
      </c>
      <c r="L2157">
        <v>94</v>
      </c>
      <c r="M2157" t="s">
        <v>42</v>
      </c>
      <c r="N2157" t="s">
        <v>70</v>
      </c>
      <c r="O2157">
        <v>166673.49</v>
      </c>
      <c r="P2157">
        <f>_xlfn.DAYS(Table3[[#This Row],[Delivery_Date]],Table3[[#This Row],[Order_Date]])</f>
        <v>15</v>
      </c>
    </row>
    <row r="2158" spans="1:16" x14ac:dyDescent="0.25">
      <c r="A2158">
        <v>2157</v>
      </c>
      <c r="B2158" t="s">
        <v>44</v>
      </c>
      <c r="C2158" t="s">
        <v>16</v>
      </c>
      <c r="D2158" t="s">
        <v>17</v>
      </c>
      <c r="E2158" t="s">
        <v>60</v>
      </c>
      <c r="F2158" t="s">
        <v>419</v>
      </c>
      <c r="G2158" t="s">
        <v>255</v>
      </c>
      <c r="H2158">
        <v>67</v>
      </c>
      <c r="I2158">
        <v>37810.53</v>
      </c>
      <c r="J2158">
        <v>2533305.5099999998</v>
      </c>
      <c r="K2158">
        <v>3403.04</v>
      </c>
      <c r="L2158">
        <v>589</v>
      </c>
      <c r="M2158" t="s">
        <v>29</v>
      </c>
      <c r="N2158" t="s">
        <v>30</v>
      </c>
      <c r="O2158">
        <v>483808.82</v>
      </c>
      <c r="P2158">
        <f>_xlfn.DAYS(Table3[[#This Row],[Delivery_Date]],Table3[[#This Row],[Order_Date]])</f>
        <v>5</v>
      </c>
    </row>
    <row r="2159" spans="1:16" x14ac:dyDescent="0.25">
      <c r="A2159">
        <v>2158</v>
      </c>
      <c r="B2159" t="s">
        <v>51</v>
      </c>
      <c r="C2159" t="s">
        <v>24</v>
      </c>
      <c r="D2159" t="s">
        <v>17</v>
      </c>
      <c r="E2159" t="s">
        <v>46</v>
      </c>
      <c r="F2159" t="s">
        <v>307</v>
      </c>
      <c r="G2159" t="s">
        <v>240</v>
      </c>
      <c r="H2159">
        <v>53</v>
      </c>
      <c r="I2159">
        <v>45039.64</v>
      </c>
      <c r="J2159">
        <v>2387100.92</v>
      </c>
      <c r="K2159">
        <v>4953.6499999999996</v>
      </c>
      <c r="L2159">
        <v>921</v>
      </c>
      <c r="M2159" t="s">
        <v>42</v>
      </c>
      <c r="N2159" t="s">
        <v>70</v>
      </c>
      <c r="O2159">
        <v>254914.51</v>
      </c>
      <c r="P2159">
        <f>_xlfn.DAYS(Table3[[#This Row],[Delivery_Date]],Table3[[#This Row],[Order_Date]])</f>
        <v>1</v>
      </c>
    </row>
    <row r="2160" spans="1:16" x14ac:dyDescent="0.25">
      <c r="A2160">
        <v>2159</v>
      </c>
      <c r="B2160" t="s">
        <v>51</v>
      </c>
      <c r="C2160" t="s">
        <v>16</v>
      </c>
      <c r="D2160" t="s">
        <v>25</v>
      </c>
      <c r="E2160" t="s">
        <v>26</v>
      </c>
      <c r="F2160" t="s">
        <v>113</v>
      </c>
      <c r="G2160" t="s">
        <v>19</v>
      </c>
      <c r="H2160">
        <v>99</v>
      </c>
      <c r="I2160">
        <v>2237.4699999999998</v>
      </c>
      <c r="J2160">
        <v>221509.53</v>
      </c>
      <c r="K2160">
        <v>292.99</v>
      </c>
      <c r="L2160">
        <v>334</v>
      </c>
      <c r="M2160" t="s">
        <v>21</v>
      </c>
      <c r="N2160" t="s">
        <v>30</v>
      </c>
      <c r="O2160">
        <v>28262.51</v>
      </c>
      <c r="P2160">
        <f>_xlfn.DAYS(Table3[[#This Row],[Delivery_Date]],Table3[[#This Row],[Order_Date]])</f>
        <v>13</v>
      </c>
    </row>
    <row r="2161" spans="1:16" x14ac:dyDescent="0.25">
      <c r="A2161">
        <v>2160</v>
      </c>
      <c r="B2161" t="s">
        <v>51</v>
      </c>
      <c r="C2161" t="s">
        <v>16</v>
      </c>
      <c r="D2161" t="s">
        <v>39</v>
      </c>
      <c r="E2161" t="s">
        <v>60</v>
      </c>
      <c r="F2161" t="s">
        <v>47</v>
      </c>
      <c r="G2161" t="s">
        <v>380</v>
      </c>
      <c r="H2161">
        <v>16</v>
      </c>
      <c r="I2161">
        <v>25442.37</v>
      </c>
      <c r="J2161">
        <v>407077.92</v>
      </c>
      <c r="K2161">
        <v>3428.17</v>
      </c>
      <c r="L2161">
        <v>206</v>
      </c>
      <c r="M2161" t="s">
        <v>42</v>
      </c>
      <c r="N2161" t="s">
        <v>43</v>
      </c>
      <c r="O2161">
        <v>62817.31</v>
      </c>
      <c r="P2161">
        <f>_xlfn.DAYS(Table3[[#This Row],[Delivery_Date]],Table3[[#This Row],[Order_Date]])</f>
        <v>14</v>
      </c>
    </row>
    <row r="2162" spans="1:16" x14ac:dyDescent="0.25">
      <c r="A2162">
        <v>2161</v>
      </c>
      <c r="B2162" t="s">
        <v>37</v>
      </c>
      <c r="C2162" t="s">
        <v>24</v>
      </c>
      <c r="D2162" t="s">
        <v>17</v>
      </c>
      <c r="E2162" t="s">
        <v>26</v>
      </c>
      <c r="F2162" t="s">
        <v>282</v>
      </c>
      <c r="G2162" t="s">
        <v>121</v>
      </c>
      <c r="H2162">
        <v>7</v>
      </c>
      <c r="I2162">
        <v>12073.96</v>
      </c>
      <c r="J2162">
        <v>84517.72</v>
      </c>
      <c r="K2162">
        <v>1869.7</v>
      </c>
      <c r="L2162">
        <v>848</v>
      </c>
      <c r="M2162" t="s">
        <v>21</v>
      </c>
      <c r="N2162" t="s">
        <v>70</v>
      </c>
      <c r="O2162">
        <v>4899.51</v>
      </c>
      <c r="P2162">
        <f>_xlfn.DAYS(Table3[[#This Row],[Delivery_Date]],Table3[[#This Row],[Order_Date]])</f>
        <v>5</v>
      </c>
    </row>
    <row r="2163" spans="1:16" x14ac:dyDescent="0.25">
      <c r="A2163">
        <v>2162</v>
      </c>
      <c r="B2163" t="s">
        <v>44</v>
      </c>
      <c r="C2163" t="s">
        <v>16</v>
      </c>
      <c r="D2163" t="s">
        <v>17</v>
      </c>
      <c r="E2163" t="s">
        <v>18</v>
      </c>
      <c r="F2163" t="s">
        <v>120</v>
      </c>
      <c r="G2163" t="s">
        <v>321</v>
      </c>
      <c r="H2163">
        <v>33</v>
      </c>
      <c r="I2163">
        <v>25425.14</v>
      </c>
      <c r="J2163">
        <v>839029.62</v>
      </c>
      <c r="K2163">
        <v>350.05</v>
      </c>
      <c r="L2163">
        <v>293</v>
      </c>
      <c r="M2163" t="s">
        <v>29</v>
      </c>
      <c r="N2163" t="s">
        <v>36</v>
      </c>
      <c r="O2163">
        <v>125065.18</v>
      </c>
      <c r="P2163">
        <f>_xlfn.DAYS(Table3[[#This Row],[Delivery_Date]],Table3[[#This Row],[Order_Date]])</f>
        <v>9</v>
      </c>
    </row>
    <row r="2164" spans="1:16" x14ac:dyDescent="0.25">
      <c r="A2164">
        <v>2163</v>
      </c>
      <c r="B2164" t="s">
        <v>23</v>
      </c>
      <c r="C2164" t="s">
        <v>24</v>
      </c>
      <c r="D2164" t="s">
        <v>45</v>
      </c>
      <c r="E2164" t="s">
        <v>60</v>
      </c>
      <c r="F2164" t="s">
        <v>105</v>
      </c>
      <c r="G2164" t="s">
        <v>395</v>
      </c>
      <c r="H2164">
        <v>12</v>
      </c>
      <c r="I2164">
        <v>12174.36</v>
      </c>
      <c r="J2164">
        <v>146092.32</v>
      </c>
      <c r="K2164">
        <v>1367.08</v>
      </c>
      <c r="L2164">
        <v>661</v>
      </c>
      <c r="M2164" t="s">
        <v>42</v>
      </c>
      <c r="N2164" t="s">
        <v>30</v>
      </c>
      <c r="O2164">
        <v>34503.410000000003</v>
      </c>
      <c r="P2164">
        <f>_xlfn.DAYS(Table3[[#This Row],[Delivery_Date]],Table3[[#This Row],[Order_Date]])</f>
        <v>1</v>
      </c>
    </row>
    <row r="2165" spans="1:16" x14ac:dyDescent="0.25">
      <c r="A2165">
        <v>2164</v>
      </c>
      <c r="B2165" t="s">
        <v>31</v>
      </c>
      <c r="C2165" t="s">
        <v>16</v>
      </c>
      <c r="D2165" t="s">
        <v>39</v>
      </c>
      <c r="E2165" t="s">
        <v>26</v>
      </c>
      <c r="F2165" t="s">
        <v>117</v>
      </c>
      <c r="G2165" t="s">
        <v>135</v>
      </c>
      <c r="H2165">
        <v>93</v>
      </c>
      <c r="I2165">
        <v>47057.54</v>
      </c>
      <c r="J2165">
        <v>4376351.22</v>
      </c>
      <c r="K2165">
        <v>4358.59</v>
      </c>
      <c r="L2165">
        <v>313</v>
      </c>
      <c r="M2165" t="s">
        <v>29</v>
      </c>
      <c r="N2165" t="s">
        <v>22</v>
      </c>
      <c r="O2165">
        <v>655674.64</v>
      </c>
      <c r="P2165">
        <f>_xlfn.DAYS(Table3[[#This Row],[Delivery_Date]],Table3[[#This Row],[Order_Date]])</f>
        <v>5</v>
      </c>
    </row>
    <row r="2166" spans="1:16" x14ac:dyDescent="0.25">
      <c r="A2166">
        <v>2165</v>
      </c>
      <c r="B2166" t="s">
        <v>51</v>
      </c>
      <c r="C2166" t="s">
        <v>24</v>
      </c>
      <c r="D2166" t="s">
        <v>45</v>
      </c>
      <c r="E2166" t="s">
        <v>60</v>
      </c>
      <c r="F2166" t="s">
        <v>158</v>
      </c>
      <c r="G2166" t="s">
        <v>411</v>
      </c>
      <c r="H2166">
        <v>25</v>
      </c>
      <c r="I2166">
        <v>33558.5</v>
      </c>
      <c r="J2166">
        <v>838962.5</v>
      </c>
      <c r="K2166">
        <v>2626.21</v>
      </c>
      <c r="L2166">
        <v>698</v>
      </c>
      <c r="M2166" t="s">
        <v>29</v>
      </c>
      <c r="N2166" t="s">
        <v>30</v>
      </c>
      <c r="O2166">
        <v>94725.33</v>
      </c>
      <c r="P2166">
        <f>_xlfn.DAYS(Table3[[#This Row],[Delivery_Date]],Table3[[#This Row],[Order_Date]])</f>
        <v>6</v>
      </c>
    </row>
    <row r="2167" spans="1:16" x14ac:dyDescent="0.25">
      <c r="A2167">
        <v>2166</v>
      </c>
      <c r="B2167" t="s">
        <v>15</v>
      </c>
      <c r="C2167" t="s">
        <v>16</v>
      </c>
      <c r="D2167" t="s">
        <v>45</v>
      </c>
      <c r="E2167" t="s">
        <v>60</v>
      </c>
      <c r="F2167" t="s">
        <v>338</v>
      </c>
      <c r="G2167" t="s">
        <v>367</v>
      </c>
      <c r="H2167">
        <v>55</v>
      </c>
      <c r="I2167">
        <v>16114.69</v>
      </c>
      <c r="J2167">
        <v>886307.95</v>
      </c>
      <c r="K2167">
        <v>177.9</v>
      </c>
      <c r="L2167">
        <v>946</v>
      </c>
      <c r="M2167" t="s">
        <v>35</v>
      </c>
      <c r="N2167" t="s">
        <v>30</v>
      </c>
      <c r="O2167">
        <v>90550.23</v>
      </c>
      <c r="P2167">
        <f>_xlfn.DAYS(Table3[[#This Row],[Delivery_Date]],Table3[[#This Row],[Order_Date]])</f>
        <v>3</v>
      </c>
    </row>
    <row r="2168" spans="1:16" x14ac:dyDescent="0.25">
      <c r="A2168">
        <v>2167</v>
      </c>
      <c r="B2168" t="s">
        <v>37</v>
      </c>
      <c r="C2168" t="s">
        <v>38</v>
      </c>
      <c r="D2168" t="s">
        <v>45</v>
      </c>
      <c r="E2168" t="s">
        <v>52</v>
      </c>
      <c r="F2168" t="s">
        <v>267</v>
      </c>
      <c r="G2168" t="s">
        <v>163</v>
      </c>
      <c r="H2168">
        <v>2</v>
      </c>
      <c r="I2168">
        <v>48472.76</v>
      </c>
      <c r="J2168">
        <v>96945.52</v>
      </c>
      <c r="K2168">
        <v>4295.28</v>
      </c>
      <c r="L2168">
        <v>32</v>
      </c>
      <c r="M2168" t="s">
        <v>35</v>
      </c>
      <c r="N2168" t="s">
        <v>70</v>
      </c>
      <c r="O2168">
        <v>24119.55</v>
      </c>
      <c r="P2168">
        <f>_xlfn.DAYS(Table3[[#This Row],[Delivery_Date]],Table3[[#This Row],[Order_Date]])</f>
        <v>6</v>
      </c>
    </row>
    <row r="2169" spans="1:16" x14ac:dyDescent="0.25">
      <c r="A2169">
        <v>2168</v>
      </c>
      <c r="B2169" t="s">
        <v>31</v>
      </c>
      <c r="C2169" t="s">
        <v>38</v>
      </c>
      <c r="D2169" t="s">
        <v>25</v>
      </c>
      <c r="E2169" t="s">
        <v>60</v>
      </c>
      <c r="F2169" t="s">
        <v>411</v>
      </c>
      <c r="G2169" t="s">
        <v>80</v>
      </c>
      <c r="H2169">
        <v>27</v>
      </c>
      <c r="I2169">
        <v>45531.21</v>
      </c>
      <c r="J2169">
        <v>1229342.67</v>
      </c>
      <c r="K2169">
        <v>2347.27</v>
      </c>
      <c r="L2169">
        <v>392</v>
      </c>
      <c r="M2169" t="s">
        <v>29</v>
      </c>
      <c r="N2169" t="s">
        <v>70</v>
      </c>
      <c r="O2169">
        <v>283033.31</v>
      </c>
      <c r="P2169">
        <f>_xlfn.DAYS(Table3[[#This Row],[Delivery_Date]],Table3[[#This Row],[Order_Date]])</f>
        <v>9</v>
      </c>
    </row>
    <row r="2170" spans="1:16" x14ac:dyDescent="0.25">
      <c r="A2170">
        <v>2169</v>
      </c>
      <c r="B2170" t="s">
        <v>31</v>
      </c>
      <c r="C2170" t="s">
        <v>24</v>
      </c>
      <c r="D2170" t="s">
        <v>39</v>
      </c>
      <c r="E2170" t="s">
        <v>52</v>
      </c>
      <c r="F2170" t="s">
        <v>130</v>
      </c>
      <c r="G2170" t="s">
        <v>329</v>
      </c>
      <c r="H2170">
        <v>60</v>
      </c>
      <c r="I2170">
        <v>30884.25</v>
      </c>
      <c r="J2170">
        <v>1853055</v>
      </c>
      <c r="K2170">
        <v>2427.0100000000002</v>
      </c>
      <c r="L2170">
        <v>329</v>
      </c>
      <c r="M2170" t="s">
        <v>35</v>
      </c>
      <c r="N2170" t="s">
        <v>30</v>
      </c>
      <c r="O2170">
        <v>141752.41</v>
      </c>
      <c r="P2170">
        <f>_xlfn.DAYS(Table3[[#This Row],[Delivery_Date]],Table3[[#This Row],[Order_Date]])</f>
        <v>5</v>
      </c>
    </row>
    <row r="2171" spans="1:16" x14ac:dyDescent="0.25">
      <c r="A2171">
        <v>2170</v>
      </c>
      <c r="B2171" t="s">
        <v>23</v>
      </c>
      <c r="C2171" t="s">
        <v>24</v>
      </c>
      <c r="D2171" t="s">
        <v>39</v>
      </c>
      <c r="E2171" t="s">
        <v>46</v>
      </c>
      <c r="F2171" t="s">
        <v>148</v>
      </c>
      <c r="G2171" t="s">
        <v>351</v>
      </c>
      <c r="H2171">
        <v>17</v>
      </c>
      <c r="I2171">
        <v>12019.77</v>
      </c>
      <c r="J2171">
        <v>204336.09</v>
      </c>
      <c r="K2171">
        <v>263.92</v>
      </c>
      <c r="L2171">
        <v>189</v>
      </c>
      <c r="M2171" t="s">
        <v>35</v>
      </c>
      <c r="N2171" t="s">
        <v>43</v>
      </c>
      <c r="O2171">
        <v>16774.07</v>
      </c>
      <c r="P2171">
        <f>_xlfn.DAYS(Table3[[#This Row],[Delivery_Date]],Table3[[#This Row],[Order_Date]])</f>
        <v>4</v>
      </c>
    </row>
    <row r="2172" spans="1:16" x14ac:dyDescent="0.25">
      <c r="A2172">
        <v>2171</v>
      </c>
      <c r="B2172" t="s">
        <v>31</v>
      </c>
      <c r="C2172" t="s">
        <v>24</v>
      </c>
      <c r="D2172" t="s">
        <v>45</v>
      </c>
      <c r="E2172" t="s">
        <v>18</v>
      </c>
      <c r="F2172" t="s">
        <v>108</v>
      </c>
      <c r="G2172" t="s">
        <v>156</v>
      </c>
      <c r="H2172">
        <v>10</v>
      </c>
      <c r="I2172">
        <v>26346.880000000001</v>
      </c>
      <c r="J2172">
        <v>263468.79999999999</v>
      </c>
      <c r="K2172">
        <v>1737.88</v>
      </c>
      <c r="L2172">
        <v>960</v>
      </c>
      <c r="M2172" t="s">
        <v>35</v>
      </c>
      <c r="N2172" t="s">
        <v>70</v>
      </c>
      <c r="O2172">
        <v>28433.97</v>
      </c>
      <c r="P2172">
        <f>_xlfn.DAYS(Table3[[#This Row],[Delivery_Date]],Table3[[#This Row],[Order_Date]])</f>
        <v>14</v>
      </c>
    </row>
    <row r="2173" spans="1:16" x14ac:dyDescent="0.25">
      <c r="A2173">
        <v>2172</v>
      </c>
      <c r="B2173" t="s">
        <v>51</v>
      </c>
      <c r="C2173" t="s">
        <v>24</v>
      </c>
      <c r="D2173" t="s">
        <v>32</v>
      </c>
      <c r="E2173" t="s">
        <v>18</v>
      </c>
      <c r="F2173" t="s">
        <v>415</v>
      </c>
      <c r="G2173" t="s">
        <v>111</v>
      </c>
      <c r="H2173">
        <v>75</v>
      </c>
      <c r="I2173">
        <v>26876.720000000001</v>
      </c>
      <c r="J2173">
        <v>2015754</v>
      </c>
      <c r="K2173">
        <v>3201.49</v>
      </c>
      <c r="L2173">
        <v>835</v>
      </c>
      <c r="M2173" t="s">
        <v>42</v>
      </c>
      <c r="N2173" t="s">
        <v>43</v>
      </c>
      <c r="O2173">
        <v>435377.75</v>
      </c>
      <c r="P2173">
        <f>_xlfn.DAYS(Table3[[#This Row],[Delivery_Date]],Table3[[#This Row],[Order_Date]])</f>
        <v>14</v>
      </c>
    </row>
    <row r="2174" spans="1:16" x14ac:dyDescent="0.25">
      <c r="A2174">
        <v>2173</v>
      </c>
      <c r="B2174" t="s">
        <v>31</v>
      </c>
      <c r="C2174" t="s">
        <v>38</v>
      </c>
      <c r="D2174" t="s">
        <v>32</v>
      </c>
      <c r="E2174" t="s">
        <v>46</v>
      </c>
      <c r="F2174" t="s">
        <v>54</v>
      </c>
      <c r="G2174" t="s">
        <v>383</v>
      </c>
      <c r="H2174">
        <v>70</v>
      </c>
      <c r="I2174">
        <v>3481.98</v>
      </c>
      <c r="J2174">
        <v>243738.6</v>
      </c>
      <c r="K2174">
        <v>3211.42</v>
      </c>
      <c r="L2174">
        <v>790</v>
      </c>
      <c r="M2174" t="s">
        <v>42</v>
      </c>
      <c r="N2174" t="s">
        <v>43</v>
      </c>
      <c r="O2174">
        <v>36198.639999999999</v>
      </c>
      <c r="P2174">
        <f>_xlfn.DAYS(Table3[[#This Row],[Delivery_Date]],Table3[[#This Row],[Order_Date]])</f>
        <v>1</v>
      </c>
    </row>
    <row r="2175" spans="1:16" x14ac:dyDescent="0.25">
      <c r="A2175">
        <v>2174</v>
      </c>
      <c r="B2175" t="s">
        <v>31</v>
      </c>
      <c r="C2175" t="s">
        <v>38</v>
      </c>
      <c r="D2175" t="s">
        <v>32</v>
      </c>
      <c r="E2175" t="s">
        <v>52</v>
      </c>
      <c r="F2175" t="s">
        <v>285</v>
      </c>
      <c r="G2175" t="s">
        <v>53</v>
      </c>
      <c r="H2175">
        <v>12</v>
      </c>
      <c r="I2175">
        <v>833.39</v>
      </c>
      <c r="J2175">
        <v>10000.68</v>
      </c>
      <c r="K2175">
        <v>4577.41</v>
      </c>
      <c r="L2175">
        <v>89</v>
      </c>
      <c r="M2175" t="s">
        <v>21</v>
      </c>
      <c r="N2175" t="s">
        <v>36</v>
      </c>
      <c r="O2175">
        <v>2134.08</v>
      </c>
      <c r="P2175">
        <f>_xlfn.DAYS(Table3[[#This Row],[Delivery_Date]],Table3[[#This Row],[Order_Date]])</f>
        <v>11</v>
      </c>
    </row>
    <row r="2176" spans="1:16" x14ac:dyDescent="0.25">
      <c r="A2176">
        <v>2175</v>
      </c>
      <c r="B2176" t="s">
        <v>23</v>
      </c>
      <c r="C2176" t="s">
        <v>16</v>
      </c>
      <c r="D2176" t="s">
        <v>25</v>
      </c>
      <c r="E2176" t="s">
        <v>18</v>
      </c>
      <c r="F2176" t="s">
        <v>249</v>
      </c>
      <c r="G2176" t="s">
        <v>416</v>
      </c>
      <c r="H2176">
        <v>56</v>
      </c>
      <c r="I2176">
        <v>42574.14</v>
      </c>
      <c r="J2176">
        <v>2384151.84</v>
      </c>
      <c r="K2176">
        <v>3734.92</v>
      </c>
      <c r="L2176">
        <v>181</v>
      </c>
      <c r="M2176" t="s">
        <v>29</v>
      </c>
      <c r="N2176" t="s">
        <v>36</v>
      </c>
      <c r="O2176">
        <v>165556.92000000001</v>
      </c>
      <c r="P2176">
        <f>_xlfn.DAYS(Table3[[#This Row],[Delivery_Date]],Table3[[#This Row],[Order_Date]])</f>
        <v>4</v>
      </c>
    </row>
    <row r="2177" spans="1:16" x14ac:dyDescent="0.25">
      <c r="A2177">
        <v>2176</v>
      </c>
      <c r="B2177" t="s">
        <v>44</v>
      </c>
      <c r="C2177" t="s">
        <v>38</v>
      </c>
      <c r="D2177" t="s">
        <v>45</v>
      </c>
      <c r="E2177" t="s">
        <v>18</v>
      </c>
      <c r="F2177" t="s">
        <v>415</v>
      </c>
      <c r="G2177" t="s">
        <v>191</v>
      </c>
      <c r="H2177">
        <v>67</v>
      </c>
      <c r="I2177">
        <v>13286.63</v>
      </c>
      <c r="J2177">
        <v>890204.21</v>
      </c>
      <c r="K2177">
        <v>2790.66</v>
      </c>
      <c r="L2177">
        <v>883</v>
      </c>
      <c r="M2177" t="s">
        <v>35</v>
      </c>
      <c r="N2177" t="s">
        <v>36</v>
      </c>
      <c r="O2177">
        <v>100680.79</v>
      </c>
      <c r="P2177">
        <f>_xlfn.DAYS(Table3[[#This Row],[Delivery_Date]],Table3[[#This Row],[Order_Date]])</f>
        <v>13</v>
      </c>
    </row>
    <row r="2178" spans="1:16" x14ac:dyDescent="0.25">
      <c r="A2178">
        <v>2177</v>
      </c>
      <c r="B2178" t="s">
        <v>37</v>
      </c>
      <c r="C2178" t="s">
        <v>16</v>
      </c>
      <c r="D2178" t="s">
        <v>32</v>
      </c>
      <c r="E2178" t="s">
        <v>52</v>
      </c>
      <c r="F2178" t="s">
        <v>250</v>
      </c>
      <c r="G2178" t="s">
        <v>91</v>
      </c>
      <c r="H2178">
        <v>31</v>
      </c>
      <c r="I2178">
        <v>27991.02</v>
      </c>
      <c r="J2178">
        <v>867721.62</v>
      </c>
      <c r="K2178">
        <v>1303.97</v>
      </c>
      <c r="L2178">
        <v>372</v>
      </c>
      <c r="M2178" t="s">
        <v>35</v>
      </c>
      <c r="N2178" t="s">
        <v>43</v>
      </c>
      <c r="O2178">
        <v>143210.62</v>
      </c>
      <c r="P2178">
        <f>_xlfn.DAYS(Table3[[#This Row],[Delivery_Date]],Table3[[#This Row],[Order_Date]])</f>
        <v>8</v>
      </c>
    </row>
    <row r="2179" spans="1:16" x14ac:dyDescent="0.25">
      <c r="A2179">
        <v>2178</v>
      </c>
      <c r="B2179" t="s">
        <v>59</v>
      </c>
      <c r="C2179" t="s">
        <v>16</v>
      </c>
      <c r="D2179" t="s">
        <v>39</v>
      </c>
      <c r="E2179" t="s">
        <v>26</v>
      </c>
      <c r="F2179" t="s">
        <v>47</v>
      </c>
      <c r="G2179" t="s">
        <v>137</v>
      </c>
      <c r="H2179">
        <v>44</v>
      </c>
      <c r="I2179">
        <v>2593.44</v>
      </c>
      <c r="J2179">
        <v>114111.36</v>
      </c>
      <c r="K2179">
        <v>2894.26</v>
      </c>
      <c r="L2179">
        <v>235</v>
      </c>
      <c r="M2179" t="s">
        <v>35</v>
      </c>
      <c r="N2179" t="s">
        <v>30</v>
      </c>
      <c r="O2179">
        <v>10453.700000000001</v>
      </c>
      <c r="P2179">
        <f>_xlfn.DAYS(Table3[[#This Row],[Delivery_Date]],Table3[[#This Row],[Order_Date]])</f>
        <v>6</v>
      </c>
    </row>
    <row r="2180" spans="1:16" x14ac:dyDescent="0.25">
      <c r="A2180">
        <v>2179</v>
      </c>
      <c r="B2180" t="s">
        <v>65</v>
      </c>
      <c r="C2180" t="s">
        <v>16</v>
      </c>
      <c r="D2180" t="s">
        <v>25</v>
      </c>
      <c r="E2180" t="s">
        <v>18</v>
      </c>
      <c r="F2180" t="s">
        <v>94</v>
      </c>
      <c r="G2180" t="s">
        <v>205</v>
      </c>
      <c r="H2180">
        <v>15</v>
      </c>
      <c r="I2180">
        <v>11247.11</v>
      </c>
      <c r="J2180">
        <v>168706.65</v>
      </c>
      <c r="K2180">
        <v>4571.26</v>
      </c>
      <c r="L2180">
        <v>975</v>
      </c>
      <c r="M2180" t="s">
        <v>42</v>
      </c>
      <c r="N2180" t="s">
        <v>22</v>
      </c>
      <c r="O2180">
        <v>13697.81</v>
      </c>
      <c r="P2180">
        <f>_xlfn.DAYS(Table3[[#This Row],[Delivery_Date]],Table3[[#This Row],[Order_Date]])</f>
        <v>7</v>
      </c>
    </row>
    <row r="2181" spans="1:16" x14ac:dyDescent="0.25">
      <c r="A2181">
        <v>2180</v>
      </c>
      <c r="B2181" t="s">
        <v>15</v>
      </c>
      <c r="C2181" t="s">
        <v>16</v>
      </c>
      <c r="D2181" t="s">
        <v>32</v>
      </c>
      <c r="E2181" t="s">
        <v>26</v>
      </c>
      <c r="F2181" t="s">
        <v>230</v>
      </c>
      <c r="G2181" t="s">
        <v>86</v>
      </c>
      <c r="H2181">
        <v>82</v>
      </c>
      <c r="I2181">
        <v>47367.199999999997</v>
      </c>
      <c r="J2181">
        <v>3884110.4</v>
      </c>
      <c r="K2181">
        <v>3685.13</v>
      </c>
      <c r="L2181">
        <v>67</v>
      </c>
      <c r="M2181" t="s">
        <v>35</v>
      </c>
      <c r="N2181" t="s">
        <v>22</v>
      </c>
      <c r="O2181">
        <v>257491.45</v>
      </c>
      <c r="P2181">
        <f>_xlfn.DAYS(Table3[[#This Row],[Delivery_Date]],Table3[[#This Row],[Order_Date]])</f>
        <v>15</v>
      </c>
    </row>
    <row r="2182" spans="1:16" x14ac:dyDescent="0.25">
      <c r="A2182">
        <v>2181</v>
      </c>
      <c r="B2182" t="s">
        <v>37</v>
      </c>
      <c r="C2182" t="s">
        <v>16</v>
      </c>
      <c r="D2182" t="s">
        <v>32</v>
      </c>
      <c r="E2182" t="s">
        <v>52</v>
      </c>
      <c r="F2182" t="s">
        <v>268</v>
      </c>
      <c r="G2182" t="s">
        <v>152</v>
      </c>
      <c r="H2182">
        <v>22</v>
      </c>
      <c r="I2182">
        <v>19064.22</v>
      </c>
      <c r="J2182">
        <v>419412.84</v>
      </c>
      <c r="K2182">
        <v>831.26</v>
      </c>
      <c r="L2182">
        <v>342</v>
      </c>
      <c r="M2182" t="s">
        <v>29</v>
      </c>
      <c r="N2182" t="s">
        <v>43</v>
      </c>
      <c r="O2182">
        <v>39243.5</v>
      </c>
      <c r="P2182">
        <f>_xlfn.DAYS(Table3[[#This Row],[Delivery_Date]],Table3[[#This Row],[Order_Date]])</f>
        <v>15</v>
      </c>
    </row>
    <row r="2183" spans="1:16" x14ac:dyDescent="0.25">
      <c r="A2183">
        <v>2182</v>
      </c>
      <c r="B2183" t="s">
        <v>37</v>
      </c>
      <c r="C2183" t="s">
        <v>16</v>
      </c>
      <c r="D2183" t="s">
        <v>25</v>
      </c>
      <c r="E2183" t="s">
        <v>26</v>
      </c>
      <c r="F2183" t="s">
        <v>157</v>
      </c>
      <c r="G2183" t="s">
        <v>158</v>
      </c>
      <c r="H2183">
        <v>85</v>
      </c>
      <c r="I2183">
        <v>49908.79</v>
      </c>
      <c r="J2183">
        <v>4242247.1500000004</v>
      </c>
      <c r="K2183">
        <v>579.65</v>
      </c>
      <c r="L2183">
        <v>454</v>
      </c>
      <c r="M2183" t="s">
        <v>42</v>
      </c>
      <c r="N2183" t="s">
        <v>30</v>
      </c>
      <c r="O2183">
        <v>703617.92</v>
      </c>
      <c r="P2183">
        <f>_xlfn.DAYS(Table3[[#This Row],[Delivery_Date]],Table3[[#This Row],[Order_Date]])</f>
        <v>8</v>
      </c>
    </row>
    <row r="2184" spans="1:16" x14ac:dyDescent="0.25">
      <c r="A2184">
        <v>2183</v>
      </c>
      <c r="B2184" t="s">
        <v>37</v>
      </c>
      <c r="C2184" t="s">
        <v>24</v>
      </c>
      <c r="D2184" t="s">
        <v>25</v>
      </c>
      <c r="E2184" t="s">
        <v>46</v>
      </c>
      <c r="F2184" t="s">
        <v>19</v>
      </c>
      <c r="G2184" t="s">
        <v>143</v>
      </c>
      <c r="H2184">
        <v>7</v>
      </c>
      <c r="I2184">
        <v>13353.94</v>
      </c>
      <c r="J2184">
        <v>93477.58</v>
      </c>
      <c r="K2184">
        <v>4631.5200000000004</v>
      </c>
      <c r="L2184">
        <v>117</v>
      </c>
      <c r="M2184" t="s">
        <v>21</v>
      </c>
      <c r="N2184" t="s">
        <v>70</v>
      </c>
      <c r="O2184">
        <v>16342.89</v>
      </c>
      <c r="P2184">
        <f>_xlfn.DAYS(Table3[[#This Row],[Delivery_Date]],Table3[[#This Row],[Order_Date]])</f>
        <v>14</v>
      </c>
    </row>
    <row r="2185" spans="1:16" x14ac:dyDescent="0.25">
      <c r="A2185">
        <v>2184</v>
      </c>
      <c r="B2185" t="s">
        <v>23</v>
      </c>
      <c r="C2185" t="s">
        <v>38</v>
      </c>
      <c r="D2185" t="s">
        <v>39</v>
      </c>
      <c r="E2185" t="s">
        <v>26</v>
      </c>
      <c r="F2185" t="s">
        <v>104</v>
      </c>
      <c r="G2185" t="s">
        <v>211</v>
      </c>
      <c r="H2185">
        <v>63</v>
      </c>
      <c r="I2185">
        <v>30911.96</v>
      </c>
      <c r="J2185">
        <v>1947453.48</v>
      </c>
      <c r="K2185">
        <v>4536.96</v>
      </c>
      <c r="L2185">
        <v>996</v>
      </c>
      <c r="M2185" t="s">
        <v>42</v>
      </c>
      <c r="N2185" t="s">
        <v>70</v>
      </c>
      <c r="O2185">
        <v>157225.39000000001</v>
      </c>
      <c r="P2185">
        <f>_xlfn.DAYS(Table3[[#This Row],[Delivery_Date]],Table3[[#This Row],[Order_Date]])</f>
        <v>14</v>
      </c>
    </row>
    <row r="2186" spans="1:16" x14ac:dyDescent="0.25">
      <c r="A2186">
        <v>2185</v>
      </c>
      <c r="B2186" t="s">
        <v>59</v>
      </c>
      <c r="C2186" t="s">
        <v>24</v>
      </c>
      <c r="D2186" t="s">
        <v>17</v>
      </c>
      <c r="E2186" t="s">
        <v>60</v>
      </c>
      <c r="F2186" t="s">
        <v>172</v>
      </c>
      <c r="G2186" t="s">
        <v>19</v>
      </c>
      <c r="H2186">
        <v>20</v>
      </c>
      <c r="I2186">
        <v>24720.63</v>
      </c>
      <c r="J2186">
        <v>494412.6</v>
      </c>
      <c r="K2186">
        <v>3693.8</v>
      </c>
      <c r="L2186">
        <v>266</v>
      </c>
      <c r="M2186" t="s">
        <v>21</v>
      </c>
      <c r="N2186" t="s">
        <v>36</v>
      </c>
      <c r="O2186">
        <v>49274.2</v>
      </c>
      <c r="P2186">
        <f>_xlfn.DAYS(Table3[[#This Row],[Delivery_Date]],Table3[[#This Row],[Order_Date]])</f>
        <v>12</v>
      </c>
    </row>
    <row r="2187" spans="1:16" x14ac:dyDescent="0.25">
      <c r="A2187">
        <v>2186</v>
      </c>
      <c r="B2187" t="s">
        <v>37</v>
      </c>
      <c r="C2187" t="s">
        <v>16</v>
      </c>
      <c r="D2187" t="s">
        <v>39</v>
      </c>
      <c r="E2187" t="s">
        <v>52</v>
      </c>
      <c r="F2187" t="s">
        <v>201</v>
      </c>
      <c r="G2187" t="s">
        <v>209</v>
      </c>
      <c r="H2187">
        <v>19</v>
      </c>
      <c r="I2187">
        <v>47739.23</v>
      </c>
      <c r="J2187">
        <v>907045.37</v>
      </c>
      <c r="K2187">
        <v>2901.54</v>
      </c>
      <c r="L2187">
        <v>598</v>
      </c>
      <c r="M2187" t="s">
        <v>42</v>
      </c>
      <c r="N2187" t="s">
        <v>43</v>
      </c>
      <c r="O2187">
        <v>91610.28</v>
      </c>
      <c r="P2187">
        <f>_xlfn.DAYS(Table3[[#This Row],[Delivery_Date]],Table3[[#This Row],[Order_Date]])</f>
        <v>13</v>
      </c>
    </row>
    <row r="2188" spans="1:16" x14ac:dyDescent="0.25">
      <c r="A2188">
        <v>2187</v>
      </c>
      <c r="B2188" t="s">
        <v>59</v>
      </c>
      <c r="C2188" t="s">
        <v>16</v>
      </c>
      <c r="D2188" t="s">
        <v>39</v>
      </c>
      <c r="E2188" t="s">
        <v>18</v>
      </c>
      <c r="F2188" t="s">
        <v>320</v>
      </c>
      <c r="G2188" t="s">
        <v>364</v>
      </c>
      <c r="H2188">
        <v>16</v>
      </c>
      <c r="I2188">
        <v>45862.720000000001</v>
      </c>
      <c r="J2188">
        <v>733803.52000000002</v>
      </c>
      <c r="K2188">
        <v>298.97000000000003</v>
      </c>
      <c r="L2188">
        <v>73</v>
      </c>
      <c r="M2188" t="s">
        <v>21</v>
      </c>
      <c r="N2188" t="s">
        <v>43</v>
      </c>
      <c r="O2188">
        <v>84428.97</v>
      </c>
      <c r="P2188">
        <f>_xlfn.DAYS(Table3[[#This Row],[Delivery_Date]],Table3[[#This Row],[Order_Date]])</f>
        <v>1</v>
      </c>
    </row>
    <row r="2189" spans="1:16" x14ac:dyDescent="0.25">
      <c r="A2189">
        <v>2188</v>
      </c>
      <c r="B2189" t="s">
        <v>31</v>
      </c>
      <c r="C2189" t="s">
        <v>38</v>
      </c>
      <c r="D2189" t="s">
        <v>17</v>
      </c>
      <c r="E2189" t="s">
        <v>52</v>
      </c>
      <c r="F2189" t="s">
        <v>238</v>
      </c>
      <c r="G2189" t="s">
        <v>267</v>
      </c>
      <c r="H2189">
        <v>62</v>
      </c>
      <c r="I2189">
        <v>37092.730000000003</v>
      </c>
      <c r="J2189">
        <v>2299749.2599999998</v>
      </c>
      <c r="K2189">
        <v>2064.04</v>
      </c>
      <c r="L2189">
        <v>456</v>
      </c>
      <c r="M2189" t="s">
        <v>21</v>
      </c>
      <c r="N2189" t="s">
        <v>22</v>
      </c>
      <c r="O2189">
        <v>200841.85</v>
      </c>
      <c r="P2189">
        <f>_xlfn.DAYS(Table3[[#This Row],[Delivery_Date]],Table3[[#This Row],[Order_Date]])</f>
        <v>3</v>
      </c>
    </row>
    <row r="2190" spans="1:16" x14ac:dyDescent="0.25">
      <c r="A2190">
        <v>2189</v>
      </c>
      <c r="B2190" t="s">
        <v>37</v>
      </c>
      <c r="C2190" t="s">
        <v>16</v>
      </c>
      <c r="D2190" t="s">
        <v>32</v>
      </c>
      <c r="E2190" t="s">
        <v>60</v>
      </c>
      <c r="F2190" t="s">
        <v>282</v>
      </c>
      <c r="G2190" t="s">
        <v>63</v>
      </c>
      <c r="H2190">
        <v>44</v>
      </c>
      <c r="I2190">
        <v>25911.279999999999</v>
      </c>
      <c r="J2190">
        <v>1140096.32</v>
      </c>
      <c r="K2190">
        <v>2427.36</v>
      </c>
      <c r="L2190">
        <v>453</v>
      </c>
      <c r="M2190" t="s">
        <v>29</v>
      </c>
      <c r="N2190" t="s">
        <v>22</v>
      </c>
      <c r="O2190">
        <v>130922</v>
      </c>
      <c r="P2190">
        <f>_xlfn.DAYS(Table3[[#This Row],[Delivery_Date]],Table3[[#This Row],[Order_Date]])</f>
        <v>4</v>
      </c>
    </row>
    <row r="2191" spans="1:16" x14ac:dyDescent="0.25">
      <c r="A2191">
        <v>2190</v>
      </c>
      <c r="B2191" t="s">
        <v>23</v>
      </c>
      <c r="C2191" t="s">
        <v>16</v>
      </c>
      <c r="D2191" t="s">
        <v>25</v>
      </c>
      <c r="E2191" t="s">
        <v>18</v>
      </c>
      <c r="F2191" t="s">
        <v>101</v>
      </c>
      <c r="G2191" t="s">
        <v>188</v>
      </c>
      <c r="H2191">
        <v>2</v>
      </c>
      <c r="I2191">
        <v>37949.33</v>
      </c>
      <c r="J2191">
        <v>75898.66</v>
      </c>
      <c r="K2191">
        <v>2927.24</v>
      </c>
      <c r="L2191">
        <v>502</v>
      </c>
      <c r="M2191" t="s">
        <v>35</v>
      </c>
      <c r="N2191" t="s">
        <v>36</v>
      </c>
      <c r="O2191">
        <v>6044.03</v>
      </c>
      <c r="P2191">
        <f>_xlfn.DAYS(Table3[[#This Row],[Delivery_Date]],Table3[[#This Row],[Order_Date]])</f>
        <v>13</v>
      </c>
    </row>
    <row r="2192" spans="1:16" x14ac:dyDescent="0.25">
      <c r="A2192">
        <v>2191</v>
      </c>
      <c r="B2192" t="s">
        <v>15</v>
      </c>
      <c r="C2192" t="s">
        <v>24</v>
      </c>
      <c r="D2192" t="s">
        <v>39</v>
      </c>
      <c r="E2192" t="s">
        <v>52</v>
      </c>
      <c r="F2192" t="s">
        <v>175</v>
      </c>
      <c r="G2192" t="s">
        <v>389</v>
      </c>
      <c r="H2192">
        <v>83</v>
      </c>
      <c r="I2192">
        <v>47857.79</v>
      </c>
      <c r="J2192">
        <v>3972196.57</v>
      </c>
      <c r="K2192">
        <v>3335.63</v>
      </c>
      <c r="L2192">
        <v>507</v>
      </c>
      <c r="M2192" t="s">
        <v>35</v>
      </c>
      <c r="N2192" t="s">
        <v>22</v>
      </c>
      <c r="O2192">
        <v>936355.78</v>
      </c>
      <c r="P2192">
        <f>_xlfn.DAYS(Table3[[#This Row],[Delivery_Date]],Table3[[#This Row],[Order_Date]])</f>
        <v>4</v>
      </c>
    </row>
    <row r="2193" spans="1:16" x14ac:dyDescent="0.25">
      <c r="A2193">
        <v>2192</v>
      </c>
      <c r="B2193" t="s">
        <v>15</v>
      </c>
      <c r="C2193" t="s">
        <v>24</v>
      </c>
      <c r="D2193" t="s">
        <v>39</v>
      </c>
      <c r="E2193" t="s">
        <v>52</v>
      </c>
      <c r="F2193" t="s">
        <v>298</v>
      </c>
      <c r="G2193" t="s">
        <v>168</v>
      </c>
      <c r="H2193">
        <v>18</v>
      </c>
      <c r="I2193">
        <v>42250.84</v>
      </c>
      <c r="J2193">
        <v>760515.12</v>
      </c>
      <c r="K2193">
        <v>1120.78</v>
      </c>
      <c r="L2193">
        <v>576</v>
      </c>
      <c r="M2193" t="s">
        <v>29</v>
      </c>
      <c r="N2193" t="s">
        <v>36</v>
      </c>
      <c r="O2193">
        <v>101997</v>
      </c>
      <c r="P2193">
        <f>_xlfn.DAYS(Table3[[#This Row],[Delivery_Date]],Table3[[#This Row],[Order_Date]])</f>
        <v>5</v>
      </c>
    </row>
    <row r="2194" spans="1:16" x14ac:dyDescent="0.25">
      <c r="A2194">
        <v>2193</v>
      </c>
      <c r="B2194" t="s">
        <v>51</v>
      </c>
      <c r="C2194" t="s">
        <v>16</v>
      </c>
      <c r="D2194" t="s">
        <v>32</v>
      </c>
      <c r="E2194" t="s">
        <v>52</v>
      </c>
      <c r="F2194" t="s">
        <v>273</v>
      </c>
      <c r="G2194" t="s">
        <v>323</v>
      </c>
      <c r="H2194">
        <v>4</v>
      </c>
      <c r="I2194">
        <v>7521.62</v>
      </c>
      <c r="J2194">
        <v>30086.48</v>
      </c>
      <c r="K2194">
        <v>411.05</v>
      </c>
      <c r="L2194">
        <v>562</v>
      </c>
      <c r="M2194" t="s">
        <v>29</v>
      </c>
      <c r="N2194" t="s">
        <v>36</v>
      </c>
      <c r="O2194">
        <v>5232.13</v>
      </c>
      <c r="P2194">
        <f>_xlfn.DAYS(Table3[[#This Row],[Delivery_Date]],Table3[[#This Row],[Order_Date]])</f>
        <v>12</v>
      </c>
    </row>
    <row r="2195" spans="1:16" x14ac:dyDescent="0.25">
      <c r="A2195">
        <v>2194</v>
      </c>
      <c r="B2195" t="s">
        <v>44</v>
      </c>
      <c r="C2195" t="s">
        <v>24</v>
      </c>
      <c r="D2195" t="s">
        <v>25</v>
      </c>
      <c r="E2195" t="s">
        <v>18</v>
      </c>
      <c r="F2195" t="s">
        <v>134</v>
      </c>
      <c r="G2195" t="s">
        <v>285</v>
      </c>
      <c r="H2195">
        <v>10</v>
      </c>
      <c r="I2195">
        <v>27977.46</v>
      </c>
      <c r="J2195">
        <v>279774.59999999998</v>
      </c>
      <c r="K2195">
        <v>4203.37</v>
      </c>
      <c r="L2195">
        <v>497</v>
      </c>
      <c r="M2195" t="s">
        <v>35</v>
      </c>
      <c r="N2195" t="s">
        <v>22</v>
      </c>
      <c r="O2195">
        <v>25845.93</v>
      </c>
      <c r="P2195">
        <f>_xlfn.DAYS(Table3[[#This Row],[Delivery_Date]],Table3[[#This Row],[Order_Date]])</f>
        <v>4</v>
      </c>
    </row>
    <row r="2196" spans="1:16" x14ac:dyDescent="0.25">
      <c r="A2196">
        <v>2195</v>
      </c>
      <c r="B2196" t="s">
        <v>15</v>
      </c>
      <c r="C2196" t="s">
        <v>38</v>
      </c>
      <c r="D2196" t="s">
        <v>25</v>
      </c>
      <c r="E2196" t="s">
        <v>46</v>
      </c>
      <c r="F2196" t="s">
        <v>399</v>
      </c>
      <c r="G2196" t="s">
        <v>352</v>
      </c>
      <c r="H2196">
        <v>28</v>
      </c>
      <c r="I2196">
        <v>48606.39</v>
      </c>
      <c r="J2196">
        <v>1360978.92</v>
      </c>
      <c r="K2196">
        <v>2484.9699999999998</v>
      </c>
      <c r="L2196">
        <v>220</v>
      </c>
      <c r="M2196" t="s">
        <v>21</v>
      </c>
      <c r="N2196" t="s">
        <v>43</v>
      </c>
      <c r="O2196">
        <v>200435.34</v>
      </c>
      <c r="P2196">
        <f>_xlfn.DAYS(Table3[[#This Row],[Delivery_Date]],Table3[[#This Row],[Order_Date]])</f>
        <v>13</v>
      </c>
    </row>
    <row r="2197" spans="1:16" x14ac:dyDescent="0.25">
      <c r="A2197">
        <v>2196</v>
      </c>
      <c r="B2197" t="s">
        <v>15</v>
      </c>
      <c r="C2197" t="s">
        <v>24</v>
      </c>
      <c r="D2197" t="s">
        <v>25</v>
      </c>
      <c r="E2197" t="s">
        <v>18</v>
      </c>
      <c r="F2197" t="s">
        <v>285</v>
      </c>
      <c r="G2197" t="s">
        <v>135</v>
      </c>
      <c r="H2197">
        <v>32</v>
      </c>
      <c r="I2197">
        <v>18569.509999999998</v>
      </c>
      <c r="J2197">
        <v>594224.31999999995</v>
      </c>
      <c r="K2197">
        <v>1413.45</v>
      </c>
      <c r="L2197">
        <v>703</v>
      </c>
      <c r="M2197" t="s">
        <v>42</v>
      </c>
      <c r="N2197" t="s">
        <v>22</v>
      </c>
      <c r="O2197">
        <v>147458.53</v>
      </c>
      <c r="P2197">
        <f>_xlfn.DAYS(Table3[[#This Row],[Delivery_Date]],Table3[[#This Row],[Order_Date]])</f>
        <v>2</v>
      </c>
    </row>
    <row r="2198" spans="1:16" x14ac:dyDescent="0.25">
      <c r="A2198">
        <v>2197</v>
      </c>
      <c r="B2198" t="s">
        <v>15</v>
      </c>
      <c r="C2198" t="s">
        <v>16</v>
      </c>
      <c r="D2198" t="s">
        <v>25</v>
      </c>
      <c r="E2198" t="s">
        <v>26</v>
      </c>
      <c r="F2198" t="s">
        <v>19</v>
      </c>
      <c r="G2198" t="s">
        <v>292</v>
      </c>
      <c r="H2198">
        <v>49</v>
      </c>
      <c r="I2198">
        <v>8430.32</v>
      </c>
      <c r="J2198">
        <v>413085.68</v>
      </c>
      <c r="K2198">
        <v>2143</v>
      </c>
      <c r="L2198">
        <v>571</v>
      </c>
      <c r="M2198" t="s">
        <v>29</v>
      </c>
      <c r="N2198" t="s">
        <v>36</v>
      </c>
      <c r="O2198">
        <v>39655.53</v>
      </c>
      <c r="P2198">
        <f>_xlfn.DAYS(Table3[[#This Row],[Delivery_Date]],Table3[[#This Row],[Order_Date]])</f>
        <v>11</v>
      </c>
    </row>
    <row r="2199" spans="1:16" x14ac:dyDescent="0.25">
      <c r="A2199">
        <v>2198</v>
      </c>
      <c r="B2199" t="s">
        <v>59</v>
      </c>
      <c r="C2199" t="s">
        <v>24</v>
      </c>
      <c r="D2199" t="s">
        <v>32</v>
      </c>
      <c r="E2199" t="s">
        <v>52</v>
      </c>
      <c r="F2199" t="s">
        <v>178</v>
      </c>
      <c r="G2199" t="s">
        <v>62</v>
      </c>
      <c r="H2199">
        <v>78</v>
      </c>
      <c r="I2199">
        <v>44537.05</v>
      </c>
      <c r="J2199">
        <v>3473889.9</v>
      </c>
      <c r="K2199">
        <v>3173.59</v>
      </c>
      <c r="L2199">
        <v>75</v>
      </c>
      <c r="M2199" t="s">
        <v>42</v>
      </c>
      <c r="N2199" t="s">
        <v>36</v>
      </c>
      <c r="O2199">
        <v>548273.74</v>
      </c>
      <c r="P2199">
        <f>_xlfn.DAYS(Table3[[#This Row],[Delivery_Date]],Table3[[#This Row],[Order_Date]])</f>
        <v>14</v>
      </c>
    </row>
    <row r="2200" spans="1:16" x14ac:dyDescent="0.25">
      <c r="A2200">
        <v>2199</v>
      </c>
      <c r="B2200" t="s">
        <v>44</v>
      </c>
      <c r="C2200" t="s">
        <v>24</v>
      </c>
      <c r="D2200" t="s">
        <v>45</v>
      </c>
      <c r="E2200" t="s">
        <v>26</v>
      </c>
      <c r="F2200" t="s">
        <v>381</v>
      </c>
      <c r="G2200" t="s">
        <v>233</v>
      </c>
      <c r="H2200">
        <v>84</v>
      </c>
      <c r="I2200">
        <v>2152.5300000000002</v>
      </c>
      <c r="J2200">
        <v>180812.52</v>
      </c>
      <c r="K2200">
        <v>3667.77</v>
      </c>
      <c r="L2200">
        <v>157</v>
      </c>
      <c r="M2200" t="s">
        <v>35</v>
      </c>
      <c r="N2200" t="s">
        <v>70</v>
      </c>
      <c r="O2200">
        <v>29799.84</v>
      </c>
      <c r="P2200">
        <f>_xlfn.DAYS(Table3[[#This Row],[Delivery_Date]],Table3[[#This Row],[Order_Date]])</f>
        <v>12</v>
      </c>
    </row>
    <row r="2201" spans="1:16" x14ac:dyDescent="0.25">
      <c r="A2201">
        <v>2200</v>
      </c>
      <c r="B2201" t="s">
        <v>31</v>
      </c>
      <c r="C2201" t="s">
        <v>16</v>
      </c>
      <c r="D2201" t="s">
        <v>39</v>
      </c>
      <c r="E2201" t="s">
        <v>52</v>
      </c>
      <c r="F2201" t="s">
        <v>352</v>
      </c>
      <c r="G2201" t="s">
        <v>205</v>
      </c>
      <c r="H2201">
        <v>45</v>
      </c>
      <c r="I2201">
        <v>32500.59</v>
      </c>
      <c r="J2201">
        <v>1462526.55</v>
      </c>
      <c r="K2201">
        <v>4106.71</v>
      </c>
      <c r="L2201">
        <v>722</v>
      </c>
      <c r="M2201" t="s">
        <v>29</v>
      </c>
      <c r="N2201" t="s">
        <v>70</v>
      </c>
      <c r="O2201">
        <v>106777.69</v>
      </c>
      <c r="P2201">
        <f>_xlfn.DAYS(Table3[[#This Row],[Delivery_Date]],Table3[[#This Row],[Order_Date]])</f>
        <v>4</v>
      </c>
    </row>
    <row r="2202" spans="1:16" x14ac:dyDescent="0.25">
      <c r="A2202">
        <v>2201</v>
      </c>
      <c r="B2202" t="s">
        <v>15</v>
      </c>
      <c r="C2202" t="s">
        <v>16</v>
      </c>
      <c r="D2202" t="s">
        <v>32</v>
      </c>
      <c r="E2202" t="s">
        <v>46</v>
      </c>
      <c r="F2202" t="s">
        <v>224</v>
      </c>
      <c r="G2202" t="s">
        <v>107</v>
      </c>
      <c r="H2202">
        <v>85</v>
      </c>
      <c r="I2202">
        <v>34810.57</v>
      </c>
      <c r="J2202">
        <v>2958898.45</v>
      </c>
      <c r="K2202">
        <v>203.1</v>
      </c>
      <c r="L2202">
        <v>108</v>
      </c>
      <c r="M2202" t="s">
        <v>29</v>
      </c>
      <c r="N2202" t="s">
        <v>70</v>
      </c>
      <c r="O2202">
        <v>592946.18999999994</v>
      </c>
      <c r="P2202">
        <f>_xlfn.DAYS(Table3[[#This Row],[Delivery_Date]],Table3[[#This Row],[Order_Date]])</f>
        <v>14</v>
      </c>
    </row>
    <row r="2203" spans="1:16" x14ac:dyDescent="0.25">
      <c r="A2203">
        <v>2202</v>
      </c>
      <c r="B2203" t="s">
        <v>51</v>
      </c>
      <c r="C2203" t="s">
        <v>38</v>
      </c>
      <c r="D2203" t="s">
        <v>17</v>
      </c>
      <c r="E2203" t="s">
        <v>46</v>
      </c>
      <c r="F2203" t="s">
        <v>410</v>
      </c>
      <c r="G2203" t="s">
        <v>298</v>
      </c>
      <c r="H2203">
        <v>80</v>
      </c>
      <c r="I2203">
        <v>9971.93</v>
      </c>
      <c r="J2203">
        <v>797754.4</v>
      </c>
      <c r="K2203">
        <v>372.48</v>
      </c>
      <c r="L2203">
        <v>574</v>
      </c>
      <c r="M2203" t="s">
        <v>21</v>
      </c>
      <c r="N2203" t="s">
        <v>43</v>
      </c>
      <c r="O2203">
        <v>169219.75</v>
      </c>
      <c r="P2203">
        <f>_xlfn.DAYS(Table3[[#This Row],[Delivery_Date]],Table3[[#This Row],[Order_Date]])</f>
        <v>2</v>
      </c>
    </row>
    <row r="2204" spans="1:16" x14ac:dyDescent="0.25">
      <c r="A2204">
        <v>2203</v>
      </c>
      <c r="B2204" t="s">
        <v>59</v>
      </c>
      <c r="C2204" t="s">
        <v>38</v>
      </c>
      <c r="D2204" t="s">
        <v>25</v>
      </c>
      <c r="E2204" t="s">
        <v>18</v>
      </c>
      <c r="F2204" t="s">
        <v>224</v>
      </c>
      <c r="G2204" t="s">
        <v>57</v>
      </c>
      <c r="H2204">
        <v>33</v>
      </c>
      <c r="I2204">
        <v>2942.5</v>
      </c>
      <c r="J2204">
        <v>97102.5</v>
      </c>
      <c r="K2204">
        <v>3704.74</v>
      </c>
      <c r="L2204">
        <v>689</v>
      </c>
      <c r="M2204" t="s">
        <v>21</v>
      </c>
      <c r="N2204" t="s">
        <v>22</v>
      </c>
      <c r="O2204">
        <v>4890.3999999999996</v>
      </c>
      <c r="P2204">
        <f>_xlfn.DAYS(Table3[[#This Row],[Delivery_Date]],Table3[[#This Row],[Order_Date]])</f>
        <v>6</v>
      </c>
    </row>
    <row r="2205" spans="1:16" x14ac:dyDescent="0.25">
      <c r="A2205">
        <v>2204</v>
      </c>
      <c r="B2205" t="s">
        <v>65</v>
      </c>
      <c r="C2205" t="s">
        <v>16</v>
      </c>
      <c r="D2205" t="s">
        <v>17</v>
      </c>
      <c r="E2205" t="s">
        <v>46</v>
      </c>
      <c r="F2205" t="s">
        <v>27</v>
      </c>
      <c r="G2205" t="s">
        <v>28</v>
      </c>
      <c r="H2205">
        <v>64</v>
      </c>
      <c r="I2205">
        <v>48285.68</v>
      </c>
      <c r="J2205">
        <v>3090283.52</v>
      </c>
      <c r="K2205">
        <v>2683.98</v>
      </c>
      <c r="L2205">
        <v>947</v>
      </c>
      <c r="M2205" t="s">
        <v>35</v>
      </c>
      <c r="N2205" t="s">
        <v>70</v>
      </c>
      <c r="O2205">
        <v>752556.95</v>
      </c>
      <c r="P2205">
        <f>_xlfn.DAYS(Table3[[#This Row],[Delivery_Date]],Table3[[#This Row],[Order_Date]])</f>
        <v>3</v>
      </c>
    </row>
    <row r="2206" spans="1:16" x14ac:dyDescent="0.25">
      <c r="A2206">
        <v>2205</v>
      </c>
      <c r="B2206" t="s">
        <v>65</v>
      </c>
      <c r="C2206" t="s">
        <v>38</v>
      </c>
      <c r="D2206" t="s">
        <v>17</v>
      </c>
      <c r="E2206" t="s">
        <v>26</v>
      </c>
      <c r="F2206" t="s">
        <v>151</v>
      </c>
      <c r="G2206" t="s">
        <v>200</v>
      </c>
      <c r="H2206">
        <v>18</v>
      </c>
      <c r="I2206">
        <v>32827.410000000003</v>
      </c>
      <c r="J2206">
        <v>590893.38</v>
      </c>
      <c r="K2206">
        <v>4528.1099999999997</v>
      </c>
      <c r="L2206">
        <v>273</v>
      </c>
      <c r="M2206" t="s">
        <v>42</v>
      </c>
      <c r="N2206" t="s">
        <v>30</v>
      </c>
      <c r="O2206">
        <v>34664.699999999997</v>
      </c>
      <c r="P2206">
        <f>_xlfn.DAYS(Table3[[#This Row],[Delivery_Date]],Table3[[#This Row],[Order_Date]])</f>
        <v>14</v>
      </c>
    </row>
    <row r="2207" spans="1:16" x14ac:dyDescent="0.25">
      <c r="A2207">
        <v>2206</v>
      </c>
      <c r="B2207" t="s">
        <v>51</v>
      </c>
      <c r="C2207" t="s">
        <v>38</v>
      </c>
      <c r="D2207" t="s">
        <v>32</v>
      </c>
      <c r="E2207" t="s">
        <v>46</v>
      </c>
      <c r="F2207" t="s">
        <v>318</v>
      </c>
      <c r="G2207" t="s">
        <v>286</v>
      </c>
      <c r="H2207">
        <v>60</v>
      </c>
      <c r="I2207">
        <v>13595.43</v>
      </c>
      <c r="J2207">
        <v>815725.8</v>
      </c>
      <c r="K2207">
        <v>1811.51</v>
      </c>
      <c r="L2207">
        <v>721</v>
      </c>
      <c r="M2207" t="s">
        <v>21</v>
      </c>
      <c r="N2207" t="s">
        <v>22</v>
      </c>
      <c r="O2207">
        <v>72698.53</v>
      </c>
      <c r="P2207">
        <f>_xlfn.DAYS(Table3[[#This Row],[Delivery_Date]],Table3[[#This Row],[Order_Date]])</f>
        <v>6</v>
      </c>
    </row>
    <row r="2208" spans="1:16" x14ac:dyDescent="0.25">
      <c r="A2208">
        <v>2207</v>
      </c>
      <c r="B2208" t="s">
        <v>65</v>
      </c>
      <c r="C2208" t="s">
        <v>16</v>
      </c>
      <c r="D2208" t="s">
        <v>17</v>
      </c>
      <c r="E2208" t="s">
        <v>18</v>
      </c>
      <c r="F2208" t="s">
        <v>160</v>
      </c>
      <c r="G2208" t="s">
        <v>221</v>
      </c>
      <c r="H2208">
        <v>68</v>
      </c>
      <c r="I2208">
        <v>20725.990000000002</v>
      </c>
      <c r="J2208">
        <v>1409367.32</v>
      </c>
      <c r="K2208">
        <v>4546.79</v>
      </c>
      <c r="L2208">
        <v>740</v>
      </c>
      <c r="M2208" t="s">
        <v>35</v>
      </c>
      <c r="N2208" t="s">
        <v>22</v>
      </c>
      <c r="O2208">
        <v>189288.11</v>
      </c>
      <c r="P2208">
        <f>_xlfn.DAYS(Table3[[#This Row],[Delivery_Date]],Table3[[#This Row],[Order_Date]])</f>
        <v>6</v>
      </c>
    </row>
    <row r="2209" spans="1:16" x14ac:dyDescent="0.25">
      <c r="A2209">
        <v>2208</v>
      </c>
      <c r="B2209" t="s">
        <v>44</v>
      </c>
      <c r="C2209" t="s">
        <v>24</v>
      </c>
      <c r="D2209" t="s">
        <v>45</v>
      </c>
      <c r="E2209" t="s">
        <v>46</v>
      </c>
      <c r="F2209" t="s">
        <v>200</v>
      </c>
      <c r="G2209" t="s">
        <v>342</v>
      </c>
      <c r="H2209">
        <v>63</v>
      </c>
      <c r="I2209">
        <v>49570.55</v>
      </c>
      <c r="J2209">
        <v>3122944.65</v>
      </c>
      <c r="K2209">
        <v>4005.6</v>
      </c>
      <c r="L2209">
        <v>639</v>
      </c>
      <c r="M2209" t="s">
        <v>21</v>
      </c>
      <c r="N2209" t="s">
        <v>22</v>
      </c>
      <c r="O2209">
        <v>754676.54</v>
      </c>
      <c r="P2209">
        <f>_xlfn.DAYS(Table3[[#This Row],[Delivery_Date]],Table3[[#This Row],[Order_Date]])</f>
        <v>14</v>
      </c>
    </row>
    <row r="2210" spans="1:16" x14ac:dyDescent="0.25">
      <c r="A2210">
        <v>2209</v>
      </c>
      <c r="B2210" t="s">
        <v>44</v>
      </c>
      <c r="C2210" t="s">
        <v>38</v>
      </c>
      <c r="D2210" t="s">
        <v>25</v>
      </c>
      <c r="E2210" t="s">
        <v>26</v>
      </c>
      <c r="F2210" t="s">
        <v>149</v>
      </c>
      <c r="G2210" t="s">
        <v>208</v>
      </c>
      <c r="H2210">
        <v>36</v>
      </c>
      <c r="I2210">
        <v>47704.62</v>
      </c>
      <c r="J2210">
        <v>1717366.32</v>
      </c>
      <c r="K2210">
        <v>4712.78</v>
      </c>
      <c r="L2210">
        <v>318</v>
      </c>
      <c r="M2210" t="s">
        <v>35</v>
      </c>
      <c r="N2210" t="s">
        <v>22</v>
      </c>
      <c r="O2210">
        <v>126790.86</v>
      </c>
      <c r="P2210">
        <f>_xlfn.DAYS(Table3[[#This Row],[Delivery_Date]],Table3[[#This Row],[Order_Date]])</f>
        <v>14</v>
      </c>
    </row>
    <row r="2211" spans="1:16" x14ac:dyDescent="0.25">
      <c r="A2211">
        <v>2210</v>
      </c>
      <c r="B2211" t="s">
        <v>31</v>
      </c>
      <c r="C2211" t="s">
        <v>38</v>
      </c>
      <c r="D2211" t="s">
        <v>25</v>
      </c>
      <c r="E2211" t="s">
        <v>18</v>
      </c>
      <c r="F2211" t="s">
        <v>105</v>
      </c>
      <c r="G2211" t="s">
        <v>395</v>
      </c>
      <c r="H2211">
        <v>75</v>
      </c>
      <c r="I2211">
        <v>22890.21</v>
      </c>
      <c r="J2211">
        <v>1716765.75</v>
      </c>
      <c r="K2211">
        <v>4942.38</v>
      </c>
      <c r="L2211">
        <v>549</v>
      </c>
      <c r="M2211" t="s">
        <v>35</v>
      </c>
      <c r="N2211" t="s">
        <v>36</v>
      </c>
      <c r="O2211">
        <v>185889.39</v>
      </c>
      <c r="P2211">
        <f>_xlfn.DAYS(Table3[[#This Row],[Delivery_Date]],Table3[[#This Row],[Order_Date]])</f>
        <v>1</v>
      </c>
    </row>
    <row r="2212" spans="1:16" x14ac:dyDescent="0.25">
      <c r="A2212">
        <v>2211</v>
      </c>
      <c r="B2212" t="s">
        <v>23</v>
      </c>
      <c r="C2212" t="s">
        <v>16</v>
      </c>
      <c r="D2212" t="s">
        <v>17</v>
      </c>
      <c r="E2212" t="s">
        <v>26</v>
      </c>
      <c r="F2212" t="s">
        <v>413</v>
      </c>
      <c r="G2212" t="s">
        <v>174</v>
      </c>
      <c r="H2212">
        <v>58</v>
      </c>
      <c r="I2212">
        <v>37459.93</v>
      </c>
      <c r="J2212">
        <v>2172675.94</v>
      </c>
      <c r="K2212">
        <v>2393.5300000000002</v>
      </c>
      <c r="L2212">
        <v>269</v>
      </c>
      <c r="M2212" t="s">
        <v>29</v>
      </c>
      <c r="N2212" t="s">
        <v>30</v>
      </c>
      <c r="O2212">
        <v>499138.09</v>
      </c>
      <c r="P2212">
        <f>_xlfn.DAYS(Table3[[#This Row],[Delivery_Date]],Table3[[#This Row],[Order_Date]])</f>
        <v>15</v>
      </c>
    </row>
    <row r="2213" spans="1:16" x14ac:dyDescent="0.25">
      <c r="A2213">
        <v>2212</v>
      </c>
      <c r="B2213" t="s">
        <v>31</v>
      </c>
      <c r="C2213" t="s">
        <v>24</v>
      </c>
      <c r="D2213" t="s">
        <v>17</v>
      </c>
      <c r="E2213" t="s">
        <v>18</v>
      </c>
      <c r="F2213" t="s">
        <v>144</v>
      </c>
      <c r="G2213" t="s">
        <v>63</v>
      </c>
      <c r="H2213">
        <v>64</v>
      </c>
      <c r="I2213">
        <v>46404.91</v>
      </c>
      <c r="J2213">
        <v>2969914.24</v>
      </c>
      <c r="K2213">
        <v>3843.08</v>
      </c>
      <c r="L2213">
        <v>308</v>
      </c>
      <c r="M2213" t="s">
        <v>42</v>
      </c>
      <c r="N2213" t="s">
        <v>43</v>
      </c>
      <c r="O2213">
        <v>637528.86</v>
      </c>
      <c r="P2213">
        <f>_xlfn.DAYS(Table3[[#This Row],[Delivery_Date]],Table3[[#This Row],[Order_Date]])</f>
        <v>13</v>
      </c>
    </row>
    <row r="2214" spans="1:16" x14ac:dyDescent="0.25">
      <c r="A2214">
        <v>2213</v>
      </c>
      <c r="B2214" t="s">
        <v>15</v>
      </c>
      <c r="C2214" t="s">
        <v>24</v>
      </c>
      <c r="D2214" t="s">
        <v>32</v>
      </c>
      <c r="E2214" t="s">
        <v>18</v>
      </c>
      <c r="F2214" t="s">
        <v>218</v>
      </c>
      <c r="G2214" t="s">
        <v>366</v>
      </c>
      <c r="H2214">
        <v>41</v>
      </c>
      <c r="I2214">
        <v>35378.050000000003</v>
      </c>
      <c r="J2214">
        <v>1450500.05</v>
      </c>
      <c r="K2214">
        <v>3626.02</v>
      </c>
      <c r="L2214">
        <v>863</v>
      </c>
      <c r="M2214" t="s">
        <v>42</v>
      </c>
      <c r="N2214" t="s">
        <v>70</v>
      </c>
      <c r="O2214">
        <v>287720.25</v>
      </c>
      <c r="P2214">
        <f>_xlfn.DAYS(Table3[[#This Row],[Delivery_Date]],Table3[[#This Row],[Order_Date]])</f>
        <v>10</v>
      </c>
    </row>
    <row r="2215" spans="1:16" x14ac:dyDescent="0.25">
      <c r="A2215">
        <v>2214</v>
      </c>
      <c r="B2215" t="s">
        <v>31</v>
      </c>
      <c r="C2215" t="s">
        <v>24</v>
      </c>
      <c r="D2215" t="s">
        <v>32</v>
      </c>
      <c r="E2215" t="s">
        <v>26</v>
      </c>
      <c r="F2215" t="s">
        <v>167</v>
      </c>
      <c r="G2215" t="s">
        <v>386</v>
      </c>
      <c r="H2215">
        <v>76</v>
      </c>
      <c r="I2215">
        <v>17448.46</v>
      </c>
      <c r="J2215">
        <v>1326082.96</v>
      </c>
      <c r="K2215">
        <v>4554.53</v>
      </c>
      <c r="L2215">
        <v>855</v>
      </c>
      <c r="M2215" t="s">
        <v>42</v>
      </c>
      <c r="N2215" t="s">
        <v>30</v>
      </c>
      <c r="O2215">
        <v>219707.92</v>
      </c>
      <c r="P2215">
        <f>_xlfn.DAYS(Table3[[#This Row],[Delivery_Date]],Table3[[#This Row],[Order_Date]])</f>
        <v>5</v>
      </c>
    </row>
    <row r="2216" spans="1:16" x14ac:dyDescent="0.25">
      <c r="A2216">
        <v>2215</v>
      </c>
      <c r="B2216" t="s">
        <v>65</v>
      </c>
      <c r="C2216" t="s">
        <v>16</v>
      </c>
      <c r="D2216" t="s">
        <v>25</v>
      </c>
      <c r="E2216" t="s">
        <v>26</v>
      </c>
      <c r="F2216" t="s">
        <v>250</v>
      </c>
      <c r="G2216" t="s">
        <v>416</v>
      </c>
      <c r="H2216">
        <v>97</v>
      </c>
      <c r="I2216">
        <v>8764.32</v>
      </c>
      <c r="J2216">
        <v>850139.04</v>
      </c>
      <c r="K2216">
        <v>3849.2</v>
      </c>
      <c r="L2216">
        <v>799</v>
      </c>
      <c r="M2216" t="s">
        <v>21</v>
      </c>
      <c r="N2216" t="s">
        <v>70</v>
      </c>
      <c r="O2216">
        <v>75947.02</v>
      </c>
      <c r="P2216">
        <f>_xlfn.DAYS(Table3[[#This Row],[Delivery_Date]],Table3[[#This Row],[Order_Date]])</f>
        <v>6</v>
      </c>
    </row>
    <row r="2217" spans="1:16" x14ac:dyDescent="0.25">
      <c r="A2217">
        <v>2216</v>
      </c>
      <c r="B2217" t="s">
        <v>15</v>
      </c>
      <c r="C2217" t="s">
        <v>38</v>
      </c>
      <c r="D2217" t="s">
        <v>25</v>
      </c>
      <c r="E2217" t="s">
        <v>26</v>
      </c>
      <c r="F2217" t="s">
        <v>412</v>
      </c>
      <c r="G2217" t="s">
        <v>75</v>
      </c>
      <c r="H2217">
        <v>18</v>
      </c>
      <c r="I2217">
        <v>19171.939999999999</v>
      </c>
      <c r="J2217">
        <v>345094.92</v>
      </c>
      <c r="K2217">
        <v>422.57</v>
      </c>
      <c r="L2217">
        <v>183</v>
      </c>
      <c r="M2217" t="s">
        <v>42</v>
      </c>
      <c r="N2217" t="s">
        <v>70</v>
      </c>
      <c r="O2217">
        <v>47865.96</v>
      </c>
      <c r="P2217">
        <f>_xlfn.DAYS(Table3[[#This Row],[Delivery_Date]],Table3[[#This Row],[Order_Date]])</f>
        <v>10</v>
      </c>
    </row>
    <row r="2218" spans="1:16" x14ac:dyDescent="0.25">
      <c r="A2218">
        <v>2217</v>
      </c>
      <c r="B2218" t="s">
        <v>15</v>
      </c>
      <c r="C2218" t="s">
        <v>16</v>
      </c>
      <c r="D2218" t="s">
        <v>45</v>
      </c>
      <c r="E2218" t="s">
        <v>26</v>
      </c>
      <c r="F2218" t="s">
        <v>145</v>
      </c>
      <c r="G2218" t="s">
        <v>252</v>
      </c>
      <c r="H2218">
        <v>21</v>
      </c>
      <c r="I2218">
        <v>17247.419999999998</v>
      </c>
      <c r="J2218">
        <v>362195.82</v>
      </c>
      <c r="K2218">
        <v>4387.05</v>
      </c>
      <c r="L2218">
        <v>576</v>
      </c>
      <c r="M2218" t="s">
        <v>42</v>
      </c>
      <c r="N2218" t="s">
        <v>36</v>
      </c>
      <c r="O2218">
        <v>27181.1</v>
      </c>
      <c r="P2218">
        <f>_xlfn.DAYS(Table3[[#This Row],[Delivery_Date]],Table3[[#This Row],[Order_Date]])</f>
        <v>9</v>
      </c>
    </row>
    <row r="2219" spans="1:16" x14ac:dyDescent="0.25">
      <c r="A2219">
        <v>2218</v>
      </c>
      <c r="B2219" t="s">
        <v>44</v>
      </c>
      <c r="C2219" t="s">
        <v>24</v>
      </c>
      <c r="D2219" t="s">
        <v>45</v>
      </c>
      <c r="E2219" t="s">
        <v>52</v>
      </c>
      <c r="F2219" t="s">
        <v>221</v>
      </c>
      <c r="G2219" t="s">
        <v>192</v>
      </c>
      <c r="H2219">
        <v>21</v>
      </c>
      <c r="I2219">
        <v>24051.41</v>
      </c>
      <c r="J2219">
        <v>505079.61</v>
      </c>
      <c r="K2219">
        <v>369.83</v>
      </c>
      <c r="L2219">
        <v>866</v>
      </c>
      <c r="M2219" t="s">
        <v>35</v>
      </c>
      <c r="N2219" t="s">
        <v>43</v>
      </c>
      <c r="O2219">
        <v>33749.440000000002</v>
      </c>
      <c r="P2219">
        <f>_xlfn.DAYS(Table3[[#This Row],[Delivery_Date]],Table3[[#This Row],[Order_Date]])</f>
        <v>2</v>
      </c>
    </row>
    <row r="2220" spans="1:16" x14ac:dyDescent="0.25">
      <c r="A2220">
        <v>2219</v>
      </c>
      <c r="B2220" t="s">
        <v>51</v>
      </c>
      <c r="C2220" t="s">
        <v>16</v>
      </c>
      <c r="D2220" t="s">
        <v>17</v>
      </c>
      <c r="E2220" t="s">
        <v>60</v>
      </c>
      <c r="F2220" t="s">
        <v>284</v>
      </c>
      <c r="G2220" t="s">
        <v>137</v>
      </c>
      <c r="H2220">
        <v>16</v>
      </c>
      <c r="I2220">
        <v>25721.97</v>
      </c>
      <c r="J2220">
        <v>411551.52</v>
      </c>
      <c r="K2220">
        <v>3971.38</v>
      </c>
      <c r="L2220">
        <v>657</v>
      </c>
      <c r="M2220" t="s">
        <v>42</v>
      </c>
      <c r="N2220" t="s">
        <v>22</v>
      </c>
      <c r="O2220">
        <v>26631.87</v>
      </c>
      <c r="P2220">
        <f>_xlfn.DAYS(Table3[[#This Row],[Delivery_Date]],Table3[[#This Row],[Order_Date]])</f>
        <v>9</v>
      </c>
    </row>
    <row r="2221" spans="1:16" x14ac:dyDescent="0.25">
      <c r="A2221">
        <v>2220</v>
      </c>
      <c r="B2221" t="s">
        <v>23</v>
      </c>
      <c r="C2221" t="s">
        <v>38</v>
      </c>
      <c r="D2221" t="s">
        <v>17</v>
      </c>
      <c r="E2221" t="s">
        <v>26</v>
      </c>
      <c r="F2221" t="s">
        <v>123</v>
      </c>
      <c r="G2221" t="s">
        <v>96</v>
      </c>
      <c r="H2221">
        <v>17</v>
      </c>
      <c r="I2221">
        <v>34984.28</v>
      </c>
      <c r="J2221">
        <v>594732.76</v>
      </c>
      <c r="K2221">
        <v>4742.34</v>
      </c>
      <c r="L2221">
        <v>251</v>
      </c>
      <c r="M2221" t="s">
        <v>42</v>
      </c>
      <c r="N2221" t="s">
        <v>43</v>
      </c>
      <c r="O2221">
        <v>133887.04999999999</v>
      </c>
      <c r="P2221">
        <f>_xlfn.DAYS(Table3[[#This Row],[Delivery_Date]],Table3[[#This Row],[Order_Date]])</f>
        <v>14</v>
      </c>
    </row>
    <row r="2222" spans="1:16" x14ac:dyDescent="0.25">
      <c r="A2222">
        <v>2221</v>
      </c>
      <c r="B2222" t="s">
        <v>65</v>
      </c>
      <c r="C2222" t="s">
        <v>16</v>
      </c>
      <c r="D2222" t="s">
        <v>39</v>
      </c>
      <c r="E2222" t="s">
        <v>52</v>
      </c>
      <c r="F2222" t="s">
        <v>357</v>
      </c>
      <c r="G2222" t="s">
        <v>197</v>
      </c>
      <c r="H2222">
        <v>63</v>
      </c>
      <c r="I2222">
        <v>12781.54</v>
      </c>
      <c r="J2222">
        <v>805237.02</v>
      </c>
      <c r="K2222">
        <v>4208.04</v>
      </c>
      <c r="L2222">
        <v>936</v>
      </c>
      <c r="M2222" t="s">
        <v>35</v>
      </c>
      <c r="N2222" t="s">
        <v>36</v>
      </c>
      <c r="O2222">
        <v>102914.45</v>
      </c>
      <c r="P2222">
        <f>_xlfn.DAYS(Table3[[#This Row],[Delivery_Date]],Table3[[#This Row],[Order_Date]])</f>
        <v>8</v>
      </c>
    </row>
    <row r="2223" spans="1:16" x14ac:dyDescent="0.25">
      <c r="A2223">
        <v>2222</v>
      </c>
      <c r="B2223" t="s">
        <v>51</v>
      </c>
      <c r="C2223" t="s">
        <v>38</v>
      </c>
      <c r="D2223" t="s">
        <v>45</v>
      </c>
      <c r="E2223" t="s">
        <v>52</v>
      </c>
      <c r="F2223" t="s">
        <v>227</v>
      </c>
      <c r="G2223" t="s">
        <v>391</v>
      </c>
      <c r="H2223">
        <v>56</v>
      </c>
      <c r="I2223">
        <v>5673.58</v>
      </c>
      <c r="J2223">
        <v>317720.48</v>
      </c>
      <c r="K2223">
        <v>3560.05</v>
      </c>
      <c r="L2223">
        <v>594</v>
      </c>
      <c r="M2223" t="s">
        <v>21</v>
      </c>
      <c r="N2223" t="s">
        <v>70</v>
      </c>
      <c r="O2223">
        <v>30357.08</v>
      </c>
      <c r="P2223">
        <f>_xlfn.DAYS(Table3[[#This Row],[Delivery_Date]],Table3[[#This Row],[Order_Date]])</f>
        <v>10</v>
      </c>
    </row>
    <row r="2224" spans="1:16" x14ac:dyDescent="0.25">
      <c r="A2224">
        <v>2223</v>
      </c>
      <c r="B2224" t="s">
        <v>15</v>
      </c>
      <c r="C2224" t="s">
        <v>38</v>
      </c>
      <c r="D2224" t="s">
        <v>25</v>
      </c>
      <c r="E2224" t="s">
        <v>60</v>
      </c>
      <c r="F2224" t="s">
        <v>291</v>
      </c>
      <c r="G2224" t="s">
        <v>198</v>
      </c>
      <c r="H2224">
        <v>48</v>
      </c>
      <c r="I2224">
        <v>10645.89</v>
      </c>
      <c r="J2224">
        <v>511002.72</v>
      </c>
      <c r="K2224">
        <v>2642.2</v>
      </c>
      <c r="L2224">
        <v>947</v>
      </c>
      <c r="M2224" t="s">
        <v>21</v>
      </c>
      <c r="N2224" t="s">
        <v>36</v>
      </c>
      <c r="O2224">
        <v>54070.05</v>
      </c>
      <c r="P2224">
        <f>_xlfn.DAYS(Table3[[#This Row],[Delivery_Date]],Table3[[#This Row],[Order_Date]])</f>
        <v>11</v>
      </c>
    </row>
    <row r="2225" spans="1:16" x14ac:dyDescent="0.25">
      <c r="A2225">
        <v>2224</v>
      </c>
      <c r="B2225" t="s">
        <v>59</v>
      </c>
      <c r="C2225" t="s">
        <v>38</v>
      </c>
      <c r="D2225" t="s">
        <v>25</v>
      </c>
      <c r="E2225" t="s">
        <v>52</v>
      </c>
      <c r="F2225" t="s">
        <v>346</v>
      </c>
      <c r="G2225" t="s">
        <v>390</v>
      </c>
      <c r="H2225">
        <v>58</v>
      </c>
      <c r="I2225">
        <v>26481</v>
      </c>
      <c r="J2225">
        <v>1535898</v>
      </c>
      <c r="K2225">
        <v>3556.99</v>
      </c>
      <c r="L2225">
        <v>62</v>
      </c>
      <c r="M2225" t="s">
        <v>35</v>
      </c>
      <c r="N2225" t="s">
        <v>22</v>
      </c>
      <c r="O2225">
        <v>267301.51</v>
      </c>
      <c r="P2225">
        <f>_xlfn.DAYS(Table3[[#This Row],[Delivery_Date]],Table3[[#This Row],[Order_Date]])</f>
        <v>14</v>
      </c>
    </row>
    <row r="2226" spans="1:16" x14ac:dyDescent="0.25">
      <c r="A2226">
        <v>2225</v>
      </c>
      <c r="B2226" t="s">
        <v>37</v>
      </c>
      <c r="C2226" t="s">
        <v>24</v>
      </c>
      <c r="D2226" t="s">
        <v>25</v>
      </c>
      <c r="E2226" t="s">
        <v>46</v>
      </c>
      <c r="F2226" t="s">
        <v>187</v>
      </c>
      <c r="G2226" t="s">
        <v>210</v>
      </c>
      <c r="H2226">
        <v>83</v>
      </c>
      <c r="I2226">
        <v>15619.86</v>
      </c>
      <c r="J2226">
        <v>1296448.3799999999</v>
      </c>
      <c r="K2226">
        <v>366.35</v>
      </c>
      <c r="L2226">
        <v>191</v>
      </c>
      <c r="M2226" t="s">
        <v>21</v>
      </c>
      <c r="N2226" t="s">
        <v>22</v>
      </c>
      <c r="O2226">
        <v>194434.06</v>
      </c>
      <c r="P2226">
        <f>_xlfn.DAYS(Table3[[#This Row],[Delivery_Date]],Table3[[#This Row],[Order_Date]])</f>
        <v>4</v>
      </c>
    </row>
    <row r="2227" spans="1:16" x14ac:dyDescent="0.25">
      <c r="A2227">
        <v>2226</v>
      </c>
      <c r="B2227" t="s">
        <v>31</v>
      </c>
      <c r="C2227" t="s">
        <v>38</v>
      </c>
      <c r="D2227" t="s">
        <v>17</v>
      </c>
      <c r="E2227" t="s">
        <v>46</v>
      </c>
      <c r="F2227" t="s">
        <v>337</v>
      </c>
      <c r="G2227" t="s">
        <v>128</v>
      </c>
      <c r="H2227">
        <v>92</v>
      </c>
      <c r="I2227">
        <v>34707.51</v>
      </c>
      <c r="J2227">
        <v>3193090.92</v>
      </c>
      <c r="K2227">
        <v>3625.74</v>
      </c>
      <c r="L2227">
        <v>513</v>
      </c>
      <c r="M2227" t="s">
        <v>42</v>
      </c>
      <c r="N2227" t="s">
        <v>30</v>
      </c>
      <c r="O2227">
        <v>233191.64</v>
      </c>
      <c r="P2227">
        <f>_xlfn.DAYS(Table3[[#This Row],[Delivery_Date]],Table3[[#This Row],[Order_Date]])</f>
        <v>1</v>
      </c>
    </row>
    <row r="2228" spans="1:16" x14ac:dyDescent="0.25">
      <c r="A2228">
        <v>2227</v>
      </c>
      <c r="B2228" t="s">
        <v>23</v>
      </c>
      <c r="C2228" t="s">
        <v>38</v>
      </c>
      <c r="D2228" t="s">
        <v>39</v>
      </c>
      <c r="E2228" t="s">
        <v>26</v>
      </c>
      <c r="F2228" t="s">
        <v>193</v>
      </c>
      <c r="G2228" t="s">
        <v>267</v>
      </c>
      <c r="H2228">
        <v>69</v>
      </c>
      <c r="I2228">
        <v>10216.299999999999</v>
      </c>
      <c r="J2228">
        <v>704924.7</v>
      </c>
      <c r="K2228">
        <v>625.66</v>
      </c>
      <c r="L2228">
        <v>758</v>
      </c>
      <c r="M2228" t="s">
        <v>42</v>
      </c>
      <c r="N2228" t="s">
        <v>30</v>
      </c>
      <c r="O2228">
        <v>56309.03</v>
      </c>
      <c r="P2228">
        <f>_xlfn.DAYS(Table3[[#This Row],[Delivery_Date]],Table3[[#This Row],[Order_Date]])</f>
        <v>9</v>
      </c>
    </row>
    <row r="2229" spans="1:16" x14ac:dyDescent="0.25">
      <c r="A2229">
        <v>2228</v>
      </c>
      <c r="B2229" t="s">
        <v>51</v>
      </c>
      <c r="C2229" t="s">
        <v>16</v>
      </c>
      <c r="D2229" t="s">
        <v>17</v>
      </c>
      <c r="E2229" t="s">
        <v>60</v>
      </c>
      <c r="F2229" t="s">
        <v>203</v>
      </c>
      <c r="G2229" t="s">
        <v>211</v>
      </c>
      <c r="H2229">
        <v>43</v>
      </c>
      <c r="I2229">
        <v>14142.47</v>
      </c>
      <c r="J2229">
        <v>608126.21</v>
      </c>
      <c r="K2229">
        <v>1914.75</v>
      </c>
      <c r="L2229">
        <v>636</v>
      </c>
      <c r="M2229" t="s">
        <v>35</v>
      </c>
      <c r="N2229" t="s">
        <v>22</v>
      </c>
      <c r="O2229">
        <v>148679.71</v>
      </c>
      <c r="P2229">
        <f>_xlfn.DAYS(Table3[[#This Row],[Delivery_Date]],Table3[[#This Row],[Order_Date]])</f>
        <v>6</v>
      </c>
    </row>
    <row r="2230" spans="1:16" x14ac:dyDescent="0.25">
      <c r="A2230">
        <v>2229</v>
      </c>
      <c r="B2230" t="s">
        <v>37</v>
      </c>
      <c r="C2230" t="s">
        <v>16</v>
      </c>
      <c r="D2230" t="s">
        <v>17</v>
      </c>
      <c r="E2230" t="s">
        <v>46</v>
      </c>
      <c r="F2230" t="s">
        <v>305</v>
      </c>
      <c r="G2230" t="s">
        <v>418</v>
      </c>
      <c r="H2230">
        <v>98</v>
      </c>
      <c r="I2230">
        <v>35495.480000000003</v>
      </c>
      <c r="J2230">
        <v>3478557.04</v>
      </c>
      <c r="K2230">
        <v>4203.79</v>
      </c>
      <c r="L2230">
        <v>461</v>
      </c>
      <c r="M2230" t="s">
        <v>29</v>
      </c>
      <c r="N2230" t="s">
        <v>22</v>
      </c>
      <c r="O2230">
        <v>528117.39</v>
      </c>
      <c r="P2230">
        <f>_xlfn.DAYS(Table3[[#This Row],[Delivery_Date]],Table3[[#This Row],[Order_Date]])</f>
        <v>9</v>
      </c>
    </row>
    <row r="2231" spans="1:16" x14ac:dyDescent="0.25">
      <c r="A2231">
        <v>2230</v>
      </c>
      <c r="B2231" t="s">
        <v>15</v>
      </c>
      <c r="C2231" t="s">
        <v>38</v>
      </c>
      <c r="D2231" t="s">
        <v>32</v>
      </c>
      <c r="E2231" t="s">
        <v>52</v>
      </c>
      <c r="F2231" t="s">
        <v>100</v>
      </c>
      <c r="G2231" t="s">
        <v>390</v>
      </c>
      <c r="H2231">
        <v>82</v>
      </c>
      <c r="I2231">
        <v>40325.54</v>
      </c>
      <c r="J2231">
        <v>3306694.28</v>
      </c>
      <c r="K2231">
        <v>4394.3500000000004</v>
      </c>
      <c r="L2231">
        <v>616</v>
      </c>
      <c r="M2231" t="s">
        <v>29</v>
      </c>
      <c r="N2231" t="s">
        <v>70</v>
      </c>
      <c r="O2231">
        <v>654480.71</v>
      </c>
      <c r="P2231">
        <f>_xlfn.DAYS(Table3[[#This Row],[Delivery_Date]],Table3[[#This Row],[Order_Date]])</f>
        <v>10</v>
      </c>
    </row>
    <row r="2232" spans="1:16" x14ac:dyDescent="0.25">
      <c r="A2232">
        <v>2231</v>
      </c>
      <c r="B2232" t="s">
        <v>23</v>
      </c>
      <c r="C2232" t="s">
        <v>38</v>
      </c>
      <c r="D2232" t="s">
        <v>25</v>
      </c>
      <c r="E2232" t="s">
        <v>26</v>
      </c>
      <c r="F2232" t="s">
        <v>125</v>
      </c>
      <c r="G2232" t="s">
        <v>266</v>
      </c>
      <c r="H2232">
        <v>26</v>
      </c>
      <c r="I2232">
        <v>3469.18</v>
      </c>
      <c r="J2232">
        <v>90198.68</v>
      </c>
      <c r="K2232">
        <v>2181.2199999999998</v>
      </c>
      <c r="L2232">
        <v>674</v>
      </c>
      <c r="M2232" t="s">
        <v>35</v>
      </c>
      <c r="N2232" t="s">
        <v>22</v>
      </c>
      <c r="O2232">
        <v>20684.07</v>
      </c>
      <c r="P2232">
        <f>_xlfn.DAYS(Table3[[#This Row],[Delivery_Date]],Table3[[#This Row],[Order_Date]])</f>
        <v>12</v>
      </c>
    </row>
    <row r="2233" spans="1:16" x14ac:dyDescent="0.25">
      <c r="A2233">
        <v>2232</v>
      </c>
      <c r="B2233" t="s">
        <v>15</v>
      </c>
      <c r="C2233" t="s">
        <v>38</v>
      </c>
      <c r="D2233" t="s">
        <v>39</v>
      </c>
      <c r="E2233" t="s">
        <v>52</v>
      </c>
      <c r="F2233" t="s">
        <v>140</v>
      </c>
      <c r="G2233" t="s">
        <v>103</v>
      </c>
      <c r="H2233">
        <v>81</v>
      </c>
      <c r="I2233">
        <v>20254.490000000002</v>
      </c>
      <c r="J2233">
        <v>1640613.69</v>
      </c>
      <c r="K2233">
        <v>2466.1999999999998</v>
      </c>
      <c r="L2233">
        <v>766</v>
      </c>
      <c r="M2233" t="s">
        <v>42</v>
      </c>
      <c r="N2233" t="s">
        <v>22</v>
      </c>
      <c r="O2233">
        <v>301801.61</v>
      </c>
      <c r="P2233">
        <f>_xlfn.DAYS(Table3[[#This Row],[Delivery_Date]],Table3[[#This Row],[Order_Date]])</f>
        <v>6</v>
      </c>
    </row>
    <row r="2234" spans="1:16" x14ac:dyDescent="0.25">
      <c r="A2234">
        <v>2233</v>
      </c>
      <c r="B2234" t="s">
        <v>51</v>
      </c>
      <c r="C2234" t="s">
        <v>16</v>
      </c>
      <c r="D2234" t="s">
        <v>32</v>
      </c>
      <c r="E2234" t="s">
        <v>18</v>
      </c>
      <c r="F2234" t="s">
        <v>162</v>
      </c>
      <c r="G2234" t="s">
        <v>370</v>
      </c>
      <c r="H2234">
        <v>23</v>
      </c>
      <c r="I2234">
        <v>49003.67</v>
      </c>
      <c r="J2234">
        <v>1127084.4099999999</v>
      </c>
      <c r="K2234">
        <v>4546.16</v>
      </c>
      <c r="L2234">
        <v>423</v>
      </c>
      <c r="M2234" t="s">
        <v>21</v>
      </c>
      <c r="N2234" t="s">
        <v>70</v>
      </c>
      <c r="O2234">
        <v>87760.89</v>
      </c>
      <c r="P2234">
        <f>_xlfn.DAYS(Table3[[#This Row],[Delivery_Date]],Table3[[#This Row],[Order_Date]])</f>
        <v>15</v>
      </c>
    </row>
    <row r="2235" spans="1:16" x14ac:dyDescent="0.25">
      <c r="A2235">
        <v>2234</v>
      </c>
      <c r="B2235" t="s">
        <v>44</v>
      </c>
      <c r="C2235" t="s">
        <v>16</v>
      </c>
      <c r="D2235" t="s">
        <v>17</v>
      </c>
      <c r="E2235" t="s">
        <v>18</v>
      </c>
      <c r="F2235" t="s">
        <v>398</v>
      </c>
      <c r="G2235" t="s">
        <v>80</v>
      </c>
      <c r="H2235">
        <v>63</v>
      </c>
      <c r="I2235">
        <v>17549.240000000002</v>
      </c>
      <c r="J2235">
        <v>1105602.1200000001</v>
      </c>
      <c r="K2235">
        <v>3970.42</v>
      </c>
      <c r="L2235">
        <v>193</v>
      </c>
      <c r="M2235" t="s">
        <v>35</v>
      </c>
      <c r="N2235" t="s">
        <v>30</v>
      </c>
      <c r="O2235">
        <v>201020.25</v>
      </c>
      <c r="P2235">
        <f>_xlfn.DAYS(Table3[[#This Row],[Delivery_Date]],Table3[[#This Row],[Order_Date]])</f>
        <v>2</v>
      </c>
    </row>
    <row r="2236" spans="1:16" x14ac:dyDescent="0.25">
      <c r="A2236">
        <v>2235</v>
      </c>
      <c r="B2236" t="s">
        <v>59</v>
      </c>
      <c r="C2236" t="s">
        <v>24</v>
      </c>
      <c r="D2236" t="s">
        <v>32</v>
      </c>
      <c r="E2236" t="s">
        <v>60</v>
      </c>
      <c r="F2236" t="s">
        <v>128</v>
      </c>
      <c r="G2236" t="s">
        <v>160</v>
      </c>
      <c r="H2236">
        <v>42</v>
      </c>
      <c r="I2236">
        <v>31989.86</v>
      </c>
      <c r="J2236">
        <v>1343574.12</v>
      </c>
      <c r="K2236">
        <v>3445.55</v>
      </c>
      <c r="L2236">
        <v>517</v>
      </c>
      <c r="M2236" t="s">
        <v>42</v>
      </c>
      <c r="N2236" t="s">
        <v>70</v>
      </c>
      <c r="O2236">
        <v>285569.69</v>
      </c>
      <c r="P2236">
        <f>_xlfn.DAYS(Table3[[#This Row],[Delivery_Date]],Table3[[#This Row],[Order_Date]])</f>
        <v>13</v>
      </c>
    </row>
    <row r="2237" spans="1:16" x14ac:dyDescent="0.25">
      <c r="A2237">
        <v>2236</v>
      </c>
      <c r="B2237" t="s">
        <v>44</v>
      </c>
      <c r="C2237" t="s">
        <v>16</v>
      </c>
      <c r="D2237" t="s">
        <v>17</v>
      </c>
      <c r="E2237" t="s">
        <v>52</v>
      </c>
      <c r="F2237" t="s">
        <v>367</v>
      </c>
      <c r="G2237" t="s">
        <v>145</v>
      </c>
      <c r="H2237">
        <v>88</v>
      </c>
      <c r="I2237">
        <v>5480.61</v>
      </c>
      <c r="J2237">
        <v>482293.68</v>
      </c>
      <c r="K2237">
        <v>1039.01</v>
      </c>
      <c r="L2237">
        <v>578</v>
      </c>
      <c r="M2237" t="s">
        <v>21</v>
      </c>
      <c r="N2237" t="s">
        <v>70</v>
      </c>
      <c r="O2237">
        <v>90856.1</v>
      </c>
      <c r="P2237">
        <f>_xlfn.DAYS(Table3[[#This Row],[Delivery_Date]],Table3[[#This Row],[Order_Date]])</f>
        <v>6</v>
      </c>
    </row>
    <row r="2238" spans="1:16" x14ac:dyDescent="0.25">
      <c r="A2238">
        <v>2237</v>
      </c>
      <c r="B2238" t="s">
        <v>37</v>
      </c>
      <c r="C2238" t="s">
        <v>24</v>
      </c>
      <c r="D2238" t="s">
        <v>17</v>
      </c>
      <c r="E2238" t="s">
        <v>52</v>
      </c>
      <c r="F2238" t="s">
        <v>372</v>
      </c>
      <c r="G2238" t="s">
        <v>245</v>
      </c>
      <c r="H2238">
        <v>91</v>
      </c>
      <c r="I2238">
        <v>23072.42</v>
      </c>
      <c r="J2238">
        <v>2099590.2200000002</v>
      </c>
      <c r="K2238">
        <v>3948.31</v>
      </c>
      <c r="L2238">
        <v>944</v>
      </c>
      <c r="M2238" t="s">
        <v>29</v>
      </c>
      <c r="N2238" t="s">
        <v>36</v>
      </c>
      <c r="O2238">
        <v>181770</v>
      </c>
      <c r="P2238">
        <f>_xlfn.DAYS(Table3[[#This Row],[Delivery_Date]],Table3[[#This Row],[Order_Date]])</f>
        <v>2</v>
      </c>
    </row>
    <row r="2239" spans="1:16" x14ac:dyDescent="0.25">
      <c r="A2239">
        <v>2238</v>
      </c>
      <c r="B2239" t="s">
        <v>23</v>
      </c>
      <c r="C2239" t="s">
        <v>16</v>
      </c>
      <c r="D2239" t="s">
        <v>39</v>
      </c>
      <c r="E2239" t="s">
        <v>26</v>
      </c>
      <c r="F2239" t="s">
        <v>172</v>
      </c>
      <c r="G2239" t="s">
        <v>116</v>
      </c>
      <c r="H2239">
        <v>61</v>
      </c>
      <c r="I2239">
        <v>4529.24</v>
      </c>
      <c r="J2239">
        <v>276283.64</v>
      </c>
      <c r="K2239">
        <v>3868.67</v>
      </c>
      <c r="L2239">
        <v>723</v>
      </c>
      <c r="M2239" t="s">
        <v>21</v>
      </c>
      <c r="N2239" t="s">
        <v>36</v>
      </c>
      <c r="O2239">
        <v>42010.63</v>
      </c>
      <c r="P2239">
        <f>_xlfn.DAYS(Table3[[#This Row],[Delivery_Date]],Table3[[#This Row],[Order_Date]])</f>
        <v>2</v>
      </c>
    </row>
    <row r="2240" spans="1:16" x14ac:dyDescent="0.25">
      <c r="A2240">
        <v>2239</v>
      </c>
      <c r="B2240" t="s">
        <v>37</v>
      </c>
      <c r="C2240" t="s">
        <v>38</v>
      </c>
      <c r="D2240" t="s">
        <v>17</v>
      </c>
      <c r="E2240" t="s">
        <v>52</v>
      </c>
      <c r="F2240" t="s">
        <v>361</v>
      </c>
      <c r="G2240" t="s">
        <v>141</v>
      </c>
      <c r="H2240">
        <v>72</v>
      </c>
      <c r="I2240">
        <v>29530.73</v>
      </c>
      <c r="J2240">
        <v>2126212.56</v>
      </c>
      <c r="K2240">
        <v>4923.88</v>
      </c>
      <c r="L2240">
        <v>998</v>
      </c>
      <c r="M2240" t="s">
        <v>21</v>
      </c>
      <c r="N2240" t="s">
        <v>30</v>
      </c>
      <c r="O2240">
        <v>447589.13</v>
      </c>
      <c r="P2240">
        <f>_xlfn.DAYS(Table3[[#This Row],[Delivery_Date]],Table3[[#This Row],[Order_Date]])</f>
        <v>15</v>
      </c>
    </row>
    <row r="2241" spans="1:16" x14ac:dyDescent="0.25">
      <c r="A2241">
        <v>2240</v>
      </c>
      <c r="B2241" t="s">
        <v>51</v>
      </c>
      <c r="C2241" t="s">
        <v>16</v>
      </c>
      <c r="D2241" t="s">
        <v>17</v>
      </c>
      <c r="E2241" t="s">
        <v>60</v>
      </c>
      <c r="F2241" t="s">
        <v>321</v>
      </c>
      <c r="G2241" t="s">
        <v>336</v>
      </c>
      <c r="H2241">
        <v>73</v>
      </c>
      <c r="I2241">
        <v>5796.26</v>
      </c>
      <c r="J2241">
        <v>423126.98</v>
      </c>
      <c r="K2241">
        <v>1001.15</v>
      </c>
      <c r="L2241">
        <v>446</v>
      </c>
      <c r="M2241" t="s">
        <v>21</v>
      </c>
      <c r="N2241" t="s">
        <v>30</v>
      </c>
      <c r="O2241">
        <v>27360.959999999999</v>
      </c>
      <c r="P2241">
        <f>_xlfn.DAYS(Table3[[#This Row],[Delivery_Date]],Table3[[#This Row],[Order_Date]])</f>
        <v>10</v>
      </c>
    </row>
    <row r="2242" spans="1:16" x14ac:dyDescent="0.25">
      <c r="A2242">
        <v>2241</v>
      </c>
      <c r="B2242" t="s">
        <v>51</v>
      </c>
      <c r="C2242" t="s">
        <v>24</v>
      </c>
      <c r="D2242" t="s">
        <v>25</v>
      </c>
      <c r="E2242" t="s">
        <v>46</v>
      </c>
      <c r="F2242" t="s">
        <v>137</v>
      </c>
      <c r="G2242" t="s">
        <v>337</v>
      </c>
      <c r="H2242">
        <v>25</v>
      </c>
      <c r="I2242">
        <v>16894.78</v>
      </c>
      <c r="J2242">
        <v>422369.5</v>
      </c>
      <c r="K2242">
        <v>4601.07</v>
      </c>
      <c r="L2242">
        <v>301</v>
      </c>
      <c r="M2242" t="s">
        <v>42</v>
      </c>
      <c r="N2242" t="s">
        <v>30</v>
      </c>
      <c r="O2242">
        <v>89479.03</v>
      </c>
      <c r="P2242">
        <f>_xlfn.DAYS(Table3[[#This Row],[Delivery_Date]],Table3[[#This Row],[Order_Date]])</f>
        <v>15</v>
      </c>
    </row>
    <row r="2243" spans="1:16" x14ac:dyDescent="0.25">
      <c r="A2243">
        <v>2242</v>
      </c>
      <c r="B2243" t="s">
        <v>44</v>
      </c>
      <c r="C2243" t="s">
        <v>24</v>
      </c>
      <c r="D2243" t="s">
        <v>39</v>
      </c>
      <c r="E2243" t="s">
        <v>18</v>
      </c>
      <c r="F2243" t="s">
        <v>130</v>
      </c>
      <c r="G2243" t="s">
        <v>131</v>
      </c>
      <c r="H2243">
        <v>20</v>
      </c>
      <c r="I2243">
        <v>12518.75</v>
      </c>
      <c r="J2243">
        <v>250375</v>
      </c>
      <c r="K2243">
        <v>3797.88</v>
      </c>
      <c r="L2243">
        <v>462</v>
      </c>
      <c r="M2243" t="s">
        <v>35</v>
      </c>
      <c r="N2243" t="s">
        <v>22</v>
      </c>
      <c r="O2243">
        <v>47333.37</v>
      </c>
      <c r="P2243">
        <f>_xlfn.DAYS(Table3[[#This Row],[Delivery_Date]],Table3[[#This Row],[Order_Date]])</f>
        <v>6</v>
      </c>
    </row>
    <row r="2244" spans="1:16" x14ac:dyDescent="0.25">
      <c r="A2244">
        <v>2243</v>
      </c>
      <c r="B2244" t="s">
        <v>37</v>
      </c>
      <c r="C2244" t="s">
        <v>24</v>
      </c>
      <c r="D2244" t="s">
        <v>17</v>
      </c>
      <c r="E2244" t="s">
        <v>18</v>
      </c>
      <c r="F2244" t="s">
        <v>156</v>
      </c>
      <c r="G2244" t="s">
        <v>296</v>
      </c>
      <c r="H2244">
        <v>51</v>
      </c>
      <c r="I2244">
        <v>47109.98</v>
      </c>
      <c r="J2244">
        <v>2402608.98</v>
      </c>
      <c r="K2244">
        <v>1689.77</v>
      </c>
      <c r="L2244">
        <v>917</v>
      </c>
      <c r="M2244" t="s">
        <v>29</v>
      </c>
      <c r="N2244" t="s">
        <v>43</v>
      </c>
      <c r="O2244">
        <v>403467.86</v>
      </c>
      <c r="P2244">
        <f>_xlfn.DAYS(Table3[[#This Row],[Delivery_Date]],Table3[[#This Row],[Order_Date]])</f>
        <v>11</v>
      </c>
    </row>
    <row r="2245" spans="1:16" x14ac:dyDescent="0.25">
      <c r="A2245">
        <v>2244</v>
      </c>
      <c r="B2245" t="s">
        <v>15</v>
      </c>
      <c r="C2245" t="s">
        <v>38</v>
      </c>
      <c r="D2245" t="s">
        <v>25</v>
      </c>
      <c r="E2245" t="s">
        <v>18</v>
      </c>
      <c r="F2245" t="s">
        <v>384</v>
      </c>
      <c r="G2245" t="s">
        <v>161</v>
      </c>
      <c r="H2245">
        <v>90</v>
      </c>
      <c r="I2245">
        <v>17338.27</v>
      </c>
      <c r="J2245">
        <v>1560444.3</v>
      </c>
      <c r="K2245">
        <v>2735.26</v>
      </c>
      <c r="L2245">
        <v>698</v>
      </c>
      <c r="M2245" t="s">
        <v>42</v>
      </c>
      <c r="N2245" t="s">
        <v>22</v>
      </c>
      <c r="O2245">
        <v>309883.09000000003</v>
      </c>
      <c r="P2245">
        <f>_xlfn.DAYS(Table3[[#This Row],[Delivery_Date]],Table3[[#This Row],[Order_Date]])</f>
        <v>11</v>
      </c>
    </row>
    <row r="2246" spans="1:16" x14ac:dyDescent="0.25">
      <c r="A2246">
        <v>2245</v>
      </c>
      <c r="B2246" t="s">
        <v>51</v>
      </c>
      <c r="C2246" t="s">
        <v>16</v>
      </c>
      <c r="D2246" t="s">
        <v>25</v>
      </c>
      <c r="E2246" t="s">
        <v>26</v>
      </c>
      <c r="F2246" t="s">
        <v>226</v>
      </c>
      <c r="G2246" t="s">
        <v>104</v>
      </c>
      <c r="H2246">
        <v>17</v>
      </c>
      <c r="I2246">
        <v>46862.96</v>
      </c>
      <c r="J2246">
        <v>796670.32</v>
      </c>
      <c r="K2246">
        <v>1245.28</v>
      </c>
      <c r="L2246">
        <v>9</v>
      </c>
      <c r="M2246" t="s">
        <v>42</v>
      </c>
      <c r="N2246" t="s">
        <v>43</v>
      </c>
      <c r="O2246">
        <v>133965.89000000001</v>
      </c>
      <c r="P2246">
        <f>_xlfn.DAYS(Table3[[#This Row],[Delivery_Date]],Table3[[#This Row],[Order_Date]])</f>
        <v>1</v>
      </c>
    </row>
    <row r="2247" spans="1:16" x14ac:dyDescent="0.25">
      <c r="A2247">
        <v>2246</v>
      </c>
      <c r="B2247" t="s">
        <v>51</v>
      </c>
      <c r="C2247" t="s">
        <v>38</v>
      </c>
      <c r="D2247" t="s">
        <v>17</v>
      </c>
      <c r="E2247" t="s">
        <v>46</v>
      </c>
      <c r="F2247" t="s">
        <v>415</v>
      </c>
      <c r="G2247" t="s">
        <v>152</v>
      </c>
      <c r="H2247">
        <v>97</v>
      </c>
      <c r="I2247">
        <v>17771.78</v>
      </c>
      <c r="J2247">
        <v>1723862.66</v>
      </c>
      <c r="K2247">
        <v>4246.29</v>
      </c>
      <c r="L2247">
        <v>773</v>
      </c>
      <c r="M2247" t="s">
        <v>21</v>
      </c>
      <c r="N2247" t="s">
        <v>36</v>
      </c>
      <c r="O2247">
        <v>327649.74</v>
      </c>
      <c r="P2247">
        <f>_xlfn.DAYS(Table3[[#This Row],[Delivery_Date]],Table3[[#This Row],[Order_Date]])</f>
        <v>1</v>
      </c>
    </row>
    <row r="2248" spans="1:16" x14ac:dyDescent="0.25">
      <c r="A2248">
        <v>2247</v>
      </c>
      <c r="B2248" t="s">
        <v>51</v>
      </c>
      <c r="C2248" t="s">
        <v>24</v>
      </c>
      <c r="D2248" t="s">
        <v>17</v>
      </c>
      <c r="E2248" t="s">
        <v>18</v>
      </c>
      <c r="F2248" t="s">
        <v>366</v>
      </c>
      <c r="G2248" t="s">
        <v>114</v>
      </c>
      <c r="H2248">
        <v>43</v>
      </c>
      <c r="I2248">
        <v>16272.81</v>
      </c>
      <c r="J2248">
        <v>699730.83</v>
      </c>
      <c r="K2248">
        <v>2050.2800000000002</v>
      </c>
      <c r="L2248">
        <v>781</v>
      </c>
      <c r="M2248" t="s">
        <v>29</v>
      </c>
      <c r="N2248" t="s">
        <v>36</v>
      </c>
      <c r="O2248">
        <v>37518.65</v>
      </c>
      <c r="P2248">
        <f>_xlfn.DAYS(Table3[[#This Row],[Delivery_Date]],Table3[[#This Row],[Order_Date]])</f>
        <v>3</v>
      </c>
    </row>
    <row r="2249" spans="1:16" x14ac:dyDescent="0.25">
      <c r="A2249">
        <v>2248</v>
      </c>
      <c r="B2249" t="s">
        <v>65</v>
      </c>
      <c r="C2249" t="s">
        <v>24</v>
      </c>
      <c r="D2249" t="s">
        <v>39</v>
      </c>
      <c r="E2249" t="s">
        <v>26</v>
      </c>
      <c r="F2249" t="s">
        <v>313</v>
      </c>
      <c r="G2249" t="s">
        <v>147</v>
      </c>
      <c r="H2249">
        <v>44</v>
      </c>
      <c r="I2249">
        <v>5267.43</v>
      </c>
      <c r="J2249">
        <v>231766.92</v>
      </c>
      <c r="K2249">
        <v>1127.46</v>
      </c>
      <c r="L2249">
        <v>104</v>
      </c>
      <c r="M2249" t="s">
        <v>21</v>
      </c>
      <c r="N2249" t="s">
        <v>30</v>
      </c>
      <c r="O2249">
        <v>31032.89</v>
      </c>
      <c r="P2249">
        <f>_xlfn.DAYS(Table3[[#This Row],[Delivery_Date]],Table3[[#This Row],[Order_Date]])</f>
        <v>14</v>
      </c>
    </row>
    <row r="2250" spans="1:16" x14ac:dyDescent="0.25">
      <c r="A2250">
        <v>2249</v>
      </c>
      <c r="B2250" t="s">
        <v>51</v>
      </c>
      <c r="C2250" t="s">
        <v>24</v>
      </c>
      <c r="D2250" t="s">
        <v>25</v>
      </c>
      <c r="E2250" t="s">
        <v>18</v>
      </c>
      <c r="F2250" t="s">
        <v>411</v>
      </c>
      <c r="G2250" t="s">
        <v>368</v>
      </c>
      <c r="H2250">
        <v>73</v>
      </c>
      <c r="I2250">
        <v>35548.400000000001</v>
      </c>
      <c r="J2250">
        <v>2595033.2000000002</v>
      </c>
      <c r="K2250">
        <v>2249.83</v>
      </c>
      <c r="L2250">
        <v>117</v>
      </c>
      <c r="M2250" t="s">
        <v>29</v>
      </c>
      <c r="N2250" t="s">
        <v>22</v>
      </c>
      <c r="O2250">
        <v>644028.5</v>
      </c>
      <c r="P2250">
        <f>_xlfn.DAYS(Table3[[#This Row],[Delivery_Date]],Table3[[#This Row],[Order_Date]])</f>
        <v>6</v>
      </c>
    </row>
    <row r="2251" spans="1:16" x14ac:dyDescent="0.25">
      <c r="A2251">
        <v>2250</v>
      </c>
      <c r="B2251" t="s">
        <v>15</v>
      </c>
      <c r="C2251" t="s">
        <v>16</v>
      </c>
      <c r="D2251" t="s">
        <v>45</v>
      </c>
      <c r="E2251" t="s">
        <v>60</v>
      </c>
      <c r="F2251" t="s">
        <v>395</v>
      </c>
      <c r="G2251" t="s">
        <v>387</v>
      </c>
      <c r="H2251">
        <v>36</v>
      </c>
      <c r="I2251">
        <v>14055.81</v>
      </c>
      <c r="J2251">
        <v>506009.16</v>
      </c>
      <c r="K2251">
        <v>3346.43</v>
      </c>
      <c r="L2251">
        <v>949</v>
      </c>
      <c r="M2251" t="s">
        <v>42</v>
      </c>
      <c r="N2251" t="s">
        <v>36</v>
      </c>
      <c r="O2251">
        <v>117333.05</v>
      </c>
      <c r="P2251">
        <f>_xlfn.DAYS(Table3[[#This Row],[Delivery_Date]],Table3[[#This Row],[Order_Date]])</f>
        <v>6</v>
      </c>
    </row>
    <row r="2252" spans="1:16" x14ac:dyDescent="0.25">
      <c r="A2252">
        <v>2251</v>
      </c>
      <c r="B2252" t="s">
        <v>31</v>
      </c>
      <c r="C2252" t="s">
        <v>38</v>
      </c>
      <c r="D2252" t="s">
        <v>17</v>
      </c>
      <c r="E2252" t="s">
        <v>26</v>
      </c>
      <c r="F2252" t="s">
        <v>324</v>
      </c>
      <c r="G2252" t="s">
        <v>319</v>
      </c>
      <c r="H2252">
        <v>33</v>
      </c>
      <c r="I2252">
        <v>29698.7</v>
      </c>
      <c r="J2252">
        <v>980057.1</v>
      </c>
      <c r="K2252">
        <v>1863.99</v>
      </c>
      <c r="L2252">
        <v>440</v>
      </c>
      <c r="M2252" t="s">
        <v>21</v>
      </c>
      <c r="N2252" t="s">
        <v>43</v>
      </c>
      <c r="O2252">
        <v>64175.46</v>
      </c>
      <c r="P2252">
        <f>_xlfn.DAYS(Table3[[#This Row],[Delivery_Date]],Table3[[#This Row],[Order_Date]])</f>
        <v>12</v>
      </c>
    </row>
    <row r="2253" spans="1:16" x14ac:dyDescent="0.25">
      <c r="A2253">
        <v>2252</v>
      </c>
      <c r="B2253" t="s">
        <v>44</v>
      </c>
      <c r="C2253" t="s">
        <v>16</v>
      </c>
      <c r="D2253" t="s">
        <v>45</v>
      </c>
      <c r="E2253" t="s">
        <v>46</v>
      </c>
      <c r="F2253" t="s">
        <v>78</v>
      </c>
      <c r="G2253" t="s">
        <v>238</v>
      </c>
      <c r="H2253">
        <v>10</v>
      </c>
      <c r="I2253">
        <v>24100.75</v>
      </c>
      <c r="J2253">
        <v>241007.5</v>
      </c>
      <c r="K2253">
        <v>135.63999999999999</v>
      </c>
      <c r="L2253">
        <v>384</v>
      </c>
      <c r="M2253" t="s">
        <v>35</v>
      </c>
      <c r="N2253" t="s">
        <v>70</v>
      </c>
      <c r="O2253">
        <v>19652.03</v>
      </c>
      <c r="P2253">
        <f>_xlfn.DAYS(Table3[[#This Row],[Delivery_Date]],Table3[[#This Row],[Order_Date]])</f>
        <v>9</v>
      </c>
    </row>
    <row r="2254" spans="1:16" x14ac:dyDescent="0.25">
      <c r="A2254">
        <v>2253</v>
      </c>
      <c r="B2254" t="s">
        <v>37</v>
      </c>
      <c r="C2254" t="s">
        <v>16</v>
      </c>
      <c r="D2254" t="s">
        <v>17</v>
      </c>
      <c r="E2254" t="s">
        <v>46</v>
      </c>
      <c r="F2254" t="s">
        <v>411</v>
      </c>
      <c r="G2254" t="s">
        <v>402</v>
      </c>
      <c r="H2254">
        <v>88</v>
      </c>
      <c r="I2254">
        <v>13119.46</v>
      </c>
      <c r="J2254">
        <v>1154512.48</v>
      </c>
      <c r="K2254">
        <v>2663.11</v>
      </c>
      <c r="L2254">
        <v>974</v>
      </c>
      <c r="M2254" t="s">
        <v>35</v>
      </c>
      <c r="N2254" t="s">
        <v>30</v>
      </c>
      <c r="O2254">
        <v>276549.36</v>
      </c>
      <c r="P2254">
        <f>_xlfn.DAYS(Table3[[#This Row],[Delivery_Date]],Table3[[#This Row],[Order_Date]])</f>
        <v>5</v>
      </c>
    </row>
    <row r="2255" spans="1:16" x14ac:dyDescent="0.25">
      <c r="A2255">
        <v>2254</v>
      </c>
      <c r="B2255" t="s">
        <v>59</v>
      </c>
      <c r="C2255" t="s">
        <v>16</v>
      </c>
      <c r="D2255" t="s">
        <v>39</v>
      </c>
      <c r="E2255" t="s">
        <v>26</v>
      </c>
      <c r="F2255" t="s">
        <v>341</v>
      </c>
      <c r="G2255" t="s">
        <v>285</v>
      </c>
      <c r="H2255">
        <v>19</v>
      </c>
      <c r="I2255">
        <v>3721.4</v>
      </c>
      <c r="J2255">
        <v>70706.600000000006</v>
      </c>
      <c r="K2255">
        <v>3487.25</v>
      </c>
      <c r="L2255">
        <v>507</v>
      </c>
      <c r="M2255" t="s">
        <v>42</v>
      </c>
      <c r="N2255" t="s">
        <v>70</v>
      </c>
      <c r="O2255">
        <v>7631.57</v>
      </c>
      <c r="P2255">
        <f>_xlfn.DAYS(Table3[[#This Row],[Delivery_Date]],Table3[[#This Row],[Order_Date]])</f>
        <v>1</v>
      </c>
    </row>
    <row r="2256" spans="1:16" x14ac:dyDescent="0.25">
      <c r="A2256">
        <v>2255</v>
      </c>
      <c r="B2256" t="s">
        <v>23</v>
      </c>
      <c r="C2256" t="s">
        <v>24</v>
      </c>
      <c r="D2256" t="s">
        <v>25</v>
      </c>
      <c r="E2256" t="s">
        <v>46</v>
      </c>
      <c r="F2256" t="s">
        <v>311</v>
      </c>
      <c r="G2256" t="s">
        <v>222</v>
      </c>
      <c r="H2256">
        <v>76</v>
      </c>
      <c r="I2256">
        <v>14648.22</v>
      </c>
      <c r="J2256">
        <v>1113264.72</v>
      </c>
      <c r="K2256">
        <v>3270.15</v>
      </c>
      <c r="L2256">
        <v>23</v>
      </c>
      <c r="M2256" t="s">
        <v>29</v>
      </c>
      <c r="N2256" t="s">
        <v>36</v>
      </c>
      <c r="O2256">
        <v>257095.72</v>
      </c>
      <c r="P2256">
        <f>_xlfn.DAYS(Table3[[#This Row],[Delivery_Date]],Table3[[#This Row],[Order_Date]])</f>
        <v>4</v>
      </c>
    </row>
    <row r="2257" spans="1:16" x14ac:dyDescent="0.25">
      <c r="A2257">
        <v>2256</v>
      </c>
      <c r="B2257" t="s">
        <v>44</v>
      </c>
      <c r="C2257" t="s">
        <v>24</v>
      </c>
      <c r="D2257" t="s">
        <v>25</v>
      </c>
      <c r="E2257" t="s">
        <v>18</v>
      </c>
      <c r="F2257" t="s">
        <v>28</v>
      </c>
      <c r="G2257" t="s">
        <v>186</v>
      </c>
      <c r="H2257">
        <v>92</v>
      </c>
      <c r="I2257">
        <v>31928.1</v>
      </c>
      <c r="J2257">
        <v>2937385.2</v>
      </c>
      <c r="K2257">
        <v>4092.95</v>
      </c>
      <c r="L2257">
        <v>648</v>
      </c>
      <c r="M2257" t="s">
        <v>29</v>
      </c>
      <c r="N2257" t="s">
        <v>70</v>
      </c>
      <c r="O2257">
        <v>308033.8</v>
      </c>
      <c r="P2257">
        <f>_xlfn.DAYS(Table3[[#This Row],[Delivery_Date]],Table3[[#This Row],[Order_Date]])</f>
        <v>5</v>
      </c>
    </row>
    <row r="2258" spans="1:16" x14ac:dyDescent="0.25">
      <c r="A2258">
        <v>2257</v>
      </c>
      <c r="B2258" t="s">
        <v>23</v>
      </c>
      <c r="C2258" t="s">
        <v>24</v>
      </c>
      <c r="D2258" t="s">
        <v>17</v>
      </c>
      <c r="E2258" t="s">
        <v>46</v>
      </c>
      <c r="F2258" t="s">
        <v>145</v>
      </c>
      <c r="G2258" t="s">
        <v>315</v>
      </c>
      <c r="H2258">
        <v>85</v>
      </c>
      <c r="I2258">
        <v>18841.73</v>
      </c>
      <c r="J2258">
        <v>1601547.05</v>
      </c>
      <c r="K2258">
        <v>2233.38</v>
      </c>
      <c r="L2258">
        <v>985</v>
      </c>
      <c r="M2258" t="s">
        <v>42</v>
      </c>
      <c r="N2258" t="s">
        <v>36</v>
      </c>
      <c r="O2258">
        <v>144421.56</v>
      </c>
      <c r="P2258">
        <f>_xlfn.DAYS(Table3[[#This Row],[Delivery_Date]],Table3[[#This Row],[Order_Date]])</f>
        <v>11</v>
      </c>
    </row>
    <row r="2259" spans="1:16" x14ac:dyDescent="0.25">
      <c r="A2259">
        <v>2258</v>
      </c>
      <c r="B2259" t="s">
        <v>59</v>
      </c>
      <c r="C2259" t="s">
        <v>24</v>
      </c>
      <c r="D2259" t="s">
        <v>45</v>
      </c>
      <c r="E2259" t="s">
        <v>26</v>
      </c>
      <c r="F2259" t="s">
        <v>385</v>
      </c>
      <c r="G2259" t="s">
        <v>245</v>
      </c>
      <c r="H2259">
        <v>24</v>
      </c>
      <c r="I2259">
        <v>28907.27</v>
      </c>
      <c r="J2259">
        <v>693774.48</v>
      </c>
      <c r="K2259">
        <v>2879.89</v>
      </c>
      <c r="L2259">
        <v>788</v>
      </c>
      <c r="M2259" t="s">
        <v>35</v>
      </c>
      <c r="N2259" t="s">
        <v>36</v>
      </c>
      <c r="O2259">
        <v>79687.48</v>
      </c>
      <c r="P2259">
        <f>_xlfn.DAYS(Table3[[#This Row],[Delivery_Date]],Table3[[#This Row],[Order_Date]])</f>
        <v>6</v>
      </c>
    </row>
    <row r="2260" spans="1:16" x14ac:dyDescent="0.25">
      <c r="A2260">
        <v>2259</v>
      </c>
      <c r="B2260" t="s">
        <v>65</v>
      </c>
      <c r="C2260" t="s">
        <v>24</v>
      </c>
      <c r="D2260" t="s">
        <v>32</v>
      </c>
      <c r="E2260" t="s">
        <v>52</v>
      </c>
      <c r="F2260" t="s">
        <v>88</v>
      </c>
      <c r="G2260" t="s">
        <v>356</v>
      </c>
      <c r="H2260">
        <v>65</v>
      </c>
      <c r="I2260">
        <v>1962.77</v>
      </c>
      <c r="J2260">
        <v>127580.05</v>
      </c>
      <c r="K2260">
        <v>1612.69</v>
      </c>
      <c r="L2260">
        <v>727</v>
      </c>
      <c r="M2260" t="s">
        <v>42</v>
      </c>
      <c r="N2260" t="s">
        <v>36</v>
      </c>
      <c r="O2260">
        <v>10655.65</v>
      </c>
      <c r="P2260">
        <f>_xlfn.DAYS(Table3[[#This Row],[Delivery_Date]],Table3[[#This Row],[Order_Date]])</f>
        <v>12</v>
      </c>
    </row>
    <row r="2261" spans="1:16" x14ac:dyDescent="0.25">
      <c r="A2261">
        <v>2260</v>
      </c>
      <c r="B2261" t="s">
        <v>65</v>
      </c>
      <c r="C2261" t="s">
        <v>24</v>
      </c>
      <c r="D2261" t="s">
        <v>25</v>
      </c>
      <c r="E2261" t="s">
        <v>46</v>
      </c>
      <c r="F2261" t="s">
        <v>263</v>
      </c>
      <c r="G2261" t="s">
        <v>357</v>
      </c>
      <c r="H2261">
        <v>27</v>
      </c>
      <c r="I2261">
        <v>39406.03</v>
      </c>
      <c r="J2261">
        <v>1063962.81</v>
      </c>
      <c r="K2261">
        <v>866.71</v>
      </c>
      <c r="L2261">
        <v>867</v>
      </c>
      <c r="M2261" t="s">
        <v>21</v>
      </c>
      <c r="N2261" t="s">
        <v>36</v>
      </c>
      <c r="O2261">
        <v>262827.40999999997</v>
      </c>
      <c r="P2261">
        <f>_xlfn.DAYS(Table3[[#This Row],[Delivery_Date]],Table3[[#This Row],[Order_Date]])</f>
        <v>6</v>
      </c>
    </row>
    <row r="2262" spans="1:16" x14ac:dyDescent="0.25">
      <c r="A2262">
        <v>2261</v>
      </c>
      <c r="B2262" t="s">
        <v>31</v>
      </c>
      <c r="C2262" t="s">
        <v>16</v>
      </c>
      <c r="D2262" t="s">
        <v>17</v>
      </c>
      <c r="E2262" t="s">
        <v>60</v>
      </c>
      <c r="F2262" t="s">
        <v>263</v>
      </c>
      <c r="G2262" t="s">
        <v>345</v>
      </c>
      <c r="H2262">
        <v>14</v>
      </c>
      <c r="I2262">
        <v>27876.25</v>
      </c>
      <c r="J2262">
        <v>390267.5</v>
      </c>
      <c r="K2262">
        <v>531.79</v>
      </c>
      <c r="L2262">
        <v>648</v>
      </c>
      <c r="M2262" t="s">
        <v>21</v>
      </c>
      <c r="N2262" t="s">
        <v>43</v>
      </c>
      <c r="O2262">
        <v>42227.29</v>
      </c>
      <c r="P2262">
        <f>_xlfn.DAYS(Table3[[#This Row],[Delivery_Date]],Table3[[#This Row],[Order_Date]])</f>
        <v>15</v>
      </c>
    </row>
    <row r="2263" spans="1:16" x14ac:dyDescent="0.25">
      <c r="A2263">
        <v>2262</v>
      </c>
      <c r="B2263" t="s">
        <v>59</v>
      </c>
      <c r="C2263" t="s">
        <v>24</v>
      </c>
      <c r="D2263" t="s">
        <v>17</v>
      </c>
      <c r="E2263" t="s">
        <v>60</v>
      </c>
      <c r="F2263" t="s">
        <v>150</v>
      </c>
      <c r="G2263" t="s">
        <v>414</v>
      </c>
      <c r="H2263">
        <v>64</v>
      </c>
      <c r="I2263">
        <v>36567.910000000003</v>
      </c>
      <c r="J2263">
        <v>2340346.2400000002</v>
      </c>
      <c r="K2263">
        <v>1957.63</v>
      </c>
      <c r="L2263">
        <v>439</v>
      </c>
      <c r="M2263" t="s">
        <v>35</v>
      </c>
      <c r="N2263" t="s">
        <v>43</v>
      </c>
      <c r="O2263">
        <v>549654.61</v>
      </c>
      <c r="P2263">
        <f>_xlfn.DAYS(Table3[[#This Row],[Delivery_Date]],Table3[[#This Row],[Order_Date]])</f>
        <v>10</v>
      </c>
    </row>
    <row r="2264" spans="1:16" x14ac:dyDescent="0.25">
      <c r="A2264">
        <v>2263</v>
      </c>
      <c r="B2264" t="s">
        <v>15</v>
      </c>
      <c r="C2264" t="s">
        <v>38</v>
      </c>
      <c r="D2264" t="s">
        <v>32</v>
      </c>
      <c r="E2264" t="s">
        <v>18</v>
      </c>
      <c r="F2264" t="s">
        <v>129</v>
      </c>
      <c r="G2264" t="s">
        <v>220</v>
      </c>
      <c r="H2264">
        <v>14</v>
      </c>
      <c r="I2264">
        <v>29204.69</v>
      </c>
      <c r="J2264">
        <v>408865.66</v>
      </c>
      <c r="K2264">
        <v>4446.03</v>
      </c>
      <c r="L2264">
        <v>261</v>
      </c>
      <c r="M2264" t="s">
        <v>21</v>
      </c>
      <c r="N2264" t="s">
        <v>70</v>
      </c>
      <c r="O2264">
        <v>22132.57</v>
      </c>
      <c r="P2264">
        <f>_xlfn.DAYS(Table3[[#This Row],[Delivery_Date]],Table3[[#This Row],[Order_Date]])</f>
        <v>9</v>
      </c>
    </row>
    <row r="2265" spans="1:16" x14ac:dyDescent="0.25">
      <c r="A2265">
        <v>2264</v>
      </c>
      <c r="B2265" t="s">
        <v>65</v>
      </c>
      <c r="C2265" t="s">
        <v>16</v>
      </c>
      <c r="D2265" t="s">
        <v>25</v>
      </c>
      <c r="E2265" t="s">
        <v>18</v>
      </c>
      <c r="F2265" t="s">
        <v>235</v>
      </c>
      <c r="G2265" t="s">
        <v>99</v>
      </c>
      <c r="H2265">
        <v>57</v>
      </c>
      <c r="I2265">
        <v>20496.099999999999</v>
      </c>
      <c r="J2265">
        <v>1168277.7</v>
      </c>
      <c r="K2265">
        <v>3746.95</v>
      </c>
      <c r="L2265">
        <v>173</v>
      </c>
      <c r="M2265" t="s">
        <v>21</v>
      </c>
      <c r="N2265" t="s">
        <v>36</v>
      </c>
      <c r="O2265">
        <v>99245.2</v>
      </c>
      <c r="P2265">
        <f>_xlfn.DAYS(Table3[[#This Row],[Delivery_Date]],Table3[[#This Row],[Order_Date]])</f>
        <v>13</v>
      </c>
    </row>
    <row r="2266" spans="1:16" x14ac:dyDescent="0.25">
      <c r="A2266">
        <v>2265</v>
      </c>
      <c r="B2266" t="s">
        <v>37</v>
      </c>
      <c r="C2266" t="s">
        <v>16</v>
      </c>
      <c r="D2266" t="s">
        <v>39</v>
      </c>
      <c r="E2266" t="s">
        <v>18</v>
      </c>
      <c r="F2266" t="s">
        <v>266</v>
      </c>
      <c r="G2266" t="s">
        <v>346</v>
      </c>
      <c r="H2266">
        <v>74</v>
      </c>
      <c r="I2266">
        <v>42159.29</v>
      </c>
      <c r="J2266">
        <v>3119787.46</v>
      </c>
      <c r="K2266">
        <v>1269.95</v>
      </c>
      <c r="L2266">
        <v>461</v>
      </c>
      <c r="M2266" t="s">
        <v>21</v>
      </c>
      <c r="N2266" t="s">
        <v>22</v>
      </c>
      <c r="O2266">
        <v>293619.65999999997</v>
      </c>
      <c r="P2266">
        <f>_xlfn.DAYS(Table3[[#This Row],[Delivery_Date]],Table3[[#This Row],[Order_Date]])</f>
        <v>7</v>
      </c>
    </row>
    <row r="2267" spans="1:16" x14ac:dyDescent="0.25">
      <c r="A2267">
        <v>2266</v>
      </c>
      <c r="B2267" t="s">
        <v>51</v>
      </c>
      <c r="C2267" t="s">
        <v>24</v>
      </c>
      <c r="D2267" t="s">
        <v>17</v>
      </c>
      <c r="E2267" t="s">
        <v>46</v>
      </c>
      <c r="F2267" t="s">
        <v>34</v>
      </c>
      <c r="G2267" t="s">
        <v>298</v>
      </c>
      <c r="H2267">
        <v>57</v>
      </c>
      <c r="I2267">
        <v>30391.74</v>
      </c>
      <c r="J2267">
        <v>1732329.18</v>
      </c>
      <c r="K2267">
        <v>4409.03</v>
      </c>
      <c r="L2267">
        <v>46</v>
      </c>
      <c r="M2267" t="s">
        <v>35</v>
      </c>
      <c r="N2267" t="s">
        <v>36</v>
      </c>
      <c r="O2267">
        <v>294795.78999999998</v>
      </c>
      <c r="P2267">
        <f>_xlfn.DAYS(Table3[[#This Row],[Delivery_Date]],Table3[[#This Row],[Order_Date]])</f>
        <v>14</v>
      </c>
    </row>
    <row r="2268" spans="1:16" x14ac:dyDescent="0.25">
      <c r="A2268">
        <v>2267</v>
      </c>
      <c r="B2268" t="s">
        <v>31</v>
      </c>
      <c r="C2268" t="s">
        <v>24</v>
      </c>
      <c r="D2268" t="s">
        <v>45</v>
      </c>
      <c r="E2268" t="s">
        <v>26</v>
      </c>
      <c r="F2268" t="s">
        <v>368</v>
      </c>
      <c r="G2268" t="s">
        <v>241</v>
      </c>
      <c r="H2268">
        <v>91</v>
      </c>
      <c r="I2268">
        <v>32375.25</v>
      </c>
      <c r="J2268">
        <v>2946147.75</v>
      </c>
      <c r="K2268">
        <v>865.04</v>
      </c>
      <c r="L2268">
        <v>886</v>
      </c>
      <c r="M2268" t="s">
        <v>35</v>
      </c>
      <c r="N2268" t="s">
        <v>36</v>
      </c>
      <c r="O2268">
        <v>237017.88</v>
      </c>
      <c r="P2268">
        <f>_xlfn.DAYS(Table3[[#This Row],[Delivery_Date]],Table3[[#This Row],[Order_Date]])</f>
        <v>10</v>
      </c>
    </row>
    <row r="2269" spans="1:16" x14ac:dyDescent="0.25">
      <c r="A2269">
        <v>2268</v>
      </c>
      <c r="B2269" t="s">
        <v>31</v>
      </c>
      <c r="C2269" t="s">
        <v>16</v>
      </c>
      <c r="D2269" t="s">
        <v>45</v>
      </c>
      <c r="E2269" t="s">
        <v>52</v>
      </c>
      <c r="F2269" t="s">
        <v>130</v>
      </c>
      <c r="G2269" t="s">
        <v>131</v>
      </c>
      <c r="H2269">
        <v>39</v>
      </c>
      <c r="I2269">
        <v>48564.04</v>
      </c>
      <c r="J2269">
        <v>1893997.56</v>
      </c>
      <c r="K2269">
        <v>735.56</v>
      </c>
      <c r="L2269">
        <v>529</v>
      </c>
      <c r="M2269" t="s">
        <v>35</v>
      </c>
      <c r="N2269" t="s">
        <v>30</v>
      </c>
      <c r="O2269">
        <v>219843.42</v>
      </c>
      <c r="P2269">
        <f>_xlfn.DAYS(Table3[[#This Row],[Delivery_Date]],Table3[[#This Row],[Order_Date]])</f>
        <v>6</v>
      </c>
    </row>
    <row r="2270" spans="1:16" x14ac:dyDescent="0.25">
      <c r="A2270">
        <v>2269</v>
      </c>
      <c r="B2270" t="s">
        <v>51</v>
      </c>
      <c r="C2270" t="s">
        <v>16</v>
      </c>
      <c r="D2270" t="s">
        <v>25</v>
      </c>
      <c r="E2270" t="s">
        <v>26</v>
      </c>
      <c r="F2270" t="s">
        <v>317</v>
      </c>
      <c r="G2270" t="s">
        <v>217</v>
      </c>
      <c r="H2270">
        <v>71</v>
      </c>
      <c r="I2270">
        <v>26654.51</v>
      </c>
      <c r="J2270">
        <v>1892470.21</v>
      </c>
      <c r="K2270">
        <v>1174.46</v>
      </c>
      <c r="L2270">
        <v>731</v>
      </c>
      <c r="M2270" t="s">
        <v>29</v>
      </c>
      <c r="N2270" t="s">
        <v>43</v>
      </c>
      <c r="O2270">
        <v>175677.15</v>
      </c>
      <c r="P2270">
        <f>_xlfn.DAYS(Table3[[#This Row],[Delivery_Date]],Table3[[#This Row],[Order_Date]])</f>
        <v>12</v>
      </c>
    </row>
    <row r="2271" spans="1:16" x14ac:dyDescent="0.25">
      <c r="A2271">
        <v>2270</v>
      </c>
      <c r="B2271" t="s">
        <v>23</v>
      </c>
      <c r="C2271" t="s">
        <v>24</v>
      </c>
      <c r="D2271" t="s">
        <v>25</v>
      </c>
      <c r="E2271" t="s">
        <v>52</v>
      </c>
      <c r="F2271" t="s">
        <v>57</v>
      </c>
      <c r="G2271" t="s">
        <v>81</v>
      </c>
      <c r="H2271">
        <v>77</v>
      </c>
      <c r="I2271">
        <v>10909.55</v>
      </c>
      <c r="J2271">
        <v>840035.35</v>
      </c>
      <c r="K2271">
        <v>2026.14</v>
      </c>
      <c r="L2271">
        <v>192</v>
      </c>
      <c r="M2271" t="s">
        <v>21</v>
      </c>
      <c r="N2271" t="s">
        <v>30</v>
      </c>
      <c r="O2271">
        <v>168131.48</v>
      </c>
      <c r="P2271">
        <f>_xlfn.DAYS(Table3[[#This Row],[Delivery_Date]],Table3[[#This Row],[Order_Date]])</f>
        <v>7</v>
      </c>
    </row>
    <row r="2272" spans="1:16" x14ac:dyDescent="0.25">
      <c r="A2272">
        <v>2271</v>
      </c>
      <c r="B2272" t="s">
        <v>37</v>
      </c>
      <c r="C2272" t="s">
        <v>24</v>
      </c>
      <c r="D2272" t="s">
        <v>25</v>
      </c>
      <c r="E2272" t="s">
        <v>26</v>
      </c>
      <c r="F2272" t="s">
        <v>63</v>
      </c>
      <c r="G2272" t="s">
        <v>321</v>
      </c>
      <c r="H2272">
        <v>66</v>
      </c>
      <c r="I2272">
        <v>13791.76</v>
      </c>
      <c r="J2272">
        <v>910256.16</v>
      </c>
      <c r="K2272">
        <v>1806.17</v>
      </c>
      <c r="L2272">
        <v>705</v>
      </c>
      <c r="M2272" t="s">
        <v>35</v>
      </c>
      <c r="N2272" t="s">
        <v>22</v>
      </c>
      <c r="O2272">
        <v>216289.68</v>
      </c>
      <c r="P2272">
        <f>_xlfn.DAYS(Table3[[#This Row],[Delivery_Date]],Table3[[#This Row],[Order_Date]])</f>
        <v>3</v>
      </c>
    </row>
    <row r="2273" spans="1:16" x14ac:dyDescent="0.25">
      <c r="A2273">
        <v>2272</v>
      </c>
      <c r="B2273" t="s">
        <v>37</v>
      </c>
      <c r="C2273" t="s">
        <v>38</v>
      </c>
      <c r="D2273" t="s">
        <v>39</v>
      </c>
      <c r="E2273" t="s">
        <v>46</v>
      </c>
      <c r="F2273" t="s">
        <v>103</v>
      </c>
      <c r="G2273" t="s">
        <v>104</v>
      </c>
      <c r="H2273">
        <v>77</v>
      </c>
      <c r="I2273">
        <v>25975.43</v>
      </c>
      <c r="J2273">
        <v>2000108.11</v>
      </c>
      <c r="K2273">
        <v>2592.54</v>
      </c>
      <c r="L2273">
        <v>206</v>
      </c>
      <c r="M2273" t="s">
        <v>35</v>
      </c>
      <c r="N2273" t="s">
        <v>70</v>
      </c>
      <c r="O2273">
        <v>156230.57</v>
      </c>
      <c r="P2273">
        <f>_xlfn.DAYS(Table3[[#This Row],[Delivery_Date]],Table3[[#This Row],[Order_Date]])</f>
        <v>2</v>
      </c>
    </row>
    <row r="2274" spans="1:16" x14ac:dyDescent="0.25">
      <c r="A2274">
        <v>2273</v>
      </c>
      <c r="B2274" t="s">
        <v>65</v>
      </c>
      <c r="C2274" t="s">
        <v>16</v>
      </c>
      <c r="D2274" t="s">
        <v>17</v>
      </c>
      <c r="E2274" t="s">
        <v>46</v>
      </c>
      <c r="F2274" t="s">
        <v>401</v>
      </c>
      <c r="G2274" t="s">
        <v>94</v>
      </c>
      <c r="H2274">
        <v>23</v>
      </c>
      <c r="I2274">
        <v>16018</v>
      </c>
      <c r="J2274">
        <v>368414</v>
      </c>
      <c r="K2274">
        <v>2547.86</v>
      </c>
      <c r="L2274">
        <v>956</v>
      </c>
      <c r="M2274" t="s">
        <v>35</v>
      </c>
      <c r="N2274" t="s">
        <v>22</v>
      </c>
      <c r="O2274">
        <v>51200.79</v>
      </c>
      <c r="P2274">
        <f>_xlfn.DAYS(Table3[[#This Row],[Delivery_Date]],Table3[[#This Row],[Order_Date]])</f>
        <v>9</v>
      </c>
    </row>
    <row r="2275" spans="1:16" x14ac:dyDescent="0.25">
      <c r="A2275">
        <v>2274</v>
      </c>
      <c r="B2275" t="s">
        <v>59</v>
      </c>
      <c r="C2275" t="s">
        <v>38</v>
      </c>
      <c r="D2275" t="s">
        <v>39</v>
      </c>
      <c r="E2275" t="s">
        <v>52</v>
      </c>
      <c r="F2275" t="s">
        <v>312</v>
      </c>
      <c r="G2275" t="s">
        <v>343</v>
      </c>
      <c r="H2275">
        <v>78</v>
      </c>
      <c r="I2275">
        <v>31678.13</v>
      </c>
      <c r="J2275">
        <v>2470894.14</v>
      </c>
      <c r="K2275">
        <v>4959.49</v>
      </c>
      <c r="L2275">
        <v>720</v>
      </c>
      <c r="M2275" t="s">
        <v>42</v>
      </c>
      <c r="N2275" t="s">
        <v>30</v>
      </c>
      <c r="O2275">
        <v>172739.69</v>
      </c>
      <c r="P2275">
        <f>_xlfn.DAYS(Table3[[#This Row],[Delivery_Date]],Table3[[#This Row],[Order_Date]])</f>
        <v>8</v>
      </c>
    </row>
    <row r="2276" spans="1:16" x14ac:dyDescent="0.25">
      <c r="A2276">
        <v>2275</v>
      </c>
      <c r="B2276" t="s">
        <v>44</v>
      </c>
      <c r="C2276" t="s">
        <v>24</v>
      </c>
      <c r="D2276" t="s">
        <v>25</v>
      </c>
      <c r="E2276" t="s">
        <v>52</v>
      </c>
      <c r="F2276" t="s">
        <v>260</v>
      </c>
      <c r="G2276" t="s">
        <v>181</v>
      </c>
      <c r="H2276">
        <v>91</v>
      </c>
      <c r="I2276">
        <v>35190.370000000003</v>
      </c>
      <c r="J2276">
        <v>3202323.67</v>
      </c>
      <c r="K2276">
        <v>3905.07</v>
      </c>
      <c r="L2276">
        <v>277</v>
      </c>
      <c r="M2276" t="s">
        <v>35</v>
      </c>
      <c r="N2276" t="s">
        <v>70</v>
      </c>
      <c r="O2276">
        <v>566024.28</v>
      </c>
      <c r="P2276">
        <f>_xlfn.DAYS(Table3[[#This Row],[Delivery_Date]],Table3[[#This Row],[Order_Date]])</f>
        <v>8</v>
      </c>
    </row>
    <row r="2277" spans="1:16" x14ac:dyDescent="0.25">
      <c r="A2277">
        <v>2276</v>
      </c>
      <c r="B2277" t="s">
        <v>44</v>
      </c>
      <c r="C2277" t="s">
        <v>16</v>
      </c>
      <c r="D2277" t="s">
        <v>39</v>
      </c>
      <c r="E2277" t="s">
        <v>18</v>
      </c>
      <c r="F2277" t="s">
        <v>383</v>
      </c>
      <c r="G2277" t="s">
        <v>218</v>
      </c>
      <c r="H2277">
        <v>92</v>
      </c>
      <c r="I2277">
        <v>30608.79</v>
      </c>
      <c r="J2277">
        <v>2816008.68</v>
      </c>
      <c r="K2277">
        <v>874.75</v>
      </c>
      <c r="L2277">
        <v>196</v>
      </c>
      <c r="M2277" t="s">
        <v>35</v>
      </c>
      <c r="N2277" t="s">
        <v>70</v>
      </c>
      <c r="O2277">
        <v>355440.21</v>
      </c>
      <c r="P2277">
        <f>_xlfn.DAYS(Table3[[#This Row],[Delivery_Date]],Table3[[#This Row],[Order_Date]])</f>
        <v>10</v>
      </c>
    </row>
    <row r="2278" spans="1:16" x14ac:dyDescent="0.25">
      <c r="A2278">
        <v>2277</v>
      </c>
      <c r="B2278" t="s">
        <v>59</v>
      </c>
      <c r="C2278" t="s">
        <v>16</v>
      </c>
      <c r="D2278" t="s">
        <v>45</v>
      </c>
      <c r="E2278" t="s">
        <v>26</v>
      </c>
      <c r="F2278" t="s">
        <v>320</v>
      </c>
      <c r="G2278" t="s">
        <v>165</v>
      </c>
      <c r="H2278">
        <v>25</v>
      </c>
      <c r="I2278">
        <v>32379.29</v>
      </c>
      <c r="J2278">
        <v>809482.25</v>
      </c>
      <c r="K2278">
        <v>4602.8599999999997</v>
      </c>
      <c r="L2278">
        <v>701</v>
      </c>
      <c r="M2278" t="s">
        <v>35</v>
      </c>
      <c r="N2278" t="s">
        <v>70</v>
      </c>
      <c r="O2278">
        <v>164089.35</v>
      </c>
      <c r="P2278">
        <f>_xlfn.DAYS(Table3[[#This Row],[Delivery_Date]],Table3[[#This Row],[Order_Date]])</f>
        <v>4</v>
      </c>
    </row>
    <row r="2279" spans="1:16" x14ac:dyDescent="0.25">
      <c r="A2279">
        <v>2278</v>
      </c>
      <c r="B2279" t="s">
        <v>51</v>
      </c>
      <c r="C2279" t="s">
        <v>38</v>
      </c>
      <c r="D2279" t="s">
        <v>39</v>
      </c>
      <c r="E2279" t="s">
        <v>60</v>
      </c>
      <c r="F2279" t="s">
        <v>367</v>
      </c>
      <c r="G2279" t="s">
        <v>346</v>
      </c>
      <c r="H2279">
        <v>37</v>
      </c>
      <c r="I2279">
        <v>9032.86</v>
      </c>
      <c r="J2279">
        <v>334215.82</v>
      </c>
      <c r="K2279">
        <v>535.09</v>
      </c>
      <c r="L2279">
        <v>968</v>
      </c>
      <c r="M2279" t="s">
        <v>42</v>
      </c>
      <c r="N2279" t="s">
        <v>43</v>
      </c>
      <c r="O2279">
        <v>48312.54</v>
      </c>
      <c r="P2279">
        <f>_xlfn.DAYS(Table3[[#This Row],[Delivery_Date]],Table3[[#This Row],[Order_Date]])</f>
        <v>12</v>
      </c>
    </row>
    <row r="2280" spans="1:16" x14ac:dyDescent="0.25">
      <c r="A2280">
        <v>2279</v>
      </c>
      <c r="B2280" t="s">
        <v>44</v>
      </c>
      <c r="C2280" t="s">
        <v>38</v>
      </c>
      <c r="D2280" t="s">
        <v>32</v>
      </c>
      <c r="E2280" t="s">
        <v>52</v>
      </c>
      <c r="F2280" t="s">
        <v>332</v>
      </c>
      <c r="G2280" t="s">
        <v>376</v>
      </c>
      <c r="H2280">
        <v>80</v>
      </c>
      <c r="I2280">
        <v>48170.6</v>
      </c>
      <c r="J2280">
        <v>3853648</v>
      </c>
      <c r="K2280">
        <v>2342.67</v>
      </c>
      <c r="L2280">
        <v>348</v>
      </c>
      <c r="M2280" t="s">
        <v>21</v>
      </c>
      <c r="N2280" t="s">
        <v>70</v>
      </c>
      <c r="O2280">
        <v>558952.72</v>
      </c>
      <c r="P2280">
        <f>_xlfn.DAYS(Table3[[#This Row],[Delivery_Date]],Table3[[#This Row],[Order_Date]])</f>
        <v>2</v>
      </c>
    </row>
    <row r="2281" spans="1:16" x14ac:dyDescent="0.25">
      <c r="A2281">
        <v>2280</v>
      </c>
      <c r="B2281" t="s">
        <v>15</v>
      </c>
      <c r="C2281" t="s">
        <v>16</v>
      </c>
      <c r="D2281" t="s">
        <v>32</v>
      </c>
      <c r="E2281" t="s">
        <v>18</v>
      </c>
      <c r="F2281" t="s">
        <v>123</v>
      </c>
      <c r="G2281" t="s">
        <v>396</v>
      </c>
      <c r="H2281">
        <v>81</v>
      </c>
      <c r="I2281">
        <v>22520.799999999999</v>
      </c>
      <c r="J2281">
        <v>1824184.8</v>
      </c>
      <c r="K2281">
        <v>4015.29</v>
      </c>
      <c r="L2281">
        <v>947</v>
      </c>
      <c r="M2281" t="s">
        <v>29</v>
      </c>
      <c r="N2281" t="s">
        <v>30</v>
      </c>
      <c r="O2281">
        <v>246415.42</v>
      </c>
      <c r="P2281">
        <f>_xlfn.DAYS(Table3[[#This Row],[Delivery_Date]],Table3[[#This Row],[Order_Date]])</f>
        <v>13</v>
      </c>
    </row>
    <row r="2282" spans="1:16" x14ac:dyDescent="0.25">
      <c r="A2282">
        <v>2281</v>
      </c>
      <c r="B2282" t="s">
        <v>31</v>
      </c>
      <c r="C2282" t="s">
        <v>16</v>
      </c>
      <c r="D2282" t="s">
        <v>39</v>
      </c>
      <c r="E2282" t="s">
        <v>26</v>
      </c>
      <c r="F2282" t="s">
        <v>68</v>
      </c>
      <c r="G2282" t="s">
        <v>69</v>
      </c>
      <c r="H2282">
        <v>24</v>
      </c>
      <c r="I2282">
        <v>18824.38</v>
      </c>
      <c r="J2282">
        <v>451785.12</v>
      </c>
      <c r="K2282">
        <v>1350.99</v>
      </c>
      <c r="L2282">
        <v>222</v>
      </c>
      <c r="M2282" t="s">
        <v>21</v>
      </c>
      <c r="N2282" t="s">
        <v>30</v>
      </c>
      <c r="O2282">
        <v>73148.149999999994</v>
      </c>
      <c r="P2282">
        <f>_xlfn.DAYS(Table3[[#This Row],[Delivery_Date]],Table3[[#This Row],[Order_Date]])</f>
        <v>1</v>
      </c>
    </row>
    <row r="2283" spans="1:16" x14ac:dyDescent="0.25">
      <c r="A2283">
        <v>2282</v>
      </c>
      <c r="B2283" t="s">
        <v>51</v>
      </c>
      <c r="C2283" t="s">
        <v>24</v>
      </c>
      <c r="D2283" t="s">
        <v>17</v>
      </c>
      <c r="E2283" t="s">
        <v>26</v>
      </c>
      <c r="F2283" t="s">
        <v>180</v>
      </c>
      <c r="G2283" t="s">
        <v>208</v>
      </c>
      <c r="H2283">
        <v>35</v>
      </c>
      <c r="I2283">
        <v>25995.24</v>
      </c>
      <c r="J2283">
        <v>909833.4</v>
      </c>
      <c r="K2283">
        <v>2181.98</v>
      </c>
      <c r="L2283">
        <v>769</v>
      </c>
      <c r="M2283" t="s">
        <v>21</v>
      </c>
      <c r="N2283" t="s">
        <v>70</v>
      </c>
      <c r="O2283">
        <v>101344.42</v>
      </c>
      <c r="P2283">
        <f>_xlfn.DAYS(Table3[[#This Row],[Delivery_Date]],Table3[[#This Row],[Order_Date]])</f>
        <v>10</v>
      </c>
    </row>
    <row r="2284" spans="1:16" x14ac:dyDescent="0.25">
      <c r="A2284">
        <v>2283</v>
      </c>
      <c r="B2284" t="s">
        <v>37</v>
      </c>
      <c r="C2284" t="s">
        <v>24</v>
      </c>
      <c r="D2284" t="s">
        <v>17</v>
      </c>
      <c r="E2284" t="s">
        <v>18</v>
      </c>
      <c r="F2284" t="s">
        <v>67</v>
      </c>
      <c r="G2284" t="s">
        <v>116</v>
      </c>
      <c r="H2284">
        <v>36</v>
      </c>
      <c r="I2284">
        <v>45846.22</v>
      </c>
      <c r="J2284">
        <v>1650463.92</v>
      </c>
      <c r="K2284">
        <v>4365.5</v>
      </c>
      <c r="L2284">
        <v>574</v>
      </c>
      <c r="M2284" t="s">
        <v>21</v>
      </c>
      <c r="N2284" t="s">
        <v>70</v>
      </c>
      <c r="O2284">
        <v>361895.33</v>
      </c>
      <c r="P2284">
        <f>_xlfn.DAYS(Table3[[#This Row],[Delivery_Date]],Table3[[#This Row],[Order_Date]])</f>
        <v>8</v>
      </c>
    </row>
    <row r="2285" spans="1:16" x14ac:dyDescent="0.25">
      <c r="A2285">
        <v>2284</v>
      </c>
      <c r="B2285" t="s">
        <v>15</v>
      </c>
      <c r="C2285" t="s">
        <v>16</v>
      </c>
      <c r="D2285" t="s">
        <v>45</v>
      </c>
      <c r="E2285" t="s">
        <v>26</v>
      </c>
      <c r="F2285" t="s">
        <v>194</v>
      </c>
      <c r="G2285" t="s">
        <v>267</v>
      </c>
      <c r="H2285">
        <v>19</v>
      </c>
      <c r="I2285">
        <v>34382.18</v>
      </c>
      <c r="J2285">
        <v>653261.42000000004</v>
      </c>
      <c r="K2285">
        <v>4678.88</v>
      </c>
      <c r="L2285">
        <v>499</v>
      </c>
      <c r="M2285" t="s">
        <v>42</v>
      </c>
      <c r="N2285" t="s">
        <v>70</v>
      </c>
      <c r="O2285">
        <v>122943.8</v>
      </c>
      <c r="P2285">
        <f>_xlfn.DAYS(Table3[[#This Row],[Delivery_Date]],Table3[[#This Row],[Order_Date]])</f>
        <v>4</v>
      </c>
    </row>
    <row r="2286" spans="1:16" x14ac:dyDescent="0.25">
      <c r="A2286">
        <v>2285</v>
      </c>
      <c r="B2286" t="s">
        <v>59</v>
      </c>
      <c r="C2286" t="s">
        <v>24</v>
      </c>
      <c r="D2286" t="s">
        <v>32</v>
      </c>
      <c r="E2286" t="s">
        <v>46</v>
      </c>
      <c r="F2286" t="s">
        <v>162</v>
      </c>
      <c r="G2286" t="s">
        <v>92</v>
      </c>
      <c r="H2286">
        <v>95</v>
      </c>
      <c r="I2286">
        <v>25052.28</v>
      </c>
      <c r="J2286">
        <v>2379966.6</v>
      </c>
      <c r="K2286">
        <v>1146.6300000000001</v>
      </c>
      <c r="L2286">
        <v>416</v>
      </c>
      <c r="M2286" t="s">
        <v>29</v>
      </c>
      <c r="N2286" t="s">
        <v>22</v>
      </c>
      <c r="O2286">
        <v>533952.79</v>
      </c>
      <c r="P2286">
        <f>_xlfn.DAYS(Table3[[#This Row],[Delivery_Date]],Table3[[#This Row],[Order_Date]])</f>
        <v>2</v>
      </c>
    </row>
    <row r="2287" spans="1:16" x14ac:dyDescent="0.25">
      <c r="A2287">
        <v>2286</v>
      </c>
      <c r="B2287" t="s">
        <v>44</v>
      </c>
      <c r="C2287" t="s">
        <v>16</v>
      </c>
      <c r="D2287" t="s">
        <v>39</v>
      </c>
      <c r="E2287" t="s">
        <v>26</v>
      </c>
      <c r="F2287" t="s">
        <v>385</v>
      </c>
      <c r="G2287" t="s">
        <v>126</v>
      </c>
      <c r="H2287">
        <v>100</v>
      </c>
      <c r="I2287">
        <v>28330.2</v>
      </c>
      <c r="J2287">
        <v>2833020</v>
      </c>
      <c r="K2287">
        <v>4648.63</v>
      </c>
      <c r="L2287">
        <v>793</v>
      </c>
      <c r="M2287" t="s">
        <v>42</v>
      </c>
      <c r="N2287" t="s">
        <v>30</v>
      </c>
      <c r="O2287">
        <v>155110.01999999999</v>
      </c>
      <c r="P2287">
        <f>_xlfn.DAYS(Table3[[#This Row],[Delivery_Date]],Table3[[#This Row],[Order_Date]])</f>
        <v>10</v>
      </c>
    </row>
    <row r="2288" spans="1:16" x14ac:dyDescent="0.25">
      <c r="A2288">
        <v>2287</v>
      </c>
      <c r="B2288" t="s">
        <v>15</v>
      </c>
      <c r="C2288" t="s">
        <v>38</v>
      </c>
      <c r="D2288" t="s">
        <v>32</v>
      </c>
      <c r="E2288" t="s">
        <v>46</v>
      </c>
      <c r="F2288" t="s">
        <v>338</v>
      </c>
      <c r="G2288" t="s">
        <v>121</v>
      </c>
      <c r="H2288">
        <v>31</v>
      </c>
      <c r="I2288">
        <v>4029.7</v>
      </c>
      <c r="J2288">
        <v>124920.7</v>
      </c>
      <c r="K2288">
        <v>153.15</v>
      </c>
      <c r="L2288">
        <v>226</v>
      </c>
      <c r="M2288" t="s">
        <v>29</v>
      </c>
      <c r="N2288" t="s">
        <v>43</v>
      </c>
      <c r="O2288">
        <v>21115.74</v>
      </c>
      <c r="P2288">
        <f>_xlfn.DAYS(Table3[[#This Row],[Delivery_Date]],Table3[[#This Row],[Order_Date]])</f>
        <v>12</v>
      </c>
    </row>
    <row r="2289" spans="1:16" x14ac:dyDescent="0.25">
      <c r="A2289">
        <v>2288</v>
      </c>
      <c r="B2289" t="s">
        <v>31</v>
      </c>
      <c r="C2289" t="s">
        <v>16</v>
      </c>
      <c r="D2289" t="s">
        <v>45</v>
      </c>
      <c r="E2289" t="s">
        <v>18</v>
      </c>
      <c r="F2289" t="s">
        <v>255</v>
      </c>
      <c r="G2289" t="s">
        <v>244</v>
      </c>
      <c r="H2289">
        <v>11</v>
      </c>
      <c r="I2289">
        <v>8055.43</v>
      </c>
      <c r="J2289">
        <v>88609.73</v>
      </c>
      <c r="K2289">
        <v>4293.3999999999996</v>
      </c>
      <c r="L2289">
        <v>455</v>
      </c>
      <c r="M2289" t="s">
        <v>35</v>
      </c>
      <c r="N2289" t="s">
        <v>70</v>
      </c>
      <c r="O2289">
        <v>16611.28</v>
      </c>
      <c r="P2289">
        <f>_xlfn.DAYS(Table3[[#This Row],[Delivery_Date]],Table3[[#This Row],[Order_Date]])</f>
        <v>14</v>
      </c>
    </row>
    <row r="2290" spans="1:16" x14ac:dyDescent="0.25">
      <c r="A2290">
        <v>2289</v>
      </c>
      <c r="B2290" t="s">
        <v>31</v>
      </c>
      <c r="C2290" t="s">
        <v>16</v>
      </c>
      <c r="D2290" t="s">
        <v>39</v>
      </c>
      <c r="E2290" t="s">
        <v>26</v>
      </c>
      <c r="F2290" t="s">
        <v>58</v>
      </c>
      <c r="G2290" t="s">
        <v>82</v>
      </c>
      <c r="H2290">
        <v>58</v>
      </c>
      <c r="I2290">
        <v>17775.3</v>
      </c>
      <c r="J2290">
        <v>1030967.4</v>
      </c>
      <c r="K2290">
        <v>4478.3900000000003</v>
      </c>
      <c r="L2290">
        <v>854</v>
      </c>
      <c r="M2290" t="s">
        <v>29</v>
      </c>
      <c r="N2290" t="s">
        <v>36</v>
      </c>
      <c r="O2290">
        <v>95803.1</v>
      </c>
      <c r="P2290">
        <f>_xlfn.DAYS(Table3[[#This Row],[Delivery_Date]],Table3[[#This Row],[Order_Date]])</f>
        <v>9</v>
      </c>
    </row>
    <row r="2291" spans="1:16" x14ac:dyDescent="0.25">
      <c r="A2291">
        <v>2290</v>
      </c>
      <c r="B2291" t="s">
        <v>15</v>
      </c>
      <c r="C2291" t="s">
        <v>16</v>
      </c>
      <c r="D2291" t="s">
        <v>32</v>
      </c>
      <c r="E2291" t="s">
        <v>52</v>
      </c>
      <c r="F2291" t="s">
        <v>203</v>
      </c>
      <c r="G2291" t="s">
        <v>214</v>
      </c>
      <c r="H2291">
        <v>41</v>
      </c>
      <c r="I2291">
        <v>28711.4</v>
      </c>
      <c r="J2291">
        <v>1177167.3999999999</v>
      </c>
      <c r="K2291">
        <v>845.01</v>
      </c>
      <c r="L2291">
        <v>534</v>
      </c>
      <c r="M2291" t="s">
        <v>42</v>
      </c>
      <c r="N2291" t="s">
        <v>43</v>
      </c>
      <c r="O2291">
        <v>209732.95</v>
      </c>
      <c r="P2291">
        <f>_xlfn.DAYS(Table3[[#This Row],[Delivery_Date]],Table3[[#This Row],[Order_Date]])</f>
        <v>1</v>
      </c>
    </row>
    <row r="2292" spans="1:16" x14ac:dyDescent="0.25">
      <c r="A2292">
        <v>2291</v>
      </c>
      <c r="B2292" t="s">
        <v>65</v>
      </c>
      <c r="C2292" t="s">
        <v>24</v>
      </c>
      <c r="D2292" t="s">
        <v>39</v>
      </c>
      <c r="E2292" t="s">
        <v>60</v>
      </c>
      <c r="F2292" t="s">
        <v>284</v>
      </c>
      <c r="G2292" t="s">
        <v>55</v>
      </c>
      <c r="H2292">
        <v>12</v>
      </c>
      <c r="I2292">
        <v>14756.85</v>
      </c>
      <c r="J2292">
        <v>177082.2</v>
      </c>
      <c r="K2292">
        <v>1054.58</v>
      </c>
      <c r="L2292">
        <v>394</v>
      </c>
      <c r="M2292" t="s">
        <v>21</v>
      </c>
      <c r="N2292" t="s">
        <v>70</v>
      </c>
      <c r="O2292">
        <v>31056.51</v>
      </c>
      <c r="P2292">
        <f>_xlfn.DAYS(Table3[[#This Row],[Delivery_Date]],Table3[[#This Row],[Order_Date]])</f>
        <v>6</v>
      </c>
    </row>
    <row r="2293" spans="1:16" x14ac:dyDescent="0.25">
      <c r="A2293">
        <v>2292</v>
      </c>
      <c r="B2293" t="s">
        <v>59</v>
      </c>
      <c r="C2293" t="s">
        <v>24</v>
      </c>
      <c r="D2293" t="s">
        <v>45</v>
      </c>
      <c r="E2293" t="s">
        <v>26</v>
      </c>
      <c r="F2293" t="s">
        <v>358</v>
      </c>
      <c r="G2293" t="s">
        <v>377</v>
      </c>
      <c r="H2293">
        <v>23</v>
      </c>
      <c r="I2293">
        <v>18558.87</v>
      </c>
      <c r="J2293">
        <v>426854.01</v>
      </c>
      <c r="K2293">
        <v>3777.16</v>
      </c>
      <c r="L2293">
        <v>912</v>
      </c>
      <c r="M2293" t="s">
        <v>29</v>
      </c>
      <c r="N2293" t="s">
        <v>36</v>
      </c>
      <c r="O2293">
        <v>67216.02</v>
      </c>
      <c r="P2293">
        <f>_xlfn.DAYS(Table3[[#This Row],[Delivery_Date]],Table3[[#This Row],[Order_Date]])</f>
        <v>3</v>
      </c>
    </row>
    <row r="2294" spans="1:16" x14ac:dyDescent="0.25">
      <c r="A2294">
        <v>2293</v>
      </c>
      <c r="B2294" t="s">
        <v>23</v>
      </c>
      <c r="C2294" t="s">
        <v>38</v>
      </c>
      <c r="D2294" t="s">
        <v>32</v>
      </c>
      <c r="E2294" t="s">
        <v>18</v>
      </c>
      <c r="F2294" t="s">
        <v>323</v>
      </c>
      <c r="G2294" t="s">
        <v>348</v>
      </c>
      <c r="H2294">
        <v>41</v>
      </c>
      <c r="I2294">
        <v>18642.03</v>
      </c>
      <c r="J2294">
        <v>764323.23</v>
      </c>
      <c r="K2294">
        <v>4547.63</v>
      </c>
      <c r="L2294">
        <v>959</v>
      </c>
      <c r="M2294" t="s">
        <v>29</v>
      </c>
      <c r="N2294" t="s">
        <v>43</v>
      </c>
      <c r="O2294">
        <v>40286</v>
      </c>
      <c r="P2294">
        <f>_xlfn.DAYS(Table3[[#This Row],[Delivery_Date]],Table3[[#This Row],[Order_Date]])</f>
        <v>6</v>
      </c>
    </row>
    <row r="2295" spans="1:16" x14ac:dyDescent="0.25">
      <c r="A2295">
        <v>2294</v>
      </c>
      <c r="B2295" t="s">
        <v>15</v>
      </c>
      <c r="C2295" t="s">
        <v>38</v>
      </c>
      <c r="D2295" t="s">
        <v>32</v>
      </c>
      <c r="E2295" t="s">
        <v>18</v>
      </c>
      <c r="F2295" t="s">
        <v>235</v>
      </c>
      <c r="G2295" t="s">
        <v>298</v>
      </c>
      <c r="H2295">
        <v>80</v>
      </c>
      <c r="I2295">
        <v>41496.67</v>
      </c>
      <c r="J2295">
        <v>3319733.6</v>
      </c>
      <c r="K2295">
        <v>3604.25</v>
      </c>
      <c r="L2295">
        <v>36</v>
      </c>
      <c r="M2295" t="s">
        <v>29</v>
      </c>
      <c r="N2295" t="s">
        <v>70</v>
      </c>
      <c r="O2295">
        <v>611907.18999999994</v>
      </c>
      <c r="P2295">
        <f>_xlfn.DAYS(Table3[[#This Row],[Delivery_Date]],Table3[[#This Row],[Order_Date]])</f>
        <v>4</v>
      </c>
    </row>
    <row r="2296" spans="1:16" x14ac:dyDescent="0.25">
      <c r="A2296">
        <v>2295</v>
      </c>
      <c r="B2296" t="s">
        <v>44</v>
      </c>
      <c r="C2296" t="s">
        <v>24</v>
      </c>
      <c r="D2296" t="s">
        <v>32</v>
      </c>
      <c r="E2296" t="s">
        <v>52</v>
      </c>
      <c r="F2296" t="s">
        <v>64</v>
      </c>
      <c r="G2296" t="s">
        <v>353</v>
      </c>
      <c r="H2296">
        <v>79</v>
      </c>
      <c r="I2296">
        <v>26701.87</v>
      </c>
      <c r="J2296">
        <v>2109447.73</v>
      </c>
      <c r="K2296">
        <v>979.67</v>
      </c>
      <c r="L2296">
        <v>676</v>
      </c>
      <c r="M2296" t="s">
        <v>35</v>
      </c>
      <c r="N2296" t="s">
        <v>30</v>
      </c>
      <c r="O2296">
        <v>407260.92</v>
      </c>
      <c r="P2296">
        <f>_xlfn.DAYS(Table3[[#This Row],[Delivery_Date]],Table3[[#This Row],[Order_Date]])</f>
        <v>9</v>
      </c>
    </row>
    <row r="2297" spans="1:16" x14ac:dyDescent="0.25">
      <c r="A2297">
        <v>2296</v>
      </c>
      <c r="B2297" t="s">
        <v>59</v>
      </c>
      <c r="C2297" t="s">
        <v>38</v>
      </c>
      <c r="D2297" t="s">
        <v>32</v>
      </c>
      <c r="E2297" t="s">
        <v>46</v>
      </c>
      <c r="F2297" t="s">
        <v>161</v>
      </c>
      <c r="G2297" t="s">
        <v>66</v>
      </c>
      <c r="H2297">
        <v>65</v>
      </c>
      <c r="I2297">
        <v>21038.5</v>
      </c>
      <c r="J2297">
        <v>1367502.5</v>
      </c>
      <c r="K2297">
        <v>3306.29</v>
      </c>
      <c r="L2297">
        <v>104</v>
      </c>
      <c r="M2297" t="s">
        <v>35</v>
      </c>
      <c r="N2297" t="s">
        <v>22</v>
      </c>
      <c r="O2297">
        <v>135250.85</v>
      </c>
      <c r="P2297">
        <f>_xlfn.DAYS(Table3[[#This Row],[Delivery_Date]],Table3[[#This Row],[Order_Date]])</f>
        <v>13</v>
      </c>
    </row>
    <row r="2298" spans="1:16" x14ac:dyDescent="0.25">
      <c r="A2298">
        <v>2297</v>
      </c>
      <c r="B2298" t="s">
        <v>59</v>
      </c>
      <c r="C2298" t="s">
        <v>38</v>
      </c>
      <c r="D2298" t="s">
        <v>45</v>
      </c>
      <c r="E2298" t="s">
        <v>46</v>
      </c>
      <c r="F2298" t="s">
        <v>172</v>
      </c>
      <c r="G2298" t="s">
        <v>134</v>
      </c>
      <c r="H2298">
        <v>28</v>
      </c>
      <c r="I2298">
        <v>35084.400000000001</v>
      </c>
      <c r="J2298">
        <v>982363.2</v>
      </c>
      <c r="K2298">
        <v>4081.68</v>
      </c>
      <c r="L2298">
        <v>971</v>
      </c>
      <c r="M2298" t="s">
        <v>21</v>
      </c>
      <c r="N2298" t="s">
        <v>22</v>
      </c>
      <c r="O2298">
        <v>90523.5</v>
      </c>
      <c r="P2298">
        <f>_xlfn.DAYS(Table3[[#This Row],[Delivery_Date]],Table3[[#This Row],[Order_Date]])</f>
        <v>14</v>
      </c>
    </row>
    <row r="2299" spans="1:16" x14ac:dyDescent="0.25">
      <c r="A2299">
        <v>2298</v>
      </c>
      <c r="B2299" t="s">
        <v>44</v>
      </c>
      <c r="C2299" t="s">
        <v>38</v>
      </c>
      <c r="D2299" t="s">
        <v>17</v>
      </c>
      <c r="E2299" t="s">
        <v>60</v>
      </c>
      <c r="F2299" t="s">
        <v>142</v>
      </c>
      <c r="G2299" t="s">
        <v>76</v>
      </c>
      <c r="H2299">
        <v>76</v>
      </c>
      <c r="I2299">
        <v>38586.199999999997</v>
      </c>
      <c r="J2299">
        <v>2932551.2</v>
      </c>
      <c r="K2299">
        <v>521.29</v>
      </c>
      <c r="L2299">
        <v>740</v>
      </c>
      <c r="M2299" t="s">
        <v>21</v>
      </c>
      <c r="N2299" t="s">
        <v>70</v>
      </c>
      <c r="O2299">
        <v>383666.03</v>
      </c>
      <c r="P2299">
        <f>_xlfn.DAYS(Table3[[#This Row],[Delivery_Date]],Table3[[#This Row],[Order_Date]])</f>
        <v>2</v>
      </c>
    </row>
    <row r="2300" spans="1:16" x14ac:dyDescent="0.25">
      <c r="A2300">
        <v>2299</v>
      </c>
      <c r="B2300" t="s">
        <v>44</v>
      </c>
      <c r="C2300" t="s">
        <v>24</v>
      </c>
      <c r="D2300" t="s">
        <v>17</v>
      </c>
      <c r="E2300" t="s">
        <v>26</v>
      </c>
      <c r="F2300" t="s">
        <v>310</v>
      </c>
      <c r="G2300" t="s">
        <v>170</v>
      </c>
      <c r="H2300">
        <v>12</v>
      </c>
      <c r="I2300">
        <v>40870.730000000003</v>
      </c>
      <c r="J2300">
        <v>490448.76</v>
      </c>
      <c r="K2300">
        <v>137.41999999999999</v>
      </c>
      <c r="L2300">
        <v>218</v>
      </c>
      <c r="M2300" t="s">
        <v>29</v>
      </c>
      <c r="N2300" t="s">
        <v>70</v>
      </c>
      <c r="O2300">
        <v>72333.45</v>
      </c>
      <c r="P2300">
        <f>_xlfn.DAYS(Table3[[#This Row],[Delivery_Date]],Table3[[#This Row],[Order_Date]])</f>
        <v>6</v>
      </c>
    </row>
    <row r="2301" spans="1:16" x14ac:dyDescent="0.25">
      <c r="A2301">
        <v>2300</v>
      </c>
      <c r="B2301" t="s">
        <v>31</v>
      </c>
      <c r="C2301" t="s">
        <v>16</v>
      </c>
      <c r="D2301" t="s">
        <v>39</v>
      </c>
      <c r="E2301" t="s">
        <v>26</v>
      </c>
      <c r="F2301" t="s">
        <v>316</v>
      </c>
      <c r="G2301" t="s">
        <v>152</v>
      </c>
      <c r="H2301">
        <v>32</v>
      </c>
      <c r="I2301">
        <v>46200.61</v>
      </c>
      <c r="J2301">
        <v>1478419.52</v>
      </c>
      <c r="K2301">
        <v>3404.29</v>
      </c>
      <c r="L2301">
        <v>640</v>
      </c>
      <c r="M2301" t="s">
        <v>29</v>
      </c>
      <c r="N2301" t="s">
        <v>30</v>
      </c>
      <c r="O2301">
        <v>108707.97</v>
      </c>
      <c r="P2301">
        <f>_xlfn.DAYS(Table3[[#This Row],[Delivery_Date]],Table3[[#This Row],[Order_Date]])</f>
        <v>10</v>
      </c>
    </row>
    <row r="2302" spans="1:16" x14ac:dyDescent="0.25">
      <c r="A2302">
        <v>2301</v>
      </c>
      <c r="B2302" t="s">
        <v>51</v>
      </c>
      <c r="C2302" t="s">
        <v>16</v>
      </c>
      <c r="D2302" t="s">
        <v>39</v>
      </c>
      <c r="E2302" t="s">
        <v>26</v>
      </c>
      <c r="F2302" t="s">
        <v>413</v>
      </c>
      <c r="G2302" t="s">
        <v>82</v>
      </c>
      <c r="H2302">
        <v>96</v>
      </c>
      <c r="I2302">
        <v>47244.93</v>
      </c>
      <c r="J2302">
        <v>4535513.28</v>
      </c>
      <c r="K2302">
        <v>775.34</v>
      </c>
      <c r="L2302">
        <v>553</v>
      </c>
      <c r="M2302" t="s">
        <v>21</v>
      </c>
      <c r="N2302" t="s">
        <v>43</v>
      </c>
      <c r="O2302">
        <v>768061.53</v>
      </c>
      <c r="P2302">
        <f>_xlfn.DAYS(Table3[[#This Row],[Delivery_Date]],Table3[[#This Row],[Order_Date]])</f>
        <v>3</v>
      </c>
    </row>
    <row r="2303" spans="1:16" x14ac:dyDescent="0.25">
      <c r="A2303">
        <v>2302</v>
      </c>
      <c r="B2303" t="s">
        <v>65</v>
      </c>
      <c r="C2303" t="s">
        <v>24</v>
      </c>
      <c r="D2303" t="s">
        <v>45</v>
      </c>
      <c r="E2303" t="s">
        <v>52</v>
      </c>
      <c r="F2303" t="s">
        <v>223</v>
      </c>
      <c r="G2303" t="s">
        <v>303</v>
      </c>
      <c r="H2303">
        <v>18</v>
      </c>
      <c r="I2303">
        <v>29461.82</v>
      </c>
      <c r="J2303">
        <v>530312.76</v>
      </c>
      <c r="K2303">
        <v>2032.21</v>
      </c>
      <c r="L2303">
        <v>825</v>
      </c>
      <c r="M2303" t="s">
        <v>21</v>
      </c>
      <c r="N2303" t="s">
        <v>22</v>
      </c>
      <c r="O2303">
        <v>117299.61</v>
      </c>
      <c r="P2303">
        <f>_xlfn.DAYS(Table3[[#This Row],[Delivery_Date]],Table3[[#This Row],[Order_Date]])</f>
        <v>3</v>
      </c>
    </row>
    <row r="2304" spans="1:16" x14ac:dyDescent="0.25">
      <c r="A2304">
        <v>2303</v>
      </c>
      <c r="B2304" t="s">
        <v>15</v>
      </c>
      <c r="C2304" t="s">
        <v>24</v>
      </c>
      <c r="D2304" t="s">
        <v>32</v>
      </c>
      <c r="E2304" t="s">
        <v>52</v>
      </c>
      <c r="F2304" t="s">
        <v>375</v>
      </c>
      <c r="G2304" t="s">
        <v>330</v>
      </c>
      <c r="H2304">
        <v>45</v>
      </c>
      <c r="I2304">
        <v>26501.05</v>
      </c>
      <c r="J2304">
        <v>1192547.25</v>
      </c>
      <c r="K2304">
        <v>4842.37</v>
      </c>
      <c r="L2304">
        <v>861</v>
      </c>
      <c r="M2304" t="s">
        <v>35</v>
      </c>
      <c r="N2304" t="s">
        <v>43</v>
      </c>
      <c r="O2304">
        <v>132043.04999999999</v>
      </c>
      <c r="P2304">
        <f>_xlfn.DAYS(Table3[[#This Row],[Delivery_Date]],Table3[[#This Row],[Order_Date]])</f>
        <v>4</v>
      </c>
    </row>
    <row r="2305" spans="1:16" x14ac:dyDescent="0.25">
      <c r="A2305">
        <v>2304</v>
      </c>
      <c r="B2305" t="s">
        <v>15</v>
      </c>
      <c r="C2305" t="s">
        <v>38</v>
      </c>
      <c r="D2305" t="s">
        <v>32</v>
      </c>
      <c r="E2305" t="s">
        <v>60</v>
      </c>
      <c r="F2305" t="s">
        <v>259</v>
      </c>
      <c r="G2305" t="s">
        <v>387</v>
      </c>
      <c r="H2305">
        <v>80</v>
      </c>
      <c r="I2305">
        <v>41321.660000000003</v>
      </c>
      <c r="J2305">
        <v>3305732.8</v>
      </c>
      <c r="K2305">
        <v>1522.09</v>
      </c>
      <c r="L2305">
        <v>564</v>
      </c>
      <c r="M2305" t="s">
        <v>42</v>
      </c>
      <c r="N2305" t="s">
        <v>36</v>
      </c>
      <c r="O2305">
        <v>278252.7</v>
      </c>
      <c r="P2305">
        <f>_xlfn.DAYS(Table3[[#This Row],[Delivery_Date]],Table3[[#This Row],[Order_Date]])</f>
        <v>2</v>
      </c>
    </row>
    <row r="2306" spans="1:16" x14ac:dyDescent="0.25">
      <c r="A2306">
        <v>2305</v>
      </c>
      <c r="B2306" t="s">
        <v>31</v>
      </c>
      <c r="C2306" t="s">
        <v>24</v>
      </c>
      <c r="D2306" t="s">
        <v>39</v>
      </c>
      <c r="E2306" t="s">
        <v>60</v>
      </c>
      <c r="F2306" t="s">
        <v>118</v>
      </c>
      <c r="G2306" t="s">
        <v>294</v>
      </c>
      <c r="H2306">
        <v>81</v>
      </c>
      <c r="I2306">
        <v>49377.73</v>
      </c>
      <c r="J2306">
        <v>3999596.13</v>
      </c>
      <c r="K2306">
        <v>4676.49</v>
      </c>
      <c r="L2306">
        <v>202</v>
      </c>
      <c r="M2306" t="s">
        <v>21</v>
      </c>
      <c r="N2306" t="s">
        <v>70</v>
      </c>
      <c r="O2306">
        <v>732063.72</v>
      </c>
      <c r="P2306">
        <f>_xlfn.DAYS(Table3[[#This Row],[Delivery_Date]],Table3[[#This Row],[Order_Date]])</f>
        <v>11</v>
      </c>
    </row>
    <row r="2307" spans="1:16" x14ac:dyDescent="0.25">
      <c r="A2307">
        <v>2306</v>
      </c>
      <c r="B2307" t="s">
        <v>23</v>
      </c>
      <c r="C2307" t="s">
        <v>16</v>
      </c>
      <c r="D2307" t="s">
        <v>17</v>
      </c>
      <c r="E2307" t="s">
        <v>46</v>
      </c>
      <c r="F2307" t="s">
        <v>134</v>
      </c>
      <c r="G2307" t="s">
        <v>232</v>
      </c>
      <c r="H2307">
        <v>90</v>
      </c>
      <c r="I2307">
        <v>16636.05</v>
      </c>
      <c r="J2307">
        <v>1497244.5</v>
      </c>
      <c r="K2307">
        <v>4180.2700000000004</v>
      </c>
      <c r="L2307">
        <v>98</v>
      </c>
      <c r="M2307" t="s">
        <v>29</v>
      </c>
      <c r="N2307" t="s">
        <v>30</v>
      </c>
      <c r="O2307">
        <v>369209.86</v>
      </c>
      <c r="P2307">
        <f>_xlfn.DAYS(Table3[[#This Row],[Delivery_Date]],Table3[[#This Row],[Order_Date]])</f>
        <v>2</v>
      </c>
    </row>
    <row r="2308" spans="1:16" x14ac:dyDescent="0.25">
      <c r="A2308">
        <v>2307</v>
      </c>
      <c r="B2308" t="s">
        <v>51</v>
      </c>
      <c r="C2308" t="s">
        <v>38</v>
      </c>
      <c r="D2308" t="s">
        <v>39</v>
      </c>
      <c r="E2308" t="s">
        <v>46</v>
      </c>
      <c r="F2308" t="s">
        <v>221</v>
      </c>
      <c r="G2308" t="s">
        <v>365</v>
      </c>
      <c r="H2308">
        <v>84</v>
      </c>
      <c r="I2308">
        <v>3426.56</v>
      </c>
      <c r="J2308">
        <v>287831.03999999998</v>
      </c>
      <c r="K2308">
        <v>1608.9</v>
      </c>
      <c r="L2308">
        <v>619</v>
      </c>
      <c r="M2308" t="s">
        <v>35</v>
      </c>
      <c r="N2308" t="s">
        <v>30</v>
      </c>
      <c r="O2308">
        <v>40224.61</v>
      </c>
      <c r="P2308">
        <f>_xlfn.DAYS(Table3[[#This Row],[Delivery_Date]],Table3[[#This Row],[Order_Date]])</f>
        <v>5</v>
      </c>
    </row>
    <row r="2309" spans="1:16" x14ac:dyDescent="0.25">
      <c r="A2309">
        <v>2308</v>
      </c>
      <c r="B2309" t="s">
        <v>37</v>
      </c>
      <c r="C2309" t="s">
        <v>16</v>
      </c>
      <c r="D2309" t="s">
        <v>45</v>
      </c>
      <c r="E2309" t="s">
        <v>52</v>
      </c>
      <c r="F2309" t="s">
        <v>377</v>
      </c>
      <c r="G2309" t="s">
        <v>396</v>
      </c>
      <c r="H2309">
        <v>36</v>
      </c>
      <c r="I2309">
        <v>17032.32</v>
      </c>
      <c r="J2309">
        <v>613163.52000000002</v>
      </c>
      <c r="K2309">
        <v>1441.43</v>
      </c>
      <c r="L2309">
        <v>508</v>
      </c>
      <c r="M2309" t="s">
        <v>35</v>
      </c>
      <c r="N2309" t="s">
        <v>36</v>
      </c>
      <c r="O2309">
        <v>140144.95999999999</v>
      </c>
      <c r="P2309">
        <f>_xlfn.DAYS(Table3[[#This Row],[Delivery_Date]],Table3[[#This Row],[Order_Date]])</f>
        <v>12</v>
      </c>
    </row>
    <row r="2310" spans="1:16" x14ac:dyDescent="0.25">
      <c r="A2310">
        <v>2309</v>
      </c>
      <c r="B2310" t="s">
        <v>59</v>
      </c>
      <c r="C2310" t="s">
        <v>24</v>
      </c>
      <c r="D2310" t="s">
        <v>45</v>
      </c>
      <c r="E2310" t="s">
        <v>60</v>
      </c>
      <c r="F2310" t="s">
        <v>358</v>
      </c>
      <c r="G2310" t="s">
        <v>115</v>
      </c>
      <c r="H2310">
        <v>30</v>
      </c>
      <c r="I2310">
        <v>2740.47</v>
      </c>
      <c r="J2310">
        <v>82214.100000000006</v>
      </c>
      <c r="K2310">
        <v>883.5</v>
      </c>
      <c r="L2310">
        <v>721</v>
      </c>
      <c r="M2310" t="s">
        <v>21</v>
      </c>
      <c r="N2310" t="s">
        <v>22</v>
      </c>
      <c r="O2310">
        <v>7699</v>
      </c>
      <c r="P2310">
        <f>_xlfn.DAYS(Table3[[#This Row],[Delivery_Date]],Table3[[#This Row],[Order_Date]])</f>
        <v>5</v>
      </c>
    </row>
    <row r="2311" spans="1:16" x14ac:dyDescent="0.25">
      <c r="A2311">
        <v>2310</v>
      </c>
      <c r="B2311" t="s">
        <v>15</v>
      </c>
      <c r="C2311" t="s">
        <v>24</v>
      </c>
      <c r="D2311" t="s">
        <v>45</v>
      </c>
      <c r="E2311" t="s">
        <v>60</v>
      </c>
      <c r="F2311" t="s">
        <v>359</v>
      </c>
      <c r="G2311" t="s">
        <v>96</v>
      </c>
      <c r="H2311">
        <v>32</v>
      </c>
      <c r="I2311">
        <v>45830.51</v>
      </c>
      <c r="J2311">
        <v>1466576.32</v>
      </c>
      <c r="K2311">
        <v>389.64</v>
      </c>
      <c r="L2311">
        <v>671</v>
      </c>
      <c r="M2311" t="s">
        <v>29</v>
      </c>
      <c r="N2311" t="s">
        <v>43</v>
      </c>
      <c r="O2311">
        <v>201928.84</v>
      </c>
      <c r="P2311">
        <f>_xlfn.DAYS(Table3[[#This Row],[Delivery_Date]],Table3[[#This Row],[Order_Date]])</f>
        <v>8</v>
      </c>
    </row>
    <row r="2312" spans="1:16" x14ac:dyDescent="0.25">
      <c r="A2312">
        <v>2311</v>
      </c>
      <c r="B2312" t="s">
        <v>59</v>
      </c>
      <c r="C2312" t="s">
        <v>24</v>
      </c>
      <c r="D2312" t="s">
        <v>39</v>
      </c>
      <c r="E2312" t="s">
        <v>18</v>
      </c>
      <c r="F2312" t="s">
        <v>409</v>
      </c>
      <c r="G2312" t="s">
        <v>155</v>
      </c>
      <c r="H2312">
        <v>21</v>
      </c>
      <c r="I2312">
        <v>16812.939999999999</v>
      </c>
      <c r="J2312">
        <v>353071.74</v>
      </c>
      <c r="K2312">
        <v>3693.15</v>
      </c>
      <c r="L2312">
        <v>3</v>
      </c>
      <c r="M2312" t="s">
        <v>42</v>
      </c>
      <c r="N2312" t="s">
        <v>36</v>
      </c>
      <c r="O2312">
        <v>87506.27</v>
      </c>
      <c r="P2312">
        <f>_xlfn.DAYS(Table3[[#This Row],[Delivery_Date]],Table3[[#This Row],[Order_Date]])</f>
        <v>15</v>
      </c>
    </row>
    <row r="2313" spans="1:16" x14ac:dyDescent="0.25">
      <c r="A2313">
        <v>2312</v>
      </c>
      <c r="B2313" t="s">
        <v>15</v>
      </c>
      <c r="C2313" t="s">
        <v>38</v>
      </c>
      <c r="D2313" t="s">
        <v>32</v>
      </c>
      <c r="E2313" t="s">
        <v>52</v>
      </c>
      <c r="F2313" t="s">
        <v>144</v>
      </c>
      <c r="G2313" t="s">
        <v>63</v>
      </c>
      <c r="H2313">
        <v>99</v>
      </c>
      <c r="I2313">
        <v>20745.05</v>
      </c>
      <c r="J2313">
        <v>2053759.95</v>
      </c>
      <c r="K2313">
        <v>1421.24</v>
      </c>
      <c r="L2313">
        <v>137</v>
      </c>
      <c r="M2313" t="s">
        <v>35</v>
      </c>
      <c r="N2313" t="s">
        <v>36</v>
      </c>
      <c r="O2313">
        <v>279582.33</v>
      </c>
      <c r="P2313">
        <f>_xlfn.DAYS(Table3[[#This Row],[Delivery_Date]],Table3[[#This Row],[Order_Date]])</f>
        <v>13</v>
      </c>
    </row>
    <row r="2314" spans="1:16" x14ac:dyDescent="0.25">
      <c r="A2314">
        <v>2313</v>
      </c>
      <c r="B2314" t="s">
        <v>65</v>
      </c>
      <c r="C2314" t="s">
        <v>38</v>
      </c>
      <c r="D2314" t="s">
        <v>39</v>
      </c>
      <c r="E2314" t="s">
        <v>52</v>
      </c>
      <c r="F2314" t="s">
        <v>260</v>
      </c>
      <c r="G2314" t="s">
        <v>348</v>
      </c>
      <c r="H2314">
        <v>98</v>
      </c>
      <c r="I2314">
        <v>27429.66</v>
      </c>
      <c r="J2314">
        <v>2688106.68</v>
      </c>
      <c r="K2314">
        <v>4782.3</v>
      </c>
      <c r="L2314">
        <v>436</v>
      </c>
      <c r="M2314" t="s">
        <v>42</v>
      </c>
      <c r="N2314" t="s">
        <v>22</v>
      </c>
      <c r="O2314">
        <v>635929.42000000004</v>
      </c>
      <c r="P2314">
        <f>_xlfn.DAYS(Table3[[#This Row],[Delivery_Date]],Table3[[#This Row],[Order_Date]])</f>
        <v>9</v>
      </c>
    </row>
    <row r="2315" spans="1:16" x14ac:dyDescent="0.25">
      <c r="A2315">
        <v>2314</v>
      </c>
      <c r="B2315" t="s">
        <v>65</v>
      </c>
      <c r="C2315" t="s">
        <v>24</v>
      </c>
      <c r="D2315" t="s">
        <v>17</v>
      </c>
      <c r="E2315" t="s">
        <v>26</v>
      </c>
      <c r="F2315" t="s">
        <v>50</v>
      </c>
      <c r="G2315" t="s">
        <v>171</v>
      </c>
      <c r="H2315">
        <v>57</v>
      </c>
      <c r="I2315">
        <v>42608.19</v>
      </c>
      <c r="J2315">
        <v>2428666.83</v>
      </c>
      <c r="K2315">
        <v>2103.36</v>
      </c>
      <c r="L2315">
        <v>714</v>
      </c>
      <c r="M2315" t="s">
        <v>42</v>
      </c>
      <c r="N2315" t="s">
        <v>30</v>
      </c>
      <c r="O2315">
        <v>576810.15</v>
      </c>
      <c r="P2315">
        <f>_xlfn.DAYS(Table3[[#This Row],[Delivery_Date]],Table3[[#This Row],[Order_Date]])</f>
        <v>14</v>
      </c>
    </row>
    <row r="2316" spans="1:16" x14ac:dyDescent="0.25">
      <c r="A2316">
        <v>2315</v>
      </c>
      <c r="B2316" t="s">
        <v>51</v>
      </c>
      <c r="C2316" t="s">
        <v>38</v>
      </c>
      <c r="D2316" t="s">
        <v>39</v>
      </c>
      <c r="E2316" t="s">
        <v>26</v>
      </c>
      <c r="F2316" t="s">
        <v>258</v>
      </c>
      <c r="G2316" t="s">
        <v>410</v>
      </c>
      <c r="H2316">
        <v>91</v>
      </c>
      <c r="I2316">
        <v>18233.8</v>
      </c>
      <c r="J2316">
        <v>1659275.8</v>
      </c>
      <c r="K2316">
        <v>2328.58</v>
      </c>
      <c r="L2316">
        <v>264</v>
      </c>
      <c r="M2316" t="s">
        <v>35</v>
      </c>
      <c r="N2316" t="s">
        <v>22</v>
      </c>
      <c r="O2316">
        <v>375644.46</v>
      </c>
      <c r="P2316">
        <f>_xlfn.DAYS(Table3[[#This Row],[Delivery_Date]],Table3[[#This Row],[Order_Date]])</f>
        <v>8</v>
      </c>
    </row>
    <row r="2317" spans="1:16" x14ac:dyDescent="0.25">
      <c r="A2317">
        <v>2316</v>
      </c>
      <c r="B2317" t="s">
        <v>44</v>
      </c>
      <c r="C2317" t="s">
        <v>24</v>
      </c>
      <c r="D2317" t="s">
        <v>32</v>
      </c>
      <c r="E2317" t="s">
        <v>26</v>
      </c>
      <c r="F2317" t="s">
        <v>326</v>
      </c>
      <c r="G2317" t="s">
        <v>89</v>
      </c>
      <c r="H2317">
        <v>89</v>
      </c>
      <c r="I2317">
        <v>22469.81</v>
      </c>
      <c r="J2317">
        <v>1999813.09</v>
      </c>
      <c r="K2317">
        <v>1435.24</v>
      </c>
      <c r="L2317">
        <v>399</v>
      </c>
      <c r="M2317" t="s">
        <v>42</v>
      </c>
      <c r="N2317" t="s">
        <v>70</v>
      </c>
      <c r="O2317">
        <v>286435.95</v>
      </c>
      <c r="P2317">
        <f>_xlfn.DAYS(Table3[[#This Row],[Delivery_Date]],Table3[[#This Row],[Order_Date]])</f>
        <v>4</v>
      </c>
    </row>
    <row r="2318" spans="1:16" x14ac:dyDescent="0.25">
      <c r="A2318">
        <v>2317</v>
      </c>
      <c r="B2318" t="s">
        <v>65</v>
      </c>
      <c r="C2318" t="s">
        <v>16</v>
      </c>
      <c r="D2318" t="s">
        <v>45</v>
      </c>
      <c r="E2318" t="s">
        <v>18</v>
      </c>
      <c r="F2318" t="s">
        <v>196</v>
      </c>
      <c r="G2318" t="s">
        <v>138</v>
      </c>
      <c r="H2318">
        <v>22</v>
      </c>
      <c r="I2318">
        <v>10185.08</v>
      </c>
      <c r="J2318">
        <v>224071.76</v>
      </c>
      <c r="K2318">
        <v>1767.47</v>
      </c>
      <c r="L2318">
        <v>910</v>
      </c>
      <c r="M2318" t="s">
        <v>29</v>
      </c>
      <c r="N2318" t="s">
        <v>22</v>
      </c>
      <c r="O2318">
        <v>23205.02</v>
      </c>
      <c r="P2318">
        <f>_xlfn.DAYS(Table3[[#This Row],[Delivery_Date]],Table3[[#This Row],[Order_Date]])</f>
        <v>11</v>
      </c>
    </row>
    <row r="2319" spans="1:16" x14ac:dyDescent="0.25">
      <c r="A2319">
        <v>2318</v>
      </c>
      <c r="B2319" t="s">
        <v>31</v>
      </c>
      <c r="C2319" t="s">
        <v>38</v>
      </c>
      <c r="D2319" t="s">
        <v>32</v>
      </c>
      <c r="E2319" t="s">
        <v>26</v>
      </c>
      <c r="F2319" t="s">
        <v>178</v>
      </c>
      <c r="G2319" t="s">
        <v>182</v>
      </c>
      <c r="H2319">
        <v>2</v>
      </c>
      <c r="I2319">
        <v>32387.37</v>
      </c>
      <c r="J2319">
        <v>64774.74</v>
      </c>
      <c r="K2319">
        <v>3226.26</v>
      </c>
      <c r="L2319">
        <v>791</v>
      </c>
      <c r="M2319" t="s">
        <v>35</v>
      </c>
      <c r="N2319" t="s">
        <v>70</v>
      </c>
      <c r="O2319">
        <v>7164.8</v>
      </c>
      <c r="P2319">
        <f>_xlfn.DAYS(Table3[[#This Row],[Delivery_Date]],Table3[[#This Row],[Order_Date]])</f>
        <v>3</v>
      </c>
    </row>
    <row r="2320" spans="1:16" x14ac:dyDescent="0.25">
      <c r="A2320">
        <v>2319</v>
      </c>
      <c r="B2320" t="s">
        <v>59</v>
      </c>
      <c r="C2320" t="s">
        <v>38</v>
      </c>
      <c r="D2320" t="s">
        <v>25</v>
      </c>
      <c r="E2320" t="s">
        <v>46</v>
      </c>
      <c r="F2320" t="s">
        <v>420</v>
      </c>
      <c r="G2320" t="s">
        <v>290</v>
      </c>
      <c r="H2320">
        <v>98</v>
      </c>
      <c r="I2320">
        <v>16261.66</v>
      </c>
      <c r="J2320">
        <v>1593642.68</v>
      </c>
      <c r="K2320">
        <v>4121.3</v>
      </c>
      <c r="L2320">
        <v>67</v>
      </c>
      <c r="M2320" t="s">
        <v>21</v>
      </c>
      <c r="N2320" t="s">
        <v>30</v>
      </c>
      <c r="O2320">
        <v>302754.05</v>
      </c>
      <c r="P2320">
        <f>_xlfn.DAYS(Table3[[#This Row],[Delivery_Date]],Table3[[#This Row],[Order_Date]])</f>
        <v>4</v>
      </c>
    </row>
    <row r="2321" spans="1:16" x14ac:dyDescent="0.25">
      <c r="A2321">
        <v>2320</v>
      </c>
      <c r="B2321" t="s">
        <v>15</v>
      </c>
      <c r="C2321" t="s">
        <v>38</v>
      </c>
      <c r="D2321" t="s">
        <v>39</v>
      </c>
      <c r="E2321" t="s">
        <v>18</v>
      </c>
      <c r="F2321" t="s">
        <v>96</v>
      </c>
      <c r="G2321" t="s">
        <v>397</v>
      </c>
      <c r="H2321">
        <v>88</v>
      </c>
      <c r="I2321">
        <v>3499.61</v>
      </c>
      <c r="J2321">
        <v>307965.68</v>
      </c>
      <c r="K2321">
        <v>4526.0600000000004</v>
      </c>
      <c r="L2321">
        <v>29</v>
      </c>
      <c r="M2321" t="s">
        <v>42</v>
      </c>
      <c r="N2321" t="s">
        <v>22</v>
      </c>
      <c r="O2321">
        <v>15448.31</v>
      </c>
      <c r="P2321">
        <f>_xlfn.DAYS(Table3[[#This Row],[Delivery_Date]],Table3[[#This Row],[Order_Date]])</f>
        <v>2</v>
      </c>
    </row>
    <row r="2322" spans="1:16" x14ac:dyDescent="0.25">
      <c r="A2322">
        <v>2321</v>
      </c>
      <c r="B2322" t="s">
        <v>44</v>
      </c>
      <c r="C2322" t="s">
        <v>38</v>
      </c>
      <c r="D2322" t="s">
        <v>39</v>
      </c>
      <c r="E2322" t="s">
        <v>52</v>
      </c>
      <c r="F2322" t="s">
        <v>187</v>
      </c>
      <c r="G2322" t="s">
        <v>188</v>
      </c>
      <c r="H2322">
        <v>92</v>
      </c>
      <c r="I2322">
        <v>43295.81</v>
      </c>
      <c r="J2322">
        <v>3983214.52</v>
      </c>
      <c r="K2322">
        <v>3649.09</v>
      </c>
      <c r="L2322">
        <v>520</v>
      </c>
      <c r="M2322" t="s">
        <v>35</v>
      </c>
      <c r="N2322" t="s">
        <v>70</v>
      </c>
      <c r="O2322">
        <v>912898.56000000006</v>
      </c>
      <c r="P2322">
        <f>_xlfn.DAYS(Table3[[#This Row],[Delivery_Date]],Table3[[#This Row],[Order_Date]])</f>
        <v>6</v>
      </c>
    </row>
    <row r="2323" spans="1:16" x14ac:dyDescent="0.25">
      <c r="A2323">
        <v>2322</v>
      </c>
      <c r="B2323" t="s">
        <v>15</v>
      </c>
      <c r="C2323" t="s">
        <v>16</v>
      </c>
      <c r="D2323" t="s">
        <v>45</v>
      </c>
      <c r="E2323" t="s">
        <v>18</v>
      </c>
      <c r="F2323" t="s">
        <v>159</v>
      </c>
      <c r="G2323" t="s">
        <v>129</v>
      </c>
      <c r="H2323">
        <v>92</v>
      </c>
      <c r="I2323">
        <v>30187.919999999998</v>
      </c>
      <c r="J2323">
        <v>2777288.64</v>
      </c>
      <c r="K2323">
        <v>1796.96</v>
      </c>
      <c r="L2323">
        <v>815</v>
      </c>
      <c r="M2323" t="s">
        <v>29</v>
      </c>
      <c r="N2323" t="s">
        <v>22</v>
      </c>
      <c r="O2323">
        <v>308206.34999999998</v>
      </c>
      <c r="P2323">
        <f>_xlfn.DAYS(Table3[[#This Row],[Delivery_Date]],Table3[[#This Row],[Order_Date]])</f>
        <v>4</v>
      </c>
    </row>
    <row r="2324" spans="1:16" x14ac:dyDescent="0.25">
      <c r="A2324">
        <v>2323</v>
      </c>
      <c r="B2324" t="s">
        <v>65</v>
      </c>
      <c r="C2324" t="s">
        <v>16</v>
      </c>
      <c r="D2324" t="s">
        <v>25</v>
      </c>
      <c r="E2324" t="s">
        <v>60</v>
      </c>
      <c r="F2324" t="s">
        <v>395</v>
      </c>
      <c r="G2324" t="s">
        <v>228</v>
      </c>
      <c r="H2324">
        <v>11</v>
      </c>
      <c r="I2324">
        <v>5104.57</v>
      </c>
      <c r="J2324">
        <v>56150.27</v>
      </c>
      <c r="K2324">
        <v>1279.5999999999999</v>
      </c>
      <c r="L2324">
        <v>977</v>
      </c>
      <c r="M2324" t="s">
        <v>35</v>
      </c>
      <c r="N2324" t="s">
        <v>22</v>
      </c>
      <c r="O2324">
        <v>6288.42</v>
      </c>
      <c r="P2324">
        <f>_xlfn.DAYS(Table3[[#This Row],[Delivery_Date]],Table3[[#This Row],[Order_Date]])</f>
        <v>12</v>
      </c>
    </row>
    <row r="2325" spans="1:16" x14ac:dyDescent="0.25">
      <c r="A2325">
        <v>2324</v>
      </c>
      <c r="B2325" t="s">
        <v>51</v>
      </c>
      <c r="C2325" t="s">
        <v>24</v>
      </c>
      <c r="D2325" t="s">
        <v>32</v>
      </c>
      <c r="E2325" t="s">
        <v>18</v>
      </c>
      <c r="F2325" t="s">
        <v>274</v>
      </c>
      <c r="G2325" t="s">
        <v>249</v>
      </c>
      <c r="H2325">
        <v>20</v>
      </c>
      <c r="I2325">
        <v>8044.05</v>
      </c>
      <c r="J2325">
        <v>160881</v>
      </c>
      <c r="K2325">
        <v>4953.3999999999996</v>
      </c>
      <c r="L2325">
        <v>54</v>
      </c>
      <c r="M2325" t="s">
        <v>21</v>
      </c>
      <c r="N2325" t="s">
        <v>43</v>
      </c>
      <c r="O2325">
        <v>31622.5</v>
      </c>
      <c r="P2325">
        <f>_xlfn.DAYS(Table3[[#This Row],[Delivery_Date]],Table3[[#This Row],[Order_Date]])</f>
        <v>8</v>
      </c>
    </row>
    <row r="2326" spans="1:16" x14ac:dyDescent="0.25">
      <c r="A2326">
        <v>2325</v>
      </c>
      <c r="B2326" t="s">
        <v>23</v>
      </c>
      <c r="C2326" t="s">
        <v>16</v>
      </c>
      <c r="D2326" t="s">
        <v>17</v>
      </c>
      <c r="E2326" t="s">
        <v>46</v>
      </c>
      <c r="F2326" t="s">
        <v>390</v>
      </c>
      <c r="G2326" t="s">
        <v>389</v>
      </c>
      <c r="H2326">
        <v>78</v>
      </c>
      <c r="I2326">
        <v>11939.22</v>
      </c>
      <c r="J2326">
        <v>931259.16</v>
      </c>
      <c r="K2326">
        <v>3802.73</v>
      </c>
      <c r="L2326">
        <v>510</v>
      </c>
      <c r="M2326" t="s">
        <v>29</v>
      </c>
      <c r="N2326" t="s">
        <v>70</v>
      </c>
      <c r="O2326">
        <v>227263.99</v>
      </c>
      <c r="P2326">
        <f>_xlfn.DAYS(Table3[[#This Row],[Delivery_Date]],Table3[[#This Row],[Order_Date]])</f>
        <v>9</v>
      </c>
    </row>
    <row r="2327" spans="1:16" x14ac:dyDescent="0.25">
      <c r="A2327">
        <v>2326</v>
      </c>
      <c r="B2327" t="s">
        <v>51</v>
      </c>
      <c r="C2327" t="s">
        <v>16</v>
      </c>
      <c r="D2327" t="s">
        <v>45</v>
      </c>
      <c r="E2327" t="s">
        <v>52</v>
      </c>
      <c r="F2327" t="s">
        <v>404</v>
      </c>
      <c r="G2327" t="s">
        <v>336</v>
      </c>
      <c r="H2327">
        <v>3</v>
      </c>
      <c r="I2327">
        <v>8593.52</v>
      </c>
      <c r="J2327">
        <v>25780.560000000001</v>
      </c>
      <c r="K2327">
        <v>4401.53</v>
      </c>
      <c r="L2327">
        <v>58</v>
      </c>
      <c r="M2327" t="s">
        <v>42</v>
      </c>
      <c r="N2327" t="s">
        <v>22</v>
      </c>
      <c r="O2327">
        <v>4076.73</v>
      </c>
      <c r="P2327">
        <f>_xlfn.DAYS(Table3[[#This Row],[Delivery_Date]],Table3[[#This Row],[Order_Date]])</f>
        <v>3</v>
      </c>
    </row>
    <row r="2328" spans="1:16" x14ac:dyDescent="0.25">
      <c r="A2328">
        <v>2327</v>
      </c>
      <c r="B2328" t="s">
        <v>59</v>
      </c>
      <c r="C2328" t="s">
        <v>38</v>
      </c>
      <c r="D2328" t="s">
        <v>45</v>
      </c>
      <c r="E2328" t="s">
        <v>52</v>
      </c>
      <c r="F2328" t="s">
        <v>110</v>
      </c>
      <c r="G2328" t="s">
        <v>80</v>
      </c>
      <c r="H2328">
        <v>78</v>
      </c>
      <c r="I2328">
        <v>1658.97</v>
      </c>
      <c r="J2328">
        <v>129399.66</v>
      </c>
      <c r="K2328">
        <v>2725.09</v>
      </c>
      <c r="L2328">
        <v>248</v>
      </c>
      <c r="M2328" t="s">
        <v>21</v>
      </c>
      <c r="N2328" t="s">
        <v>70</v>
      </c>
      <c r="O2328">
        <v>28802.32</v>
      </c>
      <c r="P2328">
        <f>_xlfn.DAYS(Table3[[#This Row],[Delivery_Date]],Table3[[#This Row],[Order_Date]])</f>
        <v>14</v>
      </c>
    </row>
    <row r="2329" spans="1:16" x14ac:dyDescent="0.25">
      <c r="A2329">
        <v>2328</v>
      </c>
      <c r="B2329" t="s">
        <v>65</v>
      </c>
      <c r="C2329" t="s">
        <v>16</v>
      </c>
      <c r="D2329" t="s">
        <v>45</v>
      </c>
      <c r="E2329" t="s">
        <v>46</v>
      </c>
      <c r="F2329" t="s">
        <v>343</v>
      </c>
      <c r="G2329" t="s">
        <v>217</v>
      </c>
      <c r="H2329">
        <v>16</v>
      </c>
      <c r="I2329">
        <v>42195.72</v>
      </c>
      <c r="J2329">
        <v>675131.52</v>
      </c>
      <c r="K2329">
        <v>564.13</v>
      </c>
      <c r="L2329">
        <v>568</v>
      </c>
      <c r="M2329" t="s">
        <v>35</v>
      </c>
      <c r="N2329" t="s">
        <v>30</v>
      </c>
      <c r="O2329">
        <v>130536.71</v>
      </c>
      <c r="P2329">
        <f>_xlfn.DAYS(Table3[[#This Row],[Delivery_Date]],Table3[[#This Row],[Order_Date]])</f>
        <v>11</v>
      </c>
    </row>
    <row r="2330" spans="1:16" x14ac:dyDescent="0.25">
      <c r="A2330">
        <v>2329</v>
      </c>
      <c r="B2330" t="s">
        <v>37</v>
      </c>
      <c r="C2330" t="s">
        <v>16</v>
      </c>
      <c r="D2330" t="s">
        <v>45</v>
      </c>
      <c r="E2330" t="s">
        <v>60</v>
      </c>
      <c r="F2330" t="s">
        <v>165</v>
      </c>
      <c r="G2330" t="s">
        <v>371</v>
      </c>
      <c r="H2330">
        <v>50</v>
      </c>
      <c r="I2330">
        <v>33448.99</v>
      </c>
      <c r="J2330">
        <v>1672449.5</v>
      </c>
      <c r="K2330">
        <v>179.18</v>
      </c>
      <c r="L2330">
        <v>442</v>
      </c>
      <c r="M2330" t="s">
        <v>35</v>
      </c>
      <c r="N2330" t="s">
        <v>30</v>
      </c>
      <c r="O2330">
        <v>132100.42000000001</v>
      </c>
      <c r="P2330">
        <f>_xlfn.DAYS(Table3[[#This Row],[Delivery_Date]],Table3[[#This Row],[Order_Date]])</f>
        <v>12</v>
      </c>
    </row>
    <row r="2331" spans="1:16" x14ac:dyDescent="0.25">
      <c r="A2331">
        <v>2330</v>
      </c>
      <c r="B2331" t="s">
        <v>65</v>
      </c>
      <c r="C2331" t="s">
        <v>24</v>
      </c>
      <c r="D2331" t="s">
        <v>45</v>
      </c>
      <c r="E2331" t="s">
        <v>52</v>
      </c>
      <c r="F2331" t="s">
        <v>117</v>
      </c>
      <c r="G2331" t="s">
        <v>77</v>
      </c>
      <c r="H2331">
        <v>32</v>
      </c>
      <c r="I2331">
        <v>30370.03</v>
      </c>
      <c r="J2331">
        <v>971840.96</v>
      </c>
      <c r="K2331">
        <v>4946.3500000000004</v>
      </c>
      <c r="L2331">
        <v>343</v>
      </c>
      <c r="M2331" t="s">
        <v>29</v>
      </c>
      <c r="N2331" t="s">
        <v>22</v>
      </c>
      <c r="O2331">
        <v>72530.77</v>
      </c>
      <c r="P2331">
        <f>_xlfn.DAYS(Table3[[#This Row],[Delivery_Date]],Table3[[#This Row],[Order_Date]])</f>
        <v>13</v>
      </c>
    </row>
    <row r="2332" spans="1:16" x14ac:dyDescent="0.25">
      <c r="A2332">
        <v>2331</v>
      </c>
      <c r="B2332" t="s">
        <v>31</v>
      </c>
      <c r="C2332" t="s">
        <v>16</v>
      </c>
      <c r="D2332" t="s">
        <v>45</v>
      </c>
      <c r="E2332" t="s">
        <v>52</v>
      </c>
      <c r="F2332" t="s">
        <v>369</v>
      </c>
      <c r="G2332" t="s">
        <v>80</v>
      </c>
      <c r="H2332">
        <v>98</v>
      </c>
      <c r="I2332">
        <v>39972.86</v>
      </c>
      <c r="J2332">
        <v>3917340.28</v>
      </c>
      <c r="K2332">
        <v>1491.77</v>
      </c>
      <c r="L2332">
        <v>747</v>
      </c>
      <c r="M2332" t="s">
        <v>21</v>
      </c>
      <c r="N2332" t="s">
        <v>22</v>
      </c>
      <c r="O2332">
        <v>850495.86</v>
      </c>
      <c r="P2332">
        <f>_xlfn.DAYS(Table3[[#This Row],[Delivery_Date]],Table3[[#This Row],[Order_Date]])</f>
        <v>12</v>
      </c>
    </row>
    <row r="2333" spans="1:16" x14ac:dyDescent="0.25">
      <c r="A2333">
        <v>2332</v>
      </c>
      <c r="B2333" t="s">
        <v>23</v>
      </c>
      <c r="C2333" t="s">
        <v>24</v>
      </c>
      <c r="D2333" t="s">
        <v>39</v>
      </c>
      <c r="E2333" t="s">
        <v>18</v>
      </c>
      <c r="F2333" t="s">
        <v>97</v>
      </c>
      <c r="G2333" t="s">
        <v>47</v>
      </c>
      <c r="H2333">
        <v>1</v>
      </c>
      <c r="I2333">
        <v>42244.98</v>
      </c>
      <c r="J2333">
        <v>42244.98</v>
      </c>
      <c r="K2333">
        <v>1824.81</v>
      </c>
      <c r="L2333">
        <v>453</v>
      </c>
      <c r="M2333" t="s">
        <v>42</v>
      </c>
      <c r="N2333" t="s">
        <v>36</v>
      </c>
      <c r="O2333">
        <v>7156.16</v>
      </c>
      <c r="P2333">
        <f>_xlfn.DAYS(Table3[[#This Row],[Delivery_Date]],Table3[[#This Row],[Order_Date]])</f>
        <v>15</v>
      </c>
    </row>
    <row r="2334" spans="1:16" x14ac:dyDescent="0.25">
      <c r="A2334">
        <v>2333</v>
      </c>
      <c r="B2334" t="s">
        <v>37</v>
      </c>
      <c r="C2334" t="s">
        <v>38</v>
      </c>
      <c r="D2334" t="s">
        <v>17</v>
      </c>
      <c r="E2334" t="s">
        <v>26</v>
      </c>
      <c r="F2334" t="s">
        <v>273</v>
      </c>
      <c r="G2334" t="s">
        <v>72</v>
      </c>
      <c r="H2334">
        <v>12</v>
      </c>
      <c r="I2334">
        <v>7206.05</v>
      </c>
      <c r="J2334">
        <v>86472.6</v>
      </c>
      <c r="K2334">
        <v>2842.73</v>
      </c>
      <c r="L2334">
        <v>783</v>
      </c>
      <c r="M2334" t="s">
        <v>29</v>
      </c>
      <c r="N2334" t="s">
        <v>22</v>
      </c>
      <c r="O2334">
        <v>12084.89</v>
      </c>
      <c r="P2334">
        <f>_xlfn.DAYS(Table3[[#This Row],[Delivery_Date]],Table3[[#This Row],[Order_Date]])</f>
        <v>10</v>
      </c>
    </row>
    <row r="2335" spans="1:16" x14ac:dyDescent="0.25">
      <c r="A2335">
        <v>2334</v>
      </c>
      <c r="B2335" t="s">
        <v>44</v>
      </c>
      <c r="C2335" t="s">
        <v>38</v>
      </c>
      <c r="D2335" t="s">
        <v>32</v>
      </c>
      <c r="E2335" t="s">
        <v>60</v>
      </c>
      <c r="F2335" t="s">
        <v>121</v>
      </c>
      <c r="G2335" t="s">
        <v>404</v>
      </c>
      <c r="H2335">
        <v>48</v>
      </c>
      <c r="I2335">
        <v>9994.15</v>
      </c>
      <c r="J2335">
        <v>479719.2</v>
      </c>
      <c r="K2335">
        <v>2404.9499999999998</v>
      </c>
      <c r="L2335">
        <v>571</v>
      </c>
      <c r="M2335" t="s">
        <v>21</v>
      </c>
      <c r="N2335" t="s">
        <v>30</v>
      </c>
      <c r="O2335">
        <v>57301.85</v>
      </c>
      <c r="P2335">
        <f>_xlfn.DAYS(Table3[[#This Row],[Delivery_Date]],Table3[[#This Row],[Order_Date]])</f>
        <v>9</v>
      </c>
    </row>
    <row r="2336" spans="1:16" x14ac:dyDescent="0.25">
      <c r="A2336">
        <v>2335</v>
      </c>
      <c r="B2336" t="s">
        <v>37</v>
      </c>
      <c r="C2336" t="s">
        <v>16</v>
      </c>
      <c r="D2336" t="s">
        <v>45</v>
      </c>
      <c r="E2336" t="s">
        <v>26</v>
      </c>
      <c r="F2336" t="s">
        <v>66</v>
      </c>
      <c r="G2336" t="s">
        <v>221</v>
      </c>
      <c r="H2336">
        <v>39</v>
      </c>
      <c r="I2336">
        <v>37846.239999999998</v>
      </c>
      <c r="J2336">
        <v>1476003.36</v>
      </c>
      <c r="K2336">
        <v>576.55999999999995</v>
      </c>
      <c r="L2336">
        <v>567</v>
      </c>
      <c r="M2336" t="s">
        <v>29</v>
      </c>
      <c r="N2336" t="s">
        <v>36</v>
      </c>
      <c r="O2336">
        <v>153000.45000000001</v>
      </c>
      <c r="P2336">
        <f>_xlfn.DAYS(Table3[[#This Row],[Delivery_Date]],Table3[[#This Row],[Order_Date]])</f>
        <v>10</v>
      </c>
    </row>
    <row r="2337" spans="1:16" x14ac:dyDescent="0.25">
      <c r="A2337">
        <v>2336</v>
      </c>
      <c r="B2337" t="s">
        <v>59</v>
      </c>
      <c r="C2337" t="s">
        <v>38</v>
      </c>
      <c r="D2337" t="s">
        <v>45</v>
      </c>
      <c r="E2337" t="s">
        <v>46</v>
      </c>
      <c r="F2337" t="s">
        <v>213</v>
      </c>
      <c r="G2337" t="s">
        <v>273</v>
      </c>
      <c r="H2337">
        <v>40</v>
      </c>
      <c r="I2337">
        <v>36283.589999999997</v>
      </c>
      <c r="J2337">
        <v>1451343.6</v>
      </c>
      <c r="K2337">
        <v>2906.33</v>
      </c>
      <c r="L2337">
        <v>673</v>
      </c>
      <c r="M2337" t="s">
        <v>29</v>
      </c>
      <c r="N2337" t="s">
        <v>43</v>
      </c>
      <c r="O2337">
        <v>215373.92</v>
      </c>
      <c r="P2337">
        <f>_xlfn.DAYS(Table3[[#This Row],[Delivery_Date]],Table3[[#This Row],[Order_Date]])</f>
        <v>10</v>
      </c>
    </row>
    <row r="2338" spans="1:16" x14ac:dyDescent="0.25">
      <c r="A2338">
        <v>2337</v>
      </c>
      <c r="B2338" t="s">
        <v>65</v>
      </c>
      <c r="C2338" t="s">
        <v>16</v>
      </c>
      <c r="D2338" t="s">
        <v>32</v>
      </c>
      <c r="E2338" t="s">
        <v>60</v>
      </c>
      <c r="F2338" t="s">
        <v>156</v>
      </c>
      <c r="G2338" t="s">
        <v>346</v>
      </c>
      <c r="H2338">
        <v>97</v>
      </c>
      <c r="I2338">
        <v>26651.13</v>
      </c>
      <c r="J2338">
        <v>2585159.61</v>
      </c>
      <c r="K2338">
        <v>4847.5200000000004</v>
      </c>
      <c r="L2338">
        <v>256</v>
      </c>
      <c r="M2338" t="s">
        <v>21</v>
      </c>
      <c r="N2338" t="s">
        <v>22</v>
      </c>
      <c r="O2338">
        <v>632675.15</v>
      </c>
      <c r="P2338">
        <f>_xlfn.DAYS(Table3[[#This Row],[Delivery_Date]],Table3[[#This Row],[Order_Date]])</f>
        <v>13</v>
      </c>
    </row>
    <row r="2339" spans="1:16" x14ac:dyDescent="0.25">
      <c r="A2339">
        <v>2338</v>
      </c>
      <c r="B2339" t="s">
        <v>15</v>
      </c>
      <c r="C2339" t="s">
        <v>24</v>
      </c>
      <c r="D2339" t="s">
        <v>39</v>
      </c>
      <c r="E2339" t="s">
        <v>26</v>
      </c>
      <c r="F2339" t="s">
        <v>351</v>
      </c>
      <c r="G2339" t="s">
        <v>112</v>
      </c>
      <c r="H2339">
        <v>51</v>
      </c>
      <c r="I2339">
        <v>48160.49</v>
      </c>
      <c r="J2339">
        <v>2456184.9900000002</v>
      </c>
      <c r="K2339">
        <v>3816.44</v>
      </c>
      <c r="L2339">
        <v>21</v>
      </c>
      <c r="M2339" t="s">
        <v>29</v>
      </c>
      <c r="N2339" t="s">
        <v>30</v>
      </c>
      <c r="O2339">
        <v>505358.72</v>
      </c>
      <c r="P2339">
        <f>_xlfn.DAYS(Table3[[#This Row],[Delivery_Date]],Table3[[#This Row],[Order_Date]])</f>
        <v>7</v>
      </c>
    </row>
    <row r="2340" spans="1:16" x14ac:dyDescent="0.25">
      <c r="A2340">
        <v>2339</v>
      </c>
      <c r="B2340" t="s">
        <v>15</v>
      </c>
      <c r="C2340" t="s">
        <v>24</v>
      </c>
      <c r="D2340" t="s">
        <v>17</v>
      </c>
      <c r="E2340" t="s">
        <v>52</v>
      </c>
      <c r="F2340" t="s">
        <v>133</v>
      </c>
      <c r="G2340" t="s">
        <v>270</v>
      </c>
      <c r="H2340">
        <v>84</v>
      </c>
      <c r="I2340">
        <v>32374.39</v>
      </c>
      <c r="J2340">
        <v>2719448.76</v>
      </c>
      <c r="K2340">
        <v>4594.21</v>
      </c>
      <c r="L2340">
        <v>454</v>
      </c>
      <c r="M2340" t="s">
        <v>21</v>
      </c>
      <c r="N2340" t="s">
        <v>30</v>
      </c>
      <c r="O2340">
        <v>579741.9</v>
      </c>
      <c r="P2340">
        <f>_xlfn.DAYS(Table3[[#This Row],[Delivery_Date]],Table3[[#This Row],[Order_Date]])</f>
        <v>13</v>
      </c>
    </row>
    <row r="2341" spans="1:16" x14ac:dyDescent="0.25">
      <c r="A2341">
        <v>2340</v>
      </c>
      <c r="B2341" t="s">
        <v>31</v>
      </c>
      <c r="C2341" t="s">
        <v>16</v>
      </c>
      <c r="D2341" t="s">
        <v>25</v>
      </c>
      <c r="E2341" t="s">
        <v>26</v>
      </c>
      <c r="F2341" t="s">
        <v>211</v>
      </c>
      <c r="G2341" t="s">
        <v>248</v>
      </c>
      <c r="H2341">
        <v>12</v>
      </c>
      <c r="I2341">
        <v>28894.49</v>
      </c>
      <c r="J2341">
        <v>346733.88</v>
      </c>
      <c r="K2341">
        <v>1439.15</v>
      </c>
      <c r="L2341">
        <v>332</v>
      </c>
      <c r="M2341" t="s">
        <v>35</v>
      </c>
      <c r="N2341" t="s">
        <v>30</v>
      </c>
      <c r="O2341">
        <v>28693.03</v>
      </c>
      <c r="P2341">
        <f>_xlfn.DAYS(Table3[[#This Row],[Delivery_Date]],Table3[[#This Row],[Order_Date]])</f>
        <v>9</v>
      </c>
    </row>
    <row r="2342" spans="1:16" x14ac:dyDescent="0.25">
      <c r="A2342">
        <v>2341</v>
      </c>
      <c r="B2342" t="s">
        <v>59</v>
      </c>
      <c r="C2342" t="s">
        <v>24</v>
      </c>
      <c r="D2342" t="s">
        <v>25</v>
      </c>
      <c r="E2342" t="s">
        <v>52</v>
      </c>
      <c r="F2342" t="s">
        <v>48</v>
      </c>
      <c r="G2342" t="s">
        <v>109</v>
      </c>
      <c r="H2342">
        <v>71</v>
      </c>
      <c r="I2342">
        <v>31300.06</v>
      </c>
      <c r="J2342">
        <v>2222304.2599999998</v>
      </c>
      <c r="K2342">
        <v>4922.16</v>
      </c>
      <c r="L2342">
        <v>761</v>
      </c>
      <c r="M2342" t="s">
        <v>35</v>
      </c>
      <c r="N2342" t="s">
        <v>43</v>
      </c>
      <c r="O2342">
        <v>253750.36</v>
      </c>
      <c r="P2342">
        <f>_xlfn.DAYS(Table3[[#This Row],[Delivery_Date]],Table3[[#This Row],[Order_Date]])</f>
        <v>10</v>
      </c>
    </row>
    <row r="2343" spans="1:16" x14ac:dyDescent="0.25">
      <c r="A2343">
        <v>2342</v>
      </c>
      <c r="B2343" t="s">
        <v>15</v>
      </c>
      <c r="C2343" t="s">
        <v>38</v>
      </c>
      <c r="D2343" t="s">
        <v>17</v>
      </c>
      <c r="E2343" t="s">
        <v>52</v>
      </c>
      <c r="F2343" t="s">
        <v>313</v>
      </c>
      <c r="G2343" t="s">
        <v>186</v>
      </c>
      <c r="H2343">
        <v>100</v>
      </c>
      <c r="I2343">
        <v>40915.31</v>
      </c>
      <c r="J2343">
        <v>4091531</v>
      </c>
      <c r="K2343">
        <v>4750.5600000000004</v>
      </c>
      <c r="L2343">
        <v>168</v>
      </c>
      <c r="M2343" t="s">
        <v>29</v>
      </c>
      <c r="N2343" t="s">
        <v>43</v>
      </c>
      <c r="O2343">
        <v>957960.49</v>
      </c>
      <c r="P2343">
        <f>_xlfn.DAYS(Table3[[#This Row],[Delivery_Date]],Table3[[#This Row],[Order_Date]])</f>
        <v>9</v>
      </c>
    </row>
    <row r="2344" spans="1:16" x14ac:dyDescent="0.25">
      <c r="A2344">
        <v>2343</v>
      </c>
      <c r="B2344" t="s">
        <v>31</v>
      </c>
      <c r="C2344" t="s">
        <v>24</v>
      </c>
      <c r="D2344" t="s">
        <v>17</v>
      </c>
      <c r="E2344" t="s">
        <v>26</v>
      </c>
      <c r="F2344" t="s">
        <v>320</v>
      </c>
      <c r="G2344" t="s">
        <v>339</v>
      </c>
      <c r="H2344">
        <v>66</v>
      </c>
      <c r="I2344">
        <v>16822.5</v>
      </c>
      <c r="J2344">
        <v>1110285</v>
      </c>
      <c r="K2344">
        <v>4539.88</v>
      </c>
      <c r="L2344">
        <v>628</v>
      </c>
      <c r="M2344" t="s">
        <v>21</v>
      </c>
      <c r="N2344" t="s">
        <v>43</v>
      </c>
      <c r="O2344">
        <v>56332.36</v>
      </c>
      <c r="P2344">
        <f>_xlfn.DAYS(Table3[[#This Row],[Delivery_Date]],Table3[[#This Row],[Order_Date]])</f>
        <v>8</v>
      </c>
    </row>
    <row r="2345" spans="1:16" x14ac:dyDescent="0.25">
      <c r="A2345">
        <v>2344</v>
      </c>
      <c r="B2345" t="s">
        <v>15</v>
      </c>
      <c r="C2345" t="s">
        <v>24</v>
      </c>
      <c r="D2345" t="s">
        <v>39</v>
      </c>
      <c r="E2345" t="s">
        <v>60</v>
      </c>
      <c r="F2345" t="s">
        <v>168</v>
      </c>
      <c r="G2345" t="s">
        <v>252</v>
      </c>
      <c r="H2345">
        <v>15</v>
      </c>
      <c r="I2345">
        <v>20747.310000000001</v>
      </c>
      <c r="J2345">
        <v>311209.65000000002</v>
      </c>
      <c r="K2345">
        <v>2777.53</v>
      </c>
      <c r="L2345">
        <v>725</v>
      </c>
      <c r="M2345" t="s">
        <v>21</v>
      </c>
      <c r="N2345" t="s">
        <v>36</v>
      </c>
      <c r="O2345">
        <v>32964.120000000003</v>
      </c>
      <c r="P2345">
        <f>_xlfn.DAYS(Table3[[#This Row],[Delivery_Date]],Table3[[#This Row],[Order_Date]])</f>
        <v>12</v>
      </c>
    </row>
    <row r="2346" spans="1:16" x14ac:dyDescent="0.25">
      <c r="A2346">
        <v>2345</v>
      </c>
      <c r="B2346" t="s">
        <v>31</v>
      </c>
      <c r="C2346" t="s">
        <v>16</v>
      </c>
      <c r="D2346" t="s">
        <v>39</v>
      </c>
      <c r="E2346" t="s">
        <v>52</v>
      </c>
      <c r="F2346" t="s">
        <v>276</v>
      </c>
      <c r="G2346" t="s">
        <v>214</v>
      </c>
      <c r="H2346">
        <v>28</v>
      </c>
      <c r="I2346">
        <v>37219.5</v>
      </c>
      <c r="J2346">
        <v>1042146</v>
      </c>
      <c r="K2346">
        <v>3896.78</v>
      </c>
      <c r="L2346">
        <v>864</v>
      </c>
      <c r="M2346" t="s">
        <v>35</v>
      </c>
      <c r="N2346" t="s">
        <v>22</v>
      </c>
      <c r="O2346">
        <v>127246.04</v>
      </c>
      <c r="P2346">
        <f>_xlfn.DAYS(Table3[[#This Row],[Delivery_Date]],Table3[[#This Row],[Order_Date]])</f>
        <v>5</v>
      </c>
    </row>
    <row r="2347" spans="1:16" x14ac:dyDescent="0.25">
      <c r="A2347">
        <v>2346</v>
      </c>
      <c r="B2347" t="s">
        <v>37</v>
      </c>
      <c r="C2347" t="s">
        <v>38</v>
      </c>
      <c r="D2347" t="s">
        <v>45</v>
      </c>
      <c r="E2347" t="s">
        <v>60</v>
      </c>
      <c r="F2347" t="s">
        <v>305</v>
      </c>
      <c r="G2347" t="s">
        <v>86</v>
      </c>
      <c r="H2347">
        <v>70</v>
      </c>
      <c r="I2347">
        <v>22222.76</v>
      </c>
      <c r="J2347">
        <v>1555593.2</v>
      </c>
      <c r="K2347">
        <v>3722.5</v>
      </c>
      <c r="L2347">
        <v>366</v>
      </c>
      <c r="M2347" t="s">
        <v>42</v>
      </c>
      <c r="N2347" t="s">
        <v>22</v>
      </c>
      <c r="O2347">
        <v>291862.11</v>
      </c>
      <c r="P2347">
        <f>_xlfn.DAYS(Table3[[#This Row],[Delivery_Date]],Table3[[#This Row],[Order_Date]])</f>
        <v>1</v>
      </c>
    </row>
    <row r="2348" spans="1:16" x14ac:dyDescent="0.25">
      <c r="A2348">
        <v>2347</v>
      </c>
      <c r="B2348" t="s">
        <v>59</v>
      </c>
      <c r="C2348" t="s">
        <v>38</v>
      </c>
      <c r="D2348" t="s">
        <v>17</v>
      </c>
      <c r="E2348" t="s">
        <v>46</v>
      </c>
      <c r="F2348" t="s">
        <v>342</v>
      </c>
      <c r="G2348" t="s">
        <v>335</v>
      </c>
      <c r="H2348">
        <v>3</v>
      </c>
      <c r="I2348">
        <v>6832.02</v>
      </c>
      <c r="J2348">
        <v>20496.060000000001</v>
      </c>
      <c r="K2348">
        <v>244.61</v>
      </c>
      <c r="L2348">
        <v>198</v>
      </c>
      <c r="M2348" t="s">
        <v>42</v>
      </c>
      <c r="N2348" t="s">
        <v>70</v>
      </c>
      <c r="O2348">
        <v>3976.13</v>
      </c>
      <c r="P2348">
        <f>_xlfn.DAYS(Table3[[#This Row],[Delivery_Date]],Table3[[#This Row],[Order_Date]])</f>
        <v>3</v>
      </c>
    </row>
    <row r="2349" spans="1:16" x14ac:dyDescent="0.25">
      <c r="A2349">
        <v>2348</v>
      </c>
      <c r="B2349" t="s">
        <v>65</v>
      </c>
      <c r="C2349" t="s">
        <v>24</v>
      </c>
      <c r="D2349" t="s">
        <v>25</v>
      </c>
      <c r="E2349" t="s">
        <v>26</v>
      </c>
      <c r="F2349" t="s">
        <v>377</v>
      </c>
      <c r="G2349" t="s">
        <v>359</v>
      </c>
      <c r="H2349">
        <v>40</v>
      </c>
      <c r="I2349">
        <v>26853.35</v>
      </c>
      <c r="J2349">
        <v>1074134</v>
      </c>
      <c r="K2349">
        <v>3180.75</v>
      </c>
      <c r="L2349">
        <v>950</v>
      </c>
      <c r="M2349" t="s">
        <v>35</v>
      </c>
      <c r="N2349" t="s">
        <v>43</v>
      </c>
      <c r="O2349">
        <v>249977.34</v>
      </c>
      <c r="P2349">
        <f>_xlfn.DAYS(Table3[[#This Row],[Delivery_Date]],Table3[[#This Row],[Order_Date]])</f>
        <v>5</v>
      </c>
    </row>
    <row r="2350" spans="1:16" x14ac:dyDescent="0.25">
      <c r="A2350">
        <v>2349</v>
      </c>
      <c r="B2350" t="s">
        <v>44</v>
      </c>
      <c r="C2350" t="s">
        <v>24</v>
      </c>
      <c r="D2350" t="s">
        <v>25</v>
      </c>
      <c r="E2350" t="s">
        <v>26</v>
      </c>
      <c r="F2350" t="s">
        <v>248</v>
      </c>
      <c r="G2350" t="s">
        <v>57</v>
      </c>
      <c r="H2350">
        <v>33</v>
      </c>
      <c r="I2350">
        <v>20830.87</v>
      </c>
      <c r="J2350">
        <v>687418.71</v>
      </c>
      <c r="K2350">
        <v>1518.11</v>
      </c>
      <c r="L2350">
        <v>852</v>
      </c>
      <c r="M2350" t="s">
        <v>21</v>
      </c>
      <c r="N2350" t="s">
        <v>70</v>
      </c>
      <c r="O2350">
        <v>116037.99</v>
      </c>
      <c r="P2350">
        <f>_xlfn.DAYS(Table3[[#This Row],[Delivery_Date]],Table3[[#This Row],[Order_Date]])</f>
        <v>7</v>
      </c>
    </row>
    <row r="2351" spans="1:16" x14ac:dyDescent="0.25">
      <c r="A2351">
        <v>2350</v>
      </c>
      <c r="B2351" t="s">
        <v>65</v>
      </c>
      <c r="C2351" t="s">
        <v>38</v>
      </c>
      <c r="D2351" t="s">
        <v>45</v>
      </c>
      <c r="E2351" t="s">
        <v>46</v>
      </c>
      <c r="F2351" t="s">
        <v>189</v>
      </c>
      <c r="G2351" t="s">
        <v>378</v>
      </c>
      <c r="H2351">
        <v>80</v>
      </c>
      <c r="I2351">
        <v>49481.599999999999</v>
      </c>
      <c r="J2351">
        <v>3958528</v>
      </c>
      <c r="K2351">
        <v>2545.94</v>
      </c>
      <c r="L2351">
        <v>949</v>
      </c>
      <c r="M2351" t="s">
        <v>29</v>
      </c>
      <c r="N2351" t="s">
        <v>70</v>
      </c>
      <c r="O2351">
        <v>747462.94</v>
      </c>
      <c r="P2351">
        <f>_xlfn.DAYS(Table3[[#This Row],[Delivery_Date]],Table3[[#This Row],[Order_Date]])</f>
        <v>7</v>
      </c>
    </row>
    <row r="2352" spans="1:16" x14ac:dyDescent="0.25">
      <c r="A2352">
        <v>2351</v>
      </c>
      <c r="B2352" t="s">
        <v>44</v>
      </c>
      <c r="C2352" t="s">
        <v>16</v>
      </c>
      <c r="D2352" t="s">
        <v>39</v>
      </c>
      <c r="E2352" t="s">
        <v>60</v>
      </c>
      <c r="F2352" t="s">
        <v>347</v>
      </c>
      <c r="G2352" t="s">
        <v>113</v>
      </c>
      <c r="H2352">
        <v>30</v>
      </c>
      <c r="I2352">
        <v>4823.54</v>
      </c>
      <c r="J2352">
        <v>144706.20000000001</v>
      </c>
      <c r="K2352">
        <v>3092.07</v>
      </c>
      <c r="L2352">
        <v>476</v>
      </c>
      <c r="M2352" t="s">
        <v>35</v>
      </c>
      <c r="N2352" t="s">
        <v>36</v>
      </c>
      <c r="O2352">
        <v>12611.43</v>
      </c>
      <c r="P2352">
        <f>_xlfn.DAYS(Table3[[#This Row],[Delivery_Date]],Table3[[#This Row],[Order_Date]])</f>
        <v>14</v>
      </c>
    </row>
    <row r="2353" spans="1:16" x14ac:dyDescent="0.25">
      <c r="A2353">
        <v>2352</v>
      </c>
      <c r="B2353" t="s">
        <v>51</v>
      </c>
      <c r="C2353" t="s">
        <v>16</v>
      </c>
      <c r="D2353" t="s">
        <v>25</v>
      </c>
      <c r="E2353" t="s">
        <v>18</v>
      </c>
      <c r="F2353" t="s">
        <v>109</v>
      </c>
      <c r="G2353" t="s">
        <v>279</v>
      </c>
      <c r="H2353">
        <v>80</v>
      </c>
      <c r="I2353">
        <v>10528.79</v>
      </c>
      <c r="J2353">
        <v>842303.2</v>
      </c>
      <c r="K2353">
        <v>3384.43</v>
      </c>
      <c r="L2353">
        <v>560</v>
      </c>
      <c r="M2353" t="s">
        <v>42</v>
      </c>
      <c r="N2353" t="s">
        <v>70</v>
      </c>
      <c r="O2353">
        <v>80084.509999999995</v>
      </c>
      <c r="P2353">
        <f>_xlfn.DAYS(Table3[[#This Row],[Delivery_Date]],Table3[[#This Row],[Order_Date]])</f>
        <v>8</v>
      </c>
    </row>
    <row r="2354" spans="1:16" x14ac:dyDescent="0.25">
      <c r="A2354">
        <v>2353</v>
      </c>
      <c r="B2354" t="s">
        <v>23</v>
      </c>
      <c r="C2354" t="s">
        <v>24</v>
      </c>
      <c r="D2354" t="s">
        <v>39</v>
      </c>
      <c r="E2354" t="s">
        <v>52</v>
      </c>
      <c r="F2354" t="s">
        <v>318</v>
      </c>
      <c r="G2354" t="s">
        <v>235</v>
      </c>
      <c r="H2354">
        <v>95</v>
      </c>
      <c r="I2354">
        <v>40803.99</v>
      </c>
      <c r="J2354">
        <v>3876379.05</v>
      </c>
      <c r="K2354">
        <v>174.39</v>
      </c>
      <c r="L2354">
        <v>191</v>
      </c>
      <c r="M2354" t="s">
        <v>42</v>
      </c>
      <c r="N2354" t="s">
        <v>36</v>
      </c>
      <c r="O2354">
        <v>325459.94</v>
      </c>
      <c r="P2354">
        <f>_xlfn.DAYS(Table3[[#This Row],[Delivery_Date]],Table3[[#This Row],[Order_Date]])</f>
        <v>11</v>
      </c>
    </row>
    <row r="2355" spans="1:16" x14ac:dyDescent="0.25">
      <c r="A2355">
        <v>2354</v>
      </c>
      <c r="B2355" t="s">
        <v>59</v>
      </c>
      <c r="C2355" t="s">
        <v>16</v>
      </c>
      <c r="D2355" t="s">
        <v>17</v>
      </c>
      <c r="E2355" t="s">
        <v>18</v>
      </c>
      <c r="F2355" t="s">
        <v>158</v>
      </c>
      <c r="G2355" t="s">
        <v>369</v>
      </c>
      <c r="H2355">
        <v>7</v>
      </c>
      <c r="I2355">
        <v>43927.49</v>
      </c>
      <c r="J2355">
        <v>307492.43</v>
      </c>
      <c r="K2355">
        <v>3729.03</v>
      </c>
      <c r="L2355">
        <v>777</v>
      </c>
      <c r="M2355" t="s">
        <v>21</v>
      </c>
      <c r="N2355" t="s">
        <v>30</v>
      </c>
      <c r="O2355">
        <v>22965.68</v>
      </c>
      <c r="P2355">
        <f>_xlfn.DAYS(Table3[[#This Row],[Delivery_Date]],Table3[[#This Row],[Order_Date]])</f>
        <v>3</v>
      </c>
    </row>
    <row r="2356" spans="1:16" x14ac:dyDescent="0.25">
      <c r="A2356">
        <v>2355</v>
      </c>
      <c r="B2356" t="s">
        <v>23</v>
      </c>
      <c r="C2356" t="s">
        <v>24</v>
      </c>
      <c r="D2356" t="s">
        <v>25</v>
      </c>
      <c r="E2356" t="s">
        <v>52</v>
      </c>
      <c r="F2356" t="s">
        <v>149</v>
      </c>
      <c r="G2356" t="s">
        <v>305</v>
      </c>
      <c r="H2356">
        <v>86</v>
      </c>
      <c r="I2356">
        <v>35049.08</v>
      </c>
      <c r="J2356">
        <v>3014220.88</v>
      </c>
      <c r="K2356">
        <v>1052.68</v>
      </c>
      <c r="L2356">
        <v>679</v>
      </c>
      <c r="M2356" t="s">
        <v>29</v>
      </c>
      <c r="N2356" t="s">
        <v>30</v>
      </c>
      <c r="O2356">
        <v>212068.54</v>
      </c>
      <c r="P2356">
        <f>_xlfn.DAYS(Table3[[#This Row],[Delivery_Date]],Table3[[#This Row],[Order_Date]])</f>
        <v>6</v>
      </c>
    </row>
    <row r="2357" spans="1:16" x14ac:dyDescent="0.25">
      <c r="A2357">
        <v>2356</v>
      </c>
      <c r="B2357" t="s">
        <v>65</v>
      </c>
      <c r="C2357" t="s">
        <v>24</v>
      </c>
      <c r="D2357" t="s">
        <v>25</v>
      </c>
      <c r="E2357" t="s">
        <v>60</v>
      </c>
      <c r="F2357" t="s">
        <v>327</v>
      </c>
      <c r="G2357" t="s">
        <v>294</v>
      </c>
      <c r="H2357">
        <v>87</v>
      </c>
      <c r="I2357">
        <v>20434.57</v>
      </c>
      <c r="J2357">
        <v>1777807.59</v>
      </c>
      <c r="K2357">
        <v>464.41</v>
      </c>
      <c r="L2357">
        <v>268</v>
      </c>
      <c r="M2357" t="s">
        <v>42</v>
      </c>
      <c r="N2357" t="s">
        <v>36</v>
      </c>
      <c r="O2357">
        <v>182257.31</v>
      </c>
      <c r="P2357">
        <f>_xlfn.DAYS(Table3[[#This Row],[Delivery_Date]],Table3[[#This Row],[Order_Date]])</f>
        <v>15</v>
      </c>
    </row>
    <row r="2358" spans="1:16" x14ac:dyDescent="0.25">
      <c r="A2358">
        <v>2357</v>
      </c>
      <c r="B2358" t="s">
        <v>65</v>
      </c>
      <c r="C2358" t="s">
        <v>16</v>
      </c>
      <c r="D2358" t="s">
        <v>17</v>
      </c>
      <c r="E2358" t="s">
        <v>52</v>
      </c>
      <c r="F2358" t="s">
        <v>365</v>
      </c>
      <c r="G2358" t="s">
        <v>242</v>
      </c>
      <c r="H2358">
        <v>56</v>
      </c>
      <c r="I2358">
        <v>31300.54</v>
      </c>
      <c r="J2358">
        <v>1752830.24</v>
      </c>
      <c r="K2358">
        <v>2998.56</v>
      </c>
      <c r="L2358">
        <v>372</v>
      </c>
      <c r="M2358" t="s">
        <v>29</v>
      </c>
      <c r="N2358" t="s">
        <v>30</v>
      </c>
      <c r="O2358">
        <v>224120.07</v>
      </c>
      <c r="P2358">
        <f>_xlfn.DAYS(Table3[[#This Row],[Delivery_Date]],Table3[[#This Row],[Order_Date]])</f>
        <v>13</v>
      </c>
    </row>
    <row r="2359" spans="1:16" x14ac:dyDescent="0.25">
      <c r="A2359">
        <v>2358</v>
      </c>
      <c r="B2359" t="s">
        <v>65</v>
      </c>
      <c r="C2359" t="s">
        <v>38</v>
      </c>
      <c r="D2359" t="s">
        <v>45</v>
      </c>
      <c r="E2359" t="s">
        <v>18</v>
      </c>
      <c r="F2359" t="s">
        <v>350</v>
      </c>
      <c r="G2359" t="s">
        <v>323</v>
      </c>
      <c r="H2359">
        <v>64</v>
      </c>
      <c r="I2359">
        <v>33381.339999999997</v>
      </c>
      <c r="J2359">
        <v>2136405.7599999998</v>
      </c>
      <c r="K2359">
        <v>119.93</v>
      </c>
      <c r="L2359">
        <v>764</v>
      </c>
      <c r="M2359" t="s">
        <v>21</v>
      </c>
      <c r="N2359" t="s">
        <v>36</v>
      </c>
      <c r="O2359">
        <v>402115.5</v>
      </c>
      <c r="P2359">
        <f>_xlfn.DAYS(Table3[[#This Row],[Delivery_Date]],Table3[[#This Row],[Order_Date]])</f>
        <v>9</v>
      </c>
    </row>
    <row r="2360" spans="1:16" x14ac:dyDescent="0.25">
      <c r="A2360">
        <v>2359</v>
      </c>
      <c r="B2360" t="s">
        <v>37</v>
      </c>
      <c r="C2360" t="s">
        <v>38</v>
      </c>
      <c r="D2360" t="s">
        <v>17</v>
      </c>
      <c r="E2360" t="s">
        <v>60</v>
      </c>
      <c r="F2360" t="s">
        <v>287</v>
      </c>
      <c r="G2360" t="s">
        <v>214</v>
      </c>
      <c r="H2360">
        <v>5</v>
      </c>
      <c r="I2360">
        <v>6907.69</v>
      </c>
      <c r="J2360">
        <v>34538.449999999997</v>
      </c>
      <c r="K2360">
        <v>4803.75</v>
      </c>
      <c r="L2360">
        <v>444</v>
      </c>
      <c r="M2360" t="s">
        <v>21</v>
      </c>
      <c r="N2360" t="s">
        <v>36</v>
      </c>
      <c r="O2360">
        <v>5444.42</v>
      </c>
      <c r="P2360">
        <f>_xlfn.DAYS(Table3[[#This Row],[Delivery_Date]],Table3[[#This Row],[Order_Date]])</f>
        <v>13</v>
      </c>
    </row>
    <row r="2361" spans="1:16" x14ac:dyDescent="0.25">
      <c r="A2361">
        <v>2360</v>
      </c>
      <c r="B2361" t="s">
        <v>65</v>
      </c>
      <c r="C2361" t="s">
        <v>16</v>
      </c>
      <c r="D2361" t="s">
        <v>39</v>
      </c>
      <c r="E2361" t="s">
        <v>18</v>
      </c>
      <c r="F2361" t="s">
        <v>169</v>
      </c>
      <c r="G2361" t="s">
        <v>100</v>
      </c>
      <c r="H2361">
        <v>8</v>
      </c>
      <c r="I2361">
        <v>46351.44</v>
      </c>
      <c r="J2361">
        <v>370811.52</v>
      </c>
      <c r="K2361">
        <v>1074.9000000000001</v>
      </c>
      <c r="L2361">
        <v>380</v>
      </c>
      <c r="M2361" t="s">
        <v>42</v>
      </c>
      <c r="N2361" t="s">
        <v>36</v>
      </c>
      <c r="O2361">
        <v>30240.560000000001</v>
      </c>
      <c r="P2361">
        <f>_xlfn.DAYS(Table3[[#This Row],[Delivery_Date]],Table3[[#This Row],[Order_Date]])</f>
        <v>2</v>
      </c>
    </row>
    <row r="2362" spans="1:16" x14ac:dyDescent="0.25">
      <c r="A2362">
        <v>2361</v>
      </c>
      <c r="B2362" t="s">
        <v>59</v>
      </c>
      <c r="C2362" t="s">
        <v>24</v>
      </c>
      <c r="D2362" t="s">
        <v>25</v>
      </c>
      <c r="E2362" t="s">
        <v>18</v>
      </c>
      <c r="F2362" t="s">
        <v>63</v>
      </c>
      <c r="G2362" t="s">
        <v>169</v>
      </c>
      <c r="H2362">
        <v>75</v>
      </c>
      <c r="I2362">
        <v>2985.56</v>
      </c>
      <c r="J2362">
        <v>223917</v>
      </c>
      <c r="K2362">
        <v>1510.28</v>
      </c>
      <c r="L2362">
        <v>120</v>
      </c>
      <c r="M2362" t="s">
        <v>21</v>
      </c>
      <c r="N2362" t="s">
        <v>30</v>
      </c>
      <c r="O2362">
        <v>17806.59</v>
      </c>
      <c r="P2362">
        <f>_xlfn.DAYS(Table3[[#This Row],[Delivery_Date]],Table3[[#This Row],[Order_Date]])</f>
        <v>6</v>
      </c>
    </row>
    <row r="2363" spans="1:16" x14ac:dyDescent="0.25">
      <c r="A2363">
        <v>2362</v>
      </c>
      <c r="B2363" t="s">
        <v>65</v>
      </c>
      <c r="C2363" t="s">
        <v>16</v>
      </c>
      <c r="D2363" t="s">
        <v>39</v>
      </c>
      <c r="E2363" t="s">
        <v>52</v>
      </c>
      <c r="F2363" t="s">
        <v>174</v>
      </c>
      <c r="G2363" t="s">
        <v>266</v>
      </c>
      <c r="H2363">
        <v>27</v>
      </c>
      <c r="I2363">
        <v>22443.95</v>
      </c>
      <c r="J2363">
        <v>605986.65</v>
      </c>
      <c r="K2363">
        <v>256.77</v>
      </c>
      <c r="L2363">
        <v>376</v>
      </c>
      <c r="M2363" t="s">
        <v>35</v>
      </c>
      <c r="N2363" t="s">
        <v>70</v>
      </c>
      <c r="O2363">
        <v>120412.37</v>
      </c>
      <c r="P2363">
        <f>_xlfn.DAYS(Table3[[#This Row],[Delivery_Date]],Table3[[#This Row],[Order_Date]])</f>
        <v>13</v>
      </c>
    </row>
    <row r="2364" spans="1:16" x14ac:dyDescent="0.25">
      <c r="A2364">
        <v>2363</v>
      </c>
      <c r="B2364" t="s">
        <v>59</v>
      </c>
      <c r="C2364" t="s">
        <v>16</v>
      </c>
      <c r="D2364" t="s">
        <v>25</v>
      </c>
      <c r="E2364" t="s">
        <v>46</v>
      </c>
      <c r="F2364" t="s">
        <v>156</v>
      </c>
      <c r="G2364" t="s">
        <v>145</v>
      </c>
      <c r="H2364">
        <v>33</v>
      </c>
      <c r="I2364">
        <v>17695.79</v>
      </c>
      <c r="J2364">
        <v>583961.06999999995</v>
      </c>
      <c r="K2364">
        <v>3866.9</v>
      </c>
      <c r="L2364">
        <v>24</v>
      </c>
      <c r="M2364" t="s">
        <v>21</v>
      </c>
      <c r="N2364" t="s">
        <v>36</v>
      </c>
      <c r="O2364">
        <v>40661.25</v>
      </c>
      <c r="P2364">
        <f>_xlfn.DAYS(Table3[[#This Row],[Delivery_Date]],Table3[[#This Row],[Order_Date]])</f>
        <v>7</v>
      </c>
    </row>
    <row r="2365" spans="1:16" x14ac:dyDescent="0.25">
      <c r="A2365">
        <v>2364</v>
      </c>
      <c r="B2365" t="s">
        <v>31</v>
      </c>
      <c r="C2365" t="s">
        <v>24</v>
      </c>
      <c r="D2365" t="s">
        <v>25</v>
      </c>
      <c r="E2365" t="s">
        <v>52</v>
      </c>
      <c r="F2365" t="s">
        <v>137</v>
      </c>
      <c r="G2365" t="s">
        <v>161</v>
      </c>
      <c r="H2365">
        <v>58</v>
      </c>
      <c r="I2365">
        <v>21562.31</v>
      </c>
      <c r="J2365">
        <v>1250613.98</v>
      </c>
      <c r="K2365">
        <v>4843.59</v>
      </c>
      <c r="L2365">
        <v>125</v>
      </c>
      <c r="M2365" t="s">
        <v>42</v>
      </c>
      <c r="N2365" t="s">
        <v>22</v>
      </c>
      <c r="O2365">
        <v>218313.60000000001</v>
      </c>
      <c r="P2365">
        <f>_xlfn.DAYS(Table3[[#This Row],[Delivery_Date]],Table3[[#This Row],[Order_Date]])</f>
        <v>12</v>
      </c>
    </row>
    <row r="2366" spans="1:16" x14ac:dyDescent="0.25">
      <c r="A2366">
        <v>2365</v>
      </c>
      <c r="B2366" t="s">
        <v>51</v>
      </c>
      <c r="C2366" t="s">
        <v>38</v>
      </c>
      <c r="D2366" t="s">
        <v>25</v>
      </c>
      <c r="E2366" t="s">
        <v>26</v>
      </c>
      <c r="F2366" t="s">
        <v>404</v>
      </c>
      <c r="G2366" t="s">
        <v>175</v>
      </c>
      <c r="H2366">
        <v>28</v>
      </c>
      <c r="I2366">
        <v>16744.32</v>
      </c>
      <c r="J2366">
        <v>468840.96000000002</v>
      </c>
      <c r="K2366">
        <v>2969.3</v>
      </c>
      <c r="L2366">
        <v>316</v>
      </c>
      <c r="M2366" t="s">
        <v>42</v>
      </c>
      <c r="N2366" t="s">
        <v>43</v>
      </c>
      <c r="O2366">
        <v>93159.97</v>
      </c>
      <c r="P2366">
        <f>_xlfn.DAYS(Table3[[#This Row],[Delivery_Date]],Table3[[#This Row],[Order_Date]])</f>
        <v>13</v>
      </c>
    </row>
    <row r="2367" spans="1:16" x14ac:dyDescent="0.25">
      <c r="A2367">
        <v>2366</v>
      </c>
      <c r="B2367" t="s">
        <v>65</v>
      </c>
      <c r="C2367" t="s">
        <v>24</v>
      </c>
      <c r="D2367" t="s">
        <v>17</v>
      </c>
      <c r="E2367" t="s">
        <v>60</v>
      </c>
      <c r="F2367" t="s">
        <v>292</v>
      </c>
      <c r="G2367" t="s">
        <v>146</v>
      </c>
      <c r="H2367">
        <v>27</v>
      </c>
      <c r="I2367">
        <v>23962.91</v>
      </c>
      <c r="J2367">
        <v>646998.56999999995</v>
      </c>
      <c r="K2367">
        <v>330.7</v>
      </c>
      <c r="L2367">
        <v>969</v>
      </c>
      <c r="M2367" t="s">
        <v>42</v>
      </c>
      <c r="N2367" t="s">
        <v>30</v>
      </c>
      <c r="O2367">
        <v>43314.74</v>
      </c>
      <c r="P2367">
        <f>_xlfn.DAYS(Table3[[#This Row],[Delivery_Date]],Table3[[#This Row],[Order_Date]])</f>
        <v>1</v>
      </c>
    </row>
    <row r="2368" spans="1:16" x14ac:dyDescent="0.25">
      <c r="A2368">
        <v>2367</v>
      </c>
      <c r="B2368" t="s">
        <v>31</v>
      </c>
      <c r="C2368" t="s">
        <v>16</v>
      </c>
      <c r="D2368" t="s">
        <v>25</v>
      </c>
      <c r="E2368" t="s">
        <v>26</v>
      </c>
      <c r="F2368" t="s">
        <v>408</v>
      </c>
      <c r="G2368" t="s">
        <v>218</v>
      </c>
      <c r="H2368">
        <v>5</v>
      </c>
      <c r="I2368">
        <v>46205.78</v>
      </c>
      <c r="J2368">
        <v>231028.9</v>
      </c>
      <c r="K2368">
        <v>2329.48</v>
      </c>
      <c r="L2368">
        <v>455</v>
      </c>
      <c r="M2368" t="s">
        <v>42</v>
      </c>
      <c r="N2368" t="s">
        <v>43</v>
      </c>
      <c r="O2368">
        <v>55174.28</v>
      </c>
      <c r="P2368">
        <f>_xlfn.DAYS(Table3[[#This Row],[Delivery_Date]],Table3[[#This Row],[Order_Date]])</f>
        <v>1</v>
      </c>
    </row>
    <row r="2369" spans="1:16" x14ac:dyDescent="0.25">
      <c r="A2369">
        <v>2368</v>
      </c>
      <c r="B2369" t="s">
        <v>15</v>
      </c>
      <c r="C2369" t="s">
        <v>16</v>
      </c>
      <c r="D2369" t="s">
        <v>17</v>
      </c>
      <c r="E2369" t="s">
        <v>52</v>
      </c>
      <c r="F2369" t="s">
        <v>400</v>
      </c>
      <c r="G2369" t="s">
        <v>157</v>
      </c>
      <c r="H2369">
        <v>51</v>
      </c>
      <c r="I2369">
        <v>10300.99</v>
      </c>
      <c r="J2369">
        <v>525350.49</v>
      </c>
      <c r="K2369">
        <v>2551.0700000000002</v>
      </c>
      <c r="L2369">
        <v>330</v>
      </c>
      <c r="M2369" t="s">
        <v>29</v>
      </c>
      <c r="N2369" t="s">
        <v>22</v>
      </c>
      <c r="O2369">
        <v>91614.49</v>
      </c>
      <c r="P2369">
        <f>_xlfn.DAYS(Table3[[#This Row],[Delivery_Date]],Table3[[#This Row],[Order_Date]])</f>
        <v>11</v>
      </c>
    </row>
    <row r="2370" spans="1:16" x14ac:dyDescent="0.25">
      <c r="A2370">
        <v>2369</v>
      </c>
      <c r="B2370" t="s">
        <v>15</v>
      </c>
      <c r="C2370" t="s">
        <v>16</v>
      </c>
      <c r="D2370" t="s">
        <v>32</v>
      </c>
      <c r="E2370" t="s">
        <v>46</v>
      </c>
      <c r="F2370" t="s">
        <v>371</v>
      </c>
      <c r="G2370" t="s">
        <v>174</v>
      </c>
      <c r="H2370">
        <v>81</v>
      </c>
      <c r="I2370">
        <v>5222.17</v>
      </c>
      <c r="J2370">
        <v>422995.77</v>
      </c>
      <c r="K2370">
        <v>3020.26</v>
      </c>
      <c r="L2370">
        <v>525</v>
      </c>
      <c r="M2370" t="s">
        <v>35</v>
      </c>
      <c r="N2370" t="s">
        <v>43</v>
      </c>
      <c r="O2370">
        <v>32845.480000000003</v>
      </c>
      <c r="P2370">
        <f>_xlfn.DAYS(Table3[[#This Row],[Delivery_Date]],Table3[[#This Row],[Order_Date]])</f>
        <v>2</v>
      </c>
    </row>
    <row r="2371" spans="1:16" x14ac:dyDescent="0.25">
      <c r="A2371">
        <v>2370</v>
      </c>
      <c r="B2371" t="s">
        <v>44</v>
      </c>
      <c r="C2371" t="s">
        <v>16</v>
      </c>
      <c r="D2371" t="s">
        <v>45</v>
      </c>
      <c r="E2371" t="s">
        <v>46</v>
      </c>
      <c r="F2371" t="s">
        <v>214</v>
      </c>
      <c r="G2371" t="s">
        <v>259</v>
      </c>
      <c r="H2371">
        <v>65</v>
      </c>
      <c r="I2371">
        <v>19660.34</v>
      </c>
      <c r="J2371">
        <v>1277922.1000000001</v>
      </c>
      <c r="K2371">
        <v>4799.5600000000004</v>
      </c>
      <c r="L2371">
        <v>854</v>
      </c>
      <c r="M2371" t="s">
        <v>35</v>
      </c>
      <c r="N2371" t="s">
        <v>22</v>
      </c>
      <c r="O2371">
        <v>208366.54</v>
      </c>
      <c r="P2371">
        <f>_xlfn.DAYS(Table3[[#This Row],[Delivery_Date]],Table3[[#This Row],[Order_Date]])</f>
        <v>1</v>
      </c>
    </row>
    <row r="2372" spans="1:16" x14ac:dyDescent="0.25">
      <c r="A2372">
        <v>2371</v>
      </c>
      <c r="B2372" t="s">
        <v>65</v>
      </c>
      <c r="C2372" t="s">
        <v>38</v>
      </c>
      <c r="D2372" t="s">
        <v>32</v>
      </c>
      <c r="E2372" t="s">
        <v>52</v>
      </c>
      <c r="F2372" t="s">
        <v>157</v>
      </c>
      <c r="G2372" t="s">
        <v>345</v>
      </c>
      <c r="H2372">
        <v>70</v>
      </c>
      <c r="I2372">
        <v>40387.43</v>
      </c>
      <c r="J2372">
        <v>2827120.1</v>
      </c>
      <c r="K2372">
        <v>1510.81</v>
      </c>
      <c r="L2372">
        <v>630</v>
      </c>
      <c r="M2372" t="s">
        <v>29</v>
      </c>
      <c r="N2372" t="s">
        <v>36</v>
      </c>
      <c r="O2372">
        <v>238769.3</v>
      </c>
      <c r="P2372">
        <f>_xlfn.DAYS(Table3[[#This Row],[Delivery_Date]],Table3[[#This Row],[Order_Date]])</f>
        <v>2</v>
      </c>
    </row>
    <row r="2373" spans="1:16" x14ac:dyDescent="0.25">
      <c r="A2373">
        <v>2372</v>
      </c>
      <c r="B2373" t="s">
        <v>51</v>
      </c>
      <c r="C2373" t="s">
        <v>24</v>
      </c>
      <c r="D2373" t="s">
        <v>25</v>
      </c>
      <c r="E2373" t="s">
        <v>60</v>
      </c>
      <c r="F2373" t="s">
        <v>342</v>
      </c>
      <c r="G2373" t="s">
        <v>242</v>
      </c>
      <c r="H2373">
        <v>59</v>
      </c>
      <c r="I2373">
        <v>23046.13</v>
      </c>
      <c r="J2373">
        <v>1359721.67</v>
      </c>
      <c r="K2373">
        <v>4986.09</v>
      </c>
      <c r="L2373">
        <v>141</v>
      </c>
      <c r="M2373" t="s">
        <v>29</v>
      </c>
      <c r="N2373" t="s">
        <v>43</v>
      </c>
      <c r="O2373">
        <v>158151.9</v>
      </c>
      <c r="P2373">
        <f>_xlfn.DAYS(Table3[[#This Row],[Delivery_Date]],Table3[[#This Row],[Order_Date]])</f>
        <v>11</v>
      </c>
    </row>
    <row r="2374" spans="1:16" x14ac:dyDescent="0.25">
      <c r="A2374">
        <v>2373</v>
      </c>
      <c r="B2374" t="s">
        <v>23</v>
      </c>
      <c r="C2374" t="s">
        <v>24</v>
      </c>
      <c r="D2374" t="s">
        <v>39</v>
      </c>
      <c r="E2374" t="s">
        <v>52</v>
      </c>
      <c r="F2374" t="s">
        <v>355</v>
      </c>
      <c r="G2374" t="s">
        <v>150</v>
      </c>
      <c r="H2374">
        <v>37</v>
      </c>
      <c r="I2374">
        <v>3994.55</v>
      </c>
      <c r="J2374">
        <v>147798.35</v>
      </c>
      <c r="K2374">
        <v>4559.6499999999996</v>
      </c>
      <c r="L2374">
        <v>693</v>
      </c>
      <c r="M2374" t="s">
        <v>21</v>
      </c>
      <c r="N2374" t="s">
        <v>22</v>
      </c>
      <c r="O2374">
        <v>12272.21</v>
      </c>
      <c r="P2374">
        <f>_xlfn.DAYS(Table3[[#This Row],[Delivery_Date]],Table3[[#This Row],[Order_Date]])</f>
        <v>1</v>
      </c>
    </row>
    <row r="2375" spans="1:16" x14ac:dyDescent="0.25">
      <c r="A2375">
        <v>2374</v>
      </c>
      <c r="B2375" t="s">
        <v>23</v>
      </c>
      <c r="C2375" t="s">
        <v>38</v>
      </c>
      <c r="D2375" t="s">
        <v>25</v>
      </c>
      <c r="E2375" t="s">
        <v>18</v>
      </c>
      <c r="F2375" t="s">
        <v>169</v>
      </c>
      <c r="G2375" t="s">
        <v>176</v>
      </c>
      <c r="H2375">
        <v>44</v>
      </c>
      <c r="I2375">
        <v>38456.980000000003</v>
      </c>
      <c r="J2375">
        <v>1692107.12</v>
      </c>
      <c r="K2375">
        <v>4141.34</v>
      </c>
      <c r="L2375">
        <v>473</v>
      </c>
      <c r="M2375" t="s">
        <v>35</v>
      </c>
      <c r="N2375" t="s">
        <v>22</v>
      </c>
      <c r="O2375">
        <v>192500.82</v>
      </c>
      <c r="P2375">
        <f>_xlfn.DAYS(Table3[[#This Row],[Delivery_Date]],Table3[[#This Row],[Order_Date]])</f>
        <v>13</v>
      </c>
    </row>
    <row r="2376" spans="1:16" x14ac:dyDescent="0.25">
      <c r="A2376">
        <v>2375</v>
      </c>
      <c r="B2376" t="s">
        <v>15</v>
      </c>
      <c r="C2376" t="s">
        <v>24</v>
      </c>
      <c r="D2376" t="s">
        <v>32</v>
      </c>
      <c r="E2376" t="s">
        <v>26</v>
      </c>
      <c r="F2376" t="s">
        <v>323</v>
      </c>
      <c r="G2376" t="s">
        <v>179</v>
      </c>
      <c r="H2376">
        <v>93</v>
      </c>
      <c r="I2376">
        <v>43265.83</v>
      </c>
      <c r="J2376">
        <v>4023722.19</v>
      </c>
      <c r="K2376">
        <v>2615.3200000000002</v>
      </c>
      <c r="L2376">
        <v>977</v>
      </c>
      <c r="M2376" t="s">
        <v>35</v>
      </c>
      <c r="N2376" t="s">
        <v>36</v>
      </c>
      <c r="O2376">
        <v>753946.86</v>
      </c>
      <c r="P2376">
        <f>_xlfn.DAYS(Table3[[#This Row],[Delivery_Date]],Table3[[#This Row],[Order_Date]])</f>
        <v>2</v>
      </c>
    </row>
    <row r="2377" spans="1:16" x14ac:dyDescent="0.25">
      <c r="A2377">
        <v>2376</v>
      </c>
      <c r="B2377" t="s">
        <v>51</v>
      </c>
      <c r="C2377" t="s">
        <v>24</v>
      </c>
      <c r="D2377" t="s">
        <v>39</v>
      </c>
      <c r="E2377" t="s">
        <v>26</v>
      </c>
      <c r="F2377" t="s">
        <v>146</v>
      </c>
      <c r="G2377" t="s">
        <v>420</v>
      </c>
      <c r="H2377">
        <v>84</v>
      </c>
      <c r="I2377">
        <v>39304.370000000003</v>
      </c>
      <c r="J2377">
        <v>3301567.08</v>
      </c>
      <c r="K2377">
        <v>4453.08</v>
      </c>
      <c r="L2377">
        <v>207</v>
      </c>
      <c r="M2377" t="s">
        <v>29</v>
      </c>
      <c r="N2377" t="s">
        <v>36</v>
      </c>
      <c r="O2377">
        <v>537630.76</v>
      </c>
      <c r="P2377">
        <f>_xlfn.DAYS(Table3[[#This Row],[Delivery_Date]],Table3[[#This Row],[Order_Date]])</f>
        <v>3</v>
      </c>
    </row>
    <row r="2378" spans="1:16" x14ac:dyDescent="0.25">
      <c r="A2378">
        <v>2377</v>
      </c>
      <c r="B2378" t="s">
        <v>23</v>
      </c>
      <c r="C2378" t="s">
        <v>38</v>
      </c>
      <c r="D2378" t="s">
        <v>25</v>
      </c>
      <c r="E2378" t="s">
        <v>60</v>
      </c>
      <c r="F2378" t="s">
        <v>273</v>
      </c>
      <c r="G2378" t="s">
        <v>327</v>
      </c>
      <c r="H2378">
        <v>31</v>
      </c>
      <c r="I2378">
        <v>27570.36</v>
      </c>
      <c r="J2378">
        <v>854681.16</v>
      </c>
      <c r="K2378">
        <v>3962.13</v>
      </c>
      <c r="L2378">
        <v>272</v>
      </c>
      <c r="M2378" t="s">
        <v>42</v>
      </c>
      <c r="N2378" t="s">
        <v>22</v>
      </c>
      <c r="O2378">
        <v>184506.15</v>
      </c>
      <c r="P2378">
        <f>_xlfn.DAYS(Table3[[#This Row],[Delivery_Date]],Table3[[#This Row],[Order_Date]])</f>
        <v>4</v>
      </c>
    </row>
    <row r="2379" spans="1:16" x14ac:dyDescent="0.25">
      <c r="A2379">
        <v>2378</v>
      </c>
      <c r="B2379" t="s">
        <v>15</v>
      </c>
      <c r="C2379" t="s">
        <v>24</v>
      </c>
      <c r="D2379" t="s">
        <v>45</v>
      </c>
      <c r="E2379" t="s">
        <v>18</v>
      </c>
      <c r="F2379" t="s">
        <v>105</v>
      </c>
      <c r="G2379" t="s">
        <v>249</v>
      </c>
      <c r="H2379">
        <v>94</v>
      </c>
      <c r="I2379">
        <v>18599.7</v>
      </c>
      <c r="J2379">
        <v>1748371.8</v>
      </c>
      <c r="K2379">
        <v>3057.3</v>
      </c>
      <c r="L2379">
        <v>980</v>
      </c>
      <c r="M2379" t="s">
        <v>21</v>
      </c>
      <c r="N2379" t="s">
        <v>30</v>
      </c>
      <c r="O2379">
        <v>208275</v>
      </c>
      <c r="P2379">
        <f>_xlfn.DAYS(Table3[[#This Row],[Delivery_Date]],Table3[[#This Row],[Order_Date]])</f>
        <v>10</v>
      </c>
    </row>
    <row r="2380" spans="1:16" x14ac:dyDescent="0.25">
      <c r="A2380">
        <v>2379</v>
      </c>
      <c r="B2380" t="s">
        <v>51</v>
      </c>
      <c r="C2380" t="s">
        <v>16</v>
      </c>
      <c r="D2380" t="s">
        <v>45</v>
      </c>
      <c r="E2380" t="s">
        <v>26</v>
      </c>
      <c r="F2380" t="s">
        <v>176</v>
      </c>
      <c r="G2380" t="s">
        <v>199</v>
      </c>
      <c r="H2380">
        <v>49</v>
      </c>
      <c r="I2380">
        <v>49894.03</v>
      </c>
      <c r="J2380">
        <v>2444807.4700000002</v>
      </c>
      <c r="K2380">
        <v>1708.39</v>
      </c>
      <c r="L2380">
        <v>221</v>
      </c>
      <c r="M2380" t="s">
        <v>35</v>
      </c>
      <c r="N2380" t="s">
        <v>43</v>
      </c>
      <c r="O2380">
        <v>481109.95</v>
      </c>
      <c r="P2380">
        <f>_xlfn.DAYS(Table3[[#This Row],[Delivery_Date]],Table3[[#This Row],[Order_Date]])</f>
        <v>9</v>
      </c>
    </row>
    <row r="2381" spans="1:16" x14ac:dyDescent="0.25">
      <c r="A2381">
        <v>2380</v>
      </c>
      <c r="B2381" t="s">
        <v>37</v>
      </c>
      <c r="C2381" t="s">
        <v>38</v>
      </c>
      <c r="D2381" t="s">
        <v>39</v>
      </c>
      <c r="E2381" t="s">
        <v>52</v>
      </c>
      <c r="F2381" t="s">
        <v>203</v>
      </c>
      <c r="G2381" t="s">
        <v>250</v>
      </c>
      <c r="H2381">
        <v>63</v>
      </c>
      <c r="I2381">
        <v>28191.55</v>
      </c>
      <c r="J2381">
        <v>1776067.65</v>
      </c>
      <c r="K2381">
        <v>3490.34</v>
      </c>
      <c r="L2381">
        <v>971</v>
      </c>
      <c r="M2381" t="s">
        <v>29</v>
      </c>
      <c r="N2381" t="s">
        <v>22</v>
      </c>
      <c r="O2381">
        <v>158937.46</v>
      </c>
      <c r="P2381">
        <f>_xlfn.DAYS(Table3[[#This Row],[Delivery_Date]],Table3[[#This Row],[Order_Date]])</f>
        <v>5</v>
      </c>
    </row>
    <row r="2382" spans="1:16" x14ac:dyDescent="0.25">
      <c r="A2382">
        <v>2381</v>
      </c>
      <c r="B2382" t="s">
        <v>65</v>
      </c>
      <c r="C2382" t="s">
        <v>38</v>
      </c>
      <c r="D2382" t="s">
        <v>45</v>
      </c>
      <c r="E2382" t="s">
        <v>18</v>
      </c>
      <c r="F2382" t="s">
        <v>186</v>
      </c>
      <c r="G2382" t="s">
        <v>171</v>
      </c>
      <c r="H2382">
        <v>9</v>
      </c>
      <c r="I2382">
        <v>720.09</v>
      </c>
      <c r="J2382">
        <v>6480.81</v>
      </c>
      <c r="K2382">
        <v>4223.07</v>
      </c>
      <c r="L2382">
        <v>342</v>
      </c>
      <c r="M2382" t="s">
        <v>21</v>
      </c>
      <c r="N2382" t="s">
        <v>70</v>
      </c>
      <c r="O2382">
        <v>890.62</v>
      </c>
      <c r="P2382">
        <f>_xlfn.DAYS(Table3[[#This Row],[Delivery_Date]],Table3[[#This Row],[Order_Date]])</f>
        <v>1</v>
      </c>
    </row>
    <row r="2383" spans="1:16" x14ac:dyDescent="0.25">
      <c r="A2383">
        <v>2382</v>
      </c>
      <c r="B2383" t="s">
        <v>31</v>
      </c>
      <c r="C2383" t="s">
        <v>16</v>
      </c>
      <c r="D2383" t="s">
        <v>45</v>
      </c>
      <c r="E2383" t="s">
        <v>18</v>
      </c>
      <c r="F2383" t="s">
        <v>158</v>
      </c>
      <c r="G2383" t="s">
        <v>79</v>
      </c>
      <c r="H2383">
        <v>5</v>
      </c>
      <c r="I2383">
        <v>38773.17</v>
      </c>
      <c r="J2383">
        <v>193865.85</v>
      </c>
      <c r="K2383">
        <v>3115.67</v>
      </c>
      <c r="L2383">
        <v>851</v>
      </c>
      <c r="M2383" t="s">
        <v>21</v>
      </c>
      <c r="N2383" t="s">
        <v>30</v>
      </c>
      <c r="O2383">
        <v>31743.93</v>
      </c>
      <c r="P2383">
        <f>_xlfn.DAYS(Table3[[#This Row],[Delivery_Date]],Table3[[#This Row],[Order_Date]])</f>
        <v>14</v>
      </c>
    </row>
    <row r="2384" spans="1:16" x14ac:dyDescent="0.25">
      <c r="A2384">
        <v>2383</v>
      </c>
      <c r="B2384" t="s">
        <v>23</v>
      </c>
      <c r="C2384" t="s">
        <v>24</v>
      </c>
      <c r="D2384" t="s">
        <v>25</v>
      </c>
      <c r="E2384" t="s">
        <v>26</v>
      </c>
      <c r="F2384" t="s">
        <v>312</v>
      </c>
      <c r="G2384" t="s">
        <v>155</v>
      </c>
      <c r="H2384">
        <v>18</v>
      </c>
      <c r="I2384">
        <v>45703.58</v>
      </c>
      <c r="J2384">
        <v>822664.44</v>
      </c>
      <c r="K2384">
        <v>841.54</v>
      </c>
      <c r="L2384">
        <v>533</v>
      </c>
      <c r="M2384" t="s">
        <v>42</v>
      </c>
      <c r="N2384" t="s">
        <v>43</v>
      </c>
      <c r="O2384">
        <v>75231.22</v>
      </c>
      <c r="P2384">
        <f>_xlfn.DAYS(Table3[[#This Row],[Delivery_Date]],Table3[[#This Row],[Order_Date]])</f>
        <v>3</v>
      </c>
    </row>
    <row r="2385" spans="1:16" x14ac:dyDescent="0.25">
      <c r="A2385">
        <v>2384</v>
      </c>
      <c r="B2385" t="s">
        <v>51</v>
      </c>
      <c r="C2385" t="s">
        <v>16</v>
      </c>
      <c r="D2385" t="s">
        <v>17</v>
      </c>
      <c r="E2385" t="s">
        <v>26</v>
      </c>
      <c r="F2385" t="s">
        <v>374</v>
      </c>
      <c r="G2385" t="s">
        <v>330</v>
      </c>
      <c r="H2385">
        <v>78</v>
      </c>
      <c r="I2385">
        <v>47487.29</v>
      </c>
      <c r="J2385">
        <v>3704008.62</v>
      </c>
      <c r="K2385">
        <v>1582.02</v>
      </c>
      <c r="L2385">
        <v>1</v>
      </c>
      <c r="M2385" t="s">
        <v>42</v>
      </c>
      <c r="N2385" t="s">
        <v>22</v>
      </c>
      <c r="O2385">
        <v>424304.53</v>
      </c>
      <c r="P2385">
        <f>_xlfn.DAYS(Table3[[#This Row],[Delivery_Date]],Table3[[#This Row],[Order_Date]])</f>
        <v>5</v>
      </c>
    </row>
    <row r="2386" spans="1:16" x14ac:dyDescent="0.25">
      <c r="A2386">
        <v>2385</v>
      </c>
      <c r="B2386" t="s">
        <v>37</v>
      </c>
      <c r="C2386" t="s">
        <v>16</v>
      </c>
      <c r="D2386" t="s">
        <v>25</v>
      </c>
      <c r="E2386" t="s">
        <v>52</v>
      </c>
      <c r="F2386" t="s">
        <v>136</v>
      </c>
      <c r="G2386" t="s">
        <v>392</v>
      </c>
      <c r="H2386">
        <v>63</v>
      </c>
      <c r="I2386">
        <v>29146.65</v>
      </c>
      <c r="J2386">
        <v>1836238.95</v>
      </c>
      <c r="K2386">
        <v>3574.32</v>
      </c>
      <c r="L2386">
        <v>503</v>
      </c>
      <c r="M2386" t="s">
        <v>35</v>
      </c>
      <c r="N2386" t="s">
        <v>22</v>
      </c>
      <c r="O2386">
        <v>95216.7</v>
      </c>
      <c r="P2386">
        <f>_xlfn.DAYS(Table3[[#This Row],[Delivery_Date]],Table3[[#This Row],[Order_Date]])</f>
        <v>10</v>
      </c>
    </row>
    <row r="2387" spans="1:16" x14ac:dyDescent="0.25">
      <c r="A2387">
        <v>2386</v>
      </c>
      <c r="B2387" t="s">
        <v>65</v>
      </c>
      <c r="C2387" t="s">
        <v>24</v>
      </c>
      <c r="D2387" t="s">
        <v>32</v>
      </c>
      <c r="E2387" t="s">
        <v>26</v>
      </c>
      <c r="F2387" t="s">
        <v>212</v>
      </c>
      <c r="G2387" t="s">
        <v>115</v>
      </c>
      <c r="H2387">
        <v>23</v>
      </c>
      <c r="I2387">
        <v>36991.449999999997</v>
      </c>
      <c r="J2387">
        <v>850803.35</v>
      </c>
      <c r="K2387">
        <v>1953.5</v>
      </c>
      <c r="L2387">
        <v>380</v>
      </c>
      <c r="M2387" t="s">
        <v>29</v>
      </c>
      <c r="N2387" t="s">
        <v>70</v>
      </c>
      <c r="O2387">
        <v>57018.15</v>
      </c>
      <c r="P2387">
        <f>_xlfn.DAYS(Table3[[#This Row],[Delivery_Date]],Table3[[#This Row],[Order_Date]])</f>
        <v>4</v>
      </c>
    </row>
    <row r="2388" spans="1:16" x14ac:dyDescent="0.25">
      <c r="A2388">
        <v>2387</v>
      </c>
      <c r="B2388" t="s">
        <v>51</v>
      </c>
      <c r="C2388" t="s">
        <v>24</v>
      </c>
      <c r="D2388" t="s">
        <v>32</v>
      </c>
      <c r="E2388" t="s">
        <v>18</v>
      </c>
      <c r="F2388" t="s">
        <v>185</v>
      </c>
      <c r="G2388" t="s">
        <v>234</v>
      </c>
      <c r="H2388">
        <v>2</v>
      </c>
      <c r="I2388">
        <v>39177.550000000003</v>
      </c>
      <c r="J2388">
        <v>78355.100000000006</v>
      </c>
      <c r="K2388">
        <v>3639.51</v>
      </c>
      <c r="L2388">
        <v>789</v>
      </c>
      <c r="M2388" t="s">
        <v>21</v>
      </c>
      <c r="N2388" t="s">
        <v>36</v>
      </c>
      <c r="O2388">
        <v>16798.75</v>
      </c>
      <c r="P2388">
        <f>_xlfn.DAYS(Table3[[#This Row],[Delivery_Date]],Table3[[#This Row],[Order_Date]])</f>
        <v>6</v>
      </c>
    </row>
    <row r="2389" spans="1:16" x14ac:dyDescent="0.25">
      <c r="A2389">
        <v>2388</v>
      </c>
      <c r="B2389" t="s">
        <v>51</v>
      </c>
      <c r="C2389" t="s">
        <v>24</v>
      </c>
      <c r="D2389" t="s">
        <v>17</v>
      </c>
      <c r="E2389" t="s">
        <v>26</v>
      </c>
      <c r="F2389" t="s">
        <v>225</v>
      </c>
      <c r="G2389" t="s">
        <v>165</v>
      </c>
      <c r="H2389">
        <v>72</v>
      </c>
      <c r="I2389">
        <v>48770.61</v>
      </c>
      <c r="J2389">
        <v>3511483.92</v>
      </c>
      <c r="K2389">
        <v>4676.38</v>
      </c>
      <c r="L2389">
        <v>655</v>
      </c>
      <c r="M2389" t="s">
        <v>35</v>
      </c>
      <c r="N2389" t="s">
        <v>22</v>
      </c>
      <c r="O2389">
        <v>613727.82999999996</v>
      </c>
      <c r="P2389">
        <f>_xlfn.DAYS(Table3[[#This Row],[Delivery_Date]],Table3[[#This Row],[Order_Date]])</f>
        <v>13</v>
      </c>
    </row>
    <row r="2390" spans="1:16" x14ac:dyDescent="0.25">
      <c r="A2390">
        <v>2389</v>
      </c>
      <c r="B2390" t="s">
        <v>44</v>
      </c>
      <c r="C2390" t="s">
        <v>24</v>
      </c>
      <c r="D2390" t="s">
        <v>17</v>
      </c>
      <c r="E2390" t="s">
        <v>46</v>
      </c>
      <c r="F2390" t="s">
        <v>69</v>
      </c>
      <c r="G2390" t="s">
        <v>324</v>
      </c>
      <c r="H2390">
        <v>47</v>
      </c>
      <c r="I2390">
        <v>15406.78</v>
      </c>
      <c r="J2390">
        <v>724118.66</v>
      </c>
      <c r="K2390">
        <v>486.6</v>
      </c>
      <c r="L2390">
        <v>227</v>
      </c>
      <c r="M2390" t="s">
        <v>21</v>
      </c>
      <c r="N2390" t="s">
        <v>43</v>
      </c>
      <c r="O2390">
        <v>57691.49</v>
      </c>
      <c r="P2390">
        <f>_xlfn.DAYS(Table3[[#This Row],[Delivery_Date]],Table3[[#This Row],[Order_Date]])</f>
        <v>3</v>
      </c>
    </row>
    <row r="2391" spans="1:16" x14ac:dyDescent="0.25">
      <c r="A2391">
        <v>2390</v>
      </c>
      <c r="B2391" t="s">
        <v>44</v>
      </c>
      <c r="C2391" t="s">
        <v>38</v>
      </c>
      <c r="D2391" t="s">
        <v>39</v>
      </c>
      <c r="E2391" t="s">
        <v>46</v>
      </c>
      <c r="F2391" t="s">
        <v>96</v>
      </c>
      <c r="G2391" t="s">
        <v>397</v>
      </c>
      <c r="H2391">
        <v>77</v>
      </c>
      <c r="I2391">
        <v>28154.09</v>
      </c>
      <c r="J2391">
        <v>2167864.9300000002</v>
      </c>
      <c r="K2391">
        <v>2371.06</v>
      </c>
      <c r="L2391">
        <v>786</v>
      </c>
      <c r="M2391" t="s">
        <v>29</v>
      </c>
      <c r="N2391" t="s">
        <v>22</v>
      </c>
      <c r="O2391">
        <v>336287.6</v>
      </c>
      <c r="P2391">
        <f>_xlfn.DAYS(Table3[[#This Row],[Delivery_Date]],Table3[[#This Row],[Order_Date]])</f>
        <v>2</v>
      </c>
    </row>
    <row r="2392" spans="1:16" x14ac:dyDescent="0.25">
      <c r="A2392">
        <v>2391</v>
      </c>
      <c r="B2392" t="s">
        <v>31</v>
      </c>
      <c r="C2392" t="s">
        <v>16</v>
      </c>
      <c r="D2392" t="s">
        <v>32</v>
      </c>
      <c r="E2392" t="s">
        <v>26</v>
      </c>
      <c r="F2392" t="s">
        <v>349</v>
      </c>
      <c r="G2392" t="s">
        <v>34</v>
      </c>
      <c r="H2392">
        <v>96</v>
      </c>
      <c r="I2392">
        <v>29697.79</v>
      </c>
      <c r="J2392">
        <v>2850987.84</v>
      </c>
      <c r="K2392">
        <v>802.33</v>
      </c>
      <c r="L2392">
        <v>331</v>
      </c>
      <c r="M2392" t="s">
        <v>35</v>
      </c>
      <c r="N2392" t="s">
        <v>30</v>
      </c>
      <c r="O2392">
        <v>337242.23</v>
      </c>
      <c r="P2392">
        <f>_xlfn.DAYS(Table3[[#This Row],[Delivery_Date]],Table3[[#This Row],[Order_Date]])</f>
        <v>12</v>
      </c>
    </row>
    <row r="2393" spans="1:16" x14ac:dyDescent="0.25">
      <c r="A2393">
        <v>2392</v>
      </c>
      <c r="B2393" t="s">
        <v>51</v>
      </c>
      <c r="C2393" t="s">
        <v>16</v>
      </c>
      <c r="D2393" t="s">
        <v>25</v>
      </c>
      <c r="E2393" t="s">
        <v>18</v>
      </c>
      <c r="F2393" t="s">
        <v>349</v>
      </c>
      <c r="G2393" t="s">
        <v>173</v>
      </c>
      <c r="H2393">
        <v>100</v>
      </c>
      <c r="I2393">
        <v>34100.559999999998</v>
      </c>
      <c r="J2393">
        <v>3410056</v>
      </c>
      <c r="K2393">
        <v>647.54</v>
      </c>
      <c r="L2393">
        <v>196</v>
      </c>
      <c r="M2393" t="s">
        <v>35</v>
      </c>
      <c r="N2393" t="s">
        <v>70</v>
      </c>
      <c r="O2393">
        <v>512867.19</v>
      </c>
      <c r="P2393">
        <f>_xlfn.DAYS(Table3[[#This Row],[Delivery_Date]],Table3[[#This Row],[Order_Date]])</f>
        <v>14</v>
      </c>
    </row>
    <row r="2394" spans="1:16" x14ac:dyDescent="0.25">
      <c r="A2394">
        <v>2393</v>
      </c>
      <c r="B2394" t="s">
        <v>59</v>
      </c>
      <c r="C2394" t="s">
        <v>24</v>
      </c>
      <c r="D2394" t="s">
        <v>39</v>
      </c>
      <c r="E2394" t="s">
        <v>52</v>
      </c>
      <c r="F2394" t="s">
        <v>58</v>
      </c>
      <c r="G2394" t="s">
        <v>82</v>
      </c>
      <c r="H2394">
        <v>28</v>
      </c>
      <c r="I2394">
        <v>40415.69</v>
      </c>
      <c r="J2394">
        <v>1131639.32</v>
      </c>
      <c r="K2394">
        <v>2805.76</v>
      </c>
      <c r="L2394">
        <v>691</v>
      </c>
      <c r="M2394" t="s">
        <v>42</v>
      </c>
      <c r="N2394" t="s">
        <v>22</v>
      </c>
      <c r="O2394">
        <v>269955.37</v>
      </c>
      <c r="P2394">
        <f>_xlfn.DAYS(Table3[[#This Row],[Delivery_Date]],Table3[[#This Row],[Order_Date]])</f>
        <v>9</v>
      </c>
    </row>
    <row r="2395" spans="1:16" x14ac:dyDescent="0.25">
      <c r="A2395">
        <v>2394</v>
      </c>
      <c r="B2395" t="s">
        <v>59</v>
      </c>
      <c r="C2395" t="s">
        <v>38</v>
      </c>
      <c r="D2395" t="s">
        <v>25</v>
      </c>
      <c r="E2395" t="s">
        <v>52</v>
      </c>
      <c r="F2395" t="s">
        <v>81</v>
      </c>
      <c r="G2395" t="s">
        <v>234</v>
      </c>
      <c r="H2395">
        <v>62</v>
      </c>
      <c r="I2395">
        <v>49792.38</v>
      </c>
      <c r="J2395">
        <v>3087127.56</v>
      </c>
      <c r="K2395">
        <v>2182.96</v>
      </c>
      <c r="L2395">
        <v>721</v>
      </c>
      <c r="M2395" t="s">
        <v>35</v>
      </c>
      <c r="N2395" t="s">
        <v>70</v>
      </c>
      <c r="O2395">
        <v>418588.17</v>
      </c>
      <c r="P2395">
        <f>_xlfn.DAYS(Table3[[#This Row],[Delivery_Date]],Table3[[#This Row],[Order_Date]])</f>
        <v>4</v>
      </c>
    </row>
    <row r="2396" spans="1:16" x14ac:dyDescent="0.25">
      <c r="A2396">
        <v>2395</v>
      </c>
      <c r="B2396" t="s">
        <v>31</v>
      </c>
      <c r="C2396" t="s">
        <v>38</v>
      </c>
      <c r="D2396" t="s">
        <v>32</v>
      </c>
      <c r="E2396" t="s">
        <v>60</v>
      </c>
      <c r="F2396" t="s">
        <v>210</v>
      </c>
      <c r="G2396" t="s">
        <v>203</v>
      </c>
      <c r="H2396">
        <v>18</v>
      </c>
      <c r="I2396">
        <v>9061.58</v>
      </c>
      <c r="J2396">
        <v>163108.44</v>
      </c>
      <c r="K2396">
        <v>536.74</v>
      </c>
      <c r="L2396">
        <v>137</v>
      </c>
      <c r="M2396" t="s">
        <v>21</v>
      </c>
      <c r="N2396" t="s">
        <v>22</v>
      </c>
      <c r="O2396">
        <v>31545.23</v>
      </c>
      <c r="P2396">
        <f>_xlfn.DAYS(Table3[[#This Row],[Delivery_Date]],Table3[[#This Row],[Order_Date]])</f>
        <v>7</v>
      </c>
    </row>
    <row r="2397" spans="1:16" x14ac:dyDescent="0.25">
      <c r="A2397">
        <v>2396</v>
      </c>
      <c r="B2397" t="s">
        <v>23</v>
      </c>
      <c r="C2397" t="s">
        <v>24</v>
      </c>
      <c r="D2397" t="s">
        <v>25</v>
      </c>
      <c r="E2397" t="s">
        <v>46</v>
      </c>
      <c r="F2397" t="s">
        <v>78</v>
      </c>
      <c r="G2397" t="s">
        <v>267</v>
      </c>
      <c r="H2397">
        <v>37</v>
      </c>
      <c r="I2397">
        <v>2276.34</v>
      </c>
      <c r="J2397">
        <v>84224.58</v>
      </c>
      <c r="K2397">
        <v>3344.72</v>
      </c>
      <c r="L2397">
        <v>432</v>
      </c>
      <c r="M2397" t="s">
        <v>42</v>
      </c>
      <c r="N2397" t="s">
        <v>43</v>
      </c>
      <c r="O2397">
        <v>6354.07</v>
      </c>
      <c r="P2397">
        <f>_xlfn.DAYS(Table3[[#This Row],[Delivery_Date]],Table3[[#This Row],[Order_Date]])</f>
        <v>12</v>
      </c>
    </row>
    <row r="2398" spans="1:16" x14ac:dyDescent="0.25">
      <c r="A2398">
        <v>2397</v>
      </c>
      <c r="B2398" t="s">
        <v>59</v>
      </c>
      <c r="C2398" t="s">
        <v>16</v>
      </c>
      <c r="D2398" t="s">
        <v>25</v>
      </c>
      <c r="E2398" t="s">
        <v>46</v>
      </c>
      <c r="F2398" t="s">
        <v>105</v>
      </c>
      <c r="G2398" t="s">
        <v>259</v>
      </c>
      <c r="H2398">
        <v>89</v>
      </c>
      <c r="I2398">
        <v>25233.56</v>
      </c>
      <c r="J2398">
        <v>2245786.84</v>
      </c>
      <c r="K2398">
        <v>4262.62</v>
      </c>
      <c r="L2398">
        <v>414</v>
      </c>
      <c r="M2398" t="s">
        <v>21</v>
      </c>
      <c r="N2398" t="s">
        <v>36</v>
      </c>
      <c r="O2398">
        <v>344687.52</v>
      </c>
      <c r="P2398">
        <f>_xlfn.DAYS(Table3[[#This Row],[Delivery_Date]],Table3[[#This Row],[Order_Date]])</f>
        <v>5</v>
      </c>
    </row>
    <row r="2399" spans="1:16" x14ac:dyDescent="0.25">
      <c r="A2399">
        <v>2398</v>
      </c>
      <c r="B2399" t="s">
        <v>15</v>
      </c>
      <c r="C2399" t="s">
        <v>24</v>
      </c>
      <c r="D2399" t="s">
        <v>25</v>
      </c>
      <c r="E2399" t="s">
        <v>26</v>
      </c>
      <c r="F2399" t="s">
        <v>397</v>
      </c>
      <c r="G2399" t="s">
        <v>269</v>
      </c>
      <c r="H2399">
        <v>36</v>
      </c>
      <c r="I2399">
        <v>3718.58</v>
      </c>
      <c r="J2399">
        <v>133868.88</v>
      </c>
      <c r="K2399">
        <v>1316.68</v>
      </c>
      <c r="L2399">
        <v>80</v>
      </c>
      <c r="M2399" t="s">
        <v>35</v>
      </c>
      <c r="N2399" t="s">
        <v>22</v>
      </c>
      <c r="O2399">
        <v>30984.89</v>
      </c>
      <c r="P2399">
        <f>_xlfn.DAYS(Table3[[#This Row],[Delivery_Date]],Table3[[#This Row],[Order_Date]])</f>
        <v>1</v>
      </c>
    </row>
    <row r="2400" spans="1:16" x14ac:dyDescent="0.25">
      <c r="A2400">
        <v>2399</v>
      </c>
      <c r="B2400" t="s">
        <v>59</v>
      </c>
      <c r="C2400" t="s">
        <v>24</v>
      </c>
      <c r="D2400" t="s">
        <v>45</v>
      </c>
      <c r="E2400" t="s">
        <v>18</v>
      </c>
      <c r="F2400" t="s">
        <v>264</v>
      </c>
      <c r="G2400" t="s">
        <v>248</v>
      </c>
      <c r="H2400">
        <v>94</v>
      </c>
      <c r="I2400">
        <v>14391.4</v>
      </c>
      <c r="J2400">
        <v>1352791.6</v>
      </c>
      <c r="K2400">
        <v>3778.29</v>
      </c>
      <c r="L2400">
        <v>469</v>
      </c>
      <c r="M2400" t="s">
        <v>29</v>
      </c>
      <c r="N2400" t="s">
        <v>70</v>
      </c>
      <c r="O2400">
        <v>86086.99</v>
      </c>
      <c r="P2400">
        <f>_xlfn.DAYS(Table3[[#This Row],[Delivery_Date]],Table3[[#This Row],[Order_Date]])</f>
        <v>1</v>
      </c>
    </row>
    <row r="2401" spans="1:16" x14ac:dyDescent="0.25">
      <c r="A2401">
        <v>2400</v>
      </c>
      <c r="B2401" t="s">
        <v>23</v>
      </c>
      <c r="C2401" t="s">
        <v>38</v>
      </c>
      <c r="D2401" t="s">
        <v>25</v>
      </c>
      <c r="E2401" t="s">
        <v>52</v>
      </c>
      <c r="F2401" t="s">
        <v>189</v>
      </c>
      <c r="G2401" t="s">
        <v>190</v>
      </c>
      <c r="H2401">
        <v>1</v>
      </c>
      <c r="I2401">
        <v>7457.24</v>
      </c>
      <c r="J2401">
        <v>7457.24</v>
      </c>
      <c r="K2401">
        <v>3732.64</v>
      </c>
      <c r="L2401">
        <v>939</v>
      </c>
      <c r="M2401" t="s">
        <v>29</v>
      </c>
      <c r="N2401" t="s">
        <v>36</v>
      </c>
      <c r="O2401">
        <v>797.83</v>
      </c>
      <c r="P2401">
        <f>_xlfn.DAYS(Table3[[#This Row],[Delivery_Date]],Table3[[#This Row],[Order_Date]])</f>
        <v>6</v>
      </c>
    </row>
    <row r="2402" spans="1:16" x14ac:dyDescent="0.25">
      <c r="A2402">
        <v>2401</v>
      </c>
      <c r="B2402" t="s">
        <v>44</v>
      </c>
      <c r="C2402" t="s">
        <v>24</v>
      </c>
      <c r="D2402" t="s">
        <v>45</v>
      </c>
      <c r="E2402" t="s">
        <v>60</v>
      </c>
      <c r="F2402" t="s">
        <v>215</v>
      </c>
      <c r="G2402" t="s">
        <v>140</v>
      </c>
      <c r="H2402">
        <v>92</v>
      </c>
      <c r="I2402">
        <v>15859.32</v>
      </c>
      <c r="J2402">
        <v>1459057.44</v>
      </c>
      <c r="K2402">
        <v>2516.3000000000002</v>
      </c>
      <c r="L2402">
        <v>454</v>
      </c>
      <c r="M2402" t="s">
        <v>35</v>
      </c>
      <c r="N2402" t="s">
        <v>22</v>
      </c>
      <c r="O2402">
        <v>328049.40999999997</v>
      </c>
      <c r="P2402">
        <f>_xlfn.DAYS(Table3[[#This Row],[Delivery_Date]],Table3[[#This Row],[Order_Date]])</f>
        <v>3</v>
      </c>
    </row>
    <row r="2403" spans="1:16" x14ac:dyDescent="0.25">
      <c r="A2403">
        <v>2402</v>
      </c>
      <c r="B2403" t="s">
        <v>31</v>
      </c>
      <c r="C2403" t="s">
        <v>24</v>
      </c>
      <c r="D2403" t="s">
        <v>25</v>
      </c>
      <c r="E2403" t="s">
        <v>60</v>
      </c>
      <c r="F2403" t="s">
        <v>145</v>
      </c>
      <c r="G2403" t="s">
        <v>296</v>
      </c>
      <c r="H2403">
        <v>100</v>
      </c>
      <c r="I2403">
        <v>14357.02</v>
      </c>
      <c r="J2403">
        <v>1435702</v>
      </c>
      <c r="K2403">
        <v>1446.5</v>
      </c>
      <c r="L2403">
        <v>39</v>
      </c>
      <c r="M2403" t="s">
        <v>29</v>
      </c>
      <c r="N2403" t="s">
        <v>70</v>
      </c>
      <c r="O2403">
        <v>108929.9</v>
      </c>
      <c r="P2403">
        <f>_xlfn.DAYS(Table3[[#This Row],[Delivery_Date]],Table3[[#This Row],[Order_Date]])</f>
        <v>4</v>
      </c>
    </row>
    <row r="2404" spans="1:16" x14ac:dyDescent="0.25">
      <c r="A2404">
        <v>2403</v>
      </c>
      <c r="B2404" t="s">
        <v>51</v>
      </c>
      <c r="C2404" t="s">
        <v>16</v>
      </c>
      <c r="D2404" t="s">
        <v>32</v>
      </c>
      <c r="E2404" t="s">
        <v>60</v>
      </c>
      <c r="F2404" t="s">
        <v>188</v>
      </c>
      <c r="G2404" t="s">
        <v>274</v>
      </c>
      <c r="H2404">
        <v>80</v>
      </c>
      <c r="I2404">
        <v>42550.78</v>
      </c>
      <c r="J2404">
        <v>3404062.4</v>
      </c>
      <c r="K2404">
        <v>102.14</v>
      </c>
      <c r="L2404">
        <v>970</v>
      </c>
      <c r="M2404" t="s">
        <v>35</v>
      </c>
      <c r="N2404" t="s">
        <v>30</v>
      </c>
      <c r="O2404">
        <v>246237.42</v>
      </c>
      <c r="P2404">
        <f>_xlfn.DAYS(Table3[[#This Row],[Delivery_Date]],Table3[[#This Row],[Order_Date]])</f>
        <v>4</v>
      </c>
    </row>
    <row r="2405" spans="1:16" x14ac:dyDescent="0.25">
      <c r="A2405">
        <v>2404</v>
      </c>
      <c r="B2405" t="s">
        <v>37</v>
      </c>
      <c r="C2405" t="s">
        <v>24</v>
      </c>
      <c r="D2405" t="s">
        <v>25</v>
      </c>
      <c r="E2405" t="s">
        <v>52</v>
      </c>
      <c r="F2405" t="s">
        <v>402</v>
      </c>
      <c r="G2405" t="s">
        <v>322</v>
      </c>
      <c r="H2405">
        <v>39</v>
      </c>
      <c r="I2405">
        <v>16940.63</v>
      </c>
      <c r="J2405">
        <v>660684.56999999995</v>
      </c>
      <c r="K2405">
        <v>2758.46</v>
      </c>
      <c r="L2405">
        <v>668</v>
      </c>
      <c r="M2405" t="s">
        <v>42</v>
      </c>
      <c r="N2405" t="s">
        <v>30</v>
      </c>
      <c r="O2405">
        <v>110106.32</v>
      </c>
      <c r="P2405">
        <f>_xlfn.DAYS(Table3[[#This Row],[Delivery_Date]],Table3[[#This Row],[Order_Date]])</f>
        <v>5</v>
      </c>
    </row>
    <row r="2406" spans="1:16" x14ac:dyDescent="0.25">
      <c r="A2406">
        <v>2405</v>
      </c>
      <c r="B2406" t="s">
        <v>37</v>
      </c>
      <c r="C2406" t="s">
        <v>16</v>
      </c>
      <c r="D2406" t="s">
        <v>45</v>
      </c>
      <c r="E2406" t="s">
        <v>18</v>
      </c>
      <c r="F2406" t="s">
        <v>398</v>
      </c>
      <c r="G2406" t="s">
        <v>287</v>
      </c>
      <c r="H2406">
        <v>70</v>
      </c>
      <c r="I2406">
        <v>32531.71</v>
      </c>
      <c r="J2406">
        <v>2277219.7000000002</v>
      </c>
      <c r="K2406">
        <v>2248.6</v>
      </c>
      <c r="L2406">
        <v>767</v>
      </c>
      <c r="M2406" t="s">
        <v>35</v>
      </c>
      <c r="N2406" t="s">
        <v>22</v>
      </c>
      <c r="O2406">
        <v>219038.63</v>
      </c>
      <c r="P2406">
        <f>_xlfn.DAYS(Table3[[#This Row],[Delivery_Date]],Table3[[#This Row],[Order_Date]])</f>
        <v>11</v>
      </c>
    </row>
    <row r="2407" spans="1:16" x14ac:dyDescent="0.25">
      <c r="A2407">
        <v>2406</v>
      </c>
      <c r="B2407" t="s">
        <v>44</v>
      </c>
      <c r="C2407" t="s">
        <v>16</v>
      </c>
      <c r="D2407" t="s">
        <v>39</v>
      </c>
      <c r="E2407" t="s">
        <v>26</v>
      </c>
      <c r="F2407" t="s">
        <v>120</v>
      </c>
      <c r="G2407" t="s">
        <v>100</v>
      </c>
      <c r="H2407">
        <v>57</v>
      </c>
      <c r="I2407">
        <v>27050.51</v>
      </c>
      <c r="J2407">
        <v>1541879.07</v>
      </c>
      <c r="K2407">
        <v>1629.2</v>
      </c>
      <c r="L2407">
        <v>78</v>
      </c>
      <c r="M2407" t="s">
        <v>35</v>
      </c>
      <c r="N2407" t="s">
        <v>30</v>
      </c>
      <c r="O2407">
        <v>299015.40999999997</v>
      </c>
      <c r="P2407">
        <f>_xlfn.DAYS(Table3[[#This Row],[Delivery_Date]],Table3[[#This Row],[Order_Date]])</f>
        <v>14</v>
      </c>
    </row>
    <row r="2408" spans="1:16" x14ac:dyDescent="0.25">
      <c r="A2408">
        <v>2407</v>
      </c>
      <c r="B2408" t="s">
        <v>31</v>
      </c>
      <c r="C2408" t="s">
        <v>38</v>
      </c>
      <c r="D2408" t="s">
        <v>17</v>
      </c>
      <c r="E2408" t="s">
        <v>60</v>
      </c>
      <c r="F2408" t="s">
        <v>135</v>
      </c>
      <c r="G2408" t="s">
        <v>420</v>
      </c>
      <c r="H2408">
        <v>13</v>
      </c>
      <c r="I2408">
        <v>16918.439999999999</v>
      </c>
      <c r="J2408">
        <v>219939.72</v>
      </c>
      <c r="K2408">
        <v>623.04999999999995</v>
      </c>
      <c r="L2408">
        <v>735</v>
      </c>
      <c r="M2408" t="s">
        <v>42</v>
      </c>
      <c r="N2408" t="s">
        <v>30</v>
      </c>
      <c r="O2408">
        <v>25010.07</v>
      </c>
      <c r="P2408">
        <f>_xlfn.DAYS(Table3[[#This Row],[Delivery_Date]],Table3[[#This Row],[Order_Date]])</f>
        <v>7</v>
      </c>
    </row>
    <row r="2409" spans="1:16" x14ac:dyDescent="0.25">
      <c r="A2409">
        <v>2408</v>
      </c>
      <c r="B2409" t="s">
        <v>59</v>
      </c>
      <c r="C2409" t="s">
        <v>38</v>
      </c>
      <c r="D2409" t="s">
        <v>25</v>
      </c>
      <c r="E2409" t="s">
        <v>46</v>
      </c>
      <c r="F2409" t="s">
        <v>153</v>
      </c>
      <c r="G2409" t="s">
        <v>417</v>
      </c>
      <c r="H2409">
        <v>53</v>
      </c>
      <c r="I2409">
        <v>12378.97</v>
      </c>
      <c r="J2409">
        <v>656085.41</v>
      </c>
      <c r="K2409">
        <v>1639.83</v>
      </c>
      <c r="L2409">
        <v>864</v>
      </c>
      <c r="M2409" t="s">
        <v>21</v>
      </c>
      <c r="N2409" t="s">
        <v>22</v>
      </c>
      <c r="O2409">
        <v>62894.92</v>
      </c>
      <c r="P2409">
        <f>_xlfn.DAYS(Table3[[#This Row],[Delivery_Date]],Table3[[#This Row],[Order_Date]])</f>
        <v>1</v>
      </c>
    </row>
    <row r="2410" spans="1:16" x14ac:dyDescent="0.25">
      <c r="A2410">
        <v>2409</v>
      </c>
      <c r="B2410" t="s">
        <v>65</v>
      </c>
      <c r="C2410" t="s">
        <v>16</v>
      </c>
      <c r="D2410" t="s">
        <v>39</v>
      </c>
      <c r="E2410" t="s">
        <v>46</v>
      </c>
      <c r="F2410" t="s">
        <v>248</v>
      </c>
      <c r="G2410" t="s">
        <v>183</v>
      </c>
      <c r="H2410">
        <v>80</v>
      </c>
      <c r="I2410">
        <v>35734.33</v>
      </c>
      <c r="J2410">
        <v>2858746.4</v>
      </c>
      <c r="K2410">
        <v>360.12</v>
      </c>
      <c r="L2410">
        <v>231</v>
      </c>
      <c r="M2410" t="s">
        <v>42</v>
      </c>
      <c r="N2410" t="s">
        <v>70</v>
      </c>
      <c r="O2410">
        <v>197040.39</v>
      </c>
      <c r="P2410">
        <f>_xlfn.DAYS(Table3[[#This Row],[Delivery_Date]],Table3[[#This Row],[Order_Date]])</f>
        <v>2</v>
      </c>
    </row>
    <row r="2411" spans="1:16" x14ac:dyDescent="0.25">
      <c r="A2411">
        <v>2410</v>
      </c>
      <c r="B2411" t="s">
        <v>37</v>
      </c>
      <c r="C2411" t="s">
        <v>24</v>
      </c>
      <c r="D2411" t="s">
        <v>32</v>
      </c>
      <c r="E2411" t="s">
        <v>52</v>
      </c>
      <c r="F2411" t="s">
        <v>318</v>
      </c>
      <c r="G2411" t="s">
        <v>173</v>
      </c>
      <c r="H2411">
        <v>99</v>
      </c>
      <c r="I2411">
        <v>45418.09</v>
      </c>
      <c r="J2411">
        <v>4496390.91</v>
      </c>
      <c r="K2411">
        <v>1729.5</v>
      </c>
      <c r="L2411">
        <v>535</v>
      </c>
      <c r="M2411" t="s">
        <v>21</v>
      </c>
      <c r="N2411" t="s">
        <v>30</v>
      </c>
      <c r="O2411">
        <v>498500.35</v>
      </c>
      <c r="P2411">
        <f>_xlfn.DAYS(Table3[[#This Row],[Delivery_Date]],Table3[[#This Row],[Order_Date]])</f>
        <v>3</v>
      </c>
    </row>
    <row r="2412" spans="1:16" x14ac:dyDescent="0.25">
      <c r="A2412">
        <v>2411</v>
      </c>
      <c r="B2412" t="s">
        <v>51</v>
      </c>
      <c r="C2412" t="s">
        <v>38</v>
      </c>
      <c r="D2412" t="s">
        <v>45</v>
      </c>
      <c r="E2412" t="s">
        <v>26</v>
      </c>
      <c r="F2412" t="s">
        <v>303</v>
      </c>
      <c r="G2412" t="s">
        <v>123</v>
      </c>
      <c r="H2412">
        <v>95</v>
      </c>
      <c r="I2412">
        <v>38159.089999999997</v>
      </c>
      <c r="J2412">
        <v>3625113.55</v>
      </c>
      <c r="K2412">
        <v>3241.79</v>
      </c>
      <c r="L2412">
        <v>735</v>
      </c>
      <c r="M2412" t="s">
        <v>21</v>
      </c>
      <c r="N2412" t="s">
        <v>70</v>
      </c>
      <c r="O2412">
        <v>591726.96</v>
      </c>
      <c r="P2412">
        <f>_xlfn.DAYS(Table3[[#This Row],[Delivery_Date]],Table3[[#This Row],[Order_Date]])</f>
        <v>4</v>
      </c>
    </row>
    <row r="2413" spans="1:16" x14ac:dyDescent="0.25">
      <c r="A2413">
        <v>2412</v>
      </c>
      <c r="B2413" t="s">
        <v>23</v>
      </c>
      <c r="C2413" t="s">
        <v>16</v>
      </c>
      <c r="D2413" t="s">
        <v>39</v>
      </c>
      <c r="E2413" t="s">
        <v>18</v>
      </c>
      <c r="F2413" t="s">
        <v>376</v>
      </c>
      <c r="G2413" t="s">
        <v>328</v>
      </c>
      <c r="H2413">
        <v>72</v>
      </c>
      <c r="I2413">
        <v>47173.69</v>
      </c>
      <c r="J2413">
        <v>3396505.68</v>
      </c>
      <c r="K2413">
        <v>2718.46</v>
      </c>
      <c r="L2413">
        <v>983</v>
      </c>
      <c r="M2413" t="s">
        <v>21</v>
      </c>
      <c r="N2413" t="s">
        <v>30</v>
      </c>
      <c r="O2413">
        <v>705602.76</v>
      </c>
      <c r="P2413">
        <f>_xlfn.DAYS(Table3[[#This Row],[Delivery_Date]],Table3[[#This Row],[Order_Date]])</f>
        <v>1</v>
      </c>
    </row>
    <row r="2414" spans="1:16" x14ac:dyDescent="0.25">
      <c r="A2414">
        <v>2413</v>
      </c>
      <c r="B2414" t="s">
        <v>23</v>
      </c>
      <c r="C2414" t="s">
        <v>24</v>
      </c>
      <c r="D2414" t="s">
        <v>45</v>
      </c>
      <c r="E2414" t="s">
        <v>26</v>
      </c>
      <c r="F2414" t="s">
        <v>287</v>
      </c>
      <c r="G2414" t="s">
        <v>214</v>
      </c>
      <c r="H2414">
        <v>64</v>
      </c>
      <c r="I2414">
        <v>26835</v>
      </c>
      <c r="J2414">
        <v>1717440</v>
      </c>
      <c r="K2414">
        <v>2120.3200000000002</v>
      </c>
      <c r="L2414">
        <v>230</v>
      </c>
      <c r="M2414" t="s">
        <v>35</v>
      </c>
      <c r="N2414" t="s">
        <v>36</v>
      </c>
      <c r="O2414">
        <v>382897.09</v>
      </c>
      <c r="P2414">
        <f>_xlfn.DAYS(Table3[[#This Row],[Delivery_Date]],Table3[[#This Row],[Order_Date]])</f>
        <v>13</v>
      </c>
    </row>
    <row r="2415" spans="1:16" x14ac:dyDescent="0.25">
      <c r="A2415">
        <v>2414</v>
      </c>
      <c r="B2415" t="s">
        <v>23</v>
      </c>
      <c r="C2415" t="s">
        <v>24</v>
      </c>
      <c r="D2415" t="s">
        <v>45</v>
      </c>
      <c r="E2415" t="s">
        <v>18</v>
      </c>
      <c r="F2415" t="s">
        <v>98</v>
      </c>
      <c r="G2415" t="s">
        <v>329</v>
      </c>
      <c r="H2415">
        <v>40</v>
      </c>
      <c r="I2415">
        <v>38172.39</v>
      </c>
      <c r="J2415">
        <v>1526895.6</v>
      </c>
      <c r="K2415">
        <v>3798.43</v>
      </c>
      <c r="L2415">
        <v>905</v>
      </c>
      <c r="M2415" t="s">
        <v>29</v>
      </c>
      <c r="N2415" t="s">
        <v>22</v>
      </c>
      <c r="O2415">
        <v>183997.38</v>
      </c>
      <c r="P2415">
        <f>_xlfn.DAYS(Table3[[#This Row],[Delivery_Date]],Table3[[#This Row],[Order_Date]])</f>
        <v>6</v>
      </c>
    </row>
    <row r="2416" spans="1:16" x14ac:dyDescent="0.25">
      <c r="A2416">
        <v>2415</v>
      </c>
      <c r="B2416" t="s">
        <v>31</v>
      </c>
      <c r="C2416" t="s">
        <v>16</v>
      </c>
      <c r="D2416" t="s">
        <v>45</v>
      </c>
      <c r="E2416" t="s">
        <v>60</v>
      </c>
      <c r="F2416" t="s">
        <v>343</v>
      </c>
      <c r="G2416" t="s">
        <v>345</v>
      </c>
      <c r="H2416">
        <v>88</v>
      </c>
      <c r="I2416">
        <v>20174.89</v>
      </c>
      <c r="J2416">
        <v>1775390.32</v>
      </c>
      <c r="K2416">
        <v>4712.13</v>
      </c>
      <c r="L2416">
        <v>107</v>
      </c>
      <c r="M2416" t="s">
        <v>21</v>
      </c>
      <c r="N2416" t="s">
        <v>70</v>
      </c>
      <c r="O2416">
        <v>443125.36</v>
      </c>
      <c r="P2416">
        <f>_xlfn.DAYS(Table3[[#This Row],[Delivery_Date]],Table3[[#This Row],[Order_Date]])</f>
        <v>3</v>
      </c>
    </row>
    <row r="2417" spans="1:16" x14ac:dyDescent="0.25">
      <c r="A2417">
        <v>2416</v>
      </c>
      <c r="B2417" t="s">
        <v>37</v>
      </c>
      <c r="C2417" t="s">
        <v>16</v>
      </c>
      <c r="D2417" t="s">
        <v>17</v>
      </c>
      <c r="E2417" t="s">
        <v>60</v>
      </c>
      <c r="F2417" t="s">
        <v>91</v>
      </c>
      <c r="G2417" t="s">
        <v>363</v>
      </c>
      <c r="H2417">
        <v>73</v>
      </c>
      <c r="I2417">
        <v>946.74</v>
      </c>
      <c r="J2417">
        <v>69112.02</v>
      </c>
      <c r="K2417">
        <v>1502.62</v>
      </c>
      <c r="L2417">
        <v>801</v>
      </c>
      <c r="M2417" t="s">
        <v>29</v>
      </c>
      <c r="N2417" t="s">
        <v>22</v>
      </c>
      <c r="O2417">
        <v>12175.4</v>
      </c>
      <c r="P2417">
        <f>_xlfn.DAYS(Table3[[#This Row],[Delivery_Date]],Table3[[#This Row],[Order_Date]])</f>
        <v>15</v>
      </c>
    </row>
    <row r="2418" spans="1:16" x14ac:dyDescent="0.25">
      <c r="A2418">
        <v>2417</v>
      </c>
      <c r="B2418" t="s">
        <v>15</v>
      </c>
      <c r="C2418" t="s">
        <v>38</v>
      </c>
      <c r="D2418" t="s">
        <v>17</v>
      </c>
      <c r="E2418" t="s">
        <v>26</v>
      </c>
      <c r="F2418" t="s">
        <v>405</v>
      </c>
      <c r="G2418" t="s">
        <v>194</v>
      </c>
      <c r="H2418">
        <v>6</v>
      </c>
      <c r="I2418">
        <v>987.9</v>
      </c>
      <c r="J2418">
        <v>5927.4</v>
      </c>
      <c r="K2418">
        <v>1468.66</v>
      </c>
      <c r="L2418">
        <v>222</v>
      </c>
      <c r="M2418" t="s">
        <v>42</v>
      </c>
      <c r="N2418" t="s">
        <v>36</v>
      </c>
      <c r="O2418">
        <v>366.02</v>
      </c>
      <c r="P2418">
        <f>_xlfn.DAYS(Table3[[#This Row],[Delivery_Date]],Table3[[#This Row],[Order_Date]])</f>
        <v>6</v>
      </c>
    </row>
    <row r="2419" spans="1:16" x14ac:dyDescent="0.25">
      <c r="A2419">
        <v>2418</v>
      </c>
      <c r="B2419" t="s">
        <v>15</v>
      </c>
      <c r="C2419" t="s">
        <v>16</v>
      </c>
      <c r="D2419" t="s">
        <v>17</v>
      </c>
      <c r="E2419" t="s">
        <v>18</v>
      </c>
      <c r="F2419" t="s">
        <v>419</v>
      </c>
      <c r="G2419" t="s">
        <v>324</v>
      </c>
      <c r="H2419">
        <v>55</v>
      </c>
      <c r="I2419">
        <v>24483.74</v>
      </c>
      <c r="J2419">
        <v>1346605.7</v>
      </c>
      <c r="K2419">
        <v>268.41000000000003</v>
      </c>
      <c r="L2419">
        <v>941</v>
      </c>
      <c r="M2419" t="s">
        <v>35</v>
      </c>
      <c r="N2419" t="s">
        <v>30</v>
      </c>
      <c r="O2419">
        <v>120113.29</v>
      </c>
      <c r="P2419">
        <f>_xlfn.DAYS(Table3[[#This Row],[Delivery_Date]],Table3[[#This Row],[Order_Date]])</f>
        <v>2</v>
      </c>
    </row>
    <row r="2420" spans="1:16" x14ac:dyDescent="0.25">
      <c r="A2420">
        <v>2419</v>
      </c>
      <c r="B2420" t="s">
        <v>15</v>
      </c>
      <c r="C2420" t="s">
        <v>16</v>
      </c>
      <c r="D2420" t="s">
        <v>25</v>
      </c>
      <c r="E2420" t="s">
        <v>18</v>
      </c>
      <c r="F2420" t="s">
        <v>366</v>
      </c>
      <c r="G2420" t="s">
        <v>227</v>
      </c>
      <c r="H2420">
        <v>41</v>
      </c>
      <c r="I2420">
        <v>17095.37</v>
      </c>
      <c r="J2420">
        <v>700910.17</v>
      </c>
      <c r="K2420">
        <v>154.12</v>
      </c>
      <c r="L2420">
        <v>828</v>
      </c>
      <c r="M2420" t="s">
        <v>21</v>
      </c>
      <c r="N2420" t="s">
        <v>43</v>
      </c>
      <c r="O2420">
        <v>140917.97</v>
      </c>
      <c r="P2420">
        <f>_xlfn.DAYS(Table3[[#This Row],[Delivery_Date]],Table3[[#This Row],[Order_Date]])</f>
        <v>1</v>
      </c>
    </row>
    <row r="2421" spans="1:16" x14ac:dyDescent="0.25">
      <c r="A2421">
        <v>2420</v>
      </c>
      <c r="B2421" t="s">
        <v>23</v>
      </c>
      <c r="C2421" t="s">
        <v>24</v>
      </c>
      <c r="D2421" t="s">
        <v>32</v>
      </c>
      <c r="E2421" t="s">
        <v>60</v>
      </c>
      <c r="F2421" t="s">
        <v>412</v>
      </c>
      <c r="G2421" t="s">
        <v>218</v>
      </c>
      <c r="H2421">
        <v>46</v>
      </c>
      <c r="I2421">
        <v>12114.35</v>
      </c>
      <c r="J2421">
        <v>557260.1</v>
      </c>
      <c r="K2421">
        <v>309.73</v>
      </c>
      <c r="L2421">
        <v>173</v>
      </c>
      <c r="M2421" t="s">
        <v>35</v>
      </c>
      <c r="N2421" t="s">
        <v>30</v>
      </c>
      <c r="O2421">
        <v>108024.78</v>
      </c>
      <c r="P2421">
        <f>_xlfn.DAYS(Table3[[#This Row],[Delivery_Date]],Table3[[#This Row],[Order_Date]])</f>
        <v>4</v>
      </c>
    </row>
    <row r="2422" spans="1:16" x14ac:dyDescent="0.25">
      <c r="A2422">
        <v>2421</v>
      </c>
      <c r="B2422" t="s">
        <v>15</v>
      </c>
      <c r="C2422" t="s">
        <v>16</v>
      </c>
      <c r="D2422" t="s">
        <v>32</v>
      </c>
      <c r="E2422" t="s">
        <v>60</v>
      </c>
      <c r="F2422" t="s">
        <v>132</v>
      </c>
      <c r="G2422" t="s">
        <v>133</v>
      </c>
      <c r="H2422">
        <v>51</v>
      </c>
      <c r="I2422">
        <v>3592.28</v>
      </c>
      <c r="J2422">
        <v>183206.28</v>
      </c>
      <c r="K2422">
        <v>2119.15</v>
      </c>
      <c r="L2422">
        <v>716</v>
      </c>
      <c r="M2422" t="s">
        <v>35</v>
      </c>
      <c r="N2422" t="s">
        <v>22</v>
      </c>
      <c r="O2422">
        <v>20362.53</v>
      </c>
      <c r="P2422">
        <f>_xlfn.DAYS(Table3[[#This Row],[Delivery_Date]],Table3[[#This Row],[Order_Date]])</f>
        <v>2</v>
      </c>
    </row>
    <row r="2423" spans="1:16" x14ac:dyDescent="0.25">
      <c r="A2423">
        <v>2422</v>
      </c>
      <c r="B2423" t="s">
        <v>65</v>
      </c>
      <c r="C2423" t="s">
        <v>38</v>
      </c>
      <c r="D2423" t="s">
        <v>17</v>
      </c>
      <c r="E2423" t="s">
        <v>52</v>
      </c>
      <c r="F2423" t="s">
        <v>373</v>
      </c>
      <c r="G2423" t="s">
        <v>79</v>
      </c>
      <c r="H2423">
        <v>26</v>
      </c>
      <c r="I2423">
        <v>20485.25</v>
      </c>
      <c r="J2423">
        <v>532616.5</v>
      </c>
      <c r="K2423">
        <v>179.98</v>
      </c>
      <c r="L2423">
        <v>159</v>
      </c>
      <c r="M2423" t="s">
        <v>35</v>
      </c>
      <c r="N2423" t="s">
        <v>36</v>
      </c>
      <c r="O2423">
        <v>75859.429999999993</v>
      </c>
      <c r="P2423">
        <f>_xlfn.DAYS(Table3[[#This Row],[Delivery_Date]],Table3[[#This Row],[Order_Date]])</f>
        <v>7</v>
      </c>
    </row>
    <row r="2424" spans="1:16" x14ac:dyDescent="0.25">
      <c r="A2424">
        <v>2423</v>
      </c>
      <c r="B2424" t="s">
        <v>44</v>
      </c>
      <c r="C2424" t="s">
        <v>24</v>
      </c>
      <c r="D2424" t="s">
        <v>17</v>
      </c>
      <c r="E2424" t="s">
        <v>26</v>
      </c>
      <c r="F2424" t="s">
        <v>142</v>
      </c>
      <c r="G2424" t="s">
        <v>115</v>
      </c>
      <c r="H2424">
        <v>91</v>
      </c>
      <c r="I2424">
        <v>8530.15</v>
      </c>
      <c r="J2424">
        <v>776243.65</v>
      </c>
      <c r="K2424">
        <v>631.41999999999996</v>
      </c>
      <c r="L2424">
        <v>199</v>
      </c>
      <c r="M2424" t="s">
        <v>35</v>
      </c>
      <c r="N2424" t="s">
        <v>70</v>
      </c>
      <c r="O2424">
        <v>120365.99</v>
      </c>
      <c r="P2424">
        <f>_xlfn.DAYS(Table3[[#This Row],[Delivery_Date]],Table3[[#This Row],[Order_Date]])</f>
        <v>8</v>
      </c>
    </row>
    <row r="2425" spans="1:16" x14ac:dyDescent="0.25">
      <c r="A2425">
        <v>2424</v>
      </c>
      <c r="B2425" t="s">
        <v>31</v>
      </c>
      <c r="C2425" t="s">
        <v>24</v>
      </c>
      <c r="D2425" t="s">
        <v>39</v>
      </c>
      <c r="E2425" t="s">
        <v>46</v>
      </c>
      <c r="F2425" t="s">
        <v>55</v>
      </c>
      <c r="G2425" t="s">
        <v>351</v>
      </c>
      <c r="H2425">
        <v>41</v>
      </c>
      <c r="I2425">
        <v>26691.279999999999</v>
      </c>
      <c r="J2425">
        <v>1094342.48</v>
      </c>
      <c r="K2425">
        <v>4350.4799999999996</v>
      </c>
      <c r="L2425">
        <v>473</v>
      </c>
      <c r="M2425" t="s">
        <v>42</v>
      </c>
      <c r="N2425" t="s">
        <v>30</v>
      </c>
      <c r="O2425">
        <v>237548.44</v>
      </c>
      <c r="P2425">
        <f>_xlfn.DAYS(Table3[[#This Row],[Delivery_Date]],Table3[[#This Row],[Order_Date]])</f>
        <v>14</v>
      </c>
    </row>
    <row r="2426" spans="1:16" x14ac:dyDescent="0.25">
      <c r="A2426">
        <v>2425</v>
      </c>
      <c r="B2426" t="s">
        <v>23</v>
      </c>
      <c r="C2426" t="s">
        <v>24</v>
      </c>
      <c r="D2426" t="s">
        <v>17</v>
      </c>
      <c r="E2426" t="s">
        <v>60</v>
      </c>
      <c r="F2426" t="s">
        <v>322</v>
      </c>
      <c r="G2426" t="s">
        <v>226</v>
      </c>
      <c r="H2426">
        <v>9</v>
      </c>
      <c r="I2426">
        <v>31583.439999999999</v>
      </c>
      <c r="J2426">
        <v>284250.96000000002</v>
      </c>
      <c r="K2426">
        <v>3475.51</v>
      </c>
      <c r="L2426">
        <v>927</v>
      </c>
      <c r="M2426" t="s">
        <v>35</v>
      </c>
      <c r="N2426" t="s">
        <v>43</v>
      </c>
      <c r="O2426">
        <v>45136.959999999999</v>
      </c>
      <c r="P2426">
        <f>_xlfn.DAYS(Table3[[#This Row],[Delivery_Date]],Table3[[#This Row],[Order_Date]])</f>
        <v>11</v>
      </c>
    </row>
    <row r="2427" spans="1:16" x14ac:dyDescent="0.25">
      <c r="A2427">
        <v>2426</v>
      </c>
      <c r="B2427" t="s">
        <v>65</v>
      </c>
      <c r="C2427" t="s">
        <v>16</v>
      </c>
      <c r="D2427" t="s">
        <v>25</v>
      </c>
      <c r="E2427" t="s">
        <v>26</v>
      </c>
      <c r="F2427" t="s">
        <v>415</v>
      </c>
      <c r="G2427" t="s">
        <v>158</v>
      </c>
      <c r="H2427">
        <v>68</v>
      </c>
      <c r="I2427">
        <v>16077.66</v>
      </c>
      <c r="J2427">
        <v>1093280.8799999999</v>
      </c>
      <c r="K2427">
        <v>553.66</v>
      </c>
      <c r="L2427">
        <v>126</v>
      </c>
      <c r="M2427" t="s">
        <v>21</v>
      </c>
      <c r="N2427" t="s">
        <v>22</v>
      </c>
      <c r="O2427">
        <v>99276.15</v>
      </c>
      <c r="P2427">
        <f>_xlfn.DAYS(Table3[[#This Row],[Delivery_Date]],Table3[[#This Row],[Order_Date]])</f>
        <v>4</v>
      </c>
    </row>
    <row r="2428" spans="1:16" x14ac:dyDescent="0.25">
      <c r="A2428">
        <v>2427</v>
      </c>
      <c r="B2428" t="s">
        <v>31</v>
      </c>
      <c r="C2428" t="s">
        <v>24</v>
      </c>
      <c r="D2428" t="s">
        <v>45</v>
      </c>
      <c r="E2428" t="s">
        <v>26</v>
      </c>
      <c r="F2428" t="s">
        <v>394</v>
      </c>
      <c r="G2428" t="s">
        <v>369</v>
      </c>
      <c r="H2428">
        <v>17</v>
      </c>
      <c r="I2428">
        <v>44589.69</v>
      </c>
      <c r="J2428">
        <v>758024.73</v>
      </c>
      <c r="K2428">
        <v>3236.97</v>
      </c>
      <c r="L2428">
        <v>212</v>
      </c>
      <c r="M2428" t="s">
        <v>21</v>
      </c>
      <c r="N2428" t="s">
        <v>70</v>
      </c>
      <c r="O2428">
        <v>186891.85</v>
      </c>
      <c r="P2428">
        <f>_xlfn.DAYS(Table3[[#This Row],[Delivery_Date]],Table3[[#This Row],[Order_Date]])</f>
        <v>14</v>
      </c>
    </row>
    <row r="2429" spans="1:16" x14ac:dyDescent="0.25">
      <c r="A2429">
        <v>2428</v>
      </c>
      <c r="B2429" t="s">
        <v>31</v>
      </c>
      <c r="C2429" t="s">
        <v>24</v>
      </c>
      <c r="D2429" t="s">
        <v>45</v>
      </c>
      <c r="E2429" t="s">
        <v>26</v>
      </c>
      <c r="F2429" t="s">
        <v>294</v>
      </c>
      <c r="G2429" t="s">
        <v>207</v>
      </c>
      <c r="H2429">
        <v>71</v>
      </c>
      <c r="I2429">
        <v>36054.94</v>
      </c>
      <c r="J2429">
        <v>2559900.7400000002</v>
      </c>
      <c r="K2429">
        <v>2207.9699999999998</v>
      </c>
      <c r="L2429">
        <v>870</v>
      </c>
      <c r="M2429" t="s">
        <v>35</v>
      </c>
      <c r="N2429" t="s">
        <v>43</v>
      </c>
      <c r="O2429">
        <v>315917.51</v>
      </c>
      <c r="P2429">
        <f>_xlfn.DAYS(Table3[[#This Row],[Delivery_Date]],Table3[[#This Row],[Order_Date]])</f>
        <v>6</v>
      </c>
    </row>
    <row r="2430" spans="1:16" x14ac:dyDescent="0.25">
      <c r="A2430">
        <v>2429</v>
      </c>
      <c r="B2430" t="s">
        <v>65</v>
      </c>
      <c r="C2430" t="s">
        <v>24</v>
      </c>
      <c r="D2430" t="s">
        <v>25</v>
      </c>
      <c r="E2430" t="s">
        <v>60</v>
      </c>
      <c r="F2430" t="s">
        <v>316</v>
      </c>
      <c r="G2430" t="s">
        <v>216</v>
      </c>
      <c r="H2430">
        <v>89</v>
      </c>
      <c r="I2430">
        <v>18618.75</v>
      </c>
      <c r="J2430">
        <v>1657068.75</v>
      </c>
      <c r="K2430">
        <v>4243.07</v>
      </c>
      <c r="L2430">
        <v>518</v>
      </c>
      <c r="M2430" t="s">
        <v>29</v>
      </c>
      <c r="N2430" t="s">
        <v>22</v>
      </c>
      <c r="O2430">
        <v>279960.03999999998</v>
      </c>
      <c r="P2430">
        <f>_xlfn.DAYS(Table3[[#This Row],[Delivery_Date]],Table3[[#This Row],[Order_Date]])</f>
        <v>8</v>
      </c>
    </row>
    <row r="2431" spans="1:16" x14ac:dyDescent="0.25">
      <c r="A2431">
        <v>2430</v>
      </c>
      <c r="B2431" t="s">
        <v>31</v>
      </c>
      <c r="C2431" t="s">
        <v>16</v>
      </c>
      <c r="D2431" t="s">
        <v>25</v>
      </c>
      <c r="E2431" t="s">
        <v>46</v>
      </c>
      <c r="F2431" t="s">
        <v>395</v>
      </c>
      <c r="G2431" t="s">
        <v>274</v>
      </c>
      <c r="H2431">
        <v>47</v>
      </c>
      <c r="I2431">
        <v>4267.2</v>
      </c>
      <c r="J2431">
        <v>200558.4</v>
      </c>
      <c r="K2431">
        <v>3352.27</v>
      </c>
      <c r="L2431">
        <v>713</v>
      </c>
      <c r="M2431" t="s">
        <v>29</v>
      </c>
      <c r="N2431" t="s">
        <v>22</v>
      </c>
      <c r="O2431">
        <v>33902.14</v>
      </c>
      <c r="P2431">
        <f>_xlfn.DAYS(Table3[[#This Row],[Delivery_Date]],Table3[[#This Row],[Order_Date]])</f>
        <v>1</v>
      </c>
    </row>
    <row r="2432" spans="1:16" x14ac:dyDescent="0.25">
      <c r="A2432">
        <v>2431</v>
      </c>
      <c r="B2432" t="s">
        <v>51</v>
      </c>
      <c r="C2432" t="s">
        <v>16</v>
      </c>
      <c r="D2432" t="s">
        <v>45</v>
      </c>
      <c r="E2432" t="s">
        <v>52</v>
      </c>
      <c r="F2432" t="s">
        <v>104</v>
      </c>
      <c r="G2432" t="s">
        <v>177</v>
      </c>
      <c r="H2432">
        <v>7</v>
      </c>
      <c r="I2432">
        <v>22701.26</v>
      </c>
      <c r="J2432">
        <v>158908.82</v>
      </c>
      <c r="K2432">
        <v>939.08</v>
      </c>
      <c r="L2432">
        <v>575</v>
      </c>
      <c r="M2432" t="s">
        <v>42</v>
      </c>
      <c r="N2432" t="s">
        <v>70</v>
      </c>
      <c r="O2432">
        <v>36297.79</v>
      </c>
      <c r="P2432">
        <f>_xlfn.DAYS(Table3[[#This Row],[Delivery_Date]],Table3[[#This Row],[Order_Date]])</f>
        <v>2</v>
      </c>
    </row>
    <row r="2433" spans="1:16" x14ac:dyDescent="0.25">
      <c r="A2433">
        <v>2432</v>
      </c>
      <c r="B2433" t="s">
        <v>31</v>
      </c>
      <c r="C2433" t="s">
        <v>16</v>
      </c>
      <c r="D2433" t="s">
        <v>17</v>
      </c>
      <c r="E2433" t="s">
        <v>52</v>
      </c>
      <c r="F2433" t="s">
        <v>129</v>
      </c>
      <c r="G2433" t="s">
        <v>160</v>
      </c>
      <c r="H2433">
        <v>43</v>
      </c>
      <c r="I2433">
        <v>22623.29</v>
      </c>
      <c r="J2433">
        <v>972801.47</v>
      </c>
      <c r="K2433">
        <v>2659.11</v>
      </c>
      <c r="L2433">
        <v>418</v>
      </c>
      <c r="M2433" t="s">
        <v>42</v>
      </c>
      <c r="N2433" t="s">
        <v>36</v>
      </c>
      <c r="O2433">
        <v>95276.1</v>
      </c>
      <c r="P2433">
        <f>_xlfn.DAYS(Table3[[#This Row],[Delivery_Date]],Table3[[#This Row],[Order_Date]])</f>
        <v>5</v>
      </c>
    </row>
    <row r="2434" spans="1:16" x14ac:dyDescent="0.25">
      <c r="A2434">
        <v>2433</v>
      </c>
      <c r="B2434" t="s">
        <v>51</v>
      </c>
      <c r="C2434" t="s">
        <v>24</v>
      </c>
      <c r="D2434" t="s">
        <v>32</v>
      </c>
      <c r="E2434" t="s">
        <v>46</v>
      </c>
      <c r="F2434" t="s">
        <v>362</v>
      </c>
      <c r="G2434" t="s">
        <v>252</v>
      </c>
      <c r="H2434">
        <v>40</v>
      </c>
      <c r="I2434">
        <v>46726.6</v>
      </c>
      <c r="J2434">
        <v>1869064</v>
      </c>
      <c r="K2434">
        <v>228.27</v>
      </c>
      <c r="L2434">
        <v>542</v>
      </c>
      <c r="M2434" t="s">
        <v>21</v>
      </c>
      <c r="N2434" t="s">
        <v>30</v>
      </c>
      <c r="O2434">
        <v>135809.16</v>
      </c>
      <c r="P2434">
        <f>_xlfn.DAYS(Table3[[#This Row],[Delivery_Date]],Table3[[#This Row],[Order_Date]])</f>
        <v>14</v>
      </c>
    </row>
    <row r="2435" spans="1:16" x14ac:dyDescent="0.25">
      <c r="A2435">
        <v>2434</v>
      </c>
      <c r="B2435" t="s">
        <v>44</v>
      </c>
      <c r="C2435" t="s">
        <v>16</v>
      </c>
      <c r="D2435" t="s">
        <v>32</v>
      </c>
      <c r="E2435" t="s">
        <v>26</v>
      </c>
      <c r="F2435" t="s">
        <v>202</v>
      </c>
      <c r="G2435" t="s">
        <v>274</v>
      </c>
      <c r="H2435">
        <v>79</v>
      </c>
      <c r="I2435">
        <v>42455.360000000001</v>
      </c>
      <c r="J2435">
        <v>3353973.44</v>
      </c>
      <c r="K2435">
        <v>3528.88</v>
      </c>
      <c r="L2435">
        <v>133</v>
      </c>
      <c r="M2435" t="s">
        <v>42</v>
      </c>
      <c r="N2435" t="s">
        <v>30</v>
      </c>
      <c r="O2435">
        <v>528477.63</v>
      </c>
      <c r="P2435">
        <f>_xlfn.DAYS(Table3[[#This Row],[Delivery_Date]],Table3[[#This Row],[Order_Date]])</f>
        <v>12</v>
      </c>
    </row>
    <row r="2436" spans="1:16" x14ac:dyDescent="0.25">
      <c r="A2436">
        <v>2435</v>
      </c>
      <c r="B2436" t="s">
        <v>65</v>
      </c>
      <c r="C2436" t="s">
        <v>38</v>
      </c>
      <c r="D2436" t="s">
        <v>39</v>
      </c>
      <c r="E2436" t="s">
        <v>52</v>
      </c>
      <c r="F2436" t="s">
        <v>405</v>
      </c>
      <c r="G2436" t="s">
        <v>193</v>
      </c>
      <c r="H2436">
        <v>2</v>
      </c>
      <c r="I2436">
        <v>32004.91</v>
      </c>
      <c r="J2436">
        <v>64009.82</v>
      </c>
      <c r="K2436">
        <v>3125.98</v>
      </c>
      <c r="L2436">
        <v>773</v>
      </c>
      <c r="M2436" t="s">
        <v>35</v>
      </c>
      <c r="N2436" t="s">
        <v>30</v>
      </c>
      <c r="O2436">
        <v>4617.1400000000003</v>
      </c>
      <c r="P2436">
        <f>_xlfn.DAYS(Table3[[#This Row],[Delivery_Date]],Table3[[#This Row],[Order_Date]])</f>
        <v>1</v>
      </c>
    </row>
    <row r="2437" spans="1:16" x14ac:dyDescent="0.25">
      <c r="A2437">
        <v>2436</v>
      </c>
      <c r="B2437" t="s">
        <v>44</v>
      </c>
      <c r="C2437" t="s">
        <v>38</v>
      </c>
      <c r="D2437" t="s">
        <v>45</v>
      </c>
      <c r="E2437" t="s">
        <v>60</v>
      </c>
      <c r="F2437" t="s">
        <v>342</v>
      </c>
      <c r="G2437" t="s">
        <v>146</v>
      </c>
      <c r="H2437">
        <v>78</v>
      </c>
      <c r="I2437">
        <v>25669.38</v>
      </c>
      <c r="J2437">
        <v>2002211.64</v>
      </c>
      <c r="K2437">
        <v>4422.72</v>
      </c>
      <c r="L2437">
        <v>103</v>
      </c>
      <c r="M2437" t="s">
        <v>35</v>
      </c>
      <c r="N2437" t="s">
        <v>43</v>
      </c>
      <c r="O2437">
        <v>222537.24</v>
      </c>
      <c r="P2437">
        <f>_xlfn.DAYS(Table3[[#This Row],[Delivery_Date]],Table3[[#This Row],[Order_Date]])</f>
        <v>14</v>
      </c>
    </row>
    <row r="2438" spans="1:16" x14ac:dyDescent="0.25">
      <c r="A2438">
        <v>2437</v>
      </c>
      <c r="B2438" t="s">
        <v>51</v>
      </c>
      <c r="C2438" t="s">
        <v>38</v>
      </c>
      <c r="D2438" t="s">
        <v>45</v>
      </c>
      <c r="E2438" t="s">
        <v>26</v>
      </c>
      <c r="F2438" t="s">
        <v>191</v>
      </c>
      <c r="G2438" t="s">
        <v>101</v>
      </c>
      <c r="H2438">
        <v>37</v>
      </c>
      <c r="I2438">
        <v>49561.66</v>
      </c>
      <c r="J2438">
        <v>1833781.42</v>
      </c>
      <c r="K2438">
        <v>2870.1</v>
      </c>
      <c r="L2438">
        <v>701</v>
      </c>
      <c r="M2438" t="s">
        <v>29</v>
      </c>
      <c r="N2438" t="s">
        <v>43</v>
      </c>
      <c r="O2438">
        <v>290585.55</v>
      </c>
      <c r="P2438">
        <f>_xlfn.DAYS(Table3[[#This Row],[Delivery_Date]],Table3[[#This Row],[Order_Date]])</f>
        <v>9</v>
      </c>
    </row>
    <row r="2439" spans="1:16" x14ac:dyDescent="0.25">
      <c r="A2439">
        <v>2438</v>
      </c>
      <c r="B2439" t="s">
        <v>31</v>
      </c>
      <c r="C2439" t="s">
        <v>24</v>
      </c>
      <c r="D2439" t="s">
        <v>17</v>
      </c>
      <c r="E2439" t="s">
        <v>26</v>
      </c>
      <c r="F2439" t="s">
        <v>191</v>
      </c>
      <c r="G2439" t="s">
        <v>398</v>
      </c>
      <c r="H2439">
        <v>84</v>
      </c>
      <c r="I2439">
        <v>7836.24</v>
      </c>
      <c r="J2439">
        <v>658244.16</v>
      </c>
      <c r="K2439">
        <v>2405.61</v>
      </c>
      <c r="L2439">
        <v>590</v>
      </c>
      <c r="M2439" t="s">
        <v>29</v>
      </c>
      <c r="N2439" t="s">
        <v>30</v>
      </c>
      <c r="O2439">
        <v>78375.820000000007</v>
      </c>
      <c r="P2439">
        <f>_xlfn.DAYS(Table3[[#This Row],[Delivery_Date]],Table3[[#This Row],[Order_Date]])</f>
        <v>4</v>
      </c>
    </row>
    <row r="2440" spans="1:16" x14ac:dyDescent="0.25">
      <c r="A2440">
        <v>2439</v>
      </c>
      <c r="B2440" t="s">
        <v>15</v>
      </c>
      <c r="C2440" t="s">
        <v>38</v>
      </c>
      <c r="D2440" t="s">
        <v>32</v>
      </c>
      <c r="E2440" t="s">
        <v>52</v>
      </c>
      <c r="F2440" t="s">
        <v>146</v>
      </c>
      <c r="G2440" t="s">
        <v>383</v>
      </c>
      <c r="H2440">
        <v>35</v>
      </c>
      <c r="I2440">
        <v>33264.51</v>
      </c>
      <c r="J2440">
        <v>1164257.8500000001</v>
      </c>
      <c r="K2440">
        <v>886.66</v>
      </c>
      <c r="L2440">
        <v>507</v>
      </c>
      <c r="M2440" t="s">
        <v>42</v>
      </c>
      <c r="N2440" t="s">
        <v>30</v>
      </c>
      <c r="O2440">
        <v>147357.79999999999</v>
      </c>
      <c r="P2440">
        <f>_xlfn.DAYS(Table3[[#This Row],[Delivery_Date]],Table3[[#This Row],[Order_Date]])</f>
        <v>13</v>
      </c>
    </row>
    <row r="2441" spans="1:16" x14ac:dyDescent="0.25">
      <c r="A2441">
        <v>2440</v>
      </c>
      <c r="B2441" t="s">
        <v>51</v>
      </c>
      <c r="C2441" t="s">
        <v>38</v>
      </c>
      <c r="D2441" t="s">
        <v>32</v>
      </c>
      <c r="E2441" t="s">
        <v>18</v>
      </c>
      <c r="F2441" t="s">
        <v>382</v>
      </c>
      <c r="G2441" t="s">
        <v>397</v>
      </c>
      <c r="H2441">
        <v>9</v>
      </c>
      <c r="I2441">
        <v>40070.31</v>
      </c>
      <c r="J2441">
        <v>360632.79</v>
      </c>
      <c r="K2441">
        <v>4749.6400000000003</v>
      </c>
      <c r="L2441">
        <v>909</v>
      </c>
      <c r="M2441" t="s">
        <v>35</v>
      </c>
      <c r="N2441" t="s">
        <v>43</v>
      </c>
      <c r="O2441">
        <v>52464.66</v>
      </c>
      <c r="P2441">
        <f>_xlfn.DAYS(Table3[[#This Row],[Delivery_Date]],Table3[[#This Row],[Order_Date]])</f>
        <v>4</v>
      </c>
    </row>
    <row r="2442" spans="1:16" x14ac:dyDescent="0.25">
      <c r="A2442">
        <v>2441</v>
      </c>
      <c r="B2442" t="s">
        <v>65</v>
      </c>
      <c r="C2442" t="s">
        <v>38</v>
      </c>
      <c r="D2442" t="s">
        <v>39</v>
      </c>
      <c r="E2442" t="s">
        <v>26</v>
      </c>
      <c r="F2442" t="s">
        <v>230</v>
      </c>
      <c r="G2442" t="s">
        <v>181</v>
      </c>
      <c r="H2442">
        <v>67</v>
      </c>
      <c r="I2442">
        <v>21193.35</v>
      </c>
      <c r="J2442">
        <v>1419954.45</v>
      </c>
      <c r="K2442">
        <v>3976.64</v>
      </c>
      <c r="L2442">
        <v>811</v>
      </c>
      <c r="M2442" t="s">
        <v>21</v>
      </c>
      <c r="N2442" t="s">
        <v>43</v>
      </c>
      <c r="O2442">
        <v>316951.56</v>
      </c>
      <c r="P2442">
        <f>_xlfn.DAYS(Table3[[#This Row],[Delivery_Date]],Table3[[#This Row],[Order_Date]])</f>
        <v>1</v>
      </c>
    </row>
    <row r="2443" spans="1:16" x14ac:dyDescent="0.25">
      <c r="A2443">
        <v>2442</v>
      </c>
      <c r="B2443" t="s">
        <v>23</v>
      </c>
      <c r="C2443" t="s">
        <v>38</v>
      </c>
      <c r="D2443" t="s">
        <v>45</v>
      </c>
      <c r="E2443" t="s">
        <v>60</v>
      </c>
      <c r="F2443" t="s">
        <v>27</v>
      </c>
      <c r="G2443" t="s">
        <v>47</v>
      </c>
      <c r="H2443">
        <v>60</v>
      </c>
      <c r="I2443">
        <v>21667.85</v>
      </c>
      <c r="J2443">
        <v>1300071</v>
      </c>
      <c r="K2443">
        <v>4990.2</v>
      </c>
      <c r="L2443">
        <v>679</v>
      </c>
      <c r="M2443" t="s">
        <v>21</v>
      </c>
      <c r="N2443" t="s">
        <v>43</v>
      </c>
      <c r="O2443">
        <v>80066.820000000007</v>
      </c>
      <c r="P2443">
        <f>_xlfn.DAYS(Table3[[#This Row],[Delivery_Date]],Table3[[#This Row],[Order_Date]])</f>
        <v>4</v>
      </c>
    </row>
    <row r="2444" spans="1:16" x14ac:dyDescent="0.25">
      <c r="A2444">
        <v>2443</v>
      </c>
      <c r="B2444" t="s">
        <v>59</v>
      </c>
      <c r="C2444" t="s">
        <v>24</v>
      </c>
      <c r="D2444" t="s">
        <v>17</v>
      </c>
      <c r="E2444" t="s">
        <v>52</v>
      </c>
      <c r="F2444" t="s">
        <v>40</v>
      </c>
      <c r="G2444" t="s">
        <v>107</v>
      </c>
      <c r="H2444">
        <v>28</v>
      </c>
      <c r="I2444">
        <v>26134.66</v>
      </c>
      <c r="J2444">
        <v>731770.48</v>
      </c>
      <c r="K2444">
        <v>417.79</v>
      </c>
      <c r="L2444">
        <v>901</v>
      </c>
      <c r="M2444" t="s">
        <v>42</v>
      </c>
      <c r="N2444" t="s">
        <v>22</v>
      </c>
      <c r="O2444">
        <v>88455.3</v>
      </c>
      <c r="P2444">
        <f>_xlfn.DAYS(Table3[[#This Row],[Delivery_Date]],Table3[[#This Row],[Order_Date]])</f>
        <v>11</v>
      </c>
    </row>
    <row r="2445" spans="1:16" x14ac:dyDescent="0.25">
      <c r="A2445">
        <v>2444</v>
      </c>
      <c r="B2445" t="s">
        <v>31</v>
      </c>
      <c r="C2445" t="s">
        <v>24</v>
      </c>
      <c r="D2445" t="s">
        <v>32</v>
      </c>
      <c r="E2445" t="s">
        <v>52</v>
      </c>
      <c r="F2445" t="s">
        <v>197</v>
      </c>
      <c r="G2445" t="s">
        <v>345</v>
      </c>
      <c r="H2445">
        <v>58</v>
      </c>
      <c r="I2445">
        <v>16115.53</v>
      </c>
      <c r="J2445">
        <v>934700.74</v>
      </c>
      <c r="K2445">
        <v>4191.8</v>
      </c>
      <c r="L2445">
        <v>789</v>
      </c>
      <c r="M2445" t="s">
        <v>29</v>
      </c>
      <c r="N2445" t="s">
        <v>70</v>
      </c>
      <c r="O2445">
        <v>194367.03</v>
      </c>
      <c r="P2445">
        <f>_xlfn.DAYS(Table3[[#This Row],[Delivery_Date]],Table3[[#This Row],[Order_Date]])</f>
        <v>1</v>
      </c>
    </row>
    <row r="2446" spans="1:16" x14ac:dyDescent="0.25">
      <c r="A2446">
        <v>2445</v>
      </c>
      <c r="B2446" t="s">
        <v>31</v>
      </c>
      <c r="C2446" t="s">
        <v>24</v>
      </c>
      <c r="D2446" t="s">
        <v>17</v>
      </c>
      <c r="E2446" t="s">
        <v>26</v>
      </c>
      <c r="F2446" t="s">
        <v>396</v>
      </c>
      <c r="G2446" t="s">
        <v>397</v>
      </c>
      <c r="H2446">
        <v>1</v>
      </c>
      <c r="I2446">
        <v>45956.74</v>
      </c>
      <c r="J2446">
        <v>45956.74</v>
      </c>
      <c r="K2446">
        <v>4038.05</v>
      </c>
      <c r="L2446">
        <v>42</v>
      </c>
      <c r="M2446" t="s">
        <v>29</v>
      </c>
      <c r="N2446" t="s">
        <v>36</v>
      </c>
      <c r="O2446">
        <v>3917.08</v>
      </c>
      <c r="P2446">
        <f>_xlfn.DAYS(Table3[[#This Row],[Delivery_Date]],Table3[[#This Row],[Order_Date]])</f>
        <v>3</v>
      </c>
    </row>
    <row r="2447" spans="1:16" x14ac:dyDescent="0.25">
      <c r="A2447">
        <v>2446</v>
      </c>
      <c r="B2447" t="s">
        <v>15</v>
      </c>
      <c r="C2447" t="s">
        <v>16</v>
      </c>
      <c r="D2447" t="s">
        <v>45</v>
      </c>
      <c r="E2447" t="s">
        <v>46</v>
      </c>
      <c r="F2447" t="s">
        <v>365</v>
      </c>
      <c r="G2447" t="s">
        <v>335</v>
      </c>
      <c r="H2447">
        <v>91</v>
      </c>
      <c r="I2447">
        <v>21927.15</v>
      </c>
      <c r="J2447">
        <v>1995370.65</v>
      </c>
      <c r="K2447">
        <v>3548.87</v>
      </c>
      <c r="L2447">
        <v>576</v>
      </c>
      <c r="M2447" t="s">
        <v>29</v>
      </c>
      <c r="N2447" t="s">
        <v>36</v>
      </c>
      <c r="O2447">
        <v>108112.62</v>
      </c>
      <c r="P2447">
        <f>_xlfn.DAYS(Table3[[#This Row],[Delivery_Date]],Table3[[#This Row],[Order_Date]])</f>
        <v>5</v>
      </c>
    </row>
    <row r="2448" spans="1:16" x14ac:dyDescent="0.25">
      <c r="A2448">
        <v>2447</v>
      </c>
      <c r="B2448" t="s">
        <v>37</v>
      </c>
      <c r="C2448" t="s">
        <v>16</v>
      </c>
      <c r="D2448" t="s">
        <v>32</v>
      </c>
      <c r="E2448" t="s">
        <v>18</v>
      </c>
      <c r="F2448" t="s">
        <v>170</v>
      </c>
      <c r="G2448" t="s">
        <v>313</v>
      </c>
      <c r="H2448">
        <v>65</v>
      </c>
      <c r="I2448">
        <v>40033.730000000003</v>
      </c>
      <c r="J2448">
        <v>2602192.4500000002</v>
      </c>
      <c r="K2448">
        <v>874.36</v>
      </c>
      <c r="L2448">
        <v>70</v>
      </c>
      <c r="M2448" t="s">
        <v>29</v>
      </c>
      <c r="N2448" t="s">
        <v>70</v>
      </c>
      <c r="O2448">
        <v>167409.54</v>
      </c>
      <c r="P2448">
        <f>_xlfn.DAYS(Table3[[#This Row],[Delivery_Date]],Table3[[#This Row],[Order_Date]])</f>
        <v>5</v>
      </c>
    </row>
    <row r="2449" spans="1:16" x14ac:dyDescent="0.25">
      <c r="A2449">
        <v>2448</v>
      </c>
      <c r="B2449" t="s">
        <v>44</v>
      </c>
      <c r="C2449" t="s">
        <v>16</v>
      </c>
      <c r="D2449" t="s">
        <v>39</v>
      </c>
      <c r="E2449" t="s">
        <v>26</v>
      </c>
      <c r="F2449" t="s">
        <v>227</v>
      </c>
      <c r="G2449" t="s">
        <v>123</v>
      </c>
      <c r="H2449">
        <v>46</v>
      </c>
      <c r="I2449">
        <v>21044.57</v>
      </c>
      <c r="J2449">
        <v>968050.22</v>
      </c>
      <c r="K2449">
        <v>643.21</v>
      </c>
      <c r="L2449">
        <v>956</v>
      </c>
      <c r="M2449" t="s">
        <v>35</v>
      </c>
      <c r="N2449" t="s">
        <v>36</v>
      </c>
      <c r="O2449">
        <v>167418.19</v>
      </c>
      <c r="P2449">
        <f>_xlfn.DAYS(Table3[[#This Row],[Delivery_Date]],Table3[[#This Row],[Order_Date]])</f>
        <v>8</v>
      </c>
    </row>
    <row r="2450" spans="1:16" x14ac:dyDescent="0.25">
      <c r="A2450">
        <v>2449</v>
      </c>
      <c r="B2450" t="s">
        <v>31</v>
      </c>
      <c r="C2450" t="s">
        <v>16</v>
      </c>
      <c r="D2450" t="s">
        <v>17</v>
      </c>
      <c r="E2450" t="s">
        <v>46</v>
      </c>
      <c r="F2450" t="s">
        <v>175</v>
      </c>
      <c r="G2450" t="s">
        <v>247</v>
      </c>
      <c r="H2450">
        <v>8</v>
      </c>
      <c r="I2450">
        <v>47684.639999999999</v>
      </c>
      <c r="J2450">
        <v>381477.12</v>
      </c>
      <c r="K2450">
        <v>768.81</v>
      </c>
      <c r="L2450">
        <v>515</v>
      </c>
      <c r="M2450" t="s">
        <v>42</v>
      </c>
      <c r="N2450" t="s">
        <v>70</v>
      </c>
      <c r="O2450">
        <v>24157.06</v>
      </c>
      <c r="P2450">
        <f>_xlfn.DAYS(Table3[[#This Row],[Delivery_Date]],Table3[[#This Row],[Order_Date]])</f>
        <v>6</v>
      </c>
    </row>
    <row r="2451" spans="1:16" x14ac:dyDescent="0.25">
      <c r="A2451">
        <v>2450</v>
      </c>
      <c r="B2451" t="s">
        <v>23</v>
      </c>
      <c r="C2451" t="s">
        <v>24</v>
      </c>
      <c r="D2451" t="s">
        <v>17</v>
      </c>
      <c r="E2451" t="s">
        <v>52</v>
      </c>
      <c r="F2451" t="s">
        <v>138</v>
      </c>
      <c r="G2451" t="s">
        <v>400</v>
      </c>
      <c r="H2451">
        <v>29</v>
      </c>
      <c r="I2451">
        <v>40508.68</v>
      </c>
      <c r="J2451">
        <v>1174751.72</v>
      </c>
      <c r="K2451">
        <v>310.45999999999998</v>
      </c>
      <c r="L2451">
        <v>873</v>
      </c>
      <c r="M2451" t="s">
        <v>42</v>
      </c>
      <c r="N2451" t="s">
        <v>22</v>
      </c>
      <c r="O2451">
        <v>63542.27</v>
      </c>
      <c r="P2451">
        <f>_xlfn.DAYS(Table3[[#This Row],[Delivery_Date]],Table3[[#This Row],[Order_Date]])</f>
        <v>13</v>
      </c>
    </row>
    <row r="2452" spans="1:16" x14ac:dyDescent="0.25">
      <c r="A2452">
        <v>2451</v>
      </c>
      <c r="B2452" t="s">
        <v>51</v>
      </c>
      <c r="C2452" t="s">
        <v>38</v>
      </c>
      <c r="D2452" t="s">
        <v>39</v>
      </c>
      <c r="E2452" t="s">
        <v>18</v>
      </c>
      <c r="F2452" t="s">
        <v>331</v>
      </c>
      <c r="G2452" t="s">
        <v>344</v>
      </c>
      <c r="H2452">
        <v>92</v>
      </c>
      <c r="I2452">
        <v>3828.51</v>
      </c>
      <c r="J2452">
        <v>352222.92</v>
      </c>
      <c r="K2452">
        <v>4168.3</v>
      </c>
      <c r="L2452">
        <v>471</v>
      </c>
      <c r="M2452" t="s">
        <v>35</v>
      </c>
      <c r="N2452" t="s">
        <v>43</v>
      </c>
      <c r="O2452">
        <v>28357.35</v>
      </c>
      <c r="P2452">
        <f>_xlfn.DAYS(Table3[[#This Row],[Delivery_Date]],Table3[[#This Row],[Order_Date]])</f>
        <v>4</v>
      </c>
    </row>
    <row r="2453" spans="1:16" x14ac:dyDescent="0.25">
      <c r="A2453">
        <v>2452</v>
      </c>
      <c r="B2453" t="s">
        <v>59</v>
      </c>
      <c r="C2453" t="s">
        <v>38</v>
      </c>
      <c r="D2453" t="s">
        <v>45</v>
      </c>
      <c r="E2453" t="s">
        <v>60</v>
      </c>
      <c r="F2453" t="s">
        <v>34</v>
      </c>
      <c r="G2453" t="s">
        <v>371</v>
      </c>
      <c r="H2453">
        <v>70</v>
      </c>
      <c r="I2453">
        <v>2867.41</v>
      </c>
      <c r="J2453">
        <v>200718.7</v>
      </c>
      <c r="K2453">
        <v>2469.6999999999998</v>
      </c>
      <c r="L2453">
        <v>71</v>
      </c>
      <c r="M2453" t="s">
        <v>29</v>
      </c>
      <c r="N2453" t="s">
        <v>43</v>
      </c>
      <c r="O2453">
        <v>15245.87</v>
      </c>
      <c r="P2453">
        <f>_xlfn.DAYS(Table3[[#This Row],[Delivery_Date]],Table3[[#This Row],[Order_Date]])</f>
        <v>6</v>
      </c>
    </row>
    <row r="2454" spans="1:16" x14ac:dyDescent="0.25">
      <c r="A2454">
        <v>2453</v>
      </c>
      <c r="B2454" t="s">
        <v>37</v>
      </c>
      <c r="C2454" t="s">
        <v>16</v>
      </c>
      <c r="D2454" t="s">
        <v>39</v>
      </c>
      <c r="E2454" t="s">
        <v>52</v>
      </c>
      <c r="F2454" t="s">
        <v>218</v>
      </c>
      <c r="G2454" t="s">
        <v>222</v>
      </c>
      <c r="H2454">
        <v>7</v>
      </c>
      <c r="I2454">
        <v>2582.52</v>
      </c>
      <c r="J2454">
        <v>18077.64</v>
      </c>
      <c r="K2454">
        <v>3145.97</v>
      </c>
      <c r="L2454">
        <v>601</v>
      </c>
      <c r="M2454" t="s">
        <v>35</v>
      </c>
      <c r="N2454" t="s">
        <v>30</v>
      </c>
      <c r="O2454">
        <v>2619.5700000000002</v>
      </c>
      <c r="P2454">
        <f>_xlfn.DAYS(Table3[[#This Row],[Delivery_Date]],Table3[[#This Row],[Order_Date]])</f>
        <v>2</v>
      </c>
    </row>
    <row r="2455" spans="1:16" x14ac:dyDescent="0.25">
      <c r="A2455">
        <v>2454</v>
      </c>
      <c r="B2455" t="s">
        <v>65</v>
      </c>
      <c r="C2455" t="s">
        <v>16</v>
      </c>
      <c r="D2455" t="s">
        <v>45</v>
      </c>
      <c r="E2455" t="s">
        <v>26</v>
      </c>
      <c r="F2455" t="s">
        <v>149</v>
      </c>
      <c r="G2455" t="s">
        <v>150</v>
      </c>
      <c r="H2455">
        <v>83</v>
      </c>
      <c r="I2455">
        <v>33835.85</v>
      </c>
      <c r="J2455">
        <v>2808375.55</v>
      </c>
      <c r="K2455">
        <v>2345.75</v>
      </c>
      <c r="L2455">
        <v>925</v>
      </c>
      <c r="M2455" t="s">
        <v>35</v>
      </c>
      <c r="N2455" t="s">
        <v>30</v>
      </c>
      <c r="O2455">
        <v>305852.44</v>
      </c>
      <c r="P2455">
        <f>_xlfn.DAYS(Table3[[#This Row],[Delivery_Date]],Table3[[#This Row],[Order_Date]])</f>
        <v>3</v>
      </c>
    </row>
    <row r="2456" spans="1:16" x14ac:dyDescent="0.25">
      <c r="A2456">
        <v>2455</v>
      </c>
      <c r="B2456" t="s">
        <v>31</v>
      </c>
      <c r="C2456" t="s">
        <v>16</v>
      </c>
      <c r="D2456" t="s">
        <v>17</v>
      </c>
      <c r="E2456" t="s">
        <v>52</v>
      </c>
      <c r="F2456" t="s">
        <v>159</v>
      </c>
      <c r="G2456" t="s">
        <v>160</v>
      </c>
      <c r="H2456">
        <v>52</v>
      </c>
      <c r="I2456">
        <v>27814.28</v>
      </c>
      <c r="J2456">
        <v>1446342.56</v>
      </c>
      <c r="K2456">
        <v>4641.92</v>
      </c>
      <c r="L2456">
        <v>62</v>
      </c>
      <c r="M2456" t="s">
        <v>42</v>
      </c>
      <c r="N2456" t="s">
        <v>22</v>
      </c>
      <c r="O2456">
        <v>262468.62</v>
      </c>
      <c r="P2456">
        <f>_xlfn.DAYS(Table3[[#This Row],[Delivery_Date]],Table3[[#This Row],[Order_Date]])</f>
        <v>9</v>
      </c>
    </row>
    <row r="2457" spans="1:16" x14ac:dyDescent="0.25">
      <c r="A2457">
        <v>2456</v>
      </c>
      <c r="B2457" t="s">
        <v>59</v>
      </c>
      <c r="C2457" t="s">
        <v>38</v>
      </c>
      <c r="D2457" t="s">
        <v>25</v>
      </c>
      <c r="E2457" t="s">
        <v>46</v>
      </c>
      <c r="F2457" t="s">
        <v>27</v>
      </c>
      <c r="G2457" t="s">
        <v>384</v>
      </c>
      <c r="H2457">
        <v>93</v>
      </c>
      <c r="I2457">
        <v>23442.05</v>
      </c>
      <c r="J2457">
        <v>2180110.65</v>
      </c>
      <c r="K2457">
        <v>3472.23</v>
      </c>
      <c r="L2457">
        <v>464</v>
      </c>
      <c r="M2457" t="s">
        <v>35</v>
      </c>
      <c r="N2457" t="s">
        <v>22</v>
      </c>
      <c r="O2457">
        <v>235909.84</v>
      </c>
      <c r="P2457">
        <f>_xlfn.DAYS(Table3[[#This Row],[Delivery_Date]],Table3[[#This Row],[Order_Date]])</f>
        <v>11</v>
      </c>
    </row>
    <row r="2458" spans="1:16" x14ac:dyDescent="0.25">
      <c r="A2458">
        <v>2457</v>
      </c>
      <c r="B2458" t="s">
        <v>15</v>
      </c>
      <c r="C2458" t="s">
        <v>24</v>
      </c>
      <c r="D2458" t="s">
        <v>32</v>
      </c>
      <c r="E2458" t="s">
        <v>46</v>
      </c>
      <c r="F2458" t="s">
        <v>68</v>
      </c>
      <c r="G2458" t="s">
        <v>376</v>
      </c>
      <c r="H2458">
        <v>82</v>
      </c>
      <c r="I2458">
        <v>44891.1</v>
      </c>
      <c r="J2458">
        <v>3681070.2</v>
      </c>
      <c r="K2458">
        <v>2832.06</v>
      </c>
      <c r="L2458">
        <v>962</v>
      </c>
      <c r="M2458" t="s">
        <v>42</v>
      </c>
      <c r="N2458" t="s">
        <v>22</v>
      </c>
      <c r="O2458">
        <v>891694.44</v>
      </c>
      <c r="P2458">
        <f>_xlfn.DAYS(Table3[[#This Row],[Delivery_Date]],Table3[[#This Row],[Order_Date]])</f>
        <v>14</v>
      </c>
    </row>
    <row r="2459" spans="1:16" x14ac:dyDescent="0.25">
      <c r="A2459">
        <v>2458</v>
      </c>
      <c r="B2459" t="s">
        <v>65</v>
      </c>
      <c r="C2459" t="s">
        <v>16</v>
      </c>
      <c r="D2459" t="s">
        <v>39</v>
      </c>
      <c r="E2459" t="s">
        <v>60</v>
      </c>
      <c r="F2459" t="s">
        <v>310</v>
      </c>
      <c r="G2459" t="s">
        <v>167</v>
      </c>
      <c r="H2459">
        <v>3</v>
      </c>
      <c r="I2459">
        <v>39202.76</v>
      </c>
      <c r="J2459">
        <v>117608.28</v>
      </c>
      <c r="K2459">
        <v>934.31</v>
      </c>
      <c r="L2459">
        <v>393</v>
      </c>
      <c r="M2459" t="s">
        <v>35</v>
      </c>
      <c r="N2459" t="s">
        <v>70</v>
      </c>
      <c r="O2459">
        <v>7056.75</v>
      </c>
      <c r="P2459">
        <f>_xlfn.DAYS(Table3[[#This Row],[Delivery_Date]],Table3[[#This Row],[Order_Date]])</f>
        <v>5</v>
      </c>
    </row>
    <row r="2460" spans="1:16" x14ac:dyDescent="0.25">
      <c r="A2460">
        <v>2459</v>
      </c>
      <c r="B2460" t="s">
        <v>59</v>
      </c>
      <c r="C2460" t="s">
        <v>24</v>
      </c>
      <c r="D2460" t="s">
        <v>17</v>
      </c>
      <c r="E2460" t="s">
        <v>52</v>
      </c>
      <c r="F2460" t="s">
        <v>206</v>
      </c>
      <c r="G2460" t="s">
        <v>366</v>
      </c>
      <c r="H2460">
        <v>98</v>
      </c>
      <c r="I2460">
        <v>19880.73</v>
      </c>
      <c r="J2460">
        <v>1948311.54</v>
      </c>
      <c r="K2460">
        <v>1259.19</v>
      </c>
      <c r="L2460">
        <v>932</v>
      </c>
      <c r="M2460" t="s">
        <v>42</v>
      </c>
      <c r="N2460" t="s">
        <v>36</v>
      </c>
      <c r="O2460">
        <v>481703.72</v>
      </c>
      <c r="P2460">
        <f>_xlfn.DAYS(Table3[[#This Row],[Delivery_Date]],Table3[[#This Row],[Order_Date]])</f>
        <v>3</v>
      </c>
    </row>
    <row r="2461" spans="1:16" x14ac:dyDescent="0.25">
      <c r="A2461">
        <v>2460</v>
      </c>
      <c r="B2461" t="s">
        <v>37</v>
      </c>
      <c r="C2461" t="s">
        <v>38</v>
      </c>
      <c r="D2461" t="s">
        <v>32</v>
      </c>
      <c r="E2461" t="s">
        <v>18</v>
      </c>
      <c r="F2461" t="s">
        <v>53</v>
      </c>
      <c r="G2461" t="s">
        <v>412</v>
      </c>
      <c r="H2461">
        <v>60</v>
      </c>
      <c r="I2461">
        <v>36156.339999999997</v>
      </c>
      <c r="J2461">
        <v>2169380.4</v>
      </c>
      <c r="K2461">
        <v>2106.6</v>
      </c>
      <c r="L2461">
        <v>116</v>
      </c>
      <c r="M2461" t="s">
        <v>21</v>
      </c>
      <c r="N2461" t="s">
        <v>43</v>
      </c>
      <c r="O2461">
        <v>384737.84</v>
      </c>
      <c r="P2461">
        <f>_xlfn.DAYS(Table3[[#This Row],[Delivery_Date]],Table3[[#This Row],[Order_Date]])</f>
        <v>14</v>
      </c>
    </row>
    <row r="2462" spans="1:16" x14ac:dyDescent="0.25">
      <c r="A2462">
        <v>2461</v>
      </c>
      <c r="B2462" t="s">
        <v>59</v>
      </c>
      <c r="C2462" t="s">
        <v>16</v>
      </c>
      <c r="D2462" t="s">
        <v>45</v>
      </c>
      <c r="E2462" t="s">
        <v>46</v>
      </c>
      <c r="F2462" t="s">
        <v>119</v>
      </c>
      <c r="G2462" t="s">
        <v>150</v>
      </c>
      <c r="H2462">
        <v>75</v>
      </c>
      <c r="I2462">
        <v>9600.59</v>
      </c>
      <c r="J2462">
        <v>720044.25</v>
      </c>
      <c r="K2462">
        <v>4036.57</v>
      </c>
      <c r="L2462">
        <v>274</v>
      </c>
      <c r="M2462" t="s">
        <v>42</v>
      </c>
      <c r="N2462" t="s">
        <v>30</v>
      </c>
      <c r="O2462">
        <v>159969.25</v>
      </c>
      <c r="P2462">
        <f>_xlfn.DAYS(Table3[[#This Row],[Delivery_Date]],Table3[[#This Row],[Order_Date]])</f>
        <v>14</v>
      </c>
    </row>
    <row r="2463" spans="1:16" x14ac:dyDescent="0.25">
      <c r="A2463">
        <v>2462</v>
      </c>
      <c r="B2463" t="s">
        <v>23</v>
      </c>
      <c r="C2463" t="s">
        <v>16</v>
      </c>
      <c r="D2463" t="s">
        <v>25</v>
      </c>
      <c r="E2463" t="s">
        <v>52</v>
      </c>
      <c r="F2463" t="s">
        <v>360</v>
      </c>
      <c r="G2463" t="s">
        <v>411</v>
      </c>
      <c r="H2463">
        <v>9</v>
      </c>
      <c r="I2463">
        <v>17011.900000000001</v>
      </c>
      <c r="J2463">
        <v>153107.1</v>
      </c>
      <c r="K2463">
        <v>3319.8</v>
      </c>
      <c r="L2463">
        <v>556</v>
      </c>
      <c r="M2463" t="s">
        <v>29</v>
      </c>
      <c r="N2463" t="s">
        <v>30</v>
      </c>
      <c r="O2463">
        <v>35642.480000000003</v>
      </c>
      <c r="P2463">
        <f>_xlfn.DAYS(Table3[[#This Row],[Delivery_Date]],Table3[[#This Row],[Order_Date]])</f>
        <v>7</v>
      </c>
    </row>
    <row r="2464" spans="1:16" x14ac:dyDescent="0.25">
      <c r="A2464">
        <v>2463</v>
      </c>
      <c r="B2464" t="s">
        <v>59</v>
      </c>
      <c r="C2464" t="s">
        <v>38</v>
      </c>
      <c r="D2464" t="s">
        <v>32</v>
      </c>
      <c r="E2464" t="s">
        <v>18</v>
      </c>
      <c r="F2464" t="s">
        <v>315</v>
      </c>
      <c r="G2464" t="s">
        <v>256</v>
      </c>
      <c r="H2464">
        <v>40</v>
      </c>
      <c r="I2464">
        <v>49918.080000000002</v>
      </c>
      <c r="J2464">
        <v>1996723.2</v>
      </c>
      <c r="K2464">
        <v>1439.77</v>
      </c>
      <c r="L2464">
        <v>211</v>
      </c>
      <c r="M2464" t="s">
        <v>21</v>
      </c>
      <c r="N2464" t="s">
        <v>43</v>
      </c>
      <c r="O2464">
        <v>489132.62</v>
      </c>
      <c r="P2464">
        <f>_xlfn.DAYS(Table3[[#This Row],[Delivery_Date]],Table3[[#This Row],[Order_Date]])</f>
        <v>11</v>
      </c>
    </row>
    <row r="2465" spans="1:16" x14ac:dyDescent="0.25">
      <c r="A2465">
        <v>2464</v>
      </c>
      <c r="B2465" t="s">
        <v>65</v>
      </c>
      <c r="C2465" t="s">
        <v>16</v>
      </c>
      <c r="D2465" t="s">
        <v>39</v>
      </c>
      <c r="E2465" t="s">
        <v>18</v>
      </c>
      <c r="F2465" t="s">
        <v>294</v>
      </c>
      <c r="G2465" t="s">
        <v>207</v>
      </c>
      <c r="H2465">
        <v>75</v>
      </c>
      <c r="I2465">
        <v>37386.97</v>
      </c>
      <c r="J2465">
        <v>2804022.75</v>
      </c>
      <c r="K2465">
        <v>3609.54</v>
      </c>
      <c r="L2465">
        <v>719</v>
      </c>
      <c r="M2465" t="s">
        <v>29</v>
      </c>
      <c r="N2465" t="s">
        <v>30</v>
      </c>
      <c r="O2465">
        <v>523888.32</v>
      </c>
      <c r="P2465">
        <f>_xlfn.DAYS(Table3[[#This Row],[Delivery_Date]],Table3[[#This Row],[Order_Date]])</f>
        <v>6</v>
      </c>
    </row>
    <row r="2466" spans="1:16" x14ac:dyDescent="0.25">
      <c r="A2466">
        <v>2465</v>
      </c>
      <c r="B2466" t="s">
        <v>51</v>
      </c>
      <c r="C2466" t="s">
        <v>24</v>
      </c>
      <c r="D2466" t="s">
        <v>17</v>
      </c>
      <c r="E2466" t="s">
        <v>26</v>
      </c>
      <c r="F2466" t="s">
        <v>64</v>
      </c>
      <c r="G2466" t="s">
        <v>389</v>
      </c>
      <c r="H2466">
        <v>11</v>
      </c>
      <c r="I2466">
        <v>43865.29</v>
      </c>
      <c r="J2466">
        <v>482518.19</v>
      </c>
      <c r="K2466">
        <v>2725.82</v>
      </c>
      <c r="L2466">
        <v>266</v>
      </c>
      <c r="M2466" t="s">
        <v>21</v>
      </c>
      <c r="N2466" t="s">
        <v>43</v>
      </c>
      <c r="O2466">
        <v>43328.2</v>
      </c>
      <c r="P2466">
        <f>_xlfn.DAYS(Table3[[#This Row],[Delivery_Date]],Table3[[#This Row],[Order_Date]])</f>
        <v>12</v>
      </c>
    </row>
    <row r="2467" spans="1:16" x14ac:dyDescent="0.25">
      <c r="A2467">
        <v>2466</v>
      </c>
      <c r="B2467" t="s">
        <v>31</v>
      </c>
      <c r="C2467" t="s">
        <v>24</v>
      </c>
      <c r="D2467" t="s">
        <v>17</v>
      </c>
      <c r="E2467" t="s">
        <v>46</v>
      </c>
      <c r="F2467" t="s">
        <v>79</v>
      </c>
      <c r="G2467" t="s">
        <v>322</v>
      </c>
      <c r="H2467">
        <v>95</v>
      </c>
      <c r="I2467">
        <v>37594.85</v>
      </c>
      <c r="J2467">
        <v>3571510.75</v>
      </c>
      <c r="K2467">
        <v>982.02</v>
      </c>
      <c r="L2467">
        <v>822</v>
      </c>
      <c r="M2467" t="s">
        <v>35</v>
      </c>
      <c r="N2467" t="s">
        <v>70</v>
      </c>
      <c r="O2467">
        <v>744751.08</v>
      </c>
      <c r="P2467">
        <f>_xlfn.DAYS(Table3[[#This Row],[Delivery_Date]],Table3[[#This Row],[Order_Date]])</f>
        <v>2</v>
      </c>
    </row>
    <row r="2468" spans="1:16" x14ac:dyDescent="0.25">
      <c r="A2468">
        <v>2467</v>
      </c>
      <c r="B2468" t="s">
        <v>51</v>
      </c>
      <c r="C2468" t="s">
        <v>24</v>
      </c>
      <c r="D2468" t="s">
        <v>17</v>
      </c>
      <c r="E2468" t="s">
        <v>18</v>
      </c>
      <c r="F2468" t="s">
        <v>307</v>
      </c>
      <c r="G2468" t="s">
        <v>295</v>
      </c>
      <c r="H2468">
        <v>22</v>
      </c>
      <c r="I2468">
        <v>39229.25</v>
      </c>
      <c r="J2468">
        <v>863043.5</v>
      </c>
      <c r="K2468">
        <v>1298.45</v>
      </c>
      <c r="L2468">
        <v>418</v>
      </c>
      <c r="M2468" t="s">
        <v>35</v>
      </c>
      <c r="N2468" t="s">
        <v>30</v>
      </c>
      <c r="O2468">
        <v>133264.69</v>
      </c>
      <c r="P2468">
        <f>_xlfn.DAYS(Table3[[#This Row],[Delivery_Date]],Table3[[#This Row],[Order_Date]])</f>
        <v>12</v>
      </c>
    </row>
    <row r="2469" spans="1:16" x14ac:dyDescent="0.25">
      <c r="A2469">
        <v>2468</v>
      </c>
      <c r="B2469" t="s">
        <v>51</v>
      </c>
      <c r="C2469" t="s">
        <v>16</v>
      </c>
      <c r="D2469" t="s">
        <v>39</v>
      </c>
      <c r="E2469" t="s">
        <v>52</v>
      </c>
      <c r="F2469" t="s">
        <v>28</v>
      </c>
      <c r="G2469" t="s">
        <v>186</v>
      </c>
      <c r="H2469">
        <v>94</v>
      </c>
      <c r="I2469">
        <v>49872.09</v>
      </c>
      <c r="J2469">
        <v>4687976.46</v>
      </c>
      <c r="K2469">
        <v>2671.03</v>
      </c>
      <c r="L2469">
        <v>761</v>
      </c>
      <c r="M2469" t="s">
        <v>42</v>
      </c>
      <c r="N2469" t="s">
        <v>70</v>
      </c>
      <c r="O2469">
        <v>782480.69</v>
      </c>
      <c r="P2469">
        <f>_xlfn.DAYS(Table3[[#This Row],[Delivery_Date]],Table3[[#This Row],[Order_Date]])</f>
        <v>5</v>
      </c>
    </row>
    <row r="2470" spans="1:16" x14ac:dyDescent="0.25">
      <c r="A2470">
        <v>2469</v>
      </c>
      <c r="B2470" t="s">
        <v>51</v>
      </c>
      <c r="C2470" t="s">
        <v>24</v>
      </c>
      <c r="D2470" t="s">
        <v>25</v>
      </c>
      <c r="E2470" t="s">
        <v>52</v>
      </c>
      <c r="F2470" t="s">
        <v>140</v>
      </c>
      <c r="G2470" t="s">
        <v>188</v>
      </c>
      <c r="H2470">
        <v>26</v>
      </c>
      <c r="I2470">
        <v>11825.15</v>
      </c>
      <c r="J2470">
        <v>307453.90000000002</v>
      </c>
      <c r="K2470">
        <v>2375.87</v>
      </c>
      <c r="L2470">
        <v>831</v>
      </c>
      <c r="M2470" t="s">
        <v>35</v>
      </c>
      <c r="N2470" t="s">
        <v>22</v>
      </c>
      <c r="O2470">
        <v>57997.43</v>
      </c>
      <c r="P2470">
        <f>_xlfn.DAYS(Table3[[#This Row],[Delivery_Date]],Table3[[#This Row],[Order_Date]])</f>
        <v>11</v>
      </c>
    </row>
    <row r="2471" spans="1:16" x14ac:dyDescent="0.25">
      <c r="A2471">
        <v>2470</v>
      </c>
      <c r="B2471" t="s">
        <v>44</v>
      </c>
      <c r="C2471" t="s">
        <v>38</v>
      </c>
      <c r="D2471" t="s">
        <v>25</v>
      </c>
      <c r="E2471" t="s">
        <v>52</v>
      </c>
      <c r="F2471" t="s">
        <v>327</v>
      </c>
      <c r="G2471" t="s">
        <v>251</v>
      </c>
      <c r="H2471">
        <v>77</v>
      </c>
      <c r="I2471">
        <v>34739.120000000003</v>
      </c>
      <c r="J2471">
        <v>2674912.2400000002</v>
      </c>
      <c r="K2471">
        <v>2820.59</v>
      </c>
      <c r="L2471">
        <v>270</v>
      </c>
      <c r="M2471" t="s">
        <v>35</v>
      </c>
      <c r="N2471" t="s">
        <v>22</v>
      </c>
      <c r="O2471">
        <v>208299.58</v>
      </c>
      <c r="P2471">
        <f>_xlfn.DAYS(Table3[[#This Row],[Delivery_Date]],Table3[[#This Row],[Order_Date]])</f>
        <v>7</v>
      </c>
    </row>
    <row r="2472" spans="1:16" x14ac:dyDescent="0.25">
      <c r="A2472">
        <v>2471</v>
      </c>
      <c r="B2472" t="s">
        <v>23</v>
      </c>
      <c r="C2472" t="s">
        <v>38</v>
      </c>
      <c r="D2472" t="s">
        <v>45</v>
      </c>
      <c r="E2472" t="s">
        <v>52</v>
      </c>
      <c r="F2472" t="s">
        <v>231</v>
      </c>
      <c r="G2472" t="s">
        <v>91</v>
      </c>
      <c r="H2472">
        <v>32</v>
      </c>
      <c r="I2472">
        <v>7993.83</v>
      </c>
      <c r="J2472">
        <v>255802.56</v>
      </c>
      <c r="K2472">
        <v>3886.32</v>
      </c>
      <c r="L2472">
        <v>514</v>
      </c>
      <c r="M2472" t="s">
        <v>29</v>
      </c>
      <c r="N2472" t="s">
        <v>36</v>
      </c>
      <c r="O2472">
        <v>40462.36</v>
      </c>
      <c r="P2472">
        <f>_xlfn.DAYS(Table3[[#This Row],[Delivery_Date]],Table3[[#This Row],[Order_Date]])</f>
        <v>5</v>
      </c>
    </row>
    <row r="2473" spans="1:16" x14ac:dyDescent="0.25">
      <c r="A2473">
        <v>2472</v>
      </c>
      <c r="B2473" t="s">
        <v>37</v>
      </c>
      <c r="C2473" t="s">
        <v>38</v>
      </c>
      <c r="D2473" t="s">
        <v>39</v>
      </c>
      <c r="E2473" t="s">
        <v>18</v>
      </c>
      <c r="F2473" t="s">
        <v>75</v>
      </c>
      <c r="G2473" t="s">
        <v>366</v>
      </c>
      <c r="H2473">
        <v>14</v>
      </c>
      <c r="I2473">
        <v>28175.74</v>
      </c>
      <c r="J2473">
        <v>394460.36</v>
      </c>
      <c r="K2473">
        <v>3973.54</v>
      </c>
      <c r="L2473">
        <v>236</v>
      </c>
      <c r="M2473" t="s">
        <v>35</v>
      </c>
      <c r="N2473" t="s">
        <v>43</v>
      </c>
      <c r="O2473">
        <v>32855.85</v>
      </c>
      <c r="P2473">
        <f>_xlfn.DAYS(Table3[[#This Row],[Delivery_Date]],Table3[[#This Row],[Order_Date]])</f>
        <v>4</v>
      </c>
    </row>
    <row r="2474" spans="1:16" x14ac:dyDescent="0.25">
      <c r="A2474">
        <v>2473</v>
      </c>
      <c r="B2474" t="s">
        <v>31</v>
      </c>
      <c r="C2474" t="s">
        <v>38</v>
      </c>
      <c r="D2474" t="s">
        <v>45</v>
      </c>
      <c r="E2474" t="s">
        <v>52</v>
      </c>
      <c r="F2474" t="s">
        <v>387</v>
      </c>
      <c r="G2474" t="s">
        <v>91</v>
      </c>
      <c r="H2474">
        <v>34</v>
      </c>
      <c r="I2474">
        <v>9381.91</v>
      </c>
      <c r="J2474">
        <v>318984.94</v>
      </c>
      <c r="K2474">
        <v>722.67</v>
      </c>
      <c r="L2474">
        <v>863</v>
      </c>
      <c r="M2474" t="s">
        <v>21</v>
      </c>
      <c r="N2474" t="s">
        <v>70</v>
      </c>
      <c r="O2474">
        <v>74123.56</v>
      </c>
      <c r="P2474">
        <f>_xlfn.DAYS(Table3[[#This Row],[Delivery_Date]],Table3[[#This Row],[Order_Date]])</f>
        <v>9</v>
      </c>
    </row>
    <row r="2475" spans="1:16" x14ac:dyDescent="0.25">
      <c r="A2475">
        <v>2474</v>
      </c>
      <c r="B2475" t="s">
        <v>65</v>
      </c>
      <c r="C2475" t="s">
        <v>38</v>
      </c>
      <c r="D2475" t="s">
        <v>39</v>
      </c>
      <c r="E2475" t="s">
        <v>52</v>
      </c>
      <c r="F2475" t="s">
        <v>89</v>
      </c>
      <c r="G2475" t="s">
        <v>167</v>
      </c>
      <c r="H2475">
        <v>44</v>
      </c>
      <c r="I2475">
        <v>43336.86</v>
      </c>
      <c r="J2475">
        <v>1906821.84</v>
      </c>
      <c r="K2475">
        <v>2122.4299999999998</v>
      </c>
      <c r="L2475">
        <v>831</v>
      </c>
      <c r="M2475" t="s">
        <v>21</v>
      </c>
      <c r="N2475" t="s">
        <v>30</v>
      </c>
      <c r="O2475">
        <v>291584.07</v>
      </c>
      <c r="P2475">
        <f>_xlfn.DAYS(Table3[[#This Row],[Delivery_Date]],Table3[[#This Row],[Order_Date]])</f>
        <v>11</v>
      </c>
    </row>
    <row r="2476" spans="1:16" x14ac:dyDescent="0.25">
      <c r="A2476">
        <v>2475</v>
      </c>
      <c r="B2476" t="s">
        <v>23</v>
      </c>
      <c r="C2476" t="s">
        <v>38</v>
      </c>
      <c r="D2476" t="s">
        <v>25</v>
      </c>
      <c r="E2476" t="s">
        <v>18</v>
      </c>
      <c r="F2476" t="s">
        <v>47</v>
      </c>
      <c r="G2476" t="s">
        <v>147</v>
      </c>
      <c r="H2476">
        <v>97</v>
      </c>
      <c r="I2476">
        <v>39560.339999999997</v>
      </c>
      <c r="J2476">
        <v>3837352.98</v>
      </c>
      <c r="K2476">
        <v>3863.76</v>
      </c>
      <c r="L2476">
        <v>102</v>
      </c>
      <c r="M2476" t="s">
        <v>21</v>
      </c>
      <c r="N2476" t="s">
        <v>30</v>
      </c>
      <c r="O2476">
        <v>273599.45</v>
      </c>
      <c r="P2476">
        <f>_xlfn.DAYS(Table3[[#This Row],[Delivery_Date]],Table3[[#This Row],[Order_Date]])</f>
        <v>9</v>
      </c>
    </row>
    <row r="2477" spans="1:16" x14ac:dyDescent="0.25">
      <c r="A2477">
        <v>2476</v>
      </c>
      <c r="B2477" t="s">
        <v>51</v>
      </c>
      <c r="C2477" t="s">
        <v>16</v>
      </c>
      <c r="D2477" t="s">
        <v>39</v>
      </c>
      <c r="E2477" t="s">
        <v>18</v>
      </c>
      <c r="F2477" t="s">
        <v>147</v>
      </c>
      <c r="G2477" t="s">
        <v>56</v>
      </c>
      <c r="H2477">
        <v>54</v>
      </c>
      <c r="I2477">
        <v>41031.120000000003</v>
      </c>
      <c r="J2477">
        <v>2215680.48</v>
      </c>
      <c r="K2477">
        <v>692.51</v>
      </c>
      <c r="L2477">
        <v>447</v>
      </c>
      <c r="M2477" t="s">
        <v>35</v>
      </c>
      <c r="N2477" t="s">
        <v>43</v>
      </c>
      <c r="O2477">
        <v>475238.09</v>
      </c>
      <c r="P2477">
        <f>_xlfn.DAYS(Table3[[#This Row],[Delivery_Date]],Table3[[#This Row],[Order_Date]])</f>
        <v>3</v>
      </c>
    </row>
    <row r="2478" spans="1:16" x14ac:dyDescent="0.25">
      <c r="A2478">
        <v>2477</v>
      </c>
      <c r="B2478" t="s">
        <v>15</v>
      </c>
      <c r="C2478" t="s">
        <v>24</v>
      </c>
      <c r="D2478" t="s">
        <v>32</v>
      </c>
      <c r="E2478" t="s">
        <v>52</v>
      </c>
      <c r="F2478" t="s">
        <v>275</v>
      </c>
      <c r="G2478" t="s">
        <v>276</v>
      </c>
      <c r="H2478">
        <v>59</v>
      </c>
      <c r="I2478">
        <v>17023.900000000001</v>
      </c>
      <c r="J2478">
        <v>1004410.1</v>
      </c>
      <c r="K2478">
        <v>1010.92</v>
      </c>
      <c r="L2478">
        <v>751</v>
      </c>
      <c r="M2478" t="s">
        <v>35</v>
      </c>
      <c r="N2478" t="s">
        <v>22</v>
      </c>
      <c r="O2478">
        <v>193299.57</v>
      </c>
      <c r="P2478">
        <f>_xlfn.DAYS(Table3[[#This Row],[Delivery_Date]],Table3[[#This Row],[Order_Date]])</f>
        <v>11</v>
      </c>
    </row>
    <row r="2479" spans="1:16" x14ac:dyDescent="0.25">
      <c r="A2479">
        <v>2478</v>
      </c>
      <c r="B2479" t="s">
        <v>15</v>
      </c>
      <c r="C2479" t="s">
        <v>38</v>
      </c>
      <c r="D2479" t="s">
        <v>45</v>
      </c>
      <c r="E2479" t="s">
        <v>60</v>
      </c>
      <c r="F2479" t="s">
        <v>282</v>
      </c>
      <c r="G2479" t="s">
        <v>346</v>
      </c>
      <c r="H2479">
        <v>31</v>
      </c>
      <c r="I2479">
        <v>34844.85</v>
      </c>
      <c r="J2479">
        <v>1080190.3500000001</v>
      </c>
      <c r="K2479">
        <v>3540.48</v>
      </c>
      <c r="L2479">
        <v>953</v>
      </c>
      <c r="M2479" t="s">
        <v>29</v>
      </c>
      <c r="N2479" t="s">
        <v>22</v>
      </c>
      <c r="O2479">
        <v>120843.41</v>
      </c>
      <c r="P2479">
        <f>_xlfn.DAYS(Table3[[#This Row],[Delivery_Date]],Table3[[#This Row],[Order_Date]])</f>
        <v>8</v>
      </c>
    </row>
    <row r="2480" spans="1:16" x14ac:dyDescent="0.25">
      <c r="A2480">
        <v>2479</v>
      </c>
      <c r="B2480" t="s">
        <v>51</v>
      </c>
      <c r="C2480" t="s">
        <v>38</v>
      </c>
      <c r="D2480" t="s">
        <v>45</v>
      </c>
      <c r="E2480" t="s">
        <v>46</v>
      </c>
      <c r="F2480" t="s">
        <v>188</v>
      </c>
      <c r="G2480" t="s">
        <v>231</v>
      </c>
      <c r="H2480">
        <v>59</v>
      </c>
      <c r="I2480">
        <v>40589.379999999997</v>
      </c>
      <c r="J2480">
        <v>2394773.42</v>
      </c>
      <c r="K2480">
        <v>3932.66</v>
      </c>
      <c r="L2480">
        <v>632</v>
      </c>
      <c r="M2480" t="s">
        <v>29</v>
      </c>
      <c r="N2480" t="s">
        <v>36</v>
      </c>
      <c r="O2480">
        <v>260519.67999999999</v>
      </c>
      <c r="P2480">
        <f>_xlfn.DAYS(Table3[[#This Row],[Delivery_Date]],Table3[[#This Row],[Order_Date]])</f>
        <v>13</v>
      </c>
    </row>
    <row r="2481" spans="1:16" x14ac:dyDescent="0.25">
      <c r="A2481">
        <v>2480</v>
      </c>
      <c r="B2481" t="s">
        <v>23</v>
      </c>
      <c r="C2481" t="s">
        <v>16</v>
      </c>
      <c r="D2481" t="s">
        <v>39</v>
      </c>
      <c r="E2481" t="s">
        <v>46</v>
      </c>
      <c r="F2481" t="s">
        <v>75</v>
      </c>
      <c r="G2481" t="s">
        <v>303</v>
      </c>
      <c r="H2481">
        <v>32</v>
      </c>
      <c r="I2481">
        <v>29742.82</v>
      </c>
      <c r="J2481">
        <v>951770.24</v>
      </c>
      <c r="K2481">
        <v>462.31</v>
      </c>
      <c r="L2481">
        <v>893</v>
      </c>
      <c r="M2481" t="s">
        <v>29</v>
      </c>
      <c r="N2481" t="s">
        <v>22</v>
      </c>
      <c r="O2481">
        <v>111580.34</v>
      </c>
      <c r="P2481">
        <f>_xlfn.DAYS(Table3[[#This Row],[Delivery_Date]],Table3[[#This Row],[Order_Date]])</f>
        <v>9</v>
      </c>
    </row>
    <row r="2482" spans="1:16" x14ac:dyDescent="0.25">
      <c r="A2482">
        <v>2481</v>
      </c>
      <c r="B2482" t="s">
        <v>23</v>
      </c>
      <c r="C2482" t="s">
        <v>38</v>
      </c>
      <c r="D2482" t="s">
        <v>39</v>
      </c>
      <c r="E2482" t="s">
        <v>18</v>
      </c>
      <c r="F2482" t="s">
        <v>140</v>
      </c>
      <c r="G2482" t="s">
        <v>104</v>
      </c>
      <c r="H2482">
        <v>79</v>
      </c>
      <c r="I2482">
        <v>49719.08</v>
      </c>
      <c r="J2482">
        <v>3927807.32</v>
      </c>
      <c r="K2482">
        <v>4551.58</v>
      </c>
      <c r="L2482">
        <v>250</v>
      </c>
      <c r="M2482" t="s">
        <v>21</v>
      </c>
      <c r="N2482" t="s">
        <v>30</v>
      </c>
      <c r="O2482">
        <v>692616.68</v>
      </c>
      <c r="P2482">
        <f>_xlfn.DAYS(Table3[[#This Row],[Delivery_Date]],Table3[[#This Row],[Order_Date]])</f>
        <v>8</v>
      </c>
    </row>
    <row r="2483" spans="1:16" x14ac:dyDescent="0.25">
      <c r="A2483">
        <v>2482</v>
      </c>
      <c r="B2483" t="s">
        <v>44</v>
      </c>
      <c r="C2483" t="s">
        <v>24</v>
      </c>
      <c r="D2483" t="s">
        <v>32</v>
      </c>
      <c r="E2483" t="s">
        <v>46</v>
      </c>
      <c r="F2483" t="s">
        <v>210</v>
      </c>
      <c r="G2483" t="s">
        <v>203</v>
      </c>
      <c r="H2483">
        <v>27</v>
      </c>
      <c r="I2483">
        <v>41405.879999999997</v>
      </c>
      <c r="J2483">
        <v>1117958.76</v>
      </c>
      <c r="K2483">
        <v>2828.94</v>
      </c>
      <c r="L2483">
        <v>720</v>
      </c>
      <c r="M2483" t="s">
        <v>42</v>
      </c>
      <c r="N2483" t="s">
        <v>43</v>
      </c>
      <c r="O2483">
        <v>253956.41</v>
      </c>
      <c r="P2483">
        <f>_xlfn.DAYS(Table3[[#This Row],[Delivery_Date]],Table3[[#This Row],[Order_Date]])</f>
        <v>7</v>
      </c>
    </row>
    <row r="2484" spans="1:16" x14ac:dyDescent="0.25">
      <c r="A2484">
        <v>2483</v>
      </c>
      <c r="B2484" t="s">
        <v>59</v>
      </c>
      <c r="C2484" t="s">
        <v>24</v>
      </c>
      <c r="D2484" t="s">
        <v>39</v>
      </c>
      <c r="E2484" t="s">
        <v>18</v>
      </c>
      <c r="F2484" t="s">
        <v>311</v>
      </c>
      <c r="G2484" t="s">
        <v>206</v>
      </c>
      <c r="H2484">
        <v>51</v>
      </c>
      <c r="I2484">
        <v>4421.53</v>
      </c>
      <c r="J2484">
        <v>225498.03</v>
      </c>
      <c r="K2484">
        <v>4581.53</v>
      </c>
      <c r="L2484">
        <v>569</v>
      </c>
      <c r="M2484" t="s">
        <v>35</v>
      </c>
      <c r="N2484" t="s">
        <v>22</v>
      </c>
      <c r="O2484">
        <v>19152.13</v>
      </c>
      <c r="P2484">
        <f>_xlfn.DAYS(Table3[[#This Row],[Delivery_Date]],Table3[[#This Row],[Order_Date]])</f>
        <v>9</v>
      </c>
    </row>
    <row r="2485" spans="1:16" x14ac:dyDescent="0.25">
      <c r="A2485">
        <v>2484</v>
      </c>
      <c r="B2485" t="s">
        <v>51</v>
      </c>
      <c r="C2485" t="s">
        <v>24</v>
      </c>
      <c r="D2485" t="s">
        <v>25</v>
      </c>
      <c r="E2485" t="s">
        <v>46</v>
      </c>
      <c r="F2485" t="s">
        <v>353</v>
      </c>
      <c r="G2485" t="s">
        <v>314</v>
      </c>
      <c r="H2485">
        <v>99</v>
      </c>
      <c r="I2485">
        <v>24458.41</v>
      </c>
      <c r="J2485">
        <v>2421382.59</v>
      </c>
      <c r="K2485">
        <v>892.54</v>
      </c>
      <c r="L2485">
        <v>585</v>
      </c>
      <c r="M2485" t="s">
        <v>29</v>
      </c>
      <c r="N2485" t="s">
        <v>22</v>
      </c>
      <c r="O2485">
        <v>126233.22</v>
      </c>
      <c r="P2485">
        <f>_xlfn.DAYS(Table3[[#This Row],[Delivery_Date]],Table3[[#This Row],[Order_Date]])</f>
        <v>2</v>
      </c>
    </row>
    <row r="2486" spans="1:16" x14ac:dyDescent="0.25">
      <c r="A2486">
        <v>2485</v>
      </c>
      <c r="B2486" t="s">
        <v>65</v>
      </c>
      <c r="C2486" t="s">
        <v>16</v>
      </c>
      <c r="D2486" t="s">
        <v>32</v>
      </c>
      <c r="E2486" t="s">
        <v>52</v>
      </c>
      <c r="F2486" t="s">
        <v>125</v>
      </c>
      <c r="G2486" t="s">
        <v>144</v>
      </c>
      <c r="H2486">
        <v>78</v>
      </c>
      <c r="I2486">
        <v>26031.69</v>
      </c>
      <c r="J2486">
        <v>2030471.82</v>
      </c>
      <c r="K2486">
        <v>1844.28</v>
      </c>
      <c r="L2486">
        <v>234</v>
      </c>
      <c r="M2486" t="s">
        <v>21</v>
      </c>
      <c r="N2486" t="s">
        <v>70</v>
      </c>
      <c r="O2486">
        <v>502070.09</v>
      </c>
      <c r="P2486">
        <f>_xlfn.DAYS(Table3[[#This Row],[Delivery_Date]],Table3[[#This Row],[Order_Date]])</f>
        <v>2</v>
      </c>
    </row>
    <row r="2487" spans="1:16" x14ac:dyDescent="0.25">
      <c r="A2487">
        <v>2486</v>
      </c>
      <c r="B2487" t="s">
        <v>31</v>
      </c>
      <c r="C2487" t="s">
        <v>16</v>
      </c>
      <c r="D2487" t="s">
        <v>25</v>
      </c>
      <c r="E2487" t="s">
        <v>52</v>
      </c>
      <c r="F2487" t="s">
        <v>259</v>
      </c>
      <c r="G2487" t="s">
        <v>91</v>
      </c>
      <c r="H2487">
        <v>13</v>
      </c>
      <c r="I2487">
        <v>15572.03</v>
      </c>
      <c r="J2487">
        <v>202436.39</v>
      </c>
      <c r="K2487">
        <v>1527.68</v>
      </c>
      <c r="L2487">
        <v>27</v>
      </c>
      <c r="M2487" t="s">
        <v>29</v>
      </c>
      <c r="N2487" t="s">
        <v>30</v>
      </c>
      <c r="O2487">
        <v>13093.2</v>
      </c>
      <c r="P2487">
        <f>_xlfn.DAYS(Table3[[#This Row],[Delivery_Date]],Table3[[#This Row],[Order_Date]])</f>
        <v>11</v>
      </c>
    </row>
    <row r="2488" spans="1:16" x14ac:dyDescent="0.25">
      <c r="A2488">
        <v>2487</v>
      </c>
      <c r="B2488" t="s">
        <v>15</v>
      </c>
      <c r="C2488" t="s">
        <v>24</v>
      </c>
      <c r="D2488" t="s">
        <v>25</v>
      </c>
      <c r="E2488" t="s">
        <v>46</v>
      </c>
      <c r="F2488" t="s">
        <v>243</v>
      </c>
      <c r="G2488" t="s">
        <v>40</v>
      </c>
      <c r="H2488">
        <v>94</v>
      </c>
      <c r="I2488">
        <v>16379.04</v>
      </c>
      <c r="J2488">
        <v>1539629.76</v>
      </c>
      <c r="K2488">
        <v>4497.8599999999997</v>
      </c>
      <c r="L2488">
        <v>310</v>
      </c>
      <c r="M2488" t="s">
        <v>29</v>
      </c>
      <c r="N2488" t="s">
        <v>30</v>
      </c>
      <c r="O2488">
        <v>234077.34</v>
      </c>
      <c r="P2488">
        <f>_xlfn.DAYS(Table3[[#This Row],[Delivery_Date]],Table3[[#This Row],[Order_Date]])</f>
        <v>1</v>
      </c>
    </row>
    <row r="2489" spans="1:16" x14ac:dyDescent="0.25">
      <c r="A2489">
        <v>2488</v>
      </c>
      <c r="B2489" t="s">
        <v>65</v>
      </c>
      <c r="C2489" t="s">
        <v>16</v>
      </c>
      <c r="D2489" t="s">
        <v>32</v>
      </c>
      <c r="E2489" t="s">
        <v>18</v>
      </c>
      <c r="F2489" t="s">
        <v>67</v>
      </c>
      <c r="G2489" t="s">
        <v>84</v>
      </c>
      <c r="H2489">
        <v>73</v>
      </c>
      <c r="I2489">
        <v>26918</v>
      </c>
      <c r="J2489">
        <v>1965014</v>
      </c>
      <c r="K2489">
        <v>3505.06</v>
      </c>
      <c r="L2489">
        <v>507</v>
      </c>
      <c r="M2489" t="s">
        <v>42</v>
      </c>
      <c r="N2489" t="s">
        <v>70</v>
      </c>
      <c r="O2489">
        <v>483201.64</v>
      </c>
      <c r="P2489">
        <f>_xlfn.DAYS(Table3[[#This Row],[Delivery_Date]],Table3[[#This Row],[Order_Date]])</f>
        <v>15</v>
      </c>
    </row>
    <row r="2490" spans="1:16" x14ac:dyDescent="0.25">
      <c r="A2490">
        <v>2489</v>
      </c>
      <c r="B2490" t="s">
        <v>65</v>
      </c>
      <c r="C2490" t="s">
        <v>16</v>
      </c>
      <c r="D2490" t="s">
        <v>25</v>
      </c>
      <c r="E2490" t="s">
        <v>46</v>
      </c>
      <c r="F2490" t="s">
        <v>341</v>
      </c>
      <c r="G2490" t="s">
        <v>135</v>
      </c>
      <c r="H2490">
        <v>91</v>
      </c>
      <c r="I2490">
        <v>20582.919999999998</v>
      </c>
      <c r="J2490">
        <v>1873045.72</v>
      </c>
      <c r="K2490">
        <v>901.91</v>
      </c>
      <c r="L2490">
        <v>331</v>
      </c>
      <c r="M2490" t="s">
        <v>42</v>
      </c>
      <c r="N2490" t="s">
        <v>22</v>
      </c>
      <c r="O2490">
        <v>425767.51</v>
      </c>
      <c r="P2490">
        <f>_xlfn.DAYS(Table3[[#This Row],[Delivery_Date]],Table3[[#This Row],[Order_Date]])</f>
        <v>3</v>
      </c>
    </row>
    <row r="2491" spans="1:16" x14ac:dyDescent="0.25">
      <c r="A2491">
        <v>2490</v>
      </c>
      <c r="B2491" t="s">
        <v>44</v>
      </c>
      <c r="C2491" t="s">
        <v>24</v>
      </c>
      <c r="D2491" t="s">
        <v>25</v>
      </c>
      <c r="E2491" t="s">
        <v>18</v>
      </c>
      <c r="F2491" t="s">
        <v>406</v>
      </c>
      <c r="G2491" t="s">
        <v>368</v>
      </c>
      <c r="H2491">
        <v>92</v>
      </c>
      <c r="I2491">
        <v>44604.37</v>
      </c>
      <c r="J2491">
        <v>4103602.04</v>
      </c>
      <c r="K2491">
        <v>4788.91</v>
      </c>
      <c r="L2491">
        <v>376</v>
      </c>
      <c r="M2491" t="s">
        <v>35</v>
      </c>
      <c r="N2491" t="s">
        <v>22</v>
      </c>
      <c r="O2491">
        <v>329403.87</v>
      </c>
      <c r="P2491">
        <f>_xlfn.DAYS(Table3[[#This Row],[Delivery_Date]],Table3[[#This Row],[Order_Date]])</f>
        <v>14</v>
      </c>
    </row>
    <row r="2492" spans="1:16" x14ac:dyDescent="0.25">
      <c r="A2492">
        <v>2491</v>
      </c>
      <c r="B2492" t="s">
        <v>31</v>
      </c>
      <c r="C2492" t="s">
        <v>24</v>
      </c>
      <c r="D2492" t="s">
        <v>17</v>
      </c>
      <c r="E2492" t="s">
        <v>60</v>
      </c>
      <c r="F2492" t="s">
        <v>190</v>
      </c>
      <c r="G2492" t="s">
        <v>329</v>
      </c>
      <c r="H2492">
        <v>60</v>
      </c>
      <c r="I2492">
        <v>4808.74</v>
      </c>
      <c r="J2492">
        <v>288524.40000000002</v>
      </c>
      <c r="K2492">
        <v>836.1</v>
      </c>
      <c r="L2492">
        <v>232</v>
      </c>
      <c r="M2492" t="s">
        <v>42</v>
      </c>
      <c r="N2492" t="s">
        <v>70</v>
      </c>
      <c r="O2492">
        <v>61041.51</v>
      </c>
      <c r="P2492">
        <f>_xlfn.DAYS(Table3[[#This Row],[Delivery_Date]],Table3[[#This Row],[Order_Date]])</f>
        <v>11</v>
      </c>
    </row>
    <row r="2493" spans="1:16" x14ac:dyDescent="0.25">
      <c r="A2493">
        <v>2492</v>
      </c>
      <c r="B2493" t="s">
        <v>31</v>
      </c>
      <c r="C2493" t="s">
        <v>38</v>
      </c>
      <c r="D2493" t="s">
        <v>25</v>
      </c>
      <c r="E2493" t="s">
        <v>46</v>
      </c>
      <c r="F2493" t="s">
        <v>193</v>
      </c>
      <c r="G2493" t="s">
        <v>383</v>
      </c>
      <c r="H2493">
        <v>96</v>
      </c>
      <c r="I2493">
        <v>36776.83</v>
      </c>
      <c r="J2493">
        <v>3530575.68</v>
      </c>
      <c r="K2493">
        <v>1414.76</v>
      </c>
      <c r="L2493">
        <v>497</v>
      </c>
      <c r="M2493" t="s">
        <v>21</v>
      </c>
      <c r="N2493" t="s">
        <v>30</v>
      </c>
      <c r="O2493">
        <v>544575.05000000005</v>
      </c>
      <c r="P2493">
        <f>_xlfn.DAYS(Table3[[#This Row],[Delivery_Date]],Table3[[#This Row],[Order_Date]])</f>
        <v>4</v>
      </c>
    </row>
    <row r="2494" spans="1:16" x14ac:dyDescent="0.25">
      <c r="A2494">
        <v>2493</v>
      </c>
      <c r="B2494" t="s">
        <v>31</v>
      </c>
      <c r="C2494" t="s">
        <v>16</v>
      </c>
      <c r="D2494" t="s">
        <v>32</v>
      </c>
      <c r="E2494" t="s">
        <v>52</v>
      </c>
      <c r="F2494" t="s">
        <v>383</v>
      </c>
      <c r="G2494" t="s">
        <v>238</v>
      </c>
      <c r="H2494">
        <v>69</v>
      </c>
      <c r="I2494">
        <v>12092.71</v>
      </c>
      <c r="J2494">
        <v>834396.99</v>
      </c>
      <c r="K2494">
        <v>897.41</v>
      </c>
      <c r="L2494">
        <v>52</v>
      </c>
      <c r="M2494" t="s">
        <v>35</v>
      </c>
      <c r="N2494" t="s">
        <v>22</v>
      </c>
      <c r="O2494">
        <v>174912.71</v>
      </c>
      <c r="P2494">
        <f>_xlfn.DAYS(Table3[[#This Row],[Delivery_Date]],Table3[[#This Row],[Order_Date]])</f>
        <v>2</v>
      </c>
    </row>
    <row r="2495" spans="1:16" x14ac:dyDescent="0.25">
      <c r="A2495">
        <v>2494</v>
      </c>
      <c r="B2495" t="s">
        <v>15</v>
      </c>
      <c r="C2495" t="s">
        <v>24</v>
      </c>
      <c r="D2495" t="s">
        <v>17</v>
      </c>
      <c r="E2495" t="s">
        <v>18</v>
      </c>
      <c r="F2495" t="s">
        <v>390</v>
      </c>
      <c r="G2495" t="s">
        <v>199</v>
      </c>
      <c r="H2495">
        <v>14</v>
      </c>
      <c r="I2495">
        <v>47278.01</v>
      </c>
      <c r="J2495">
        <v>661892.14</v>
      </c>
      <c r="K2495">
        <v>1453.45</v>
      </c>
      <c r="L2495">
        <v>445</v>
      </c>
      <c r="M2495" t="s">
        <v>35</v>
      </c>
      <c r="N2495" t="s">
        <v>43</v>
      </c>
      <c r="O2495">
        <v>100353.13</v>
      </c>
      <c r="P2495">
        <f>_xlfn.DAYS(Table3[[#This Row],[Delivery_Date]],Table3[[#This Row],[Order_Date]])</f>
        <v>10</v>
      </c>
    </row>
    <row r="2496" spans="1:16" x14ac:dyDescent="0.25">
      <c r="A2496">
        <v>2495</v>
      </c>
      <c r="B2496" t="s">
        <v>51</v>
      </c>
      <c r="C2496" t="s">
        <v>38</v>
      </c>
      <c r="D2496" t="s">
        <v>39</v>
      </c>
      <c r="E2496" t="s">
        <v>18</v>
      </c>
      <c r="F2496" t="s">
        <v>245</v>
      </c>
      <c r="G2496" t="s">
        <v>155</v>
      </c>
      <c r="H2496">
        <v>98</v>
      </c>
      <c r="I2496">
        <v>39774.25</v>
      </c>
      <c r="J2496">
        <v>3897876.5</v>
      </c>
      <c r="K2496">
        <v>780.39</v>
      </c>
      <c r="L2496">
        <v>658</v>
      </c>
      <c r="M2496" t="s">
        <v>35</v>
      </c>
      <c r="N2496" t="s">
        <v>30</v>
      </c>
      <c r="O2496">
        <v>618222.43999999994</v>
      </c>
      <c r="P2496">
        <f>_xlfn.DAYS(Table3[[#This Row],[Delivery_Date]],Table3[[#This Row],[Order_Date]])</f>
        <v>6</v>
      </c>
    </row>
    <row r="2497" spans="1:16" x14ac:dyDescent="0.25">
      <c r="A2497">
        <v>2496</v>
      </c>
      <c r="B2497" t="s">
        <v>65</v>
      </c>
      <c r="C2497" t="s">
        <v>24</v>
      </c>
      <c r="D2497" t="s">
        <v>39</v>
      </c>
      <c r="E2497" t="s">
        <v>18</v>
      </c>
      <c r="F2497" t="s">
        <v>322</v>
      </c>
      <c r="G2497" t="s">
        <v>188</v>
      </c>
      <c r="H2497">
        <v>72</v>
      </c>
      <c r="I2497">
        <v>8298.82</v>
      </c>
      <c r="J2497">
        <v>597515.04</v>
      </c>
      <c r="K2497">
        <v>3912.15</v>
      </c>
      <c r="L2497">
        <v>707</v>
      </c>
      <c r="M2497" t="s">
        <v>21</v>
      </c>
      <c r="N2497" t="s">
        <v>70</v>
      </c>
      <c r="O2497">
        <v>85413.19</v>
      </c>
      <c r="P2497">
        <f>_xlfn.DAYS(Table3[[#This Row],[Delivery_Date]],Table3[[#This Row],[Order_Date]])</f>
        <v>15</v>
      </c>
    </row>
    <row r="2498" spans="1:16" x14ac:dyDescent="0.25">
      <c r="A2498">
        <v>2497</v>
      </c>
      <c r="B2498" t="s">
        <v>51</v>
      </c>
      <c r="C2498" t="s">
        <v>16</v>
      </c>
      <c r="D2498" t="s">
        <v>45</v>
      </c>
      <c r="E2498" t="s">
        <v>60</v>
      </c>
      <c r="F2498" t="s">
        <v>210</v>
      </c>
      <c r="G2498" t="s">
        <v>276</v>
      </c>
      <c r="H2498">
        <v>10</v>
      </c>
      <c r="I2498">
        <v>30994.98</v>
      </c>
      <c r="J2498">
        <v>309949.8</v>
      </c>
      <c r="K2498">
        <v>1418.62</v>
      </c>
      <c r="L2498">
        <v>584</v>
      </c>
      <c r="M2498" t="s">
        <v>21</v>
      </c>
      <c r="N2498" t="s">
        <v>43</v>
      </c>
      <c r="O2498">
        <v>46639.07</v>
      </c>
      <c r="P2498">
        <f>_xlfn.DAYS(Table3[[#This Row],[Delivery_Date]],Table3[[#This Row],[Order_Date]])</f>
        <v>3</v>
      </c>
    </row>
    <row r="2499" spans="1:16" x14ac:dyDescent="0.25">
      <c r="A2499">
        <v>2498</v>
      </c>
      <c r="B2499" t="s">
        <v>44</v>
      </c>
      <c r="C2499" t="s">
        <v>16</v>
      </c>
      <c r="D2499" t="s">
        <v>17</v>
      </c>
      <c r="E2499" t="s">
        <v>18</v>
      </c>
      <c r="F2499" t="s">
        <v>176</v>
      </c>
      <c r="G2499" t="s">
        <v>353</v>
      </c>
      <c r="H2499">
        <v>85</v>
      </c>
      <c r="I2499">
        <v>40370.5</v>
      </c>
      <c r="J2499">
        <v>3431492.5</v>
      </c>
      <c r="K2499">
        <v>3751.95</v>
      </c>
      <c r="L2499">
        <v>604</v>
      </c>
      <c r="M2499" t="s">
        <v>29</v>
      </c>
      <c r="N2499" t="s">
        <v>43</v>
      </c>
      <c r="O2499">
        <v>301622.64</v>
      </c>
      <c r="P2499">
        <f>_xlfn.DAYS(Table3[[#This Row],[Delivery_Date]],Table3[[#This Row],[Order_Date]])</f>
        <v>5</v>
      </c>
    </row>
    <row r="2500" spans="1:16" x14ac:dyDescent="0.25">
      <c r="A2500">
        <v>2499</v>
      </c>
      <c r="B2500" t="s">
        <v>37</v>
      </c>
      <c r="C2500" t="s">
        <v>24</v>
      </c>
      <c r="D2500" t="s">
        <v>39</v>
      </c>
      <c r="E2500" t="s">
        <v>60</v>
      </c>
      <c r="F2500" t="s">
        <v>34</v>
      </c>
      <c r="G2500" t="s">
        <v>235</v>
      </c>
      <c r="H2500">
        <v>8</v>
      </c>
      <c r="I2500">
        <v>37301.360000000001</v>
      </c>
      <c r="J2500">
        <v>298410.88</v>
      </c>
      <c r="K2500">
        <v>1166.8900000000001</v>
      </c>
      <c r="L2500">
        <v>866</v>
      </c>
      <c r="M2500" t="s">
        <v>35</v>
      </c>
      <c r="N2500" t="s">
        <v>22</v>
      </c>
      <c r="O2500">
        <v>68257.509999999995</v>
      </c>
      <c r="P2500">
        <f>_xlfn.DAYS(Table3[[#This Row],[Delivery_Date]],Table3[[#This Row],[Order_Date]])</f>
        <v>10</v>
      </c>
    </row>
    <row r="2501" spans="1:16" x14ac:dyDescent="0.25">
      <c r="A2501">
        <v>2500</v>
      </c>
      <c r="B2501" t="s">
        <v>44</v>
      </c>
      <c r="C2501" t="s">
        <v>24</v>
      </c>
      <c r="D2501" t="s">
        <v>17</v>
      </c>
      <c r="E2501" t="s">
        <v>18</v>
      </c>
      <c r="F2501" t="s">
        <v>240</v>
      </c>
      <c r="G2501" t="s">
        <v>309</v>
      </c>
      <c r="H2501">
        <v>40</v>
      </c>
      <c r="I2501">
        <v>33748.76</v>
      </c>
      <c r="J2501">
        <v>1349950.4</v>
      </c>
      <c r="K2501">
        <v>1774.28</v>
      </c>
      <c r="L2501">
        <v>531</v>
      </c>
      <c r="M2501" t="s">
        <v>42</v>
      </c>
      <c r="N2501" t="s">
        <v>70</v>
      </c>
      <c r="O2501">
        <v>76424.42</v>
      </c>
      <c r="P2501">
        <f>_xlfn.DAYS(Table3[[#This Row],[Delivery_Date]],Table3[[#This Row],[Order_Date]])</f>
        <v>10</v>
      </c>
    </row>
    <row r="2502" spans="1:16" x14ac:dyDescent="0.25">
      <c r="A2502">
        <v>2501</v>
      </c>
      <c r="B2502" t="s">
        <v>44</v>
      </c>
      <c r="C2502" t="s">
        <v>38</v>
      </c>
      <c r="D2502" t="s">
        <v>32</v>
      </c>
      <c r="E2502" t="s">
        <v>52</v>
      </c>
      <c r="F2502" t="s">
        <v>112</v>
      </c>
      <c r="G2502" t="s">
        <v>162</v>
      </c>
      <c r="H2502">
        <v>22</v>
      </c>
      <c r="I2502">
        <v>34105.040000000001</v>
      </c>
      <c r="J2502">
        <v>750310.88</v>
      </c>
      <c r="K2502">
        <v>1679.76</v>
      </c>
      <c r="L2502">
        <v>803</v>
      </c>
      <c r="M2502" t="s">
        <v>21</v>
      </c>
      <c r="N2502" t="s">
        <v>70</v>
      </c>
      <c r="O2502">
        <v>150711.09</v>
      </c>
      <c r="P2502">
        <f>_xlfn.DAYS(Table3[[#This Row],[Delivery_Date]],Table3[[#This Row],[Order_Date]])</f>
        <v>3</v>
      </c>
    </row>
    <row r="2503" spans="1:16" x14ac:dyDescent="0.25">
      <c r="A2503">
        <v>2502</v>
      </c>
      <c r="B2503" t="s">
        <v>65</v>
      </c>
      <c r="C2503" t="s">
        <v>16</v>
      </c>
      <c r="D2503" t="s">
        <v>39</v>
      </c>
      <c r="E2503" t="s">
        <v>52</v>
      </c>
      <c r="F2503" t="s">
        <v>228</v>
      </c>
      <c r="G2503" t="s">
        <v>248</v>
      </c>
      <c r="H2503">
        <v>67</v>
      </c>
      <c r="I2503">
        <v>38392.269999999997</v>
      </c>
      <c r="J2503">
        <v>2572282.09</v>
      </c>
      <c r="K2503">
        <v>4609.53</v>
      </c>
      <c r="L2503">
        <v>537</v>
      </c>
      <c r="M2503" t="s">
        <v>42</v>
      </c>
      <c r="N2503" t="s">
        <v>30</v>
      </c>
      <c r="O2503">
        <v>428447.72</v>
      </c>
      <c r="P2503">
        <f>_xlfn.DAYS(Table3[[#This Row],[Delivery_Date]],Table3[[#This Row],[Order_Date]])</f>
        <v>5</v>
      </c>
    </row>
    <row r="2504" spans="1:16" x14ac:dyDescent="0.25">
      <c r="A2504">
        <v>2503</v>
      </c>
      <c r="B2504" t="s">
        <v>23</v>
      </c>
      <c r="C2504" t="s">
        <v>16</v>
      </c>
      <c r="D2504" t="s">
        <v>32</v>
      </c>
      <c r="E2504" t="s">
        <v>26</v>
      </c>
      <c r="F2504" t="s">
        <v>95</v>
      </c>
      <c r="G2504" t="s">
        <v>71</v>
      </c>
      <c r="H2504">
        <v>25</v>
      </c>
      <c r="I2504">
        <v>25194.6</v>
      </c>
      <c r="J2504">
        <v>629865</v>
      </c>
      <c r="K2504">
        <v>1680.65</v>
      </c>
      <c r="L2504">
        <v>592</v>
      </c>
      <c r="M2504" t="s">
        <v>21</v>
      </c>
      <c r="N2504" t="s">
        <v>70</v>
      </c>
      <c r="O2504">
        <v>131881.59</v>
      </c>
      <c r="P2504">
        <f>_xlfn.DAYS(Table3[[#This Row],[Delivery_Date]],Table3[[#This Row],[Order_Date]])</f>
        <v>10</v>
      </c>
    </row>
    <row r="2505" spans="1:16" x14ac:dyDescent="0.25">
      <c r="A2505">
        <v>2504</v>
      </c>
      <c r="B2505" t="s">
        <v>37</v>
      </c>
      <c r="C2505" t="s">
        <v>24</v>
      </c>
      <c r="D2505" t="s">
        <v>45</v>
      </c>
      <c r="E2505" t="s">
        <v>60</v>
      </c>
      <c r="F2505" t="s">
        <v>126</v>
      </c>
      <c r="G2505" t="s">
        <v>157</v>
      </c>
      <c r="H2505">
        <v>38</v>
      </c>
      <c r="I2505">
        <v>34804.839999999997</v>
      </c>
      <c r="J2505">
        <v>1322583.92</v>
      </c>
      <c r="K2505">
        <v>3912.27</v>
      </c>
      <c r="L2505">
        <v>247</v>
      </c>
      <c r="M2505" t="s">
        <v>21</v>
      </c>
      <c r="N2505" t="s">
        <v>43</v>
      </c>
      <c r="O2505">
        <v>213932.04</v>
      </c>
      <c r="P2505">
        <f>_xlfn.DAYS(Table3[[#This Row],[Delivery_Date]],Table3[[#This Row],[Order_Date]])</f>
        <v>8</v>
      </c>
    </row>
    <row r="2506" spans="1:16" x14ac:dyDescent="0.25">
      <c r="A2506">
        <v>2505</v>
      </c>
      <c r="B2506" t="s">
        <v>15</v>
      </c>
      <c r="C2506" t="s">
        <v>16</v>
      </c>
      <c r="D2506" t="s">
        <v>45</v>
      </c>
      <c r="E2506" t="s">
        <v>52</v>
      </c>
      <c r="F2506" t="s">
        <v>146</v>
      </c>
      <c r="G2506" t="s">
        <v>54</v>
      </c>
      <c r="H2506">
        <v>57</v>
      </c>
      <c r="I2506">
        <v>4403.84</v>
      </c>
      <c r="J2506">
        <v>251018.88</v>
      </c>
      <c r="K2506">
        <v>1969.48</v>
      </c>
      <c r="L2506">
        <v>250</v>
      </c>
      <c r="M2506" t="s">
        <v>35</v>
      </c>
      <c r="N2506" t="s">
        <v>22</v>
      </c>
      <c r="O2506">
        <v>41472.92</v>
      </c>
      <c r="P2506">
        <f>_xlfn.DAYS(Table3[[#This Row],[Delivery_Date]],Table3[[#This Row],[Order_Date]])</f>
        <v>12</v>
      </c>
    </row>
    <row r="2507" spans="1:16" x14ac:dyDescent="0.25">
      <c r="A2507">
        <v>2506</v>
      </c>
      <c r="B2507" t="s">
        <v>31</v>
      </c>
      <c r="C2507" t="s">
        <v>38</v>
      </c>
      <c r="D2507" t="s">
        <v>17</v>
      </c>
      <c r="E2507" t="s">
        <v>60</v>
      </c>
      <c r="F2507" t="s">
        <v>311</v>
      </c>
      <c r="G2507" t="s">
        <v>289</v>
      </c>
      <c r="H2507">
        <v>65</v>
      </c>
      <c r="I2507">
        <v>35600.379999999997</v>
      </c>
      <c r="J2507">
        <v>2314024.7000000002</v>
      </c>
      <c r="K2507">
        <v>3226.42</v>
      </c>
      <c r="L2507">
        <v>462</v>
      </c>
      <c r="M2507" t="s">
        <v>35</v>
      </c>
      <c r="N2507" t="s">
        <v>70</v>
      </c>
      <c r="O2507">
        <v>228730.65</v>
      </c>
      <c r="P2507">
        <f>_xlfn.DAYS(Table3[[#This Row],[Delivery_Date]],Table3[[#This Row],[Order_Date]])</f>
        <v>11</v>
      </c>
    </row>
    <row r="2508" spans="1:16" x14ac:dyDescent="0.25">
      <c r="A2508">
        <v>2507</v>
      </c>
      <c r="B2508" t="s">
        <v>59</v>
      </c>
      <c r="C2508" t="s">
        <v>16</v>
      </c>
      <c r="D2508" t="s">
        <v>25</v>
      </c>
      <c r="E2508" t="s">
        <v>26</v>
      </c>
      <c r="F2508" t="s">
        <v>409</v>
      </c>
      <c r="G2508" t="s">
        <v>126</v>
      </c>
      <c r="H2508">
        <v>24</v>
      </c>
      <c r="I2508">
        <v>43732.18</v>
      </c>
      <c r="J2508">
        <v>1049572.32</v>
      </c>
      <c r="K2508">
        <v>856.07</v>
      </c>
      <c r="L2508">
        <v>445</v>
      </c>
      <c r="M2508" t="s">
        <v>35</v>
      </c>
      <c r="N2508" t="s">
        <v>70</v>
      </c>
      <c r="O2508">
        <v>118691.89</v>
      </c>
      <c r="P2508">
        <f>_xlfn.DAYS(Table3[[#This Row],[Delivery_Date]],Table3[[#This Row],[Order_Date]])</f>
        <v>13</v>
      </c>
    </row>
    <row r="2509" spans="1:16" x14ac:dyDescent="0.25">
      <c r="A2509">
        <v>2508</v>
      </c>
      <c r="B2509" t="s">
        <v>37</v>
      </c>
      <c r="C2509" t="s">
        <v>24</v>
      </c>
      <c r="D2509" t="s">
        <v>39</v>
      </c>
      <c r="E2509" t="s">
        <v>52</v>
      </c>
      <c r="F2509" t="s">
        <v>288</v>
      </c>
      <c r="G2509" t="s">
        <v>311</v>
      </c>
      <c r="H2509">
        <v>46</v>
      </c>
      <c r="I2509">
        <v>14805.26</v>
      </c>
      <c r="J2509">
        <v>681041.96</v>
      </c>
      <c r="K2509">
        <v>4578.0600000000004</v>
      </c>
      <c r="L2509">
        <v>89</v>
      </c>
      <c r="M2509" t="s">
        <v>29</v>
      </c>
      <c r="N2509" t="s">
        <v>30</v>
      </c>
      <c r="O2509">
        <v>60747.27</v>
      </c>
      <c r="P2509">
        <f>_xlfn.DAYS(Table3[[#This Row],[Delivery_Date]],Table3[[#This Row],[Order_Date]])</f>
        <v>10</v>
      </c>
    </row>
    <row r="2510" spans="1:16" x14ac:dyDescent="0.25">
      <c r="A2510">
        <v>2509</v>
      </c>
      <c r="B2510" t="s">
        <v>65</v>
      </c>
      <c r="C2510" t="s">
        <v>24</v>
      </c>
      <c r="D2510" t="s">
        <v>25</v>
      </c>
      <c r="E2510" t="s">
        <v>18</v>
      </c>
      <c r="F2510" t="s">
        <v>95</v>
      </c>
      <c r="G2510" t="s">
        <v>213</v>
      </c>
      <c r="H2510">
        <v>16</v>
      </c>
      <c r="I2510">
        <v>48597.1</v>
      </c>
      <c r="J2510">
        <v>777553.6</v>
      </c>
      <c r="K2510">
        <v>1520.38</v>
      </c>
      <c r="L2510">
        <v>586</v>
      </c>
      <c r="M2510" t="s">
        <v>29</v>
      </c>
      <c r="N2510" t="s">
        <v>30</v>
      </c>
      <c r="O2510">
        <v>113377.1</v>
      </c>
      <c r="P2510">
        <f>_xlfn.DAYS(Table3[[#This Row],[Delivery_Date]],Table3[[#This Row],[Order_Date]])</f>
        <v>1</v>
      </c>
    </row>
    <row r="2511" spans="1:16" x14ac:dyDescent="0.25">
      <c r="A2511">
        <v>2510</v>
      </c>
      <c r="B2511" t="s">
        <v>23</v>
      </c>
      <c r="C2511" t="s">
        <v>24</v>
      </c>
      <c r="D2511" t="s">
        <v>17</v>
      </c>
      <c r="E2511" t="s">
        <v>46</v>
      </c>
      <c r="F2511" t="s">
        <v>285</v>
      </c>
      <c r="G2511" t="s">
        <v>53</v>
      </c>
      <c r="H2511">
        <v>37</v>
      </c>
      <c r="I2511">
        <v>14967.44</v>
      </c>
      <c r="J2511">
        <v>553795.28</v>
      </c>
      <c r="K2511">
        <v>3821.59</v>
      </c>
      <c r="L2511">
        <v>782</v>
      </c>
      <c r="M2511" t="s">
        <v>42</v>
      </c>
      <c r="N2511" t="s">
        <v>70</v>
      </c>
      <c r="O2511">
        <v>80675.11</v>
      </c>
      <c r="P2511">
        <f>_xlfn.DAYS(Table3[[#This Row],[Delivery_Date]],Table3[[#This Row],[Order_Date]])</f>
        <v>11</v>
      </c>
    </row>
    <row r="2512" spans="1:16" x14ac:dyDescent="0.25">
      <c r="A2512">
        <v>2511</v>
      </c>
      <c r="B2512" t="s">
        <v>31</v>
      </c>
      <c r="C2512" t="s">
        <v>16</v>
      </c>
      <c r="D2512" t="s">
        <v>32</v>
      </c>
      <c r="E2512" t="s">
        <v>52</v>
      </c>
      <c r="F2512" t="s">
        <v>86</v>
      </c>
      <c r="G2512" t="s">
        <v>414</v>
      </c>
      <c r="H2512">
        <v>38</v>
      </c>
      <c r="I2512">
        <v>36975.78</v>
      </c>
      <c r="J2512">
        <v>1405079.64</v>
      </c>
      <c r="K2512">
        <v>184.46</v>
      </c>
      <c r="L2512">
        <v>965</v>
      </c>
      <c r="M2512" t="s">
        <v>35</v>
      </c>
      <c r="N2512" t="s">
        <v>30</v>
      </c>
      <c r="O2512">
        <v>193561.29</v>
      </c>
      <c r="P2512">
        <f>_xlfn.DAYS(Table3[[#This Row],[Delivery_Date]],Table3[[#This Row],[Order_Date]])</f>
        <v>6</v>
      </c>
    </row>
    <row r="2513" spans="1:16" x14ac:dyDescent="0.25">
      <c r="A2513">
        <v>2512</v>
      </c>
      <c r="B2513" t="s">
        <v>44</v>
      </c>
      <c r="C2513" t="s">
        <v>16</v>
      </c>
      <c r="D2513" t="s">
        <v>39</v>
      </c>
      <c r="E2513" t="s">
        <v>26</v>
      </c>
      <c r="F2513" t="s">
        <v>352</v>
      </c>
      <c r="G2513" t="s">
        <v>268</v>
      </c>
      <c r="H2513">
        <v>44</v>
      </c>
      <c r="I2513">
        <v>26900.33</v>
      </c>
      <c r="J2513">
        <v>1183614.52</v>
      </c>
      <c r="K2513">
        <v>4296.72</v>
      </c>
      <c r="L2513">
        <v>54</v>
      </c>
      <c r="M2513" t="s">
        <v>21</v>
      </c>
      <c r="N2513" t="s">
        <v>70</v>
      </c>
      <c r="O2513">
        <v>282778.40000000002</v>
      </c>
      <c r="P2513">
        <f>_xlfn.DAYS(Table3[[#This Row],[Delivery_Date]],Table3[[#This Row],[Order_Date]])</f>
        <v>10</v>
      </c>
    </row>
    <row r="2514" spans="1:16" x14ac:dyDescent="0.25">
      <c r="A2514">
        <v>2513</v>
      </c>
      <c r="B2514" t="s">
        <v>37</v>
      </c>
      <c r="C2514" t="s">
        <v>24</v>
      </c>
      <c r="D2514" t="s">
        <v>39</v>
      </c>
      <c r="E2514" t="s">
        <v>60</v>
      </c>
      <c r="F2514" t="s">
        <v>390</v>
      </c>
      <c r="G2514" t="s">
        <v>189</v>
      </c>
      <c r="H2514">
        <v>87</v>
      </c>
      <c r="I2514">
        <v>22271.57</v>
      </c>
      <c r="J2514">
        <v>1937626.59</v>
      </c>
      <c r="K2514">
        <v>3615.36</v>
      </c>
      <c r="L2514">
        <v>324</v>
      </c>
      <c r="M2514" t="s">
        <v>21</v>
      </c>
      <c r="N2514" t="s">
        <v>36</v>
      </c>
      <c r="O2514">
        <v>439291.82</v>
      </c>
      <c r="P2514">
        <f>_xlfn.DAYS(Table3[[#This Row],[Delivery_Date]],Table3[[#This Row],[Order_Date]])</f>
        <v>13</v>
      </c>
    </row>
    <row r="2515" spans="1:16" x14ac:dyDescent="0.25">
      <c r="A2515">
        <v>2514</v>
      </c>
      <c r="B2515" t="s">
        <v>51</v>
      </c>
      <c r="C2515" t="s">
        <v>38</v>
      </c>
      <c r="D2515" t="s">
        <v>25</v>
      </c>
      <c r="E2515" t="s">
        <v>60</v>
      </c>
      <c r="F2515" t="s">
        <v>296</v>
      </c>
      <c r="G2515" t="s">
        <v>239</v>
      </c>
      <c r="H2515">
        <v>26</v>
      </c>
      <c r="I2515">
        <v>16137.8</v>
      </c>
      <c r="J2515">
        <v>419582.8</v>
      </c>
      <c r="K2515">
        <v>493.04</v>
      </c>
      <c r="L2515">
        <v>87</v>
      </c>
      <c r="M2515" t="s">
        <v>29</v>
      </c>
      <c r="N2515" t="s">
        <v>30</v>
      </c>
      <c r="O2515">
        <v>78436.61</v>
      </c>
      <c r="P2515">
        <f>_xlfn.DAYS(Table3[[#This Row],[Delivery_Date]],Table3[[#This Row],[Order_Date]])</f>
        <v>3</v>
      </c>
    </row>
    <row r="2516" spans="1:16" x14ac:dyDescent="0.25">
      <c r="A2516">
        <v>2515</v>
      </c>
      <c r="B2516" t="s">
        <v>15</v>
      </c>
      <c r="C2516" t="s">
        <v>38</v>
      </c>
      <c r="D2516" t="s">
        <v>25</v>
      </c>
      <c r="E2516" t="s">
        <v>60</v>
      </c>
      <c r="F2516" t="s">
        <v>176</v>
      </c>
      <c r="G2516" t="s">
        <v>189</v>
      </c>
      <c r="H2516">
        <v>50</v>
      </c>
      <c r="I2516">
        <v>28984.32</v>
      </c>
      <c r="J2516">
        <v>1449216</v>
      </c>
      <c r="K2516">
        <v>2072.9</v>
      </c>
      <c r="L2516">
        <v>842</v>
      </c>
      <c r="M2516" t="s">
        <v>42</v>
      </c>
      <c r="N2516" t="s">
        <v>43</v>
      </c>
      <c r="O2516">
        <v>178556.23</v>
      </c>
      <c r="P2516">
        <f>_xlfn.DAYS(Table3[[#This Row],[Delivery_Date]],Table3[[#This Row],[Order_Date]])</f>
        <v>12</v>
      </c>
    </row>
    <row r="2517" spans="1:16" x14ac:dyDescent="0.25">
      <c r="A2517">
        <v>2516</v>
      </c>
      <c r="B2517" t="s">
        <v>59</v>
      </c>
      <c r="C2517" t="s">
        <v>16</v>
      </c>
      <c r="D2517" t="s">
        <v>25</v>
      </c>
      <c r="E2517" t="s">
        <v>18</v>
      </c>
      <c r="F2517" t="s">
        <v>412</v>
      </c>
      <c r="G2517" t="s">
        <v>163</v>
      </c>
      <c r="H2517">
        <v>61</v>
      </c>
      <c r="I2517">
        <v>36010.199999999997</v>
      </c>
      <c r="J2517">
        <v>2196622.2000000002</v>
      </c>
      <c r="K2517">
        <v>557.66</v>
      </c>
      <c r="L2517">
        <v>799</v>
      </c>
      <c r="M2517" t="s">
        <v>35</v>
      </c>
      <c r="N2517" t="s">
        <v>36</v>
      </c>
      <c r="O2517">
        <v>365181.71</v>
      </c>
      <c r="P2517">
        <f>_xlfn.DAYS(Table3[[#This Row],[Delivery_Date]],Table3[[#This Row],[Order_Date]])</f>
        <v>5</v>
      </c>
    </row>
    <row r="2518" spans="1:16" x14ac:dyDescent="0.25">
      <c r="A2518">
        <v>2517</v>
      </c>
      <c r="B2518" t="s">
        <v>31</v>
      </c>
      <c r="C2518" t="s">
        <v>24</v>
      </c>
      <c r="D2518" t="s">
        <v>39</v>
      </c>
      <c r="E2518" t="s">
        <v>18</v>
      </c>
      <c r="F2518" t="s">
        <v>154</v>
      </c>
      <c r="G2518" t="s">
        <v>126</v>
      </c>
      <c r="H2518">
        <v>37</v>
      </c>
      <c r="I2518">
        <v>45669.919999999998</v>
      </c>
      <c r="J2518">
        <v>1689787.04</v>
      </c>
      <c r="K2518">
        <v>4935.96</v>
      </c>
      <c r="L2518">
        <v>936</v>
      </c>
      <c r="M2518" t="s">
        <v>35</v>
      </c>
      <c r="N2518" t="s">
        <v>30</v>
      </c>
      <c r="O2518">
        <v>373841.94</v>
      </c>
      <c r="P2518">
        <f>_xlfn.DAYS(Table3[[#This Row],[Delivery_Date]],Table3[[#This Row],[Order_Date]])</f>
        <v>7</v>
      </c>
    </row>
    <row r="2519" spans="1:16" x14ac:dyDescent="0.25">
      <c r="A2519">
        <v>2518</v>
      </c>
      <c r="B2519" t="s">
        <v>59</v>
      </c>
      <c r="C2519" t="s">
        <v>38</v>
      </c>
      <c r="D2519" t="s">
        <v>25</v>
      </c>
      <c r="E2519" t="s">
        <v>18</v>
      </c>
      <c r="F2519" t="s">
        <v>146</v>
      </c>
      <c r="G2519" t="s">
        <v>299</v>
      </c>
      <c r="H2519">
        <v>33</v>
      </c>
      <c r="I2519">
        <v>44532.24</v>
      </c>
      <c r="J2519">
        <v>1469563.92</v>
      </c>
      <c r="K2519">
        <v>2589</v>
      </c>
      <c r="L2519">
        <v>213</v>
      </c>
      <c r="M2519" t="s">
        <v>42</v>
      </c>
      <c r="N2519" t="s">
        <v>36</v>
      </c>
      <c r="O2519">
        <v>102671.99</v>
      </c>
      <c r="P2519">
        <f>_xlfn.DAYS(Table3[[#This Row],[Delivery_Date]],Table3[[#This Row],[Order_Date]])</f>
        <v>10</v>
      </c>
    </row>
    <row r="2520" spans="1:16" x14ac:dyDescent="0.25">
      <c r="A2520">
        <v>2519</v>
      </c>
      <c r="B2520" t="s">
        <v>51</v>
      </c>
      <c r="C2520" t="s">
        <v>38</v>
      </c>
      <c r="D2520" t="s">
        <v>45</v>
      </c>
      <c r="E2520" t="s">
        <v>26</v>
      </c>
      <c r="F2520" t="s">
        <v>101</v>
      </c>
      <c r="G2520" t="s">
        <v>105</v>
      </c>
      <c r="H2520">
        <v>90</v>
      </c>
      <c r="I2520">
        <v>37993.129999999997</v>
      </c>
      <c r="J2520">
        <v>3419381.7</v>
      </c>
      <c r="K2520">
        <v>3263.43</v>
      </c>
      <c r="L2520">
        <v>36</v>
      </c>
      <c r="M2520" t="s">
        <v>42</v>
      </c>
      <c r="N2520" t="s">
        <v>22</v>
      </c>
      <c r="O2520">
        <v>707767.21</v>
      </c>
      <c r="P2520">
        <f>_xlfn.DAYS(Table3[[#This Row],[Delivery_Date]],Table3[[#This Row],[Order_Date]])</f>
        <v>15</v>
      </c>
    </row>
    <row r="2521" spans="1:16" x14ac:dyDescent="0.25">
      <c r="A2521">
        <v>2520</v>
      </c>
      <c r="B2521" t="s">
        <v>44</v>
      </c>
      <c r="C2521" t="s">
        <v>24</v>
      </c>
      <c r="D2521" t="s">
        <v>32</v>
      </c>
      <c r="E2521" t="s">
        <v>26</v>
      </c>
      <c r="F2521" t="s">
        <v>182</v>
      </c>
      <c r="G2521" t="s">
        <v>41</v>
      </c>
      <c r="H2521">
        <v>93</v>
      </c>
      <c r="I2521">
        <v>34638.74</v>
      </c>
      <c r="J2521">
        <v>3221402.82</v>
      </c>
      <c r="K2521">
        <v>3125.77</v>
      </c>
      <c r="L2521">
        <v>823</v>
      </c>
      <c r="M2521" t="s">
        <v>21</v>
      </c>
      <c r="N2521" t="s">
        <v>43</v>
      </c>
      <c r="O2521">
        <v>426259.15</v>
      </c>
      <c r="P2521">
        <f>_xlfn.DAYS(Table3[[#This Row],[Delivery_Date]],Table3[[#This Row],[Order_Date]])</f>
        <v>12</v>
      </c>
    </row>
    <row r="2522" spans="1:16" x14ac:dyDescent="0.25">
      <c r="A2522">
        <v>2521</v>
      </c>
      <c r="B2522" t="s">
        <v>59</v>
      </c>
      <c r="C2522" t="s">
        <v>16</v>
      </c>
      <c r="D2522" t="s">
        <v>39</v>
      </c>
      <c r="E2522" t="s">
        <v>26</v>
      </c>
      <c r="F2522" t="s">
        <v>411</v>
      </c>
      <c r="G2522" t="s">
        <v>102</v>
      </c>
      <c r="H2522">
        <v>82</v>
      </c>
      <c r="I2522">
        <v>40569.31</v>
      </c>
      <c r="J2522">
        <v>3326683.42</v>
      </c>
      <c r="K2522">
        <v>3735.41</v>
      </c>
      <c r="L2522">
        <v>682</v>
      </c>
      <c r="M2522" t="s">
        <v>29</v>
      </c>
      <c r="N2522" t="s">
        <v>22</v>
      </c>
      <c r="O2522">
        <v>671374.12</v>
      </c>
      <c r="P2522">
        <f>_xlfn.DAYS(Table3[[#This Row],[Delivery_Date]],Table3[[#This Row],[Order_Date]])</f>
        <v>13</v>
      </c>
    </row>
    <row r="2523" spans="1:16" x14ac:dyDescent="0.25">
      <c r="A2523">
        <v>2522</v>
      </c>
      <c r="B2523" t="s">
        <v>15</v>
      </c>
      <c r="C2523" t="s">
        <v>24</v>
      </c>
      <c r="D2523" t="s">
        <v>39</v>
      </c>
      <c r="E2523" t="s">
        <v>46</v>
      </c>
      <c r="F2523" t="s">
        <v>291</v>
      </c>
      <c r="G2523" t="s">
        <v>246</v>
      </c>
      <c r="H2523">
        <v>28</v>
      </c>
      <c r="I2523">
        <v>3380.96</v>
      </c>
      <c r="J2523">
        <v>94666.880000000005</v>
      </c>
      <c r="K2523">
        <v>2830.88</v>
      </c>
      <c r="L2523">
        <v>997</v>
      </c>
      <c r="M2523" t="s">
        <v>35</v>
      </c>
      <c r="N2523" t="s">
        <v>70</v>
      </c>
      <c r="O2523">
        <v>6399.92</v>
      </c>
      <c r="P2523">
        <f>_xlfn.DAYS(Table3[[#This Row],[Delivery_Date]],Table3[[#This Row],[Order_Date]])</f>
        <v>7</v>
      </c>
    </row>
    <row r="2524" spans="1:16" x14ac:dyDescent="0.25">
      <c r="A2524">
        <v>2523</v>
      </c>
      <c r="B2524" t="s">
        <v>31</v>
      </c>
      <c r="C2524" t="s">
        <v>38</v>
      </c>
      <c r="D2524" t="s">
        <v>25</v>
      </c>
      <c r="E2524" t="s">
        <v>18</v>
      </c>
      <c r="F2524" t="s">
        <v>40</v>
      </c>
      <c r="G2524" t="s">
        <v>57</v>
      </c>
      <c r="H2524">
        <v>56</v>
      </c>
      <c r="I2524">
        <v>7708.07</v>
      </c>
      <c r="J2524">
        <v>431651.92</v>
      </c>
      <c r="K2524">
        <v>2194.69</v>
      </c>
      <c r="L2524">
        <v>536</v>
      </c>
      <c r="M2524" t="s">
        <v>35</v>
      </c>
      <c r="N2524" t="s">
        <v>22</v>
      </c>
      <c r="O2524">
        <v>21669.31</v>
      </c>
      <c r="P2524">
        <f>_xlfn.DAYS(Table3[[#This Row],[Delivery_Date]],Table3[[#This Row],[Order_Date]])</f>
        <v>3</v>
      </c>
    </row>
    <row r="2525" spans="1:16" x14ac:dyDescent="0.25">
      <c r="A2525">
        <v>2524</v>
      </c>
      <c r="B2525" t="s">
        <v>15</v>
      </c>
      <c r="C2525" t="s">
        <v>16</v>
      </c>
      <c r="D2525" t="s">
        <v>45</v>
      </c>
      <c r="E2525" t="s">
        <v>60</v>
      </c>
      <c r="F2525" t="s">
        <v>151</v>
      </c>
      <c r="G2525" t="s">
        <v>159</v>
      </c>
      <c r="H2525">
        <v>3</v>
      </c>
      <c r="I2525">
        <v>47233.9</v>
      </c>
      <c r="J2525">
        <v>141701.70000000001</v>
      </c>
      <c r="K2525">
        <v>2070.08</v>
      </c>
      <c r="L2525">
        <v>524</v>
      </c>
      <c r="M2525" t="s">
        <v>29</v>
      </c>
      <c r="N2525" t="s">
        <v>30</v>
      </c>
      <c r="O2525">
        <v>16595.37</v>
      </c>
      <c r="P2525">
        <f>_xlfn.DAYS(Table3[[#This Row],[Delivery_Date]],Table3[[#This Row],[Order_Date]])</f>
        <v>6</v>
      </c>
    </row>
    <row r="2526" spans="1:16" x14ac:dyDescent="0.25">
      <c r="A2526">
        <v>2525</v>
      </c>
      <c r="B2526" t="s">
        <v>65</v>
      </c>
      <c r="C2526" t="s">
        <v>16</v>
      </c>
      <c r="D2526" t="s">
        <v>25</v>
      </c>
      <c r="E2526" t="s">
        <v>46</v>
      </c>
      <c r="F2526" t="s">
        <v>395</v>
      </c>
      <c r="G2526" t="s">
        <v>228</v>
      </c>
      <c r="H2526">
        <v>15</v>
      </c>
      <c r="I2526">
        <v>37214.29</v>
      </c>
      <c r="J2526">
        <v>558214.35</v>
      </c>
      <c r="K2526">
        <v>4708.47</v>
      </c>
      <c r="L2526">
        <v>611</v>
      </c>
      <c r="M2526" t="s">
        <v>21</v>
      </c>
      <c r="N2526" t="s">
        <v>43</v>
      </c>
      <c r="O2526">
        <v>49032.28</v>
      </c>
      <c r="P2526">
        <f>_xlfn.DAYS(Table3[[#This Row],[Delivery_Date]],Table3[[#This Row],[Order_Date]])</f>
        <v>12</v>
      </c>
    </row>
    <row r="2527" spans="1:16" x14ac:dyDescent="0.25">
      <c r="A2527">
        <v>2526</v>
      </c>
      <c r="B2527" t="s">
        <v>31</v>
      </c>
      <c r="C2527" t="s">
        <v>24</v>
      </c>
      <c r="D2527" t="s">
        <v>17</v>
      </c>
      <c r="E2527" t="s">
        <v>18</v>
      </c>
      <c r="F2527" t="s">
        <v>264</v>
      </c>
      <c r="G2527" t="s">
        <v>225</v>
      </c>
      <c r="H2527">
        <v>29</v>
      </c>
      <c r="I2527">
        <v>22543.62</v>
      </c>
      <c r="J2527">
        <v>653764.98</v>
      </c>
      <c r="K2527">
        <v>935.33</v>
      </c>
      <c r="L2527">
        <v>505</v>
      </c>
      <c r="M2527" t="s">
        <v>42</v>
      </c>
      <c r="N2527" t="s">
        <v>70</v>
      </c>
      <c r="O2527">
        <v>105085.36</v>
      </c>
      <c r="P2527">
        <f>_xlfn.DAYS(Table3[[#This Row],[Delivery_Date]],Table3[[#This Row],[Order_Date]])</f>
        <v>11</v>
      </c>
    </row>
    <row r="2528" spans="1:16" x14ac:dyDescent="0.25">
      <c r="A2528">
        <v>2527</v>
      </c>
      <c r="B2528" t="s">
        <v>15</v>
      </c>
      <c r="C2528" t="s">
        <v>16</v>
      </c>
      <c r="D2528" t="s">
        <v>45</v>
      </c>
      <c r="E2528" t="s">
        <v>26</v>
      </c>
      <c r="F2528" t="s">
        <v>378</v>
      </c>
      <c r="G2528" t="s">
        <v>329</v>
      </c>
      <c r="H2528">
        <v>18</v>
      </c>
      <c r="I2528">
        <v>44651.01</v>
      </c>
      <c r="J2528">
        <v>803718.18</v>
      </c>
      <c r="K2528">
        <v>1768.7</v>
      </c>
      <c r="L2528">
        <v>791</v>
      </c>
      <c r="M2528" t="s">
        <v>35</v>
      </c>
      <c r="N2528" t="s">
        <v>43</v>
      </c>
      <c r="O2528">
        <v>68940.95</v>
      </c>
      <c r="P2528">
        <f>_xlfn.DAYS(Table3[[#This Row],[Delivery_Date]],Table3[[#This Row],[Order_Date]])</f>
        <v>10</v>
      </c>
    </row>
    <row r="2529" spans="1:16" x14ac:dyDescent="0.25">
      <c r="A2529">
        <v>2528</v>
      </c>
      <c r="B2529" t="s">
        <v>44</v>
      </c>
      <c r="C2529" t="s">
        <v>38</v>
      </c>
      <c r="D2529" t="s">
        <v>39</v>
      </c>
      <c r="E2529" t="s">
        <v>18</v>
      </c>
      <c r="F2529" t="s">
        <v>34</v>
      </c>
      <c r="G2529" t="s">
        <v>235</v>
      </c>
      <c r="H2529">
        <v>3</v>
      </c>
      <c r="I2529">
        <v>48010.41</v>
      </c>
      <c r="J2529">
        <v>144031.23000000001</v>
      </c>
      <c r="K2529">
        <v>1408.07</v>
      </c>
      <c r="L2529">
        <v>507</v>
      </c>
      <c r="M2529" t="s">
        <v>21</v>
      </c>
      <c r="N2529" t="s">
        <v>70</v>
      </c>
      <c r="O2529">
        <v>24334.52</v>
      </c>
      <c r="P2529">
        <f>_xlfn.DAYS(Table3[[#This Row],[Delivery_Date]],Table3[[#This Row],[Order_Date]])</f>
        <v>10</v>
      </c>
    </row>
    <row r="2530" spans="1:16" x14ac:dyDescent="0.25">
      <c r="A2530">
        <v>2529</v>
      </c>
      <c r="B2530" t="s">
        <v>15</v>
      </c>
      <c r="C2530" t="s">
        <v>38</v>
      </c>
      <c r="D2530" t="s">
        <v>17</v>
      </c>
      <c r="E2530" t="s">
        <v>60</v>
      </c>
      <c r="F2530" t="s">
        <v>407</v>
      </c>
      <c r="G2530" t="s">
        <v>175</v>
      </c>
      <c r="H2530">
        <v>69</v>
      </c>
      <c r="I2530">
        <v>27827.53</v>
      </c>
      <c r="J2530">
        <v>1920099.57</v>
      </c>
      <c r="K2530">
        <v>993.53</v>
      </c>
      <c r="L2530">
        <v>778</v>
      </c>
      <c r="M2530" t="s">
        <v>42</v>
      </c>
      <c r="N2530" t="s">
        <v>43</v>
      </c>
      <c r="O2530">
        <v>373051.6</v>
      </c>
      <c r="P2530">
        <f>_xlfn.DAYS(Table3[[#This Row],[Delivery_Date]],Table3[[#This Row],[Order_Date]])</f>
        <v>7</v>
      </c>
    </row>
    <row r="2531" spans="1:16" x14ac:dyDescent="0.25">
      <c r="A2531">
        <v>2530</v>
      </c>
      <c r="B2531" t="s">
        <v>44</v>
      </c>
      <c r="C2531" t="s">
        <v>38</v>
      </c>
      <c r="D2531" t="s">
        <v>17</v>
      </c>
      <c r="E2531" t="s">
        <v>18</v>
      </c>
      <c r="F2531" t="s">
        <v>151</v>
      </c>
      <c r="G2531" t="s">
        <v>302</v>
      </c>
      <c r="H2531">
        <v>6</v>
      </c>
      <c r="I2531">
        <v>26583.05</v>
      </c>
      <c r="J2531">
        <v>159498.29999999999</v>
      </c>
      <c r="K2531">
        <v>1339.76</v>
      </c>
      <c r="L2531">
        <v>582</v>
      </c>
      <c r="M2531" t="s">
        <v>21</v>
      </c>
      <c r="N2531" t="s">
        <v>43</v>
      </c>
      <c r="O2531">
        <v>17757.919999999998</v>
      </c>
      <c r="P2531">
        <f>_xlfn.DAYS(Table3[[#This Row],[Delivery_Date]],Table3[[#This Row],[Order_Date]])</f>
        <v>8</v>
      </c>
    </row>
    <row r="2532" spans="1:16" x14ac:dyDescent="0.25">
      <c r="A2532">
        <v>2531</v>
      </c>
      <c r="B2532" t="s">
        <v>51</v>
      </c>
      <c r="C2532" t="s">
        <v>38</v>
      </c>
      <c r="D2532" t="s">
        <v>32</v>
      </c>
      <c r="E2532" t="s">
        <v>26</v>
      </c>
      <c r="F2532" t="s">
        <v>103</v>
      </c>
      <c r="G2532" t="s">
        <v>203</v>
      </c>
      <c r="H2532">
        <v>85</v>
      </c>
      <c r="I2532">
        <v>26738.89</v>
      </c>
      <c r="J2532">
        <v>2272805.65</v>
      </c>
      <c r="K2532">
        <v>4714.96</v>
      </c>
      <c r="L2532">
        <v>157</v>
      </c>
      <c r="M2532" t="s">
        <v>42</v>
      </c>
      <c r="N2532" t="s">
        <v>30</v>
      </c>
      <c r="O2532">
        <v>477704.91</v>
      </c>
      <c r="P2532">
        <f>_xlfn.DAYS(Table3[[#This Row],[Delivery_Date]],Table3[[#This Row],[Order_Date]])</f>
        <v>10</v>
      </c>
    </row>
    <row r="2533" spans="1:16" x14ac:dyDescent="0.25">
      <c r="A2533">
        <v>2532</v>
      </c>
      <c r="B2533" t="s">
        <v>44</v>
      </c>
      <c r="C2533" t="s">
        <v>24</v>
      </c>
      <c r="D2533" t="s">
        <v>17</v>
      </c>
      <c r="E2533" t="s">
        <v>60</v>
      </c>
      <c r="F2533" t="s">
        <v>355</v>
      </c>
      <c r="G2533" t="s">
        <v>86</v>
      </c>
      <c r="H2533">
        <v>48</v>
      </c>
      <c r="I2533">
        <v>15791.01</v>
      </c>
      <c r="J2533">
        <v>757968.48</v>
      </c>
      <c r="K2533">
        <v>4383.3100000000004</v>
      </c>
      <c r="L2533">
        <v>933</v>
      </c>
      <c r="M2533" t="s">
        <v>42</v>
      </c>
      <c r="N2533" t="s">
        <v>30</v>
      </c>
      <c r="O2533">
        <v>59671.09</v>
      </c>
      <c r="P2533">
        <f>_xlfn.DAYS(Table3[[#This Row],[Delivery_Date]],Table3[[#This Row],[Order_Date]])</f>
        <v>5</v>
      </c>
    </row>
    <row r="2534" spans="1:16" x14ac:dyDescent="0.25">
      <c r="A2534">
        <v>2533</v>
      </c>
      <c r="B2534" t="s">
        <v>44</v>
      </c>
      <c r="C2534" t="s">
        <v>38</v>
      </c>
      <c r="D2534" t="s">
        <v>17</v>
      </c>
      <c r="E2534" t="s">
        <v>60</v>
      </c>
      <c r="F2534" t="s">
        <v>41</v>
      </c>
      <c r="G2534" t="s">
        <v>225</v>
      </c>
      <c r="H2534">
        <v>66</v>
      </c>
      <c r="I2534">
        <v>36660.42</v>
      </c>
      <c r="J2534">
        <v>2419587.7200000002</v>
      </c>
      <c r="K2534">
        <v>4974.5</v>
      </c>
      <c r="L2534">
        <v>724</v>
      </c>
      <c r="M2534" t="s">
        <v>29</v>
      </c>
      <c r="N2534" t="s">
        <v>43</v>
      </c>
      <c r="O2534">
        <v>491778.91</v>
      </c>
      <c r="P2534">
        <f>_xlfn.DAYS(Table3[[#This Row],[Delivery_Date]],Table3[[#This Row],[Order_Date]])</f>
        <v>1</v>
      </c>
    </row>
    <row r="2535" spans="1:16" x14ac:dyDescent="0.25">
      <c r="A2535">
        <v>2534</v>
      </c>
      <c r="B2535" t="s">
        <v>15</v>
      </c>
      <c r="C2535" t="s">
        <v>16</v>
      </c>
      <c r="D2535" t="s">
        <v>39</v>
      </c>
      <c r="E2535" t="s">
        <v>46</v>
      </c>
      <c r="F2535" t="s">
        <v>28</v>
      </c>
      <c r="G2535" t="s">
        <v>380</v>
      </c>
      <c r="H2535">
        <v>64</v>
      </c>
      <c r="I2535">
        <v>13832.64</v>
      </c>
      <c r="J2535">
        <v>885288.95999999996</v>
      </c>
      <c r="K2535">
        <v>4778.41</v>
      </c>
      <c r="L2535">
        <v>420</v>
      </c>
      <c r="M2535" t="s">
        <v>29</v>
      </c>
      <c r="N2535" t="s">
        <v>43</v>
      </c>
      <c r="O2535">
        <v>153544.72</v>
      </c>
      <c r="P2535">
        <f>_xlfn.DAYS(Table3[[#This Row],[Delivery_Date]],Table3[[#This Row],[Order_Date]])</f>
        <v>15</v>
      </c>
    </row>
    <row r="2536" spans="1:16" x14ac:dyDescent="0.25">
      <c r="A2536">
        <v>2535</v>
      </c>
      <c r="B2536" t="s">
        <v>23</v>
      </c>
      <c r="C2536" t="s">
        <v>24</v>
      </c>
      <c r="D2536" t="s">
        <v>32</v>
      </c>
      <c r="E2536" t="s">
        <v>60</v>
      </c>
      <c r="F2536" t="s">
        <v>114</v>
      </c>
      <c r="G2536" t="s">
        <v>123</v>
      </c>
      <c r="H2536">
        <v>68</v>
      </c>
      <c r="I2536">
        <v>46963.5</v>
      </c>
      <c r="J2536">
        <v>3193518</v>
      </c>
      <c r="K2536">
        <v>603.62</v>
      </c>
      <c r="L2536">
        <v>896</v>
      </c>
      <c r="M2536" t="s">
        <v>42</v>
      </c>
      <c r="N2536" t="s">
        <v>36</v>
      </c>
      <c r="O2536">
        <v>308476.84000000003</v>
      </c>
      <c r="P2536">
        <f>_xlfn.DAYS(Table3[[#This Row],[Delivery_Date]],Table3[[#This Row],[Order_Date]])</f>
        <v>6</v>
      </c>
    </row>
    <row r="2537" spans="1:16" x14ac:dyDescent="0.25">
      <c r="A2537">
        <v>2536</v>
      </c>
      <c r="B2537" t="s">
        <v>51</v>
      </c>
      <c r="C2537" t="s">
        <v>16</v>
      </c>
      <c r="D2537" t="s">
        <v>32</v>
      </c>
      <c r="E2537" t="s">
        <v>26</v>
      </c>
      <c r="F2537" t="s">
        <v>145</v>
      </c>
      <c r="G2537" t="s">
        <v>169</v>
      </c>
      <c r="H2537">
        <v>62</v>
      </c>
      <c r="I2537">
        <v>16876.59</v>
      </c>
      <c r="J2537">
        <v>1046348.58</v>
      </c>
      <c r="K2537">
        <v>4122.2700000000004</v>
      </c>
      <c r="L2537">
        <v>170</v>
      </c>
      <c r="M2537" t="s">
        <v>42</v>
      </c>
      <c r="N2537" t="s">
        <v>70</v>
      </c>
      <c r="O2537">
        <v>100764.28</v>
      </c>
      <c r="P2537">
        <f>_xlfn.DAYS(Table3[[#This Row],[Delivery_Date]],Table3[[#This Row],[Order_Date]])</f>
        <v>8</v>
      </c>
    </row>
    <row r="2538" spans="1:16" x14ac:dyDescent="0.25">
      <c r="A2538">
        <v>2537</v>
      </c>
      <c r="B2538" t="s">
        <v>44</v>
      </c>
      <c r="C2538" t="s">
        <v>24</v>
      </c>
      <c r="D2538" t="s">
        <v>45</v>
      </c>
      <c r="E2538" t="s">
        <v>46</v>
      </c>
      <c r="F2538" t="s">
        <v>378</v>
      </c>
      <c r="G2538" t="s">
        <v>356</v>
      </c>
      <c r="H2538">
        <v>92</v>
      </c>
      <c r="I2538">
        <v>19507.84</v>
      </c>
      <c r="J2538">
        <v>1794721.28</v>
      </c>
      <c r="K2538">
        <v>3001.52</v>
      </c>
      <c r="L2538">
        <v>696</v>
      </c>
      <c r="M2538" t="s">
        <v>35</v>
      </c>
      <c r="N2538" t="s">
        <v>70</v>
      </c>
      <c r="O2538">
        <v>189399.14</v>
      </c>
      <c r="P2538">
        <f>_xlfn.DAYS(Table3[[#This Row],[Delivery_Date]],Table3[[#This Row],[Order_Date]])</f>
        <v>6</v>
      </c>
    </row>
    <row r="2539" spans="1:16" x14ac:dyDescent="0.25">
      <c r="A2539">
        <v>2538</v>
      </c>
      <c r="B2539" t="s">
        <v>44</v>
      </c>
      <c r="C2539" t="s">
        <v>24</v>
      </c>
      <c r="D2539" t="s">
        <v>39</v>
      </c>
      <c r="E2539" t="s">
        <v>18</v>
      </c>
      <c r="F2539" t="s">
        <v>317</v>
      </c>
      <c r="G2539" t="s">
        <v>415</v>
      </c>
      <c r="H2539">
        <v>7</v>
      </c>
      <c r="I2539">
        <v>16161.88</v>
      </c>
      <c r="J2539">
        <v>113133.16</v>
      </c>
      <c r="K2539">
        <v>4696.3</v>
      </c>
      <c r="L2539">
        <v>452</v>
      </c>
      <c r="M2539" t="s">
        <v>29</v>
      </c>
      <c r="N2539" t="s">
        <v>70</v>
      </c>
      <c r="O2539">
        <v>19510.84</v>
      </c>
      <c r="P2539">
        <f>_xlfn.DAYS(Table3[[#This Row],[Delivery_Date]],Table3[[#This Row],[Order_Date]])</f>
        <v>6</v>
      </c>
    </row>
    <row r="2540" spans="1:16" x14ac:dyDescent="0.25">
      <c r="A2540">
        <v>2539</v>
      </c>
      <c r="B2540" t="s">
        <v>15</v>
      </c>
      <c r="C2540" t="s">
        <v>16</v>
      </c>
      <c r="D2540" t="s">
        <v>45</v>
      </c>
      <c r="E2540" t="s">
        <v>26</v>
      </c>
      <c r="F2540" t="s">
        <v>265</v>
      </c>
      <c r="G2540" t="s">
        <v>128</v>
      </c>
      <c r="H2540">
        <v>57</v>
      </c>
      <c r="I2540">
        <v>27430.7</v>
      </c>
      <c r="J2540">
        <v>1563549.9</v>
      </c>
      <c r="K2540">
        <v>3365.33</v>
      </c>
      <c r="L2540">
        <v>669</v>
      </c>
      <c r="M2540" t="s">
        <v>42</v>
      </c>
      <c r="N2540" t="s">
        <v>22</v>
      </c>
      <c r="O2540">
        <v>339311.22</v>
      </c>
      <c r="P2540">
        <f>_xlfn.DAYS(Table3[[#This Row],[Delivery_Date]],Table3[[#This Row],[Order_Date]])</f>
        <v>6</v>
      </c>
    </row>
    <row r="2541" spans="1:16" x14ac:dyDescent="0.25">
      <c r="A2541">
        <v>2540</v>
      </c>
      <c r="B2541" t="s">
        <v>51</v>
      </c>
      <c r="C2541" t="s">
        <v>38</v>
      </c>
      <c r="D2541" t="s">
        <v>32</v>
      </c>
      <c r="E2541" t="s">
        <v>18</v>
      </c>
      <c r="F2541" t="s">
        <v>341</v>
      </c>
      <c r="G2541" t="s">
        <v>420</v>
      </c>
      <c r="H2541">
        <v>60</v>
      </c>
      <c r="I2541">
        <v>38334.47</v>
      </c>
      <c r="J2541">
        <v>2300068.2000000002</v>
      </c>
      <c r="K2541">
        <v>963.35</v>
      </c>
      <c r="L2541">
        <v>833</v>
      </c>
      <c r="M2541" t="s">
        <v>35</v>
      </c>
      <c r="N2541" t="s">
        <v>70</v>
      </c>
      <c r="O2541">
        <v>244957.79</v>
      </c>
      <c r="P2541">
        <f>_xlfn.DAYS(Table3[[#This Row],[Delivery_Date]],Table3[[#This Row],[Order_Date]])</f>
        <v>10</v>
      </c>
    </row>
    <row r="2542" spans="1:16" x14ac:dyDescent="0.25">
      <c r="A2542">
        <v>2541</v>
      </c>
      <c r="B2542" t="s">
        <v>31</v>
      </c>
      <c r="C2542" t="s">
        <v>24</v>
      </c>
      <c r="D2542" t="s">
        <v>32</v>
      </c>
      <c r="E2542" t="s">
        <v>60</v>
      </c>
      <c r="F2542" t="s">
        <v>129</v>
      </c>
      <c r="G2542" t="s">
        <v>83</v>
      </c>
      <c r="H2542">
        <v>21</v>
      </c>
      <c r="I2542">
        <v>16031.16</v>
      </c>
      <c r="J2542">
        <v>336654.36</v>
      </c>
      <c r="K2542">
        <v>1214.6300000000001</v>
      </c>
      <c r="L2542">
        <v>474</v>
      </c>
      <c r="M2542" t="s">
        <v>42</v>
      </c>
      <c r="N2542" t="s">
        <v>43</v>
      </c>
      <c r="O2542">
        <v>49454.28</v>
      </c>
      <c r="P2542">
        <f>_xlfn.DAYS(Table3[[#This Row],[Delivery_Date]],Table3[[#This Row],[Order_Date]])</f>
        <v>14</v>
      </c>
    </row>
    <row r="2543" spans="1:16" x14ac:dyDescent="0.25">
      <c r="A2543">
        <v>2542</v>
      </c>
      <c r="B2543" t="s">
        <v>15</v>
      </c>
      <c r="C2543" t="s">
        <v>16</v>
      </c>
      <c r="D2543" t="s">
        <v>45</v>
      </c>
      <c r="E2543" t="s">
        <v>52</v>
      </c>
      <c r="F2543" t="s">
        <v>383</v>
      </c>
      <c r="G2543" t="s">
        <v>73</v>
      </c>
      <c r="H2543">
        <v>67</v>
      </c>
      <c r="I2543">
        <v>27950.400000000001</v>
      </c>
      <c r="J2543">
        <v>1872676.8</v>
      </c>
      <c r="K2543">
        <v>944.56</v>
      </c>
      <c r="L2543">
        <v>369</v>
      </c>
      <c r="M2543" t="s">
        <v>21</v>
      </c>
      <c r="N2543" t="s">
        <v>70</v>
      </c>
      <c r="O2543">
        <v>117459.26</v>
      </c>
      <c r="P2543">
        <f>_xlfn.DAYS(Table3[[#This Row],[Delivery_Date]],Table3[[#This Row],[Order_Date]])</f>
        <v>7</v>
      </c>
    </row>
    <row r="2544" spans="1:16" x14ac:dyDescent="0.25">
      <c r="A2544">
        <v>2543</v>
      </c>
      <c r="B2544" t="s">
        <v>23</v>
      </c>
      <c r="C2544" t="s">
        <v>24</v>
      </c>
      <c r="D2544" t="s">
        <v>45</v>
      </c>
      <c r="E2544" t="s">
        <v>60</v>
      </c>
      <c r="F2544" t="s">
        <v>239</v>
      </c>
      <c r="G2544" t="s">
        <v>379</v>
      </c>
      <c r="H2544">
        <v>39</v>
      </c>
      <c r="I2544">
        <v>17538.14</v>
      </c>
      <c r="J2544">
        <v>683987.46</v>
      </c>
      <c r="K2544">
        <v>2569.83</v>
      </c>
      <c r="L2544">
        <v>583</v>
      </c>
      <c r="M2544" t="s">
        <v>35</v>
      </c>
      <c r="N2544" t="s">
        <v>30</v>
      </c>
      <c r="O2544">
        <v>78266.100000000006</v>
      </c>
      <c r="P2544">
        <f>_xlfn.DAYS(Table3[[#This Row],[Delivery_Date]],Table3[[#This Row],[Order_Date]])</f>
        <v>12</v>
      </c>
    </row>
    <row r="2545" spans="1:16" x14ac:dyDescent="0.25">
      <c r="A2545">
        <v>2544</v>
      </c>
      <c r="B2545" t="s">
        <v>51</v>
      </c>
      <c r="C2545" t="s">
        <v>24</v>
      </c>
      <c r="D2545" t="s">
        <v>17</v>
      </c>
      <c r="E2545" t="s">
        <v>46</v>
      </c>
      <c r="F2545" t="s">
        <v>397</v>
      </c>
      <c r="G2545" t="s">
        <v>269</v>
      </c>
      <c r="H2545">
        <v>11</v>
      </c>
      <c r="I2545">
        <v>13317.05</v>
      </c>
      <c r="J2545">
        <v>146487.54999999999</v>
      </c>
      <c r="K2545">
        <v>3447.83</v>
      </c>
      <c r="L2545">
        <v>530</v>
      </c>
      <c r="M2545" t="s">
        <v>21</v>
      </c>
      <c r="N2545" t="s">
        <v>43</v>
      </c>
      <c r="O2545">
        <v>13523.22</v>
      </c>
      <c r="P2545">
        <f>_xlfn.DAYS(Table3[[#This Row],[Delivery_Date]],Table3[[#This Row],[Order_Date]])</f>
        <v>1</v>
      </c>
    </row>
    <row r="2546" spans="1:16" x14ac:dyDescent="0.25">
      <c r="A2546">
        <v>2545</v>
      </c>
      <c r="B2546" t="s">
        <v>44</v>
      </c>
      <c r="C2546" t="s">
        <v>38</v>
      </c>
      <c r="D2546" t="s">
        <v>17</v>
      </c>
      <c r="E2546" t="s">
        <v>18</v>
      </c>
      <c r="F2546" t="s">
        <v>243</v>
      </c>
      <c r="G2546" t="s">
        <v>41</v>
      </c>
      <c r="H2546">
        <v>49</v>
      </c>
      <c r="I2546">
        <v>39578.28</v>
      </c>
      <c r="J2546">
        <v>1939335.72</v>
      </c>
      <c r="K2546">
        <v>1876.61</v>
      </c>
      <c r="L2546">
        <v>765</v>
      </c>
      <c r="M2546" t="s">
        <v>21</v>
      </c>
      <c r="N2546" t="s">
        <v>43</v>
      </c>
      <c r="O2546">
        <v>410903.36</v>
      </c>
      <c r="P2546">
        <f>_xlfn.DAYS(Table3[[#This Row],[Delivery_Date]],Table3[[#This Row],[Order_Date]])</f>
        <v>6</v>
      </c>
    </row>
    <row r="2547" spans="1:16" x14ac:dyDescent="0.25">
      <c r="A2547">
        <v>2546</v>
      </c>
      <c r="B2547" t="s">
        <v>15</v>
      </c>
      <c r="C2547" t="s">
        <v>24</v>
      </c>
      <c r="D2547" t="s">
        <v>25</v>
      </c>
      <c r="E2547" t="s">
        <v>46</v>
      </c>
      <c r="F2547" t="s">
        <v>212</v>
      </c>
      <c r="G2547" t="s">
        <v>133</v>
      </c>
      <c r="H2547">
        <v>70</v>
      </c>
      <c r="I2547">
        <v>43102.47</v>
      </c>
      <c r="J2547">
        <v>3017172.9</v>
      </c>
      <c r="K2547">
        <v>2897.71</v>
      </c>
      <c r="L2547">
        <v>484</v>
      </c>
      <c r="M2547" t="s">
        <v>21</v>
      </c>
      <c r="N2547" t="s">
        <v>22</v>
      </c>
      <c r="O2547">
        <v>476572.94</v>
      </c>
      <c r="P2547">
        <f>_xlfn.DAYS(Table3[[#This Row],[Delivery_Date]],Table3[[#This Row],[Order_Date]])</f>
        <v>8</v>
      </c>
    </row>
    <row r="2548" spans="1:16" x14ac:dyDescent="0.25">
      <c r="A2548">
        <v>2547</v>
      </c>
      <c r="B2548" t="s">
        <v>44</v>
      </c>
      <c r="C2548" t="s">
        <v>24</v>
      </c>
      <c r="D2548" t="s">
        <v>39</v>
      </c>
      <c r="E2548" t="s">
        <v>26</v>
      </c>
      <c r="F2548" t="s">
        <v>287</v>
      </c>
      <c r="G2548" t="s">
        <v>214</v>
      </c>
      <c r="H2548">
        <v>49</v>
      </c>
      <c r="I2548">
        <v>44894.78</v>
      </c>
      <c r="J2548">
        <v>2199844.2200000002</v>
      </c>
      <c r="K2548">
        <v>521.33000000000004</v>
      </c>
      <c r="L2548">
        <v>822</v>
      </c>
      <c r="M2548" t="s">
        <v>21</v>
      </c>
      <c r="N2548" t="s">
        <v>70</v>
      </c>
      <c r="O2548">
        <v>505258.73</v>
      </c>
      <c r="P2548">
        <f>_xlfn.DAYS(Table3[[#This Row],[Delivery_Date]],Table3[[#This Row],[Order_Date]])</f>
        <v>13</v>
      </c>
    </row>
    <row r="2549" spans="1:16" x14ac:dyDescent="0.25">
      <c r="A2549">
        <v>2548</v>
      </c>
      <c r="B2549" t="s">
        <v>15</v>
      </c>
      <c r="C2549" t="s">
        <v>24</v>
      </c>
      <c r="D2549" t="s">
        <v>45</v>
      </c>
      <c r="E2549" t="s">
        <v>18</v>
      </c>
      <c r="F2549" t="s">
        <v>131</v>
      </c>
      <c r="G2549" t="s">
        <v>386</v>
      </c>
      <c r="H2549">
        <v>68</v>
      </c>
      <c r="I2549">
        <v>6383.23</v>
      </c>
      <c r="J2549">
        <v>434059.64</v>
      </c>
      <c r="K2549">
        <v>937</v>
      </c>
      <c r="L2549">
        <v>213</v>
      </c>
      <c r="M2549" t="s">
        <v>42</v>
      </c>
      <c r="N2549" t="s">
        <v>43</v>
      </c>
      <c r="O2549">
        <v>80766.84</v>
      </c>
      <c r="P2549">
        <f>_xlfn.DAYS(Table3[[#This Row],[Delivery_Date]],Table3[[#This Row],[Order_Date]])</f>
        <v>1</v>
      </c>
    </row>
    <row r="2550" spans="1:16" x14ac:dyDescent="0.25">
      <c r="A2550">
        <v>2549</v>
      </c>
      <c r="B2550" t="s">
        <v>44</v>
      </c>
      <c r="C2550" t="s">
        <v>24</v>
      </c>
      <c r="D2550" t="s">
        <v>25</v>
      </c>
      <c r="E2550" t="s">
        <v>18</v>
      </c>
      <c r="F2550" t="s">
        <v>305</v>
      </c>
      <c r="G2550" t="s">
        <v>208</v>
      </c>
      <c r="H2550">
        <v>93</v>
      </c>
      <c r="I2550">
        <v>18568.43</v>
      </c>
      <c r="J2550">
        <v>1726863.99</v>
      </c>
      <c r="K2550">
        <v>710.11</v>
      </c>
      <c r="L2550">
        <v>849</v>
      </c>
      <c r="M2550" t="s">
        <v>35</v>
      </c>
      <c r="N2550" t="s">
        <v>70</v>
      </c>
      <c r="O2550">
        <v>191758.54</v>
      </c>
      <c r="P2550">
        <f>_xlfn.DAYS(Table3[[#This Row],[Delivery_Date]],Table3[[#This Row],[Order_Date]])</f>
        <v>8</v>
      </c>
    </row>
    <row r="2551" spans="1:16" x14ac:dyDescent="0.25">
      <c r="A2551">
        <v>2550</v>
      </c>
      <c r="B2551" t="s">
        <v>51</v>
      </c>
      <c r="C2551" t="s">
        <v>38</v>
      </c>
      <c r="D2551" t="s">
        <v>17</v>
      </c>
      <c r="E2551" t="s">
        <v>18</v>
      </c>
      <c r="F2551" t="s">
        <v>276</v>
      </c>
      <c r="G2551" t="s">
        <v>250</v>
      </c>
      <c r="H2551">
        <v>31</v>
      </c>
      <c r="I2551">
        <v>28093.21</v>
      </c>
      <c r="J2551">
        <v>870889.51</v>
      </c>
      <c r="K2551">
        <v>4661.0600000000004</v>
      </c>
      <c r="L2551">
        <v>282</v>
      </c>
      <c r="M2551" t="s">
        <v>42</v>
      </c>
      <c r="N2551" t="s">
        <v>30</v>
      </c>
      <c r="O2551">
        <v>50008.93</v>
      </c>
      <c r="P2551">
        <f>_xlfn.DAYS(Table3[[#This Row],[Delivery_Date]],Table3[[#This Row],[Order_Date]])</f>
        <v>9</v>
      </c>
    </row>
    <row r="2552" spans="1:16" x14ac:dyDescent="0.25">
      <c r="A2552">
        <v>2551</v>
      </c>
      <c r="B2552" t="s">
        <v>51</v>
      </c>
      <c r="C2552" t="s">
        <v>38</v>
      </c>
      <c r="D2552" t="s">
        <v>25</v>
      </c>
      <c r="E2552" t="s">
        <v>26</v>
      </c>
      <c r="F2552" t="s">
        <v>74</v>
      </c>
      <c r="G2552" t="s">
        <v>123</v>
      </c>
      <c r="H2552">
        <v>93</v>
      </c>
      <c r="I2552">
        <v>28160.51</v>
      </c>
      <c r="J2552">
        <v>2618927.4300000002</v>
      </c>
      <c r="K2552">
        <v>3993.55</v>
      </c>
      <c r="L2552">
        <v>367</v>
      </c>
      <c r="M2552" t="s">
        <v>42</v>
      </c>
      <c r="N2552" t="s">
        <v>70</v>
      </c>
      <c r="O2552">
        <v>178088.98</v>
      </c>
      <c r="P2552">
        <f>_xlfn.DAYS(Table3[[#This Row],[Delivery_Date]],Table3[[#This Row],[Order_Date]])</f>
        <v>11</v>
      </c>
    </row>
    <row r="2553" spans="1:16" x14ac:dyDescent="0.25">
      <c r="A2553">
        <v>2552</v>
      </c>
      <c r="B2553" t="s">
        <v>23</v>
      </c>
      <c r="C2553" t="s">
        <v>16</v>
      </c>
      <c r="D2553" t="s">
        <v>39</v>
      </c>
      <c r="E2553" t="s">
        <v>46</v>
      </c>
      <c r="F2553" t="s">
        <v>127</v>
      </c>
      <c r="G2553" t="s">
        <v>158</v>
      </c>
      <c r="H2553">
        <v>53</v>
      </c>
      <c r="I2553">
        <v>16721.22</v>
      </c>
      <c r="J2553">
        <v>886224.66</v>
      </c>
      <c r="K2553">
        <v>1867.82</v>
      </c>
      <c r="L2553">
        <v>147</v>
      </c>
      <c r="M2553" t="s">
        <v>35</v>
      </c>
      <c r="N2553" t="s">
        <v>36</v>
      </c>
      <c r="O2553">
        <v>79031.199999999997</v>
      </c>
      <c r="P2553">
        <f>_xlfn.DAYS(Table3[[#This Row],[Delivery_Date]],Table3[[#This Row],[Order_Date]])</f>
        <v>12</v>
      </c>
    </row>
    <row r="2554" spans="1:16" x14ac:dyDescent="0.25">
      <c r="A2554">
        <v>2553</v>
      </c>
      <c r="B2554" t="s">
        <v>15</v>
      </c>
      <c r="C2554" t="s">
        <v>16</v>
      </c>
      <c r="D2554" t="s">
        <v>45</v>
      </c>
      <c r="E2554" t="s">
        <v>18</v>
      </c>
      <c r="F2554" t="s">
        <v>300</v>
      </c>
      <c r="G2554" t="s">
        <v>122</v>
      </c>
      <c r="H2554">
        <v>43</v>
      </c>
      <c r="I2554">
        <v>26313.45</v>
      </c>
      <c r="J2554">
        <v>1131478.3500000001</v>
      </c>
      <c r="K2554">
        <v>1971.86</v>
      </c>
      <c r="L2554">
        <v>952</v>
      </c>
      <c r="M2554" t="s">
        <v>21</v>
      </c>
      <c r="N2554" t="s">
        <v>36</v>
      </c>
      <c r="O2554">
        <v>67085.41</v>
      </c>
      <c r="P2554">
        <f>_xlfn.DAYS(Table3[[#This Row],[Delivery_Date]],Table3[[#This Row],[Order_Date]])</f>
        <v>12</v>
      </c>
    </row>
    <row r="2555" spans="1:16" x14ac:dyDescent="0.25">
      <c r="A2555">
        <v>2554</v>
      </c>
      <c r="B2555" t="s">
        <v>37</v>
      </c>
      <c r="C2555" t="s">
        <v>16</v>
      </c>
      <c r="D2555" t="s">
        <v>32</v>
      </c>
      <c r="E2555" t="s">
        <v>60</v>
      </c>
      <c r="F2555" t="s">
        <v>184</v>
      </c>
      <c r="G2555" t="s">
        <v>138</v>
      </c>
      <c r="H2555">
        <v>55</v>
      </c>
      <c r="I2555">
        <v>15301.36</v>
      </c>
      <c r="J2555">
        <v>841574.8</v>
      </c>
      <c r="K2555">
        <v>1874.14</v>
      </c>
      <c r="L2555">
        <v>46</v>
      </c>
      <c r="M2555" t="s">
        <v>42</v>
      </c>
      <c r="N2555" t="s">
        <v>70</v>
      </c>
      <c r="O2555">
        <v>68338.399999999994</v>
      </c>
      <c r="P2555">
        <f>_xlfn.DAYS(Table3[[#This Row],[Delivery_Date]],Table3[[#This Row],[Order_Date]])</f>
        <v>2</v>
      </c>
    </row>
    <row r="2556" spans="1:16" x14ac:dyDescent="0.25">
      <c r="A2556">
        <v>2555</v>
      </c>
      <c r="B2556" t="s">
        <v>31</v>
      </c>
      <c r="C2556" t="s">
        <v>38</v>
      </c>
      <c r="D2556" t="s">
        <v>45</v>
      </c>
      <c r="E2556" t="s">
        <v>46</v>
      </c>
      <c r="F2556" t="s">
        <v>349</v>
      </c>
      <c r="G2556" t="s">
        <v>34</v>
      </c>
      <c r="H2556">
        <v>43</v>
      </c>
      <c r="I2556">
        <v>34249.360000000001</v>
      </c>
      <c r="J2556">
        <v>1472722.48</v>
      </c>
      <c r="K2556">
        <v>1900.14</v>
      </c>
      <c r="L2556">
        <v>82</v>
      </c>
      <c r="M2556" t="s">
        <v>42</v>
      </c>
      <c r="N2556" t="s">
        <v>36</v>
      </c>
      <c r="O2556">
        <v>126634.39</v>
      </c>
      <c r="P2556">
        <f>_xlfn.DAYS(Table3[[#This Row],[Delivery_Date]],Table3[[#This Row],[Order_Date]])</f>
        <v>12</v>
      </c>
    </row>
    <row r="2557" spans="1:16" x14ac:dyDescent="0.25">
      <c r="A2557">
        <v>2556</v>
      </c>
      <c r="B2557" t="s">
        <v>23</v>
      </c>
      <c r="C2557" t="s">
        <v>38</v>
      </c>
      <c r="D2557" t="s">
        <v>25</v>
      </c>
      <c r="E2557" t="s">
        <v>60</v>
      </c>
      <c r="F2557" t="s">
        <v>205</v>
      </c>
      <c r="G2557" t="s">
        <v>263</v>
      </c>
      <c r="H2557">
        <v>6</v>
      </c>
      <c r="I2557">
        <v>47286.76</v>
      </c>
      <c r="J2557">
        <v>283720.56</v>
      </c>
      <c r="K2557">
        <v>909.92</v>
      </c>
      <c r="L2557">
        <v>150</v>
      </c>
      <c r="M2557" t="s">
        <v>29</v>
      </c>
      <c r="N2557" t="s">
        <v>43</v>
      </c>
      <c r="O2557">
        <v>62605.01</v>
      </c>
      <c r="P2557">
        <f>_xlfn.DAYS(Table3[[#This Row],[Delivery_Date]],Table3[[#This Row],[Order_Date]])</f>
        <v>3</v>
      </c>
    </row>
    <row r="2558" spans="1:16" x14ac:dyDescent="0.25">
      <c r="A2558">
        <v>2557</v>
      </c>
      <c r="B2558" t="s">
        <v>44</v>
      </c>
      <c r="C2558" t="s">
        <v>38</v>
      </c>
      <c r="D2558" t="s">
        <v>45</v>
      </c>
      <c r="E2558" t="s">
        <v>60</v>
      </c>
      <c r="F2558" t="s">
        <v>289</v>
      </c>
      <c r="G2558" t="s">
        <v>304</v>
      </c>
      <c r="H2558">
        <v>15</v>
      </c>
      <c r="I2558">
        <v>33734.910000000003</v>
      </c>
      <c r="J2558">
        <v>506023.65</v>
      </c>
      <c r="K2558">
        <v>749.58</v>
      </c>
      <c r="L2558">
        <v>577</v>
      </c>
      <c r="M2558" t="s">
        <v>35</v>
      </c>
      <c r="N2558" t="s">
        <v>36</v>
      </c>
      <c r="O2558">
        <v>114414.64</v>
      </c>
      <c r="P2558">
        <f>_xlfn.DAYS(Table3[[#This Row],[Delivery_Date]],Table3[[#This Row],[Order_Date]])</f>
        <v>14</v>
      </c>
    </row>
    <row r="2559" spans="1:16" x14ac:dyDescent="0.25">
      <c r="A2559">
        <v>2558</v>
      </c>
      <c r="B2559" t="s">
        <v>37</v>
      </c>
      <c r="C2559" t="s">
        <v>24</v>
      </c>
      <c r="D2559" t="s">
        <v>39</v>
      </c>
      <c r="E2559" t="s">
        <v>18</v>
      </c>
      <c r="F2559" t="s">
        <v>83</v>
      </c>
      <c r="G2559" t="s">
        <v>335</v>
      </c>
      <c r="H2559">
        <v>4</v>
      </c>
      <c r="I2559">
        <v>19476.740000000002</v>
      </c>
      <c r="J2559">
        <v>77906.960000000006</v>
      </c>
      <c r="K2559">
        <v>3462.68</v>
      </c>
      <c r="L2559">
        <v>69</v>
      </c>
      <c r="M2559" t="s">
        <v>42</v>
      </c>
      <c r="N2559" t="s">
        <v>30</v>
      </c>
      <c r="O2559">
        <v>15724.67</v>
      </c>
      <c r="P2559">
        <f>_xlfn.DAYS(Table3[[#This Row],[Delivery_Date]],Table3[[#This Row],[Order_Date]])</f>
        <v>7</v>
      </c>
    </row>
    <row r="2560" spans="1:16" x14ac:dyDescent="0.25">
      <c r="A2560">
        <v>2559</v>
      </c>
      <c r="B2560" t="s">
        <v>23</v>
      </c>
      <c r="C2560" t="s">
        <v>24</v>
      </c>
      <c r="D2560" t="s">
        <v>39</v>
      </c>
      <c r="E2560" t="s">
        <v>52</v>
      </c>
      <c r="F2560" t="s">
        <v>58</v>
      </c>
      <c r="G2560" t="s">
        <v>173</v>
      </c>
      <c r="H2560">
        <v>97</v>
      </c>
      <c r="I2560">
        <v>42496.73</v>
      </c>
      <c r="J2560">
        <v>4122182.81</v>
      </c>
      <c r="K2560">
        <v>4558.78</v>
      </c>
      <c r="L2560">
        <v>32</v>
      </c>
      <c r="M2560" t="s">
        <v>21</v>
      </c>
      <c r="N2560" t="s">
        <v>43</v>
      </c>
      <c r="O2560">
        <v>243351.27</v>
      </c>
      <c r="P2560">
        <f>_xlfn.DAYS(Table3[[#This Row],[Delivery_Date]],Table3[[#This Row],[Order_Date]])</f>
        <v>15</v>
      </c>
    </row>
    <row r="2561" spans="1:16" x14ac:dyDescent="0.25">
      <c r="A2561">
        <v>2560</v>
      </c>
      <c r="B2561" t="s">
        <v>23</v>
      </c>
      <c r="C2561" t="s">
        <v>24</v>
      </c>
      <c r="D2561" t="s">
        <v>39</v>
      </c>
      <c r="E2561" t="s">
        <v>46</v>
      </c>
      <c r="F2561" t="s">
        <v>246</v>
      </c>
      <c r="G2561" t="s">
        <v>189</v>
      </c>
      <c r="H2561">
        <v>61</v>
      </c>
      <c r="I2561">
        <v>34578.449999999997</v>
      </c>
      <c r="J2561">
        <v>2109285.4500000002</v>
      </c>
      <c r="K2561">
        <v>4360.22</v>
      </c>
      <c r="L2561">
        <v>209</v>
      </c>
      <c r="M2561" t="s">
        <v>29</v>
      </c>
      <c r="N2561" t="s">
        <v>70</v>
      </c>
      <c r="O2561">
        <v>307942.77</v>
      </c>
      <c r="P2561">
        <f>_xlfn.DAYS(Table3[[#This Row],[Delivery_Date]],Table3[[#This Row],[Order_Date]])</f>
        <v>10</v>
      </c>
    </row>
    <row r="2562" spans="1:16" x14ac:dyDescent="0.25">
      <c r="A2562">
        <v>2561</v>
      </c>
      <c r="B2562" t="s">
        <v>23</v>
      </c>
      <c r="C2562" t="s">
        <v>38</v>
      </c>
      <c r="D2562" t="s">
        <v>25</v>
      </c>
      <c r="E2562" t="s">
        <v>60</v>
      </c>
      <c r="F2562" t="s">
        <v>182</v>
      </c>
      <c r="G2562" t="s">
        <v>41</v>
      </c>
      <c r="H2562">
        <v>87</v>
      </c>
      <c r="I2562">
        <v>9174.8700000000008</v>
      </c>
      <c r="J2562">
        <v>798213.69</v>
      </c>
      <c r="K2562">
        <v>3243.9</v>
      </c>
      <c r="L2562">
        <v>401</v>
      </c>
      <c r="M2562" t="s">
        <v>21</v>
      </c>
      <c r="N2562" t="s">
        <v>36</v>
      </c>
      <c r="O2562">
        <v>79699.39</v>
      </c>
      <c r="P2562">
        <f>_xlfn.DAYS(Table3[[#This Row],[Delivery_Date]],Table3[[#This Row],[Order_Date]])</f>
        <v>12</v>
      </c>
    </row>
    <row r="2563" spans="1:16" x14ac:dyDescent="0.25">
      <c r="A2563">
        <v>2562</v>
      </c>
      <c r="B2563" t="s">
        <v>65</v>
      </c>
      <c r="C2563" t="s">
        <v>24</v>
      </c>
      <c r="D2563" t="s">
        <v>45</v>
      </c>
      <c r="E2563" t="s">
        <v>26</v>
      </c>
      <c r="F2563" t="s">
        <v>275</v>
      </c>
      <c r="G2563" t="s">
        <v>210</v>
      </c>
      <c r="H2563">
        <v>47</v>
      </c>
      <c r="I2563">
        <v>33953.230000000003</v>
      </c>
      <c r="J2563">
        <v>1595801.81</v>
      </c>
      <c r="K2563">
        <v>103.59</v>
      </c>
      <c r="L2563">
        <v>689</v>
      </c>
      <c r="M2563" t="s">
        <v>35</v>
      </c>
      <c r="N2563" t="s">
        <v>30</v>
      </c>
      <c r="O2563">
        <v>173276.94</v>
      </c>
      <c r="P2563">
        <f>_xlfn.DAYS(Table3[[#This Row],[Delivery_Date]],Table3[[#This Row],[Order_Date]])</f>
        <v>8</v>
      </c>
    </row>
    <row r="2564" spans="1:16" x14ac:dyDescent="0.25">
      <c r="A2564">
        <v>2563</v>
      </c>
      <c r="B2564" t="s">
        <v>15</v>
      </c>
      <c r="C2564" t="s">
        <v>38</v>
      </c>
      <c r="D2564" t="s">
        <v>25</v>
      </c>
      <c r="E2564" t="s">
        <v>52</v>
      </c>
      <c r="F2564" t="s">
        <v>355</v>
      </c>
      <c r="G2564" t="s">
        <v>295</v>
      </c>
      <c r="H2564">
        <v>6</v>
      </c>
      <c r="I2564">
        <v>18921.64</v>
      </c>
      <c r="J2564">
        <v>113529.84</v>
      </c>
      <c r="K2564">
        <v>1808.35</v>
      </c>
      <c r="L2564">
        <v>156</v>
      </c>
      <c r="M2564" t="s">
        <v>35</v>
      </c>
      <c r="N2564" t="s">
        <v>22</v>
      </c>
      <c r="O2564">
        <v>19271.330000000002</v>
      </c>
      <c r="P2564">
        <f>_xlfn.DAYS(Table3[[#This Row],[Delivery_Date]],Table3[[#This Row],[Order_Date]])</f>
        <v>8</v>
      </c>
    </row>
    <row r="2565" spans="1:16" x14ac:dyDescent="0.25">
      <c r="A2565">
        <v>2564</v>
      </c>
      <c r="B2565" t="s">
        <v>23</v>
      </c>
      <c r="C2565" t="s">
        <v>24</v>
      </c>
      <c r="D2565" t="s">
        <v>17</v>
      </c>
      <c r="E2565" t="s">
        <v>52</v>
      </c>
      <c r="F2565" t="s">
        <v>138</v>
      </c>
      <c r="G2565" t="s">
        <v>352</v>
      </c>
      <c r="H2565">
        <v>93</v>
      </c>
      <c r="I2565">
        <v>8403.51</v>
      </c>
      <c r="J2565">
        <v>781526.43</v>
      </c>
      <c r="K2565">
        <v>4070.83</v>
      </c>
      <c r="L2565">
        <v>230</v>
      </c>
      <c r="M2565" t="s">
        <v>21</v>
      </c>
      <c r="N2565" t="s">
        <v>43</v>
      </c>
      <c r="O2565">
        <v>179223.18</v>
      </c>
      <c r="P2565">
        <f>_xlfn.DAYS(Table3[[#This Row],[Delivery_Date]],Table3[[#This Row],[Order_Date]])</f>
        <v>4</v>
      </c>
    </row>
    <row r="2566" spans="1:16" x14ac:dyDescent="0.25">
      <c r="A2566">
        <v>2565</v>
      </c>
      <c r="B2566" t="s">
        <v>15</v>
      </c>
      <c r="C2566" t="s">
        <v>16</v>
      </c>
      <c r="D2566" t="s">
        <v>17</v>
      </c>
      <c r="E2566" t="s">
        <v>26</v>
      </c>
      <c r="F2566" t="s">
        <v>61</v>
      </c>
      <c r="G2566" t="s">
        <v>349</v>
      </c>
      <c r="H2566">
        <v>75</v>
      </c>
      <c r="I2566">
        <v>33570.35</v>
      </c>
      <c r="J2566">
        <v>2517776.25</v>
      </c>
      <c r="K2566">
        <v>4471.2</v>
      </c>
      <c r="L2566">
        <v>105</v>
      </c>
      <c r="M2566" t="s">
        <v>21</v>
      </c>
      <c r="N2566" t="s">
        <v>70</v>
      </c>
      <c r="O2566">
        <v>413958.7</v>
      </c>
      <c r="P2566">
        <f>_xlfn.DAYS(Table3[[#This Row],[Delivery_Date]],Table3[[#This Row],[Order_Date]])</f>
        <v>12</v>
      </c>
    </row>
    <row r="2567" spans="1:16" x14ac:dyDescent="0.25">
      <c r="A2567">
        <v>2566</v>
      </c>
      <c r="B2567" t="s">
        <v>44</v>
      </c>
      <c r="C2567" t="s">
        <v>24</v>
      </c>
      <c r="D2567" t="s">
        <v>17</v>
      </c>
      <c r="E2567" t="s">
        <v>52</v>
      </c>
      <c r="F2567" t="s">
        <v>125</v>
      </c>
      <c r="G2567" t="s">
        <v>235</v>
      </c>
      <c r="H2567">
        <v>47</v>
      </c>
      <c r="I2567">
        <v>20584.439999999999</v>
      </c>
      <c r="J2567">
        <v>967468.68</v>
      </c>
      <c r="K2567">
        <v>3143.66</v>
      </c>
      <c r="L2567">
        <v>883</v>
      </c>
      <c r="M2567" t="s">
        <v>29</v>
      </c>
      <c r="N2567" t="s">
        <v>43</v>
      </c>
      <c r="O2567">
        <v>97156.9</v>
      </c>
      <c r="P2567">
        <f>_xlfn.DAYS(Table3[[#This Row],[Delivery_Date]],Table3[[#This Row],[Order_Date]])</f>
        <v>1</v>
      </c>
    </row>
    <row r="2568" spans="1:16" x14ac:dyDescent="0.25">
      <c r="A2568">
        <v>2567</v>
      </c>
      <c r="B2568" t="s">
        <v>51</v>
      </c>
      <c r="C2568" t="s">
        <v>16</v>
      </c>
      <c r="D2568" t="s">
        <v>45</v>
      </c>
      <c r="E2568" t="s">
        <v>18</v>
      </c>
      <c r="F2568" t="s">
        <v>100</v>
      </c>
      <c r="G2568" t="s">
        <v>404</v>
      </c>
      <c r="H2568">
        <v>90</v>
      </c>
      <c r="I2568">
        <v>45430.12</v>
      </c>
      <c r="J2568">
        <v>4088710.8</v>
      </c>
      <c r="K2568">
        <v>3935.02</v>
      </c>
      <c r="L2568">
        <v>451</v>
      </c>
      <c r="M2568" t="s">
        <v>21</v>
      </c>
      <c r="N2568" t="s">
        <v>30</v>
      </c>
      <c r="O2568">
        <v>709881.72</v>
      </c>
      <c r="P2568">
        <f>_xlfn.DAYS(Table3[[#This Row],[Delivery_Date]],Table3[[#This Row],[Order_Date]])</f>
        <v>2</v>
      </c>
    </row>
    <row r="2569" spans="1:16" x14ac:dyDescent="0.25">
      <c r="A2569">
        <v>2568</v>
      </c>
      <c r="B2569" t="s">
        <v>65</v>
      </c>
      <c r="C2569" t="s">
        <v>24</v>
      </c>
      <c r="D2569" t="s">
        <v>39</v>
      </c>
      <c r="E2569" t="s">
        <v>60</v>
      </c>
      <c r="F2569" t="s">
        <v>315</v>
      </c>
      <c r="G2569" t="s">
        <v>291</v>
      </c>
      <c r="H2569">
        <v>94</v>
      </c>
      <c r="I2569">
        <v>30770.55</v>
      </c>
      <c r="J2569">
        <v>2892431.7</v>
      </c>
      <c r="K2569">
        <v>543.29999999999995</v>
      </c>
      <c r="L2569">
        <v>524</v>
      </c>
      <c r="M2569" t="s">
        <v>35</v>
      </c>
      <c r="N2569" t="s">
        <v>30</v>
      </c>
      <c r="O2569">
        <v>428798.07</v>
      </c>
      <c r="P2569">
        <f>_xlfn.DAYS(Table3[[#This Row],[Delivery_Date]],Table3[[#This Row],[Order_Date]])</f>
        <v>5</v>
      </c>
    </row>
    <row r="2570" spans="1:16" x14ac:dyDescent="0.25">
      <c r="A2570">
        <v>2569</v>
      </c>
      <c r="B2570" t="s">
        <v>44</v>
      </c>
      <c r="C2570" t="s">
        <v>38</v>
      </c>
      <c r="D2570" t="s">
        <v>32</v>
      </c>
      <c r="E2570" t="s">
        <v>18</v>
      </c>
      <c r="F2570" t="s">
        <v>156</v>
      </c>
      <c r="G2570" t="s">
        <v>282</v>
      </c>
      <c r="H2570">
        <v>94</v>
      </c>
      <c r="I2570">
        <v>22761.58</v>
      </c>
      <c r="J2570">
        <v>2139588.52</v>
      </c>
      <c r="K2570">
        <v>4388.3900000000003</v>
      </c>
      <c r="L2570">
        <v>689</v>
      </c>
      <c r="M2570" t="s">
        <v>21</v>
      </c>
      <c r="N2570" t="s">
        <v>70</v>
      </c>
      <c r="O2570">
        <v>320179.71999999997</v>
      </c>
      <c r="P2570">
        <f>_xlfn.DAYS(Table3[[#This Row],[Delivery_Date]],Table3[[#This Row],[Order_Date]])</f>
        <v>5</v>
      </c>
    </row>
    <row r="2571" spans="1:16" x14ac:dyDescent="0.25">
      <c r="A2571">
        <v>2570</v>
      </c>
      <c r="B2571" t="s">
        <v>37</v>
      </c>
      <c r="C2571" t="s">
        <v>24</v>
      </c>
      <c r="D2571" t="s">
        <v>25</v>
      </c>
      <c r="E2571" t="s">
        <v>52</v>
      </c>
      <c r="F2571" t="s">
        <v>293</v>
      </c>
      <c r="G2571" t="s">
        <v>278</v>
      </c>
      <c r="H2571">
        <v>43</v>
      </c>
      <c r="I2571">
        <v>22930.45</v>
      </c>
      <c r="J2571">
        <v>986009.35</v>
      </c>
      <c r="K2571">
        <v>3509.34</v>
      </c>
      <c r="L2571">
        <v>310</v>
      </c>
      <c r="M2571" t="s">
        <v>29</v>
      </c>
      <c r="N2571" t="s">
        <v>22</v>
      </c>
      <c r="O2571">
        <v>212059.01</v>
      </c>
      <c r="P2571">
        <f>_xlfn.DAYS(Table3[[#This Row],[Delivery_Date]],Table3[[#This Row],[Order_Date]])</f>
        <v>11</v>
      </c>
    </row>
    <row r="2572" spans="1:16" x14ac:dyDescent="0.25">
      <c r="A2572">
        <v>2571</v>
      </c>
      <c r="B2572" t="s">
        <v>31</v>
      </c>
      <c r="C2572" t="s">
        <v>38</v>
      </c>
      <c r="D2572" t="s">
        <v>17</v>
      </c>
      <c r="E2572" t="s">
        <v>18</v>
      </c>
      <c r="F2572" t="s">
        <v>376</v>
      </c>
      <c r="G2572" t="s">
        <v>244</v>
      </c>
      <c r="H2572">
        <v>11</v>
      </c>
      <c r="I2572">
        <v>33526.550000000003</v>
      </c>
      <c r="J2572">
        <v>368792.05</v>
      </c>
      <c r="K2572">
        <v>520.95000000000005</v>
      </c>
      <c r="L2572">
        <v>37</v>
      </c>
      <c r="M2572" t="s">
        <v>21</v>
      </c>
      <c r="N2572" t="s">
        <v>30</v>
      </c>
      <c r="O2572">
        <v>80401.740000000005</v>
      </c>
      <c r="P2572">
        <f>_xlfn.DAYS(Table3[[#This Row],[Delivery_Date]],Table3[[#This Row],[Order_Date]])</f>
        <v>7</v>
      </c>
    </row>
    <row r="2573" spans="1:16" x14ac:dyDescent="0.25">
      <c r="A2573">
        <v>2572</v>
      </c>
      <c r="B2573" t="s">
        <v>44</v>
      </c>
      <c r="C2573" t="s">
        <v>16</v>
      </c>
      <c r="D2573" t="s">
        <v>17</v>
      </c>
      <c r="E2573" t="s">
        <v>52</v>
      </c>
      <c r="F2573" t="s">
        <v>112</v>
      </c>
      <c r="G2573" t="s">
        <v>220</v>
      </c>
      <c r="H2573">
        <v>35</v>
      </c>
      <c r="I2573">
        <v>48622.71</v>
      </c>
      <c r="J2573">
        <v>1701794.85</v>
      </c>
      <c r="K2573">
        <v>4879.1499999999996</v>
      </c>
      <c r="L2573">
        <v>449</v>
      </c>
      <c r="M2573" t="s">
        <v>35</v>
      </c>
      <c r="N2573" t="s">
        <v>22</v>
      </c>
      <c r="O2573">
        <v>375538.5</v>
      </c>
      <c r="P2573">
        <f>_xlfn.DAYS(Table3[[#This Row],[Delivery_Date]],Table3[[#This Row],[Order_Date]])</f>
        <v>15</v>
      </c>
    </row>
    <row r="2574" spans="1:16" x14ac:dyDescent="0.25">
      <c r="A2574">
        <v>2573</v>
      </c>
      <c r="B2574" t="s">
        <v>65</v>
      </c>
      <c r="C2574" t="s">
        <v>24</v>
      </c>
      <c r="D2574" t="s">
        <v>17</v>
      </c>
      <c r="E2574" t="s">
        <v>18</v>
      </c>
      <c r="F2574" t="s">
        <v>141</v>
      </c>
      <c r="G2574" t="s">
        <v>339</v>
      </c>
      <c r="H2574">
        <v>66</v>
      </c>
      <c r="I2574">
        <v>41733.61</v>
      </c>
      <c r="J2574">
        <v>2754418.26</v>
      </c>
      <c r="K2574">
        <v>1547.46</v>
      </c>
      <c r="L2574">
        <v>653</v>
      </c>
      <c r="M2574" t="s">
        <v>42</v>
      </c>
      <c r="N2574" t="s">
        <v>43</v>
      </c>
      <c r="O2574">
        <v>628872.46</v>
      </c>
      <c r="P2574">
        <f>_xlfn.DAYS(Table3[[#This Row],[Delivery_Date]],Table3[[#This Row],[Order_Date]])</f>
        <v>6</v>
      </c>
    </row>
    <row r="2575" spans="1:16" x14ac:dyDescent="0.25">
      <c r="A2575">
        <v>2574</v>
      </c>
      <c r="B2575" t="s">
        <v>15</v>
      </c>
      <c r="C2575" t="s">
        <v>38</v>
      </c>
      <c r="D2575" t="s">
        <v>25</v>
      </c>
      <c r="E2575" t="s">
        <v>52</v>
      </c>
      <c r="F2575" t="s">
        <v>344</v>
      </c>
      <c r="G2575" t="s">
        <v>401</v>
      </c>
      <c r="H2575">
        <v>56</v>
      </c>
      <c r="I2575">
        <v>46679.23</v>
      </c>
      <c r="J2575">
        <v>2614036.88</v>
      </c>
      <c r="K2575">
        <v>3204.43</v>
      </c>
      <c r="L2575">
        <v>94</v>
      </c>
      <c r="M2575" t="s">
        <v>21</v>
      </c>
      <c r="N2575" t="s">
        <v>22</v>
      </c>
      <c r="O2575">
        <v>171628.67</v>
      </c>
      <c r="P2575">
        <f>_xlfn.DAYS(Table3[[#This Row],[Delivery_Date]],Table3[[#This Row],[Order_Date]])</f>
        <v>2</v>
      </c>
    </row>
    <row r="2576" spans="1:16" x14ac:dyDescent="0.25">
      <c r="A2576">
        <v>2575</v>
      </c>
      <c r="B2576" t="s">
        <v>65</v>
      </c>
      <c r="C2576" t="s">
        <v>24</v>
      </c>
      <c r="D2576" t="s">
        <v>32</v>
      </c>
      <c r="E2576" t="s">
        <v>60</v>
      </c>
      <c r="F2576" t="s">
        <v>113</v>
      </c>
      <c r="G2576" t="s">
        <v>342</v>
      </c>
      <c r="H2576">
        <v>71</v>
      </c>
      <c r="I2576">
        <v>8561.33</v>
      </c>
      <c r="J2576">
        <v>607854.43000000005</v>
      </c>
      <c r="K2576">
        <v>524.41</v>
      </c>
      <c r="L2576">
        <v>401</v>
      </c>
      <c r="M2576" t="s">
        <v>35</v>
      </c>
      <c r="N2576" t="s">
        <v>70</v>
      </c>
      <c r="O2576">
        <v>93103.72</v>
      </c>
      <c r="P2576">
        <f>_xlfn.DAYS(Table3[[#This Row],[Delivery_Date]],Table3[[#This Row],[Order_Date]])</f>
        <v>11</v>
      </c>
    </row>
    <row r="2577" spans="1:16" x14ac:dyDescent="0.25">
      <c r="A2577">
        <v>2576</v>
      </c>
      <c r="B2577" t="s">
        <v>65</v>
      </c>
      <c r="C2577" t="s">
        <v>38</v>
      </c>
      <c r="D2577" t="s">
        <v>25</v>
      </c>
      <c r="E2577" t="s">
        <v>60</v>
      </c>
      <c r="F2577" t="s">
        <v>236</v>
      </c>
      <c r="G2577" t="s">
        <v>421</v>
      </c>
      <c r="H2577">
        <v>35</v>
      </c>
      <c r="I2577">
        <v>5915.42</v>
      </c>
      <c r="J2577">
        <v>207039.7</v>
      </c>
      <c r="K2577">
        <v>236.14</v>
      </c>
      <c r="L2577">
        <v>616</v>
      </c>
      <c r="M2577" t="s">
        <v>29</v>
      </c>
      <c r="N2577" t="s">
        <v>43</v>
      </c>
      <c r="O2577">
        <v>18221.75</v>
      </c>
      <c r="P2577">
        <f>_xlfn.DAYS(Table3[[#This Row],[Delivery_Date]],Table3[[#This Row],[Order_Date]])</f>
        <v>3</v>
      </c>
    </row>
    <row r="2578" spans="1:16" x14ac:dyDescent="0.25">
      <c r="A2578">
        <v>2577</v>
      </c>
      <c r="B2578" t="s">
        <v>51</v>
      </c>
      <c r="C2578" t="s">
        <v>16</v>
      </c>
      <c r="D2578" t="s">
        <v>17</v>
      </c>
      <c r="E2578" t="s">
        <v>26</v>
      </c>
      <c r="F2578" t="s">
        <v>373</v>
      </c>
      <c r="G2578" t="s">
        <v>79</v>
      </c>
      <c r="H2578">
        <v>25</v>
      </c>
      <c r="I2578">
        <v>48551.97</v>
      </c>
      <c r="J2578">
        <v>1213799.25</v>
      </c>
      <c r="K2578">
        <v>3365.39</v>
      </c>
      <c r="L2578">
        <v>351</v>
      </c>
      <c r="M2578" t="s">
        <v>29</v>
      </c>
      <c r="N2578" t="s">
        <v>70</v>
      </c>
      <c r="O2578">
        <v>160713.32</v>
      </c>
      <c r="P2578">
        <f>_xlfn.DAYS(Table3[[#This Row],[Delivery_Date]],Table3[[#This Row],[Order_Date]])</f>
        <v>7</v>
      </c>
    </row>
    <row r="2579" spans="1:16" x14ac:dyDescent="0.25">
      <c r="A2579">
        <v>2578</v>
      </c>
      <c r="B2579" t="s">
        <v>23</v>
      </c>
      <c r="C2579" t="s">
        <v>24</v>
      </c>
      <c r="D2579" t="s">
        <v>39</v>
      </c>
      <c r="E2579" t="s">
        <v>26</v>
      </c>
      <c r="F2579" t="s">
        <v>57</v>
      </c>
      <c r="G2579" t="s">
        <v>58</v>
      </c>
      <c r="H2579">
        <v>42</v>
      </c>
      <c r="I2579">
        <v>28668.84</v>
      </c>
      <c r="J2579">
        <v>1204091.28</v>
      </c>
      <c r="K2579">
        <v>1595.99</v>
      </c>
      <c r="L2579">
        <v>143</v>
      </c>
      <c r="M2579" t="s">
        <v>42</v>
      </c>
      <c r="N2579" t="s">
        <v>70</v>
      </c>
      <c r="O2579">
        <v>87421.66</v>
      </c>
      <c r="P2579">
        <f>_xlfn.DAYS(Table3[[#This Row],[Delivery_Date]],Table3[[#This Row],[Order_Date]])</f>
        <v>9</v>
      </c>
    </row>
    <row r="2580" spans="1:16" x14ac:dyDescent="0.25">
      <c r="A2580">
        <v>2579</v>
      </c>
      <c r="B2580" t="s">
        <v>59</v>
      </c>
      <c r="C2580" t="s">
        <v>38</v>
      </c>
      <c r="D2580" t="s">
        <v>25</v>
      </c>
      <c r="E2580" t="s">
        <v>60</v>
      </c>
      <c r="F2580" t="s">
        <v>288</v>
      </c>
      <c r="G2580" t="s">
        <v>194</v>
      </c>
      <c r="H2580">
        <v>38</v>
      </c>
      <c r="I2580">
        <v>38240.15</v>
      </c>
      <c r="J2580">
        <v>1453125.7</v>
      </c>
      <c r="K2580">
        <v>2624.04</v>
      </c>
      <c r="L2580">
        <v>639</v>
      </c>
      <c r="M2580" t="s">
        <v>29</v>
      </c>
      <c r="N2580" t="s">
        <v>70</v>
      </c>
      <c r="O2580">
        <v>300483.09999999998</v>
      </c>
      <c r="P2580">
        <f>_xlfn.DAYS(Table3[[#This Row],[Delivery_Date]],Table3[[#This Row],[Order_Date]])</f>
        <v>3</v>
      </c>
    </row>
    <row r="2581" spans="1:16" x14ac:dyDescent="0.25">
      <c r="A2581">
        <v>2580</v>
      </c>
      <c r="B2581" t="s">
        <v>44</v>
      </c>
      <c r="C2581" t="s">
        <v>24</v>
      </c>
      <c r="D2581" t="s">
        <v>45</v>
      </c>
      <c r="E2581" t="s">
        <v>60</v>
      </c>
      <c r="F2581" t="s">
        <v>167</v>
      </c>
      <c r="G2581" t="s">
        <v>28</v>
      </c>
      <c r="H2581">
        <v>14</v>
      </c>
      <c r="I2581">
        <v>21431.97</v>
      </c>
      <c r="J2581">
        <v>300047.58</v>
      </c>
      <c r="K2581">
        <v>3441.4</v>
      </c>
      <c r="L2581">
        <v>105</v>
      </c>
      <c r="M2581" t="s">
        <v>35</v>
      </c>
      <c r="N2581" t="s">
        <v>70</v>
      </c>
      <c r="O2581">
        <v>17494.86</v>
      </c>
      <c r="P2581">
        <f>_xlfn.DAYS(Table3[[#This Row],[Delivery_Date]],Table3[[#This Row],[Order_Date]])</f>
        <v>10</v>
      </c>
    </row>
    <row r="2582" spans="1:16" x14ac:dyDescent="0.25">
      <c r="A2582">
        <v>2581</v>
      </c>
      <c r="B2582" t="s">
        <v>37</v>
      </c>
      <c r="C2582" t="s">
        <v>38</v>
      </c>
      <c r="D2582" t="s">
        <v>25</v>
      </c>
      <c r="E2582" t="s">
        <v>18</v>
      </c>
      <c r="F2582" t="s">
        <v>203</v>
      </c>
      <c r="G2582" t="s">
        <v>231</v>
      </c>
      <c r="H2582">
        <v>55</v>
      </c>
      <c r="I2582">
        <v>46799.19</v>
      </c>
      <c r="J2582">
        <v>2573955.4500000002</v>
      </c>
      <c r="K2582">
        <v>3710.83</v>
      </c>
      <c r="L2582">
        <v>994</v>
      </c>
      <c r="M2582" t="s">
        <v>21</v>
      </c>
      <c r="N2582" t="s">
        <v>43</v>
      </c>
      <c r="O2582">
        <v>406175.12</v>
      </c>
      <c r="P2582">
        <f>_xlfn.DAYS(Table3[[#This Row],[Delivery_Date]],Table3[[#This Row],[Order_Date]])</f>
        <v>8</v>
      </c>
    </row>
    <row r="2583" spans="1:16" x14ac:dyDescent="0.25">
      <c r="A2583">
        <v>2582</v>
      </c>
      <c r="B2583" t="s">
        <v>37</v>
      </c>
      <c r="C2583" t="s">
        <v>38</v>
      </c>
      <c r="D2583" t="s">
        <v>32</v>
      </c>
      <c r="E2583" t="s">
        <v>26</v>
      </c>
      <c r="F2583" t="s">
        <v>120</v>
      </c>
      <c r="G2583" t="s">
        <v>282</v>
      </c>
      <c r="H2583">
        <v>4</v>
      </c>
      <c r="I2583">
        <v>29999.35</v>
      </c>
      <c r="J2583">
        <v>119997.4</v>
      </c>
      <c r="K2583">
        <v>1359.07</v>
      </c>
      <c r="L2583">
        <v>892</v>
      </c>
      <c r="M2583" t="s">
        <v>42</v>
      </c>
      <c r="N2583" t="s">
        <v>70</v>
      </c>
      <c r="O2583">
        <v>10758.37</v>
      </c>
      <c r="P2583">
        <f>_xlfn.DAYS(Table3[[#This Row],[Delivery_Date]],Table3[[#This Row],[Order_Date]])</f>
        <v>2</v>
      </c>
    </row>
    <row r="2584" spans="1:16" x14ac:dyDescent="0.25">
      <c r="A2584">
        <v>2583</v>
      </c>
      <c r="B2584" t="s">
        <v>59</v>
      </c>
      <c r="C2584" t="s">
        <v>16</v>
      </c>
      <c r="D2584" t="s">
        <v>17</v>
      </c>
      <c r="E2584" t="s">
        <v>46</v>
      </c>
      <c r="F2584" t="s">
        <v>405</v>
      </c>
      <c r="G2584" t="s">
        <v>193</v>
      </c>
      <c r="H2584">
        <v>44</v>
      </c>
      <c r="I2584">
        <v>24726.53</v>
      </c>
      <c r="J2584">
        <v>1087967.32</v>
      </c>
      <c r="K2584">
        <v>4786.49</v>
      </c>
      <c r="L2584">
        <v>989</v>
      </c>
      <c r="M2584" t="s">
        <v>21</v>
      </c>
      <c r="N2584" t="s">
        <v>36</v>
      </c>
      <c r="O2584">
        <v>258279.01</v>
      </c>
      <c r="P2584">
        <f>_xlfn.DAYS(Table3[[#This Row],[Delivery_Date]],Table3[[#This Row],[Order_Date]])</f>
        <v>1</v>
      </c>
    </row>
    <row r="2585" spans="1:16" x14ac:dyDescent="0.25">
      <c r="A2585">
        <v>2584</v>
      </c>
      <c r="B2585" t="s">
        <v>44</v>
      </c>
      <c r="C2585" t="s">
        <v>38</v>
      </c>
      <c r="D2585" t="s">
        <v>39</v>
      </c>
      <c r="E2585" t="s">
        <v>52</v>
      </c>
      <c r="F2585" t="s">
        <v>171</v>
      </c>
      <c r="G2585" t="s">
        <v>278</v>
      </c>
      <c r="H2585">
        <v>99</v>
      </c>
      <c r="I2585">
        <v>40284.81</v>
      </c>
      <c r="J2585">
        <v>3988196.19</v>
      </c>
      <c r="K2585">
        <v>306.27999999999997</v>
      </c>
      <c r="L2585">
        <v>429</v>
      </c>
      <c r="M2585" t="s">
        <v>42</v>
      </c>
      <c r="N2585" t="s">
        <v>43</v>
      </c>
      <c r="O2585">
        <v>770136.49</v>
      </c>
      <c r="P2585">
        <f>_xlfn.DAYS(Table3[[#This Row],[Delivery_Date]],Table3[[#This Row],[Order_Date]])</f>
        <v>14</v>
      </c>
    </row>
    <row r="2586" spans="1:16" x14ac:dyDescent="0.25">
      <c r="A2586">
        <v>2585</v>
      </c>
      <c r="B2586" t="s">
        <v>15</v>
      </c>
      <c r="C2586" t="s">
        <v>24</v>
      </c>
      <c r="D2586" t="s">
        <v>45</v>
      </c>
      <c r="E2586" t="s">
        <v>46</v>
      </c>
      <c r="F2586" t="s">
        <v>316</v>
      </c>
      <c r="G2586" t="s">
        <v>217</v>
      </c>
      <c r="H2586">
        <v>5</v>
      </c>
      <c r="I2586">
        <v>4695.57</v>
      </c>
      <c r="J2586">
        <v>23477.85</v>
      </c>
      <c r="K2586">
        <v>2588.0100000000002</v>
      </c>
      <c r="L2586">
        <v>23</v>
      </c>
      <c r="M2586" t="s">
        <v>21</v>
      </c>
      <c r="N2586" t="s">
        <v>36</v>
      </c>
      <c r="O2586">
        <v>2663.31</v>
      </c>
      <c r="P2586">
        <f>_xlfn.DAYS(Table3[[#This Row],[Delivery_Date]],Table3[[#This Row],[Order_Date]])</f>
        <v>15</v>
      </c>
    </row>
    <row r="2587" spans="1:16" x14ac:dyDescent="0.25">
      <c r="A2587">
        <v>2586</v>
      </c>
      <c r="B2587" t="s">
        <v>65</v>
      </c>
      <c r="C2587" t="s">
        <v>24</v>
      </c>
      <c r="D2587" t="s">
        <v>32</v>
      </c>
      <c r="E2587" t="s">
        <v>52</v>
      </c>
      <c r="F2587" t="s">
        <v>354</v>
      </c>
      <c r="G2587" t="s">
        <v>251</v>
      </c>
      <c r="H2587">
        <v>29</v>
      </c>
      <c r="I2587">
        <v>40447.19</v>
      </c>
      <c r="J2587">
        <v>1172968.51</v>
      </c>
      <c r="K2587">
        <v>3663.84</v>
      </c>
      <c r="L2587">
        <v>386</v>
      </c>
      <c r="M2587" t="s">
        <v>35</v>
      </c>
      <c r="N2587" t="s">
        <v>22</v>
      </c>
      <c r="O2587">
        <v>291644.90999999997</v>
      </c>
      <c r="P2587">
        <f>_xlfn.DAYS(Table3[[#This Row],[Delivery_Date]],Table3[[#This Row],[Order_Date]])</f>
        <v>4</v>
      </c>
    </row>
    <row r="2588" spans="1:16" x14ac:dyDescent="0.25">
      <c r="A2588">
        <v>2587</v>
      </c>
      <c r="B2588" t="s">
        <v>15</v>
      </c>
      <c r="C2588" t="s">
        <v>38</v>
      </c>
      <c r="D2588" t="s">
        <v>32</v>
      </c>
      <c r="E2588" t="s">
        <v>60</v>
      </c>
      <c r="F2588" t="s">
        <v>256</v>
      </c>
      <c r="G2588" t="s">
        <v>326</v>
      </c>
      <c r="H2588">
        <v>63</v>
      </c>
      <c r="I2588">
        <v>17908.64</v>
      </c>
      <c r="J2588">
        <v>1128244.32</v>
      </c>
      <c r="K2588">
        <v>1574.46</v>
      </c>
      <c r="L2588">
        <v>920</v>
      </c>
      <c r="M2588" t="s">
        <v>29</v>
      </c>
      <c r="N2588" t="s">
        <v>43</v>
      </c>
      <c r="O2588">
        <v>210677.01</v>
      </c>
      <c r="P2588">
        <f>_xlfn.DAYS(Table3[[#This Row],[Delivery_Date]],Table3[[#This Row],[Order_Date]])</f>
        <v>10</v>
      </c>
    </row>
    <row r="2589" spans="1:16" x14ac:dyDescent="0.25">
      <c r="A2589">
        <v>2588</v>
      </c>
      <c r="B2589" t="s">
        <v>59</v>
      </c>
      <c r="C2589" t="s">
        <v>16</v>
      </c>
      <c r="D2589" t="s">
        <v>25</v>
      </c>
      <c r="E2589" t="s">
        <v>46</v>
      </c>
      <c r="F2589" t="s">
        <v>278</v>
      </c>
      <c r="G2589" t="s">
        <v>347</v>
      </c>
      <c r="H2589">
        <v>48</v>
      </c>
      <c r="I2589">
        <v>36226.1</v>
      </c>
      <c r="J2589">
        <v>1738852.8</v>
      </c>
      <c r="K2589">
        <v>4643.87</v>
      </c>
      <c r="L2589">
        <v>219</v>
      </c>
      <c r="M2589" t="s">
        <v>35</v>
      </c>
      <c r="N2589" t="s">
        <v>43</v>
      </c>
      <c r="O2589">
        <v>274018.39</v>
      </c>
      <c r="P2589">
        <f>_xlfn.DAYS(Table3[[#This Row],[Delivery_Date]],Table3[[#This Row],[Order_Date]])</f>
        <v>4</v>
      </c>
    </row>
    <row r="2590" spans="1:16" x14ac:dyDescent="0.25">
      <c r="A2590">
        <v>2589</v>
      </c>
      <c r="B2590" t="s">
        <v>15</v>
      </c>
      <c r="C2590" t="s">
        <v>38</v>
      </c>
      <c r="D2590" t="s">
        <v>32</v>
      </c>
      <c r="E2590" t="s">
        <v>18</v>
      </c>
      <c r="F2590" t="s">
        <v>373</v>
      </c>
      <c r="G2590" t="s">
        <v>140</v>
      </c>
      <c r="H2590">
        <v>7</v>
      </c>
      <c r="I2590">
        <v>19240.61</v>
      </c>
      <c r="J2590">
        <v>134684.26999999999</v>
      </c>
      <c r="K2590">
        <v>3605.5</v>
      </c>
      <c r="L2590">
        <v>187</v>
      </c>
      <c r="M2590" t="s">
        <v>21</v>
      </c>
      <c r="N2590" t="s">
        <v>36</v>
      </c>
      <c r="O2590">
        <v>27830.33</v>
      </c>
      <c r="P2590">
        <f>_xlfn.DAYS(Table3[[#This Row],[Delivery_Date]],Table3[[#This Row],[Order_Date]])</f>
        <v>13</v>
      </c>
    </row>
    <row r="2591" spans="1:16" x14ac:dyDescent="0.25">
      <c r="A2591">
        <v>2590</v>
      </c>
      <c r="B2591" t="s">
        <v>37</v>
      </c>
      <c r="C2591" t="s">
        <v>24</v>
      </c>
      <c r="D2591" t="s">
        <v>45</v>
      </c>
      <c r="E2591" t="s">
        <v>26</v>
      </c>
      <c r="F2591" t="s">
        <v>129</v>
      </c>
      <c r="G2591" t="s">
        <v>192</v>
      </c>
      <c r="H2591">
        <v>39</v>
      </c>
      <c r="I2591">
        <v>4605.83</v>
      </c>
      <c r="J2591">
        <v>179627.37</v>
      </c>
      <c r="K2591">
        <v>3031.36</v>
      </c>
      <c r="L2591">
        <v>14</v>
      </c>
      <c r="M2591" t="s">
        <v>29</v>
      </c>
      <c r="N2591" t="s">
        <v>36</v>
      </c>
      <c r="O2591">
        <v>17836.14</v>
      </c>
      <c r="P2591">
        <f>_xlfn.DAYS(Table3[[#This Row],[Delivery_Date]],Table3[[#This Row],[Order_Date]])</f>
        <v>13</v>
      </c>
    </row>
    <row r="2592" spans="1:16" x14ac:dyDescent="0.25">
      <c r="A2592">
        <v>2591</v>
      </c>
      <c r="B2592" t="s">
        <v>37</v>
      </c>
      <c r="C2592" t="s">
        <v>38</v>
      </c>
      <c r="D2592" t="s">
        <v>45</v>
      </c>
      <c r="E2592" t="s">
        <v>52</v>
      </c>
      <c r="F2592" t="s">
        <v>116</v>
      </c>
      <c r="G2592" t="s">
        <v>381</v>
      </c>
      <c r="H2592">
        <v>11</v>
      </c>
      <c r="I2592">
        <v>15287.96</v>
      </c>
      <c r="J2592">
        <v>168167.56</v>
      </c>
      <c r="K2592">
        <v>3521.87</v>
      </c>
      <c r="L2592">
        <v>154</v>
      </c>
      <c r="M2592" t="s">
        <v>21</v>
      </c>
      <c r="N2592" t="s">
        <v>36</v>
      </c>
      <c r="O2592">
        <v>35775.5</v>
      </c>
      <c r="P2592">
        <f>_xlfn.DAYS(Table3[[#This Row],[Delivery_Date]],Table3[[#This Row],[Order_Date]])</f>
        <v>5</v>
      </c>
    </row>
    <row r="2593" spans="1:16" x14ac:dyDescent="0.25">
      <c r="A2593">
        <v>2592</v>
      </c>
      <c r="B2593" t="s">
        <v>51</v>
      </c>
      <c r="C2593" t="s">
        <v>16</v>
      </c>
      <c r="D2593" t="s">
        <v>32</v>
      </c>
      <c r="E2593" t="s">
        <v>18</v>
      </c>
      <c r="F2593" t="s">
        <v>334</v>
      </c>
      <c r="G2593" t="s">
        <v>342</v>
      </c>
      <c r="H2593">
        <v>89</v>
      </c>
      <c r="I2593">
        <v>10160.5</v>
      </c>
      <c r="J2593">
        <v>904284.5</v>
      </c>
      <c r="K2593">
        <v>3457.42</v>
      </c>
      <c r="L2593">
        <v>43</v>
      </c>
      <c r="M2593" t="s">
        <v>29</v>
      </c>
      <c r="N2593" t="s">
        <v>43</v>
      </c>
      <c r="O2593">
        <v>66722.91</v>
      </c>
      <c r="P2593">
        <f>_xlfn.DAYS(Table3[[#This Row],[Delivery_Date]],Table3[[#This Row],[Order_Date]])</f>
        <v>12</v>
      </c>
    </row>
    <row r="2594" spans="1:16" x14ac:dyDescent="0.25">
      <c r="A2594">
        <v>2593</v>
      </c>
      <c r="B2594" t="s">
        <v>15</v>
      </c>
      <c r="C2594" t="s">
        <v>24</v>
      </c>
      <c r="D2594" t="s">
        <v>17</v>
      </c>
      <c r="E2594" t="s">
        <v>46</v>
      </c>
      <c r="F2594" t="s">
        <v>179</v>
      </c>
      <c r="G2594" t="s">
        <v>236</v>
      </c>
      <c r="H2594">
        <v>65</v>
      </c>
      <c r="I2594">
        <v>1283.6600000000001</v>
      </c>
      <c r="J2594">
        <v>83437.899999999994</v>
      </c>
      <c r="K2594">
        <v>1388.63</v>
      </c>
      <c r="L2594">
        <v>219</v>
      </c>
      <c r="M2594" t="s">
        <v>35</v>
      </c>
      <c r="N2594" t="s">
        <v>36</v>
      </c>
      <c r="O2594">
        <v>10886.29</v>
      </c>
      <c r="P2594">
        <f>_xlfn.DAYS(Table3[[#This Row],[Delivery_Date]],Table3[[#This Row],[Order_Date]])</f>
        <v>15</v>
      </c>
    </row>
    <row r="2595" spans="1:16" x14ac:dyDescent="0.25">
      <c r="A2595">
        <v>2594</v>
      </c>
      <c r="B2595" t="s">
        <v>23</v>
      </c>
      <c r="C2595" t="s">
        <v>24</v>
      </c>
      <c r="D2595" t="s">
        <v>32</v>
      </c>
      <c r="E2595" t="s">
        <v>18</v>
      </c>
      <c r="F2595" t="s">
        <v>84</v>
      </c>
      <c r="G2595" t="s">
        <v>285</v>
      </c>
      <c r="H2595">
        <v>91</v>
      </c>
      <c r="I2595">
        <v>43548.04</v>
      </c>
      <c r="J2595">
        <v>3962871.64</v>
      </c>
      <c r="K2595">
        <v>2929.79</v>
      </c>
      <c r="L2595">
        <v>43</v>
      </c>
      <c r="M2595" t="s">
        <v>35</v>
      </c>
      <c r="N2595" t="s">
        <v>36</v>
      </c>
      <c r="O2595">
        <v>318664.32000000001</v>
      </c>
      <c r="P2595">
        <f>_xlfn.DAYS(Table3[[#This Row],[Delivery_Date]],Table3[[#This Row],[Order_Date]])</f>
        <v>9</v>
      </c>
    </row>
    <row r="2596" spans="1:16" x14ac:dyDescent="0.25">
      <c r="A2596">
        <v>2595</v>
      </c>
      <c r="B2596" t="s">
        <v>23</v>
      </c>
      <c r="C2596" t="s">
        <v>16</v>
      </c>
      <c r="D2596" t="s">
        <v>17</v>
      </c>
      <c r="E2596" t="s">
        <v>52</v>
      </c>
      <c r="F2596" t="s">
        <v>171</v>
      </c>
      <c r="G2596" t="s">
        <v>147</v>
      </c>
      <c r="H2596">
        <v>82</v>
      </c>
      <c r="I2596">
        <v>21359.13</v>
      </c>
      <c r="J2596">
        <v>1751448.66</v>
      </c>
      <c r="K2596">
        <v>595.29999999999995</v>
      </c>
      <c r="L2596">
        <v>862</v>
      </c>
      <c r="M2596" t="s">
        <v>42</v>
      </c>
      <c r="N2596" t="s">
        <v>36</v>
      </c>
      <c r="O2596">
        <v>398446.28</v>
      </c>
      <c r="P2596">
        <f>_xlfn.DAYS(Table3[[#This Row],[Delivery_Date]],Table3[[#This Row],[Order_Date]])</f>
        <v>4</v>
      </c>
    </row>
    <row r="2597" spans="1:16" x14ac:dyDescent="0.25">
      <c r="A2597">
        <v>2596</v>
      </c>
      <c r="B2597" t="s">
        <v>59</v>
      </c>
      <c r="C2597" t="s">
        <v>16</v>
      </c>
      <c r="D2597" t="s">
        <v>17</v>
      </c>
      <c r="E2597" t="s">
        <v>46</v>
      </c>
      <c r="F2597" t="s">
        <v>365</v>
      </c>
      <c r="G2597" t="s">
        <v>285</v>
      </c>
      <c r="H2597">
        <v>7</v>
      </c>
      <c r="I2597">
        <v>44852.52</v>
      </c>
      <c r="J2597">
        <v>313967.64</v>
      </c>
      <c r="K2597">
        <v>4640.38</v>
      </c>
      <c r="L2597">
        <v>297</v>
      </c>
      <c r="M2597" t="s">
        <v>35</v>
      </c>
      <c r="N2597" t="s">
        <v>22</v>
      </c>
      <c r="O2597">
        <v>31352.28</v>
      </c>
      <c r="P2597">
        <f>_xlfn.DAYS(Table3[[#This Row],[Delivery_Date]],Table3[[#This Row],[Order_Date]])</f>
        <v>10</v>
      </c>
    </row>
    <row r="2598" spans="1:16" x14ac:dyDescent="0.25">
      <c r="A2598">
        <v>2597</v>
      </c>
      <c r="B2598" t="s">
        <v>37</v>
      </c>
      <c r="C2598" t="s">
        <v>24</v>
      </c>
      <c r="D2598" t="s">
        <v>25</v>
      </c>
      <c r="E2598" t="s">
        <v>18</v>
      </c>
      <c r="F2598" t="s">
        <v>72</v>
      </c>
      <c r="G2598" t="s">
        <v>149</v>
      </c>
      <c r="H2598">
        <v>6</v>
      </c>
      <c r="I2598">
        <v>30625.63</v>
      </c>
      <c r="J2598">
        <v>183753.78</v>
      </c>
      <c r="K2598">
        <v>4487.8900000000003</v>
      </c>
      <c r="L2598">
        <v>624</v>
      </c>
      <c r="M2598" t="s">
        <v>21</v>
      </c>
      <c r="N2598" t="s">
        <v>36</v>
      </c>
      <c r="O2598">
        <v>43334.69</v>
      </c>
      <c r="P2598">
        <f>_xlfn.DAYS(Table3[[#This Row],[Delivery_Date]],Table3[[#This Row],[Order_Date]])</f>
        <v>14</v>
      </c>
    </row>
    <row r="2599" spans="1:16" x14ac:dyDescent="0.25">
      <c r="A2599">
        <v>2598</v>
      </c>
      <c r="B2599" t="s">
        <v>15</v>
      </c>
      <c r="C2599" t="s">
        <v>24</v>
      </c>
      <c r="D2599" t="s">
        <v>17</v>
      </c>
      <c r="E2599" t="s">
        <v>46</v>
      </c>
      <c r="F2599" t="s">
        <v>167</v>
      </c>
      <c r="G2599" t="s">
        <v>170</v>
      </c>
      <c r="H2599">
        <v>5</v>
      </c>
      <c r="I2599">
        <v>1655.81</v>
      </c>
      <c r="J2599">
        <v>8279.0499999999993</v>
      </c>
      <c r="K2599">
        <v>2704.92</v>
      </c>
      <c r="L2599">
        <v>106</v>
      </c>
      <c r="M2599" t="s">
        <v>35</v>
      </c>
      <c r="N2599" t="s">
        <v>22</v>
      </c>
      <c r="O2599">
        <v>530.33000000000004</v>
      </c>
      <c r="P2599">
        <f>_xlfn.DAYS(Table3[[#This Row],[Delivery_Date]],Table3[[#This Row],[Order_Date]])</f>
        <v>1</v>
      </c>
    </row>
    <row r="2600" spans="1:16" x14ac:dyDescent="0.25">
      <c r="A2600">
        <v>2599</v>
      </c>
      <c r="B2600" t="s">
        <v>65</v>
      </c>
      <c r="C2600" t="s">
        <v>16</v>
      </c>
      <c r="D2600" t="s">
        <v>39</v>
      </c>
      <c r="E2600" t="s">
        <v>18</v>
      </c>
      <c r="F2600" t="s">
        <v>318</v>
      </c>
      <c r="G2600" t="s">
        <v>125</v>
      </c>
      <c r="H2600">
        <v>89</v>
      </c>
      <c r="I2600">
        <v>14608.96</v>
      </c>
      <c r="J2600">
        <v>1300197.44</v>
      </c>
      <c r="K2600">
        <v>4237.1400000000003</v>
      </c>
      <c r="L2600">
        <v>402</v>
      </c>
      <c r="M2600" t="s">
        <v>35</v>
      </c>
      <c r="N2600" t="s">
        <v>43</v>
      </c>
      <c r="O2600">
        <v>195080.21</v>
      </c>
      <c r="P2600">
        <f>_xlfn.DAYS(Table3[[#This Row],[Delivery_Date]],Table3[[#This Row],[Order_Date]])</f>
        <v>10</v>
      </c>
    </row>
    <row r="2601" spans="1:16" x14ac:dyDescent="0.25">
      <c r="A2601">
        <v>2600</v>
      </c>
      <c r="B2601" t="s">
        <v>23</v>
      </c>
      <c r="C2601" t="s">
        <v>16</v>
      </c>
      <c r="D2601" t="s">
        <v>32</v>
      </c>
      <c r="E2601" t="s">
        <v>26</v>
      </c>
      <c r="F2601" t="s">
        <v>161</v>
      </c>
      <c r="G2601" t="s">
        <v>278</v>
      </c>
      <c r="H2601">
        <v>100</v>
      </c>
      <c r="I2601">
        <v>13118.43</v>
      </c>
      <c r="J2601">
        <v>1311843</v>
      </c>
      <c r="K2601">
        <v>3815.59</v>
      </c>
      <c r="L2601">
        <v>383</v>
      </c>
      <c r="M2601" t="s">
        <v>42</v>
      </c>
      <c r="N2601" t="s">
        <v>22</v>
      </c>
      <c r="O2601">
        <v>121871.82</v>
      </c>
      <c r="P2601">
        <f>_xlfn.DAYS(Table3[[#This Row],[Delivery_Date]],Table3[[#This Row],[Order_Date]])</f>
        <v>1</v>
      </c>
    </row>
    <row r="2602" spans="1:16" x14ac:dyDescent="0.25">
      <c r="A2602">
        <v>2601</v>
      </c>
      <c r="B2602" t="s">
        <v>23</v>
      </c>
      <c r="C2602" t="s">
        <v>24</v>
      </c>
      <c r="D2602" t="s">
        <v>17</v>
      </c>
      <c r="E2602" t="s">
        <v>46</v>
      </c>
      <c r="F2602" t="s">
        <v>126</v>
      </c>
      <c r="G2602" t="s">
        <v>197</v>
      </c>
      <c r="H2602">
        <v>16</v>
      </c>
      <c r="I2602">
        <v>38619.94</v>
      </c>
      <c r="J2602">
        <v>617919.04</v>
      </c>
      <c r="K2602">
        <v>1372.17</v>
      </c>
      <c r="L2602">
        <v>168</v>
      </c>
      <c r="M2602" t="s">
        <v>21</v>
      </c>
      <c r="N2602" t="s">
        <v>43</v>
      </c>
      <c r="O2602">
        <v>153361.62</v>
      </c>
      <c r="P2602">
        <f>_xlfn.DAYS(Table3[[#This Row],[Delivery_Date]],Table3[[#This Row],[Order_Date]])</f>
        <v>9</v>
      </c>
    </row>
    <row r="2603" spans="1:16" x14ac:dyDescent="0.25">
      <c r="A2603">
        <v>2602</v>
      </c>
      <c r="B2603" t="s">
        <v>31</v>
      </c>
      <c r="C2603" t="s">
        <v>24</v>
      </c>
      <c r="D2603" t="s">
        <v>39</v>
      </c>
      <c r="E2603" t="s">
        <v>60</v>
      </c>
      <c r="F2603" t="s">
        <v>76</v>
      </c>
      <c r="G2603" t="s">
        <v>391</v>
      </c>
      <c r="H2603">
        <v>49</v>
      </c>
      <c r="I2603">
        <v>16306.4</v>
      </c>
      <c r="J2603">
        <v>799013.6</v>
      </c>
      <c r="K2603">
        <v>4153.6400000000003</v>
      </c>
      <c r="L2603">
        <v>481</v>
      </c>
      <c r="M2603" t="s">
        <v>21</v>
      </c>
      <c r="N2603" t="s">
        <v>22</v>
      </c>
      <c r="O2603">
        <v>99401.75</v>
      </c>
      <c r="P2603">
        <f>_xlfn.DAYS(Table3[[#This Row],[Delivery_Date]],Table3[[#This Row],[Order_Date]])</f>
        <v>5</v>
      </c>
    </row>
    <row r="2604" spans="1:16" x14ac:dyDescent="0.25">
      <c r="A2604">
        <v>2603</v>
      </c>
      <c r="B2604" t="s">
        <v>65</v>
      </c>
      <c r="C2604" t="s">
        <v>24</v>
      </c>
      <c r="D2604" t="s">
        <v>25</v>
      </c>
      <c r="E2604" t="s">
        <v>60</v>
      </c>
      <c r="F2604" t="s">
        <v>372</v>
      </c>
      <c r="G2604" t="s">
        <v>263</v>
      </c>
      <c r="H2604">
        <v>71</v>
      </c>
      <c r="I2604">
        <v>49064.46</v>
      </c>
      <c r="J2604">
        <v>3483576.66</v>
      </c>
      <c r="K2604">
        <v>218.37</v>
      </c>
      <c r="L2604">
        <v>1000</v>
      </c>
      <c r="M2604" t="s">
        <v>35</v>
      </c>
      <c r="N2604" t="s">
        <v>30</v>
      </c>
      <c r="O2604">
        <v>232829.23</v>
      </c>
      <c r="P2604">
        <f>_xlfn.DAYS(Table3[[#This Row],[Delivery_Date]],Table3[[#This Row],[Order_Date]])</f>
        <v>1</v>
      </c>
    </row>
    <row r="2605" spans="1:16" x14ac:dyDescent="0.25">
      <c r="A2605">
        <v>2604</v>
      </c>
      <c r="B2605" t="s">
        <v>44</v>
      </c>
      <c r="C2605" t="s">
        <v>38</v>
      </c>
      <c r="D2605" t="s">
        <v>45</v>
      </c>
      <c r="E2605" t="s">
        <v>46</v>
      </c>
      <c r="F2605" t="s">
        <v>203</v>
      </c>
      <c r="G2605" t="s">
        <v>231</v>
      </c>
      <c r="H2605">
        <v>97</v>
      </c>
      <c r="I2605">
        <v>7047.39</v>
      </c>
      <c r="J2605">
        <v>683596.83</v>
      </c>
      <c r="K2605">
        <v>4284.22</v>
      </c>
      <c r="L2605">
        <v>996</v>
      </c>
      <c r="M2605" t="s">
        <v>42</v>
      </c>
      <c r="N2605" t="s">
        <v>30</v>
      </c>
      <c r="O2605">
        <v>47215.25</v>
      </c>
      <c r="P2605">
        <f>_xlfn.DAYS(Table3[[#This Row],[Delivery_Date]],Table3[[#This Row],[Order_Date]])</f>
        <v>8</v>
      </c>
    </row>
    <row r="2606" spans="1:16" x14ac:dyDescent="0.25">
      <c r="A2606">
        <v>2605</v>
      </c>
      <c r="B2606" t="s">
        <v>51</v>
      </c>
      <c r="C2606" t="s">
        <v>24</v>
      </c>
      <c r="D2606" t="s">
        <v>32</v>
      </c>
      <c r="E2606" t="s">
        <v>60</v>
      </c>
      <c r="F2606" t="s">
        <v>151</v>
      </c>
      <c r="G2606" t="s">
        <v>160</v>
      </c>
      <c r="H2606">
        <v>28</v>
      </c>
      <c r="I2606">
        <v>48619.25</v>
      </c>
      <c r="J2606">
        <v>1361339</v>
      </c>
      <c r="K2606">
        <v>3266.12</v>
      </c>
      <c r="L2606">
        <v>568</v>
      </c>
      <c r="M2606" t="s">
        <v>29</v>
      </c>
      <c r="N2606" t="s">
        <v>22</v>
      </c>
      <c r="O2606">
        <v>160539.42000000001</v>
      </c>
      <c r="P2606">
        <f>_xlfn.DAYS(Table3[[#This Row],[Delivery_Date]],Table3[[#This Row],[Order_Date]])</f>
        <v>15</v>
      </c>
    </row>
    <row r="2607" spans="1:16" x14ac:dyDescent="0.25">
      <c r="A2607">
        <v>2606</v>
      </c>
      <c r="B2607" t="s">
        <v>44</v>
      </c>
      <c r="C2607" t="s">
        <v>16</v>
      </c>
      <c r="D2607" t="s">
        <v>32</v>
      </c>
      <c r="E2607" t="s">
        <v>26</v>
      </c>
      <c r="F2607" t="s">
        <v>391</v>
      </c>
      <c r="G2607" t="s">
        <v>96</v>
      </c>
      <c r="H2607">
        <v>37</v>
      </c>
      <c r="I2607">
        <v>24434.06</v>
      </c>
      <c r="J2607">
        <v>904060.22</v>
      </c>
      <c r="K2607">
        <v>4429.37</v>
      </c>
      <c r="L2607">
        <v>962</v>
      </c>
      <c r="M2607" t="s">
        <v>29</v>
      </c>
      <c r="N2607" t="s">
        <v>43</v>
      </c>
      <c r="O2607">
        <v>94792.88</v>
      </c>
      <c r="P2607">
        <f>_xlfn.DAYS(Table3[[#This Row],[Delivery_Date]],Table3[[#This Row],[Order_Date]])</f>
        <v>12</v>
      </c>
    </row>
    <row r="2608" spans="1:16" x14ac:dyDescent="0.25">
      <c r="A2608">
        <v>2607</v>
      </c>
      <c r="B2608" t="s">
        <v>31</v>
      </c>
      <c r="C2608" t="s">
        <v>24</v>
      </c>
      <c r="D2608" t="s">
        <v>17</v>
      </c>
      <c r="E2608" t="s">
        <v>46</v>
      </c>
      <c r="F2608" t="s">
        <v>382</v>
      </c>
      <c r="G2608" t="s">
        <v>269</v>
      </c>
      <c r="H2608">
        <v>97</v>
      </c>
      <c r="I2608">
        <v>29126.6</v>
      </c>
      <c r="J2608">
        <v>2825280.2</v>
      </c>
      <c r="K2608">
        <v>4848.28</v>
      </c>
      <c r="L2608">
        <v>935</v>
      </c>
      <c r="M2608" t="s">
        <v>42</v>
      </c>
      <c r="N2608" t="s">
        <v>22</v>
      </c>
      <c r="O2608">
        <v>396042.59</v>
      </c>
      <c r="P2608">
        <f>_xlfn.DAYS(Table3[[#This Row],[Delivery_Date]],Table3[[#This Row],[Order_Date]])</f>
        <v>5</v>
      </c>
    </row>
    <row r="2609" spans="1:16" x14ac:dyDescent="0.25">
      <c r="A2609">
        <v>2608</v>
      </c>
      <c r="B2609" t="s">
        <v>51</v>
      </c>
      <c r="C2609" t="s">
        <v>24</v>
      </c>
      <c r="D2609" t="s">
        <v>45</v>
      </c>
      <c r="E2609" t="s">
        <v>52</v>
      </c>
      <c r="F2609" t="s">
        <v>407</v>
      </c>
      <c r="G2609" t="s">
        <v>246</v>
      </c>
      <c r="H2609">
        <v>5</v>
      </c>
      <c r="I2609">
        <v>47632.17</v>
      </c>
      <c r="J2609">
        <v>238160.85</v>
      </c>
      <c r="K2609">
        <v>3314.62</v>
      </c>
      <c r="L2609">
        <v>461</v>
      </c>
      <c r="M2609" t="s">
        <v>21</v>
      </c>
      <c r="N2609" t="s">
        <v>36</v>
      </c>
      <c r="O2609">
        <v>31458.57</v>
      </c>
      <c r="P2609">
        <f>_xlfn.DAYS(Table3[[#This Row],[Delivery_Date]],Table3[[#This Row],[Order_Date]])</f>
        <v>5</v>
      </c>
    </row>
    <row r="2610" spans="1:16" x14ac:dyDescent="0.25">
      <c r="A2610">
        <v>2609</v>
      </c>
      <c r="B2610" t="s">
        <v>44</v>
      </c>
      <c r="C2610" t="s">
        <v>16</v>
      </c>
      <c r="D2610" t="s">
        <v>45</v>
      </c>
      <c r="E2610" t="s">
        <v>60</v>
      </c>
      <c r="F2610" t="s">
        <v>216</v>
      </c>
      <c r="G2610" t="s">
        <v>110</v>
      </c>
      <c r="H2610">
        <v>94</v>
      </c>
      <c r="I2610">
        <v>19623.439999999999</v>
      </c>
      <c r="J2610">
        <v>1844603.36</v>
      </c>
      <c r="K2610">
        <v>2843.73</v>
      </c>
      <c r="L2610">
        <v>43</v>
      </c>
      <c r="M2610" t="s">
        <v>21</v>
      </c>
      <c r="N2610" t="s">
        <v>36</v>
      </c>
      <c r="O2610">
        <v>291083.99</v>
      </c>
      <c r="P2610">
        <f>_xlfn.DAYS(Table3[[#This Row],[Delivery_Date]],Table3[[#This Row],[Order_Date]])</f>
        <v>6</v>
      </c>
    </row>
    <row r="2611" spans="1:16" x14ac:dyDescent="0.25">
      <c r="A2611">
        <v>2610</v>
      </c>
      <c r="B2611" t="s">
        <v>23</v>
      </c>
      <c r="C2611" t="s">
        <v>38</v>
      </c>
      <c r="D2611" t="s">
        <v>25</v>
      </c>
      <c r="E2611" t="s">
        <v>60</v>
      </c>
      <c r="F2611" t="s">
        <v>66</v>
      </c>
      <c r="G2611" t="s">
        <v>113</v>
      </c>
      <c r="H2611">
        <v>62</v>
      </c>
      <c r="I2611">
        <v>30455.17</v>
      </c>
      <c r="J2611">
        <v>1888220.54</v>
      </c>
      <c r="K2611">
        <v>1136.0999999999999</v>
      </c>
      <c r="L2611">
        <v>466</v>
      </c>
      <c r="M2611" t="s">
        <v>35</v>
      </c>
      <c r="N2611" t="s">
        <v>30</v>
      </c>
      <c r="O2611">
        <v>120518.94</v>
      </c>
      <c r="P2611">
        <f>_xlfn.DAYS(Table3[[#This Row],[Delivery_Date]],Table3[[#This Row],[Order_Date]])</f>
        <v>6</v>
      </c>
    </row>
    <row r="2612" spans="1:16" x14ac:dyDescent="0.25">
      <c r="A2612">
        <v>2611</v>
      </c>
      <c r="B2612" t="s">
        <v>59</v>
      </c>
      <c r="C2612" t="s">
        <v>16</v>
      </c>
      <c r="D2612" t="s">
        <v>17</v>
      </c>
      <c r="E2612" t="s">
        <v>52</v>
      </c>
      <c r="F2612" t="s">
        <v>356</v>
      </c>
      <c r="G2612" t="s">
        <v>167</v>
      </c>
      <c r="H2612">
        <v>8</v>
      </c>
      <c r="I2612">
        <v>31467.95</v>
      </c>
      <c r="J2612">
        <v>251743.6</v>
      </c>
      <c r="K2612">
        <v>1187.4000000000001</v>
      </c>
      <c r="L2612">
        <v>190</v>
      </c>
      <c r="M2612" t="s">
        <v>35</v>
      </c>
      <c r="N2612" t="s">
        <v>70</v>
      </c>
      <c r="O2612">
        <v>32836.620000000003</v>
      </c>
      <c r="P2612">
        <f>_xlfn.DAYS(Table3[[#This Row],[Delivery_Date]],Table3[[#This Row],[Order_Date]])</f>
        <v>1</v>
      </c>
    </row>
    <row r="2613" spans="1:16" x14ac:dyDescent="0.25">
      <c r="A2613">
        <v>2612</v>
      </c>
      <c r="B2613" t="s">
        <v>59</v>
      </c>
      <c r="C2613" t="s">
        <v>16</v>
      </c>
      <c r="D2613" t="s">
        <v>25</v>
      </c>
      <c r="E2613" t="s">
        <v>18</v>
      </c>
      <c r="F2613" t="s">
        <v>402</v>
      </c>
      <c r="G2613" t="s">
        <v>275</v>
      </c>
      <c r="H2613">
        <v>8</v>
      </c>
      <c r="I2613">
        <v>21957.31</v>
      </c>
      <c r="J2613">
        <v>175658.48</v>
      </c>
      <c r="K2613">
        <v>3759.68</v>
      </c>
      <c r="L2613">
        <v>953</v>
      </c>
      <c r="M2613" t="s">
        <v>21</v>
      </c>
      <c r="N2613" t="s">
        <v>22</v>
      </c>
      <c r="O2613">
        <v>21049.71</v>
      </c>
      <c r="P2613">
        <f>_xlfn.DAYS(Table3[[#This Row],[Delivery_Date]],Table3[[#This Row],[Order_Date]])</f>
        <v>10</v>
      </c>
    </row>
    <row r="2614" spans="1:16" x14ac:dyDescent="0.25">
      <c r="A2614">
        <v>2613</v>
      </c>
      <c r="B2614" t="s">
        <v>65</v>
      </c>
      <c r="C2614" t="s">
        <v>16</v>
      </c>
      <c r="D2614" t="s">
        <v>25</v>
      </c>
      <c r="E2614" t="s">
        <v>18</v>
      </c>
      <c r="F2614" t="s">
        <v>93</v>
      </c>
      <c r="G2614" t="s">
        <v>399</v>
      </c>
      <c r="H2614">
        <v>15</v>
      </c>
      <c r="I2614">
        <v>49826.43</v>
      </c>
      <c r="J2614">
        <v>747396.45</v>
      </c>
      <c r="K2614">
        <v>2196.62</v>
      </c>
      <c r="L2614">
        <v>339</v>
      </c>
      <c r="M2614" t="s">
        <v>21</v>
      </c>
      <c r="N2614" t="s">
        <v>22</v>
      </c>
      <c r="O2614">
        <v>152086.69</v>
      </c>
      <c r="P2614">
        <f>_xlfn.DAYS(Table3[[#This Row],[Delivery_Date]],Table3[[#This Row],[Order_Date]])</f>
        <v>4</v>
      </c>
    </row>
    <row r="2615" spans="1:16" x14ac:dyDescent="0.25">
      <c r="A2615">
        <v>2614</v>
      </c>
      <c r="B2615" t="s">
        <v>15</v>
      </c>
      <c r="C2615" t="s">
        <v>24</v>
      </c>
      <c r="D2615" t="s">
        <v>39</v>
      </c>
      <c r="E2615" t="s">
        <v>60</v>
      </c>
      <c r="F2615" t="s">
        <v>200</v>
      </c>
      <c r="G2615" t="s">
        <v>403</v>
      </c>
      <c r="H2615">
        <v>69</v>
      </c>
      <c r="I2615">
        <v>18247.53</v>
      </c>
      <c r="J2615">
        <v>1259079.57</v>
      </c>
      <c r="K2615">
        <v>2796.04</v>
      </c>
      <c r="L2615">
        <v>426</v>
      </c>
      <c r="M2615" t="s">
        <v>35</v>
      </c>
      <c r="N2615" t="s">
        <v>70</v>
      </c>
      <c r="O2615">
        <v>180374.08</v>
      </c>
      <c r="P2615">
        <f>_xlfn.DAYS(Table3[[#This Row],[Delivery_Date]],Table3[[#This Row],[Order_Date]])</f>
        <v>15</v>
      </c>
    </row>
    <row r="2616" spans="1:16" x14ac:dyDescent="0.25">
      <c r="A2616">
        <v>2615</v>
      </c>
      <c r="B2616" t="s">
        <v>37</v>
      </c>
      <c r="C2616" t="s">
        <v>24</v>
      </c>
      <c r="D2616" t="s">
        <v>39</v>
      </c>
      <c r="E2616" t="s">
        <v>52</v>
      </c>
      <c r="F2616" t="s">
        <v>410</v>
      </c>
      <c r="G2616" t="s">
        <v>120</v>
      </c>
      <c r="H2616">
        <v>14</v>
      </c>
      <c r="I2616">
        <v>35515.589999999997</v>
      </c>
      <c r="J2616">
        <v>497218.26</v>
      </c>
      <c r="K2616">
        <v>4070.33</v>
      </c>
      <c r="L2616">
        <v>32</v>
      </c>
      <c r="M2616" t="s">
        <v>42</v>
      </c>
      <c r="N2616" t="s">
        <v>36</v>
      </c>
      <c r="O2616">
        <v>58822.19</v>
      </c>
      <c r="P2616">
        <f>_xlfn.DAYS(Table3[[#This Row],[Delivery_Date]],Table3[[#This Row],[Order_Date]])</f>
        <v>6</v>
      </c>
    </row>
    <row r="2617" spans="1:16" x14ac:dyDescent="0.25">
      <c r="A2617">
        <v>2616</v>
      </c>
      <c r="B2617" t="s">
        <v>15</v>
      </c>
      <c r="C2617" t="s">
        <v>16</v>
      </c>
      <c r="D2617" t="s">
        <v>17</v>
      </c>
      <c r="E2617" t="s">
        <v>52</v>
      </c>
      <c r="F2617" t="s">
        <v>182</v>
      </c>
      <c r="G2617" t="s">
        <v>91</v>
      </c>
      <c r="H2617">
        <v>91</v>
      </c>
      <c r="I2617">
        <v>16030.29</v>
      </c>
      <c r="J2617">
        <v>1458756.39</v>
      </c>
      <c r="K2617">
        <v>4983.3100000000004</v>
      </c>
      <c r="L2617">
        <v>22</v>
      </c>
      <c r="M2617" t="s">
        <v>42</v>
      </c>
      <c r="N2617" t="s">
        <v>30</v>
      </c>
      <c r="O2617">
        <v>170634.98</v>
      </c>
      <c r="P2617">
        <f>_xlfn.DAYS(Table3[[#This Row],[Delivery_Date]],Table3[[#This Row],[Order_Date]])</f>
        <v>1</v>
      </c>
    </row>
    <row r="2618" spans="1:16" x14ac:dyDescent="0.25">
      <c r="A2618">
        <v>2617</v>
      </c>
      <c r="B2618" t="s">
        <v>65</v>
      </c>
      <c r="C2618" t="s">
        <v>16</v>
      </c>
      <c r="D2618" t="s">
        <v>25</v>
      </c>
      <c r="E2618" t="s">
        <v>52</v>
      </c>
      <c r="F2618" t="s">
        <v>202</v>
      </c>
      <c r="G2618" t="s">
        <v>103</v>
      </c>
      <c r="H2618">
        <v>10</v>
      </c>
      <c r="I2618">
        <v>20380.62</v>
      </c>
      <c r="J2618">
        <v>203806.2</v>
      </c>
      <c r="K2618">
        <v>2912.74</v>
      </c>
      <c r="L2618">
        <v>631</v>
      </c>
      <c r="M2618" t="s">
        <v>21</v>
      </c>
      <c r="N2618" t="s">
        <v>22</v>
      </c>
      <c r="O2618">
        <v>23832.75</v>
      </c>
      <c r="P2618">
        <f>_xlfn.DAYS(Table3[[#This Row],[Delivery_Date]],Table3[[#This Row],[Order_Date]])</f>
        <v>3</v>
      </c>
    </row>
    <row r="2619" spans="1:16" x14ac:dyDescent="0.25">
      <c r="A2619">
        <v>2618</v>
      </c>
      <c r="B2619" t="s">
        <v>23</v>
      </c>
      <c r="C2619" t="s">
        <v>24</v>
      </c>
      <c r="D2619" t="s">
        <v>39</v>
      </c>
      <c r="E2619" t="s">
        <v>52</v>
      </c>
      <c r="F2619" t="s">
        <v>201</v>
      </c>
      <c r="G2619" t="s">
        <v>175</v>
      </c>
      <c r="H2619">
        <v>76</v>
      </c>
      <c r="I2619">
        <v>44126.44</v>
      </c>
      <c r="J2619">
        <v>3353609.44</v>
      </c>
      <c r="K2619">
        <v>3208.19</v>
      </c>
      <c r="L2619">
        <v>330</v>
      </c>
      <c r="M2619" t="s">
        <v>42</v>
      </c>
      <c r="N2619" t="s">
        <v>22</v>
      </c>
      <c r="O2619">
        <v>193846.09</v>
      </c>
      <c r="P2619">
        <f>_xlfn.DAYS(Table3[[#This Row],[Delivery_Date]],Table3[[#This Row],[Order_Date]])</f>
        <v>1</v>
      </c>
    </row>
    <row r="2620" spans="1:16" x14ac:dyDescent="0.25">
      <c r="A2620">
        <v>2619</v>
      </c>
      <c r="B2620" t="s">
        <v>23</v>
      </c>
      <c r="C2620" t="s">
        <v>24</v>
      </c>
      <c r="D2620" t="s">
        <v>39</v>
      </c>
      <c r="E2620" t="s">
        <v>26</v>
      </c>
      <c r="F2620" t="s">
        <v>41</v>
      </c>
      <c r="G2620" t="s">
        <v>107</v>
      </c>
      <c r="H2620">
        <v>79</v>
      </c>
      <c r="I2620">
        <v>21002.560000000001</v>
      </c>
      <c r="J2620">
        <v>1659202.24</v>
      </c>
      <c r="K2620">
        <v>4643.51</v>
      </c>
      <c r="L2620">
        <v>210</v>
      </c>
      <c r="M2620" t="s">
        <v>35</v>
      </c>
      <c r="N2620" t="s">
        <v>30</v>
      </c>
      <c r="O2620">
        <v>255935.02</v>
      </c>
      <c r="P2620">
        <f>_xlfn.DAYS(Table3[[#This Row],[Delivery_Date]],Table3[[#This Row],[Order_Date]])</f>
        <v>6</v>
      </c>
    </row>
    <row r="2621" spans="1:16" x14ac:dyDescent="0.25">
      <c r="A2621">
        <v>2620</v>
      </c>
      <c r="B2621" t="s">
        <v>44</v>
      </c>
      <c r="C2621" t="s">
        <v>24</v>
      </c>
      <c r="D2621" t="s">
        <v>32</v>
      </c>
      <c r="E2621" t="s">
        <v>46</v>
      </c>
      <c r="F2621" t="s">
        <v>76</v>
      </c>
      <c r="G2621" t="s">
        <v>123</v>
      </c>
      <c r="H2621">
        <v>93</v>
      </c>
      <c r="I2621">
        <v>31817.37</v>
      </c>
      <c r="J2621">
        <v>2959015.41</v>
      </c>
      <c r="K2621">
        <v>2113.79</v>
      </c>
      <c r="L2621">
        <v>792</v>
      </c>
      <c r="M2621" t="s">
        <v>21</v>
      </c>
      <c r="N2621" t="s">
        <v>30</v>
      </c>
      <c r="O2621">
        <v>201709.79</v>
      </c>
      <c r="P2621">
        <f>_xlfn.DAYS(Table3[[#This Row],[Delivery_Date]],Table3[[#This Row],[Order_Date]])</f>
        <v>3</v>
      </c>
    </row>
    <row r="2622" spans="1:16" x14ac:dyDescent="0.25">
      <c r="A2622">
        <v>2621</v>
      </c>
      <c r="B2622" t="s">
        <v>15</v>
      </c>
      <c r="C2622" t="s">
        <v>16</v>
      </c>
      <c r="D2622" t="s">
        <v>32</v>
      </c>
      <c r="E2622" t="s">
        <v>46</v>
      </c>
      <c r="F2622" t="s">
        <v>206</v>
      </c>
      <c r="G2622" t="s">
        <v>123</v>
      </c>
      <c r="H2622">
        <v>48</v>
      </c>
      <c r="I2622">
        <v>18755.95</v>
      </c>
      <c r="J2622">
        <v>900285.6</v>
      </c>
      <c r="K2622">
        <v>1100.29</v>
      </c>
      <c r="L2622">
        <v>648</v>
      </c>
      <c r="M2622" t="s">
        <v>21</v>
      </c>
      <c r="N2622" t="s">
        <v>22</v>
      </c>
      <c r="O2622">
        <v>206396.95</v>
      </c>
      <c r="P2622">
        <f>_xlfn.DAYS(Table3[[#This Row],[Delivery_Date]],Table3[[#This Row],[Order_Date]])</f>
        <v>12</v>
      </c>
    </row>
    <row r="2623" spans="1:16" x14ac:dyDescent="0.25">
      <c r="A2623">
        <v>2622</v>
      </c>
      <c r="B2623" t="s">
        <v>37</v>
      </c>
      <c r="C2623" t="s">
        <v>24</v>
      </c>
      <c r="D2623" t="s">
        <v>25</v>
      </c>
      <c r="E2623" t="s">
        <v>26</v>
      </c>
      <c r="F2623" t="s">
        <v>239</v>
      </c>
      <c r="G2623" t="s">
        <v>379</v>
      </c>
      <c r="H2623">
        <v>21</v>
      </c>
      <c r="I2623">
        <v>26632.81</v>
      </c>
      <c r="J2623">
        <v>559289.01</v>
      </c>
      <c r="K2623">
        <v>1716.23</v>
      </c>
      <c r="L2623">
        <v>841</v>
      </c>
      <c r="M2623" t="s">
        <v>42</v>
      </c>
      <c r="N2623" t="s">
        <v>30</v>
      </c>
      <c r="O2623">
        <v>53378.75</v>
      </c>
      <c r="P2623">
        <f>_xlfn.DAYS(Table3[[#This Row],[Delivery_Date]],Table3[[#This Row],[Order_Date]])</f>
        <v>12</v>
      </c>
    </row>
    <row r="2624" spans="1:16" x14ac:dyDescent="0.25">
      <c r="A2624">
        <v>2623</v>
      </c>
      <c r="B2624" t="s">
        <v>65</v>
      </c>
      <c r="C2624" t="s">
        <v>38</v>
      </c>
      <c r="D2624" t="s">
        <v>17</v>
      </c>
      <c r="E2624" t="s">
        <v>26</v>
      </c>
      <c r="F2624" t="s">
        <v>80</v>
      </c>
      <c r="G2624" t="s">
        <v>210</v>
      </c>
      <c r="H2624">
        <v>7</v>
      </c>
      <c r="I2624">
        <v>7419.24</v>
      </c>
      <c r="J2624">
        <v>51934.68</v>
      </c>
      <c r="K2624">
        <v>784.28</v>
      </c>
      <c r="L2624">
        <v>938</v>
      </c>
      <c r="M2624" t="s">
        <v>29</v>
      </c>
      <c r="N2624" t="s">
        <v>36</v>
      </c>
      <c r="O2624">
        <v>4014.41</v>
      </c>
      <c r="P2624">
        <f>_xlfn.DAYS(Table3[[#This Row],[Delivery_Date]],Table3[[#This Row],[Order_Date]])</f>
        <v>14</v>
      </c>
    </row>
    <row r="2625" spans="1:16" x14ac:dyDescent="0.25">
      <c r="A2625">
        <v>2624</v>
      </c>
      <c r="B2625" t="s">
        <v>23</v>
      </c>
      <c r="C2625" t="s">
        <v>38</v>
      </c>
      <c r="D2625" t="s">
        <v>32</v>
      </c>
      <c r="E2625" t="s">
        <v>60</v>
      </c>
      <c r="F2625" t="s">
        <v>406</v>
      </c>
      <c r="G2625" t="s">
        <v>360</v>
      </c>
      <c r="H2625">
        <v>39</v>
      </c>
      <c r="I2625">
        <v>2293.6799999999998</v>
      </c>
      <c r="J2625">
        <v>89453.52</v>
      </c>
      <c r="K2625">
        <v>4372.8100000000004</v>
      </c>
      <c r="L2625">
        <v>646</v>
      </c>
      <c r="M2625" t="s">
        <v>29</v>
      </c>
      <c r="N2625" t="s">
        <v>43</v>
      </c>
      <c r="O2625">
        <v>19184.580000000002</v>
      </c>
      <c r="P2625">
        <f>_xlfn.DAYS(Table3[[#This Row],[Delivery_Date]],Table3[[#This Row],[Order_Date]])</f>
        <v>1</v>
      </c>
    </row>
    <row r="2626" spans="1:16" x14ac:dyDescent="0.25">
      <c r="A2626">
        <v>2625</v>
      </c>
      <c r="B2626" t="s">
        <v>37</v>
      </c>
      <c r="C2626" t="s">
        <v>16</v>
      </c>
      <c r="D2626" t="s">
        <v>45</v>
      </c>
      <c r="E2626" t="s">
        <v>60</v>
      </c>
      <c r="F2626" t="s">
        <v>41</v>
      </c>
      <c r="G2626" t="s">
        <v>185</v>
      </c>
      <c r="H2626">
        <v>20</v>
      </c>
      <c r="I2626">
        <v>13996.13</v>
      </c>
      <c r="J2626">
        <v>279922.59999999998</v>
      </c>
      <c r="K2626">
        <v>2912.88</v>
      </c>
      <c r="L2626">
        <v>387</v>
      </c>
      <c r="M2626" t="s">
        <v>29</v>
      </c>
      <c r="N2626" t="s">
        <v>70</v>
      </c>
      <c r="O2626">
        <v>48422.25</v>
      </c>
      <c r="P2626">
        <f>_xlfn.DAYS(Table3[[#This Row],[Delivery_Date]],Table3[[#This Row],[Order_Date]])</f>
        <v>3</v>
      </c>
    </row>
    <row r="2627" spans="1:16" x14ac:dyDescent="0.25">
      <c r="A2627">
        <v>2626</v>
      </c>
      <c r="B2627" t="s">
        <v>65</v>
      </c>
      <c r="C2627" t="s">
        <v>16</v>
      </c>
      <c r="D2627" t="s">
        <v>25</v>
      </c>
      <c r="E2627" t="s">
        <v>18</v>
      </c>
      <c r="F2627" t="s">
        <v>417</v>
      </c>
      <c r="G2627" t="s">
        <v>368</v>
      </c>
      <c r="H2627">
        <v>19</v>
      </c>
      <c r="I2627">
        <v>38324.85</v>
      </c>
      <c r="J2627">
        <v>728172.15</v>
      </c>
      <c r="K2627">
        <v>4100.74</v>
      </c>
      <c r="L2627">
        <v>465</v>
      </c>
      <c r="M2627" t="s">
        <v>21</v>
      </c>
      <c r="N2627" t="s">
        <v>70</v>
      </c>
      <c r="O2627">
        <v>58682.29</v>
      </c>
      <c r="P2627">
        <f>_xlfn.DAYS(Table3[[#This Row],[Delivery_Date]],Table3[[#This Row],[Order_Date]])</f>
        <v>7</v>
      </c>
    </row>
    <row r="2628" spans="1:16" x14ac:dyDescent="0.25">
      <c r="A2628">
        <v>2627</v>
      </c>
      <c r="B2628" t="s">
        <v>65</v>
      </c>
      <c r="C2628" t="s">
        <v>16</v>
      </c>
      <c r="D2628" t="s">
        <v>45</v>
      </c>
      <c r="E2628" t="s">
        <v>52</v>
      </c>
      <c r="F2628" t="s">
        <v>321</v>
      </c>
      <c r="G2628" t="s">
        <v>336</v>
      </c>
      <c r="H2628">
        <v>92</v>
      </c>
      <c r="I2628">
        <v>17559.310000000001</v>
      </c>
      <c r="J2628">
        <v>1615456.52</v>
      </c>
      <c r="K2628">
        <v>3153.49</v>
      </c>
      <c r="L2628">
        <v>674</v>
      </c>
      <c r="M2628" t="s">
        <v>21</v>
      </c>
      <c r="N2628" t="s">
        <v>22</v>
      </c>
      <c r="O2628">
        <v>246321.38</v>
      </c>
      <c r="P2628">
        <f>_xlfn.DAYS(Table3[[#This Row],[Delivery_Date]],Table3[[#This Row],[Order_Date]])</f>
        <v>10</v>
      </c>
    </row>
    <row r="2629" spans="1:16" x14ac:dyDescent="0.25">
      <c r="A2629">
        <v>2628</v>
      </c>
      <c r="B2629" t="s">
        <v>15</v>
      </c>
      <c r="C2629" t="s">
        <v>38</v>
      </c>
      <c r="D2629" t="s">
        <v>25</v>
      </c>
      <c r="E2629" t="s">
        <v>46</v>
      </c>
      <c r="F2629" t="s">
        <v>380</v>
      </c>
      <c r="G2629" t="s">
        <v>112</v>
      </c>
      <c r="H2629">
        <v>80</v>
      </c>
      <c r="I2629">
        <v>33995.279999999999</v>
      </c>
      <c r="J2629">
        <v>2719622.4</v>
      </c>
      <c r="K2629">
        <v>2010.22</v>
      </c>
      <c r="L2629">
        <v>362</v>
      </c>
      <c r="M2629" t="s">
        <v>42</v>
      </c>
      <c r="N2629" t="s">
        <v>30</v>
      </c>
      <c r="O2629">
        <v>431601.66</v>
      </c>
      <c r="P2629">
        <f>_xlfn.DAYS(Table3[[#This Row],[Delivery_Date]],Table3[[#This Row],[Order_Date]])</f>
        <v>10</v>
      </c>
    </row>
    <row r="2630" spans="1:16" x14ac:dyDescent="0.25">
      <c r="A2630">
        <v>2629</v>
      </c>
      <c r="B2630" t="s">
        <v>65</v>
      </c>
      <c r="C2630" t="s">
        <v>38</v>
      </c>
      <c r="D2630" t="s">
        <v>17</v>
      </c>
      <c r="E2630" t="s">
        <v>46</v>
      </c>
      <c r="F2630" t="s">
        <v>260</v>
      </c>
      <c r="G2630" t="s">
        <v>323</v>
      </c>
      <c r="H2630">
        <v>78</v>
      </c>
      <c r="I2630">
        <v>49584.84</v>
      </c>
      <c r="J2630">
        <v>3867617.52</v>
      </c>
      <c r="K2630">
        <v>2713.09</v>
      </c>
      <c r="L2630">
        <v>662</v>
      </c>
      <c r="M2630" t="s">
        <v>42</v>
      </c>
      <c r="N2630" t="s">
        <v>22</v>
      </c>
      <c r="O2630">
        <v>618528.84</v>
      </c>
      <c r="P2630">
        <f>_xlfn.DAYS(Table3[[#This Row],[Delivery_Date]],Table3[[#This Row],[Order_Date]])</f>
        <v>3</v>
      </c>
    </row>
    <row r="2631" spans="1:16" x14ac:dyDescent="0.25">
      <c r="A2631">
        <v>2630</v>
      </c>
      <c r="B2631" t="s">
        <v>15</v>
      </c>
      <c r="C2631" t="s">
        <v>38</v>
      </c>
      <c r="D2631" t="s">
        <v>17</v>
      </c>
      <c r="E2631" t="s">
        <v>46</v>
      </c>
      <c r="F2631" t="s">
        <v>236</v>
      </c>
      <c r="G2631" t="s">
        <v>422</v>
      </c>
      <c r="H2631">
        <v>51</v>
      </c>
      <c r="I2631">
        <v>27373.54</v>
      </c>
      <c r="J2631">
        <v>1396050.54</v>
      </c>
      <c r="K2631">
        <v>515.79</v>
      </c>
      <c r="L2631">
        <v>156</v>
      </c>
      <c r="M2631" t="s">
        <v>29</v>
      </c>
      <c r="N2631" t="s">
        <v>36</v>
      </c>
      <c r="O2631">
        <v>288955.78000000003</v>
      </c>
      <c r="P2631">
        <f>_xlfn.DAYS(Table3[[#This Row],[Delivery_Date]],Table3[[#This Row],[Order_Date]])</f>
        <v>12</v>
      </c>
    </row>
    <row r="2632" spans="1:16" x14ac:dyDescent="0.25">
      <c r="A2632">
        <v>2631</v>
      </c>
      <c r="B2632" t="s">
        <v>65</v>
      </c>
      <c r="C2632" t="s">
        <v>16</v>
      </c>
      <c r="D2632" t="s">
        <v>45</v>
      </c>
      <c r="E2632" t="s">
        <v>18</v>
      </c>
      <c r="F2632" t="s">
        <v>169</v>
      </c>
      <c r="G2632" t="s">
        <v>64</v>
      </c>
      <c r="H2632">
        <v>91</v>
      </c>
      <c r="I2632">
        <v>42025.29</v>
      </c>
      <c r="J2632">
        <v>3824301.39</v>
      </c>
      <c r="K2632">
        <v>2762.76</v>
      </c>
      <c r="L2632">
        <v>988</v>
      </c>
      <c r="M2632" t="s">
        <v>42</v>
      </c>
      <c r="N2632" t="s">
        <v>22</v>
      </c>
      <c r="O2632">
        <v>318091.06</v>
      </c>
      <c r="P2632">
        <f>_xlfn.DAYS(Table3[[#This Row],[Delivery_Date]],Table3[[#This Row],[Order_Date]])</f>
        <v>9</v>
      </c>
    </row>
    <row r="2633" spans="1:16" x14ac:dyDescent="0.25">
      <c r="A2633">
        <v>2632</v>
      </c>
      <c r="B2633" t="s">
        <v>44</v>
      </c>
      <c r="C2633" t="s">
        <v>38</v>
      </c>
      <c r="D2633" t="s">
        <v>17</v>
      </c>
      <c r="E2633" t="s">
        <v>52</v>
      </c>
      <c r="F2633" t="s">
        <v>333</v>
      </c>
      <c r="G2633" t="s">
        <v>80</v>
      </c>
      <c r="H2633">
        <v>90</v>
      </c>
      <c r="I2633">
        <v>3820.9</v>
      </c>
      <c r="J2633">
        <v>343881</v>
      </c>
      <c r="K2633">
        <v>1314.41</v>
      </c>
      <c r="L2633">
        <v>982</v>
      </c>
      <c r="M2633" t="s">
        <v>42</v>
      </c>
      <c r="N2633" t="s">
        <v>22</v>
      </c>
      <c r="O2633">
        <v>34300.46</v>
      </c>
      <c r="P2633">
        <f>_xlfn.DAYS(Table3[[#This Row],[Delivery_Date]],Table3[[#This Row],[Order_Date]])</f>
        <v>7</v>
      </c>
    </row>
    <row r="2634" spans="1:16" x14ac:dyDescent="0.25">
      <c r="A2634">
        <v>2633</v>
      </c>
      <c r="B2634" t="s">
        <v>23</v>
      </c>
      <c r="C2634" t="s">
        <v>24</v>
      </c>
      <c r="D2634" t="s">
        <v>39</v>
      </c>
      <c r="E2634" t="s">
        <v>52</v>
      </c>
      <c r="F2634" t="s">
        <v>130</v>
      </c>
      <c r="G2634" t="s">
        <v>167</v>
      </c>
      <c r="H2634">
        <v>77</v>
      </c>
      <c r="I2634">
        <v>14402.53</v>
      </c>
      <c r="J2634">
        <v>1108994.81</v>
      </c>
      <c r="K2634">
        <v>860.02</v>
      </c>
      <c r="L2634">
        <v>244</v>
      </c>
      <c r="M2634" t="s">
        <v>42</v>
      </c>
      <c r="N2634" t="s">
        <v>70</v>
      </c>
      <c r="O2634">
        <v>158075.84</v>
      </c>
      <c r="P2634">
        <f>_xlfn.DAYS(Table3[[#This Row],[Delivery_Date]],Table3[[#This Row],[Order_Date]])</f>
        <v>2</v>
      </c>
    </row>
    <row r="2635" spans="1:16" x14ac:dyDescent="0.25">
      <c r="A2635">
        <v>2634</v>
      </c>
      <c r="B2635" t="s">
        <v>31</v>
      </c>
      <c r="C2635" t="s">
        <v>16</v>
      </c>
      <c r="D2635" t="s">
        <v>25</v>
      </c>
      <c r="E2635" t="s">
        <v>46</v>
      </c>
      <c r="F2635" t="s">
        <v>88</v>
      </c>
      <c r="G2635" t="s">
        <v>89</v>
      </c>
      <c r="H2635">
        <v>35</v>
      </c>
      <c r="I2635">
        <v>6755.88</v>
      </c>
      <c r="J2635">
        <v>236455.8</v>
      </c>
      <c r="K2635">
        <v>4696.29</v>
      </c>
      <c r="L2635">
        <v>654</v>
      </c>
      <c r="M2635" t="s">
        <v>42</v>
      </c>
      <c r="N2635" t="s">
        <v>30</v>
      </c>
      <c r="O2635">
        <v>54651.55</v>
      </c>
      <c r="P2635">
        <f>_xlfn.DAYS(Table3[[#This Row],[Delivery_Date]],Table3[[#This Row],[Order_Date]])</f>
        <v>2</v>
      </c>
    </row>
    <row r="2636" spans="1:16" x14ac:dyDescent="0.25">
      <c r="A2636">
        <v>2635</v>
      </c>
      <c r="B2636" t="s">
        <v>23</v>
      </c>
      <c r="C2636" t="s">
        <v>16</v>
      </c>
      <c r="D2636" t="s">
        <v>32</v>
      </c>
      <c r="E2636" t="s">
        <v>18</v>
      </c>
      <c r="F2636" t="s">
        <v>83</v>
      </c>
      <c r="G2636" t="s">
        <v>134</v>
      </c>
      <c r="H2636">
        <v>11</v>
      </c>
      <c r="I2636">
        <v>5552.45</v>
      </c>
      <c r="J2636">
        <v>61076.95</v>
      </c>
      <c r="K2636">
        <v>1598.86</v>
      </c>
      <c r="L2636">
        <v>424</v>
      </c>
      <c r="M2636" t="s">
        <v>29</v>
      </c>
      <c r="N2636" t="s">
        <v>70</v>
      </c>
      <c r="O2636">
        <v>9214.4</v>
      </c>
      <c r="P2636">
        <f>_xlfn.DAYS(Table3[[#This Row],[Delivery_Date]],Table3[[#This Row],[Order_Date]])</f>
        <v>8</v>
      </c>
    </row>
    <row r="2637" spans="1:16" x14ac:dyDescent="0.25">
      <c r="A2637">
        <v>2636</v>
      </c>
      <c r="B2637" t="s">
        <v>44</v>
      </c>
      <c r="C2637" t="s">
        <v>38</v>
      </c>
      <c r="D2637" t="s">
        <v>45</v>
      </c>
      <c r="E2637" t="s">
        <v>52</v>
      </c>
      <c r="F2637" t="s">
        <v>241</v>
      </c>
      <c r="G2637" t="s">
        <v>395</v>
      </c>
      <c r="H2637">
        <v>27</v>
      </c>
      <c r="I2637">
        <v>28389.599999999999</v>
      </c>
      <c r="J2637">
        <v>766519.2</v>
      </c>
      <c r="K2637">
        <v>3168.85</v>
      </c>
      <c r="L2637">
        <v>578</v>
      </c>
      <c r="M2637" t="s">
        <v>35</v>
      </c>
      <c r="N2637" t="s">
        <v>22</v>
      </c>
      <c r="O2637">
        <v>105814.89</v>
      </c>
      <c r="P2637">
        <f>_xlfn.DAYS(Table3[[#This Row],[Delivery_Date]],Table3[[#This Row],[Order_Date]])</f>
        <v>12</v>
      </c>
    </row>
    <row r="2638" spans="1:16" x14ac:dyDescent="0.25">
      <c r="A2638">
        <v>2637</v>
      </c>
      <c r="B2638" t="s">
        <v>37</v>
      </c>
      <c r="C2638" t="s">
        <v>38</v>
      </c>
      <c r="D2638" t="s">
        <v>45</v>
      </c>
      <c r="E2638" t="s">
        <v>52</v>
      </c>
      <c r="F2638" t="s">
        <v>372</v>
      </c>
      <c r="G2638" t="s">
        <v>400</v>
      </c>
      <c r="H2638">
        <v>31</v>
      </c>
      <c r="I2638">
        <v>8233.25</v>
      </c>
      <c r="J2638">
        <v>255230.75</v>
      </c>
      <c r="K2638">
        <v>2800.78</v>
      </c>
      <c r="L2638">
        <v>507</v>
      </c>
      <c r="M2638" t="s">
        <v>29</v>
      </c>
      <c r="N2638" t="s">
        <v>36</v>
      </c>
      <c r="O2638">
        <v>58037.02</v>
      </c>
      <c r="P2638">
        <f>_xlfn.DAYS(Table3[[#This Row],[Delivery_Date]],Table3[[#This Row],[Order_Date]])</f>
        <v>3</v>
      </c>
    </row>
    <row r="2639" spans="1:16" x14ac:dyDescent="0.25">
      <c r="A2639">
        <v>2638</v>
      </c>
      <c r="B2639" t="s">
        <v>37</v>
      </c>
      <c r="C2639" t="s">
        <v>24</v>
      </c>
      <c r="D2639" t="s">
        <v>45</v>
      </c>
      <c r="E2639" t="s">
        <v>60</v>
      </c>
      <c r="F2639" t="s">
        <v>225</v>
      </c>
      <c r="G2639" t="s">
        <v>234</v>
      </c>
      <c r="H2639">
        <v>18</v>
      </c>
      <c r="I2639">
        <v>33114.620000000003</v>
      </c>
      <c r="J2639">
        <v>596063.16</v>
      </c>
      <c r="K2639">
        <v>3453.84</v>
      </c>
      <c r="L2639">
        <v>231</v>
      </c>
      <c r="M2639" t="s">
        <v>29</v>
      </c>
      <c r="N2639" t="s">
        <v>22</v>
      </c>
      <c r="O2639">
        <v>61847.93</v>
      </c>
      <c r="P2639">
        <f>_xlfn.DAYS(Table3[[#This Row],[Delivery_Date]],Table3[[#This Row],[Order_Date]])</f>
        <v>8</v>
      </c>
    </row>
    <row r="2640" spans="1:16" x14ac:dyDescent="0.25">
      <c r="A2640">
        <v>2639</v>
      </c>
      <c r="B2640" t="s">
        <v>31</v>
      </c>
      <c r="C2640" t="s">
        <v>24</v>
      </c>
      <c r="D2640" t="s">
        <v>45</v>
      </c>
      <c r="E2640" t="s">
        <v>26</v>
      </c>
      <c r="F2640" t="s">
        <v>216</v>
      </c>
      <c r="G2640" t="s">
        <v>373</v>
      </c>
      <c r="H2640">
        <v>82</v>
      </c>
      <c r="I2640">
        <v>47586.27</v>
      </c>
      <c r="J2640">
        <v>3902074.14</v>
      </c>
      <c r="K2640">
        <v>834.43</v>
      </c>
      <c r="L2640">
        <v>918</v>
      </c>
      <c r="M2640" t="s">
        <v>35</v>
      </c>
      <c r="N2640" t="s">
        <v>36</v>
      </c>
      <c r="O2640">
        <v>830577.77</v>
      </c>
      <c r="P2640">
        <f>_xlfn.DAYS(Table3[[#This Row],[Delivery_Date]],Table3[[#This Row],[Order_Date]])</f>
        <v>12</v>
      </c>
    </row>
    <row r="2641" spans="1:16" x14ac:dyDescent="0.25">
      <c r="A2641">
        <v>2640</v>
      </c>
      <c r="B2641" t="s">
        <v>31</v>
      </c>
      <c r="C2641" t="s">
        <v>24</v>
      </c>
      <c r="D2641" t="s">
        <v>25</v>
      </c>
      <c r="E2641" t="s">
        <v>18</v>
      </c>
      <c r="F2641" t="s">
        <v>231</v>
      </c>
      <c r="G2641" t="s">
        <v>91</v>
      </c>
      <c r="H2641">
        <v>67</v>
      </c>
      <c r="I2641">
        <v>40558.75</v>
      </c>
      <c r="J2641">
        <v>2717436.25</v>
      </c>
      <c r="K2641">
        <v>4895.75</v>
      </c>
      <c r="L2641">
        <v>897</v>
      </c>
      <c r="M2641" t="s">
        <v>29</v>
      </c>
      <c r="N2641" t="s">
        <v>22</v>
      </c>
      <c r="O2641">
        <v>581685.56999999995</v>
      </c>
      <c r="P2641">
        <f>_xlfn.DAYS(Table3[[#This Row],[Delivery_Date]],Table3[[#This Row],[Order_Date]])</f>
        <v>5</v>
      </c>
    </row>
    <row r="2642" spans="1:16" x14ac:dyDescent="0.25">
      <c r="A2642">
        <v>2641</v>
      </c>
      <c r="B2642" t="s">
        <v>51</v>
      </c>
      <c r="C2642" t="s">
        <v>24</v>
      </c>
      <c r="D2642" t="s">
        <v>32</v>
      </c>
      <c r="E2642" t="s">
        <v>26</v>
      </c>
      <c r="F2642" t="s">
        <v>158</v>
      </c>
      <c r="G2642" t="s">
        <v>111</v>
      </c>
      <c r="H2642">
        <v>37</v>
      </c>
      <c r="I2642">
        <v>12927.28</v>
      </c>
      <c r="J2642">
        <v>478309.36</v>
      </c>
      <c r="K2642">
        <v>1165.04</v>
      </c>
      <c r="L2642">
        <v>15</v>
      </c>
      <c r="M2642" t="s">
        <v>29</v>
      </c>
      <c r="N2642" t="s">
        <v>36</v>
      </c>
      <c r="O2642">
        <v>43219.4</v>
      </c>
      <c r="P2642">
        <f>_xlfn.DAYS(Table3[[#This Row],[Delivery_Date]],Table3[[#This Row],[Order_Date]])</f>
        <v>10</v>
      </c>
    </row>
    <row r="2643" spans="1:16" x14ac:dyDescent="0.25">
      <c r="A2643">
        <v>2642</v>
      </c>
      <c r="B2643" t="s">
        <v>51</v>
      </c>
      <c r="C2643" t="s">
        <v>24</v>
      </c>
      <c r="D2643" t="s">
        <v>39</v>
      </c>
      <c r="E2643" t="s">
        <v>46</v>
      </c>
      <c r="F2643" t="s">
        <v>211</v>
      </c>
      <c r="G2643" t="s">
        <v>224</v>
      </c>
      <c r="H2643">
        <v>22</v>
      </c>
      <c r="I2643">
        <v>10688.37</v>
      </c>
      <c r="J2643">
        <v>235144.14</v>
      </c>
      <c r="K2643">
        <v>296.02</v>
      </c>
      <c r="L2643">
        <v>580</v>
      </c>
      <c r="M2643" t="s">
        <v>29</v>
      </c>
      <c r="N2643" t="s">
        <v>22</v>
      </c>
      <c r="O2643">
        <v>34512.22</v>
      </c>
      <c r="P2643">
        <f>_xlfn.DAYS(Table3[[#This Row],[Delivery_Date]],Table3[[#This Row],[Order_Date]])</f>
        <v>10</v>
      </c>
    </row>
    <row r="2644" spans="1:16" x14ac:dyDescent="0.25">
      <c r="A2644">
        <v>2643</v>
      </c>
      <c r="B2644" t="s">
        <v>15</v>
      </c>
      <c r="C2644" t="s">
        <v>24</v>
      </c>
      <c r="D2644" t="s">
        <v>25</v>
      </c>
      <c r="E2644" t="s">
        <v>60</v>
      </c>
      <c r="F2644" t="s">
        <v>335</v>
      </c>
      <c r="G2644" t="s">
        <v>341</v>
      </c>
      <c r="H2644">
        <v>91</v>
      </c>
      <c r="I2644">
        <v>10244.120000000001</v>
      </c>
      <c r="J2644">
        <v>932214.92</v>
      </c>
      <c r="K2644">
        <v>2894.12</v>
      </c>
      <c r="L2644">
        <v>415</v>
      </c>
      <c r="M2644" t="s">
        <v>35</v>
      </c>
      <c r="N2644" t="s">
        <v>70</v>
      </c>
      <c r="O2644">
        <v>82865.2</v>
      </c>
      <c r="P2644">
        <f>_xlfn.DAYS(Table3[[#This Row],[Delivery_Date]],Table3[[#This Row],[Order_Date]])</f>
        <v>4</v>
      </c>
    </row>
    <row r="2645" spans="1:16" x14ac:dyDescent="0.25">
      <c r="A2645">
        <v>2644</v>
      </c>
      <c r="B2645" t="s">
        <v>65</v>
      </c>
      <c r="C2645" t="s">
        <v>24</v>
      </c>
      <c r="D2645" t="s">
        <v>17</v>
      </c>
      <c r="E2645" t="s">
        <v>18</v>
      </c>
      <c r="F2645" t="s">
        <v>120</v>
      </c>
      <c r="G2645" t="s">
        <v>315</v>
      </c>
      <c r="H2645">
        <v>85</v>
      </c>
      <c r="I2645">
        <v>19093.61</v>
      </c>
      <c r="J2645">
        <v>1622956.85</v>
      </c>
      <c r="K2645">
        <v>4412.4399999999996</v>
      </c>
      <c r="L2645">
        <v>400</v>
      </c>
      <c r="M2645" t="s">
        <v>29</v>
      </c>
      <c r="N2645" t="s">
        <v>22</v>
      </c>
      <c r="O2645">
        <v>148020.21</v>
      </c>
      <c r="P2645">
        <f>_xlfn.DAYS(Table3[[#This Row],[Delivery_Date]],Table3[[#This Row],[Order_Date]])</f>
        <v>15</v>
      </c>
    </row>
    <row r="2646" spans="1:16" x14ac:dyDescent="0.25">
      <c r="A2646">
        <v>2645</v>
      </c>
      <c r="B2646" t="s">
        <v>51</v>
      </c>
      <c r="C2646" t="s">
        <v>38</v>
      </c>
      <c r="D2646" t="s">
        <v>17</v>
      </c>
      <c r="E2646" t="s">
        <v>60</v>
      </c>
      <c r="F2646" t="s">
        <v>394</v>
      </c>
      <c r="G2646" t="s">
        <v>153</v>
      </c>
      <c r="H2646">
        <v>93</v>
      </c>
      <c r="I2646">
        <v>23310.28</v>
      </c>
      <c r="J2646">
        <v>2167856.04</v>
      </c>
      <c r="K2646">
        <v>3789.58</v>
      </c>
      <c r="L2646">
        <v>618</v>
      </c>
      <c r="M2646" t="s">
        <v>35</v>
      </c>
      <c r="N2646" t="s">
        <v>43</v>
      </c>
      <c r="O2646">
        <v>345449.56</v>
      </c>
      <c r="P2646">
        <f>_xlfn.DAYS(Table3[[#This Row],[Delivery_Date]],Table3[[#This Row],[Order_Date]])</f>
        <v>15</v>
      </c>
    </row>
    <row r="2647" spans="1:16" x14ac:dyDescent="0.25">
      <c r="A2647">
        <v>2646</v>
      </c>
      <c r="B2647" t="s">
        <v>65</v>
      </c>
      <c r="C2647" t="s">
        <v>38</v>
      </c>
      <c r="D2647" t="s">
        <v>39</v>
      </c>
      <c r="E2647" t="s">
        <v>18</v>
      </c>
      <c r="F2647" t="s">
        <v>250</v>
      </c>
      <c r="G2647" t="s">
        <v>264</v>
      </c>
      <c r="H2647">
        <v>75</v>
      </c>
      <c r="I2647">
        <v>31060.87</v>
      </c>
      <c r="J2647">
        <v>2329565.25</v>
      </c>
      <c r="K2647">
        <v>1796.76</v>
      </c>
      <c r="L2647">
        <v>391</v>
      </c>
      <c r="M2647" t="s">
        <v>21</v>
      </c>
      <c r="N2647" t="s">
        <v>30</v>
      </c>
      <c r="O2647">
        <v>210895.08</v>
      </c>
      <c r="P2647">
        <f>_xlfn.DAYS(Table3[[#This Row],[Delivery_Date]],Table3[[#This Row],[Order_Date]])</f>
        <v>9</v>
      </c>
    </row>
    <row r="2648" spans="1:16" x14ac:dyDescent="0.25">
      <c r="A2648">
        <v>2647</v>
      </c>
      <c r="B2648" t="s">
        <v>51</v>
      </c>
      <c r="C2648" t="s">
        <v>38</v>
      </c>
      <c r="D2648" t="s">
        <v>45</v>
      </c>
      <c r="E2648" t="s">
        <v>18</v>
      </c>
      <c r="F2648" t="s">
        <v>379</v>
      </c>
      <c r="G2648" t="s">
        <v>326</v>
      </c>
      <c r="H2648">
        <v>1</v>
      </c>
      <c r="I2648">
        <v>2015.14</v>
      </c>
      <c r="J2648">
        <v>2015.14</v>
      </c>
      <c r="K2648">
        <v>3397.33</v>
      </c>
      <c r="L2648">
        <v>393</v>
      </c>
      <c r="M2648" t="s">
        <v>21</v>
      </c>
      <c r="N2648" t="s">
        <v>36</v>
      </c>
      <c r="O2648">
        <v>110.06</v>
      </c>
      <c r="P2648">
        <f>_xlfn.DAYS(Table3[[#This Row],[Delivery_Date]],Table3[[#This Row],[Order_Date]])</f>
        <v>13</v>
      </c>
    </row>
    <row r="2649" spans="1:16" x14ac:dyDescent="0.25">
      <c r="A2649">
        <v>2648</v>
      </c>
      <c r="B2649" t="s">
        <v>59</v>
      </c>
      <c r="C2649" t="s">
        <v>24</v>
      </c>
      <c r="D2649" t="s">
        <v>32</v>
      </c>
      <c r="E2649" t="s">
        <v>60</v>
      </c>
      <c r="F2649" t="s">
        <v>240</v>
      </c>
      <c r="G2649" t="s">
        <v>207</v>
      </c>
      <c r="H2649">
        <v>31</v>
      </c>
      <c r="I2649">
        <v>41505.61</v>
      </c>
      <c r="J2649">
        <v>1286673.9099999999</v>
      </c>
      <c r="K2649">
        <v>2483.66</v>
      </c>
      <c r="L2649">
        <v>773</v>
      </c>
      <c r="M2649" t="s">
        <v>29</v>
      </c>
      <c r="N2649" t="s">
        <v>30</v>
      </c>
      <c r="O2649">
        <v>210676.3</v>
      </c>
      <c r="P2649">
        <f>_xlfn.DAYS(Table3[[#This Row],[Delivery_Date]],Table3[[#This Row],[Order_Date]])</f>
        <v>2</v>
      </c>
    </row>
    <row r="2650" spans="1:16" x14ac:dyDescent="0.25">
      <c r="A2650">
        <v>2649</v>
      </c>
      <c r="B2650" t="s">
        <v>23</v>
      </c>
      <c r="C2650" t="s">
        <v>16</v>
      </c>
      <c r="D2650" t="s">
        <v>39</v>
      </c>
      <c r="E2650" t="s">
        <v>60</v>
      </c>
      <c r="F2650" t="s">
        <v>353</v>
      </c>
      <c r="G2650" t="s">
        <v>247</v>
      </c>
      <c r="H2650">
        <v>40</v>
      </c>
      <c r="I2650">
        <v>17651.330000000002</v>
      </c>
      <c r="J2650">
        <v>706053.2</v>
      </c>
      <c r="K2650">
        <v>4847.75</v>
      </c>
      <c r="L2650">
        <v>153</v>
      </c>
      <c r="M2650" t="s">
        <v>21</v>
      </c>
      <c r="N2650" t="s">
        <v>70</v>
      </c>
      <c r="O2650">
        <v>135082.07</v>
      </c>
      <c r="P2650">
        <f>_xlfn.DAYS(Table3[[#This Row],[Delivery_Date]],Table3[[#This Row],[Order_Date]])</f>
        <v>5</v>
      </c>
    </row>
    <row r="2651" spans="1:16" x14ac:dyDescent="0.25">
      <c r="A2651">
        <v>2650</v>
      </c>
      <c r="B2651" t="s">
        <v>23</v>
      </c>
      <c r="C2651" t="s">
        <v>24</v>
      </c>
      <c r="D2651" t="s">
        <v>32</v>
      </c>
      <c r="E2651" t="s">
        <v>52</v>
      </c>
      <c r="F2651" t="s">
        <v>177</v>
      </c>
      <c r="G2651" t="s">
        <v>274</v>
      </c>
      <c r="H2651">
        <v>8</v>
      </c>
      <c r="I2651">
        <v>7029.26</v>
      </c>
      <c r="J2651">
        <v>56234.080000000002</v>
      </c>
      <c r="K2651">
        <v>4659.1499999999996</v>
      </c>
      <c r="L2651">
        <v>759</v>
      </c>
      <c r="M2651" t="s">
        <v>29</v>
      </c>
      <c r="N2651" t="s">
        <v>22</v>
      </c>
      <c r="O2651">
        <v>11940.6</v>
      </c>
      <c r="P2651">
        <f>_xlfn.DAYS(Table3[[#This Row],[Delivery_Date]],Table3[[#This Row],[Order_Date]])</f>
        <v>5</v>
      </c>
    </row>
    <row r="2652" spans="1:16" x14ac:dyDescent="0.25">
      <c r="A2652">
        <v>2651</v>
      </c>
      <c r="B2652" t="s">
        <v>37</v>
      </c>
      <c r="C2652" t="s">
        <v>38</v>
      </c>
      <c r="D2652" t="s">
        <v>25</v>
      </c>
      <c r="E2652" t="s">
        <v>26</v>
      </c>
      <c r="F2652" t="s">
        <v>174</v>
      </c>
      <c r="G2652" t="s">
        <v>125</v>
      </c>
      <c r="H2652">
        <v>30</v>
      </c>
      <c r="I2652">
        <v>23396</v>
      </c>
      <c r="J2652">
        <v>701880</v>
      </c>
      <c r="K2652">
        <v>4478.7</v>
      </c>
      <c r="L2652">
        <v>614</v>
      </c>
      <c r="M2652" t="s">
        <v>21</v>
      </c>
      <c r="N2652" t="s">
        <v>36</v>
      </c>
      <c r="O2652">
        <v>134558.04999999999</v>
      </c>
      <c r="P2652">
        <f>_xlfn.DAYS(Table3[[#This Row],[Delivery_Date]],Table3[[#This Row],[Order_Date]])</f>
        <v>1</v>
      </c>
    </row>
    <row r="2653" spans="1:16" x14ac:dyDescent="0.25">
      <c r="A2653">
        <v>2652</v>
      </c>
      <c r="B2653" t="s">
        <v>37</v>
      </c>
      <c r="C2653" t="s">
        <v>24</v>
      </c>
      <c r="D2653" t="s">
        <v>17</v>
      </c>
      <c r="E2653" t="s">
        <v>52</v>
      </c>
      <c r="F2653" t="s">
        <v>128</v>
      </c>
      <c r="G2653" t="s">
        <v>334</v>
      </c>
      <c r="H2653">
        <v>47</v>
      </c>
      <c r="I2653">
        <v>32798.160000000003</v>
      </c>
      <c r="J2653">
        <v>1541513.52</v>
      </c>
      <c r="K2653">
        <v>1878.33</v>
      </c>
      <c r="L2653">
        <v>774</v>
      </c>
      <c r="M2653" t="s">
        <v>42</v>
      </c>
      <c r="N2653" t="s">
        <v>22</v>
      </c>
      <c r="O2653">
        <v>370433.95</v>
      </c>
      <c r="P2653">
        <f>_xlfn.DAYS(Table3[[#This Row],[Delivery_Date]],Table3[[#This Row],[Order_Date]])</f>
        <v>14</v>
      </c>
    </row>
    <row r="2654" spans="1:16" x14ac:dyDescent="0.25">
      <c r="A2654">
        <v>2653</v>
      </c>
      <c r="B2654" t="s">
        <v>37</v>
      </c>
      <c r="C2654" t="s">
        <v>24</v>
      </c>
      <c r="D2654" t="s">
        <v>45</v>
      </c>
      <c r="E2654" t="s">
        <v>26</v>
      </c>
      <c r="F2654" t="s">
        <v>190</v>
      </c>
      <c r="G2654" t="s">
        <v>271</v>
      </c>
      <c r="H2654">
        <v>25</v>
      </c>
      <c r="I2654">
        <v>23283.55</v>
      </c>
      <c r="J2654">
        <v>582088.75</v>
      </c>
      <c r="K2654">
        <v>3236.12</v>
      </c>
      <c r="L2654">
        <v>519</v>
      </c>
      <c r="M2654" t="s">
        <v>21</v>
      </c>
      <c r="N2654" t="s">
        <v>70</v>
      </c>
      <c r="O2654">
        <v>62248.94</v>
      </c>
      <c r="P2654">
        <f>_xlfn.DAYS(Table3[[#This Row],[Delivery_Date]],Table3[[#This Row],[Order_Date]])</f>
        <v>2</v>
      </c>
    </row>
    <row r="2655" spans="1:16" x14ac:dyDescent="0.25">
      <c r="A2655">
        <v>2654</v>
      </c>
      <c r="B2655" t="s">
        <v>51</v>
      </c>
      <c r="C2655" t="s">
        <v>16</v>
      </c>
      <c r="D2655" t="s">
        <v>17</v>
      </c>
      <c r="E2655" t="s">
        <v>60</v>
      </c>
      <c r="F2655" t="s">
        <v>221</v>
      </c>
      <c r="G2655" t="s">
        <v>335</v>
      </c>
      <c r="H2655">
        <v>52</v>
      </c>
      <c r="I2655">
        <v>25830.66</v>
      </c>
      <c r="J2655">
        <v>1343194.32</v>
      </c>
      <c r="K2655">
        <v>4568.16</v>
      </c>
      <c r="L2655">
        <v>890</v>
      </c>
      <c r="M2655" t="s">
        <v>35</v>
      </c>
      <c r="N2655" t="s">
        <v>43</v>
      </c>
      <c r="O2655">
        <v>149626.17000000001</v>
      </c>
      <c r="P2655">
        <f>_xlfn.DAYS(Table3[[#This Row],[Delivery_Date]],Table3[[#This Row],[Order_Date]])</f>
        <v>10</v>
      </c>
    </row>
    <row r="2656" spans="1:16" x14ac:dyDescent="0.25">
      <c r="A2656">
        <v>2655</v>
      </c>
      <c r="B2656" t="s">
        <v>23</v>
      </c>
      <c r="C2656" t="s">
        <v>24</v>
      </c>
      <c r="D2656" t="s">
        <v>17</v>
      </c>
      <c r="E2656" t="s">
        <v>46</v>
      </c>
      <c r="F2656" t="s">
        <v>27</v>
      </c>
      <c r="G2656" t="s">
        <v>392</v>
      </c>
      <c r="H2656">
        <v>14</v>
      </c>
      <c r="I2656">
        <v>43293.66</v>
      </c>
      <c r="J2656">
        <v>606111.24</v>
      </c>
      <c r="K2656">
        <v>135.62</v>
      </c>
      <c r="L2656">
        <v>131</v>
      </c>
      <c r="M2656" t="s">
        <v>29</v>
      </c>
      <c r="N2656" t="s">
        <v>36</v>
      </c>
      <c r="O2656">
        <v>53135.98</v>
      </c>
      <c r="P2656">
        <f>_xlfn.DAYS(Table3[[#This Row],[Delivery_Date]],Table3[[#This Row],[Order_Date]])</f>
        <v>15</v>
      </c>
    </row>
    <row r="2657" spans="1:16" x14ac:dyDescent="0.25">
      <c r="A2657">
        <v>2656</v>
      </c>
      <c r="B2657" t="s">
        <v>37</v>
      </c>
      <c r="C2657" t="s">
        <v>16</v>
      </c>
      <c r="D2657" t="s">
        <v>25</v>
      </c>
      <c r="E2657" t="s">
        <v>46</v>
      </c>
      <c r="F2657" t="s">
        <v>280</v>
      </c>
      <c r="G2657" t="s">
        <v>72</v>
      </c>
      <c r="H2657">
        <v>49</v>
      </c>
      <c r="I2657">
        <v>19373.96</v>
      </c>
      <c r="J2657">
        <v>949324.04</v>
      </c>
      <c r="K2657">
        <v>4884.4799999999996</v>
      </c>
      <c r="L2657">
        <v>87</v>
      </c>
      <c r="M2657" t="s">
        <v>35</v>
      </c>
      <c r="N2657" t="s">
        <v>43</v>
      </c>
      <c r="O2657">
        <v>188121.84</v>
      </c>
      <c r="P2657">
        <f>_xlfn.DAYS(Table3[[#This Row],[Delivery_Date]],Table3[[#This Row],[Order_Date]])</f>
        <v>4</v>
      </c>
    </row>
    <row r="2658" spans="1:16" x14ac:dyDescent="0.25">
      <c r="A2658">
        <v>2657</v>
      </c>
      <c r="B2658" t="s">
        <v>59</v>
      </c>
      <c r="C2658" t="s">
        <v>16</v>
      </c>
      <c r="D2658" t="s">
        <v>25</v>
      </c>
      <c r="E2658" t="s">
        <v>18</v>
      </c>
      <c r="F2658" t="s">
        <v>195</v>
      </c>
      <c r="G2658" t="s">
        <v>344</v>
      </c>
      <c r="H2658">
        <v>6</v>
      </c>
      <c r="I2658">
        <v>942.96</v>
      </c>
      <c r="J2658">
        <v>5657.76</v>
      </c>
      <c r="K2658">
        <v>4233.3900000000003</v>
      </c>
      <c r="L2658">
        <v>180</v>
      </c>
      <c r="M2658" t="s">
        <v>29</v>
      </c>
      <c r="N2658" t="s">
        <v>22</v>
      </c>
      <c r="O2658">
        <v>1020.44</v>
      </c>
      <c r="P2658">
        <f>_xlfn.DAYS(Table3[[#This Row],[Delivery_Date]],Table3[[#This Row],[Order_Date]])</f>
        <v>6</v>
      </c>
    </row>
    <row r="2659" spans="1:16" x14ac:dyDescent="0.25">
      <c r="A2659">
        <v>2658</v>
      </c>
      <c r="B2659" t="s">
        <v>51</v>
      </c>
      <c r="C2659" t="s">
        <v>24</v>
      </c>
      <c r="D2659" t="s">
        <v>25</v>
      </c>
      <c r="E2659" t="s">
        <v>26</v>
      </c>
      <c r="F2659" t="s">
        <v>76</v>
      </c>
      <c r="G2659" t="s">
        <v>213</v>
      </c>
      <c r="H2659">
        <v>77</v>
      </c>
      <c r="I2659">
        <v>41181.26</v>
      </c>
      <c r="J2659">
        <v>3170957.02</v>
      </c>
      <c r="K2659">
        <v>4179.7</v>
      </c>
      <c r="L2659">
        <v>45</v>
      </c>
      <c r="M2659" t="s">
        <v>42</v>
      </c>
      <c r="N2659" t="s">
        <v>70</v>
      </c>
      <c r="O2659">
        <v>299886.21000000002</v>
      </c>
      <c r="P2659">
        <f>_xlfn.DAYS(Table3[[#This Row],[Delivery_Date]],Table3[[#This Row],[Order_Date]])</f>
        <v>12</v>
      </c>
    </row>
    <row r="2660" spans="1:16" x14ac:dyDescent="0.25">
      <c r="A2660">
        <v>2659</v>
      </c>
      <c r="B2660" t="s">
        <v>59</v>
      </c>
      <c r="C2660" t="s">
        <v>38</v>
      </c>
      <c r="D2660" t="s">
        <v>39</v>
      </c>
      <c r="E2660" t="s">
        <v>60</v>
      </c>
      <c r="F2660" t="s">
        <v>106</v>
      </c>
      <c r="G2660" t="s">
        <v>348</v>
      </c>
      <c r="H2660">
        <v>62</v>
      </c>
      <c r="I2660">
        <v>2195.9</v>
      </c>
      <c r="J2660">
        <v>136145.79999999999</v>
      </c>
      <c r="K2660">
        <v>1112.3599999999999</v>
      </c>
      <c r="L2660">
        <v>226</v>
      </c>
      <c r="M2660" t="s">
        <v>42</v>
      </c>
      <c r="N2660" t="s">
        <v>36</v>
      </c>
      <c r="O2660">
        <v>15479.57</v>
      </c>
      <c r="P2660">
        <f>_xlfn.DAYS(Table3[[#This Row],[Delivery_Date]],Table3[[#This Row],[Order_Date]])</f>
        <v>13</v>
      </c>
    </row>
    <row r="2661" spans="1:16" x14ac:dyDescent="0.25">
      <c r="A2661">
        <v>2660</v>
      </c>
      <c r="B2661" t="s">
        <v>31</v>
      </c>
      <c r="C2661" t="s">
        <v>16</v>
      </c>
      <c r="D2661" t="s">
        <v>25</v>
      </c>
      <c r="E2661" t="s">
        <v>60</v>
      </c>
      <c r="F2661" t="s">
        <v>103</v>
      </c>
      <c r="G2661" t="s">
        <v>177</v>
      </c>
      <c r="H2661">
        <v>93</v>
      </c>
      <c r="I2661">
        <v>33682.410000000003</v>
      </c>
      <c r="J2661">
        <v>3132464.13</v>
      </c>
      <c r="K2661">
        <v>4942.87</v>
      </c>
      <c r="L2661">
        <v>185</v>
      </c>
      <c r="M2661" t="s">
        <v>35</v>
      </c>
      <c r="N2661" t="s">
        <v>30</v>
      </c>
      <c r="O2661">
        <v>643569.79</v>
      </c>
      <c r="P2661">
        <f>_xlfn.DAYS(Table3[[#This Row],[Delivery_Date]],Table3[[#This Row],[Order_Date]])</f>
        <v>4</v>
      </c>
    </row>
    <row r="2662" spans="1:16" x14ac:dyDescent="0.25">
      <c r="A2662">
        <v>2661</v>
      </c>
      <c r="B2662" t="s">
        <v>65</v>
      </c>
      <c r="C2662" t="s">
        <v>24</v>
      </c>
      <c r="D2662" t="s">
        <v>17</v>
      </c>
      <c r="E2662" t="s">
        <v>18</v>
      </c>
      <c r="F2662" t="s">
        <v>373</v>
      </c>
      <c r="G2662" t="s">
        <v>402</v>
      </c>
      <c r="H2662">
        <v>31</v>
      </c>
      <c r="I2662">
        <v>13885.12</v>
      </c>
      <c r="J2662">
        <v>430438.72</v>
      </c>
      <c r="K2662">
        <v>4488.45</v>
      </c>
      <c r="L2662">
        <v>823</v>
      </c>
      <c r="M2662" t="s">
        <v>42</v>
      </c>
      <c r="N2662" t="s">
        <v>22</v>
      </c>
      <c r="O2662">
        <v>39138.559999999998</v>
      </c>
      <c r="P2662">
        <f>_xlfn.DAYS(Table3[[#This Row],[Delivery_Date]],Table3[[#This Row],[Order_Date]])</f>
        <v>4</v>
      </c>
    </row>
    <row r="2663" spans="1:16" x14ac:dyDescent="0.25">
      <c r="A2663">
        <v>2662</v>
      </c>
      <c r="B2663" t="s">
        <v>65</v>
      </c>
      <c r="C2663" t="s">
        <v>38</v>
      </c>
      <c r="D2663" t="s">
        <v>45</v>
      </c>
      <c r="E2663" t="s">
        <v>46</v>
      </c>
      <c r="F2663" t="s">
        <v>125</v>
      </c>
      <c r="G2663" t="s">
        <v>168</v>
      </c>
      <c r="H2663">
        <v>28</v>
      </c>
      <c r="I2663">
        <v>25631.56</v>
      </c>
      <c r="J2663">
        <v>717683.68</v>
      </c>
      <c r="K2663">
        <v>2278.88</v>
      </c>
      <c r="L2663">
        <v>729</v>
      </c>
      <c r="M2663" t="s">
        <v>21</v>
      </c>
      <c r="N2663" t="s">
        <v>30</v>
      </c>
      <c r="O2663">
        <v>159477.64000000001</v>
      </c>
      <c r="P2663">
        <f>_xlfn.DAYS(Table3[[#This Row],[Delivery_Date]],Table3[[#This Row],[Order_Date]])</f>
        <v>10</v>
      </c>
    </row>
    <row r="2664" spans="1:16" x14ac:dyDescent="0.25">
      <c r="A2664">
        <v>2663</v>
      </c>
      <c r="B2664" t="s">
        <v>15</v>
      </c>
      <c r="C2664" t="s">
        <v>24</v>
      </c>
      <c r="D2664" t="s">
        <v>45</v>
      </c>
      <c r="E2664" t="s">
        <v>18</v>
      </c>
      <c r="F2664" t="s">
        <v>92</v>
      </c>
      <c r="G2664" t="s">
        <v>370</v>
      </c>
      <c r="H2664">
        <v>58</v>
      </c>
      <c r="I2664">
        <v>33616.67</v>
      </c>
      <c r="J2664">
        <v>1949766.86</v>
      </c>
      <c r="K2664">
        <v>3215.78</v>
      </c>
      <c r="L2664">
        <v>436</v>
      </c>
      <c r="M2664" t="s">
        <v>42</v>
      </c>
      <c r="N2664" t="s">
        <v>36</v>
      </c>
      <c r="O2664">
        <v>473349.19</v>
      </c>
      <c r="P2664">
        <f>_xlfn.DAYS(Table3[[#This Row],[Delivery_Date]],Table3[[#This Row],[Order_Date]])</f>
        <v>13</v>
      </c>
    </row>
    <row r="2665" spans="1:16" x14ac:dyDescent="0.25">
      <c r="A2665">
        <v>2664</v>
      </c>
      <c r="B2665" t="s">
        <v>31</v>
      </c>
      <c r="C2665" t="s">
        <v>16</v>
      </c>
      <c r="D2665" t="s">
        <v>25</v>
      </c>
      <c r="E2665" t="s">
        <v>46</v>
      </c>
      <c r="F2665" t="s">
        <v>265</v>
      </c>
      <c r="G2665" t="s">
        <v>66</v>
      </c>
      <c r="H2665">
        <v>71</v>
      </c>
      <c r="I2665">
        <v>26645.56</v>
      </c>
      <c r="J2665">
        <v>1891834.76</v>
      </c>
      <c r="K2665">
        <v>3543.69</v>
      </c>
      <c r="L2665">
        <v>958</v>
      </c>
      <c r="M2665" t="s">
        <v>29</v>
      </c>
      <c r="N2665" t="s">
        <v>30</v>
      </c>
      <c r="O2665">
        <v>388311.71</v>
      </c>
      <c r="P2665">
        <f>_xlfn.DAYS(Table3[[#This Row],[Delivery_Date]],Table3[[#This Row],[Order_Date]])</f>
        <v>15</v>
      </c>
    </row>
    <row r="2666" spans="1:16" x14ac:dyDescent="0.25">
      <c r="A2666">
        <v>2665</v>
      </c>
      <c r="B2666" t="s">
        <v>44</v>
      </c>
      <c r="C2666" t="s">
        <v>16</v>
      </c>
      <c r="D2666" t="s">
        <v>25</v>
      </c>
      <c r="E2666" t="s">
        <v>26</v>
      </c>
      <c r="F2666" t="s">
        <v>344</v>
      </c>
      <c r="G2666" t="s">
        <v>319</v>
      </c>
      <c r="H2666">
        <v>15</v>
      </c>
      <c r="I2666">
        <v>26621.85</v>
      </c>
      <c r="J2666">
        <v>399327.75</v>
      </c>
      <c r="K2666">
        <v>2130.5300000000002</v>
      </c>
      <c r="L2666">
        <v>602</v>
      </c>
      <c r="M2666" t="s">
        <v>42</v>
      </c>
      <c r="N2666" t="s">
        <v>36</v>
      </c>
      <c r="O2666">
        <v>50582.35</v>
      </c>
      <c r="P2666">
        <f>_xlfn.DAYS(Table3[[#This Row],[Delivery_Date]],Table3[[#This Row],[Order_Date]])</f>
        <v>7</v>
      </c>
    </row>
    <row r="2667" spans="1:16" x14ac:dyDescent="0.25">
      <c r="A2667">
        <v>2666</v>
      </c>
      <c r="B2667" t="s">
        <v>59</v>
      </c>
      <c r="C2667" t="s">
        <v>24</v>
      </c>
      <c r="D2667" t="s">
        <v>32</v>
      </c>
      <c r="E2667" t="s">
        <v>46</v>
      </c>
      <c r="F2667" t="s">
        <v>364</v>
      </c>
      <c r="G2667" t="s">
        <v>318</v>
      </c>
      <c r="H2667">
        <v>33</v>
      </c>
      <c r="I2667">
        <v>34403.67</v>
      </c>
      <c r="J2667">
        <v>1135321.1100000001</v>
      </c>
      <c r="K2667">
        <v>934.06</v>
      </c>
      <c r="L2667">
        <v>74</v>
      </c>
      <c r="M2667" t="s">
        <v>35</v>
      </c>
      <c r="N2667" t="s">
        <v>70</v>
      </c>
      <c r="O2667">
        <v>280609.68</v>
      </c>
      <c r="P2667">
        <f>_xlfn.DAYS(Table3[[#This Row],[Delivery_Date]],Table3[[#This Row],[Order_Date]])</f>
        <v>8</v>
      </c>
    </row>
    <row r="2668" spans="1:16" x14ac:dyDescent="0.25">
      <c r="A2668">
        <v>2667</v>
      </c>
      <c r="B2668" t="s">
        <v>23</v>
      </c>
      <c r="C2668" t="s">
        <v>16</v>
      </c>
      <c r="D2668" t="s">
        <v>45</v>
      </c>
      <c r="E2668" t="s">
        <v>60</v>
      </c>
      <c r="F2668" t="s">
        <v>248</v>
      </c>
      <c r="G2668" t="s">
        <v>183</v>
      </c>
      <c r="H2668">
        <v>6</v>
      </c>
      <c r="I2668">
        <v>13455.18</v>
      </c>
      <c r="J2668">
        <v>80731.08</v>
      </c>
      <c r="K2668">
        <v>4590.17</v>
      </c>
      <c r="L2668">
        <v>325</v>
      </c>
      <c r="M2668" t="s">
        <v>35</v>
      </c>
      <c r="N2668" t="s">
        <v>43</v>
      </c>
      <c r="O2668">
        <v>17596.509999999998</v>
      </c>
      <c r="P2668">
        <f>_xlfn.DAYS(Table3[[#This Row],[Delivery_Date]],Table3[[#This Row],[Order_Date]])</f>
        <v>2</v>
      </c>
    </row>
    <row r="2669" spans="1:16" x14ac:dyDescent="0.25">
      <c r="A2669">
        <v>2668</v>
      </c>
      <c r="B2669" t="s">
        <v>65</v>
      </c>
      <c r="C2669" t="s">
        <v>16</v>
      </c>
      <c r="D2669" t="s">
        <v>45</v>
      </c>
      <c r="E2669" t="s">
        <v>46</v>
      </c>
      <c r="F2669" t="s">
        <v>333</v>
      </c>
      <c r="G2669" t="s">
        <v>402</v>
      </c>
      <c r="H2669">
        <v>57</v>
      </c>
      <c r="I2669">
        <v>8644.7999999999993</v>
      </c>
      <c r="J2669">
        <v>492753.6</v>
      </c>
      <c r="K2669">
        <v>3452.41</v>
      </c>
      <c r="L2669">
        <v>311</v>
      </c>
      <c r="M2669" t="s">
        <v>42</v>
      </c>
      <c r="N2669" t="s">
        <v>22</v>
      </c>
      <c r="O2669">
        <v>68998.100000000006</v>
      </c>
      <c r="P2669">
        <f>_xlfn.DAYS(Table3[[#This Row],[Delivery_Date]],Table3[[#This Row],[Order_Date]])</f>
        <v>3</v>
      </c>
    </row>
    <row r="2670" spans="1:16" x14ac:dyDescent="0.25">
      <c r="A2670">
        <v>2669</v>
      </c>
      <c r="B2670" t="s">
        <v>37</v>
      </c>
      <c r="C2670" t="s">
        <v>24</v>
      </c>
      <c r="D2670" t="s">
        <v>25</v>
      </c>
      <c r="E2670" t="s">
        <v>46</v>
      </c>
      <c r="F2670" t="s">
        <v>148</v>
      </c>
      <c r="G2670" t="s">
        <v>159</v>
      </c>
      <c r="H2670">
        <v>18</v>
      </c>
      <c r="I2670">
        <v>23126.32</v>
      </c>
      <c r="J2670">
        <v>416273.76</v>
      </c>
      <c r="K2670">
        <v>4963.05</v>
      </c>
      <c r="L2670">
        <v>311</v>
      </c>
      <c r="M2670" t="s">
        <v>29</v>
      </c>
      <c r="N2670" t="s">
        <v>22</v>
      </c>
      <c r="O2670">
        <v>99670.32</v>
      </c>
      <c r="P2670">
        <f>_xlfn.DAYS(Table3[[#This Row],[Delivery_Date]],Table3[[#This Row],[Order_Date]])</f>
        <v>13</v>
      </c>
    </row>
    <row r="2671" spans="1:16" x14ac:dyDescent="0.25">
      <c r="A2671">
        <v>2670</v>
      </c>
      <c r="B2671" t="s">
        <v>44</v>
      </c>
      <c r="C2671" t="s">
        <v>38</v>
      </c>
      <c r="D2671" t="s">
        <v>32</v>
      </c>
      <c r="E2671" t="s">
        <v>18</v>
      </c>
      <c r="F2671" t="s">
        <v>48</v>
      </c>
      <c r="G2671" t="s">
        <v>159</v>
      </c>
      <c r="H2671">
        <v>73</v>
      </c>
      <c r="I2671">
        <v>518.52</v>
      </c>
      <c r="J2671">
        <v>37851.96</v>
      </c>
      <c r="K2671">
        <v>4698.54</v>
      </c>
      <c r="L2671">
        <v>833</v>
      </c>
      <c r="M2671" t="s">
        <v>35</v>
      </c>
      <c r="N2671" t="s">
        <v>70</v>
      </c>
      <c r="O2671">
        <v>7785.7</v>
      </c>
      <c r="P2671">
        <f>_xlfn.DAYS(Table3[[#This Row],[Delivery_Date]],Table3[[#This Row],[Order_Date]])</f>
        <v>11</v>
      </c>
    </row>
    <row r="2672" spans="1:16" x14ac:dyDescent="0.25">
      <c r="A2672">
        <v>2671</v>
      </c>
      <c r="B2672" t="s">
        <v>44</v>
      </c>
      <c r="C2672" t="s">
        <v>16</v>
      </c>
      <c r="D2672" t="s">
        <v>25</v>
      </c>
      <c r="E2672" t="s">
        <v>60</v>
      </c>
      <c r="F2672" t="s">
        <v>48</v>
      </c>
      <c r="G2672" t="s">
        <v>351</v>
      </c>
      <c r="H2672">
        <v>72</v>
      </c>
      <c r="I2672">
        <v>32661.3</v>
      </c>
      <c r="J2672">
        <v>2351613.6</v>
      </c>
      <c r="K2672">
        <v>3165.55</v>
      </c>
      <c r="L2672">
        <v>760</v>
      </c>
      <c r="M2672" t="s">
        <v>35</v>
      </c>
      <c r="N2672" t="s">
        <v>22</v>
      </c>
      <c r="O2672">
        <v>529629.99</v>
      </c>
      <c r="P2672">
        <f>_xlfn.DAYS(Table3[[#This Row],[Delivery_Date]],Table3[[#This Row],[Order_Date]])</f>
        <v>2</v>
      </c>
    </row>
    <row r="2673" spans="1:16" x14ac:dyDescent="0.25">
      <c r="A2673">
        <v>2672</v>
      </c>
      <c r="B2673" t="s">
        <v>23</v>
      </c>
      <c r="C2673" t="s">
        <v>16</v>
      </c>
      <c r="D2673" t="s">
        <v>45</v>
      </c>
      <c r="E2673" t="s">
        <v>26</v>
      </c>
      <c r="F2673" t="s">
        <v>145</v>
      </c>
      <c r="G2673" t="s">
        <v>100</v>
      </c>
      <c r="H2673">
        <v>92</v>
      </c>
      <c r="I2673">
        <v>17769.419999999998</v>
      </c>
      <c r="J2673">
        <v>1634786.64</v>
      </c>
      <c r="K2673">
        <v>2947.16</v>
      </c>
      <c r="L2673">
        <v>319</v>
      </c>
      <c r="M2673" t="s">
        <v>42</v>
      </c>
      <c r="N2673" t="s">
        <v>22</v>
      </c>
      <c r="O2673">
        <v>397279.97</v>
      </c>
      <c r="P2673">
        <f>_xlfn.DAYS(Table3[[#This Row],[Delivery_Date]],Table3[[#This Row],[Order_Date]])</f>
        <v>10</v>
      </c>
    </row>
    <row r="2674" spans="1:16" x14ac:dyDescent="0.25">
      <c r="A2674">
        <v>2673</v>
      </c>
      <c r="B2674" t="s">
        <v>44</v>
      </c>
      <c r="C2674" t="s">
        <v>38</v>
      </c>
      <c r="D2674" t="s">
        <v>25</v>
      </c>
      <c r="E2674" t="s">
        <v>52</v>
      </c>
      <c r="F2674" t="s">
        <v>242</v>
      </c>
      <c r="G2674" t="s">
        <v>54</v>
      </c>
      <c r="H2674">
        <v>76</v>
      </c>
      <c r="I2674">
        <v>37561.06</v>
      </c>
      <c r="J2674">
        <v>2854640.56</v>
      </c>
      <c r="K2674">
        <v>2816.61</v>
      </c>
      <c r="L2674">
        <v>520</v>
      </c>
      <c r="M2674" t="s">
        <v>21</v>
      </c>
      <c r="N2674" t="s">
        <v>43</v>
      </c>
      <c r="O2674">
        <v>399560.29</v>
      </c>
      <c r="P2674">
        <f>_xlfn.DAYS(Table3[[#This Row],[Delivery_Date]],Table3[[#This Row],[Order_Date]])</f>
        <v>15</v>
      </c>
    </row>
    <row r="2675" spans="1:16" x14ac:dyDescent="0.25">
      <c r="A2675">
        <v>2674</v>
      </c>
      <c r="B2675" t="s">
        <v>23</v>
      </c>
      <c r="C2675" t="s">
        <v>16</v>
      </c>
      <c r="D2675" t="s">
        <v>25</v>
      </c>
      <c r="E2675" t="s">
        <v>52</v>
      </c>
      <c r="F2675" t="s">
        <v>392</v>
      </c>
      <c r="G2675" t="s">
        <v>380</v>
      </c>
      <c r="H2675">
        <v>90</v>
      </c>
      <c r="I2675">
        <v>17608.48</v>
      </c>
      <c r="J2675">
        <v>1584763.2</v>
      </c>
      <c r="K2675">
        <v>734.84</v>
      </c>
      <c r="L2675">
        <v>469</v>
      </c>
      <c r="M2675" t="s">
        <v>42</v>
      </c>
      <c r="N2675" t="s">
        <v>36</v>
      </c>
      <c r="O2675">
        <v>221126.7</v>
      </c>
      <c r="P2675">
        <f>_xlfn.DAYS(Table3[[#This Row],[Delivery_Date]],Table3[[#This Row],[Order_Date]])</f>
        <v>3</v>
      </c>
    </row>
    <row r="2676" spans="1:16" x14ac:dyDescent="0.25">
      <c r="A2676">
        <v>2675</v>
      </c>
      <c r="B2676" t="s">
        <v>15</v>
      </c>
      <c r="C2676" t="s">
        <v>38</v>
      </c>
      <c r="D2676" t="s">
        <v>45</v>
      </c>
      <c r="E2676" t="s">
        <v>46</v>
      </c>
      <c r="F2676" t="s">
        <v>385</v>
      </c>
      <c r="G2676" t="s">
        <v>205</v>
      </c>
      <c r="H2676">
        <v>89</v>
      </c>
      <c r="I2676">
        <v>12743.54</v>
      </c>
      <c r="J2676">
        <v>1134175.06</v>
      </c>
      <c r="K2676">
        <v>3387.75</v>
      </c>
      <c r="L2676">
        <v>116</v>
      </c>
      <c r="M2676" t="s">
        <v>21</v>
      </c>
      <c r="N2676" t="s">
        <v>43</v>
      </c>
      <c r="O2676">
        <v>105996.5</v>
      </c>
      <c r="P2676">
        <f>_xlfn.DAYS(Table3[[#This Row],[Delivery_Date]],Table3[[#This Row],[Order_Date]])</f>
        <v>2</v>
      </c>
    </row>
    <row r="2677" spans="1:16" x14ac:dyDescent="0.25">
      <c r="A2677">
        <v>2676</v>
      </c>
      <c r="B2677" t="s">
        <v>51</v>
      </c>
      <c r="C2677" t="s">
        <v>16</v>
      </c>
      <c r="D2677" t="s">
        <v>32</v>
      </c>
      <c r="E2677" t="s">
        <v>46</v>
      </c>
      <c r="F2677" t="s">
        <v>135</v>
      </c>
      <c r="G2677" t="s">
        <v>20</v>
      </c>
      <c r="H2677">
        <v>22</v>
      </c>
      <c r="I2677">
        <v>26118.97</v>
      </c>
      <c r="J2677">
        <v>574617.34</v>
      </c>
      <c r="K2677">
        <v>4745.47</v>
      </c>
      <c r="L2677">
        <v>780</v>
      </c>
      <c r="M2677" t="s">
        <v>29</v>
      </c>
      <c r="N2677" t="s">
        <v>36</v>
      </c>
      <c r="O2677">
        <v>66424.97</v>
      </c>
      <c r="P2677">
        <f>_xlfn.DAYS(Table3[[#This Row],[Delivery_Date]],Table3[[#This Row],[Order_Date]])</f>
        <v>2</v>
      </c>
    </row>
    <row r="2678" spans="1:16" x14ac:dyDescent="0.25">
      <c r="A2678">
        <v>2677</v>
      </c>
      <c r="B2678" t="s">
        <v>15</v>
      </c>
      <c r="C2678" t="s">
        <v>38</v>
      </c>
      <c r="D2678" t="s">
        <v>25</v>
      </c>
      <c r="E2678" t="s">
        <v>18</v>
      </c>
      <c r="F2678" t="s">
        <v>271</v>
      </c>
      <c r="G2678" t="s">
        <v>310</v>
      </c>
      <c r="H2678">
        <v>26</v>
      </c>
      <c r="I2678">
        <v>17980.79</v>
      </c>
      <c r="J2678">
        <v>467500.54</v>
      </c>
      <c r="K2678">
        <v>1999.23</v>
      </c>
      <c r="L2678">
        <v>701</v>
      </c>
      <c r="M2678" t="s">
        <v>35</v>
      </c>
      <c r="N2678" t="s">
        <v>70</v>
      </c>
      <c r="O2678">
        <v>45518.45</v>
      </c>
      <c r="P2678">
        <f>_xlfn.DAYS(Table3[[#This Row],[Delivery_Date]],Table3[[#This Row],[Order_Date]])</f>
        <v>1</v>
      </c>
    </row>
    <row r="2679" spans="1:16" x14ac:dyDescent="0.25">
      <c r="A2679">
        <v>2678</v>
      </c>
      <c r="B2679" t="s">
        <v>15</v>
      </c>
      <c r="C2679" t="s">
        <v>24</v>
      </c>
      <c r="D2679" t="s">
        <v>45</v>
      </c>
      <c r="E2679" t="s">
        <v>18</v>
      </c>
      <c r="F2679" t="s">
        <v>402</v>
      </c>
      <c r="G2679" t="s">
        <v>103</v>
      </c>
      <c r="H2679">
        <v>29</v>
      </c>
      <c r="I2679">
        <v>19543.29</v>
      </c>
      <c r="J2679">
        <v>566755.41</v>
      </c>
      <c r="K2679">
        <v>1762.72</v>
      </c>
      <c r="L2679">
        <v>400</v>
      </c>
      <c r="M2679" t="s">
        <v>21</v>
      </c>
      <c r="N2679" t="s">
        <v>30</v>
      </c>
      <c r="O2679">
        <v>140244.76999999999</v>
      </c>
      <c r="P2679">
        <f>_xlfn.DAYS(Table3[[#This Row],[Delivery_Date]],Table3[[#This Row],[Order_Date]])</f>
        <v>15</v>
      </c>
    </row>
    <row r="2680" spans="1:16" x14ac:dyDescent="0.25">
      <c r="A2680">
        <v>2679</v>
      </c>
      <c r="B2680" t="s">
        <v>59</v>
      </c>
      <c r="C2680" t="s">
        <v>24</v>
      </c>
      <c r="D2680" t="s">
        <v>25</v>
      </c>
      <c r="E2680" t="s">
        <v>18</v>
      </c>
      <c r="F2680" t="s">
        <v>290</v>
      </c>
      <c r="G2680" t="s">
        <v>288</v>
      </c>
      <c r="H2680">
        <v>93</v>
      </c>
      <c r="I2680">
        <v>12289.65</v>
      </c>
      <c r="J2680">
        <v>1142937.45</v>
      </c>
      <c r="K2680">
        <v>1086.92</v>
      </c>
      <c r="L2680">
        <v>186</v>
      </c>
      <c r="M2680" t="s">
        <v>29</v>
      </c>
      <c r="N2680" t="s">
        <v>43</v>
      </c>
      <c r="O2680">
        <v>270759.74</v>
      </c>
      <c r="P2680">
        <f>_xlfn.DAYS(Table3[[#This Row],[Delivery_Date]],Table3[[#This Row],[Order_Date]])</f>
        <v>4</v>
      </c>
    </row>
    <row r="2681" spans="1:16" x14ac:dyDescent="0.25">
      <c r="A2681">
        <v>2680</v>
      </c>
      <c r="B2681" t="s">
        <v>37</v>
      </c>
      <c r="C2681" t="s">
        <v>24</v>
      </c>
      <c r="D2681" t="s">
        <v>25</v>
      </c>
      <c r="E2681" t="s">
        <v>60</v>
      </c>
      <c r="F2681" t="s">
        <v>303</v>
      </c>
      <c r="G2681" t="s">
        <v>377</v>
      </c>
      <c r="H2681">
        <v>10</v>
      </c>
      <c r="I2681">
        <v>38787.129999999997</v>
      </c>
      <c r="J2681">
        <v>387871.3</v>
      </c>
      <c r="K2681">
        <v>3998.22</v>
      </c>
      <c r="L2681">
        <v>772</v>
      </c>
      <c r="M2681" t="s">
        <v>35</v>
      </c>
      <c r="N2681" t="s">
        <v>70</v>
      </c>
      <c r="O2681">
        <v>74870.7</v>
      </c>
      <c r="P2681">
        <f>_xlfn.DAYS(Table3[[#This Row],[Delivery_Date]],Table3[[#This Row],[Order_Date]])</f>
        <v>5</v>
      </c>
    </row>
    <row r="2682" spans="1:16" x14ac:dyDescent="0.25">
      <c r="A2682">
        <v>2681</v>
      </c>
      <c r="B2682" t="s">
        <v>31</v>
      </c>
      <c r="C2682" t="s">
        <v>38</v>
      </c>
      <c r="D2682" t="s">
        <v>32</v>
      </c>
      <c r="E2682" t="s">
        <v>46</v>
      </c>
      <c r="F2682" t="s">
        <v>255</v>
      </c>
      <c r="G2682" t="s">
        <v>399</v>
      </c>
      <c r="H2682">
        <v>21</v>
      </c>
      <c r="I2682">
        <v>7639.95</v>
      </c>
      <c r="J2682">
        <v>160438.95000000001</v>
      </c>
      <c r="K2682">
        <v>1046.79</v>
      </c>
      <c r="L2682">
        <v>567</v>
      </c>
      <c r="M2682" t="s">
        <v>35</v>
      </c>
      <c r="N2682" t="s">
        <v>22</v>
      </c>
      <c r="O2682">
        <v>34285.93</v>
      </c>
      <c r="P2682">
        <f>_xlfn.DAYS(Table3[[#This Row],[Delivery_Date]],Table3[[#This Row],[Order_Date]])</f>
        <v>3</v>
      </c>
    </row>
    <row r="2683" spans="1:16" x14ac:dyDescent="0.25">
      <c r="A2683">
        <v>2682</v>
      </c>
      <c r="B2683" t="s">
        <v>23</v>
      </c>
      <c r="C2683" t="s">
        <v>16</v>
      </c>
      <c r="D2683" t="s">
        <v>32</v>
      </c>
      <c r="E2683" t="s">
        <v>46</v>
      </c>
      <c r="F2683" t="s">
        <v>370</v>
      </c>
      <c r="G2683" t="s">
        <v>233</v>
      </c>
      <c r="H2683">
        <v>4</v>
      </c>
      <c r="I2683">
        <v>8385.67</v>
      </c>
      <c r="J2683">
        <v>33542.68</v>
      </c>
      <c r="K2683">
        <v>4620.43</v>
      </c>
      <c r="L2683">
        <v>390</v>
      </c>
      <c r="M2683" t="s">
        <v>21</v>
      </c>
      <c r="N2683" t="s">
        <v>36</v>
      </c>
      <c r="O2683">
        <v>3996.08</v>
      </c>
      <c r="P2683">
        <f>_xlfn.DAYS(Table3[[#This Row],[Delivery_Date]],Table3[[#This Row],[Order_Date]])</f>
        <v>15</v>
      </c>
    </row>
    <row r="2684" spans="1:16" x14ac:dyDescent="0.25">
      <c r="A2684">
        <v>2683</v>
      </c>
      <c r="B2684" t="s">
        <v>15</v>
      </c>
      <c r="C2684" t="s">
        <v>16</v>
      </c>
      <c r="D2684" t="s">
        <v>39</v>
      </c>
      <c r="E2684" t="s">
        <v>26</v>
      </c>
      <c r="F2684" t="s">
        <v>400</v>
      </c>
      <c r="G2684" t="s">
        <v>268</v>
      </c>
      <c r="H2684">
        <v>95</v>
      </c>
      <c r="I2684">
        <v>23780.62</v>
      </c>
      <c r="J2684">
        <v>2259158.9</v>
      </c>
      <c r="K2684">
        <v>4436.74</v>
      </c>
      <c r="L2684">
        <v>465</v>
      </c>
      <c r="M2684" t="s">
        <v>35</v>
      </c>
      <c r="N2684" t="s">
        <v>36</v>
      </c>
      <c r="O2684">
        <v>289867.99</v>
      </c>
      <c r="P2684">
        <f>_xlfn.DAYS(Table3[[#This Row],[Delivery_Date]],Table3[[#This Row],[Order_Date]])</f>
        <v>1</v>
      </c>
    </row>
    <row r="2685" spans="1:16" x14ac:dyDescent="0.25">
      <c r="A2685">
        <v>2684</v>
      </c>
      <c r="B2685" t="s">
        <v>31</v>
      </c>
      <c r="C2685" t="s">
        <v>38</v>
      </c>
      <c r="D2685" t="s">
        <v>32</v>
      </c>
      <c r="E2685" t="s">
        <v>46</v>
      </c>
      <c r="F2685" t="s">
        <v>83</v>
      </c>
      <c r="G2685" t="s">
        <v>19</v>
      </c>
      <c r="H2685">
        <v>81</v>
      </c>
      <c r="I2685">
        <v>10714.86</v>
      </c>
      <c r="J2685">
        <v>867903.66</v>
      </c>
      <c r="K2685">
        <v>3352.7</v>
      </c>
      <c r="L2685">
        <v>668</v>
      </c>
      <c r="M2685" t="s">
        <v>35</v>
      </c>
      <c r="N2685" t="s">
        <v>22</v>
      </c>
      <c r="O2685">
        <v>196855.2</v>
      </c>
      <c r="P2685">
        <f>_xlfn.DAYS(Table3[[#This Row],[Delivery_Date]],Table3[[#This Row],[Order_Date]])</f>
        <v>6</v>
      </c>
    </row>
    <row r="2686" spans="1:16" x14ac:dyDescent="0.25">
      <c r="A2686">
        <v>2685</v>
      </c>
      <c r="B2686" t="s">
        <v>15</v>
      </c>
      <c r="C2686" t="s">
        <v>38</v>
      </c>
      <c r="D2686" t="s">
        <v>39</v>
      </c>
      <c r="E2686" t="s">
        <v>46</v>
      </c>
      <c r="F2686" t="s">
        <v>380</v>
      </c>
      <c r="G2686" t="s">
        <v>265</v>
      </c>
      <c r="H2686">
        <v>26</v>
      </c>
      <c r="I2686">
        <v>30595.58</v>
      </c>
      <c r="J2686">
        <v>795485.08</v>
      </c>
      <c r="K2686">
        <v>2630.04</v>
      </c>
      <c r="L2686">
        <v>658</v>
      </c>
      <c r="M2686" t="s">
        <v>42</v>
      </c>
      <c r="N2686" t="s">
        <v>70</v>
      </c>
      <c r="O2686">
        <v>144068.87</v>
      </c>
      <c r="P2686">
        <f>_xlfn.DAYS(Table3[[#This Row],[Delivery_Date]],Table3[[#This Row],[Order_Date]])</f>
        <v>2</v>
      </c>
    </row>
    <row r="2687" spans="1:16" x14ac:dyDescent="0.25">
      <c r="A2687">
        <v>2686</v>
      </c>
      <c r="B2687" t="s">
        <v>44</v>
      </c>
      <c r="C2687" t="s">
        <v>16</v>
      </c>
      <c r="D2687" t="s">
        <v>39</v>
      </c>
      <c r="E2687" t="s">
        <v>52</v>
      </c>
      <c r="F2687" t="s">
        <v>365</v>
      </c>
      <c r="G2687" t="s">
        <v>117</v>
      </c>
      <c r="H2687">
        <v>11</v>
      </c>
      <c r="I2687">
        <v>39035.22</v>
      </c>
      <c r="J2687">
        <v>429387.42</v>
      </c>
      <c r="K2687">
        <v>381.77</v>
      </c>
      <c r="L2687">
        <v>679</v>
      </c>
      <c r="M2687" t="s">
        <v>42</v>
      </c>
      <c r="N2687" t="s">
        <v>70</v>
      </c>
      <c r="O2687">
        <v>26340.400000000001</v>
      </c>
      <c r="P2687">
        <f>_xlfn.DAYS(Table3[[#This Row],[Delivery_Date]],Table3[[#This Row],[Order_Date]])</f>
        <v>7</v>
      </c>
    </row>
    <row r="2688" spans="1:16" x14ac:dyDescent="0.25">
      <c r="A2688">
        <v>2687</v>
      </c>
      <c r="B2688" t="s">
        <v>37</v>
      </c>
      <c r="C2688" t="s">
        <v>16</v>
      </c>
      <c r="D2688" t="s">
        <v>25</v>
      </c>
      <c r="E2688" t="s">
        <v>26</v>
      </c>
      <c r="F2688" t="s">
        <v>245</v>
      </c>
      <c r="G2688" t="s">
        <v>127</v>
      </c>
      <c r="H2688">
        <v>3</v>
      </c>
      <c r="I2688">
        <v>18014</v>
      </c>
      <c r="J2688">
        <v>54042</v>
      </c>
      <c r="K2688">
        <v>1428.89</v>
      </c>
      <c r="L2688">
        <v>324</v>
      </c>
      <c r="M2688" t="s">
        <v>35</v>
      </c>
      <c r="N2688" t="s">
        <v>36</v>
      </c>
      <c r="O2688">
        <v>11490.32</v>
      </c>
      <c r="P2688">
        <f>_xlfn.DAYS(Table3[[#This Row],[Delivery_Date]],Table3[[#This Row],[Order_Date]])</f>
        <v>8</v>
      </c>
    </row>
    <row r="2689" spans="1:16" x14ac:dyDescent="0.25">
      <c r="A2689">
        <v>2688</v>
      </c>
      <c r="B2689" t="s">
        <v>65</v>
      </c>
      <c r="C2689" t="s">
        <v>16</v>
      </c>
      <c r="D2689" t="s">
        <v>17</v>
      </c>
      <c r="E2689" t="s">
        <v>60</v>
      </c>
      <c r="F2689" t="s">
        <v>192</v>
      </c>
      <c r="G2689" t="s">
        <v>233</v>
      </c>
      <c r="H2689">
        <v>4</v>
      </c>
      <c r="I2689">
        <v>10158.82</v>
      </c>
      <c r="J2689">
        <v>40635.279999999999</v>
      </c>
      <c r="K2689">
        <v>225.41</v>
      </c>
      <c r="L2689">
        <v>290</v>
      </c>
      <c r="M2689" t="s">
        <v>35</v>
      </c>
      <c r="N2689" t="s">
        <v>36</v>
      </c>
      <c r="O2689">
        <v>6972.7</v>
      </c>
      <c r="P2689">
        <f>_xlfn.DAYS(Table3[[#This Row],[Delivery_Date]],Table3[[#This Row],[Order_Date]])</f>
        <v>14</v>
      </c>
    </row>
    <row r="2690" spans="1:16" x14ac:dyDescent="0.25">
      <c r="A2690">
        <v>2689</v>
      </c>
      <c r="B2690" t="s">
        <v>23</v>
      </c>
      <c r="C2690" t="s">
        <v>16</v>
      </c>
      <c r="D2690" t="s">
        <v>39</v>
      </c>
      <c r="E2690" t="s">
        <v>26</v>
      </c>
      <c r="F2690" t="s">
        <v>176</v>
      </c>
      <c r="G2690" t="s">
        <v>326</v>
      </c>
      <c r="H2690">
        <v>42</v>
      </c>
      <c r="I2690">
        <v>2285.61</v>
      </c>
      <c r="J2690">
        <v>95995.62</v>
      </c>
      <c r="K2690">
        <v>2787.75</v>
      </c>
      <c r="L2690">
        <v>90</v>
      </c>
      <c r="M2690" t="s">
        <v>42</v>
      </c>
      <c r="N2690" t="s">
        <v>30</v>
      </c>
      <c r="O2690">
        <v>10150.44</v>
      </c>
      <c r="P2690">
        <f>_xlfn.DAYS(Table3[[#This Row],[Delivery_Date]],Table3[[#This Row],[Order_Date]])</f>
        <v>11</v>
      </c>
    </row>
    <row r="2691" spans="1:16" x14ac:dyDescent="0.25">
      <c r="A2691">
        <v>2690</v>
      </c>
      <c r="B2691" t="s">
        <v>31</v>
      </c>
      <c r="C2691" t="s">
        <v>38</v>
      </c>
      <c r="D2691" t="s">
        <v>25</v>
      </c>
      <c r="E2691" t="s">
        <v>52</v>
      </c>
      <c r="F2691" t="s">
        <v>215</v>
      </c>
      <c r="G2691" t="s">
        <v>101</v>
      </c>
      <c r="H2691">
        <v>27</v>
      </c>
      <c r="I2691">
        <v>10434.780000000001</v>
      </c>
      <c r="J2691">
        <v>281739.06</v>
      </c>
      <c r="K2691">
        <v>3311.31</v>
      </c>
      <c r="L2691">
        <v>37</v>
      </c>
      <c r="M2691" t="s">
        <v>29</v>
      </c>
      <c r="N2691" t="s">
        <v>43</v>
      </c>
      <c r="O2691">
        <v>47638.1</v>
      </c>
      <c r="P2691">
        <f>_xlfn.DAYS(Table3[[#This Row],[Delivery_Date]],Table3[[#This Row],[Order_Date]])</f>
        <v>1</v>
      </c>
    </row>
    <row r="2692" spans="1:16" x14ac:dyDescent="0.25">
      <c r="A2692">
        <v>2691</v>
      </c>
      <c r="B2692" t="s">
        <v>37</v>
      </c>
      <c r="C2692" t="s">
        <v>16</v>
      </c>
      <c r="D2692" t="s">
        <v>45</v>
      </c>
      <c r="E2692" t="s">
        <v>52</v>
      </c>
      <c r="F2692" t="s">
        <v>233</v>
      </c>
      <c r="G2692" t="s">
        <v>53</v>
      </c>
      <c r="H2692">
        <v>89</v>
      </c>
      <c r="I2692">
        <v>13949.02</v>
      </c>
      <c r="J2692">
        <v>1241462.78</v>
      </c>
      <c r="K2692">
        <v>3338.27</v>
      </c>
      <c r="L2692">
        <v>360</v>
      </c>
      <c r="M2692" t="s">
        <v>42</v>
      </c>
      <c r="N2692" t="s">
        <v>36</v>
      </c>
      <c r="O2692">
        <v>262888.52</v>
      </c>
      <c r="P2692">
        <f>_xlfn.DAYS(Table3[[#This Row],[Delivery_Date]],Table3[[#This Row],[Order_Date]])</f>
        <v>10</v>
      </c>
    </row>
    <row r="2693" spans="1:16" x14ac:dyDescent="0.25">
      <c r="A2693">
        <v>2692</v>
      </c>
      <c r="B2693" t="s">
        <v>44</v>
      </c>
      <c r="C2693" t="s">
        <v>16</v>
      </c>
      <c r="D2693" t="s">
        <v>17</v>
      </c>
      <c r="E2693" t="s">
        <v>46</v>
      </c>
      <c r="F2693" t="s">
        <v>273</v>
      </c>
      <c r="G2693" t="s">
        <v>280</v>
      </c>
      <c r="H2693">
        <v>58</v>
      </c>
      <c r="I2693">
        <v>46601.26</v>
      </c>
      <c r="J2693">
        <v>2702873.08</v>
      </c>
      <c r="K2693">
        <v>4783.4799999999996</v>
      </c>
      <c r="L2693">
        <v>679</v>
      </c>
      <c r="M2693" t="s">
        <v>29</v>
      </c>
      <c r="N2693" t="s">
        <v>22</v>
      </c>
      <c r="O2693">
        <v>187732.98</v>
      </c>
      <c r="P2693">
        <f>_xlfn.DAYS(Table3[[#This Row],[Delivery_Date]],Table3[[#This Row],[Order_Date]])</f>
        <v>6</v>
      </c>
    </row>
    <row r="2694" spans="1:16" x14ac:dyDescent="0.25">
      <c r="A2694">
        <v>2693</v>
      </c>
      <c r="B2694" t="s">
        <v>51</v>
      </c>
      <c r="C2694" t="s">
        <v>16</v>
      </c>
      <c r="D2694" t="s">
        <v>32</v>
      </c>
      <c r="E2694" t="s">
        <v>18</v>
      </c>
      <c r="F2694" t="s">
        <v>333</v>
      </c>
      <c r="G2694" t="s">
        <v>79</v>
      </c>
      <c r="H2694">
        <v>90</v>
      </c>
      <c r="I2694">
        <v>7302.79</v>
      </c>
      <c r="J2694">
        <v>657251.1</v>
      </c>
      <c r="K2694">
        <v>3477.44</v>
      </c>
      <c r="L2694">
        <v>169</v>
      </c>
      <c r="M2694" t="s">
        <v>42</v>
      </c>
      <c r="N2694" t="s">
        <v>30</v>
      </c>
      <c r="O2694">
        <v>89009.81</v>
      </c>
      <c r="P2694">
        <f>_xlfn.DAYS(Table3[[#This Row],[Delivery_Date]],Table3[[#This Row],[Order_Date]])</f>
        <v>6</v>
      </c>
    </row>
    <row r="2695" spans="1:16" x14ac:dyDescent="0.25">
      <c r="A2695">
        <v>2694</v>
      </c>
      <c r="B2695" t="s">
        <v>31</v>
      </c>
      <c r="C2695" t="s">
        <v>38</v>
      </c>
      <c r="D2695" t="s">
        <v>39</v>
      </c>
      <c r="E2695" t="s">
        <v>46</v>
      </c>
      <c r="F2695" t="s">
        <v>236</v>
      </c>
      <c r="G2695" t="s">
        <v>422</v>
      </c>
      <c r="H2695">
        <v>73</v>
      </c>
      <c r="I2695">
        <v>38642.46</v>
      </c>
      <c r="J2695">
        <v>2820899.58</v>
      </c>
      <c r="K2695">
        <v>1086.75</v>
      </c>
      <c r="L2695">
        <v>102</v>
      </c>
      <c r="M2695" t="s">
        <v>29</v>
      </c>
      <c r="N2695" t="s">
        <v>36</v>
      </c>
      <c r="O2695">
        <v>238841.33</v>
      </c>
      <c r="P2695">
        <f>_xlfn.DAYS(Table3[[#This Row],[Delivery_Date]],Table3[[#This Row],[Order_Date]])</f>
        <v>12</v>
      </c>
    </row>
    <row r="2696" spans="1:16" x14ac:dyDescent="0.25">
      <c r="A2696">
        <v>2695</v>
      </c>
      <c r="B2696" t="s">
        <v>31</v>
      </c>
      <c r="C2696" t="s">
        <v>16</v>
      </c>
      <c r="D2696" t="s">
        <v>32</v>
      </c>
      <c r="E2696" t="s">
        <v>60</v>
      </c>
      <c r="F2696" t="s">
        <v>57</v>
      </c>
      <c r="G2696" t="s">
        <v>364</v>
      </c>
      <c r="H2696">
        <v>35</v>
      </c>
      <c r="I2696">
        <v>7616.9</v>
      </c>
      <c r="J2696">
        <v>266591.5</v>
      </c>
      <c r="K2696">
        <v>1080.01</v>
      </c>
      <c r="L2696">
        <v>364</v>
      </c>
      <c r="M2696" t="s">
        <v>35</v>
      </c>
      <c r="N2696" t="s">
        <v>70</v>
      </c>
      <c r="O2696">
        <v>26682.02</v>
      </c>
      <c r="P2696">
        <f>_xlfn.DAYS(Table3[[#This Row],[Delivery_Date]],Table3[[#This Row],[Order_Date]])</f>
        <v>13</v>
      </c>
    </row>
    <row r="2697" spans="1:16" x14ac:dyDescent="0.25">
      <c r="A2697">
        <v>2696</v>
      </c>
      <c r="B2697" t="s">
        <v>37</v>
      </c>
      <c r="C2697" t="s">
        <v>16</v>
      </c>
      <c r="D2697" t="s">
        <v>25</v>
      </c>
      <c r="E2697" t="s">
        <v>18</v>
      </c>
      <c r="F2697" t="s">
        <v>371</v>
      </c>
      <c r="G2697" t="s">
        <v>410</v>
      </c>
      <c r="H2697">
        <v>8</v>
      </c>
      <c r="I2697">
        <v>22992.29</v>
      </c>
      <c r="J2697">
        <v>183938.32</v>
      </c>
      <c r="K2697">
        <v>3034.44</v>
      </c>
      <c r="L2697">
        <v>224</v>
      </c>
      <c r="M2697" t="s">
        <v>42</v>
      </c>
      <c r="N2697" t="s">
        <v>22</v>
      </c>
      <c r="O2697">
        <v>44643.79</v>
      </c>
      <c r="P2697">
        <f>_xlfn.DAYS(Table3[[#This Row],[Delivery_Date]],Table3[[#This Row],[Order_Date]])</f>
        <v>6</v>
      </c>
    </row>
    <row r="2698" spans="1:16" x14ac:dyDescent="0.25">
      <c r="A2698">
        <v>2697</v>
      </c>
      <c r="B2698" t="s">
        <v>65</v>
      </c>
      <c r="C2698" t="s">
        <v>16</v>
      </c>
      <c r="D2698" t="s">
        <v>25</v>
      </c>
      <c r="E2698" t="s">
        <v>60</v>
      </c>
      <c r="F2698" t="s">
        <v>184</v>
      </c>
      <c r="G2698" t="s">
        <v>262</v>
      </c>
      <c r="H2698">
        <v>29</v>
      </c>
      <c r="I2698">
        <v>28352.22</v>
      </c>
      <c r="J2698">
        <v>822214.38</v>
      </c>
      <c r="K2698">
        <v>4339.92</v>
      </c>
      <c r="L2698">
        <v>41</v>
      </c>
      <c r="M2698" t="s">
        <v>29</v>
      </c>
      <c r="N2698" t="s">
        <v>70</v>
      </c>
      <c r="O2698">
        <v>64602.21</v>
      </c>
      <c r="P2698">
        <f>_xlfn.DAYS(Table3[[#This Row],[Delivery_Date]],Table3[[#This Row],[Order_Date]])</f>
        <v>9</v>
      </c>
    </row>
    <row r="2699" spans="1:16" x14ac:dyDescent="0.25">
      <c r="A2699">
        <v>2698</v>
      </c>
      <c r="B2699" t="s">
        <v>65</v>
      </c>
      <c r="C2699" t="s">
        <v>38</v>
      </c>
      <c r="D2699" t="s">
        <v>32</v>
      </c>
      <c r="E2699" t="s">
        <v>52</v>
      </c>
      <c r="F2699" t="s">
        <v>397</v>
      </c>
      <c r="G2699" t="s">
        <v>106</v>
      </c>
      <c r="H2699">
        <v>3</v>
      </c>
      <c r="I2699">
        <v>13201.07</v>
      </c>
      <c r="J2699">
        <v>39603.21</v>
      </c>
      <c r="K2699">
        <v>4241.51</v>
      </c>
      <c r="L2699">
        <v>492</v>
      </c>
      <c r="M2699" t="s">
        <v>21</v>
      </c>
      <c r="N2699" t="s">
        <v>30</v>
      </c>
      <c r="O2699">
        <v>8046.12</v>
      </c>
      <c r="P2699">
        <f>_xlfn.DAYS(Table3[[#This Row],[Delivery_Date]],Table3[[#This Row],[Order_Date]])</f>
        <v>8</v>
      </c>
    </row>
    <row r="2700" spans="1:16" x14ac:dyDescent="0.25">
      <c r="A2700">
        <v>2699</v>
      </c>
      <c r="B2700" t="s">
        <v>59</v>
      </c>
      <c r="C2700" t="s">
        <v>16</v>
      </c>
      <c r="D2700" t="s">
        <v>39</v>
      </c>
      <c r="E2700" t="s">
        <v>46</v>
      </c>
      <c r="F2700" t="s">
        <v>56</v>
      </c>
      <c r="G2700" t="s">
        <v>148</v>
      </c>
      <c r="H2700">
        <v>57</v>
      </c>
      <c r="I2700">
        <v>30005.42</v>
      </c>
      <c r="J2700">
        <v>1710308.94</v>
      </c>
      <c r="K2700">
        <v>4259.62</v>
      </c>
      <c r="L2700">
        <v>798</v>
      </c>
      <c r="M2700" t="s">
        <v>42</v>
      </c>
      <c r="N2700" t="s">
        <v>22</v>
      </c>
      <c r="O2700">
        <v>354597.74</v>
      </c>
      <c r="P2700">
        <f>_xlfn.DAYS(Table3[[#This Row],[Delivery_Date]],Table3[[#This Row],[Order_Date]])</f>
        <v>1</v>
      </c>
    </row>
    <row r="2701" spans="1:16" x14ac:dyDescent="0.25">
      <c r="A2701">
        <v>2700</v>
      </c>
      <c r="B2701" t="s">
        <v>51</v>
      </c>
      <c r="C2701" t="s">
        <v>38</v>
      </c>
      <c r="D2701" t="s">
        <v>32</v>
      </c>
      <c r="E2701" t="s">
        <v>18</v>
      </c>
      <c r="F2701" t="s">
        <v>92</v>
      </c>
      <c r="G2701" t="s">
        <v>221</v>
      </c>
      <c r="H2701">
        <v>94</v>
      </c>
      <c r="I2701">
        <v>23327.77</v>
      </c>
      <c r="J2701">
        <v>2192810.38</v>
      </c>
      <c r="K2701">
        <v>4787.84</v>
      </c>
      <c r="L2701">
        <v>61</v>
      </c>
      <c r="M2701" t="s">
        <v>29</v>
      </c>
      <c r="N2701" t="s">
        <v>43</v>
      </c>
      <c r="O2701">
        <v>484330.02</v>
      </c>
      <c r="P2701">
        <f>_xlfn.DAYS(Table3[[#This Row],[Delivery_Date]],Table3[[#This Row],[Order_Date]])</f>
        <v>12</v>
      </c>
    </row>
    <row r="2702" spans="1:16" x14ac:dyDescent="0.25">
      <c r="A2702">
        <v>2701</v>
      </c>
      <c r="B2702" t="s">
        <v>65</v>
      </c>
      <c r="C2702" t="s">
        <v>24</v>
      </c>
      <c r="D2702" t="s">
        <v>45</v>
      </c>
      <c r="E2702" t="s">
        <v>46</v>
      </c>
      <c r="F2702" t="s">
        <v>336</v>
      </c>
      <c r="G2702" t="s">
        <v>175</v>
      </c>
      <c r="H2702">
        <v>36</v>
      </c>
      <c r="I2702">
        <v>11988.98</v>
      </c>
      <c r="J2702">
        <v>431603.28</v>
      </c>
      <c r="K2702">
        <v>4600.84</v>
      </c>
      <c r="L2702">
        <v>296</v>
      </c>
      <c r="M2702" t="s">
        <v>21</v>
      </c>
      <c r="N2702" t="s">
        <v>70</v>
      </c>
      <c r="O2702">
        <v>66796.710000000006</v>
      </c>
      <c r="P2702">
        <f>_xlfn.DAYS(Table3[[#This Row],[Delivery_Date]],Table3[[#This Row],[Order_Date]])</f>
        <v>10</v>
      </c>
    </row>
    <row r="2703" spans="1:16" x14ac:dyDescent="0.25">
      <c r="A2703">
        <v>2702</v>
      </c>
      <c r="B2703" t="s">
        <v>44</v>
      </c>
      <c r="C2703" t="s">
        <v>16</v>
      </c>
      <c r="D2703" t="s">
        <v>45</v>
      </c>
      <c r="E2703" t="s">
        <v>60</v>
      </c>
      <c r="F2703" t="s">
        <v>135</v>
      </c>
      <c r="G2703" t="s">
        <v>143</v>
      </c>
      <c r="H2703">
        <v>53</v>
      </c>
      <c r="I2703">
        <v>22950.27</v>
      </c>
      <c r="J2703">
        <v>1216364.31</v>
      </c>
      <c r="K2703">
        <v>1284.78</v>
      </c>
      <c r="L2703">
        <v>129</v>
      </c>
      <c r="M2703" t="s">
        <v>35</v>
      </c>
      <c r="N2703" t="s">
        <v>70</v>
      </c>
      <c r="O2703">
        <v>215170.74</v>
      </c>
      <c r="P2703">
        <f>_xlfn.DAYS(Table3[[#This Row],[Delivery_Date]],Table3[[#This Row],[Order_Date]])</f>
        <v>6</v>
      </c>
    </row>
    <row r="2704" spans="1:16" x14ac:dyDescent="0.25">
      <c r="A2704">
        <v>2703</v>
      </c>
      <c r="B2704" t="s">
        <v>44</v>
      </c>
      <c r="C2704" t="s">
        <v>16</v>
      </c>
      <c r="D2704" t="s">
        <v>32</v>
      </c>
      <c r="E2704" t="s">
        <v>60</v>
      </c>
      <c r="F2704" t="s">
        <v>190</v>
      </c>
      <c r="G2704" t="s">
        <v>356</v>
      </c>
      <c r="H2704">
        <v>63</v>
      </c>
      <c r="I2704">
        <v>30806.29</v>
      </c>
      <c r="J2704">
        <v>1940796.27</v>
      </c>
      <c r="K2704">
        <v>2033.58</v>
      </c>
      <c r="L2704">
        <v>279</v>
      </c>
      <c r="M2704" t="s">
        <v>35</v>
      </c>
      <c r="N2704" t="s">
        <v>43</v>
      </c>
      <c r="O2704">
        <v>214377.96</v>
      </c>
      <c r="P2704">
        <f>_xlfn.DAYS(Table3[[#This Row],[Delivery_Date]],Table3[[#This Row],[Order_Date]])</f>
        <v>7</v>
      </c>
    </row>
    <row r="2705" spans="1:16" x14ac:dyDescent="0.25">
      <c r="A2705">
        <v>2704</v>
      </c>
      <c r="B2705" t="s">
        <v>59</v>
      </c>
      <c r="C2705" t="s">
        <v>24</v>
      </c>
      <c r="D2705" t="s">
        <v>39</v>
      </c>
      <c r="E2705" t="s">
        <v>18</v>
      </c>
      <c r="F2705" t="s">
        <v>102</v>
      </c>
      <c r="G2705" t="s">
        <v>187</v>
      </c>
      <c r="H2705">
        <v>93</v>
      </c>
      <c r="I2705">
        <v>34360.160000000003</v>
      </c>
      <c r="J2705">
        <v>3195494.88</v>
      </c>
      <c r="K2705">
        <v>4764.67</v>
      </c>
      <c r="L2705">
        <v>717</v>
      </c>
      <c r="M2705" t="s">
        <v>35</v>
      </c>
      <c r="N2705" t="s">
        <v>22</v>
      </c>
      <c r="O2705">
        <v>629281.94999999995</v>
      </c>
      <c r="P2705">
        <f>_xlfn.DAYS(Table3[[#This Row],[Delivery_Date]],Table3[[#This Row],[Order_Date]])</f>
        <v>6</v>
      </c>
    </row>
    <row r="2706" spans="1:16" x14ac:dyDescent="0.25">
      <c r="A2706">
        <v>2705</v>
      </c>
      <c r="B2706" t="s">
        <v>65</v>
      </c>
      <c r="C2706" t="s">
        <v>38</v>
      </c>
      <c r="D2706" t="s">
        <v>39</v>
      </c>
      <c r="E2706" t="s">
        <v>26</v>
      </c>
      <c r="F2706" t="s">
        <v>127</v>
      </c>
      <c r="G2706" t="s">
        <v>343</v>
      </c>
      <c r="H2706">
        <v>91</v>
      </c>
      <c r="I2706">
        <v>43653.86</v>
      </c>
      <c r="J2706">
        <v>3972501.26</v>
      </c>
      <c r="K2706">
        <v>4298.87</v>
      </c>
      <c r="L2706">
        <v>733</v>
      </c>
      <c r="M2706" t="s">
        <v>29</v>
      </c>
      <c r="N2706" t="s">
        <v>22</v>
      </c>
      <c r="O2706">
        <v>588063.67000000004</v>
      </c>
      <c r="P2706">
        <f>_xlfn.DAYS(Table3[[#This Row],[Delivery_Date]],Table3[[#This Row],[Order_Date]])</f>
        <v>3</v>
      </c>
    </row>
    <row r="2707" spans="1:16" x14ac:dyDescent="0.25">
      <c r="A2707">
        <v>2706</v>
      </c>
      <c r="B2707" t="s">
        <v>15</v>
      </c>
      <c r="C2707" t="s">
        <v>16</v>
      </c>
      <c r="D2707" t="s">
        <v>17</v>
      </c>
      <c r="E2707" t="s">
        <v>60</v>
      </c>
      <c r="F2707" t="s">
        <v>354</v>
      </c>
      <c r="G2707" t="s">
        <v>306</v>
      </c>
      <c r="H2707">
        <v>20</v>
      </c>
      <c r="I2707">
        <v>36505.49</v>
      </c>
      <c r="J2707">
        <v>730109.8</v>
      </c>
      <c r="K2707">
        <v>4126.38</v>
      </c>
      <c r="L2707">
        <v>198</v>
      </c>
      <c r="M2707" t="s">
        <v>29</v>
      </c>
      <c r="N2707" t="s">
        <v>36</v>
      </c>
      <c r="O2707">
        <v>163831.13</v>
      </c>
      <c r="P2707">
        <f>_xlfn.DAYS(Table3[[#This Row],[Delivery_Date]],Table3[[#This Row],[Order_Date]])</f>
        <v>14</v>
      </c>
    </row>
    <row r="2708" spans="1:16" x14ac:dyDescent="0.25">
      <c r="A2708">
        <v>2707</v>
      </c>
      <c r="B2708" t="s">
        <v>65</v>
      </c>
      <c r="C2708" t="s">
        <v>24</v>
      </c>
      <c r="D2708" t="s">
        <v>25</v>
      </c>
      <c r="E2708" t="s">
        <v>60</v>
      </c>
      <c r="F2708" t="s">
        <v>76</v>
      </c>
      <c r="G2708" t="s">
        <v>115</v>
      </c>
      <c r="H2708">
        <v>86</v>
      </c>
      <c r="I2708">
        <v>23047.62</v>
      </c>
      <c r="J2708">
        <v>1982095.32</v>
      </c>
      <c r="K2708">
        <v>2096.65</v>
      </c>
      <c r="L2708">
        <v>627</v>
      </c>
      <c r="M2708" t="s">
        <v>21</v>
      </c>
      <c r="N2708" t="s">
        <v>70</v>
      </c>
      <c r="O2708">
        <v>372810.89</v>
      </c>
      <c r="P2708">
        <f>_xlfn.DAYS(Table3[[#This Row],[Delivery_Date]],Table3[[#This Row],[Order_Date]])</f>
        <v>6</v>
      </c>
    </row>
    <row r="2709" spans="1:16" x14ac:dyDescent="0.25">
      <c r="A2709">
        <v>2708</v>
      </c>
      <c r="B2709" t="s">
        <v>37</v>
      </c>
      <c r="C2709" t="s">
        <v>24</v>
      </c>
      <c r="D2709" t="s">
        <v>39</v>
      </c>
      <c r="E2709" t="s">
        <v>18</v>
      </c>
      <c r="F2709" t="s">
        <v>376</v>
      </c>
      <c r="G2709" t="s">
        <v>262</v>
      </c>
      <c r="H2709">
        <v>77</v>
      </c>
      <c r="I2709">
        <v>20292.3</v>
      </c>
      <c r="J2709">
        <v>1562507.1</v>
      </c>
      <c r="K2709">
        <v>3762.97</v>
      </c>
      <c r="L2709">
        <v>223</v>
      </c>
      <c r="M2709" t="s">
        <v>42</v>
      </c>
      <c r="N2709" t="s">
        <v>22</v>
      </c>
      <c r="O2709">
        <v>113797.14</v>
      </c>
      <c r="P2709">
        <f>_xlfn.DAYS(Table3[[#This Row],[Delivery_Date]],Table3[[#This Row],[Order_Date]])</f>
        <v>12</v>
      </c>
    </row>
    <row r="2710" spans="1:16" x14ac:dyDescent="0.25">
      <c r="A2710">
        <v>2709</v>
      </c>
      <c r="B2710" t="s">
        <v>23</v>
      </c>
      <c r="C2710" t="s">
        <v>16</v>
      </c>
      <c r="D2710" t="s">
        <v>45</v>
      </c>
      <c r="E2710" t="s">
        <v>26</v>
      </c>
      <c r="F2710" t="s">
        <v>108</v>
      </c>
      <c r="G2710" t="s">
        <v>258</v>
      </c>
      <c r="H2710">
        <v>3</v>
      </c>
      <c r="I2710">
        <v>9308.09</v>
      </c>
      <c r="J2710">
        <v>27924.27</v>
      </c>
      <c r="K2710">
        <v>3459.94</v>
      </c>
      <c r="L2710">
        <v>334</v>
      </c>
      <c r="M2710" t="s">
        <v>21</v>
      </c>
      <c r="N2710" t="s">
        <v>36</v>
      </c>
      <c r="O2710">
        <v>3995.22</v>
      </c>
      <c r="P2710">
        <f>_xlfn.DAYS(Table3[[#This Row],[Delivery_Date]],Table3[[#This Row],[Order_Date]])</f>
        <v>3</v>
      </c>
    </row>
    <row r="2711" spans="1:16" x14ac:dyDescent="0.25">
      <c r="A2711">
        <v>2710</v>
      </c>
      <c r="B2711" t="s">
        <v>15</v>
      </c>
      <c r="C2711" t="s">
        <v>38</v>
      </c>
      <c r="D2711" t="s">
        <v>39</v>
      </c>
      <c r="E2711" t="s">
        <v>60</v>
      </c>
      <c r="F2711" t="s">
        <v>294</v>
      </c>
      <c r="G2711" t="s">
        <v>207</v>
      </c>
      <c r="H2711">
        <v>69</v>
      </c>
      <c r="I2711">
        <v>3205.05</v>
      </c>
      <c r="J2711">
        <v>221148.45</v>
      </c>
      <c r="K2711">
        <v>4918.75</v>
      </c>
      <c r="L2711">
        <v>910</v>
      </c>
      <c r="M2711" t="s">
        <v>21</v>
      </c>
      <c r="N2711" t="s">
        <v>22</v>
      </c>
      <c r="O2711">
        <v>23141.31</v>
      </c>
      <c r="P2711">
        <f>_xlfn.DAYS(Table3[[#This Row],[Delivery_Date]],Table3[[#This Row],[Order_Date]])</f>
        <v>6</v>
      </c>
    </row>
    <row r="2712" spans="1:16" x14ac:dyDescent="0.25">
      <c r="A2712">
        <v>2711</v>
      </c>
      <c r="B2712" t="s">
        <v>59</v>
      </c>
      <c r="C2712" t="s">
        <v>38</v>
      </c>
      <c r="D2712" t="s">
        <v>45</v>
      </c>
      <c r="E2712" t="s">
        <v>52</v>
      </c>
      <c r="F2712" t="s">
        <v>362</v>
      </c>
      <c r="G2712" t="s">
        <v>100</v>
      </c>
      <c r="H2712">
        <v>74</v>
      </c>
      <c r="I2712">
        <v>42725.08</v>
      </c>
      <c r="J2712">
        <v>3161655.92</v>
      </c>
      <c r="K2712">
        <v>3037.35</v>
      </c>
      <c r="L2712">
        <v>450</v>
      </c>
      <c r="M2712" t="s">
        <v>42</v>
      </c>
      <c r="N2712" t="s">
        <v>43</v>
      </c>
      <c r="O2712">
        <v>542859.68999999994</v>
      </c>
      <c r="P2712">
        <f>_xlfn.DAYS(Table3[[#This Row],[Delivery_Date]],Table3[[#This Row],[Order_Date]])</f>
        <v>15</v>
      </c>
    </row>
    <row r="2713" spans="1:16" x14ac:dyDescent="0.25">
      <c r="A2713">
        <v>2712</v>
      </c>
      <c r="B2713" t="s">
        <v>44</v>
      </c>
      <c r="C2713" t="s">
        <v>16</v>
      </c>
      <c r="D2713" t="s">
        <v>39</v>
      </c>
      <c r="E2713" t="s">
        <v>52</v>
      </c>
      <c r="F2713" t="s">
        <v>228</v>
      </c>
      <c r="G2713" t="s">
        <v>225</v>
      </c>
      <c r="H2713">
        <v>55</v>
      </c>
      <c r="I2713">
        <v>48667.99</v>
      </c>
      <c r="J2713">
        <v>2676739.4500000002</v>
      </c>
      <c r="K2713">
        <v>4583.1899999999996</v>
      </c>
      <c r="L2713">
        <v>394</v>
      </c>
      <c r="M2713" t="s">
        <v>42</v>
      </c>
      <c r="N2713" t="s">
        <v>30</v>
      </c>
      <c r="O2713">
        <v>448939.47</v>
      </c>
      <c r="P2713">
        <f>_xlfn.DAYS(Table3[[#This Row],[Delivery_Date]],Table3[[#This Row],[Order_Date]])</f>
        <v>15</v>
      </c>
    </row>
    <row r="2714" spans="1:16" x14ac:dyDescent="0.25">
      <c r="A2714">
        <v>2713</v>
      </c>
      <c r="B2714" t="s">
        <v>51</v>
      </c>
      <c r="C2714" t="s">
        <v>38</v>
      </c>
      <c r="D2714" t="s">
        <v>32</v>
      </c>
      <c r="E2714" t="s">
        <v>60</v>
      </c>
      <c r="F2714" t="s">
        <v>19</v>
      </c>
      <c r="G2714" t="s">
        <v>117</v>
      </c>
      <c r="H2714">
        <v>75</v>
      </c>
      <c r="I2714">
        <v>3109.87</v>
      </c>
      <c r="J2714">
        <v>233240.25</v>
      </c>
      <c r="K2714">
        <v>3830.17</v>
      </c>
      <c r="L2714">
        <v>295</v>
      </c>
      <c r="M2714" t="s">
        <v>35</v>
      </c>
      <c r="N2714" t="s">
        <v>22</v>
      </c>
      <c r="O2714">
        <v>20645.240000000002</v>
      </c>
      <c r="P2714">
        <f>_xlfn.DAYS(Table3[[#This Row],[Delivery_Date]],Table3[[#This Row],[Order_Date]])</f>
        <v>3</v>
      </c>
    </row>
    <row r="2715" spans="1:16" x14ac:dyDescent="0.25">
      <c r="A2715">
        <v>2714</v>
      </c>
      <c r="B2715" t="s">
        <v>15</v>
      </c>
      <c r="C2715" t="s">
        <v>24</v>
      </c>
      <c r="D2715" t="s">
        <v>45</v>
      </c>
      <c r="E2715" t="s">
        <v>52</v>
      </c>
      <c r="F2715" t="s">
        <v>192</v>
      </c>
      <c r="G2715" t="s">
        <v>365</v>
      </c>
      <c r="H2715">
        <v>23</v>
      </c>
      <c r="I2715">
        <v>25094.13</v>
      </c>
      <c r="J2715">
        <v>577164.99</v>
      </c>
      <c r="K2715">
        <v>2305.2399999999998</v>
      </c>
      <c r="L2715">
        <v>581</v>
      </c>
      <c r="M2715" t="s">
        <v>29</v>
      </c>
      <c r="N2715" t="s">
        <v>22</v>
      </c>
      <c r="O2715">
        <v>62572.45</v>
      </c>
      <c r="P2715">
        <f>_xlfn.DAYS(Table3[[#This Row],[Delivery_Date]],Table3[[#This Row],[Order_Date]])</f>
        <v>3</v>
      </c>
    </row>
    <row r="2716" spans="1:16" x14ac:dyDescent="0.25">
      <c r="A2716">
        <v>2715</v>
      </c>
      <c r="B2716" t="s">
        <v>23</v>
      </c>
      <c r="C2716" t="s">
        <v>38</v>
      </c>
      <c r="D2716" t="s">
        <v>25</v>
      </c>
      <c r="E2716" t="s">
        <v>52</v>
      </c>
      <c r="F2716" t="s">
        <v>387</v>
      </c>
      <c r="G2716" t="s">
        <v>182</v>
      </c>
      <c r="H2716">
        <v>57</v>
      </c>
      <c r="I2716">
        <v>39377.01</v>
      </c>
      <c r="J2716">
        <v>2244489.5699999998</v>
      </c>
      <c r="K2716">
        <v>3875.4</v>
      </c>
      <c r="L2716">
        <v>486</v>
      </c>
      <c r="M2716" t="s">
        <v>35</v>
      </c>
      <c r="N2716" t="s">
        <v>43</v>
      </c>
      <c r="O2716">
        <v>492188.62</v>
      </c>
      <c r="P2716">
        <f>_xlfn.DAYS(Table3[[#This Row],[Delivery_Date]],Table3[[#This Row],[Order_Date]])</f>
        <v>8</v>
      </c>
    </row>
    <row r="2717" spans="1:16" x14ac:dyDescent="0.25">
      <c r="A2717">
        <v>2716</v>
      </c>
      <c r="B2717" t="s">
        <v>15</v>
      </c>
      <c r="C2717" t="s">
        <v>24</v>
      </c>
      <c r="D2717" t="s">
        <v>32</v>
      </c>
      <c r="E2717" t="s">
        <v>60</v>
      </c>
      <c r="F2717" t="s">
        <v>323</v>
      </c>
      <c r="G2717" t="s">
        <v>149</v>
      </c>
      <c r="H2717">
        <v>31</v>
      </c>
      <c r="I2717">
        <v>25552.33</v>
      </c>
      <c r="J2717">
        <v>792122.23</v>
      </c>
      <c r="K2717">
        <v>4689.25</v>
      </c>
      <c r="L2717">
        <v>499</v>
      </c>
      <c r="M2717" t="s">
        <v>21</v>
      </c>
      <c r="N2717" t="s">
        <v>70</v>
      </c>
      <c r="O2717">
        <v>125819.6</v>
      </c>
      <c r="P2717">
        <f>_xlfn.DAYS(Table3[[#This Row],[Delivery_Date]],Table3[[#This Row],[Order_Date]])</f>
        <v>12</v>
      </c>
    </row>
    <row r="2718" spans="1:16" x14ac:dyDescent="0.25">
      <c r="A2718">
        <v>2717</v>
      </c>
      <c r="B2718" t="s">
        <v>37</v>
      </c>
      <c r="C2718" t="s">
        <v>24</v>
      </c>
      <c r="D2718" t="s">
        <v>17</v>
      </c>
      <c r="E2718" t="s">
        <v>60</v>
      </c>
      <c r="F2718" t="s">
        <v>274</v>
      </c>
      <c r="G2718" t="s">
        <v>178</v>
      </c>
      <c r="H2718">
        <v>40</v>
      </c>
      <c r="I2718">
        <v>16722.68</v>
      </c>
      <c r="J2718">
        <v>668907.19999999995</v>
      </c>
      <c r="K2718">
        <v>2010.23</v>
      </c>
      <c r="L2718">
        <v>30</v>
      </c>
      <c r="M2718" t="s">
        <v>42</v>
      </c>
      <c r="N2718" t="s">
        <v>70</v>
      </c>
      <c r="O2718">
        <v>64983.98</v>
      </c>
      <c r="P2718">
        <f>_xlfn.DAYS(Table3[[#This Row],[Delivery_Date]],Table3[[#This Row],[Order_Date]])</f>
        <v>10</v>
      </c>
    </row>
    <row r="2719" spans="1:16" x14ac:dyDescent="0.25">
      <c r="A2719">
        <v>2718</v>
      </c>
      <c r="B2719" t="s">
        <v>51</v>
      </c>
      <c r="C2719" t="s">
        <v>16</v>
      </c>
      <c r="D2719" t="s">
        <v>39</v>
      </c>
      <c r="E2719" t="s">
        <v>52</v>
      </c>
      <c r="F2719" t="s">
        <v>74</v>
      </c>
      <c r="G2719" t="s">
        <v>391</v>
      </c>
      <c r="H2719">
        <v>68</v>
      </c>
      <c r="I2719">
        <v>47816.03</v>
      </c>
      <c r="J2719">
        <v>3251490.04</v>
      </c>
      <c r="K2719">
        <v>3471.16</v>
      </c>
      <c r="L2719">
        <v>136</v>
      </c>
      <c r="M2719" t="s">
        <v>42</v>
      </c>
      <c r="N2719" t="s">
        <v>36</v>
      </c>
      <c r="O2719">
        <v>643358.76</v>
      </c>
      <c r="P2719">
        <f>_xlfn.DAYS(Table3[[#This Row],[Delivery_Date]],Table3[[#This Row],[Order_Date]])</f>
        <v>13</v>
      </c>
    </row>
    <row r="2720" spans="1:16" x14ac:dyDescent="0.25">
      <c r="A2720">
        <v>2719</v>
      </c>
      <c r="B2720" t="s">
        <v>51</v>
      </c>
      <c r="C2720" t="s">
        <v>24</v>
      </c>
      <c r="D2720" t="s">
        <v>32</v>
      </c>
      <c r="E2720" t="s">
        <v>18</v>
      </c>
      <c r="F2720" t="s">
        <v>210</v>
      </c>
      <c r="G2720" t="s">
        <v>188</v>
      </c>
      <c r="H2720">
        <v>95</v>
      </c>
      <c r="I2720">
        <v>38749.629999999997</v>
      </c>
      <c r="J2720">
        <v>3681214.85</v>
      </c>
      <c r="K2720">
        <v>3623.96</v>
      </c>
      <c r="L2720">
        <v>130</v>
      </c>
      <c r="M2720" t="s">
        <v>21</v>
      </c>
      <c r="N2720" t="s">
        <v>43</v>
      </c>
      <c r="O2720">
        <v>645823.18999999994</v>
      </c>
      <c r="P2720">
        <f>_xlfn.DAYS(Table3[[#This Row],[Delivery_Date]],Table3[[#This Row],[Order_Date]])</f>
        <v>2</v>
      </c>
    </row>
    <row r="2721" spans="1:16" x14ac:dyDescent="0.25">
      <c r="A2721">
        <v>2720</v>
      </c>
      <c r="B2721" t="s">
        <v>51</v>
      </c>
      <c r="C2721" t="s">
        <v>24</v>
      </c>
      <c r="D2721" t="s">
        <v>32</v>
      </c>
      <c r="E2721" t="s">
        <v>52</v>
      </c>
      <c r="F2721" t="s">
        <v>249</v>
      </c>
      <c r="G2721" t="s">
        <v>91</v>
      </c>
      <c r="H2721">
        <v>13</v>
      </c>
      <c r="I2721">
        <v>46555.54</v>
      </c>
      <c r="J2721">
        <v>605222.02</v>
      </c>
      <c r="K2721">
        <v>4902.8100000000004</v>
      </c>
      <c r="L2721">
        <v>652</v>
      </c>
      <c r="M2721" t="s">
        <v>21</v>
      </c>
      <c r="N2721" t="s">
        <v>30</v>
      </c>
      <c r="O2721">
        <v>46057.07</v>
      </c>
      <c r="P2721">
        <f>_xlfn.DAYS(Table3[[#This Row],[Delivery_Date]],Table3[[#This Row],[Order_Date]])</f>
        <v>6</v>
      </c>
    </row>
    <row r="2722" spans="1:16" x14ac:dyDescent="0.25">
      <c r="A2722">
        <v>2721</v>
      </c>
      <c r="B2722" t="s">
        <v>31</v>
      </c>
      <c r="C2722" t="s">
        <v>38</v>
      </c>
      <c r="D2722" t="s">
        <v>39</v>
      </c>
      <c r="E2722" t="s">
        <v>60</v>
      </c>
      <c r="F2722" t="s">
        <v>199</v>
      </c>
      <c r="G2722" t="s">
        <v>166</v>
      </c>
      <c r="H2722">
        <v>45</v>
      </c>
      <c r="I2722">
        <v>12550.97</v>
      </c>
      <c r="J2722">
        <v>564793.65</v>
      </c>
      <c r="K2722">
        <v>4614.3599999999997</v>
      </c>
      <c r="L2722">
        <v>275</v>
      </c>
      <c r="M2722" t="s">
        <v>29</v>
      </c>
      <c r="N2722" t="s">
        <v>70</v>
      </c>
      <c r="O2722">
        <v>39924.480000000003</v>
      </c>
      <c r="P2722">
        <f>_xlfn.DAYS(Table3[[#This Row],[Delivery_Date]],Table3[[#This Row],[Order_Date]])</f>
        <v>8</v>
      </c>
    </row>
    <row r="2723" spans="1:16" x14ac:dyDescent="0.25">
      <c r="A2723">
        <v>2722</v>
      </c>
      <c r="B2723" t="s">
        <v>59</v>
      </c>
      <c r="C2723" t="s">
        <v>38</v>
      </c>
      <c r="D2723" t="s">
        <v>39</v>
      </c>
      <c r="E2723" t="s">
        <v>60</v>
      </c>
      <c r="F2723" t="s">
        <v>48</v>
      </c>
      <c r="G2723" t="s">
        <v>92</v>
      </c>
      <c r="H2723">
        <v>73</v>
      </c>
      <c r="I2723">
        <v>26747.37</v>
      </c>
      <c r="J2723">
        <v>1952558.01</v>
      </c>
      <c r="K2723">
        <v>797.49</v>
      </c>
      <c r="L2723">
        <v>475</v>
      </c>
      <c r="M2723" t="s">
        <v>42</v>
      </c>
      <c r="N2723" t="s">
        <v>22</v>
      </c>
      <c r="O2723">
        <v>307625.71999999997</v>
      </c>
      <c r="P2723">
        <f>_xlfn.DAYS(Table3[[#This Row],[Delivery_Date]],Table3[[#This Row],[Order_Date]])</f>
        <v>14</v>
      </c>
    </row>
    <row r="2724" spans="1:16" x14ac:dyDescent="0.25">
      <c r="A2724">
        <v>2723</v>
      </c>
      <c r="B2724" t="s">
        <v>37</v>
      </c>
      <c r="C2724" t="s">
        <v>38</v>
      </c>
      <c r="D2724" t="s">
        <v>45</v>
      </c>
      <c r="E2724" t="s">
        <v>26</v>
      </c>
      <c r="F2724" t="s">
        <v>265</v>
      </c>
      <c r="G2724" t="s">
        <v>162</v>
      </c>
      <c r="H2724">
        <v>89</v>
      </c>
      <c r="I2724">
        <v>24667.35</v>
      </c>
      <c r="J2724">
        <v>2195394.15</v>
      </c>
      <c r="K2724">
        <v>4484.51</v>
      </c>
      <c r="L2724">
        <v>998</v>
      </c>
      <c r="M2724" t="s">
        <v>35</v>
      </c>
      <c r="N2724" t="s">
        <v>43</v>
      </c>
      <c r="O2724">
        <v>229711.96</v>
      </c>
      <c r="P2724">
        <f>_xlfn.DAYS(Table3[[#This Row],[Delivery_Date]],Table3[[#This Row],[Order_Date]])</f>
        <v>11</v>
      </c>
    </row>
    <row r="2725" spans="1:16" x14ac:dyDescent="0.25">
      <c r="A2725">
        <v>2724</v>
      </c>
      <c r="B2725" t="s">
        <v>37</v>
      </c>
      <c r="C2725" t="s">
        <v>16</v>
      </c>
      <c r="D2725" t="s">
        <v>45</v>
      </c>
      <c r="E2725" t="s">
        <v>18</v>
      </c>
      <c r="F2725" t="s">
        <v>186</v>
      </c>
      <c r="G2725" t="s">
        <v>384</v>
      </c>
      <c r="H2725">
        <v>94</v>
      </c>
      <c r="I2725">
        <v>31455.279999999999</v>
      </c>
      <c r="J2725">
        <v>2956796.32</v>
      </c>
      <c r="K2725">
        <v>2508.2800000000002</v>
      </c>
      <c r="L2725">
        <v>660</v>
      </c>
      <c r="M2725" t="s">
        <v>42</v>
      </c>
      <c r="N2725" t="s">
        <v>30</v>
      </c>
      <c r="O2725">
        <v>281138.96999999997</v>
      </c>
      <c r="P2725">
        <f>_xlfn.DAYS(Table3[[#This Row],[Delivery_Date]],Table3[[#This Row],[Order_Date]])</f>
        <v>3</v>
      </c>
    </row>
    <row r="2726" spans="1:16" x14ac:dyDescent="0.25">
      <c r="A2726">
        <v>2725</v>
      </c>
      <c r="B2726" t="s">
        <v>59</v>
      </c>
      <c r="C2726" t="s">
        <v>24</v>
      </c>
      <c r="D2726" t="s">
        <v>45</v>
      </c>
      <c r="E2726" t="s">
        <v>26</v>
      </c>
      <c r="F2726" t="s">
        <v>130</v>
      </c>
      <c r="G2726" t="s">
        <v>301</v>
      </c>
      <c r="H2726">
        <v>54</v>
      </c>
      <c r="I2726">
        <v>14962.6</v>
      </c>
      <c r="J2726">
        <v>807980.4</v>
      </c>
      <c r="K2726">
        <v>3366.26</v>
      </c>
      <c r="L2726">
        <v>177</v>
      </c>
      <c r="M2726" t="s">
        <v>29</v>
      </c>
      <c r="N2726" t="s">
        <v>22</v>
      </c>
      <c r="O2726">
        <v>78626.509999999995</v>
      </c>
      <c r="P2726">
        <f>_xlfn.DAYS(Table3[[#This Row],[Delivery_Date]],Table3[[#This Row],[Order_Date]])</f>
        <v>15</v>
      </c>
    </row>
    <row r="2727" spans="1:16" x14ac:dyDescent="0.25">
      <c r="A2727">
        <v>2726</v>
      </c>
      <c r="B2727" t="s">
        <v>23</v>
      </c>
      <c r="C2727" t="s">
        <v>16</v>
      </c>
      <c r="D2727" t="s">
        <v>45</v>
      </c>
      <c r="E2727" t="s">
        <v>52</v>
      </c>
      <c r="F2727" t="s">
        <v>300</v>
      </c>
      <c r="G2727" t="s">
        <v>267</v>
      </c>
      <c r="H2727">
        <v>39</v>
      </c>
      <c r="I2727">
        <v>531.66999999999996</v>
      </c>
      <c r="J2727">
        <v>20735.13</v>
      </c>
      <c r="K2727">
        <v>902.34</v>
      </c>
      <c r="L2727">
        <v>640</v>
      </c>
      <c r="M2727" t="s">
        <v>42</v>
      </c>
      <c r="N2727" t="s">
        <v>43</v>
      </c>
      <c r="O2727">
        <v>1960.07</v>
      </c>
      <c r="P2727">
        <f>_xlfn.DAYS(Table3[[#This Row],[Delivery_Date]],Table3[[#This Row],[Order_Date]])</f>
        <v>2</v>
      </c>
    </row>
    <row r="2728" spans="1:16" x14ac:dyDescent="0.25">
      <c r="A2728">
        <v>2727</v>
      </c>
      <c r="B2728" t="s">
        <v>37</v>
      </c>
      <c r="C2728" t="s">
        <v>38</v>
      </c>
      <c r="D2728" t="s">
        <v>17</v>
      </c>
      <c r="E2728" t="s">
        <v>18</v>
      </c>
      <c r="F2728" t="s">
        <v>202</v>
      </c>
      <c r="G2728" t="s">
        <v>210</v>
      </c>
      <c r="H2728">
        <v>87</v>
      </c>
      <c r="I2728">
        <v>41864.89</v>
      </c>
      <c r="J2728">
        <v>3642245.43</v>
      </c>
      <c r="K2728">
        <v>2666.25</v>
      </c>
      <c r="L2728">
        <v>263</v>
      </c>
      <c r="M2728" t="s">
        <v>29</v>
      </c>
      <c r="N2728" t="s">
        <v>70</v>
      </c>
      <c r="O2728">
        <v>398243.32</v>
      </c>
      <c r="P2728">
        <f>_xlfn.DAYS(Table3[[#This Row],[Delivery_Date]],Table3[[#This Row],[Order_Date]])</f>
        <v>6</v>
      </c>
    </row>
    <row r="2729" spans="1:16" x14ac:dyDescent="0.25">
      <c r="A2729">
        <v>2728</v>
      </c>
      <c r="B2729" t="s">
        <v>31</v>
      </c>
      <c r="C2729" t="s">
        <v>24</v>
      </c>
      <c r="D2729" t="s">
        <v>17</v>
      </c>
      <c r="E2729" t="s">
        <v>52</v>
      </c>
      <c r="F2729" t="s">
        <v>121</v>
      </c>
      <c r="G2729" t="s">
        <v>346</v>
      </c>
      <c r="H2729">
        <v>85</v>
      </c>
      <c r="I2729">
        <v>32972.97</v>
      </c>
      <c r="J2729">
        <v>2802702.45</v>
      </c>
      <c r="K2729">
        <v>2570.11</v>
      </c>
      <c r="L2729">
        <v>145</v>
      </c>
      <c r="M2729" t="s">
        <v>35</v>
      </c>
      <c r="N2729" t="s">
        <v>43</v>
      </c>
      <c r="O2729">
        <v>530670.97</v>
      </c>
      <c r="P2729">
        <f>_xlfn.DAYS(Table3[[#This Row],[Delivery_Date]],Table3[[#This Row],[Order_Date]])</f>
        <v>3</v>
      </c>
    </row>
    <row r="2730" spans="1:16" x14ac:dyDescent="0.25">
      <c r="A2730">
        <v>2729</v>
      </c>
      <c r="B2730" t="s">
        <v>51</v>
      </c>
      <c r="C2730" t="s">
        <v>24</v>
      </c>
      <c r="D2730" t="s">
        <v>25</v>
      </c>
      <c r="E2730" t="s">
        <v>26</v>
      </c>
      <c r="F2730" t="s">
        <v>152</v>
      </c>
      <c r="G2730" t="s">
        <v>333</v>
      </c>
      <c r="H2730">
        <v>27</v>
      </c>
      <c r="I2730">
        <v>25592.57</v>
      </c>
      <c r="J2730">
        <v>690999.39</v>
      </c>
      <c r="K2730">
        <v>4811.43</v>
      </c>
      <c r="L2730">
        <v>161</v>
      </c>
      <c r="M2730" t="s">
        <v>42</v>
      </c>
      <c r="N2730" t="s">
        <v>36</v>
      </c>
      <c r="O2730">
        <v>122272.34</v>
      </c>
      <c r="P2730">
        <f>_xlfn.DAYS(Table3[[#This Row],[Delivery_Date]],Table3[[#This Row],[Order_Date]])</f>
        <v>11</v>
      </c>
    </row>
    <row r="2731" spans="1:16" x14ac:dyDescent="0.25">
      <c r="A2731">
        <v>2730</v>
      </c>
      <c r="B2731" t="s">
        <v>23</v>
      </c>
      <c r="C2731" t="s">
        <v>38</v>
      </c>
      <c r="D2731" t="s">
        <v>32</v>
      </c>
      <c r="E2731" t="s">
        <v>52</v>
      </c>
      <c r="F2731" t="s">
        <v>367</v>
      </c>
      <c r="G2731" t="s">
        <v>282</v>
      </c>
      <c r="H2731">
        <v>38</v>
      </c>
      <c r="I2731">
        <v>27702.639999999999</v>
      </c>
      <c r="J2731">
        <v>1052700.32</v>
      </c>
      <c r="K2731">
        <v>4027.16</v>
      </c>
      <c r="L2731">
        <v>140</v>
      </c>
      <c r="M2731" t="s">
        <v>29</v>
      </c>
      <c r="N2731" t="s">
        <v>30</v>
      </c>
      <c r="O2731">
        <v>252325.81</v>
      </c>
      <c r="P2731">
        <f>_xlfn.DAYS(Table3[[#This Row],[Delivery_Date]],Table3[[#This Row],[Order_Date]])</f>
        <v>4</v>
      </c>
    </row>
    <row r="2732" spans="1:16" x14ac:dyDescent="0.25">
      <c r="A2732">
        <v>2731</v>
      </c>
      <c r="B2732" t="s">
        <v>37</v>
      </c>
      <c r="C2732" t="s">
        <v>16</v>
      </c>
      <c r="D2732" t="s">
        <v>39</v>
      </c>
      <c r="E2732" t="s">
        <v>60</v>
      </c>
      <c r="F2732" t="s">
        <v>257</v>
      </c>
      <c r="G2732" t="s">
        <v>367</v>
      </c>
      <c r="H2732">
        <v>26</v>
      </c>
      <c r="I2732">
        <v>14343.46</v>
      </c>
      <c r="J2732">
        <v>372929.96</v>
      </c>
      <c r="K2732">
        <v>3943.83</v>
      </c>
      <c r="L2732">
        <v>507</v>
      </c>
      <c r="M2732" t="s">
        <v>21</v>
      </c>
      <c r="N2732" t="s">
        <v>36</v>
      </c>
      <c r="O2732">
        <v>45880.05</v>
      </c>
      <c r="P2732">
        <f>_xlfn.DAYS(Table3[[#This Row],[Delivery_Date]],Table3[[#This Row],[Order_Date]])</f>
        <v>13</v>
      </c>
    </row>
    <row r="2733" spans="1:16" x14ac:dyDescent="0.25">
      <c r="A2733">
        <v>2732</v>
      </c>
      <c r="B2733" t="s">
        <v>51</v>
      </c>
      <c r="C2733" t="s">
        <v>24</v>
      </c>
      <c r="D2733" t="s">
        <v>25</v>
      </c>
      <c r="E2733" t="s">
        <v>52</v>
      </c>
      <c r="F2733" t="s">
        <v>377</v>
      </c>
      <c r="G2733" t="s">
        <v>359</v>
      </c>
      <c r="H2733">
        <v>82</v>
      </c>
      <c r="I2733">
        <v>24776.7</v>
      </c>
      <c r="J2733">
        <v>2031689.4</v>
      </c>
      <c r="K2733">
        <v>2139.73</v>
      </c>
      <c r="L2733">
        <v>695</v>
      </c>
      <c r="M2733" t="s">
        <v>29</v>
      </c>
      <c r="N2733" t="s">
        <v>70</v>
      </c>
      <c r="O2733">
        <v>433980.2</v>
      </c>
      <c r="P2733">
        <f>_xlfn.DAYS(Table3[[#This Row],[Delivery_Date]],Table3[[#This Row],[Order_Date]])</f>
        <v>5</v>
      </c>
    </row>
    <row r="2734" spans="1:16" x14ac:dyDescent="0.25">
      <c r="A2734">
        <v>2733</v>
      </c>
      <c r="B2734" t="s">
        <v>44</v>
      </c>
      <c r="C2734" t="s">
        <v>24</v>
      </c>
      <c r="D2734" t="s">
        <v>17</v>
      </c>
      <c r="E2734" t="s">
        <v>26</v>
      </c>
      <c r="F2734" t="s">
        <v>302</v>
      </c>
      <c r="G2734" t="s">
        <v>67</v>
      </c>
      <c r="H2734">
        <v>21</v>
      </c>
      <c r="I2734">
        <v>41121.31</v>
      </c>
      <c r="J2734">
        <v>863547.51</v>
      </c>
      <c r="K2734">
        <v>3275.52</v>
      </c>
      <c r="L2734">
        <v>473</v>
      </c>
      <c r="M2734" t="s">
        <v>35</v>
      </c>
      <c r="N2734" t="s">
        <v>43</v>
      </c>
      <c r="O2734">
        <v>177192.17</v>
      </c>
      <c r="P2734">
        <f>_xlfn.DAYS(Table3[[#This Row],[Delivery_Date]],Table3[[#This Row],[Order_Date]])</f>
        <v>4</v>
      </c>
    </row>
    <row r="2735" spans="1:16" x14ac:dyDescent="0.25">
      <c r="A2735">
        <v>2734</v>
      </c>
      <c r="B2735" t="s">
        <v>59</v>
      </c>
      <c r="C2735" t="s">
        <v>38</v>
      </c>
      <c r="D2735" t="s">
        <v>17</v>
      </c>
      <c r="E2735" t="s">
        <v>26</v>
      </c>
      <c r="F2735" t="s">
        <v>193</v>
      </c>
      <c r="G2735" t="s">
        <v>163</v>
      </c>
      <c r="H2735">
        <v>95</v>
      </c>
      <c r="I2735">
        <v>5180.72</v>
      </c>
      <c r="J2735">
        <v>492168.4</v>
      </c>
      <c r="K2735">
        <v>2146.2800000000002</v>
      </c>
      <c r="L2735">
        <v>906</v>
      </c>
      <c r="M2735" t="s">
        <v>21</v>
      </c>
      <c r="N2735" t="s">
        <v>30</v>
      </c>
      <c r="O2735">
        <v>27947.54</v>
      </c>
      <c r="P2735">
        <f>_xlfn.DAYS(Table3[[#This Row],[Delivery_Date]],Table3[[#This Row],[Order_Date]])</f>
        <v>15</v>
      </c>
    </row>
    <row r="2736" spans="1:16" x14ac:dyDescent="0.25">
      <c r="A2736">
        <v>2735</v>
      </c>
      <c r="B2736" t="s">
        <v>37</v>
      </c>
      <c r="C2736" t="s">
        <v>24</v>
      </c>
      <c r="D2736" t="s">
        <v>25</v>
      </c>
      <c r="E2736" t="s">
        <v>46</v>
      </c>
      <c r="F2736" t="s">
        <v>198</v>
      </c>
      <c r="G2736" t="s">
        <v>389</v>
      </c>
      <c r="H2736">
        <v>74</v>
      </c>
      <c r="I2736">
        <v>44676.24</v>
      </c>
      <c r="J2736">
        <v>3306041.76</v>
      </c>
      <c r="K2736">
        <v>2277.5700000000002</v>
      </c>
      <c r="L2736">
        <v>655</v>
      </c>
      <c r="M2736" t="s">
        <v>21</v>
      </c>
      <c r="N2736" t="s">
        <v>22</v>
      </c>
      <c r="O2736">
        <v>309647.7</v>
      </c>
      <c r="P2736">
        <f>_xlfn.DAYS(Table3[[#This Row],[Delivery_Date]],Table3[[#This Row],[Order_Date]])</f>
        <v>2</v>
      </c>
    </row>
    <row r="2737" spans="1:16" x14ac:dyDescent="0.25">
      <c r="A2737">
        <v>2736</v>
      </c>
      <c r="B2737" t="s">
        <v>44</v>
      </c>
      <c r="C2737" t="s">
        <v>38</v>
      </c>
      <c r="D2737" t="s">
        <v>45</v>
      </c>
      <c r="E2737" t="s">
        <v>52</v>
      </c>
      <c r="F2737" t="s">
        <v>102</v>
      </c>
      <c r="G2737" t="s">
        <v>226</v>
      </c>
      <c r="H2737">
        <v>89</v>
      </c>
      <c r="I2737">
        <v>31824.560000000001</v>
      </c>
      <c r="J2737">
        <v>2832385.84</v>
      </c>
      <c r="K2737">
        <v>2035.08</v>
      </c>
      <c r="L2737">
        <v>946</v>
      </c>
      <c r="M2737" t="s">
        <v>21</v>
      </c>
      <c r="N2737" t="s">
        <v>22</v>
      </c>
      <c r="O2737">
        <v>252057.51</v>
      </c>
      <c r="P2737">
        <f>_xlfn.DAYS(Table3[[#This Row],[Delivery_Date]],Table3[[#This Row],[Order_Date]])</f>
        <v>8</v>
      </c>
    </row>
    <row r="2738" spans="1:16" x14ac:dyDescent="0.25">
      <c r="A2738">
        <v>2737</v>
      </c>
      <c r="B2738" t="s">
        <v>65</v>
      </c>
      <c r="C2738" t="s">
        <v>24</v>
      </c>
      <c r="D2738" t="s">
        <v>32</v>
      </c>
      <c r="E2738" t="s">
        <v>52</v>
      </c>
      <c r="F2738" t="s">
        <v>177</v>
      </c>
      <c r="G2738" t="s">
        <v>276</v>
      </c>
      <c r="H2738">
        <v>21</v>
      </c>
      <c r="I2738">
        <v>23386.39</v>
      </c>
      <c r="J2738">
        <v>491114.19</v>
      </c>
      <c r="K2738">
        <v>1338.72</v>
      </c>
      <c r="L2738">
        <v>34</v>
      </c>
      <c r="M2738" t="s">
        <v>29</v>
      </c>
      <c r="N2738" t="s">
        <v>70</v>
      </c>
      <c r="O2738">
        <v>112479.83</v>
      </c>
      <c r="P2738">
        <f>_xlfn.DAYS(Table3[[#This Row],[Delivery_Date]],Table3[[#This Row],[Order_Date]])</f>
        <v>2</v>
      </c>
    </row>
    <row r="2739" spans="1:16" x14ac:dyDescent="0.25">
      <c r="A2739">
        <v>2738</v>
      </c>
      <c r="B2739" t="s">
        <v>37</v>
      </c>
      <c r="C2739" t="s">
        <v>24</v>
      </c>
      <c r="D2739" t="s">
        <v>25</v>
      </c>
      <c r="E2739" t="s">
        <v>60</v>
      </c>
      <c r="F2739" t="s">
        <v>113</v>
      </c>
      <c r="G2739" t="s">
        <v>381</v>
      </c>
      <c r="H2739">
        <v>16</v>
      </c>
      <c r="I2739">
        <v>35205.480000000003</v>
      </c>
      <c r="J2739">
        <v>563287.68000000005</v>
      </c>
      <c r="K2739">
        <v>3927.14</v>
      </c>
      <c r="L2739">
        <v>253</v>
      </c>
      <c r="M2739" t="s">
        <v>35</v>
      </c>
      <c r="N2739" t="s">
        <v>36</v>
      </c>
      <c r="O2739">
        <v>116803.54</v>
      </c>
      <c r="P2739">
        <f>_xlfn.DAYS(Table3[[#This Row],[Delivery_Date]],Table3[[#This Row],[Order_Date]])</f>
        <v>8</v>
      </c>
    </row>
    <row r="2740" spans="1:16" x14ac:dyDescent="0.25">
      <c r="A2740">
        <v>2739</v>
      </c>
      <c r="B2740" t="s">
        <v>31</v>
      </c>
      <c r="C2740" t="s">
        <v>38</v>
      </c>
      <c r="D2740" t="s">
        <v>17</v>
      </c>
      <c r="E2740" t="s">
        <v>60</v>
      </c>
      <c r="F2740" t="s">
        <v>381</v>
      </c>
      <c r="G2740" t="s">
        <v>233</v>
      </c>
      <c r="H2740">
        <v>20</v>
      </c>
      <c r="I2740">
        <v>40222.68</v>
      </c>
      <c r="J2740">
        <v>804453.6</v>
      </c>
      <c r="K2740">
        <v>2813.43</v>
      </c>
      <c r="L2740">
        <v>714</v>
      </c>
      <c r="M2740" t="s">
        <v>35</v>
      </c>
      <c r="N2740" t="s">
        <v>30</v>
      </c>
      <c r="O2740">
        <v>100493.5</v>
      </c>
      <c r="P2740">
        <f>_xlfn.DAYS(Table3[[#This Row],[Delivery_Date]],Table3[[#This Row],[Order_Date]])</f>
        <v>12</v>
      </c>
    </row>
    <row r="2741" spans="1:16" x14ac:dyDescent="0.25">
      <c r="A2741">
        <v>2740</v>
      </c>
      <c r="B2741" t="s">
        <v>15</v>
      </c>
      <c r="C2741" t="s">
        <v>16</v>
      </c>
      <c r="D2741" t="s">
        <v>45</v>
      </c>
      <c r="E2741" t="s">
        <v>26</v>
      </c>
      <c r="F2741" t="s">
        <v>61</v>
      </c>
      <c r="G2741" t="s">
        <v>41</v>
      </c>
      <c r="H2741">
        <v>73</v>
      </c>
      <c r="I2741">
        <v>45173.75</v>
      </c>
      <c r="J2741">
        <v>3297683.75</v>
      </c>
      <c r="K2741">
        <v>1349.5</v>
      </c>
      <c r="L2741">
        <v>616</v>
      </c>
      <c r="M2741" t="s">
        <v>21</v>
      </c>
      <c r="N2741" t="s">
        <v>43</v>
      </c>
      <c r="O2741">
        <v>211719.26</v>
      </c>
      <c r="P2741">
        <f>_xlfn.DAYS(Table3[[#This Row],[Delivery_Date]],Table3[[#This Row],[Order_Date]])</f>
        <v>4</v>
      </c>
    </row>
    <row r="2742" spans="1:16" x14ac:dyDescent="0.25">
      <c r="A2742">
        <v>2741</v>
      </c>
      <c r="B2742" t="s">
        <v>31</v>
      </c>
      <c r="C2742" t="s">
        <v>24</v>
      </c>
      <c r="D2742" t="s">
        <v>45</v>
      </c>
      <c r="E2742" t="s">
        <v>46</v>
      </c>
      <c r="F2742" t="s">
        <v>123</v>
      </c>
      <c r="G2742" t="s">
        <v>330</v>
      </c>
      <c r="H2742">
        <v>74</v>
      </c>
      <c r="I2742">
        <v>23607.56</v>
      </c>
      <c r="J2742">
        <v>1746959.44</v>
      </c>
      <c r="K2742">
        <v>4371</v>
      </c>
      <c r="L2742">
        <v>651</v>
      </c>
      <c r="M2742" t="s">
        <v>42</v>
      </c>
      <c r="N2742" t="s">
        <v>36</v>
      </c>
      <c r="O2742">
        <v>386638.11</v>
      </c>
      <c r="P2742">
        <f>_xlfn.DAYS(Table3[[#This Row],[Delivery_Date]],Table3[[#This Row],[Order_Date]])</f>
        <v>15</v>
      </c>
    </row>
    <row r="2743" spans="1:16" x14ac:dyDescent="0.25">
      <c r="A2743">
        <v>2742</v>
      </c>
      <c r="B2743" t="s">
        <v>37</v>
      </c>
      <c r="C2743" t="s">
        <v>24</v>
      </c>
      <c r="D2743" t="s">
        <v>17</v>
      </c>
      <c r="E2743" t="s">
        <v>52</v>
      </c>
      <c r="F2743" t="s">
        <v>114</v>
      </c>
      <c r="G2743" t="s">
        <v>133</v>
      </c>
      <c r="H2743">
        <v>38</v>
      </c>
      <c r="I2743">
        <v>42300.29</v>
      </c>
      <c r="J2743">
        <v>1607411.02</v>
      </c>
      <c r="K2743">
        <v>4530.01</v>
      </c>
      <c r="L2743">
        <v>529</v>
      </c>
      <c r="M2743" t="s">
        <v>21</v>
      </c>
      <c r="N2743" t="s">
        <v>30</v>
      </c>
      <c r="O2743">
        <v>281122.23</v>
      </c>
      <c r="P2743">
        <f>_xlfn.DAYS(Table3[[#This Row],[Delivery_Date]],Table3[[#This Row],[Order_Date]])</f>
        <v>13</v>
      </c>
    </row>
    <row r="2744" spans="1:16" x14ac:dyDescent="0.25">
      <c r="A2744">
        <v>2743</v>
      </c>
      <c r="B2744" t="s">
        <v>59</v>
      </c>
      <c r="C2744" t="s">
        <v>38</v>
      </c>
      <c r="D2744" t="s">
        <v>17</v>
      </c>
      <c r="E2744" t="s">
        <v>18</v>
      </c>
      <c r="F2744" t="s">
        <v>406</v>
      </c>
      <c r="G2744" t="s">
        <v>110</v>
      </c>
      <c r="H2744">
        <v>47</v>
      </c>
      <c r="I2744">
        <v>1654.29</v>
      </c>
      <c r="J2744">
        <v>77751.63</v>
      </c>
      <c r="K2744">
        <v>3872.04</v>
      </c>
      <c r="L2744">
        <v>771</v>
      </c>
      <c r="M2744" t="s">
        <v>21</v>
      </c>
      <c r="N2744" t="s">
        <v>22</v>
      </c>
      <c r="O2744">
        <v>9404.91</v>
      </c>
      <c r="P2744">
        <f>_xlfn.DAYS(Table3[[#This Row],[Delivery_Date]],Table3[[#This Row],[Order_Date]])</f>
        <v>3</v>
      </c>
    </row>
    <row r="2745" spans="1:16" x14ac:dyDescent="0.25">
      <c r="A2745">
        <v>2744</v>
      </c>
      <c r="B2745" t="s">
        <v>44</v>
      </c>
      <c r="C2745" t="s">
        <v>16</v>
      </c>
      <c r="D2745" t="s">
        <v>17</v>
      </c>
      <c r="E2745" t="s">
        <v>26</v>
      </c>
      <c r="F2745" t="s">
        <v>412</v>
      </c>
      <c r="G2745" t="s">
        <v>222</v>
      </c>
      <c r="H2745">
        <v>57</v>
      </c>
      <c r="I2745">
        <v>39197.230000000003</v>
      </c>
      <c r="J2745">
        <v>2234242.11</v>
      </c>
      <c r="K2745">
        <v>142.09</v>
      </c>
      <c r="L2745">
        <v>784</v>
      </c>
      <c r="M2745" t="s">
        <v>29</v>
      </c>
      <c r="N2745" t="s">
        <v>30</v>
      </c>
      <c r="O2745">
        <v>265165.11</v>
      </c>
      <c r="P2745">
        <f>_xlfn.DAYS(Table3[[#This Row],[Delivery_Date]],Table3[[#This Row],[Order_Date]])</f>
        <v>6</v>
      </c>
    </row>
    <row r="2746" spans="1:16" x14ac:dyDescent="0.25">
      <c r="A2746">
        <v>2745</v>
      </c>
      <c r="B2746" t="s">
        <v>65</v>
      </c>
      <c r="C2746" t="s">
        <v>24</v>
      </c>
      <c r="D2746" t="s">
        <v>17</v>
      </c>
      <c r="E2746" t="s">
        <v>52</v>
      </c>
      <c r="F2746" t="s">
        <v>315</v>
      </c>
      <c r="G2746" t="s">
        <v>256</v>
      </c>
      <c r="H2746">
        <v>8</v>
      </c>
      <c r="I2746">
        <v>11156.9</v>
      </c>
      <c r="J2746">
        <v>89255.2</v>
      </c>
      <c r="K2746">
        <v>4414.8100000000004</v>
      </c>
      <c r="L2746">
        <v>987</v>
      </c>
      <c r="M2746" t="s">
        <v>42</v>
      </c>
      <c r="N2746" t="s">
        <v>36</v>
      </c>
      <c r="O2746">
        <v>7587.25</v>
      </c>
      <c r="P2746">
        <f>_xlfn.DAYS(Table3[[#This Row],[Delivery_Date]],Table3[[#This Row],[Order_Date]])</f>
        <v>11</v>
      </c>
    </row>
    <row r="2747" spans="1:16" x14ac:dyDescent="0.25">
      <c r="A2747">
        <v>2746</v>
      </c>
      <c r="B2747" t="s">
        <v>65</v>
      </c>
      <c r="C2747" t="s">
        <v>38</v>
      </c>
      <c r="D2747" t="s">
        <v>45</v>
      </c>
      <c r="E2747" t="s">
        <v>18</v>
      </c>
      <c r="F2747" t="s">
        <v>341</v>
      </c>
      <c r="G2747" t="s">
        <v>420</v>
      </c>
      <c r="H2747">
        <v>61</v>
      </c>
      <c r="I2747">
        <v>47863.68</v>
      </c>
      <c r="J2747">
        <v>2919684.48</v>
      </c>
      <c r="K2747">
        <v>1837.41</v>
      </c>
      <c r="L2747">
        <v>247</v>
      </c>
      <c r="M2747" t="s">
        <v>29</v>
      </c>
      <c r="N2747" t="s">
        <v>22</v>
      </c>
      <c r="O2747">
        <v>279096.81</v>
      </c>
      <c r="P2747">
        <f>_xlfn.DAYS(Table3[[#This Row],[Delivery_Date]],Table3[[#This Row],[Order_Date]])</f>
        <v>10</v>
      </c>
    </row>
    <row r="2748" spans="1:16" x14ac:dyDescent="0.25">
      <c r="A2748">
        <v>2747</v>
      </c>
      <c r="B2748" t="s">
        <v>44</v>
      </c>
      <c r="C2748" t="s">
        <v>38</v>
      </c>
      <c r="D2748" t="s">
        <v>39</v>
      </c>
      <c r="E2748" t="s">
        <v>18</v>
      </c>
      <c r="F2748" t="s">
        <v>217</v>
      </c>
      <c r="G2748" t="s">
        <v>153</v>
      </c>
      <c r="H2748">
        <v>13</v>
      </c>
      <c r="I2748">
        <v>9504.68</v>
      </c>
      <c r="J2748">
        <v>123560.84</v>
      </c>
      <c r="K2748">
        <v>1499.9</v>
      </c>
      <c r="L2748">
        <v>133</v>
      </c>
      <c r="M2748" t="s">
        <v>21</v>
      </c>
      <c r="N2748" t="s">
        <v>43</v>
      </c>
      <c r="O2748">
        <v>8428.81</v>
      </c>
      <c r="P2748">
        <f>_xlfn.DAYS(Table3[[#This Row],[Delivery_Date]],Table3[[#This Row],[Order_Date]])</f>
        <v>2</v>
      </c>
    </row>
    <row r="2749" spans="1:16" x14ac:dyDescent="0.25">
      <c r="A2749">
        <v>2748</v>
      </c>
      <c r="B2749" t="s">
        <v>59</v>
      </c>
      <c r="C2749" t="s">
        <v>24</v>
      </c>
      <c r="D2749" t="s">
        <v>17</v>
      </c>
      <c r="E2749" t="s">
        <v>18</v>
      </c>
      <c r="F2749" t="s">
        <v>233</v>
      </c>
      <c r="G2749" t="s">
        <v>193</v>
      </c>
      <c r="H2749">
        <v>78</v>
      </c>
      <c r="I2749">
        <v>48544.46</v>
      </c>
      <c r="J2749">
        <v>3786467.88</v>
      </c>
      <c r="K2749">
        <v>1197.23</v>
      </c>
      <c r="L2749">
        <v>278</v>
      </c>
      <c r="M2749" t="s">
        <v>35</v>
      </c>
      <c r="N2749" t="s">
        <v>22</v>
      </c>
      <c r="O2749">
        <v>311672.62</v>
      </c>
      <c r="P2749">
        <f>_xlfn.DAYS(Table3[[#This Row],[Delivery_Date]],Table3[[#This Row],[Order_Date]])</f>
        <v>14</v>
      </c>
    </row>
    <row r="2750" spans="1:16" x14ac:dyDescent="0.25">
      <c r="A2750">
        <v>2749</v>
      </c>
      <c r="B2750" t="s">
        <v>15</v>
      </c>
      <c r="C2750" t="s">
        <v>24</v>
      </c>
      <c r="D2750" t="s">
        <v>25</v>
      </c>
      <c r="E2750" t="s">
        <v>18</v>
      </c>
      <c r="F2750" t="s">
        <v>355</v>
      </c>
      <c r="G2750" t="s">
        <v>150</v>
      </c>
      <c r="H2750">
        <v>14</v>
      </c>
      <c r="I2750">
        <v>2369.66</v>
      </c>
      <c r="J2750">
        <v>33175.24</v>
      </c>
      <c r="K2750">
        <v>2466.35</v>
      </c>
      <c r="L2750">
        <v>694</v>
      </c>
      <c r="M2750" t="s">
        <v>21</v>
      </c>
      <c r="N2750" t="s">
        <v>30</v>
      </c>
      <c r="O2750">
        <v>6548.03</v>
      </c>
      <c r="P2750">
        <f>_xlfn.DAYS(Table3[[#This Row],[Delivery_Date]],Table3[[#This Row],[Order_Date]])</f>
        <v>1</v>
      </c>
    </row>
    <row r="2751" spans="1:16" x14ac:dyDescent="0.25">
      <c r="A2751">
        <v>2750</v>
      </c>
      <c r="B2751" t="s">
        <v>15</v>
      </c>
      <c r="C2751" t="s">
        <v>16</v>
      </c>
      <c r="D2751" t="s">
        <v>32</v>
      </c>
      <c r="E2751" t="s">
        <v>46</v>
      </c>
      <c r="F2751" t="s">
        <v>268</v>
      </c>
      <c r="G2751" t="s">
        <v>157</v>
      </c>
      <c r="H2751">
        <v>56</v>
      </c>
      <c r="I2751">
        <v>3725.04</v>
      </c>
      <c r="J2751">
        <v>208602.23999999999</v>
      </c>
      <c r="K2751">
        <v>1887.42</v>
      </c>
      <c r="L2751">
        <v>428</v>
      </c>
      <c r="M2751" t="s">
        <v>42</v>
      </c>
      <c r="N2751" t="s">
        <v>70</v>
      </c>
      <c r="O2751">
        <v>36721.74</v>
      </c>
      <c r="P2751">
        <f>_xlfn.DAYS(Table3[[#This Row],[Delivery_Date]],Table3[[#This Row],[Order_Date]])</f>
        <v>10</v>
      </c>
    </row>
    <row r="2752" spans="1:16" x14ac:dyDescent="0.25">
      <c r="A2752">
        <v>2751</v>
      </c>
      <c r="B2752" t="s">
        <v>59</v>
      </c>
      <c r="C2752" t="s">
        <v>16</v>
      </c>
      <c r="D2752" t="s">
        <v>45</v>
      </c>
      <c r="E2752" t="s">
        <v>46</v>
      </c>
      <c r="F2752" t="s">
        <v>248</v>
      </c>
      <c r="G2752" t="s">
        <v>81</v>
      </c>
      <c r="H2752">
        <v>98</v>
      </c>
      <c r="I2752">
        <v>14698.88</v>
      </c>
      <c r="J2752">
        <v>1440490.24</v>
      </c>
      <c r="K2752">
        <v>801.11</v>
      </c>
      <c r="L2752">
        <v>428</v>
      </c>
      <c r="M2752" t="s">
        <v>35</v>
      </c>
      <c r="N2752" t="s">
        <v>22</v>
      </c>
      <c r="O2752">
        <v>213786.06</v>
      </c>
      <c r="P2752">
        <f>_xlfn.DAYS(Table3[[#This Row],[Delivery_Date]],Table3[[#This Row],[Order_Date]])</f>
        <v>14</v>
      </c>
    </row>
    <row r="2753" spans="1:16" x14ac:dyDescent="0.25">
      <c r="A2753">
        <v>2752</v>
      </c>
      <c r="B2753" t="s">
        <v>31</v>
      </c>
      <c r="C2753" t="s">
        <v>24</v>
      </c>
      <c r="D2753" t="s">
        <v>45</v>
      </c>
      <c r="E2753" t="s">
        <v>60</v>
      </c>
      <c r="F2753" t="s">
        <v>53</v>
      </c>
      <c r="G2753" t="s">
        <v>194</v>
      </c>
      <c r="H2753">
        <v>79</v>
      </c>
      <c r="I2753">
        <v>37757.730000000003</v>
      </c>
      <c r="J2753">
        <v>2982860.67</v>
      </c>
      <c r="K2753">
        <v>4178.3599999999997</v>
      </c>
      <c r="L2753">
        <v>438</v>
      </c>
      <c r="M2753" t="s">
        <v>42</v>
      </c>
      <c r="N2753" t="s">
        <v>30</v>
      </c>
      <c r="O2753">
        <v>541552.68000000005</v>
      </c>
      <c r="P2753">
        <f>_xlfn.DAYS(Table3[[#This Row],[Delivery_Date]],Table3[[#This Row],[Order_Date]])</f>
        <v>9</v>
      </c>
    </row>
    <row r="2754" spans="1:16" x14ac:dyDescent="0.25">
      <c r="A2754">
        <v>2753</v>
      </c>
      <c r="B2754" t="s">
        <v>51</v>
      </c>
      <c r="C2754" t="s">
        <v>16</v>
      </c>
      <c r="D2754" t="s">
        <v>32</v>
      </c>
      <c r="E2754" t="s">
        <v>60</v>
      </c>
      <c r="F2754" t="s">
        <v>378</v>
      </c>
      <c r="G2754" t="s">
        <v>356</v>
      </c>
      <c r="H2754">
        <v>78</v>
      </c>
      <c r="I2754">
        <v>4800.97</v>
      </c>
      <c r="J2754">
        <v>374475.66</v>
      </c>
      <c r="K2754">
        <v>1284.1199999999999</v>
      </c>
      <c r="L2754">
        <v>971</v>
      </c>
      <c r="M2754" t="s">
        <v>29</v>
      </c>
      <c r="N2754" t="s">
        <v>30</v>
      </c>
      <c r="O2754">
        <v>91704.33</v>
      </c>
      <c r="P2754">
        <f>_xlfn.DAYS(Table3[[#This Row],[Delivery_Date]],Table3[[#This Row],[Order_Date]])</f>
        <v>6</v>
      </c>
    </row>
    <row r="2755" spans="1:16" x14ac:dyDescent="0.25">
      <c r="A2755">
        <v>2754</v>
      </c>
      <c r="B2755" t="s">
        <v>31</v>
      </c>
      <c r="C2755" t="s">
        <v>16</v>
      </c>
      <c r="D2755" t="s">
        <v>39</v>
      </c>
      <c r="E2755" t="s">
        <v>26</v>
      </c>
      <c r="F2755" t="s">
        <v>318</v>
      </c>
      <c r="G2755" t="s">
        <v>125</v>
      </c>
      <c r="H2755">
        <v>37</v>
      </c>
      <c r="I2755">
        <v>36183.53</v>
      </c>
      <c r="J2755">
        <v>1338790.6100000001</v>
      </c>
      <c r="K2755">
        <v>2545.9299999999998</v>
      </c>
      <c r="L2755">
        <v>125</v>
      </c>
      <c r="M2755" t="s">
        <v>42</v>
      </c>
      <c r="N2755" t="s">
        <v>43</v>
      </c>
      <c r="O2755">
        <v>153187.53</v>
      </c>
      <c r="P2755">
        <f>_xlfn.DAYS(Table3[[#This Row],[Delivery_Date]],Table3[[#This Row],[Order_Date]])</f>
        <v>10</v>
      </c>
    </row>
    <row r="2756" spans="1:16" x14ac:dyDescent="0.25">
      <c r="A2756">
        <v>2755</v>
      </c>
      <c r="B2756" t="s">
        <v>23</v>
      </c>
      <c r="C2756" t="s">
        <v>38</v>
      </c>
      <c r="D2756" t="s">
        <v>25</v>
      </c>
      <c r="E2756" t="s">
        <v>26</v>
      </c>
      <c r="F2756" t="s">
        <v>185</v>
      </c>
      <c r="G2756" t="s">
        <v>58</v>
      </c>
      <c r="H2756">
        <v>4</v>
      </c>
      <c r="I2756">
        <v>29509.06</v>
      </c>
      <c r="J2756">
        <v>118036.24</v>
      </c>
      <c r="K2756">
        <v>168.15</v>
      </c>
      <c r="L2756">
        <v>577</v>
      </c>
      <c r="M2756" t="s">
        <v>29</v>
      </c>
      <c r="N2756" t="s">
        <v>30</v>
      </c>
      <c r="O2756">
        <v>16261.13</v>
      </c>
      <c r="P2756">
        <f>_xlfn.DAYS(Table3[[#This Row],[Delivery_Date]],Table3[[#This Row],[Order_Date]])</f>
        <v>4</v>
      </c>
    </row>
    <row r="2757" spans="1:16" x14ac:dyDescent="0.25">
      <c r="A2757">
        <v>2756</v>
      </c>
      <c r="B2757" t="s">
        <v>37</v>
      </c>
      <c r="C2757" t="s">
        <v>16</v>
      </c>
      <c r="D2757" t="s">
        <v>17</v>
      </c>
      <c r="E2757" t="s">
        <v>52</v>
      </c>
      <c r="F2757" t="s">
        <v>372</v>
      </c>
      <c r="G2757" t="s">
        <v>268</v>
      </c>
      <c r="H2757">
        <v>88</v>
      </c>
      <c r="I2757">
        <v>16102.71</v>
      </c>
      <c r="J2757">
        <v>1417038.48</v>
      </c>
      <c r="K2757">
        <v>2891.52</v>
      </c>
      <c r="L2757">
        <v>898</v>
      </c>
      <c r="M2757" t="s">
        <v>21</v>
      </c>
      <c r="N2757" t="s">
        <v>22</v>
      </c>
      <c r="O2757">
        <v>342644.93</v>
      </c>
      <c r="P2757">
        <f>_xlfn.DAYS(Table3[[#This Row],[Delivery_Date]],Table3[[#This Row],[Order_Date]])</f>
        <v>4</v>
      </c>
    </row>
    <row r="2758" spans="1:16" x14ac:dyDescent="0.25">
      <c r="A2758">
        <v>2757</v>
      </c>
      <c r="B2758" t="s">
        <v>37</v>
      </c>
      <c r="C2758" t="s">
        <v>38</v>
      </c>
      <c r="D2758" t="s">
        <v>39</v>
      </c>
      <c r="E2758" t="s">
        <v>52</v>
      </c>
      <c r="F2758" t="s">
        <v>377</v>
      </c>
      <c r="G2758" t="s">
        <v>132</v>
      </c>
      <c r="H2758">
        <v>75</v>
      </c>
      <c r="I2758">
        <v>13663.87</v>
      </c>
      <c r="J2758">
        <v>1024790.25</v>
      </c>
      <c r="K2758">
        <v>3995.41</v>
      </c>
      <c r="L2758">
        <v>320</v>
      </c>
      <c r="M2758" t="s">
        <v>21</v>
      </c>
      <c r="N2758" t="s">
        <v>43</v>
      </c>
      <c r="O2758">
        <v>216429.94</v>
      </c>
      <c r="P2758">
        <f>_xlfn.DAYS(Table3[[#This Row],[Delivery_Date]],Table3[[#This Row],[Order_Date]])</f>
        <v>4</v>
      </c>
    </row>
    <row r="2759" spans="1:16" x14ac:dyDescent="0.25">
      <c r="A2759">
        <v>2758</v>
      </c>
      <c r="B2759" t="s">
        <v>65</v>
      </c>
      <c r="C2759" t="s">
        <v>24</v>
      </c>
      <c r="D2759" t="s">
        <v>45</v>
      </c>
      <c r="E2759" t="s">
        <v>26</v>
      </c>
      <c r="F2759" t="s">
        <v>140</v>
      </c>
      <c r="G2759" t="s">
        <v>276</v>
      </c>
      <c r="H2759">
        <v>92</v>
      </c>
      <c r="I2759">
        <v>11695.65</v>
      </c>
      <c r="J2759">
        <v>1075999.8</v>
      </c>
      <c r="K2759">
        <v>4498.8999999999996</v>
      </c>
      <c r="L2759">
        <v>327</v>
      </c>
      <c r="M2759" t="s">
        <v>42</v>
      </c>
      <c r="N2759" t="s">
        <v>36</v>
      </c>
      <c r="O2759">
        <v>173601.2</v>
      </c>
      <c r="P2759">
        <f>_xlfn.DAYS(Table3[[#This Row],[Delivery_Date]],Table3[[#This Row],[Order_Date]])</f>
        <v>12</v>
      </c>
    </row>
    <row r="2760" spans="1:16" x14ac:dyDescent="0.25">
      <c r="A2760">
        <v>2759</v>
      </c>
      <c r="B2760" t="s">
        <v>59</v>
      </c>
      <c r="C2760" t="s">
        <v>16</v>
      </c>
      <c r="D2760" t="s">
        <v>45</v>
      </c>
      <c r="E2760" t="s">
        <v>60</v>
      </c>
      <c r="F2760" t="s">
        <v>417</v>
      </c>
      <c r="G2760" t="s">
        <v>411</v>
      </c>
      <c r="H2760">
        <v>36</v>
      </c>
      <c r="I2760">
        <v>8496.7900000000009</v>
      </c>
      <c r="J2760">
        <v>305884.44</v>
      </c>
      <c r="K2760">
        <v>4436.76</v>
      </c>
      <c r="L2760">
        <v>387</v>
      </c>
      <c r="M2760" t="s">
        <v>21</v>
      </c>
      <c r="N2760" t="s">
        <v>43</v>
      </c>
      <c r="O2760">
        <v>15585.08</v>
      </c>
      <c r="P2760">
        <f>_xlfn.DAYS(Table3[[#This Row],[Delivery_Date]],Table3[[#This Row],[Order_Date]])</f>
        <v>1</v>
      </c>
    </row>
    <row r="2761" spans="1:16" x14ac:dyDescent="0.25">
      <c r="A2761">
        <v>2760</v>
      </c>
      <c r="B2761" t="s">
        <v>23</v>
      </c>
      <c r="C2761" t="s">
        <v>16</v>
      </c>
      <c r="D2761" t="s">
        <v>25</v>
      </c>
      <c r="E2761" t="s">
        <v>60</v>
      </c>
      <c r="F2761" t="s">
        <v>155</v>
      </c>
      <c r="G2761" t="s">
        <v>158</v>
      </c>
      <c r="H2761">
        <v>42</v>
      </c>
      <c r="I2761">
        <v>35870.28</v>
      </c>
      <c r="J2761">
        <v>1506551.76</v>
      </c>
      <c r="K2761">
        <v>4459.32</v>
      </c>
      <c r="L2761">
        <v>172</v>
      </c>
      <c r="M2761" t="s">
        <v>21</v>
      </c>
      <c r="N2761" t="s">
        <v>30</v>
      </c>
      <c r="O2761">
        <v>200606.09</v>
      </c>
      <c r="P2761">
        <f>_xlfn.DAYS(Table3[[#This Row],[Delivery_Date]],Table3[[#This Row],[Order_Date]])</f>
        <v>14</v>
      </c>
    </row>
    <row r="2762" spans="1:16" x14ac:dyDescent="0.25">
      <c r="A2762">
        <v>2761</v>
      </c>
      <c r="B2762" t="s">
        <v>15</v>
      </c>
      <c r="C2762" t="s">
        <v>38</v>
      </c>
      <c r="D2762" t="s">
        <v>17</v>
      </c>
      <c r="E2762" t="s">
        <v>60</v>
      </c>
      <c r="F2762" t="s">
        <v>278</v>
      </c>
      <c r="G2762" t="s">
        <v>112</v>
      </c>
      <c r="H2762">
        <v>89</v>
      </c>
      <c r="I2762">
        <v>3578.95</v>
      </c>
      <c r="J2762">
        <v>318526.55</v>
      </c>
      <c r="K2762">
        <v>1652.13</v>
      </c>
      <c r="L2762">
        <v>603</v>
      </c>
      <c r="M2762" t="s">
        <v>42</v>
      </c>
      <c r="N2762" t="s">
        <v>30</v>
      </c>
      <c r="O2762">
        <v>78974.740000000005</v>
      </c>
      <c r="P2762">
        <f>_xlfn.DAYS(Table3[[#This Row],[Delivery_Date]],Table3[[#This Row],[Order_Date]])</f>
        <v>5</v>
      </c>
    </row>
    <row r="2763" spans="1:16" x14ac:dyDescent="0.25">
      <c r="A2763">
        <v>2762</v>
      </c>
      <c r="B2763" t="s">
        <v>65</v>
      </c>
      <c r="C2763" t="s">
        <v>24</v>
      </c>
      <c r="D2763" t="s">
        <v>32</v>
      </c>
      <c r="E2763" t="s">
        <v>52</v>
      </c>
      <c r="F2763" t="s">
        <v>232</v>
      </c>
      <c r="G2763" t="s">
        <v>341</v>
      </c>
      <c r="H2763">
        <v>57</v>
      </c>
      <c r="I2763">
        <v>4557.34</v>
      </c>
      <c r="J2763">
        <v>259768.38</v>
      </c>
      <c r="K2763">
        <v>3769.94</v>
      </c>
      <c r="L2763">
        <v>621</v>
      </c>
      <c r="M2763" t="s">
        <v>29</v>
      </c>
      <c r="N2763" t="s">
        <v>70</v>
      </c>
      <c r="O2763">
        <v>53910.32</v>
      </c>
      <c r="P2763">
        <f>_xlfn.DAYS(Table3[[#This Row],[Delivery_Date]],Table3[[#This Row],[Order_Date]])</f>
        <v>1</v>
      </c>
    </row>
    <row r="2764" spans="1:16" x14ac:dyDescent="0.25">
      <c r="A2764">
        <v>2763</v>
      </c>
      <c r="B2764" t="s">
        <v>65</v>
      </c>
      <c r="C2764" t="s">
        <v>16</v>
      </c>
      <c r="D2764" t="s">
        <v>17</v>
      </c>
      <c r="E2764" t="s">
        <v>18</v>
      </c>
      <c r="F2764" t="s">
        <v>241</v>
      </c>
      <c r="G2764" t="s">
        <v>203</v>
      </c>
      <c r="H2764">
        <v>56</v>
      </c>
      <c r="I2764">
        <v>47786.19</v>
      </c>
      <c r="J2764">
        <v>2676026.64</v>
      </c>
      <c r="K2764">
        <v>740.47</v>
      </c>
      <c r="L2764">
        <v>931</v>
      </c>
      <c r="M2764" t="s">
        <v>35</v>
      </c>
      <c r="N2764" t="s">
        <v>30</v>
      </c>
      <c r="O2764">
        <v>616266.81999999995</v>
      </c>
      <c r="P2764">
        <f>_xlfn.DAYS(Table3[[#This Row],[Delivery_Date]],Table3[[#This Row],[Order_Date]])</f>
        <v>14</v>
      </c>
    </row>
    <row r="2765" spans="1:16" x14ac:dyDescent="0.25">
      <c r="A2765">
        <v>2764</v>
      </c>
      <c r="B2765" t="s">
        <v>37</v>
      </c>
      <c r="C2765" t="s">
        <v>24</v>
      </c>
      <c r="D2765" t="s">
        <v>32</v>
      </c>
      <c r="E2765" t="s">
        <v>18</v>
      </c>
      <c r="F2765" t="s">
        <v>329</v>
      </c>
      <c r="G2765" t="s">
        <v>28</v>
      </c>
      <c r="H2765">
        <v>98</v>
      </c>
      <c r="I2765">
        <v>9566.2000000000007</v>
      </c>
      <c r="J2765">
        <v>937487.6</v>
      </c>
      <c r="K2765">
        <v>3371.59</v>
      </c>
      <c r="L2765">
        <v>931</v>
      </c>
      <c r="M2765" t="s">
        <v>42</v>
      </c>
      <c r="N2765" t="s">
        <v>43</v>
      </c>
      <c r="O2765">
        <v>196847.14</v>
      </c>
      <c r="P2765">
        <f>_xlfn.DAYS(Table3[[#This Row],[Delivery_Date]],Table3[[#This Row],[Order_Date]])</f>
        <v>7</v>
      </c>
    </row>
    <row r="2766" spans="1:16" x14ac:dyDescent="0.25">
      <c r="A2766">
        <v>2765</v>
      </c>
      <c r="B2766" t="s">
        <v>23</v>
      </c>
      <c r="C2766" t="s">
        <v>24</v>
      </c>
      <c r="D2766" t="s">
        <v>25</v>
      </c>
      <c r="E2766" t="s">
        <v>26</v>
      </c>
      <c r="F2766" t="s">
        <v>392</v>
      </c>
      <c r="G2766" t="s">
        <v>347</v>
      </c>
      <c r="H2766">
        <v>43</v>
      </c>
      <c r="I2766">
        <v>9504.7199999999993</v>
      </c>
      <c r="J2766">
        <v>408702.96</v>
      </c>
      <c r="K2766">
        <v>3521.29</v>
      </c>
      <c r="L2766">
        <v>801</v>
      </c>
      <c r="M2766" t="s">
        <v>21</v>
      </c>
      <c r="N2766" t="s">
        <v>22</v>
      </c>
      <c r="O2766">
        <v>56032.32</v>
      </c>
      <c r="P2766">
        <f>_xlfn.DAYS(Table3[[#This Row],[Delivery_Date]],Table3[[#This Row],[Order_Date]])</f>
        <v>12</v>
      </c>
    </row>
    <row r="2767" spans="1:16" x14ac:dyDescent="0.25">
      <c r="A2767">
        <v>2766</v>
      </c>
      <c r="B2767" t="s">
        <v>37</v>
      </c>
      <c r="C2767" t="s">
        <v>38</v>
      </c>
      <c r="D2767" t="s">
        <v>39</v>
      </c>
      <c r="E2767" t="s">
        <v>18</v>
      </c>
      <c r="F2767" t="s">
        <v>374</v>
      </c>
      <c r="G2767" t="s">
        <v>382</v>
      </c>
      <c r="H2767">
        <v>47</v>
      </c>
      <c r="I2767">
        <v>42740.82</v>
      </c>
      <c r="J2767">
        <v>2008818.54</v>
      </c>
      <c r="K2767">
        <v>4495.51</v>
      </c>
      <c r="L2767">
        <v>94</v>
      </c>
      <c r="M2767" t="s">
        <v>29</v>
      </c>
      <c r="N2767" t="s">
        <v>22</v>
      </c>
      <c r="O2767">
        <v>402549.91</v>
      </c>
      <c r="P2767">
        <f>_xlfn.DAYS(Table3[[#This Row],[Delivery_Date]],Table3[[#This Row],[Order_Date]])</f>
        <v>2</v>
      </c>
    </row>
    <row r="2768" spans="1:16" x14ac:dyDescent="0.25">
      <c r="A2768">
        <v>2767</v>
      </c>
      <c r="B2768" t="s">
        <v>37</v>
      </c>
      <c r="C2768" t="s">
        <v>24</v>
      </c>
      <c r="D2768" t="s">
        <v>32</v>
      </c>
      <c r="E2768" t="s">
        <v>26</v>
      </c>
      <c r="F2768" t="s">
        <v>403</v>
      </c>
      <c r="G2768" t="s">
        <v>117</v>
      </c>
      <c r="H2768">
        <v>100</v>
      </c>
      <c r="I2768">
        <v>26128.95</v>
      </c>
      <c r="J2768">
        <v>2612895</v>
      </c>
      <c r="K2768">
        <v>2129.33</v>
      </c>
      <c r="L2768">
        <v>950</v>
      </c>
      <c r="M2768" t="s">
        <v>29</v>
      </c>
      <c r="N2768" t="s">
        <v>36</v>
      </c>
      <c r="O2768">
        <v>488534.11</v>
      </c>
      <c r="P2768">
        <f>_xlfn.DAYS(Table3[[#This Row],[Delivery_Date]],Table3[[#This Row],[Order_Date]])</f>
        <v>4</v>
      </c>
    </row>
    <row r="2769" spans="1:16" x14ac:dyDescent="0.25">
      <c r="A2769">
        <v>2768</v>
      </c>
      <c r="B2769" t="s">
        <v>15</v>
      </c>
      <c r="C2769" t="s">
        <v>24</v>
      </c>
      <c r="D2769" t="s">
        <v>32</v>
      </c>
      <c r="E2769" t="s">
        <v>26</v>
      </c>
      <c r="F2769" t="s">
        <v>310</v>
      </c>
      <c r="G2769" t="s">
        <v>284</v>
      </c>
      <c r="H2769">
        <v>33</v>
      </c>
      <c r="I2769">
        <v>22891.88</v>
      </c>
      <c r="J2769">
        <v>755432.04</v>
      </c>
      <c r="K2769">
        <v>1805.32</v>
      </c>
      <c r="L2769">
        <v>375</v>
      </c>
      <c r="M2769" t="s">
        <v>29</v>
      </c>
      <c r="N2769" t="s">
        <v>22</v>
      </c>
      <c r="O2769">
        <v>186306.5</v>
      </c>
      <c r="P2769">
        <f>_xlfn.DAYS(Table3[[#This Row],[Delivery_Date]],Table3[[#This Row],[Order_Date]])</f>
        <v>13</v>
      </c>
    </row>
    <row r="2770" spans="1:16" x14ac:dyDescent="0.25">
      <c r="A2770">
        <v>2769</v>
      </c>
      <c r="B2770" t="s">
        <v>51</v>
      </c>
      <c r="C2770" t="s">
        <v>38</v>
      </c>
      <c r="D2770" t="s">
        <v>45</v>
      </c>
      <c r="E2770" t="s">
        <v>46</v>
      </c>
      <c r="F2770" t="s">
        <v>156</v>
      </c>
      <c r="G2770" t="s">
        <v>145</v>
      </c>
      <c r="H2770">
        <v>57</v>
      </c>
      <c r="I2770">
        <v>18187.7</v>
      </c>
      <c r="J2770">
        <v>1036698.9</v>
      </c>
      <c r="K2770">
        <v>1686.99</v>
      </c>
      <c r="L2770">
        <v>2</v>
      </c>
      <c r="M2770" t="s">
        <v>35</v>
      </c>
      <c r="N2770" t="s">
        <v>43</v>
      </c>
      <c r="O2770">
        <v>186774.39</v>
      </c>
      <c r="P2770">
        <f>_xlfn.DAYS(Table3[[#This Row],[Delivery_Date]],Table3[[#This Row],[Order_Date]])</f>
        <v>7</v>
      </c>
    </row>
    <row r="2771" spans="1:16" x14ac:dyDescent="0.25">
      <c r="A2771">
        <v>2770</v>
      </c>
      <c r="B2771" t="s">
        <v>15</v>
      </c>
      <c r="C2771" t="s">
        <v>24</v>
      </c>
      <c r="D2771" t="s">
        <v>45</v>
      </c>
      <c r="E2771" t="s">
        <v>18</v>
      </c>
      <c r="F2771" t="s">
        <v>71</v>
      </c>
      <c r="G2771" t="s">
        <v>106</v>
      </c>
      <c r="H2771">
        <v>39</v>
      </c>
      <c r="I2771">
        <v>11787.59</v>
      </c>
      <c r="J2771">
        <v>459716.01</v>
      </c>
      <c r="K2771">
        <v>2773.37</v>
      </c>
      <c r="L2771">
        <v>868</v>
      </c>
      <c r="M2771" t="s">
        <v>29</v>
      </c>
      <c r="N2771" t="s">
        <v>36</v>
      </c>
      <c r="O2771">
        <v>49741.1</v>
      </c>
      <c r="P2771">
        <f>_xlfn.DAYS(Table3[[#This Row],[Delivery_Date]],Table3[[#This Row],[Order_Date]])</f>
        <v>6</v>
      </c>
    </row>
    <row r="2772" spans="1:16" x14ac:dyDescent="0.25">
      <c r="A2772">
        <v>2771</v>
      </c>
      <c r="B2772" t="s">
        <v>51</v>
      </c>
      <c r="C2772" t="s">
        <v>24</v>
      </c>
      <c r="D2772" t="s">
        <v>17</v>
      </c>
      <c r="E2772" t="s">
        <v>18</v>
      </c>
      <c r="F2772" t="s">
        <v>176</v>
      </c>
      <c r="G2772" t="s">
        <v>49</v>
      </c>
      <c r="H2772">
        <v>4</v>
      </c>
      <c r="I2772">
        <v>33377.53</v>
      </c>
      <c r="J2772">
        <v>133510.12</v>
      </c>
      <c r="K2772">
        <v>418.04</v>
      </c>
      <c r="L2772">
        <v>224</v>
      </c>
      <c r="M2772" t="s">
        <v>29</v>
      </c>
      <c r="N2772" t="s">
        <v>22</v>
      </c>
      <c r="O2772">
        <v>28499.85</v>
      </c>
      <c r="P2772">
        <f>_xlfn.DAYS(Table3[[#This Row],[Delivery_Date]],Table3[[#This Row],[Order_Date]])</f>
        <v>14</v>
      </c>
    </row>
    <row r="2773" spans="1:16" x14ac:dyDescent="0.25">
      <c r="A2773">
        <v>2772</v>
      </c>
      <c r="B2773" t="s">
        <v>65</v>
      </c>
      <c r="C2773" t="s">
        <v>24</v>
      </c>
      <c r="D2773" t="s">
        <v>17</v>
      </c>
      <c r="E2773" t="s">
        <v>18</v>
      </c>
      <c r="F2773" t="s">
        <v>230</v>
      </c>
      <c r="G2773" t="s">
        <v>355</v>
      </c>
      <c r="H2773">
        <v>19</v>
      </c>
      <c r="I2773">
        <v>44768.62</v>
      </c>
      <c r="J2773">
        <v>850603.78</v>
      </c>
      <c r="K2773">
        <v>3432.67</v>
      </c>
      <c r="L2773">
        <v>786</v>
      </c>
      <c r="M2773" t="s">
        <v>29</v>
      </c>
      <c r="N2773" t="s">
        <v>30</v>
      </c>
      <c r="O2773">
        <v>114284.66</v>
      </c>
      <c r="P2773">
        <f>_xlfn.DAYS(Table3[[#This Row],[Delivery_Date]],Table3[[#This Row],[Order_Date]])</f>
        <v>10</v>
      </c>
    </row>
    <row r="2774" spans="1:16" x14ac:dyDescent="0.25">
      <c r="A2774">
        <v>2773</v>
      </c>
      <c r="B2774" t="s">
        <v>44</v>
      </c>
      <c r="C2774" t="s">
        <v>38</v>
      </c>
      <c r="D2774" t="s">
        <v>17</v>
      </c>
      <c r="E2774" t="s">
        <v>46</v>
      </c>
      <c r="F2774" t="s">
        <v>317</v>
      </c>
      <c r="G2774" t="s">
        <v>217</v>
      </c>
      <c r="H2774">
        <v>32</v>
      </c>
      <c r="I2774">
        <v>32452.400000000001</v>
      </c>
      <c r="J2774">
        <v>1038476.8</v>
      </c>
      <c r="K2774">
        <v>3240.71</v>
      </c>
      <c r="L2774">
        <v>506</v>
      </c>
      <c r="M2774" t="s">
        <v>35</v>
      </c>
      <c r="N2774" t="s">
        <v>70</v>
      </c>
      <c r="O2774">
        <v>178252.72</v>
      </c>
      <c r="P2774">
        <f>_xlfn.DAYS(Table3[[#This Row],[Delivery_Date]],Table3[[#This Row],[Order_Date]])</f>
        <v>12</v>
      </c>
    </row>
    <row r="2775" spans="1:16" x14ac:dyDescent="0.25">
      <c r="A2775">
        <v>2774</v>
      </c>
      <c r="B2775" t="s">
        <v>59</v>
      </c>
      <c r="C2775" t="s">
        <v>16</v>
      </c>
      <c r="D2775" t="s">
        <v>25</v>
      </c>
      <c r="E2775" t="s">
        <v>60</v>
      </c>
      <c r="F2775" t="s">
        <v>399</v>
      </c>
      <c r="G2775" t="s">
        <v>139</v>
      </c>
      <c r="H2775">
        <v>24</v>
      </c>
      <c r="I2775">
        <v>42959.7</v>
      </c>
      <c r="J2775">
        <v>1031032.8</v>
      </c>
      <c r="K2775">
        <v>4503.38</v>
      </c>
      <c r="L2775">
        <v>341</v>
      </c>
      <c r="M2775" t="s">
        <v>29</v>
      </c>
      <c r="N2775" t="s">
        <v>70</v>
      </c>
      <c r="O2775">
        <v>137859.14000000001</v>
      </c>
      <c r="P2775">
        <f>_xlfn.DAYS(Table3[[#This Row],[Delivery_Date]],Table3[[#This Row],[Order_Date]])</f>
        <v>14</v>
      </c>
    </row>
    <row r="2776" spans="1:16" x14ac:dyDescent="0.25">
      <c r="A2776">
        <v>2775</v>
      </c>
      <c r="B2776" t="s">
        <v>23</v>
      </c>
      <c r="C2776" t="s">
        <v>24</v>
      </c>
      <c r="D2776" t="s">
        <v>45</v>
      </c>
      <c r="E2776" t="s">
        <v>46</v>
      </c>
      <c r="F2776" t="s">
        <v>333</v>
      </c>
      <c r="G2776" t="s">
        <v>241</v>
      </c>
      <c r="H2776">
        <v>15</v>
      </c>
      <c r="I2776">
        <v>44425.35</v>
      </c>
      <c r="J2776">
        <v>666380.25</v>
      </c>
      <c r="K2776">
        <v>918.39</v>
      </c>
      <c r="L2776">
        <v>885</v>
      </c>
      <c r="M2776" t="s">
        <v>42</v>
      </c>
      <c r="N2776" t="s">
        <v>30</v>
      </c>
      <c r="O2776">
        <v>80254.75</v>
      </c>
      <c r="P2776">
        <f>_xlfn.DAYS(Table3[[#This Row],[Delivery_Date]],Table3[[#This Row],[Order_Date]])</f>
        <v>14</v>
      </c>
    </row>
    <row r="2777" spans="1:16" x14ac:dyDescent="0.25">
      <c r="A2777">
        <v>2776</v>
      </c>
      <c r="B2777" t="s">
        <v>31</v>
      </c>
      <c r="C2777" t="s">
        <v>16</v>
      </c>
      <c r="D2777" t="s">
        <v>25</v>
      </c>
      <c r="E2777" t="s">
        <v>26</v>
      </c>
      <c r="F2777" t="s">
        <v>342</v>
      </c>
      <c r="G2777" t="s">
        <v>134</v>
      </c>
      <c r="H2777">
        <v>76</v>
      </c>
      <c r="I2777">
        <v>38853.519999999997</v>
      </c>
      <c r="J2777">
        <v>2952867.52</v>
      </c>
      <c r="K2777">
        <v>2177.5</v>
      </c>
      <c r="L2777">
        <v>600</v>
      </c>
      <c r="M2777" t="s">
        <v>35</v>
      </c>
      <c r="N2777" t="s">
        <v>22</v>
      </c>
      <c r="O2777">
        <v>254858.78</v>
      </c>
      <c r="P2777">
        <f>_xlfn.DAYS(Table3[[#This Row],[Delivery_Date]],Table3[[#This Row],[Order_Date]])</f>
        <v>4</v>
      </c>
    </row>
    <row r="2778" spans="1:16" x14ac:dyDescent="0.25">
      <c r="A2778">
        <v>2777</v>
      </c>
      <c r="B2778" t="s">
        <v>15</v>
      </c>
      <c r="C2778" t="s">
        <v>16</v>
      </c>
      <c r="D2778" t="s">
        <v>45</v>
      </c>
      <c r="E2778" t="s">
        <v>26</v>
      </c>
      <c r="F2778" t="s">
        <v>358</v>
      </c>
      <c r="G2778" t="s">
        <v>304</v>
      </c>
      <c r="H2778">
        <v>87</v>
      </c>
      <c r="I2778">
        <v>13202.26</v>
      </c>
      <c r="J2778">
        <v>1148596.6200000001</v>
      </c>
      <c r="K2778">
        <v>3606.36</v>
      </c>
      <c r="L2778">
        <v>680</v>
      </c>
      <c r="M2778" t="s">
        <v>35</v>
      </c>
      <c r="N2778" t="s">
        <v>70</v>
      </c>
      <c r="O2778">
        <v>181184.94</v>
      </c>
      <c r="P2778">
        <f>_xlfn.DAYS(Table3[[#This Row],[Delivery_Date]],Table3[[#This Row],[Order_Date]])</f>
        <v>6</v>
      </c>
    </row>
    <row r="2779" spans="1:16" x14ac:dyDescent="0.25">
      <c r="A2779">
        <v>2778</v>
      </c>
      <c r="B2779" t="s">
        <v>15</v>
      </c>
      <c r="C2779" t="s">
        <v>24</v>
      </c>
      <c r="D2779" t="s">
        <v>17</v>
      </c>
      <c r="E2779" t="s">
        <v>18</v>
      </c>
      <c r="F2779" t="s">
        <v>305</v>
      </c>
      <c r="G2779" t="s">
        <v>309</v>
      </c>
      <c r="H2779">
        <v>69</v>
      </c>
      <c r="I2779">
        <v>31911.25</v>
      </c>
      <c r="J2779">
        <v>2201876.25</v>
      </c>
      <c r="K2779">
        <v>397.18</v>
      </c>
      <c r="L2779">
        <v>638</v>
      </c>
      <c r="M2779" t="s">
        <v>42</v>
      </c>
      <c r="N2779" t="s">
        <v>22</v>
      </c>
      <c r="O2779">
        <v>517513.71</v>
      </c>
      <c r="P2779">
        <f>_xlfn.DAYS(Table3[[#This Row],[Delivery_Date]],Table3[[#This Row],[Order_Date]])</f>
        <v>3</v>
      </c>
    </row>
    <row r="2780" spans="1:16" x14ac:dyDescent="0.25">
      <c r="A2780">
        <v>2779</v>
      </c>
      <c r="B2780" t="s">
        <v>37</v>
      </c>
      <c r="C2780" t="s">
        <v>16</v>
      </c>
      <c r="D2780" t="s">
        <v>25</v>
      </c>
      <c r="E2780" t="s">
        <v>18</v>
      </c>
      <c r="F2780" t="s">
        <v>369</v>
      </c>
      <c r="G2780" t="s">
        <v>79</v>
      </c>
      <c r="H2780">
        <v>93</v>
      </c>
      <c r="I2780">
        <v>33825.5</v>
      </c>
      <c r="J2780">
        <v>3145771.5</v>
      </c>
      <c r="K2780">
        <v>1366.06</v>
      </c>
      <c r="L2780">
        <v>350</v>
      </c>
      <c r="M2780" t="s">
        <v>35</v>
      </c>
      <c r="N2780" t="s">
        <v>30</v>
      </c>
      <c r="O2780">
        <v>611630.99</v>
      </c>
      <c r="P2780">
        <f>_xlfn.DAYS(Table3[[#This Row],[Delivery_Date]],Table3[[#This Row],[Order_Date]])</f>
        <v>11</v>
      </c>
    </row>
    <row r="2781" spans="1:16" x14ac:dyDescent="0.25">
      <c r="A2781">
        <v>2780</v>
      </c>
      <c r="B2781" t="s">
        <v>59</v>
      </c>
      <c r="C2781" t="s">
        <v>16</v>
      </c>
      <c r="D2781" t="s">
        <v>39</v>
      </c>
      <c r="E2781" t="s">
        <v>52</v>
      </c>
      <c r="F2781" t="s">
        <v>125</v>
      </c>
      <c r="G2781" t="s">
        <v>63</v>
      </c>
      <c r="H2781">
        <v>38</v>
      </c>
      <c r="I2781">
        <v>7672.47</v>
      </c>
      <c r="J2781">
        <v>291553.86</v>
      </c>
      <c r="K2781">
        <v>999.32</v>
      </c>
      <c r="L2781">
        <v>340</v>
      </c>
      <c r="M2781" t="s">
        <v>21</v>
      </c>
      <c r="N2781" t="s">
        <v>43</v>
      </c>
      <c r="O2781">
        <v>37104.199999999997</v>
      </c>
      <c r="P2781">
        <f>_xlfn.DAYS(Table3[[#This Row],[Delivery_Date]],Table3[[#This Row],[Order_Date]])</f>
        <v>15</v>
      </c>
    </row>
    <row r="2782" spans="1:16" x14ac:dyDescent="0.25">
      <c r="A2782">
        <v>2781</v>
      </c>
      <c r="B2782" t="s">
        <v>31</v>
      </c>
      <c r="C2782" t="s">
        <v>16</v>
      </c>
      <c r="D2782" t="s">
        <v>32</v>
      </c>
      <c r="E2782" t="s">
        <v>52</v>
      </c>
      <c r="F2782" t="s">
        <v>333</v>
      </c>
      <c r="G2782" t="s">
        <v>402</v>
      </c>
      <c r="H2782">
        <v>13</v>
      </c>
      <c r="I2782">
        <v>27422.39</v>
      </c>
      <c r="J2782">
        <v>356491.07</v>
      </c>
      <c r="K2782">
        <v>1541.08</v>
      </c>
      <c r="L2782">
        <v>916</v>
      </c>
      <c r="M2782" t="s">
        <v>29</v>
      </c>
      <c r="N2782" t="s">
        <v>22</v>
      </c>
      <c r="O2782">
        <v>69122.36</v>
      </c>
      <c r="P2782">
        <f>_xlfn.DAYS(Table3[[#This Row],[Delivery_Date]],Table3[[#This Row],[Order_Date]])</f>
        <v>3</v>
      </c>
    </row>
    <row r="2783" spans="1:16" x14ac:dyDescent="0.25">
      <c r="A2783">
        <v>2782</v>
      </c>
      <c r="B2783" t="s">
        <v>44</v>
      </c>
      <c r="C2783" t="s">
        <v>24</v>
      </c>
      <c r="D2783" t="s">
        <v>17</v>
      </c>
      <c r="E2783" t="s">
        <v>46</v>
      </c>
      <c r="F2783" t="s">
        <v>192</v>
      </c>
      <c r="G2783" t="s">
        <v>365</v>
      </c>
      <c r="H2783">
        <v>87</v>
      </c>
      <c r="I2783">
        <v>35938.129999999997</v>
      </c>
      <c r="J2783">
        <v>3126617.31</v>
      </c>
      <c r="K2783">
        <v>254.09</v>
      </c>
      <c r="L2783">
        <v>431</v>
      </c>
      <c r="M2783" t="s">
        <v>21</v>
      </c>
      <c r="N2783" t="s">
        <v>43</v>
      </c>
      <c r="O2783">
        <v>475670.3</v>
      </c>
      <c r="P2783">
        <f>_xlfn.DAYS(Table3[[#This Row],[Delivery_Date]],Table3[[#This Row],[Order_Date]])</f>
        <v>3</v>
      </c>
    </row>
    <row r="2784" spans="1:16" x14ac:dyDescent="0.25">
      <c r="A2784">
        <v>2783</v>
      </c>
      <c r="B2784" t="s">
        <v>31</v>
      </c>
      <c r="C2784" t="s">
        <v>24</v>
      </c>
      <c r="D2784" t="s">
        <v>25</v>
      </c>
      <c r="E2784" t="s">
        <v>52</v>
      </c>
      <c r="F2784" t="s">
        <v>119</v>
      </c>
      <c r="G2784" t="s">
        <v>308</v>
      </c>
      <c r="H2784">
        <v>14</v>
      </c>
      <c r="I2784">
        <v>7363.36</v>
      </c>
      <c r="J2784">
        <v>103087.03999999999</v>
      </c>
      <c r="K2784">
        <v>1058.68</v>
      </c>
      <c r="L2784">
        <v>744</v>
      </c>
      <c r="M2784" t="s">
        <v>21</v>
      </c>
      <c r="N2784" t="s">
        <v>70</v>
      </c>
      <c r="O2784">
        <v>13077.74</v>
      </c>
      <c r="P2784">
        <f>_xlfn.DAYS(Table3[[#This Row],[Delivery_Date]],Table3[[#This Row],[Order_Date]])</f>
        <v>7</v>
      </c>
    </row>
    <row r="2785" spans="1:16" x14ac:dyDescent="0.25">
      <c r="A2785">
        <v>2784</v>
      </c>
      <c r="B2785" t="s">
        <v>31</v>
      </c>
      <c r="C2785" t="s">
        <v>38</v>
      </c>
      <c r="D2785" t="s">
        <v>25</v>
      </c>
      <c r="E2785" t="s">
        <v>46</v>
      </c>
      <c r="F2785" t="s">
        <v>244</v>
      </c>
      <c r="G2785" t="s">
        <v>372</v>
      </c>
      <c r="H2785">
        <v>100</v>
      </c>
      <c r="I2785">
        <v>33254.74</v>
      </c>
      <c r="J2785">
        <v>3325474</v>
      </c>
      <c r="K2785">
        <v>2316.2800000000002</v>
      </c>
      <c r="L2785">
        <v>969</v>
      </c>
      <c r="M2785" t="s">
        <v>21</v>
      </c>
      <c r="N2785" t="s">
        <v>30</v>
      </c>
      <c r="O2785">
        <v>680475.45</v>
      </c>
      <c r="P2785">
        <f>_xlfn.DAYS(Table3[[#This Row],[Delivery_Date]],Table3[[#This Row],[Order_Date]])</f>
        <v>8</v>
      </c>
    </row>
    <row r="2786" spans="1:16" x14ac:dyDescent="0.25">
      <c r="A2786">
        <v>2785</v>
      </c>
      <c r="B2786" t="s">
        <v>44</v>
      </c>
      <c r="C2786" t="s">
        <v>16</v>
      </c>
      <c r="D2786" t="s">
        <v>32</v>
      </c>
      <c r="E2786" t="s">
        <v>52</v>
      </c>
      <c r="F2786" t="s">
        <v>380</v>
      </c>
      <c r="G2786" t="s">
        <v>112</v>
      </c>
      <c r="H2786">
        <v>25</v>
      </c>
      <c r="I2786">
        <v>49358.69</v>
      </c>
      <c r="J2786">
        <v>1233967.25</v>
      </c>
      <c r="K2786">
        <v>2469.83</v>
      </c>
      <c r="L2786">
        <v>868</v>
      </c>
      <c r="M2786" t="s">
        <v>35</v>
      </c>
      <c r="N2786" t="s">
        <v>36</v>
      </c>
      <c r="O2786">
        <v>216887.19</v>
      </c>
      <c r="P2786">
        <f>_xlfn.DAYS(Table3[[#This Row],[Delivery_Date]],Table3[[#This Row],[Order_Date]])</f>
        <v>10</v>
      </c>
    </row>
    <row r="2787" spans="1:16" x14ac:dyDescent="0.25">
      <c r="A2787">
        <v>2786</v>
      </c>
      <c r="B2787" t="s">
        <v>37</v>
      </c>
      <c r="C2787" t="s">
        <v>38</v>
      </c>
      <c r="D2787" t="s">
        <v>39</v>
      </c>
      <c r="E2787" t="s">
        <v>18</v>
      </c>
      <c r="F2787" t="s">
        <v>204</v>
      </c>
      <c r="G2787" t="s">
        <v>262</v>
      </c>
      <c r="H2787">
        <v>27</v>
      </c>
      <c r="I2787">
        <v>4945.25</v>
      </c>
      <c r="J2787">
        <v>133521.75</v>
      </c>
      <c r="K2787">
        <v>1986.71</v>
      </c>
      <c r="L2787">
        <v>526</v>
      </c>
      <c r="M2787" t="s">
        <v>21</v>
      </c>
      <c r="N2787" t="s">
        <v>70</v>
      </c>
      <c r="O2787">
        <v>18462.62</v>
      </c>
      <c r="P2787">
        <f>_xlfn.DAYS(Table3[[#This Row],[Delivery_Date]],Table3[[#This Row],[Order_Date]])</f>
        <v>13</v>
      </c>
    </row>
    <row r="2788" spans="1:16" x14ac:dyDescent="0.25">
      <c r="A2788">
        <v>2787</v>
      </c>
      <c r="B2788" t="s">
        <v>65</v>
      </c>
      <c r="C2788" t="s">
        <v>16</v>
      </c>
      <c r="D2788" t="s">
        <v>32</v>
      </c>
      <c r="E2788" t="s">
        <v>60</v>
      </c>
      <c r="F2788" t="s">
        <v>116</v>
      </c>
      <c r="G2788" t="s">
        <v>192</v>
      </c>
      <c r="H2788">
        <v>43</v>
      </c>
      <c r="I2788">
        <v>38951.360000000001</v>
      </c>
      <c r="J2788">
        <v>1674908.48</v>
      </c>
      <c r="K2788">
        <v>488.84</v>
      </c>
      <c r="L2788">
        <v>190</v>
      </c>
      <c r="M2788" t="s">
        <v>35</v>
      </c>
      <c r="N2788" t="s">
        <v>43</v>
      </c>
      <c r="O2788">
        <v>349393.36</v>
      </c>
      <c r="P2788">
        <f>_xlfn.DAYS(Table3[[#This Row],[Delivery_Date]],Table3[[#This Row],[Order_Date]])</f>
        <v>3</v>
      </c>
    </row>
    <row r="2789" spans="1:16" x14ac:dyDescent="0.25">
      <c r="A2789">
        <v>2788</v>
      </c>
      <c r="B2789" t="s">
        <v>59</v>
      </c>
      <c r="C2789" t="s">
        <v>38</v>
      </c>
      <c r="D2789" t="s">
        <v>25</v>
      </c>
      <c r="E2789" t="s">
        <v>46</v>
      </c>
      <c r="F2789" t="s">
        <v>226</v>
      </c>
      <c r="G2789" t="s">
        <v>281</v>
      </c>
      <c r="H2789">
        <v>23</v>
      </c>
      <c r="I2789">
        <v>17618.919999999998</v>
      </c>
      <c r="J2789">
        <v>405235.16</v>
      </c>
      <c r="K2789">
        <v>2639.88</v>
      </c>
      <c r="L2789">
        <v>563</v>
      </c>
      <c r="M2789" t="s">
        <v>21</v>
      </c>
      <c r="N2789" t="s">
        <v>22</v>
      </c>
      <c r="O2789">
        <v>69932.009999999995</v>
      </c>
      <c r="P2789">
        <f>_xlfn.DAYS(Table3[[#This Row],[Delivery_Date]],Table3[[#This Row],[Order_Date]])</f>
        <v>12</v>
      </c>
    </row>
    <row r="2790" spans="1:16" x14ac:dyDescent="0.25">
      <c r="A2790">
        <v>2789</v>
      </c>
      <c r="B2790" t="s">
        <v>23</v>
      </c>
      <c r="C2790" t="s">
        <v>16</v>
      </c>
      <c r="D2790" t="s">
        <v>45</v>
      </c>
      <c r="E2790" t="s">
        <v>60</v>
      </c>
      <c r="F2790" t="s">
        <v>227</v>
      </c>
      <c r="G2790" t="s">
        <v>115</v>
      </c>
      <c r="H2790">
        <v>26</v>
      </c>
      <c r="I2790">
        <v>1228.72</v>
      </c>
      <c r="J2790">
        <v>31946.720000000001</v>
      </c>
      <c r="K2790">
        <v>2796.16</v>
      </c>
      <c r="L2790">
        <v>897</v>
      </c>
      <c r="M2790" t="s">
        <v>42</v>
      </c>
      <c r="N2790" t="s">
        <v>22</v>
      </c>
      <c r="O2790">
        <v>1710.88</v>
      </c>
      <c r="P2790">
        <f>_xlfn.DAYS(Table3[[#This Row],[Delivery_Date]],Table3[[#This Row],[Order_Date]])</f>
        <v>11</v>
      </c>
    </row>
    <row r="2791" spans="1:16" x14ac:dyDescent="0.25">
      <c r="A2791">
        <v>2790</v>
      </c>
      <c r="B2791" t="s">
        <v>15</v>
      </c>
      <c r="C2791" t="s">
        <v>38</v>
      </c>
      <c r="D2791" t="s">
        <v>32</v>
      </c>
      <c r="E2791" t="s">
        <v>60</v>
      </c>
      <c r="F2791" t="s">
        <v>333</v>
      </c>
      <c r="G2791" t="s">
        <v>101</v>
      </c>
      <c r="H2791">
        <v>48</v>
      </c>
      <c r="I2791">
        <v>26321.95</v>
      </c>
      <c r="J2791">
        <v>1263453.6000000001</v>
      </c>
      <c r="K2791">
        <v>4491.72</v>
      </c>
      <c r="L2791">
        <v>311</v>
      </c>
      <c r="M2791" t="s">
        <v>42</v>
      </c>
      <c r="N2791" t="s">
        <v>43</v>
      </c>
      <c r="O2791">
        <v>292729.84999999998</v>
      </c>
      <c r="P2791">
        <f>_xlfn.DAYS(Table3[[#This Row],[Delivery_Date]],Table3[[#This Row],[Order_Date]])</f>
        <v>10</v>
      </c>
    </row>
    <row r="2792" spans="1:16" x14ac:dyDescent="0.25">
      <c r="A2792">
        <v>2791</v>
      </c>
      <c r="B2792" t="s">
        <v>44</v>
      </c>
      <c r="C2792" t="s">
        <v>38</v>
      </c>
      <c r="D2792" t="s">
        <v>25</v>
      </c>
      <c r="E2792" t="s">
        <v>52</v>
      </c>
      <c r="F2792" t="s">
        <v>305</v>
      </c>
      <c r="G2792" t="s">
        <v>237</v>
      </c>
      <c r="H2792">
        <v>64</v>
      </c>
      <c r="I2792">
        <v>15447.11</v>
      </c>
      <c r="J2792">
        <v>988615.04</v>
      </c>
      <c r="K2792">
        <v>2289.8200000000002</v>
      </c>
      <c r="L2792">
        <v>59</v>
      </c>
      <c r="M2792" t="s">
        <v>29</v>
      </c>
      <c r="N2792" t="s">
        <v>22</v>
      </c>
      <c r="O2792">
        <v>70543.61</v>
      </c>
      <c r="P2792">
        <f>_xlfn.DAYS(Table3[[#This Row],[Delivery_Date]],Table3[[#This Row],[Order_Date]])</f>
        <v>12</v>
      </c>
    </row>
    <row r="2793" spans="1:16" x14ac:dyDescent="0.25">
      <c r="A2793">
        <v>2792</v>
      </c>
      <c r="B2793" t="s">
        <v>23</v>
      </c>
      <c r="C2793" t="s">
        <v>16</v>
      </c>
      <c r="D2793" t="s">
        <v>39</v>
      </c>
      <c r="E2793" t="s">
        <v>26</v>
      </c>
      <c r="F2793" t="s">
        <v>345</v>
      </c>
      <c r="G2793" t="s">
        <v>360</v>
      </c>
      <c r="H2793">
        <v>39</v>
      </c>
      <c r="I2793">
        <v>23101.02</v>
      </c>
      <c r="J2793">
        <v>900939.78</v>
      </c>
      <c r="K2793">
        <v>3903.25</v>
      </c>
      <c r="L2793">
        <v>364</v>
      </c>
      <c r="M2793" t="s">
        <v>21</v>
      </c>
      <c r="N2793" t="s">
        <v>36</v>
      </c>
      <c r="O2793">
        <v>109189.46</v>
      </c>
      <c r="P2793">
        <f>_xlfn.DAYS(Table3[[#This Row],[Delivery_Date]],Table3[[#This Row],[Order_Date]])</f>
        <v>5</v>
      </c>
    </row>
    <row r="2794" spans="1:16" x14ac:dyDescent="0.25">
      <c r="A2794">
        <v>2793</v>
      </c>
      <c r="B2794" t="s">
        <v>59</v>
      </c>
      <c r="C2794" t="s">
        <v>24</v>
      </c>
      <c r="D2794" t="s">
        <v>25</v>
      </c>
      <c r="E2794" t="s">
        <v>26</v>
      </c>
      <c r="F2794" t="s">
        <v>300</v>
      </c>
      <c r="G2794" t="s">
        <v>164</v>
      </c>
      <c r="H2794">
        <v>70</v>
      </c>
      <c r="I2794">
        <v>11692.03</v>
      </c>
      <c r="J2794">
        <v>818442.1</v>
      </c>
      <c r="K2794">
        <v>4286.12</v>
      </c>
      <c r="L2794">
        <v>27</v>
      </c>
      <c r="M2794" t="s">
        <v>21</v>
      </c>
      <c r="N2794" t="s">
        <v>70</v>
      </c>
      <c r="O2794">
        <v>96549.61</v>
      </c>
      <c r="P2794">
        <f>_xlfn.DAYS(Table3[[#This Row],[Delivery_Date]],Table3[[#This Row],[Order_Date]])</f>
        <v>10</v>
      </c>
    </row>
    <row r="2795" spans="1:16" x14ac:dyDescent="0.25">
      <c r="A2795">
        <v>2794</v>
      </c>
      <c r="B2795" t="s">
        <v>65</v>
      </c>
      <c r="C2795" t="s">
        <v>24</v>
      </c>
      <c r="D2795" t="s">
        <v>17</v>
      </c>
      <c r="E2795" t="s">
        <v>18</v>
      </c>
      <c r="F2795" t="s">
        <v>372</v>
      </c>
      <c r="G2795" t="s">
        <v>197</v>
      </c>
      <c r="H2795">
        <v>78</v>
      </c>
      <c r="I2795">
        <v>36457.68</v>
      </c>
      <c r="J2795">
        <v>2843699.04</v>
      </c>
      <c r="K2795">
        <v>1106.3</v>
      </c>
      <c r="L2795">
        <v>860</v>
      </c>
      <c r="M2795" t="s">
        <v>29</v>
      </c>
      <c r="N2795" t="s">
        <v>30</v>
      </c>
      <c r="O2795">
        <v>448065.34</v>
      </c>
      <c r="P2795">
        <f>_xlfn.DAYS(Table3[[#This Row],[Delivery_Date]],Table3[[#This Row],[Order_Date]])</f>
        <v>15</v>
      </c>
    </row>
    <row r="2796" spans="1:16" x14ac:dyDescent="0.25">
      <c r="A2796">
        <v>2795</v>
      </c>
      <c r="B2796" t="s">
        <v>51</v>
      </c>
      <c r="C2796" t="s">
        <v>16</v>
      </c>
      <c r="D2796" t="s">
        <v>45</v>
      </c>
      <c r="E2796" t="s">
        <v>52</v>
      </c>
      <c r="F2796" t="s">
        <v>75</v>
      </c>
      <c r="G2796" t="s">
        <v>223</v>
      </c>
      <c r="H2796">
        <v>26</v>
      </c>
      <c r="I2796">
        <v>2594.5500000000002</v>
      </c>
      <c r="J2796">
        <v>67458.3</v>
      </c>
      <c r="K2796">
        <v>1371.12</v>
      </c>
      <c r="L2796">
        <v>485</v>
      </c>
      <c r="M2796" t="s">
        <v>21</v>
      </c>
      <c r="N2796" t="s">
        <v>30</v>
      </c>
      <c r="O2796">
        <v>14104.53</v>
      </c>
      <c r="P2796">
        <f>_xlfn.DAYS(Table3[[#This Row],[Delivery_Date]],Table3[[#This Row],[Order_Date]])</f>
        <v>6</v>
      </c>
    </row>
    <row r="2797" spans="1:16" x14ac:dyDescent="0.25">
      <c r="A2797">
        <v>2796</v>
      </c>
      <c r="B2797" t="s">
        <v>44</v>
      </c>
      <c r="C2797" t="s">
        <v>16</v>
      </c>
      <c r="D2797" t="s">
        <v>45</v>
      </c>
      <c r="E2797" t="s">
        <v>26</v>
      </c>
      <c r="F2797" t="s">
        <v>251</v>
      </c>
      <c r="G2797" t="s">
        <v>307</v>
      </c>
      <c r="H2797">
        <v>27</v>
      </c>
      <c r="I2797">
        <v>26579.86</v>
      </c>
      <c r="J2797">
        <v>717656.22</v>
      </c>
      <c r="K2797">
        <v>784.98</v>
      </c>
      <c r="L2797">
        <v>428</v>
      </c>
      <c r="M2797" t="s">
        <v>42</v>
      </c>
      <c r="N2797" t="s">
        <v>70</v>
      </c>
      <c r="O2797">
        <v>41513.64</v>
      </c>
      <c r="P2797">
        <f>_xlfn.DAYS(Table3[[#This Row],[Delivery_Date]],Table3[[#This Row],[Order_Date]])</f>
        <v>11</v>
      </c>
    </row>
    <row r="2798" spans="1:16" x14ac:dyDescent="0.25">
      <c r="A2798">
        <v>2797</v>
      </c>
      <c r="B2798" t="s">
        <v>65</v>
      </c>
      <c r="C2798" t="s">
        <v>24</v>
      </c>
      <c r="D2798" t="s">
        <v>25</v>
      </c>
      <c r="E2798" t="s">
        <v>60</v>
      </c>
      <c r="F2798" t="s">
        <v>280</v>
      </c>
      <c r="G2798" t="s">
        <v>306</v>
      </c>
      <c r="H2798">
        <v>71</v>
      </c>
      <c r="I2798">
        <v>8724.99</v>
      </c>
      <c r="J2798">
        <v>619474.29</v>
      </c>
      <c r="K2798">
        <v>3694.97</v>
      </c>
      <c r="L2798">
        <v>185</v>
      </c>
      <c r="M2798" t="s">
        <v>42</v>
      </c>
      <c r="N2798" t="s">
        <v>36</v>
      </c>
      <c r="O2798">
        <v>113132.23</v>
      </c>
      <c r="P2798">
        <f>_xlfn.DAYS(Table3[[#This Row],[Delivery_Date]],Table3[[#This Row],[Order_Date]])</f>
        <v>15</v>
      </c>
    </row>
    <row r="2799" spans="1:16" x14ac:dyDescent="0.25">
      <c r="A2799">
        <v>2798</v>
      </c>
      <c r="B2799" t="s">
        <v>15</v>
      </c>
      <c r="C2799" t="s">
        <v>24</v>
      </c>
      <c r="D2799" t="s">
        <v>45</v>
      </c>
      <c r="E2799" t="s">
        <v>18</v>
      </c>
      <c r="F2799" t="s">
        <v>409</v>
      </c>
      <c r="G2799" t="s">
        <v>262</v>
      </c>
      <c r="H2799">
        <v>7</v>
      </c>
      <c r="I2799">
        <v>5041.46</v>
      </c>
      <c r="J2799">
        <v>35290.22</v>
      </c>
      <c r="K2799">
        <v>2347.2399999999998</v>
      </c>
      <c r="L2799">
        <v>404</v>
      </c>
      <c r="M2799" t="s">
        <v>35</v>
      </c>
      <c r="N2799" t="s">
        <v>70</v>
      </c>
      <c r="O2799">
        <v>5407.4</v>
      </c>
      <c r="P2799">
        <f>_xlfn.DAYS(Table3[[#This Row],[Delivery_Date]],Table3[[#This Row],[Order_Date]])</f>
        <v>4</v>
      </c>
    </row>
    <row r="2800" spans="1:16" x14ac:dyDescent="0.25">
      <c r="A2800">
        <v>2799</v>
      </c>
      <c r="B2800" t="s">
        <v>44</v>
      </c>
      <c r="C2800" t="s">
        <v>16</v>
      </c>
      <c r="D2800" t="s">
        <v>17</v>
      </c>
      <c r="E2800" t="s">
        <v>60</v>
      </c>
      <c r="F2800" t="s">
        <v>230</v>
      </c>
      <c r="G2800" t="s">
        <v>236</v>
      </c>
      <c r="H2800">
        <v>26</v>
      </c>
      <c r="I2800">
        <v>29773.21</v>
      </c>
      <c r="J2800">
        <v>774103.46</v>
      </c>
      <c r="K2800">
        <v>3924.38</v>
      </c>
      <c r="L2800">
        <v>907</v>
      </c>
      <c r="M2800" t="s">
        <v>42</v>
      </c>
      <c r="N2800" t="s">
        <v>36</v>
      </c>
      <c r="O2800">
        <v>96076.44</v>
      </c>
      <c r="P2800">
        <f>_xlfn.DAYS(Table3[[#This Row],[Delivery_Date]],Table3[[#This Row],[Order_Date]])</f>
        <v>13</v>
      </c>
    </row>
    <row r="2801" spans="1:16" x14ac:dyDescent="0.25">
      <c r="A2801">
        <v>2800</v>
      </c>
      <c r="B2801" t="s">
        <v>15</v>
      </c>
      <c r="C2801" t="s">
        <v>38</v>
      </c>
      <c r="D2801" t="s">
        <v>45</v>
      </c>
      <c r="E2801" t="s">
        <v>26</v>
      </c>
      <c r="F2801" t="s">
        <v>148</v>
      </c>
      <c r="G2801" t="s">
        <v>151</v>
      </c>
      <c r="H2801">
        <v>51</v>
      </c>
      <c r="I2801">
        <v>17576.3</v>
      </c>
      <c r="J2801">
        <v>896391.3</v>
      </c>
      <c r="K2801">
        <v>4579.1099999999997</v>
      </c>
      <c r="L2801">
        <v>685</v>
      </c>
      <c r="M2801" t="s">
        <v>21</v>
      </c>
      <c r="N2801" t="s">
        <v>70</v>
      </c>
      <c r="O2801">
        <v>141270.21</v>
      </c>
      <c r="P2801">
        <f>_xlfn.DAYS(Table3[[#This Row],[Delivery_Date]],Table3[[#This Row],[Order_Date]])</f>
        <v>7</v>
      </c>
    </row>
    <row r="2802" spans="1:16" x14ac:dyDescent="0.25">
      <c r="A2802">
        <v>2801</v>
      </c>
      <c r="B2802" t="s">
        <v>31</v>
      </c>
      <c r="C2802" t="s">
        <v>24</v>
      </c>
      <c r="D2802" t="s">
        <v>39</v>
      </c>
      <c r="E2802" t="s">
        <v>46</v>
      </c>
      <c r="F2802" t="s">
        <v>96</v>
      </c>
      <c r="G2802" t="s">
        <v>350</v>
      </c>
      <c r="H2802">
        <v>28</v>
      </c>
      <c r="I2802">
        <v>35743.760000000002</v>
      </c>
      <c r="J2802">
        <v>1000825.28</v>
      </c>
      <c r="K2802">
        <v>4661.04</v>
      </c>
      <c r="L2802">
        <v>871</v>
      </c>
      <c r="M2802" t="s">
        <v>21</v>
      </c>
      <c r="N2802" t="s">
        <v>43</v>
      </c>
      <c r="O2802">
        <v>68762.39</v>
      </c>
      <c r="P2802">
        <f>_xlfn.DAYS(Table3[[#This Row],[Delivery_Date]],Table3[[#This Row],[Order_Date]])</f>
        <v>8</v>
      </c>
    </row>
    <row r="2803" spans="1:16" x14ac:dyDescent="0.25">
      <c r="A2803">
        <v>2802</v>
      </c>
      <c r="B2803" t="s">
        <v>23</v>
      </c>
      <c r="C2803" t="s">
        <v>24</v>
      </c>
      <c r="D2803" t="s">
        <v>45</v>
      </c>
      <c r="E2803" t="s">
        <v>18</v>
      </c>
      <c r="F2803" t="s">
        <v>139</v>
      </c>
      <c r="G2803" t="s">
        <v>155</v>
      </c>
      <c r="H2803">
        <v>59</v>
      </c>
      <c r="I2803">
        <v>26615.61</v>
      </c>
      <c r="J2803">
        <v>1570320.99</v>
      </c>
      <c r="K2803">
        <v>3688.13</v>
      </c>
      <c r="L2803">
        <v>642</v>
      </c>
      <c r="M2803" t="s">
        <v>21</v>
      </c>
      <c r="N2803" t="s">
        <v>30</v>
      </c>
      <c r="O2803">
        <v>382773.47</v>
      </c>
      <c r="P2803">
        <f>_xlfn.DAYS(Table3[[#This Row],[Delivery_Date]],Table3[[#This Row],[Order_Date]])</f>
        <v>13</v>
      </c>
    </row>
    <row r="2804" spans="1:16" x14ac:dyDescent="0.25">
      <c r="A2804">
        <v>2803</v>
      </c>
      <c r="B2804" t="s">
        <v>37</v>
      </c>
      <c r="C2804" t="s">
        <v>16</v>
      </c>
      <c r="D2804" t="s">
        <v>32</v>
      </c>
      <c r="E2804" t="s">
        <v>18</v>
      </c>
      <c r="F2804" t="s">
        <v>314</v>
      </c>
      <c r="G2804" t="s">
        <v>190</v>
      </c>
      <c r="H2804">
        <v>50</v>
      </c>
      <c r="I2804">
        <v>16258.1</v>
      </c>
      <c r="J2804">
        <v>812905</v>
      </c>
      <c r="K2804">
        <v>4457.41</v>
      </c>
      <c r="L2804">
        <v>289</v>
      </c>
      <c r="M2804" t="s">
        <v>21</v>
      </c>
      <c r="N2804" t="s">
        <v>30</v>
      </c>
      <c r="O2804">
        <v>95531.73</v>
      </c>
      <c r="P2804">
        <f>_xlfn.DAYS(Table3[[#This Row],[Delivery_Date]],Table3[[#This Row],[Order_Date]])</f>
        <v>11</v>
      </c>
    </row>
    <row r="2805" spans="1:16" x14ac:dyDescent="0.25">
      <c r="A2805">
        <v>2804</v>
      </c>
      <c r="B2805" t="s">
        <v>31</v>
      </c>
      <c r="C2805" t="s">
        <v>38</v>
      </c>
      <c r="D2805" t="s">
        <v>32</v>
      </c>
      <c r="E2805" t="s">
        <v>26</v>
      </c>
      <c r="F2805" t="s">
        <v>219</v>
      </c>
      <c r="G2805" t="s">
        <v>123</v>
      </c>
      <c r="H2805">
        <v>17</v>
      </c>
      <c r="I2805">
        <v>36975.56</v>
      </c>
      <c r="J2805">
        <v>628584.52</v>
      </c>
      <c r="K2805">
        <v>3378.88</v>
      </c>
      <c r="L2805">
        <v>27</v>
      </c>
      <c r="M2805" t="s">
        <v>29</v>
      </c>
      <c r="N2805" t="s">
        <v>43</v>
      </c>
      <c r="O2805">
        <v>78969.740000000005</v>
      </c>
      <c r="P2805">
        <f>_xlfn.DAYS(Table3[[#This Row],[Delivery_Date]],Table3[[#This Row],[Order_Date]])</f>
        <v>15</v>
      </c>
    </row>
    <row r="2806" spans="1:16" x14ac:dyDescent="0.25">
      <c r="A2806">
        <v>2805</v>
      </c>
      <c r="B2806" t="s">
        <v>37</v>
      </c>
      <c r="C2806" t="s">
        <v>16</v>
      </c>
      <c r="D2806" t="s">
        <v>32</v>
      </c>
      <c r="E2806" t="s">
        <v>52</v>
      </c>
      <c r="F2806" t="s">
        <v>275</v>
      </c>
      <c r="G2806" t="s">
        <v>104</v>
      </c>
      <c r="H2806">
        <v>60</v>
      </c>
      <c r="I2806">
        <v>47247.46</v>
      </c>
      <c r="J2806">
        <v>2834847.6</v>
      </c>
      <c r="K2806">
        <v>1209.6300000000001</v>
      </c>
      <c r="L2806">
        <v>484</v>
      </c>
      <c r="M2806" t="s">
        <v>42</v>
      </c>
      <c r="N2806" t="s">
        <v>36</v>
      </c>
      <c r="O2806">
        <v>652928.97</v>
      </c>
      <c r="P2806">
        <f>_xlfn.DAYS(Table3[[#This Row],[Delivery_Date]],Table3[[#This Row],[Order_Date]])</f>
        <v>7</v>
      </c>
    </row>
    <row r="2807" spans="1:16" x14ac:dyDescent="0.25">
      <c r="A2807">
        <v>2806</v>
      </c>
      <c r="B2807" t="s">
        <v>59</v>
      </c>
      <c r="C2807" t="s">
        <v>24</v>
      </c>
      <c r="D2807" t="s">
        <v>32</v>
      </c>
      <c r="E2807" t="s">
        <v>52</v>
      </c>
      <c r="F2807" t="s">
        <v>375</v>
      </c>
      <c r="G2807" t="s">
        <v>354</v>
      </c>
      <c r="H2807">
        <v>66</v>
      </c>
      <c r="I2807">
        <v>44281.26</v>
      </c>
      <c r="J2807">
        <v>2922563.16</v>
      </c>
      <c r="K2807">
        <v>659.67</v>
      </c>
      <c r="L2807">
        <v>259</v>
      </c>
      <c r="M2807" t="s">
        <v>21</v>
      </c>
      <c r="N2807" t="s">
        <v>43</v>
      </c>
      <c r="O2807">
        <v>621368.18999999994</v>
      </c>
      <c r="P2807">
        <f>_xlfn.DAYS(Table3[[#This Row],[Delivery_Date]],Table3[[#This Row],[Order_Date]])</f>
        <v>15</v>
      </c>
    </row>
    <row r="2808" spans="1:16" x14ac:dyDescent="0.25">
      <c r="A2808">
        <v>2807</v>
      </c>
      <c r="B2808" t="s">
        <v>59</v>
      </c>
      <c r="C2808" t="s">
        <v>16</v>
      </c>
      <c r="D2808" t="s">
        <v>39</v>
      </c>
      <c r="E2808" t="s">
        <v>18</v>
      </c>
      <c r="F2808" t="s">
        <v>75</v>
      </c>
      <c r="G2808" t="s">
        <v>223</v>
      </c>
      <c r="H2808">
        <v>46</v>
      </c>
      <c r="I2808">
        <v>48719.21</v>
      </c>
      <c r="J2808">
        <v>2241083.66</v>
      </c>
      <c r="K2808">
        <v>4696.05</v>
      </c>
      <c r="L2808">
        <v>513</v>
      </c>
      <c r="M2808" t="s">
        <v>21</v>
      </c>
      <c r="N2808" t="s">
        <v>30</v>
      </c>
      <c r="O2808">
        <v>175991.29</v>
      </c>
      <c r="P2808">
        <f>_xlfn.DAYS(Table3[[#This Row],[Delivery_Date]],Table3[[#This Row],[Order_Date]])</f>
        <v>6</v>
      </c>
    </row>
    <row r="2809" spans="1:16" x14ac:dyDescent="0.25">
      <c r="A2809">
        <v>2808</v>
      </c>
      <c r="B2809" t="s">
        <v>37</v>
      </c>
      <c r="C2809" t="s">
        <v>16</v>
      </c>
      <c r="D2809" t="s">
        <v>17</v>
      </c>
      <c r="E2809" t="s">
        <v>46</v>
      </c>
      <c r="F2809" t="s">
        <v>158</v>
      </c>
      <c r="G2809" t="s">
        <v>80</v>
      </c>
      <c r="H2809">
        <v>69</v>
      </c>
      <c r="I2809">
        <v>3569.09</v>
      </c>
      <c r="J2809">
        <v>246267.21</v>
      </c>
      <c r="K2809">
        <v>515.17999999999995</v>
      </c>
      <c r="L2809">
        <v>997</v>
      </c>
      <c r="M2809" t="s">
        <v>21</v>
      </c>
      <c r="N2809" t="s">
        <v>43</v>
      </c>
      <c r="O2809">
        <v>14569.81</v>
      </c>
      <c r="P2809">
        <f>_xlfn.DAYS(Table3[[#This Row],[Delivery_Date]],Table3[[#This Row],[Order_Date]])</f>
        <v>15</v>
      </c>
    </row>
    <row r="2810" spans="1:16" x14ac:dyDescent="0.25">
      <c r="A2810">
        <v>2809</v>
      </c>
      <c r="B2810" t="s">
        <v>59</v>
      </c>
      <c r="C2810" t="s">
        <v>24</v>
      </c>
      <c r="D2810" t="s">
        <v>25</v>
      </c>
      <c r="E2810" t="s">
        <v>52</v>
      </c>
      <c r="F2810" t="s">
        <v>98</v>
      </c>
      <c r="G2810" t="s">
        <v>50</v>
      </c>
      <c r="H2810">
        <v>13</v>
      </c>
      <c r="I2810">
        <v>26286.17</v>
      </c>
      <c r="J2810">
        <v>341720.21</v>
      </c>
      <c r="K2810">
        <v>1785.83</v>
      </c>
      <c r="L2810">
        <v>630</v>
      </c>
      <c r="M2810" t="s">
        <v>42</v>
      </c>
      <c r="N2810" t="s">
        <v>43</v>
      </c>
      <c r="O2810">
        <v>66836.03</v>
      </c>
      <c r="P2810">
        <f>_xlfn.DAYS(Table3[[#This Row],[Delivery_Date]],Table3[[#This Row],[Order_Date]])</f>
        <v>5</v>
      </c>
    </row>
    <row r="2811" spans="1:16" x14ac:dyDescent="0.25">
      <c r="A2811">
        <v>2810</v>
      </c>
      <c r="B2811" t="s">
        <v>31</v>
      </c>
      <c r="C2811" t="s">
        <v>24</v>
      </c>
      <c r="D2811" t="s">
        <v>17</v>
      </c>
      <c r="E2811" t="s">
        <v>26</v>
      </c>
      <c r="F2811" t="s">
        <v>271</v>
      </c>
      <c r="G2811" t="s">
        <v>356</v>
      </c>
      <c r="H2811">
        <v>87</v>
      </c>
      <c r="I2811">
        <v>36504.5</v>
      </c>
      <c r="J2811">
        <v>3175891.5</v>
      </c>
      <c r="K2811">
        <v>2440.11</v>
      </c>
      <c r="L2811">
        <v>570</v>
      </c>
      <c r="M2811" t="s">
        <v>29</v>
      </c>
      <c r="N2811" t="s">
        <v>22</v>
      </c>
      <c r="O2811">
        <v>254188.61</v>
      </c>
      <c r="P2811">
        <f>_xlfn.DAYS(Table3[[#This Row],[Delivery_Date]],Table3[[#This Row],[Order_Date]])</f>
        <v>5</v>
      </c>
    </row>
    <row r="2812" spans="1:16" x14ac:dyDescent="0.25">
      <c r="A2812">
        <v>2811</v>
      </c>
      <c r="B2812" t="s">
        <v>37</v>
      </c>
      <c r="C2812" t="s">
        <v>24</v>
      </c>
      <c r="D2812" t="s">
        <v>45</v>
      </c>
      <c r="E2812" t="s">
        <v>18</v>
      </c>
      <c r="F2812" t="s">
        <v>357</v>
      </c>
      <c r="G2812" t="s">
        <v>317</v>
      </c>
      <c r="H2812">
        <v>51</v>
      </c>
      <c r="I2812">
        <v>7355.35</v>
      </c>
      <c r="J2812">
        <v>375122.85</v>
      </c>
      <c r="K2812">
        <v>4708.46</v>
      </c>
      <c r="L2812">
        <v>478</v>
      </c>
      <c r="M2812" t="s">
        <v>35</v>
      </c>
      <c r="N2812" t="s">
        <v>36</v>
      </c>
      <c r="O2812">
        <v>91237.88</v>
      </c>
      <c r="P2812">
        <f>_xlfn.DAYS(Table3[[#This Row],[Delivery_Date]],Table3[[#This Row],[Order_Date]])</f>
        <v>5</v>
      </c>
    </row>
    <row r="2813" spans="1:16" x14ac:dyDescent="0.25">
      <c r="A2813">
        <v>2812</v>
      </c>
      <c r="B2813" t="s">
        <v>51</v>
      </c>
      <c r="C2813" t="s">
        <v>16</v>
      </c>
      <c r="D2813" t="s">
        <v>39</v>
      </c>
      <c r="E2813" t="s">
        <v>46</v>
      </c>
      <c r="F2813" t="s">
        <v>230</v>
      </c>
      <c r="G2813" t="s">
        <v>149</v>
      </c>
      <c r="H2813">
        <v>2</v>
      </c>
      <c r="I2813">
        <v>16080.98</v>
      </c>
      <c r="J2813">
        <v>32161.96</v>
      </c>
      <c r="K2813">
        <v>3573.68</v>
      </c>
      <c r="L2813">
        <v>30</v>
      </c>
      <c r="M2813" t="s">
        <v>29</v>
      </c>
      <c r="N2813" t="s">
        <v>30</v>
      </c>
      <c r="O2813">
        <v>6773.65</v>
      </c>
      <c r="P2813">
        <f>_xlfn.DAYS(Table3[[#This Row],[Delivery_Date]],Table3[[#This Row],[Order_Date]])</f>
        <v>8</v>
      </c>
    </row>
    <row r="2814" spans="1:16" x14ac:dyDescent="0.25">
      <c r="A2814">
        <v>2813</v>
      </c>
      <c r="B2814" t="s">
        <v>44</v>
      </c>
      <c r="C2814" t="s">
        <v>24</v>
      </c>
      <c r="D2814" t="s">
        <v>25</v>
      </c>
      <c r="E2814" t="s">
        <v>52</v>
      </c>
      <c r="F2814" t="s">
        <v>336</v>
      </c>
      <c r="G2814" t="s">
        <v>407</v>
      </c>
      <c r="H2814">
        <v>7</v>
      </c>
      <c r="I2814">
        <v>20598.86</v>
      </c>
      <c r="J2814">
        <v>144192.01999999999</v>
      </c>
      <c r="K2814">
        <v>4675.13</v>
      </c>
      <c r="L2814">
        <v>266</v>
      </c>
      <c r="M2814" t="s">
        <v>35</v>
      </c>
      <c r="N2814" t="s">
        <v>30</v>
      </c>
      <c r="O2814">
        <v>28770.04</v>
      </c>
      <c r="P2814">
        <f>_xlfn.DAYS(Table3[[#This Row],[Delivery_Date]],Table3[[#This Row],[Order_Date]])</f>
        <v>3</v>
      </c>
    </row>
    <row r="2815" spans="1:16" x14ac:dyDescent="0.25">
      <c r="A2815">
        <v>2814</v>
      </c>
      <c r="B2815" t="s">
        <v>23</v>
      </c>
      <c r="C2815" t="s">
        <v>24</v>
      </c>
      <c r="D2815" t="s">
        <v>39</v>
      </c>
      <c r="E2815" t="s">
        <v>52</v>
      </c>
      <c r="F2815" t="s">
        <v>34</v>
      </c>
      <c r="G2815" t="s">
        <v>286</v>
      </c>
      <c r="H2815">
        <v>69</v>
      </c>
      <c r="I2815">
        <v>21537.18</v>
      </c>
      <c r="J2815">
        <v>1486065.42</v>
      </c>
      <c r="K2815">
        <v>4914.4799999999996</v>
      </c>
      <c r="L2815">
        <v>362</v>
      </c>
      <c r="M2815" t="s">
        <v>29</v>
      </c>
      <c r="N2815" t="s">
        <v>30</v>
      </c>
      <c r="O2815">
        <v>334197.59000000003</v>
      </c>
      <c r="P2815">
        <f>_xlfn.DAYS(Table3[[#This Row],[Delivery_Date]],Table3[[#This Row],[Order_Date]])</f>
        <v>5</v>
      </c>
    </row>
    <row r="2816" spans="1:16" x14ac:dyDescent="0.25">
      <c r="A2816">
        <v>2815</v>
      </c>
      <c r="B2816" t="s">
        <v>44</v>
      </c>
      <c r="C2816" t="s">
        <v>16</v>
      </c>
      <c r="D2816" t="s">
        <v>17</v>
      </c>
      <c r="E2816" t="s">
        <v>52</v>
      </c>
      <c r="F2816" t="s">
        <v>300</v>
      </c>
      <c r="G2816" t="s">
        <v>206</v>
      </c>
      <c r="H2816">
        <v>33</v>
      </c>
      <c r="I2816">
        <v>16055.57</v>
      </c>
      <c r="J2816">
        <v>529833.81000000006</v>
      </c>
      <c r="K2816">
        <v>2431.21</v>
      </c>
      <c r="L2816">
        <v>708</v>
      </c>
      <c r="M2816" t="s">
        <v>21</v>
      </c>
      <c r="N2816" t="s">
        <v>43</v>
      </c>
      <c r="O2816">
        <v>52173.69</v>
      </c>
      <c r="P2816">
        <f>_xlfn.DAYS(Table3[[#This Row],[Delivery_Date]],Table3[[#This Row],[Order_Date]])</f>
        <v>14</v>
      </c>
    </row>
    <row r="2817" spans="1:16" x14ac:dyDescent="0.25">
      <c r="A2817">
        <v>2816</v>
      </c>
      <c r="B2817" t="s">
        <v>65</v>
      </c>
      <c r="C2817" t="s">
        <v>24</v>
      </c>
      <c r="D2817" t="s">
        <v>39</v>
      </c>
      <c r="E2817" t="s">
        <v>46</v>
      </c>
      <c r="F2817" t="s">
        <v>215</v>
      </c>
      <c r="G2817" t="s">
        <v>276</v>
      </c>
      <c r="H2817">
        <v>32</v>
      </c>
      <c r="I2817">
        <v>11332.34</v>
      </c>
      <c r="J2817">
        <v>362634.88</v>
      </c>
      <c r="K2817">
        <v>308.23</v>
      </c>
      <c r="L2817">
        <v>868</v>
      </c>
      <c r="M2817" t="s">
        <v>21</v>
      </c>
      <c r="N2817" t="s">
        <v>36</v>
      </c>
      <c r="O2817">
        <v>83768.62</v>
      </c>
      <c r="P2817">
        <f>_xlfn.DAYS(Table3[[#This Row],[Delivery_Date]],Table3[[#This Row],[Order_Date]])</f>
        <v>15</v>
      </c>
    </row>
    <row r="2818" spans="1:16" x14ac:dyDescent="0.25">
      <c r="A2818">
        <v>2817</v>
      </c>
      <c r="B2818" t="s">
        <v>37</v>
      </c>
      <c r="C2818" t="s">
        <v>38</v>
      </c>
      <c r="D2818" t="s">
        <v>25</v>
      </c>
      <c r="E2818" t="s">
        <v>60</v>
      </c>
      <c r="F2818" t="s">
        <v>200</v>
      </c>
      <c r="G2818" t="s">
        <v>172</v>
      </c>
      <c r="H2818">
        <v>64</v>
      </c>
      <c r="I2818">
        <v>860.3</v>
      </c>
      <c r="J2818">
        <v>55059.199999999997</v>
      </c>
      <c r="K2818">
        <v>3484.24</v>
      </c>
      <c r="L2818">
        <v>594</v>
      </c>
      <c r="M2818" t="s">
        <v>35</v>
      </c>
      <c r="N2818" t="s">
        <v>22</v>
      </c>
      <c r="O2818">
        <v>8899.06</v>
      </c>
      <c r="P2818">
        <f>_xlfn.DAYS(Table3[[#This Row],[Delivery_Date]],Table3[[#This Row],[Order_Date]])</f>
        <v>4</v>
      </c>
    </row>
    <row r="2819" spans="1:16" x14ac:dyDescent="0.25">
      <c r="A2819">
        <v>2818</v>
      </c>
      <c r="B2819" t="s">
        <v>44</v>
      </c>
      <c r="C2819" t="s">
        <v>16</v>
      </c>
      <c r="D2819" t="s">
        <v>25</v>
      </c>
      <c r="E2819" t="s">
        <v>18</v>
      </c>
      <c r="F2819" t="s">
        <v>129</v>
      </c>
      <c r="G2819" t="s">
        <v>160</v>
      </c>
      <c r="H2819">
        <v>79</v>
      </c>
      <c r="I2819">
        <v>45487.63</v>
      </c>
      <c r="J2819">
        <v>3593522.77</v>
      </c>
      <c r="K2819">
        <v>4687.8900000000003</v>
      </c>
      <c r="L2819">
        <v>108</v>
      </c>
      <c r="M2819" t="s">
        <v>35</v>
      </c>
      <c r="N2819" t="s">
        <v>36</v>
      </c>
      <c r="O2819">
        <v>621305.05000000005</v>
      </c>
      <c r="P2819">
        <f>_xlfn.DAYS(Table3[[#This Row],[Delivery_Date]],Table3[[#This Row],[Order_Date]])</f>
        <v>5</v>
      </c>
    </row>
    <row r="2820" spans="1:16" x14ac:dyDescent="0.25">
      <c r="A2820">
        <v>2819</v>
      </c>
      <c r="B2820" t="s">
        <v>59</v>
      </c>
      <c r="C2820" t="s">
        <v>38</v>
      </c>
      <c r="D2820" t="s">
        <v>17</v>
      </c>
      <c r="E2820" t="s">
        <v>26</v>
      </c>
      <c r="F2820" t="s">
        <v>272</v>
      </c>
      <c r="G2820" t="s">
        <v>137</v>
      </c>
      <c r="H2820">
        <v>41</v>
      </c>
      <c r="I2820">
        <v>24925.45</v>
      </c>
      <c r="J2820">
        <v>1021943.45</v>
      </c>
      <c r="K2820">
        <v>264.67</v>
      </c>
      <c r="L2820">
        <v>295</v>
      </c>
      <c r="M2820" t="s">
        <v>29</v>
      </c>
      <c r="N2820" t="s">
        <v>22</v>
      </c>
      <c r="O2820">
        <v>228869.77</v>
      </c>
      <c r="P2820">
        <f>_xlfn.DAYS(Table3[[#This Row],[Delivery_Date]],Table3[[#This Row],[Order_Date]])</f>
        <v>8</v>
      </c>
    </row>
    <row r="2821" spans="1:16" x14ac:dyDescent="0.25">
      <c r="A2821">
        <v>2820</v>
      </c>
      <c r="B2821" t="s">
        <v>51</v>
      </c>
      <c r="C2821" t="s">
        <v>16</v>
      </c>
      <c r="D2821" t="s">
        <v>17</v>
      </c>
      <c r="E2821" t="s">
        <v>26</v>
      </c>
      <c r="F2821" t="s">
        <v>254</v>
      </c>
      <c r="G2821" t="s">
        <v>73</v>
      </c>
      <c r="H2821">
        <v>46</v>
      </c>
      <c r="I2821">
        <v>48575.93</v>
      </c>
      <c r="J2821">
        <v>2234492.7799999998</v>
      </c>
      <c r="K2821">
        <v>4491.33</v>
      </c>
      <c r="L2821">
        <v>548</v>
      </c>
      <c r="M2821" t="s">
        <v>29</v>
      </c>
      <c r="N2821" t="s">
        <v>30</v>
      </c>
      <c r="O2821">
        <v>177715.63</v>
      </c>
      <c r="P2821">
        <f>_xlfn.DAYS(Table3[[#This Row],[Delivery_Date]],Table3[[#This Row],[Order_Date]])</f>
        <v>3</v>
      </c>
    </row>
    <row r="2822" spans="1:16" x14ac:dyDescent="0.25">
      <c r="A2822">
        <v>2821</v>
      </c>
      <c r="B2822" t="s">
        <v>23</v>
      </c>
      <c r="C2822" t="s">
        <v>16</v>
      </c>
      <c r="D2822" t="s">
        <v>17</v>
      </c>
      <c r="E2822" t="s">
        <v>52</v>
      </c>
      <c r="F2822" t="s">
        <v>276</v>
      </c>
      <c r="G2822" t="s">
        <v>395</v>
      </c>
      <c r="H2822">
        <v>20</v>
      </c>
      <c r="I2822">
        <v>47340.4</v>
      </c>
      <c r="J2822">
        <v>946808</v>
      </c>
      <c r="K2822">
        <v>4379.53</v>
      </c>
      <c r="L2822">
        <v>515</v>
      </c>
      <c r="M2822" t="s">
        <v>42</v>
      </c>
      <c r="N2822" t="s">
        <v>70</v>
      </c>
      <c r="O2822">
        <v>110228.16</v>
      </c>
      <c r="P2822">
        <f>_xlfn.DAYS(Table3[[#This Row],[Delivery_Date]],Table3[[#This Row],[Order_Date]])</f>
        <v>2</v>
      </c>
    </row>
    <row r="2823" spans="1:16" x14ac:dyDescent="0.25">
      <c r="A2823">
        <v>2822</v>
      </c>
      <c r="B2823" t="s">
        <v>31</v>
      </c>
      <c r="C2823" t="s">
        <v>38</v>
      </c>
      <c r="D2823" t="s">
        <v>17</v>
      </c>
      <c r="E2823" t="s">
        <v>26</v>
      </c>
      <c r="F2823" t="s">
        <v>106</v>
      </c>
      <c r="G2823" t="s">
        <v>354</v>
      </c>
      <c r="H2823">
        <v>90</v>
      </c>
      <c r="I2823">
        <v>6449.59</v>
      </c>
      <c r="J2823">
        <v>580463.1</v>
      </c>
      <c r="K2823">
        <v>4384.13</v>
      </c>
      <c r="L2823">
        <v>997</v>
      </c>
      <c r="M2823" t="s">
        <v>29</v>
      </c>
      <c r="N2823" t="s">
        <v>30</v>
      </c>
      <c r="O2823">
        <v>45785.04</v>
      </c>
      <c r="P2823">
        <f>_xlfn.DAYS(Table3[[#This Row],[Delivery_Date]],Table3[[#This Row],[Order_Date]])</f>
        <v>2</v>
      </c>
    </row>
    <row r="2824" spans="1:16" x14ac:dyDescent="0.25">
      <c r="A2824">
        <v>2823</v>
      </c>
      <c r="B2824" t="s">
        <v>37</v>
      </c>
      <c r="C2824" t="s">
        <v>24</v>
      </c>
      <c r="D2824" t="s">
        <v>17</v>
      </c>
      <c r="E2824" t="s">
        <v>46</v>
      </c>
      <c r="F2824" t="s">
        <v>82</v>
      </c>
      <c r="G2824" t="s">
        <v>339</v>
      </c>
      <c r="H2824">
        <v>3</v>
      </c>
      <c r="I2824">
        <v>40664.28</v>
      </c>
      <c r="J2824">
        <v>121992.84</v>
      </c>
      <c r="K2824">
        <v>1863.45</v>
      </c>
      <c r="L2824">
        <v>829</v>
      </c>
      <c r="M2824" t="s">
        <v>21</v>
      </c>
      <c r="N2824" t="s">
        <v>30</v>
      </c>
      <c r="O2824">
        <v>12360.03</v>
      </c>
      <c r="P2824">
        <f>_xlfn.DAYS(Table3[[#This Row],[Delivery_Date]],Table3[[#This Row],[Order_Date]])</f>
        <v>2</v>
      </c>
    </row>
    <row r="2825" spans="1:16" x14ac:dyDescent="0.25">
      <c r="A2825">
        <v>2824</v>
      </c>
      <c r="B2825" t="s">
        <v>31</v>
      </c>
      <c r="C2825" t="s">
        <v>16</v>
      </c>
      <c r="D2825" t="s">
        <v>25</v>
      </c>
      <c r="E2825" t="s">
        <v>52</v>
      </c>
      <c r="F2825" t="s">
        <v>262</v>
      </c>
      <c r="G2825" t="s">
        <v>127</v>
      </c>
      <c r="H2825">
        <v>9</v>
      </c>
      <c r="I2825">
        <v>26902.82</v>
      </c>
      <c r="J2825">
        <v>242125.38</v>
      </c>
      <c r="K2825">
        <v>4606.17</v>
      </c>
      <c r="L2825">
        <v>929</v>
      </c>
      <c r="M2825" t="s">
        <v>29</v>
      </c>
      <c r="N2825" t="s">
        <v>70</v>
      </c>
      <c r="O2825">
        <v>54266.06</v>
      </c>
      <c r="P2825">
        <f>_xlfn.DAYS(Table3[[#This Row],[Delivery_Date]],Table3[[#This Row],[Order_Date]])</f>
        <v>13</v>
      </c>
    </row>
    <row r="2826" spans="1:16" x14ac:dyDescent="0.25">
      <c r="A2826">
        <v>2825</v>
      </c>
      <c r="B2826" t="s">
        <v>51</v>
      </c>
      <c r="C2826" t="s">
        <v>38</v>
      </c>
      <c r="D2826" t="s">
        <v>39</v>
      </c>
      <c r="E2826" t="s">
        <v>18</v>
      </c>
      <c r="F2826" t="s">
        <v>401</v>
      </c>
      <c r="G2826" t="s">
        <v>325</v>
      </c>
      <c r="H2826">
        <v>54</v>
      </c>
      <c r="I2826">
        <v>25609.78</v>
      </c>
      <c r="J2826">
        <v>1382928.12</v>
      </c>
      <c r="K2826">
        <v>3205.2</v>
      </c>
      <c r="L2826">
        <v>99</v>
      </c>
      <c r="M2826" t="s">
        <v>29</v>
      </c>
      <c r="N2826" t="s">
        <v>43</v>
      </c>
      <c r="O2826">
        <v>100290.55</v>
      </c>
      <c r="P2826">
        <f>_xlfn.DAYS(Table3[[#This Row],[Delivery_Date]],Table3[[#This Row],[Order_Date]])</f>
        <v>7</v>
      </c>
    </row>
    <row r="2827" spans="1:16" x14ac:dyDescent="0.25">
      <c r="A2827">
        <v>2826</v>
      </c>
      <c r="B2827" t="s">
        <v>59</v>
      </c>
      <c r="C2827" t="s">
        <v>24</v>
      </c>
      <c r="D2827" t="s">
        <v>17</v>
      </c>
      <c r="E2827" t="s">
        <v>60</v>
      </c>
      <c r="F2827" t="s">
        <v>209</v>
      </c>
      <c r="G2827" t="s">
        <v>310</v>
      </c>
      <c r="H2827">
        <v>96</v>
      </c>
      <c r="I2827">
        <v>25520.65</v>
      </c>
      <c r="J2827">
        <v>2449982.4</v>
      </c>
      <c r="K2827">
        <v>3440.15</v>
      </c>
      <c r="L2827">
        <v>584</v>
      </c>
      <c r="M2827" t="s">
        <v>21</v>
      </c>
      <c r="N2827" t="s">
        <v>43</v>
      </c>
      <c r="O2827">
        <v>177062.66</v>
      </c>
      <c r="P2827">
        <f>_xlfn.DAYS(Table3[[#This Row],[Delivery_Date]],Table3[[#This Row],[Order_Date]])</f>
        <v>5</v>
      </c>
    </row>
    <row r="2828" spans="1:16" x14ac:dyDescent="0.25">
      <c r="A2828">
        <v>2827</v>
      </c>
      <c r="B2828" t="s">
        <v>23</v>
      </c>
      <c r="C2828" t="s">
        <v>38</v>
      </c>
      <c r="D2828" t="s">
        <v>17</v>
      </c>
      <c r="E2828" t="s">
        <v>46</v>
      </c>
      <c r="F2828" t="s">
        <v>73</v>
      </c>
      <c r="G2828" t="s">
        <v>366</v>
      </c>
      <c r="H2828">
        <v>61</v>
      </c>
      <c r="I2828">
        <v>35001.69</v>
      </c>
      <c r="J2828">
        <v>2135103.09</v>
      </c>
      <c r="K2828">
        <v>3039.85</v>
      </c>
      <c r="L2828">
        <v>505</v>
      </c>
      <c r="M2828" t="s">
        <v>21</v>
      </c>
      <c r="N2828" t="s">
        <v>30</v>
      </c>
      <c r="O2828">
        <v>497869.21</v>
      </c>
      <c r="P2828">
        <f>_xlfn.DAYS(Table3[[#This Row],[Delivery_Date]],Table3[[#This Row],[Order_Date]])</f>
        <v>13</v>
      </c>
    </row>
    <row r="2829" spans="1:16" x14ac:dyDescent="0.25">
      <c r="A2829">
        <v>2828</v>
      </c>
      <c r="B2829" t="s">
        <v>65</v>
      </c>
      <c r="C2829" t="s">
        <v>24</v>
      </c>
      <c r="D2829" t="s">
        <v>45</v>
      </c>
      <c r="E2829" t="s">
        <v>46</v>
      </c>
      <c r="F2829" t="s">
        <v>332</v>
      </c>
      <c r="G2829" t="s">
        <v>262</v>
      </c>
      <c r="H2829">
        <v>77</v>
      </c>
      <c r="I2829">
        <v>17121.759999999998</v>
      </c>
      <c r="J2829">
        <v>1318375.52</v>
      </c>
      <c r="K2829">
        <v>3683.52</v>
      </c>
      <c r="L2829">
        <v>626</v>
      </c>
      <c r="M2829" t="s">
        <v>35</v>
      </c>
      <c r="N2829" t="s">
        <v>22</v>
      </c>
      <c r="O2829">
        <v>192727.94</v>
      </c>
      <c r="P2829">
        <f>_xlfn.DAYS(Table3[[#This Row],[Delivery_Date]],Table3[[#This Row],[Order_Date]])</f>
        <v>14</v>
      </c>
    </row>
    <row r="2830" spans="1:16" x14ac:dyDescent="0.25">
      <c r="A2830">
        <v>2829</v>
      </c>
      <c r="B2830" t="s">
        <v>59</v>
      </c>
      <c r="C2830" t="s">
        <v>24</v>
      </c>
      <c r="D2830" t="s">
        <v>17</v>
      </c>
      <c r="E2830" t="s">
        <v>60</v>
      </c>
      <c r="F2830" t="s">
        <v>345</v>
      </c>
      <c r="G2830" t="s">
        <v>158</v>
      </c>
      <c r="H2830">
        <v>48</v>
      </c>
      <c r="I2830">
        <v>36875.870000000003</v>
      </c>
      <c r="J2830">
        <v>1770041.76</v>
      </c>
      <c r="K2830">
        <v>763.22</v>
      </c>
      <c r="L2830">
        <v>969</v>
      </c>
      <c r="M2830" t="s">
        <v>42</v>
      </c>
      <c r="N2830" t="s">
        <v>70</v>
      </c>
      <c r="O2830">
        <v>355141.05</v>
      </c>
      <c r="P2830">
        <f>_xlfn.DAYS(Table3[[#This Row],[Delivery_Date]],Table3[[#This Row],[Order_Date]])</f>
        <v>6</v>
      </c>
    </row>
    <row r="2831" spans="1:16" x14ac:dyDescent="0.25">
      <c r="A2831">
        <v>2830</v>
      </c>
      <c r="B2831" t="s">
        <v>23</v>
      </c>
      <c r="C2831" t="s">
        <v>38</v>
      </c>
      <c r="D2831" t="s">
        <v>25</v>
      </c>
      <c r="E2831" t="s">
        <v>46</v>
      </c>
      <c r="F2831" t="s">
        <v>33</v>
      </c>
      <c r="G2831" t="s">
        <v>318</v>
      </c>
      <c r="H2831">
        <v>80</v>
      </c>
      <c r="I2831">
        <v>1520.21</v>
      </c>
      <c r="J2831">
        <v>121616.8</v>
      </c>
      <c r="K2831">
        <v>2653.08</v>
      </c>
      <c r="L2831">
        <v>585</v>
      </c>
      <c r="M2831" t="s">
        <v>21</v>
      </c>
      <c r="N2831" t="s">
        <v>30</v>
      </c>
      <c r="O2831">
        <v>19471.330000000002</v>
      </c>
      <c r="P2831">
        <f>_xlfn.DAYS(Table3[[#This Row],[Delivery_Date]],Table3[[#This Row],[Order_Date]])</f>
        <v>4</v>
      </c>
    </row>
    <row r="2832" spans="1:16" x14ac:dyDescent="0.25">
      <c r="A2832">
        <v>2831</v>
      </c>
      <c r="B2832" t="s">
        <v>59</v>
      </c>
      <c r="C2832" t="s">
        <v>16</v>
      </c>
      <c r="D2832" t="s">
        <v>39</v>
      </c>
      <c r="E2832" t="s">
        <v>26</v>
      </c>
      <c r="F2832" t="s">
        <v>229</v>
      </c>
      <c r="G2832" t="s">
        <v>280</v>
      </c>
      <c r="H2832">
        <v>1</v>
      </c>
      <c r="I2832">
        <v>39019.1</v>
      </c>
      <c r="J2832">
        <v>39019.1</v>
      </c>
      <c r="K2832">
        <v>1562.25</v>
      </c>
      <c r="L2832">
        <v>452</v>
      </c>
      <c r="M2832" t="s">
        <v>29</v>
      </c>
      <c r="N2832" t="s">
        <v>22</v>
      </c>
      <c r="O2832">
        <v>7286.77</v>
      </c>
      <c r="P2832">
        <f>_xlfn.DAYS(Table3[[#This Row],[Delivery_Date]],Table3[[#This Row],[Order_Date]])</f>
        <v>4</v>
      </c>
    </row>
    <row r="2833" spans="1:16" x14ac:dyDescent="0.25">
      <c r="A2833">
        <v>2832</v>
      </c>
      <c r="B2833" t="s">
        <v>23</v>
      </c>
      <c r="C2833" t="s">
        <v>24</v>
      </c>
      <c r="D2833" t="s">
        <v>17</v>
      </c>
      <c r="E2833" t="s">
        <v>60</v>
      </c>
      <c r="F2833" t="s">
        <v>249</v>
      </c>
      <c r="G2833" t="s">
        <v>183</v>
      </c>
      <c r="H2833">
        <v>14</v>
      </c>
      <c r="I2833">
        <v>32119.32</v>
      </c>
      <c r="J2833">
        <v>449670.48</v>
      </c>
      <c r="K2833">
        <v>2745.06</v>
      </c>
      <c r="L2833">
        <v>137</v>
      </c>
      <c r="M2833" t="s">
        <v>42</v>
      </c>
      <c r="N2833" t="s">
        <v>70</v>
      </c>
      <c r="O2833">
        <v>103819.03</v>
      </c>
      <c r="P2833">
        <f>_xlfn.DAYS(Table3[[#This Row],[Delivery_Date]],Table3[[#This Row],[Order_Date]])</f>
        <v>10</v>
      </c>
    </row>
    <row r="2834" spans="1:16" x14ac:dyDescent="0.25">
      <c r="A2834">
        <v>2833</v>
      </c>
      <c r="B2834" t="s">
        <v>37</v>
      </c>
      <c r="C2834" t="s">
        <v>24</v>
      </c>
      <c r="D2834" t="s">
        <v>17</v>
      </c>
      <c r="E2834" t="s">
        <v>46</v>
      </c>
      <c r="F2834" t="s">
        <v>177</v>
      </c>
      <c r="G2834" t="s">
        <v>274</v>
      </c>
      <c r="H2834">
        <v>53</v>
      </c>
      <c r="I2834">
        <v>27667.360000000001</v>
      </c>
      <c r="J2834">
        <v>1466370.08</v>
      </c>
      <c r="K2834">
        <v>234</v>
      </c>
      <c r="L2834">
        <v>580</v>
      </c>
      <c r="M2834" t="s">
        <v>29</v>
      </c>
      <c r="N2834" t="s">
        <v>36</v>
      </c>
      <c r="O2834">
        <v>210315.38</v>
      </c>
      <c r="P2834">
        <f>_xlfn.DAYS(Table3[[#This Row],[Delivery_Date]],Table3[[#This Row],[Order_Date]])</f>
        <v>5</v>
      </c>
    </row>
    <row r="2835" spans="1:16" x14ac:dyDescent="0.25">
      <c r="A2835">
        <v>2834</v>
      </c>
      <c r="B2835" t="s">
        <v>23</v>
      </c>
      <c r="C2835" t="s">
        <v>24</v>
      </c>
      <c r="D2835" t="s">
        <v>45</v>
      </c>
      <c r="E2835" t="s">
        <v>26</v>
      </c>
      <c r="F2835" t="s">
        <v>197</v>
      </c>
      <c r="G2835" t="s">
        <v>369</v>
      </c>
      <c r="H2835">
        <v>39</v>
      </c>
      <c r="I2835">
        <v>40196.959999999999</v>
      </c>
      <c r="J2835">
        <v>1567681.44</v>
      </c>
      <c r="K2835">
        <v>3741.11</v>
      </c>
      <c r="L2835">
        <v>132</v>
      </c>
      <c r="M2835" t="s">
        <v>42</v>
      </c>
      <c r="N2835" t="s">
        <v>30</v>
      </c>
      <c r="O2835">
        <v>242288.04</v>
      </c>
      <c r="P2835">
        <f>_xlfn.DAYS(Table3[[#This Row],[Delivery_Date]],Table3[[#This Row],[Order_Date]])</f>
        <v>10</v>
      </c>
    </row>
    <row r="2836" spans="1:16" x14ac:dyDescent="0.25">
      <c r="A2836">
        <v>2835</v>
      </c>
      <c r="B2836" t="s">
        <v>65</v>
      </c>
      <c r="C2836" t="s">
        <v>16</v>
      </c>
      <c r="D2836" t="s">
        <v>25</v>
      </c>
      <c r="E2836" t="s">
        <v>52</v>
      </c>
      <c r="F2836" t="s">
        <v>276</v>
      </c>
      <c r="G2836" t="s">
        <v>105</v>
      </c>
      <c r="H2836">
        <v>36</v>
      </c>
      <c r="I2836">
        <v>46879.74</v>
      </c>
      <c r="J2836">
        <v>1687670.64</v>
      </c>
      <c r="K2836">
        <v>1692.71</v>
      </c>
      <c r="L2836">
        <v>149</v>
      </c>
      <c r="M2836" t="s">
        <v>29</v>
      </c>
      <c r="N2836" t="s">
        <v>43</v>
      </c>
      <c r="O2836">
        <v>322940.61</v>
      </c>
      <c r="P2836">
        <f>_xlfn.DAYS(Table3[[#This Row],[Delivery_Date]],Table3[[#This Row],[Order_Date]])</f>
        <v>1</v>
      </c>
    </row>
    <row r="2837" spans="1:16" x14ac:dyDescent="0.25">
      <c r="A2837">
        <v>2836</v>
      </c>
      <c r="B2837" t="s">
        <v>65</v>
      </c>
      <c r="C2837" t="s">
        <v>24</v>
      </c>
      <c r="D2837" t="s">
        <v>39</v>
      </c>
      <c r="E2837" t="s">
        <v>26</v>
      </c>
      <c r="F2837" t="s">
        <v>351</v>
      </c>
      <c r="G2837" t="s">
        <v>159</v>
      </c>
      <c r="H2837">
        <v>72</v>
      </c>
      <c r="I2837">
        <v>6156.86</v>
      </c>
      <c r="J2837">
        <v>443293.92</v>
      </c>
      <c r="K2837">
        <v>2347.98</v>
      </c>
      <c r="L2837">
        <v>558</v>
      </c>
      <c r="M2837" t="s">
        <v>21</v>
      </c>
      <c r="N2837" t="s">
        <v>36</v>
      </c>
      <c r="O2837">
        <v>52875.76</v>
      </c>
      <c r="P2837">
        <f>_xlfn.DAYS(Table3[[#This Row],[Delivery_Date]],Table3[[#This Row],[Order_Date]])</f>
        <v>9</v>
      </c>
    </row>
    <row r="2838" spans="1:16" x14ac:dyDescent="0.25">
      <c r="A2838">
        <v>2837</v>
      </c>
      <c r="B2838" t="s">
        <v>37</v>
      </c>
      <c r="C2838" t="s">
        <v>38</v>
      </c>
      <c r="D2838" t="s">
        <v>25</v>
      </c>
      <c r="E2838" t="s">
        <v>52</v>
      </c>
      <c r="F2838" t="s">
        <v>95</v>
      </c>
      <c r="G2838" t="s">
        <v>270</v>
      </c>
      <c r="H2838">
        <v>66</v>
      </c>
      <c r="I2838">
        <v>35534.18</v>
      </c>
      <c r="J2838">
        <v>2345255.88</v>
      </c>
      <c r="K2838">
        <v>1767.95</v>
      </c>
      <c r="L2838">
        <v>678</v>
      </c>
      <c r="M2838" t="s">
        <v>42</v>
      </c>
      <c r="N2838" t="s">
        <v>30</v>
      </c>
      <c r="O2838">
        <v>533485.72</v>
      </c>
      <c r="P2838">
        <f>_xlfn.DAYS(Table3[[#This Row],[Delivery_Date]],Table3[[#This Row],[Order_Date]])</f>
        <v>12</v>
      </c>
    </row>
    <row r="2839" spans="1:16" x14ac:dyDescent="0.25">
      <c r="A2839">
        <v>2838</v>
      </c>
      <c r="B2839" t="s">
        <v>65</v>
      </c>
      <c r="C2839" t="s">
        <v>38</v>
      </c>
      <c r="D2839" t="s">
        <v>32</v>
      </c>
      <c r="E2839" t="s">
        <v>18</v>
      </c>
      <c r="F2839" t="s">
        <v>238</v>
      </c>
      <c r="G2839" t="s">
        <v>206</v>
      </c>
      <c r="H2839">
        <v>15</v>
      </c>
      <c r="I2839">
        <v>49038.07</v>
      </c>
      <c r="J2839">
        <v>735571.05</v>
      </c>
      <c r="K2839">
        <v>2275.96</v>
      </c>
      <c r="L2839">
        <v>738</v>
      </c>
      <c r="M2839" t="s">
        <v>21</v>
      </c>
      <c r="N2839" t="s">
        <v>30</v>
      </c>
      <c r="O2839">
        <v>121050.87</v>
      </c>
      <c r="P2839">
        <f>_xlfn.DAYS(Table3[[#This Row],[Delivery_Date]],Table3[[#This Row],[Order_Date]])</f>
        <v>15</v>
      </c>
    </row>
    <row r="2840" spans="1:16" x14ac:dyDescent="0.25">
      <c r="A2840">
        <v>2839</v>
      </c>
      <c r="B2840" t="s">
        <v>51</v>
      </c>
      <c r="C2840" t="s">
        <v>16</v>
      </c>
      <c r="D2840" t="s">
        <v>32</v>
      </c>
      <c r="E2840" t="s">
        <v>60</v>
      </c>
      <c r="F2840" t="s">
        <v>128</v>
      </c>
      <c r="G2840" t="s">
        <v>347</v>
      </c>
      <c r="H2840">
        <v>22</v>
      </c>
      <c r="I2840">
        <v>10097.26</v>
      </c>
      <c r="J2840">
        <v>222139.72</v>
      </c>
      <c r="K2840">
        <v>4663.03</v>
      </c>
      <c r="L2840">
        <v>116</v>
      </c>
      <c r="M2840" t="s">
        <v>35</v>
      </c>
      <c r="N2840" t="s">
        <v>36</v>
      </c>
      <c r="O2840">
        <v>53689.32</v>
      </c>
      <c r="P2840">
        <f>_xlfn.DAYS(Table3[[#This Row],[Delivery_Date]],Table3[[#This Row],[Order_Date]])</f>
        <v>1</v>
      </c>
    </row>
    <row r="2841" spans="1:16" x14ac:dyDescent="0.25">
      <c r="A2841">
        <v>2840</v>
      </c>
      <c r="B2841" t="s">
        <v>31</v>
      </c>
      <c r="C2841" t="s">
        <v>38</v>
      </c>
      <c r="D2841" t="s">
        <v>45</v>
      </c>
      <c r="E2841" t="s">
        <v>18</v>
      </c>
      <c r="F2841" t="s">
        <v>407</v>
      </c>
      <c r="G2841" t="s">
        <v>353</v>
      </c>
      <c r="H2841">
        <v>64</v>
      </c>
      <c r="I2841">
        <v>26617.25</v>
      </c>
      <c r="J2841">
        <v>1703504</v>
      </c>
      <c r="K2841">
        <v>149.1</v>
      </c>
      <c r="L2841">
        <v>473</v>
      </c>
      <c r="M2841" t="s">
        <v>42</v>
      </c>
      <c r="N2841" t="s">
        <v>43</v>
      </c>
      <c r="O2841">
        <v>184706.74</v>
      </c>
      <c r="P2841">
        <f>_xlfn.DAYS(Table3[[#This Row],[Delivery_Date]],Table3[[#This Row],[Order_Date]])</f>
        <v>8</v>
      </c>
    </row>
    <row r="2842" spans="1:16" x14ac:dyDescent="0.25">
      <c r="A2842">
        <v>2841</v>
      </c>
      <c r="B2842" t="s">
        <v>31</v>
      </c>
      <c r="C2842" t="s">
        <v>24</v>
      </c>
      <c r="D2842" t="s">
        <v>32</v>
      </c>
      <c r="E2842" t="s">
        <v>26</v>
      </c>
      <c r="F2842" t="s">
        <v>230</v>
      </c>
      <c r="G2842" t="s">
        <v>181</v>
      </c>
      <c r="H2842">
        <v>35</v>
      </c>
      <c r="I2842">
        <v>29360.79</v>
      </c>
      <c r="J2842">
        <v>1027627.65</v>
      </c>
      <c r="K2842">
        <v>3351.1</v>
      </c>
      <c r="L2842">
        <v>450</v>
      </c>
      <c r="M2842" t="s">
        <v>29</v>
      </c>
      <c r="N2842" t="s">
        <v>43</v>
      </c>
      <c r="O2842">
        <v>62415.83</v>
      </c>
      <c r="P2842">
        <f>_xlfn.DAYS(Table3[[#This Row],[Delivery_Date]],Table3[[#This Row],[Order_Date]])</f>
        <v>1</v>
      </c>
    </row>
    <row r="2843" spans="1:16" x14ac:dyDescent="0.25">
      <c r="A2843">
        <v>2842</v>
      </c>
      <c r="B2843" t="s">
        <v>15</v>
      </c>
      <c r="C2843" t="s">
        <v>38</v>
      </c>
      <c r="D2843" t="s">
        <v>39</v>
      </c>
      <c r="E2843" t="s">
        <v>46</v>
      </c>
      <c r="F2843" t="s">
        <v>195</v>
      </c>
      <c r="G2843" t="s">
        <v>319</v>
      </c>
      <c r="H2843">
        <v>48</v>
      </c>
      <c r="I2843">
        <v>16670.84</v>
      </c>
      <c r="J2843">
        <v>800200.32</v>
      </c>
      <c r="K2843">
        <v>2795.43</v>
      </c>
      <c r="L2843">
        <v>763</v>
      </c>
      <c r="M2843" t="s">
        <v>29</v>
      </c>
      <c r="N2843" t="s">
        <v>43</v>
      </c>
      <c r="O2843">
        <v>103681.96</v>
      </c>
      <c r="P2843">
        <f>_xlfn.DAYS(Table3[[#This Row],[Delivery_Date]],Table3[[#This Row],[Order_Date]])</f>
        <v>13</v>
      </c>
    </row>
    <row r="2844" spans="1:16" x14ac:dyDescent="0.25">
      <c r="A2844">
        <v>2843</v>
      </c>
      <c r="B2844" t="s">
        <v>23</v>
      </c>
      <c r="C2844" t="s">
        <v>16</v>
      </c>
      <c r="D2844" t="s">
        <v>39</v>
      </c>
      <c r="E2844" t="s">
        <v>60</v>
      </c>
      <c r="F2844" t="s">
        <v>194</v>
      </c>
      <c r="G2844" t="s">
        <v>412</v>
      </c>
      <c r="H2844">
        <v>38</v>
      </c>
      <c r="I2844">
        <v>20166.310000000001</v>
      </c>
      <c r="J2844">
        <v>766319.78</v>
      </c>
      <c r="K2844">
        <v>1574.55</v>
      </c>
      <c r="L2844">
        <v>470</v>
      </c>
      <c r="M2844" t="s">
        <v>35</v>
      </c>
      <c r="N2844" t="s">
        <v>43</v>
      </c>
      <c r="O2844">
        <v>64591.09</v>
      </c>
      <c r="P2844">
        <f>_xlfn.DAYS(Table3[[#This Row],[Delivery_Date]],Table3[[#This Row],[Order_Date]])</f>
        <v>5</v>
      </c>
    </row>
    <row r="2845" spans="1:16" x14ac:dyDescent="0.25">
      <c r="A2845">
        <v>2844</v>
      </c>
      <c r="B2845" t="s">
        <v>37</v>
      </c>
      <c r="C2845" t="s">
        <v>16</v>
      </c>
      <c r="D2845" t="s">
        <v>32</v>
      </c>
      <c r="E2845" t="s">
        <v>46</v>
      </c>
      <c r="F2845" t="s">
        <v>151</v>
      </c>
      <c r="G2845" t="s">
        <v>160</v>
      </c>
      <c r="H2845">
        <v>31</v>
      </c>
      <c r="I2845">
        <v>990.35</v>
      </c>
      <c r="J2845">
        <v>30700.85</v>
      </c>
      <c r="K2845">
        <v>4821.0200000000004</v>
      </c>
      <c r="L2845">
        <v>674</v>
      </c>
      <c r="M2845" t="s">
        <v>21</v>
      </c>
      <c r="N2845" t="s">
        <v>30</v>
      </c>
      <c r="O2845">
        <v>6782.46</v>
      </c>
      <c r="P2845">
        <f>_xlfn.DAYS(Table3[[#This Row],[Delivery_Date]],Table3[[#This Row],[Order_Date]])</f>
        <v>15</v>
      </c>
    </row>
    <row r="2846" spans="1:16" x14ac:dyDescent="0.25">
      <c r="A2846">
        <v>2845</v>
      </c>
      <c r="B2846" t="s">
        <v>44</v>
      </c>
      <c r="C2846" t="s">
        <v>38</v>
      </c>
      <c r="D2846" t="s">
        <v>17</v>
      </c>
      <c r="E2846" t="s">
        <v>60</v>
      </c>
      <c r="F2846" t="s">
        <v>55</v>
      </c>
      <c r="G2846" t="s">
        <v>90</v>
      </c>
      <c r="H2846">
        <v>12</v>
      </c>
      <c r="I2846">
        <v>40614.370000000003</v>
      </c>
      <c r="J2846">
        <v>487372.44</v>
      </c>
      <c r="K2846">
        <v>2919.54</v>
      </c>
      <c r="L2846">
        <v>249</v>
      </c>
      <c r="M2846" t="s">
        <v>21</v>
      </c>
      <c r="N2846" t="s">
        <v>36</v>
      </c>
      <c r="O2846">
        <v>31480.84</v>
      </c>
      <c r="P2846">
        <f>_xlfn.DAYS(Table3[[#This Row],[Delivery_Date]],Table3[[#This Row],[Order_Date]])</f>
        <v>7</v>
      </c>
    </row>
    <row r="2847" spans="1:16" x14ac:dyDescent="0.25">
      <c r="A2847">
        <v>2846</v>
      </c>
      <c r="B2847" t="s">
        <v>51</v>
      </c>
      <c r="C2847" t="s">
        <v>24</v>
      </c>
      <c r="D2847" t="s">
        <v>25</v>
      </c>
      <c r="E2847" t="s">
        <v>52</v>
      </c>
      <c r="F2847" t="s">
        <v>360</v>
      </c>
      <c r="G2847" t="s">
        <v>368</v>
      </c>
      <c r="H2847">
        <v>66</v>
      </c>
      <c r="I2847">
        <v>23281.360000000001</v>
      </c>
      <c r="J2847">
        <v>1536569.76</v>
      </c>
      <c r="K2847">
        <v>4503.3999999999996</v>
      </c>
      <c r="L2847">
        <v>796</v>
      </c>
      <c r="M2847" t="s">
        <v>29</v>
      </c>
      <c r="N2847" t="s">
        <v>43</v>
      </c>
      <c r="O2847">
        <v>191542.96</v>
      </c>
      <c r="P2847">
        <f>_xlfn.DAYS(Table3[[#This Row],[Delivery_Date]],Table3[[#This Row],[Order_Date]])</f>
        <v>13</v>
      </c>
    </row>
    <row r="2848" spans="1:16" x14ac:dyDescent="0.25">
      <c r="A2848">
        <v>2847</v>
      </c>
      <c r="B2848" t="s">
        <v>31</v>
      </c>
      <c r="C2848" t="s">
        <v>24</v>
      </c>
      <c r="D2848" t="s">
        <v>39</v>
      </c>
      <c r="E2848" t="s">
        <v>18</v>
      </c>
      <c r="F2848" t="s">
        <v>273</v>
      </c>
      <c r="G2848" t="s">
        <v>119</v>
      </c>
      <c r="H2848">
        <v>1</v>
      </c>
      <c r="I2848">
        <v>13422.67</v>
      </c>
      <c r="J2848">
        <v>13422.67</v>
      </c>
      <c r="K2848">
        <v>4576.29</v>
      </c>
      <c r="L2848">
        <v>414</v>
      </c>
      <c r="M2848" t="s">
        <v>29</v>
      </c>
      <c r="N2848" t="s">
        <v>22</v>
      </c>
      <c r="O2848">
        <v>2984.17</v>
      </c>
      <c r="P2848">
        <f>_xlfn.DAYS(Table3[[#This Row],[Delivery_Date]],Table3[[#This Row],[Order_Date]])</f>
        <v>13</v>
      </c>
    </row>
    <row r="2849" spans="1:16" x14ac:dyDescent="0.25">
      <c r="A2849">
        <v>2848</v>
      </c>
      <c r="B2849" t="s">
        <v>23</v>
      </c>
      <c r="C2849" t="s">
        <v>24</v>
      </c>
      <c r="D2849" t="s">
        <v>32</v>
      </c>
      <c r="E2849" t="s">
        <v>60</v>
      </c>
      <c r="F2849" t="s">
        <v>395</v>
      </c>
      <c r="G2849" t="s">
        <v>228</v>
      </c>
      <c r="H2849">
        <v>21</v>
      </c>
      <c r="I2849">
        <v>27690.45</v>
      </c>
      <c r="J2849">
        <v>581499.44999999995</v>
      </c>
      <c r="K2849">
        <v>4133.41</v>
      </c>
      <c r="L2849">
        <v>186</v>
      </c>
      <c r="M2849" t="s">
        <v>35</v>
      </c>
      <c r="N2849" t="s">
        <v>30</v>
      </c>
      <c r="O2849">
        <v>72566.3</v>
      </c>
      <c r="P2849">
        <f>_xlfn.DAYS(Table3[[#This Row],[Delivery_Date]],Table3[[#This Row],[Order_Date]])</f>
        <v>12</v>
      </c>
    </row>
    <row r="2850" spans="1:16" x14ac:dyDescent="0.25">
      <c r="A2850">
        <v>2849</v>
      </c>
      <c r="B2850" t="s">
        <v>51</v>
      </c>
      <c r="C2850" t="s">
        <v>38</v>
      </c>
      <c r="D2850" t="s">
        <v>39</v>
      </c>
      <c r="E2850" t="s">
        <v>60</v>
      </c>
      <c r="F2850" t="s">
        <v>81</v>
      </c>
      <c r="G2850" t="s">
        <v>165</v>
      </c>
      <c r="H2850">
        <v>35</v>
      </c>
      <c r="I2850">
        <v>44438.31</v>
      </c>
      <c r="J2850">
        <v>1555340.85</v>
      </c>
      <c r="K2850">
        <v>1543.53</v>
      </c>
      <c r="L2850">
        <v>65</v>
      </c>
      <c r="M2850" t="s">
        <v>35</v>
      </c>
      <c r="N2850" t="s">
        <v>43</v>
      </c>
      <c r="O2850">
        <v>141268.63</v>
      </c>
      <c r="P2850">
        <f>_xlfn.DAYS(Table3[[#This Row],[Delivery_Date]],Table3[[#This Row],[Order_Date]])</f>
        <v>9</v>
      </c>
    </row>
    <row r="2851" spans="1:16" x14ac:dyDescent="0.25">
      <c r="A2851">
        <v>2850</v>
      </c>
      <c r="B2851" t="s">
        <v>65</v>
      </c>
      <c r="C2851" t="s">
        <v>38</v>
      </c>
      <c r="D2851" t="s">
        <v>32</v>
      </c>
      <c r="E2851" t="s">
        <v>46</v>
      </c>
      <c r="F2851" t="s">
        <v>128</v>
      </c>
      <c r="G2851" t="s">
        <v>66</v>
      </c>
      <c r="H2851">
        <v>8</v>
      </c>
      <c r="I2851">
        <v>37723.019999999997</v>
      </c>
      <c r="J2851">
        <v>301784.15999999997</v>
      </c>
      <c r="K2851">
        <v>4605.17</v>
      </c>
      <c r="L2851">
        <v>378</v>
      </c>
      <c r="M2851" t="s">
        <v>35</v>
      </c>
      <c r="N2851" t="s">
        <v>22</v>
      </c>
      <c r="O2851">
        <v>52308.84</v>
      </c>
      <c r="P2851">
        <f>_xlfn.DAYS(Table3[[#This Row],[Delivery_Date]],Table3[[#This Row],[Order_Date]])</f>
        <v>9</v>
      </c>
    </row>
    <row r="2852" spans="1:16" x14ac:dyDescent="0.25">
      <c r="A2852">
        <v>2851</v>
      </c>
      <c r="B2852" t="s">
        <v>37</v>
      </c>
      <c r="C2852" t="s">
        <v>16</v>
      </c>
      <c r="D2852" t="s">
        <v>17</v>
      </c>
      <c r="E2852" t="s">
        <v>52</v>
      </c>
      <c r="F2852" t="s">
        <v>294</v>
      </c>
      <c r="G2852" t="s">
        <v>306</v>
      </c>
      <c r="H2852">
        <v>45</v>
      </c>
      <c r="I2852">
        <v>41968.39</v>
      </c>
      <c r="J2852">
        <v>1888577.55</v>
      </c>
      <c r="K2852">
        <v>726.33</v>
      </c>
      <c r="L2852">
        <v>856</v>
      </c>
      <c r="M2852" t="s">
        <v>29</v>
      </c>
      <c r="N2852" t="s">
        <v>43</v>
      </c>
      <c r="O2852">
        <v>278581.63</v>
      </c>
      <c r="P2852">
        <f>_xlfn.DAYS(Table3[[#This Row],[Delivery_Date]],Table3[[#This Row],[Order_Date]])</f>
        <v>2</v>
      </c>
    </row>
    <row r="2853" spans="1:16" x14ac:dyDescent="0.25">
      <c r="A2853">
        <v>2852</v>
      </c>
      <c r="B2853" t="s">
        <v>15</v>
      </c>
      <c r="C2853" t="s">
        <v>38</v>
      </c>
      <c r="D2853" t="s">
        <v>17</v>
      </c>
      <c r="E2853" t="s">
        <v>26</v>
      </c>
      <c r="F2853" t="s">
        <v>409</v>
      </c>
      <c r="G2853" t="s">
        <v>400</v>
      </c>
      <c r="H2853">
        <v>77</v>
      </c>
      <c r="I2853">
        <v>37709.69</v>
      </c>
      <c r="J2853">
        <v>2903646.13</v>
      </c>
      <c r="K2853">
        <v>641.92999999999995</v>
      </c>
      <c r="L2853">
        <v>723</v>
      </c>
      <c r="M2853" t="s">
        <v>29</v>
      </c>
      <c r="N2853" t="s">
        <v>22</v>
      </c>
      <c r="O2853">
        <v>429150.63</v>
      </c>
      <c r="P2853">
        <f>_xlfn.DAYS(Table3[[#This Row],[Delivery_Date]],Table3[[#This Row],[Order_Date]])</f>
        <v>10</v>
      </c>
    </row>
    <row r="2854" spans="1:16" x14ac:dyDescent="0.25">
      <c r="A2854">
        <v>2853</v>
      </c>
      <c r="B2854" t="s">
        <v>65</v>
      </c>
      <c r="C2854" t="s">
        <v>16</v>
      </c>
      <c r="D2854" t="s">
        <v>32</v>
      </c>
      <c r="E2854" t="s">
        <v>18</v>
      </c>
      <c r="F2854" t="s">
        <v>40</v>
      </c>
      <c r="G2854" t="s">
        <v>85</v>
      </c>
      <c r="H2854">
        <v>16</v>
      </c>
      <c r="I2854">
        <v>49233.16</v>
      </c>
      <c r="J2854">
        <v>787730.56</v>
      </c>
      <c r="K2854">
        <v>3503.93</v>
      </c>
      <c r="L2854">
        <v>33</v>
      </c>
      <c r="M2854" t="s">
        <v>42</v>
      </c>
      <c r="N2854" t="s">
        <v>22</v>
      </c>
      <c r="O2854">
        <v>193630.55</v>
      </c>
      <c r="P2854">
        <f>_xlfn.DAYS(Table3[[#This Row],[Delivery_Date]],Table3[[#This Row],[Order_Date]])</f>
        <v>7</v>
      </c>
    </row>
    <row r="2855" spans="1:16" x14ac:dyDescent="0.25">
      <c r="A2855">
        <v>2854</v>
      </c>
      <c r="B2855" t="s">
        <v>31</v>
      </c>
      <c r="C2855" t="s">
        <v>24</v>
      </c>
      <c r="D2855" t="s">
        <v>32</v>
      </c>
      <c r="E2855" t="s">
        <v>26</v>
      </c>
      <c r="F2855" t="s">
        <v>297</v>
      </c>
      <c r="G2855" t="s">
        <v>379</v>
      </c>
      <c r="H2855">
        <v>38</v>
      </c>
      <c r="I2855">
        <v>43907.83</v>
      </c>
      <c r="J2855">
        <v>1668497.54</v>
      </c>
      <c r="K2855">
        <v>346.58</v>
      </c>
      <c r="L2855">
        <v>240</v>
      </c>
      <c r="M2855" t="s">
        <v>42</v>
      </c>
      <c r="N2855" t="s">
        <v>36</v>
      </c>
      <c r="O2855">
        <v>234678.39</v>
      </c>
      <c r="P2855">
        <f>_xlfn.DAYS(Table3[[#This Row],[Delivery_Date]],Table3[[#This Row],[Order_Date]])</f>
        <v>6</v>
      </c>
    </row>
    <row r="2856" spans="1:16" x14ac:dyDescent="0.25">
      <c r="A2856">
        <v>2855</v>
      </c>
      <c r="B2856" t="s">
        <v>44</v>
      </c>
      <c r="C2856" t="s">
        <v>38</v>
      </c>
      <c r="D2856" t="s">
        <v>45</v>
      </c>
      <c r="E2856" t="s">
        <v>60</v>
      </c>
      <c r="F2856" t="s">
        <v>210</v>
      </c>
      <c r="G2856" t="s">
        <v>177</v>
      </c>
      <c r="H2856">
        <v>66</v>
      </c>
      <c r="I2856">
        <v>4580.97</v>
      </c>
      <c r="J2856">
        <v>302344.02</v>
      </c>
      <c r="K2856">
        <v>2579.13</v>
      </c>
      <c r="L2856">
        <v>451</v>
      </c>
      <c r="M2856" t="s">
        <v>35</v>
      </c>
      <c r="N2856" t="s">
        <v>36</v>
      </c>
      <c r="O2856">
        <v>75141.820000000007</v>
      </c>
      <c r="P2856">
        <f>_xlfn.DAYS(Table3[[#This Row],[Delivery_Date]],Table3[[#This Row],[Order_Date]])</f>
        <v>1</v>
      </c>
    </row>
    <row r="2857" spans="1:16" x14ac:dyDescent="0.25">
      <c r="A2857">
        <v>2856</v>
      </c>
      <c r="B2857" t="s">
        <v>59</v>
      </c>
      <c r="C2857" t="s">
        <v>38</v>
      </c>
      <c r="D2857" t="s">
        <v>45</v>
      </c>
      <c r="E2857" t="s">
        <v>52</v>
      </c>
      <c r="F2857" t="s">
        <v>293</v>
      </c>
      <c r="G2857" t="s">
        <v>351</v>
      </c>
      <c r="H2857">
        <v>34</v>
      </c>
      <c r="I2857">
        <v>45498.66</v>
      </c>
      <c r="J2857">
        <v>1546954.44</v>
      </c>
      <c r="K2857">
        <v>2541.11</v>
      </c>
      <c r="L2857">
        <v>988</v>
      </c>
      <c r="M2857" t="s">
        <v>35</v>
      </c>
      <c r="N2857" t="s">
        <v>36</v>
      </c>
      <c r="O2857">
        <v>298510.75</v>
      </c>
      <c r="P2857">
        <f>_xlfn.DAYS(Table3[[#This Row],[Delivery_Date]],Table3[[#This Row],[Order_Date]])</f>
        <v>9</v>
      </c>
    </row>
    <row r="2858" spans="1:16" x14ac:dyDescent="0.25">
      <c r="A2858">
        <v>2857</v>
      </c>
      <c r="B2858" t="s">
        <v>65</v>
      </c>
      <c r="C2858" t="s">
        <v>16</v>
      </c>
      <c r="D2858" t="s">
        <v>45</v>
      </c>
      <c r="E2858" t="s">
        <v>26</v>
      </c>
      <c r="F2858" t="s">
        <v>33</v>
      </c>
      <c r="G2858" t="s">
        <v>318</v>
      </c>
      <c r="H2858">
        <v>44</v>
      </c>
      <c r="I2858">
        <v>25192.68</v>
      </c>
      <c r="J2858">
        <v>1108477.92</v>
      </c>
      <c r="K2858">
        <v>3674.07</v>
      </c>
      <c r="L2858">
        <v>646</v>
      </c>
      <c r="M2858" t="s">
        <v>21</v>
      </c>
      <c r="N2858" t="s">
        <v>43</v>
      </c>
      <c r="O2858">
        <v>221999.49</v>
      </c>
      <c r="P2858">
        <f>_xlfn.DAYS(Table3[[#This Row],[Delivery_Date]],Table3[[#This Row],[Order_Date]])</f>
        <v>4</v>
      </c>
    </row>
    <row r="2859" spans="1:16" x14ac:dyDescent="0.25">
      <c r="A2859">
        <v>2858</v>
      </c>
      <c r="B2859" t="s">
        <v>59</v>
      </c>
      <c r="C2859" t="s">
        <v>38</v>
      </c>
      <c r="D2859" t="s">
        <v>45</v>
      </c>
      <c r="E2859" t="s">
        <v>46</v>
      </c>
      <c r="F2859" t="s">
        <v>334</v>
      </c>
      <c r="G2859" t="s">
        <v>403</v>
      </c>
      <c r="H2859">
        <v>95</v>
      </c>
      <c r="I2859">
        <v>27898.639999999999</v>
      </c>
      <c r="J2859">
        <v>2650370.7999999998</v>
      </c>
      <c r="K2859">
        <v>3380.55</v>
      </c>
      <c r="L2859">
        <v>279</v>
      </c>
      <c r="M2859" t="s">
        <v>29</v>
      </c>
      <c r="N2859" t="s">
        <v>36</v>
      </c>
      <c r="O2859">
        <v>624936.63</v>
      </c>
      <c r="P2859">
        <f>_xlfn.DAYS(Table3[[#This Row],[Delivery_Date]],Table3[[#This Row],[Order_Date]])</f>
        <v>13</v>
      </c>
    </row>
    <row r="2860" spans="1:16" x14ac:dyDescent="0.25">
      <c r="A2860">
        <v>2859</v>
      </c>
      <c r="B2860" t="s">
        <v>65</v>
      </c>
      <c r="C2860" t="s">
        <v>16</v>
      </c>
      <c r="D2860" t="s">
        <v>45</v>
      </c>
      <c r="E2860" t="s">
        <v>52</v>
      </c>
      <c r="F2860" t="s">
        <v>128</v>
      </c>
      <c r="G2860" t="s">
        <v>279</v>
      </c>
      <c r="H2860">
        <v>46</v>
      </c>
      <c r="I2860">
        <v>3759.82</v>
      </c>
      <c r="J2860">
        <v>172951.72</v>
      </c>
      <c r="K2860">
        <v>2588.3200000000002</v>
      </c>
      <c r="L2860">
        <v>339</v>
      </c>
      <c r="M2860" t="s">
        <v>21</v>
      </c>
      <c r="N2860" t="s">
        <v>22</v>
      </c>
      <c r="O2860">
        <v>9041.1299999999992</v>
      </c>
      <c r="P2860">
        <f>_xlfn.DAYS(Table3[[#This Row],[Delivery_Date]],Table3[[#This Row],[Order_Date]])</f>
        <v>11</v>
      </c>
    </row>
    <row r="2861" spans="1:16" x14ac:dyDescent="0.25">
      <c r="A2861">
        <v>2860</v>
      </c>
      <c r="B2861" t="s">
        <v>44</v>
      </c>
      <c r="C2861" t="s">
        <v>24</v>
      </c>
      <c r="D2861" t="s">
        <v>25</v>
      </c>
      <c r="E2861" t="s">
        <v>26</v>
      </c>
      <c r="F2861" t="s">
        <v>41</v>
      </c>
      <c r="G2861" t="s">
        <v>349</v>
      </c>
      <c r="H2861">
        <v>42</v>
      </c>
      <c r="I2861">
        <v>42935.01</v>
      </c>
      <c r="J2861">
        <v>1803270.42</v>
      </c>
      <c r="K2861">
        <v>2936.74</v>
      </c>
      <c r="L2861">
        <v>608</v>
      </c>
      <c r="M2861" t="s">
        <v>29</v>
      </c>
      <c r="N2861" t="s">
        <v>36</v>
      </c>
      <c r="O2861">
        <v>435172.06</v>
      </c>
      <c r="P2861">
        <f>_xlfn.DAYS(Table3[[#This Row],[Delivery_Date]],Table3[[#This Row],[Order_Date]])</f>
        <v>8</v>
      </c>
    </row>
    <row r="2862" spans="1:16" x14ac:dyDescent="0.25">
      <c r="A2862">
        <v>2861</v>
      </c>
      <c r="B2862" t="s">
        <v>59</v>
      </c>
      <c r="C2862" t="s">
        <v>16</v>
      </c>
      <c r="D2862" t="s">
        <v>45</v>
      </c>
      <c r="E2862" t="s">
        <v>18</v>
      </c>
      <c r="F2862" t="s">
        <v>144</v>
      </c>
      <c r="G2862" t="s">
        <v>63</v>
      </c>
      <c r="H2862">
        <v>29</v>
      </c>
      <c r="I2862">
        <v>32606.25</v>
      </c>
      <c r="J2862">
        <v>945581.25</v>
      </c>
      <c r="K2862">
        <v>423.46</v>
      </c>
      <c r="L2862">
        <v>85</v>
      </c>
      <c r="M2862" t="s">
        <v>29</v>
      </c>
      <c r="N2862" t="s">
        <v>36</v>
      </c>
      <c r="O2862">
        <v>158445.69</v>
      </c>
      <c r="P2862">
        <f>_xlfn.DAYS(Table3[[#This Row],[Delivery_Date]],Table3[[#This Row],[Order_Date]])</f>
        <v>13</v>
      </c>
    </row>
    <row r="2863" spans="1:16" x14ac:dyDescent="0.25">
      <c r="A2863">
        <v>2862</v>
      </c>
      <c r="B2863" t="s">
        <v>65</v>
      </c>
      <c r="C2863" t="s">
        <v>16</v>
      </c>
      <c r="D2863" t="s">
        <v>39</v>
      </c>
      <c r="E2863" t="s">
        <v>52</v>
      </c>
      <c r="F2863" t="s">
        <v>392</v>
      </c>
      <c r="G2863" t="s">
        <v>278</v>
      </c>
      <c r="H2863">
        <v>55</v>
      </c>
      <c r="I2863">
        <v>1784.54</v>
      </c>
      <c r="J2863">
        <v>98149.7</v>
      </c>
      <c r="K2863">
        <v>3949.18</v>
      </c>
      <c r="L2863">
        <v>698</v>
      </c>
      <c r="M2863" t="s">
        <v>35</v>
      </c>
      <c r="N2863" t="s">
        <v>43</v>
      </c>
      <c r="O2863">
        <v>22197.47</v>
      </c>
      <c r="P2863">
        <f>_xlfn.DAYS(Table3[[#This Row],[Delivery_Date]],Table3[[#This Row],[Order_Date]])</f>
        <v>8</v>
      </c>
    </row>
    <row r="2864" spans="1:16" x14ac:dyDescent="0.25">
      <c r="A2864">
        <v>2863</v>
      </c>
      <c r="B2864" t="s">
        <v>44</v>
      </c>
      <c r="C2864" t="s">
        <v>38</v>
      </c>
      <c r="D2864" t="s">
        <v>39</v>
      </c>
      <c r="E2864" t="s">
        <v>52</v>
      </c>
      <c r="F2864" t="s">
        <v>334</v>
      </c>
      <c r="G2864" t="s">
        <v>370</v>
      </c>
      <c r="H2864">
        <v>46</v>
      </c>
      <c r="I2864">
        <v>49467.41</v>
      </c>
      <c r="J2864">
        <v>2275500.86</v>
      </c>
      <c r="K2864">
        <v>1264.92</v>
      </c>
      <c r="L2864">
        <v>856</v>
      </c>
      <c r="M2864" t="s">
        <v>35</v>
      </c>
      <c r="N2864" t="s">
        <v>30</v>
      </c>
      <c r="O2864">
        <v>268035.34000000003</v>
      </c>
      <c r="P2864">
        <f>_xlfn.DAYS(Table3[[#This Row],[Delivery_Date]],Table3[[#This Row],[Order_Date]])</f>
        <v>6</v>
      </c>
    </row>
    <row r="2865" spans="1:16" x14ac:dyDescent="0.25">
      <c r="A2865">
        <v>2864</v>
      </c>
      <c r="B2865" t="s">
        <v>51</v>
      </c>
      <c r="C2865" t="s">
        <v>24</v>
      </c>
      <c r="D2865" t="s">
        <v>45</v>
      </c>
      <c r="E2865" t="s">
        <v>46</v>
      </c>
      <c r="F2865" t="s">
        <v>399</v>
      </c>
      <c r="G2865" t="s">
        <v>94</v>
      </c>
      <c r="H2865">
        <v>38</v>
      </c>
      <c r="I2865">
        <v>49832.58</v>
      </c>
      <c r="J2865">
        <v>1893638.04</v>
      </c>
      <c r="K2865">
        <v>2180.71</v>
      </c>
      <c r="L2865">
        <v>539</v>
      </c>
      <c r="M2865" t="s">
        <v>21</v>
      </c>
      <c r="N2865" t="s">
        <v>22</v>
      </c>
      <c r="O2865">
        <v>467894.62</v>
      </c>
      <c r="P2865">
        <f>_xlfn.DAYS(Table3[[#This Row],[Delivery_Date]],Table3[[#This Row],[Order_Date]])</f>
        <v>10</v>
      </c>
    </row>
    <row r="2866" spans="1:16" x14ac:dyDescent="0.25">
      <c r="A2866">
        <v>2865</v>
      </c>
      <c r="B2866" t="s">
        <v>59</v>
      </c>
      <c r="C2866" t="s">
        <v>16</v>
      </c>
      <c r="D2866" t="s">
        <v>45</v>
      </c>
      <c r="E2866" t="s">
        <v>52</v>
      </c>
      <c r="F2866" t="s">
        <v>96</v>
      </c>
      <c r="G2866" t="s">
        <v>71</v>
      </c>
      <c r="H2866">
        <v>75</v>
      </c>
      <c r="I2866">
        <v>4522.9799999999996</v>
      </c>
      <c r="J2866">
        <v>339223.5</v>
      </c>
      <c r="K2866">
        <v>2319.73</v>
      </c>
      <c r="L2866">
        <v>514</v>
      </c>
      <c r="M2866" t="s">
        <v>35</v>
      </c>
      <c r="N2866" t="s">
        <v>30</v>
      </c>
      <c r="O2866">
        <v>84099.85</v>
      </c>
      <c r="P2866">
        <f>_xlfn.DAYS(Table3[[#This Row],[Delivery_Date]],Table3[[#This Row],[Order_Date]])</f>
        <v>4</v>
      </c>
    </row>
    <row r="2867" spans="1:16" x14ac:dyDescent="0.25">
      <c r="A2867">
        <v>2866</v>
      </c>
      <c r="B2867" t="s">
        <v>51</v>
      </c>
      <c r="C2867" t="s">
        <v>16</v>
      </c>
      <c r="D2867" t="s">
        <v>32</v>
      </c>
      <c r="E2867" t="s">
        <v>26</v>
      </c>
      <c r="F2867" t="s">
        <v>155</v>
      </c>
      <c r="G2867" t="s">
        <v>110</v>
      </c>
      <c r="H2867">
        <v>17</v>
      </c>
      <c r="I2867">
        <v>5943.28</v>
      </c>
      <c r="J2867">
        <v>101035.76</v>
      </c>
      <c r="K2867">
        <v>4213.8100000000004</v>
      </c>
      <c r="L2867">
        <v>285</v>
      </c>
      <c r="M2867" t="s">
        <v>35</v>
      </c>
      <c r="N2867" t="s">
        <v>36</v>
      </c>
      <c r="O2867">
        <v>9144.9699999999993</v>
      </c>
      <c r="P2867">
        <f>_xlfn.DAYS(Table3[[#This Row],[Delivery_Date]],Table3[[#This Row],[Order_Date]])</f>
        <v>15</v>
      </c>
    </row>
    <row r="2868" spans="1:16" x14ac:dyDescent="0.25">
      <c r="A2868">
        <v>2867</v>
      </c>
      <c r="B2868" t="s">
        <v>37</v>
      </c>
      <c r="C2868" t="s">
        <v>38</v>
      </c>
      <c r="D2868" t="s">
        <v>39</v>
      </c>
      <c r="E2868" t="s">
        <v>52</v>
      </c>
      <c r="F2868" t="s">
        <v>218</v>
      </c>
      <c r="G2868" t="s">
        <v>219</v>
      </c>
      <c r="H2868">
        <v>74</v>
      </c>
      <c r="I2868">
        <v>42676.75</v>
      </c>
      <c r="J2868">
        <v>3158079.5</v>
      </c>
      <c r="K2868">
        <v>2872.2</v>
      </c>
      <c r="L2868">
        <v>113</v>
      </c>
      <c r="M2868" t="s">
        <v>42</v>
      </c>
      <c r="N2868" t="s">
        <v>36</v>
      </c>
      <c r="O2868">
        <v>466149.14</v>
      </c>
      <c r="P2868">
        <f>_xlfn.DAYS(Table3[[#This Row],[Delivery_Date]],Table3[[#This Row],[Order_Date]])</f>
        <v>4</v>
      </c>
    </row>
    <row r="2869" spans="1:16" x14ac:dyDescent="0.25">
      <c r="A2869">
        <v>2868</v>
      </c>
      <c r="B2869" t="s">
        <v>31</v>
      </c>
      <c r="C2869" t="s">
        <v>24</v>
      </c>
      <c r="D2869" t="s">
        <v>45</v>
      </c>
      <c r="E2869" t="s">
        <v>26</v>
      </c>
      <c r="F2869" t="s">
        <v>331</v>
      </c>
      <c r="G2869" t="s">
        <v>204</v>
      </c>
      <c r="H2869">
        <v>67</v>
      </c>
      <c r="I2869">
        <v>49122.09</v>
      </c>
      <c r="J2869">
        <v>3291180.03</v>
      </c>
      <c r="K2869">
        <v>4438.08</v>
      </c>
      <c r="L2869">
        <v>642</v>
      </c>
      <c r="M2869" t="s">
        <v>21</v>
      </c>
      <c r="N2869" t="s">
        <v>43</v>
      </c>
      <c r="O2869">
        <v>185886.77</v>
      </c>
      <c r="P2869">
        <f>_xlfn.DAYS(Table3[[#This Row],[Delivery_Date]],Table3[[#This Row],[Order_Date]])</f>
        <v>8</v>
      </c>
    </row>
    <row r="2870" spans="1:16" x14ac:dyDescent="0.25">
      <c r="A2870">
        <v>2869</v>
      </c>
      <c r="B2870" t="s">
        <v>51</v>
      </c>
      <c r="C2870" t="s">
        <v>38</v>
      </c>
      <c r="D2870" t="s">
        <v>17</v>
      </c>
      <c r="E2870" t="s">
        <v>46</v>
      </c>
      <c r="F2870" t="s">
        <v>356</v>
      </c>
      <c r="G2870" t="s">
        <v>386</v>
      </c>
      <c r="H2870">
        <v>14</v>
      </c>
      <c r="I2870">
        <v>29552.85</v>
      </c>
      <c r="J2870">
        <v>413739.9</v>
      </c>
      <c r="K2870">
        <v>2655.52</v>
      </c>
      <c r="L2870">
        <v>655</v>
      </c>
      <c r="M2870" t="s">
        <v>35</v>
      </c>
      <c r="N2870" t="s">
        <v>43</v>
      </c>
      <c r="O2870">
        <v>95072.53</v>
      </c>
      <c r="P2870">
        <f>_xlfn.DAYS(Table3[[#This Row],[Delivery_Date]],Table3[[#This Row],[Order_Date]])</f>
        <v>6</v>
      </c>
    </row>
    <row r="2871" spans="1:16" x14ac:dyDescent="0.25">
      <c r="A2871">
        <v>2870</v>
      </c>
      <c r="B2871" t="s">
        <v>65</v>
      </c>
      <c r="C2871" t="s">
        <v>38</v>
      </c>
      <c r="D2871" t="s">
        <v>25</v>
      </c>
      <c r="E2871" t="s">
        <v>46</v>
      </c>
      <c r="F2871" t="s">
        <v>189</v>
      </c>
      <c r="G2871" t="s">
        <v>88</v>
      </c>
      <c r="H2871">
        <v>40</v>
      </c>
      <c r="I2871">
        <v>24834.13</v>
      </c>
      <c r="J2871">
        <v>993365.2</v>
      </c>
      <c r="K2871">
        <v>2094.27</v>
      </c>
      <c r="L2871">
        <v>493</v>
      </c>
      <c r="M2871" t="s">
        <v>42</v>
      </c>
      <c r="N2871" t="s">
        <v>70</v>
      </c>
      <c r="O2871">
        <v>207835.34</v>
      </c>
      <c r="P2871">
        <f>_xlfn.DAYS(Table3[[#This Row],[Delivery_Date]],Table3[[#This Row],[Order_Date]])</f>
        <v>1</v>
      </c>
    </row>
    <row r="2872" spans="1:16" x14ac:dyDescent="0.25">
      <c r="A2872">
        <v>2871</v>
      </c>
      <c r="B2872" t="s">
        <v>51</v>
      </c>
      <c r="C2872" t="s">
        <v>24</v>
      </c>
      <c r="D2872" t="s">
        <v>25</v>
      </c>
      <c r="E2872" t="s">
        <v>60</v>
      </c>
      <c r="F2872" t="s">
        <v>77</v>
      </c>
      <c r="G2872" t="s">
        <v>299</v>
      </c>
      <c r="H2872">
        <v>36</v>
      </c>
      <c r="I2872">
        <v>38786.269999999997</v>
      </c>
      <c r="J2872">
        <v>1396305.72</v>
      </c>
      <c r="K2872">
        <v>3506.11</v>
      </c>
      <c r="L2872">
        <v>53</v>
      </c>
      <c r="M2872" t="s">
        <v>29</v>
      </c>
      <c r="N2872" t="s">
        <v>70</v>
      </c>
      <c r="O2872">
        <v>329528.98</v>
      </c>
      <c r="P2872">
        <f>_xlfn.DAYS(Table3[[#This Row],[Delivery_Date]],Table3[[#This Row],[Order_Date]])</f>
        <v>6</v>
      </c>
    </row>
    <row r="2873" spans="1:16" x14ac:dyDescent="0.25">
      <c r="A2873">
        <v>2872</v>
      </c>
      <c r="B2873" t="s">
        <v>23</v>
      </c>
      <c r="C2873" t="s">
        <v>38</v>
      </c>
      <c r="D2873" t="s">
        <v>25</v>
      </c>
      <c r="E2873" t="s">
        <v>46</v>
      </c>
      <c r="F2873" t="s">
        <v>104</v>
      </c>
      <c r="G2873" t="s">
        <v>276</v>
      </c>
      <c r="H2873">
        <v>15</v>
      </c>
      <c r="I2873">
        <v>7288.94</v>
      </c>
      <c r="J2873">
        <v>109334.1</v>
      </c>
      <c r="K2873">
        <v>359.5</v>
      </c>
      <c r="L2873">
        <v>850</v>
      </c>
      <c r="M2873" t="s">
        <v>21</v>
      </c>
      <c r="N2873" t="s">
        <v>30</v>
      </c>
      <c r="O2873">
        <v>16881.57</v>
      </c>
      <c r="P2873">
        <f>_xlfn.DAYS(Table3[[#This Row],[Delivery_Date]],Table3[[#This Row],[Order_Date]])</f>
        <v>4</v>
      </c>
    </row>
    <row r="2874" spans="1:16" x14ac:dyDescent="0.25">
      <c r="A2874">
        <v>2873</v>
      </c>
      <c r="B2874" t="s">
        <v>59</v>
      </c>
      <c r="C2874" t="s">
        <v>24</v>
      </c>
      <c r="D2874" t="s">
        <v>25</v>
      </c>
      <c r="E2874" t="s">
        <v>52</v>
      </c>
      <c r="F2874" t="s">
        <v>267</v>
      </c>
      <c r="G2874" t="s">
        <v>412</v>
      </c>
      <c r="H2874">
        <v>83</v>
      </c>
      <c r="I2874">
        <v>13883.4</v>
      </c>
      <c r="J2874">
        <v>1152322.2</v>
      </c>
      <c r="K2874">
        <v>4755.25</v>
      </c>
      <c r="L2874">
        <v>903</v>
      </c>
      <c r="M2874" t="s">
        <v>21</v>
      </c>
      <c r="N2874" t="s">
        <v>43</v>
      </c>
      <c r="O2874">
        <v>142936.01</v>
      </c>
      <c r="P2874">
        <f>_xlfn.DAYS(Table3[[#This Row],[Delivery_Date]],Table3[[#This Row],[Order_Date]])</f>
        <v>1</v>
      </c>
    </row>
    <row r="2875" spans="1:16" x14ac:dyDescent="0.25">
      <c r="A2875">
        <v>2874</v>
      </c>
      <c r="B2875" t="s">
        <v>31</v>
      </c>
      <c r="C2875" t="s">
        <v>24</v>
      </c>
      <c r="D2875" t="s">
        <v>32</v>
      </c>
      <c r="E2875" t="s">
        <v>18</v>
      </c>
      <c r="F2875" t="s">
        <v>66</v>
      </c>
      <c r="G2875" t="s">
        <v>381</v>
      </c>
      <c r="H2875">
        <v>27</v>
      </c>
      <c r="I2875">
        <v>42158.080000000002</v>
      </c>
      <c r="J2875">
        <v>1138268.1599999999</v>
      </c>
      <c r="K2875">
        <v>2442.8000000000002</v>
      </c>
      <c r="L2875">
        <v>545</v>
      </c>
      <c r="M2875" t="s">
        <v>29</v>
      </c>
      <c r="N2875" t="s">
        <v>36</v>
      </c>
      <c r="O2875">
        <v>88950.12</v>
      </c>
      <c r="P2875">
        <f>_xlfn.DAYS(Table3[[#This Row],[Delivery_Date]],Table3[[#This Row],[Order_Date]])</f>
        <v>14</v>
      </c>
    </row>
    <row r="2876" spans="1:16" x14ac:dyDescent="0.25">
      <c r="A2876">
        <v>2875</v>
      </c>
      <c r="B2876" t="s">
        <v>37</v>
      </c>
      <c r="C2876" t="s">
        <v>24</v>
      </c>
      <c r="D2876" t="s">
        <v>32</v>
      </c>
      <c r="E2876" t="s">
        <v>60</v>
      </c>
      <c r="F2876" t="s">
        <v>251</v>
      </c>
      <c r="G2876" t="s">
        <v>207</v>
      </c>
      <c r="H2876">
        <v>38</v>
      </c>
      <c r="I2876">
        <v>2268.67</v>
      </c>
      <c r="J2876">
        <v>86209.46</v>
      </c>
      <c r="K2876">
        <v>3776.36</v>
      </c>
      <c r="L2876">
        <v>976</v>
      </c>
      <c r="M2876" t="s">
        <v>35</v>
      </c>
      <c r="N2876" t="s">
        <v>43</v>
      </c>
      <c r="O2876">
        <v>13830.63</v>
      </c>
      <c r="P2876">
        <f>_xlfn.DAYS(Table3[[#This Row],[Delivery_Date]],Table3[[#This Row],[Order_Date]])</f>
        <v>14</v>
      </c>
    </row>
    <row r="2877" spans="1:16" x14ac:dyDescent="0.25">
      <c r="A2877">
        <v>2876</v>
      </c>
      <c r="B2877" t="s">
        <v>37</v>
      </c>
      <c r="C2877" t="s">
        <v>24</v>
      </c>
      <c r="D2877" t="s">
        <v>39</v>
      </c>
      <c r="E2877" t="s">
        <v>18</v>
      </c>
      <c r="F2877" t="s">
        <v>281</v>
      </c>
      <c r="G2877" t="s">
        <v>264</v>
      </c>
      <c r="H2877">
        <v>84</v>
      </c>
      <c r="I2877">
        <v>15658.52</v>
      </c>
      <c r="J2877">
        <v>1315315.68</v>
      </c>
      <c r="K2877">
        <v>1836.74</v>
      </c>
      <c r="L2877">
        <v>671</v>
      </c>
      <c r="M2877" t="s">
        <v>29</v>
      </c>
      <c r="N2877" t="s">
        <v>70</v>
      </c>
      <c r="O2877">
        <v>76394.83</v>
      </c>
      <c r="P2877">
        <f>_xlfn.DAYS(Table3[[#This Row],[Delivery_Date]],Table3[[#This Row],[Order_Date]])</f>
        <v>11</v>
      </c>
    </row>
    <row r="2878" spans="1:16" x14ac:dyDescent="0.25">
      <c r="A2878">
        <v>2877</v>
      </c>
      <c r="B2878" t="s">
        <v>51</v>
      </c>
      <c r="C2878" t="s">
        <v>38</v>
      </c>
      <c r="D2878" t="s">
        <v>39</v>
      </c>
      <c r="E2878" t="s">
        <v>18</v>
      </c>
      <c r="F2878" t="s">
        <v>219</v>
      </c>
      <c r="G2878" t="s">
        <v>223</v>
      </c>
      <c r="H2878">
        <v>83</v>
      </c>
      <c r="I2878">
        <v>5758.4</v>
      </c>
      <c r="J2878">
        <v>477947.2</v>
      </c>
      <c r="K2878">
        <v>4181.84</v>
      </c>
      <c r="L2878">
        <v>995</v>
      </c>
      <c r="M2878" t="s">
        <v>29</v>
      </c>
      <c r="N2878" t="s">
        <v>30</v>
      </c>
      <c r="O2878">
        <v>58939.16</v>
      </c>
      <c r="P2878">
        <f>_xlfn.DAYS(Table3[[#This Row],[Delivery_Date]],Table3[[#This Row],[Order_Date]])</f>
        <v>8</v>
      </c>
    </row>
    <row r="2879" spans="1:16" x14ac:dyDescent="0.25">
      <c r="A2879">
        <v>2878</v>
      </c>
      <c r="B2879" t="s">
        <v>23</v>
      </c>
      <c r="C2879" t="s">
        <v>38</v>
      </c>
      <c r="D2879" t="s">
        <v>25</v>
      </c>
      <c r="E2879" t="s">
        <v>18</v>
      </c>
      <c r="F2879" t="s">
        <v>187</v>
      </c>
      <c r="G2879" t="s">
        <v>177</v>
      </c>
      <c r="H2879">
        <v>68</v>
      </c>
      <c r="I2879">
        <v>26983.040000000001</v>
      </c>
      <c r="J2879">
        <v>1834846.72</v>
      </c>
      <c r="K2879">
        <v>4360.9799999999996</v>
      </c>
      <c r="L2879">
        <v>748</v>
      </c>
      <c r="M2879" t="s">
        <v>29</v>
      </c>
      <c r="N2879" t="s">
        <v>36</v>
      </c>
      <c r="O2879">
        <v>342519.89</v>
      </c>
      <c r="P2879">
        <f>_xlfn.DAYS(Table3[[#This Row],[Delivery_Date]],Table3[[#This Row],[Order_Date]])</f>
        <v>5</v>
      </c>
    </row>
    <row r="2880" spans="1:16" x14ac:dyDescent="0.25">
      <c r="A2880">
        <v>2879</v>
      </c>
      <c r="B2880" t="s">
        <v>44</v>
      </c>
      <c r="C2880" t="s">
        <v>16</v>
      </c>
      <c r="D2880" t="s">
        <v>25</v>
      </c>
      <c r="E2880" t="s">
        <v>26</v>
      </c>
      <c r="F2880" t="s">
        <v>106</v>
      </c>
      <c r="G2880" t="s">
        <v>181</v>
      </c>
      <c r="H2880">
        <v>43</v>
      </c>
      <c r="I2880">
        <v>9067.59</v>
      </c>
      <c r="J2880">
        <v>389906.37</v>
      </c>
      <c r="K2880">
        <v>4562.5</v>
      </c>
      <c r="L2880">
        <v>780</v>
      </c>
      <c r="M2880" t="s">
        <v>35</v>
      </c>
      <c r="N2880" t="s">
        <v>70</v>
      </c>
      <c r="O2880">
        <v>73591.899999999994</v>
      </c>
      <c r="P2880">
        <f>_xlfn.DAYS(Table3[[#This Row],[Delivery_Date]],Table3[[#This Row],[Order_Date]])</f>
        <v>12</v>
      </c>
    </row>
    <row r="2881" spans="1:16" x14ac:dyDescent="0.25">
      <c r="A2881">
        <v>2880</v>
      </c>
      <c r="B2881" t="s">
        <v>65</v>
      </c>
      <c r="C2881" t="s">
        <v>38</v>
      </c>
      <c r="D2881" t="s">
        <v>32</v>
      </c>
      <c r="E2881" t="s">
        <v>26</v>
      </c>
      <c r="F2881" t="s">
        <v>166</v>
      </c>
      <c r="G2881" t="s">
        <v>271</v>
      </c>
      <c r="H2881">
        <v>66</v>
      </c>
      <c r="I2881">
        <v>43299.46</v>
      </c>
      <c r="J2881">
        <v>2857764.36</v>
      </c>
      <c r="K2881">
        <v>917.5</v>
      </c>
      <c r="L2881">
        <v>675</v>
      </c>
      <c r="M2881" t="s">
        <v>35</v>
      </c>
      <c r="N2881" t="s">
        <v>22</v>
      </c>
      <c r="O2881">
        <v>339822.3</v>
      </c>
      <c r="P2881">
        <f>_xlfn.DAYS(Table3[[#This Row],[Delivery_Date]],Table3[[#This Row],[Order_Date]])</f>
        <v>3</v>
      </c>
    </row>
    <row r="2882" spans="1:16" x14ac:dyDescent="0.25">
      <c r="A2882">
        <v>2881</v>
      </c>
      <c r="B2882" t="s">
        <v>44</v>
      </c>
      <c r="C2882" t="s">
        <v>24</v>
      </c>
      <c r="D2882" t="s">
        <v>25</v>
      </c>
      <c r="E2882" t="s">
        <v>46</v>
      </c>
      <c r="F2882" t="s">
        <v>54</v>
      </c>
      <c r="G2882" t="s">
        <v>164</v>
      </c>
      <c r="H2882">
        <v>46</v>
      </c>
      <c r="I2882">
        <v>16994.900000000001</v>
      </c>
      <c r="J2882">
        <v>781765.4</v>
      </c>
      <c r="K2882">
        <v>2611.89</v>
      </c>
      <c r="L2882">
        <v>898</v>
      </c>
      <c r="M2882" t="s">
        <v>21</v>
      </c>
      <c r="N2882" t="s">
        <v>36</v>
      </c>
      <c r="O2882">
        <v>176941.78</v>
      </c>
      <c r="P2882">
        <f>_xlfn.DAYS(Table3[[#This Row],[Delivery_Date]],Table3[[#This Row],[Order_Date]])</f>
        <v>14</v>
      </c>
    </row>
    <row r="2883" spans="1:16" x14ac:dyDescent="0.25">
      <c r="A2883">
        <v>2882</v>
      </c>
      <c r="B2883" t="s">
        <v>15</v>
      </c>
      <c r="C2883" t="s">
        <v>24</v>
      </c>
      <c r="D2883" t="s">
        <v>32</v>
      </c>
      <c r="E2883" t="s">
        <v>26</v>
      </c>
      <c r="F2883" t="s">
        <v>169</v>
      </c>
      <c r="G2883" t="s">
        <v>407</v>
      </c>
      <c r="H2883">
        <v>87</v>
      </c>
      <c r="I2883">
        <v>47498.73</v>
      </c>
      <c r="J2883">
        <v>4132389.51</v>
      </c>
      <c r="K2883">
        <v>817.88</v>
      </c>
      <c r="L2883">
        <v>915</v>
      </c>
      <c r="M2883" t="s">
        <v>29</v>
      </c>
      <c r="N2883" t="s">
        <v>36</v>
      </c>
      <c r="O2883">
        <v>901189.81</v>
      </c>
      <c r="P2883">
        <f>_xlfn.DAYS(Table3[[#This Row],[Delivery_Date]],Table3[[#This Row],[Order_Date]])</f>
        <v>10</v>
      </c>
    </row>
    <row r="2884" spans="1:16" x14ac:dyDescent="0.25">
      <c r="A2884">
        <v>2883</v>
      </c>
      <c r="B2884" t="s">
        <v>37</v>
      </c>
      <c r="C2884" t="s">
        <v>16</v>
      </c>
      <c r="D2884" t="s">
        <v>25</v>
      </c>
      <c r="E2884" t="s">
        <v>18</v>
      </c>
      <c r="F2884" t="s">
        <v>109</v>
      </c>
      <c r="G2884" t="s">
        <v>92</v>
      </c>
      <c r="H2884">
        <v>51</v>
      </c>
      <c r="I2884">
        <v>7276.58</v>
      </c>
      <c r="J2884">
        <v>371105.58</v>
      </c>
      <c r="K2884">
        <v>230.89</v>
      </c>
      <c r="L2884">
        <v>837</v>
      </c>
      <c r="M2884" t="s">
        <v>21</v>
      </c>
      <c r="N2884" t="s">
        <v>43</v>
      </c>
      <c r="O2884">
        <v>23429.78</v>
      </c>
      <c r="P2884">
        <f>_xlfn.DAYS(Table3[[#This Row],[Delivery_Date]],Table3[[#This Row],[Order_Date]])</f>
        <v>4</v>
      </c>
    </row>
    <row r="2885" spans="1:16" x14ac:dyDescent="0.25">
      <c r="A2885">
        <v>2884</v>
      </c>
      <c r="B2885" t="s">
        <v>44</v>
      </c>
      <c r="C2885" t="s">
        <v>16</v>
      </c>
      <c r="D2885" t="s">
        <v>45</v>
      </c>
      <c r="E2885" t="s">
        <v>18</v>
      </c>
      <c r="F2885" t="s">
        <v>173</v>
      </c>
      <c r="G2885" t="s">
        <v>174</v>
      </c>
      <c r="H2885">
        <v>26</v>
      </c>
      <c r="I2885">
        <v>12958.95</v>
      </c>
      <c r="J2885">
        <v>336932.7</v>
      </c>
      <c r="K2885">
        <v>613.16999999999996</v>
      </c>
      <c r="L2885">
        <v>333</v>
      </c>
      <c r="M2885" t="s">
        <v>29</v>
      </c>
      <c r="N2885" t="s">
        <v>43</v>
      </c>
      <c r="O2885">
        <v>37354.800000000003</v>
      </c>
      <c r="P2885">
        <f>_xlfn.DAYS(Table3[[#This Row],[Delivery_Date]],Table3[[#This Row],[Order_Date]])</f>
        <v>6</v>
      </c>
    </row>
    <row r="2886" spans="1:16" x14ac:dyDescent="0.25">
      <c r="A2886">
        <v>2885</v>
      </c>
      <c r="B2886" t="s">
        <v>51</v>
      </c>
      <c r="C2886" t="s">
        <v>24</v>
      </c>
      <c r="D2886" t="s">
        <v>45</v>
      </c>
      <c r="E2886" t="s">
        <v>18</v>
      </c>
      <c r="F2886" t="s">
        <v>122</v>
      </c>
      <c r="G2886" t="s">
        <v>212</v>
      </c>
      <c r="H2886">
        <v>33</v>
      </c>
      <c r="I2886">
        <v>33341.31</v>
      </c>
      <c r="J2886">
        <v>1100263.23</v>
      </c>
      <c r="K2886">
        <v>4957.13</v>
      </c>
      <c r="L2886">
        <v>237</v>
      </c>
      <c r="M2886" t="s">
        <v>35</v>
      </c>
      <c r="N2886" t="s">
        <v>43</v>
      </c>
      <c r="O2886">
        <v>75100.88</v>
      </c>
      <c r="P2886">
        <f>_xlfn.DAYS(Table3[[#This Row],[Delivery_Date]],Table3[[#This Row],[Order_Date]])</f>
        <v>13</v>
      </c>
    </row>
    <row r="2887" spans="1:16" x14ac:dyDescent="0.25">
      <c r="A2887">
        <v>2886</v>
      </c>
      <c r="B2887" t="s">
        <v>37</v>
      </c>
      <c r="C2887" t="s">
        <v>24</v>
      </c>
      <c r="D2887" t="s">
        <v>45</v>
      </c>
      <c r="E2887" t="s">
        <v>46</v>
      </c>
      <c r="F2887" t="s">
        <v>356</v>
      </c>
      <c r="G2887" t="s">
        <v>28</v>
      </c>
      <c r="H2887">
        <v>46</v>
      </c>
      <c r="I2887">
        <v>1758.87</v>
      </c>
      <c r="J2887">
        <v>80908.02</v>
      </c>
      <c r="K2887">
        <v>1696.3</v>
      </c>
      <c r="L2887">
        <v>46</v>
      </c>
      <c r="M2887" t="s">
        <v>21</v>
      </c>
      <c r="N2887" t="s">
        <v>43</v>
      </c>
      <c r="O2887">
        <v>6373.85</v>
      </c>
      <c r="P2887">
        <f>_xlfn.DAYS(Table3[[#This Row],[Delivery_Date]],Table3[[#This Row],[Order_Date]])</f>
        <v>11</v>
      </c>
    </row>
    <row r="2888" spans="1:16" x14ac:dyDescent="0.25">
      <c r="A2888">
        <v>2887</v>
      </c>
      <c r="B2888" t="s">
        <v>15</v>
      </c>
      <c r="C2888" t="s">
        <v>16</v>
      </c>
      <c r="D2888" t="s">
        <v>32</v>
      </c>
      <c r="E2888" t="s">
        <v>26</v>
      </c>
      <c r="F2888" t="s">
        <v>178</v>
      </c>
      <c r="G2888" t="s">
        <v>243</v>
      </c>
      <c r="H2888">
        <v>72</v>
      </c>
      <c r="I2888">
        <v>35150.68</v>
      </c>
      <c r="J2888">
        <v>2530848.96</v>
      </c>
      <c r="K2888">
        <v>4480.7700000000004</v>
      </c>
      <c r="L2888">
        <v>730</v>
      </c>
      <c r="M2888" t="s">
        <v>35</v>
      </c>
      <c r="N2888" t="s">
        <v>70</v>
      </c>
      <c r="O2888">
        <v>367740.69</v>
      </c>
      <c r="P2888">
        <f>_xlfn.DAYS(Table3[[#This Row],[Delivery_Date]],Table3[[#This Row],[Order_Date]])</f>
        <v>9</v>
      </c>
    </row>
    <row r="2889" spans="1:16" x14ac:dyDescent="0.25">
      <c r="A2889">
        <v>2888</v>
      </c>
      <c r="B2889" t="s">
        <v>44</v>
      </c>
      <c r="C2889" t="s">
        <v>38</v>
      </c>
      <c r="D2889" t="s">
        <v>32</v>
      </c>
      <c r="E2889" t="s">
        <v>60</v>
      </c>
      <c r="F2889" t="s">
        <v>113</v>
      </c>
      <c r="G2889" t="s">
        <v>335</v>
      </c>
      <c r="H2889">
        <v>67</v>
      </c>
      <c r="I2889">
        <v>7129.02</v>
      </c>
      <c r="J2889">
        <v>477644.34</v>
      </c>
      <c r="K2889">
        <v>475</v>
      </c>
      <c r="L2889">
        <v>385</v>
      </c>
      <c r="M2889" t="s">
        <v>29</v>
      </c>
      <c r="N2889" t="s">
        <v>36</v>
      </c>
      <c r="O2889">
        <v>72997.919999999998</v>
      </c>
      <c r="P2889">
        <f>_xlfn.DAYS(Table3[[#This Row],[Delivery_Date]],Table3[[#This Row],[Order_Date]])</f>
        <v>14</v>
      </c>
    </row>
    <row r="2890" spans="1:16" x14ac:dyDescent="0.25">
      <c r="A2890">
        <v>2889</v>
      </c>
      <c r="B2890" t="s">
        <v>44</v>
      </c>
      <c r="C2890" t="s">
        <v>16</v>
      </c>
      <c r="D2890" t="s">
        <v>17</v>
      </c>
      <c r="E2890" t="s">
        <v>60</v>
      </c>
      <c r="F2890" t="s">
        <v>82</v>
      </c>
      <c r="G2890" t="s">
        <v>34</v>
      </c>
      <c r="H2890">
        <v>78</v>
      </c>
      <c r="I2890">
        <v>36074.82</v>
      </c>
      <c r="J2890">
        <v>2813835.96</v>
      </c>
      <c r="K2890">
        <v>4436.62</v>
      </c>
      <c r="L2890">
        <v>752</v>
      </c>
      <c r="M2890" t="s">
        <v>29</v>
      </c>
      <c r="N2890" t="s">
        <v>36</v>
      </c>
      <c r="O2890">
        <v>323630.71999999997</v>
      </c>
      <c r="P2890">
        <f>_xlfn.DAYS(Table3[[#This Row],[Delivery_Date]],Table3[[#This Row],[Order_Date]])</f>
        <v>4</v>
      </c>
    </row>
    <row r="2891" spans="1:16" x14ac:dyDescent="0.25">
      <c r="A2891">
        <v>2890</v>
      </c>
      <c r="B2891" t="s">
        <v>31</v>
      </c>
      <c r="C2891" t="s">
        <v>38</v>
      </c>
      <c r="D2891" t="s">
        <v>25</v>
      </c>
      <c r="E2891" t="s">
        <v>18</v>
      </c>
      <c r="F2891" t="s">
        <v>271</v>
      </c>
      <c r="G2891" t="s">
        <v>97</v>
      </c>
      <c r="H2891">
        <v>48</v>
      </c>
      <c r="I2891">
        <v>28358.639999999999</v>
      </c>
      <c r="J2891">
        <v>1361214.72</v>
      </c>
      <c r="K2891">
        <v>1511.58</v>
      </c>
      <c r="L2891">
        <v>199</v>
      </c>
      <c r="M2891" t="s">
        <v>35</v>
      </c>
      <c r="N2891" t="s">
        <v>30</v>
      </c>
      <c r="O2891">
        <v>178018.56</v>
      </c>
      <c r="P2891">
        <f>_xlfn.DAYS(Table3[[#This Row],[Delivery_Date]],Table3[[#This Row],[Order_Date]])</f>
        <v>2</v>
      </c>
    </row>
    <row r="2892" spans="1:16" x14ac:dyDescent="0.25">
      <c r="A2892">
        <v>2891</v>
      </c>
      <c r="B2892" t="s">
        <v>65</v>
      </c>
      <c r="C2892" t="s">
        <v>38</v>
      </c>
      <c r="D2892" t="s">
        <v>17</v>
      </c>
      <c r="E2892" t="s">
        <v>26</v>
      </c>
      <c r="F2892" t="s">
        <v>28</v>
      </c>
      <c r="G2892" t="s">
        <v>148</v>
      </c>
      <c r="H2892">
        <v>63</v>
      </c>
      <c r="I2892">
        <v>20683.93</v>
      </c>
      <c r="J2892">
        <v>1303087.5900000001</v>
      </c>
      <c r="K2892">
        <v>1676.37</v>
      </c>
      <c r="L2892">
        <v>94</v>
      </c>
      <c r="M2892" t="s">
        <v>21</v>
      </c>
      <c r="N2892" t="s">
        <v>43</v>
      </c>
      <c r="O2892">
        <v>89511.54</v>
      </c>
      <c r="P2892">
        <f>_xlfn.DAYS(Table3[[#This Row],[Delivery_Date]],Table3[[#This Row],[Order_Date]])</f>
        <v>14</v>
      </c>
    </row>
    <row r="2893" spans="1:16" x14ac:dyDescent="0.25">
      <c r="A2893">
        <v>2892</v>
      </c>
      <c r="B2893" t="s">
        <v>65</v>
      </c>
      <c r="C2893" t="s">
        <v>24</v>
      </c>
      <c r="D2893" t="s">
        <v>32</v>
      </c>
      <c r="E2893" t="s">
        <v>18</v>
      </c>
      <c r="F2893" t="s">
        <v>184</v>
      </c>
      <c r="G2893" t="s">
        <v>245</v>
      </c>
      <c r="H2893">
        <v>61</v>
      </c>
      <c r="I2893">
        <v>41395.93</v>
      </c>
      <c r="J2893">
        <v>2525151.73</v>
      </c>
      <c r="K2893">
        <v>4929.1000000000004</v>
      </c>
      <c r="L2893">
        <v>445</v>
      </c>
      <c r="M2893" t="s">
        <v>21</v>
      </c>
      <c r="N2893" t="s">
        <v>36</v>
      </c>
      <c r="O2893">
        <v>591135.97</v>
      </c>
      <c r="P2893">
        <f>_xlfn.DAYS(Table3[[#This Row],[Delivery_Date]],Table3[[#This Row],[Order_Date]])</f>
        <v>14</v>
      </c>
    </row>
    <row r="2894" spans="1:16" x14ac:dyDescent="0.25">
      <c r="A2894">
        <v>2893</v>
      </c>
      <c r="B2894" t="s">
        <v>23</v>
      </c>
      <c r="C2894" t="s">
        <v>38</v>
      </c>
      <c r="D2894" t="s">
        <v>32</v>
      </c>
      <c r="E2894" t="s">
        <v>46</v>
      </c>
      <c r="F2894" t="s">
        <v>349</v>
      </c>
      <c r="G2894" t="s">
        <v>364</v>
      </c>
      <c r="H2894">
        <v>89</v>
      </c>
      <c r="I2894">
        <v>1726.13</v>
      </c>
      <c r="J2894">
        <v>153625.57</v>
      </c>
      <c r="K2894">
        <v>1265.32</v>
      </c>
      <c r="L2894">
        <v>382</v>
      </c>
      <c r="M2894" t="s">
        <v>35</v>
      </c>
      <c r="N2894" t="s">
        <v>22</v>
      </c>
      <c r="O2894">
        <v>34997.93</v>
      </c>
      <c r="P2894">
        <f>_xlfn.DAYS(Table3[[#This Row],[Delivery_Date]],Table3[[#This Row],[Order_Date]])</f>
        <v>3</v>
      </c>
    </row>
    <row r="2895" spans="1:16" x14ac:dyDescent="0.25">
      <c r="A2895">
        <v>2894</v>
      </c>
      <c r="B2895" t="s">
        <v>15</v>
      </c>
      <c r="C2895" t="s">
        <v>38</v>
      </c>
      <c r="D2895" t="s">
        <v>45</v>
      </c>
      <c r="E2895" t="s">
        <v>46</v>
      </c>
      <c r="F2895" t="s">
        <v>54</v>
      </c>
      <c r="G2895" t="s">
        <v>254</v>
      </c>
      <c r="H2895">
        <v>87</v>
      </c>
      <c r="I2895">
        <v>31121.02</v>
      </c>
      <c r="J2895">
        <v>2707528.74</v>
      </c>
      <c r="K2895">
        <v>1808.59</v>
      </c>
      <c r="L2895">
        <v>443</v>
      </c>
      <c r="M2895" t="s">
        <v>21</v>
      </c>
      <c r="N2895" t="s">
        <v>43</v>
      </c>
      <c r="O2895">
        <v>610833.43999999994</v>
      </c>
      <c r="P2895">
        <f>_xlfn.DAYS(Table3[[#This Row],[Delivery_Date]],Table3[[#This Row],[Order_Date]])</f>
        <v>5</v>
      </c>
    </row>
    <row r="2896" spans="1:16" x14ac:dyDescent="0.25">
      <c r="A2896">
        <v>2895</v>
      </c>
      <c r="B2896" t="s">
        <v>37</v>
      </c>
      <c r="C2896" t="s">
        <v>38</v>
      </c>
      <c r="D2896" t="s">
        <v>25</v>
      </c>
      <c r="E2896" t="s">
        <v>60</v>
      </c>
      <c r="F2896" t="s">
        <v>82</v>
      </c>
      <c r="G2896" t="s">
        <v>318</v>
      </c>
      <c r="H2896">
        <v>8</v>
      </c>
      <c r="I2896">
        <v>18456.740000000002</v>
      </c>
      <c r="J2896">
        <v>147653.92000000001</v>
      </c>
      <c r="K2896">
        <v>4304.45</v>
      </c>
      <c r="L2896">
        <v>131</v>
      </c>
      <c r="M2896" t="s">
        <v>42</v>
      </c>
      <c r="N2896" t="s">
        <v>22</v>
      </c>
      <c r="O2896">
        <v>35521.26</v>
      </c>
      <c r="P2896">
        <f>_xlfn.DAYS(Table3[[#This Row],[Delivery_Date]],Table3[[#This Row],[Order_Date]])</f>
        <v>3</v>
      </c>
    </row>
    <row r="2897" spans="1:16" x14ac:dyDescent="0.25">
      <c r="A2897">
        <v>2896</v>
      </c>
      <c r="B2897" t="s">
        <v>15</v>
      </c>
      <c r="C2897" t="s">
        <v>16</v>
      </c>
      <c r="D2897" t="s">
        <v>32</v>
      </c>
      <c r="E2897" t="s">
        <v>46</v>
      </c>
      <c r="F2897" t="s">
        <v>73</v>
      </c>
      <c r="G2897" t="s">
        <v>222</v>
      </c>
      <c r="H2897">
        <v>30</v>
      </c>
      <c r="I2897">
        <v>39758.239999999998</v>
      </c>
      <c r="J2897">
        <v>1192747.2</v>
      </c>
      <c r="K2897">
        <v>724.27</v>
      </c>
      <c r="L2897">
        <v>617</v>
      </c>
      <c r="M2897" t="s">
        <v>21</v>
      </c>
      <c r="N2897" t="s">
        <v>43</v>
      </c>
      <c r="O2897">
        <v>107897.8</v>
      </c>
      <c r="P2897">
        <f>_xlfn.DAYS(Table3[[#This Row],[Delivery_Date]],Table3[[#This Row],[Order_Date]])</f>
        <v>5</v>
      </c>
    </row>
    <row r="2898" spans="1:16" x14ac:dyDescent="0.25">
      <c r="A2898">
        <v>2897</v>
      </c>
      <c r="B2898" t="s">
        <v>15</v>
      </c>
      <c r="C2898" t="s">
        <v>38</v>
      </c>
      <c r="D2898" t="s">
        <v>25</v>
      </c>
      <c r="E2898" t="s">
        <v>18</v>
      </c>
      <c r="F2898" t="s">
        <v>226</v>
      </c>
      <c r="G2898" t="s">
        <v>250</v>
      </c>
      <c r="H2898">
        <v>34</v>
      </c>
      <c r="I2898">
        <v>15213.8</v>
      </c>
      <c r="J2898">
        <v>517269.2</v>
      </c>
      <c r="K2898">
        <v>2770.89</v>
      </c>
      <c r="L2898">
        <v>836</v>
      </c>
      <c r="M2898" t="s">
        <v>21</v>
      </c>
      <c r="N2898" t="s">
        <v>30</v>
      </c>
      <c r="O2898">
        <v>127386.59</v>
      </c>
      <c r="P2898">
        <f>_xlfn.DAYS(Table3[[#This Row],[Delivery_Date]],Table3[[#This Row],[Order_Date]])</f>
        <v>14</v>
      </c>
    </row>
    <row r="2899" spans="1:16" x14ac:dyDescent="0.25">
      <c r="A2899">
        <v>2898</v>
      </c>
      <c r="B2899" t="s">
        <v>44</v>
      </c>
      <c r="C2899" t="s">
        <v>24</v>
      </c>
      <c r="D2899" t="s">
        <v>25</v>
      </c>
      <c r="E2899" t="s">
        <v>52</v>
      </c>
      <c r="F2899" t="s">
        <v>90</v>
      </c>
      <c r="G2899" t="s">
        <v>337</v>
      </c>
      <c r="H2899">
        <v>58</v>
      </c>
      <c r="I2899">
        <v>21052.25</v>
      </c>
      <c r="J2899">
        <v>1221030.5</v>
      </c>
      <c r="K2899">
        <v>955.89</v>
      </c>
      <c r="L2899">
        <v>770</v>
      </c>
      <c r="M2899" t="s">
        <v>35</v>
      </c>
      <c r="N2899" t="s">
        <v>36</v>
      </c>
      <c r="O2899">
        <v>256046.23</v>
      </c>
      <c r="P2899">
        <f>_xlfn.DAYS(Table3[[#This Row],[Delivery_Date]],Table3[[#This Row],[Order_Date]])</f>
        <v>11</v>
      </c>
    </row>
    <row r="2900" spans="1:16" x14ac:dyDescent="0.25">
      <c r="A2900">
        <v>2899</v>
      </c>
      <c r="B2900" t="s">
        <v>59</v>
      </c>
      <c r="C2900" t="s">
        <v>24</v>
      </c>
      <c r="D2900" t="s">
        <v>32</v>
      </c>
      <c r="E2900" t="s">
        <v>52</v>
      </c>
      <c r="F2900" t="s">
        <v>138</v>
      </c>
      <c r="G2900" t="s">
        <v>244</v>
      </c>
      <c r="H2900">
        <v>68</v>
      </c>
      <c r="I2900">
        <v>36855.760000000002</v>
      </c>
      <c r="J2900">
        <v>2506191.6800000002</v>
      </c>
      <c r="K2900">
        <v>151.44</v>
      </c>
      <c r="L2900">
        <v>536</v>
      </c>
      <c r="M2900" t="s">
        <v>29</v>
      </c>
      <c r="N2900" t="s">
        <v>36</v>
      </c>
      <c r="O2900">
        <v>304272.26</v>
      </c>
      <c r="P2900">
        <f>_xlfn.DAYS(Table3[[#This Row],[Delivery_Date]],Table3[[#This Row],[Order_Date]])</f>
        <v>2</v>
      </c>
    </row>
    <row r="2901" spans="1:16" x14ac:dyDescent="0.25">
      <c r="A2901">
        <v>2900</v>
      </c>
      <c r="B2901" t="s">
        <v>23</v>
      </c>
      <c r="C2901" t="s">
        <v>24</v>
      </c>
      <c r="D2901" t="s">
        <v>45</v>
      </c>
      <c r="E2901" t="s">
        <v>60</v>
      </c>
      <c r="F2901" t="s">
        <v>348</v>
      </c>
      <c r="G2901" t="s">
        <v>306</v>
      </c>
      <c r="H2901">
        <v>7</v>
      </c>
      <c r="I2901">
        <v>30854.02</v>
      </c>
      <c r="J2901">
        <v>215978.14</v>
      </c>
      <c r="K2901">
        <v>2628.15</v>
      </c>
      <c r="L2901">
        <v>88</v>
      </c>
      <c r="M2901" t="s">
        <v>35</v>
      </c>
      <c r="N2901" t="s">
        <v>70</v>
      </c>
      <c r="O2901">
        <v>30573.18</v>
      </c>
      <c r="P2901">
        <f>_xlfn.DAYS(Table3[[#This Row],[Delivery_Date]],Table3[[#This Row],[Order_Date]])</f>
        <v>3</v>
      </c>
    </row>
    <row r="2902" spans="1:16" x14ac:dyDescent="0.25">
      <c r="A2902">
        <v>2901</v>
      </c>
      <c r="B2902" t="s">
        <v>37</v>
      </c>
      <c r="C2902" t="s">
        <v>16</v>
      </c>
      <c r="D2902" t="s">
        <v>32</v>
      </c>
      <c r="E2902" t="s">
        <v>18</v>
      </c>
      <c r="F2902" t="s">
        <v>53</v>
      </c>
      <c r="G2902" t="s">
        <v>300</v>
      </c>
      <c r="H2902">
        <v>50</v>
      </c>
      <c r="I2902">
        <v>46644.49</v>
      </c>
      <c r="J2902">
        <v>2332224.5</v>
      </c>
      <c r="K2902">
        <v>4645.32</v>
      </c>
      <c r="L2902">
        <v>628</v>
      </c>
      <c r="M2902" t="s">
        <v>29</v>
      </c>
      <c r="N2902" t="s">
        <v>36</v>
      </c>
      <c r="O2902">
        <v>453051.66</v>
      </c>
      <c r="P2902">
        <f>_xlfn.DAYS(Table3[[#This Row],[Delivery_Date]],Table3[[#This Row],[Order_Date]])</f>
        <v>11</v>
      </c>
    </row>
    <row r="2903" spans="1:16" x14ac:dyDescent="0.25">
      <c r="A2903">
        <v>2902</v>
      </c>
      <c r="B2903" t="s">
        <v>31</v>
      </c>
      <c r="C2903" t="s">
        <v>38</v>
      </c>
      <c r="D2903" t="s">
        <v>25</v>
      </c>
      <c r="E2903" t="s">
        <v>60</v>
      </c>
      <c r="F2903" t="s">
        <v>126</v>
      </c>
      <c r="G2903" t="s">
        <v>394</v>
      </c>
      <c r="H2903">
        <v>35</v>
      </c>
      <c r="I2903">
        <v>1127.02</v>
      </c>
      <c r="J2903">
        <v>39445.699999999997</v>
      </c>
      <c r="K2903">
        <v>2295.35</v>
      </c>
      <c r="L2903">
        <v>80</v>
      </c>
      <c r="M2903" t="s">
        <v>35</v>
      </c>
      <c r="N2903" t="s">
        <v>70</v>
      </c>
      <c r="O2903">
        <v>8324.39</v>
      </c>
      <c r="P2903">
        <f>_xlfn.DAYS(Table3[[#This Row],[Delivery_Date]],Table3[[#This Row],[Order_Date]])</f>
        <v>5</v>
      </c>
    </row>
    <row r="2904" spans="1:16" x14ac:dyDescent="0.25">
      <c r="A2904">
        <v>2903</v>
      </c>
      <c r="B2904" t="s">
        <v>37</v>
      </c>
      <c r="C2904" t="s">
        <v>38</v>
      </c>
      <c r="D2904" t="s">
        <v>25</v>
      </c>
      <c r="E2904" t="s">
        <v>52</v>
      </c>
      <c r="F2904" t="s">
        <v>130</v>
      </c>
      <c r="G2904" t="s">
        <v>167</v>
      </c>
      <c r="H2904">
        <v>25</v>
      </c>
      <c r="I2904">
        <v>22457.3</v>
      </c>
      <c r="J2904">
        <v>561432.5</v>
      </c>
      <c r="K2904">
        <v>1719.61</v>
      </c>
      <c r="L2904">
        <v>394</v>
      </c>
      <c r="M2904" t="s">
        <v>29</v>
      </c>
      <c r="N2904" t="s">
        <v>22</v>
      </c>
      <c r="O2904">
        <v>103350.32</v>
      </c>
      <c r="P2904">
        <f>_xlfn.DAYS(Table3[[#This Row],[Delivery_Date]],Table3[[#This Row],[Order_Date]])</f>
        <v>2</v>
      </c>
    </row>
    <row r="2905" spans="1:16" x14ac:dyDescent="0.25">
      <c r="A2905">
        <v>2904</v>
      </c>
      <c r="B2905" t="s">
        <v>51</v>
      </c>
      <c r="C2905" t="s">
        <v>16</v>
      </c>
      <c r="D2905" t="s">
        <v>39</v>
      </c>
      <c r="E2905" t="s">
        <v>26</v>
      </c>
      <c r="F2905" t="s">
        <v>383</v>
      </c>
      <c r="G2905" t="s">
        <v>408</v>
      </c>
      <c r="H2905">
        <v>8</v>
      </c>
      <c r="I2905">
        <v>43309.95</v>
      </c>
      <c r="J2905">
        <v>346479.6</v>
      </c>
      <c r="K2905">
        <v>3667.93</v>
      </c>
      <c r="L2905">
        <v>173</v>
      </c>
      <c r="M2905" t="s">
        <v>21</v>
      </c>
      <c r="N2905" t="s">
        <v>36</v>
      </c>
      <c r="O2905">
        <v>81162.69</v>
      </c>
      <c r="P2905">
        <f>_xlfn.DAYS(Table3[[#This Row],[Delivery_Date]],Table3[[#This Row],[Order_Date]])</f>
        <v>9</v>
      </c>
    </row>
    <row r="2906" spans="1:16" x14ac:dyDescent="0.25">
      <c r="A2906">
        <v>2905</v>
      </c>
      <c r="B2906" t="s">
        <v>37</v>
      </c>
      <c r="C2906" t="s">
        <v>16</v>
      </c>
      <c r="D2906" t="s">
        <v>25</v>
      </c>
      <c r="E2906" t="s">
        <v>26</v>
      </c>
      <c r="F2906" t="s">
        <v>301</v>
      </c>
      <c r="G2906" t="s">
        <v>384</v>
      </c>
      <c r="H2906">
        <v>35</v>
      </c>
      <c r="I2906">
        <v>13675.88</v>
      </c>
      <c r="J2906">
        <v>478655.8</v>
      </c>
      <c r="K2906">
        <v>1011.44</v>
      </c>
      <c r="L2906">
        <v>290</v>
      </c>
      <c r="M2906" t="s">
        <v>42</v>
      </c>
      <c r="N2906" t="s">
        <v>36</v>
      </c>
      <c r="O2906">
        <v>63164.38</v>
      </c>
      <c r="P2906">
        <f>_xlfn.DAYS(Table3[[#This Row],[Delivery_Date]],Table3[[#This Row],[Order_Date]])</f>
        <v>5</v>
      </c>
    </row>
    <row r="2907" spans="1:16" x14ac:dyDescent="0.25">
      <c r="A2907">
        <v>2906</v>
      </c>
      <c r="B2907" t="s">
        <v>23</v>
      </c>
      <c r="C2907" t="s">
        <v>38</v>
      </c>
      <c r="D2907" t="s">
        <v>39</v>
      </c>
      <c r="E2907" t="s">
        <v>60</v>
      </c>
      <c r="F2907" t="s">
        <v>316</v>
      </c>
      <c r="G2907" t="s">
        <v>360</v>
      </c>
      <c r="H2907">
        <v>15</v>
      </c>
      <c r="I2907">
        <v>4488.22</v>
      </c>
      <c r="J2907">
        <v>67323.3</v>
      </c>
      <c r="K2907">
        <v>3940.16</v>
      </c>
      <c r="L2907">
        <v>973</v>
      </c>
      <c r="M2907" t="s">
        <v>35</v>
      </c>
      <c r="N2907" t="s">
        <v>30</v>
      </c>
      <c r="O2907">
        <v>6788.72</v>
      </c>
      <c r="P2907">
        <f>_xlfn.DAYS(Table3[[#This Row],[Delivery_Date]],Table3[[#This Row],[Order_Date]])</f>
        <v>12</v>
      </c>
    </row>
    <row r="2908" spans="1:16" x14ac:dyDescent="0.25">
      <c r="A2908">
        <v>2907</v>
      </c>
      <c r="B2908" t="s">
        <v>44</v>
      </c>
      <c r="C2908" t="s">
        <v>38</v>
      </c>
      <c r="D2908" t="s">
        <v>25</v>
      </c>
      <c r="E2908" t="s">
        <v>46</v>
      </c>
      <c r="F2908" t="s">
        <v>400</v>
      </c>
      <c r="G2908" t="s">
        <v>316</v>
      </c>
      <c r="H2908">
        <v>54</v>
      </c>
      <c r="I2908">
        <v>36871.54</v>
      </c>
      <c r="J2908">
        <v>1991063.16</v>
      </c>
      <c r="K2908">
        <v>3018.92</v>
      </c>
      <c r="L2908">
        <v>597</v>
      </c>
      <c r="M2908" t="s">
        <v>21</v>
      </c>
      <c r="N2908" t="s">
        <v>30</v>
      </c>
      <c r="O2908">
        <v>313322.63</v>
      </c>
      <c r="P2908">
        <f>_xlfn.DAYS(Table3[[#This Row],[Delivery_Date]],Table3[[#This Row],[Order_Date]])</f>
        <v>6</v>
      </c>
    </row>
    <row r="2909" spans="1:16" x14ac:dyDescent="0.25">
      <c r="A2909">
        <v>2908</v>
      </c>
      <c r="B2909" t="s">
        <v>31</v>
      </c>
      <c r="C2909" t="s">
        <v>16</v>
      </c>
      <c r="D2909" t="s">
        <v>32</v>
      </c>
      <c r="E2909" t="s">
        <v>46</v>
      </c>
      <c r="F2909" t="s">
        <v>302</v>
      </c>
      <c r="G2909" t="s">
        <v>116</v>
      </c>
      <c r="H2909">
        <v>39</v>
      </c>
      <c r="I2909">
        <v>45635.92</v>
      </c>
      <c r="J2909">
        <v>1779800.88</v>
      </c>
      <c r="K2909">
        <v>617.1</v>
      </c>
      <c r="L2909">
        <v>592</v>
      </c>
      <c r="M2909" t="s">
        <v>35</v>
      </c>
      <c r="N2909" t="s">
        <v>22</v>
      </c>
      <c r="O2909">
        <v>219468.93</v>
      </c>
      <c r="P2909">
        <f>_xlfn.DAYS(Table3[[#This Row],[Delivery_Date]],Table3[[#This Row],[Order_Date]])</f>
        <v>12</v>
      </c>
    </row>
    <row r="2910" spans="1:16" x14ac:dyDescent="0.25">
      <c r="A2910">
        <v>2909</v>
      </c>
      <c r="B2910" t="s">
        <v>51</v>
      </c>
      <c r="C2910" t="s">
        <v>24</v>
      </c>
      <c r="D2910" t="s">
        <v>32</v>
      </c>
      <c r="E2910" t="s">
        <v>18</v>
      </c>
      <c r="F2910" t="s">
        <v>68</v>
      </c>
      <c r="G2910" t="s">
        <v>328</v>
      </c>
      <c r="H2910">
        <v>34</v>
      </c>
      <c r="I2910">
        <v>21793.15</v>
      </c>
      <c r="J2910">
        <v>740967.1</v>
      </c>
      <c r="K2910">
        <v>566.11</v>
      </c>
      <c r="L2910">
        <v>458</v>
      </c>
      <c r="M2910" t="s">
        <v>21</v>
      </c>
      <c r="N2910" t="s">
        <v>30</v>
      </c>
      <c r="O2910">
        <v>184230.8</v>
      </c>
      <c r="P2910">
        <f>_xlfn.DAYS(Table3[[#This Row],[Delivery_Date]],Table3[[#This Row],[Order_Date]])</f>
        <v>15</v>
      </c>
    </row>
    <row r="2911" spans="1:16" x14ac:dyDescent="0.25">
      <c r="A2911">
        <v>2910</v>
      </c>
      <c r="B2911" t="s">
        <v>59</v>
      </c>
      <c r="C2911" t="s">
        <v>38</v>
      </c>
      <c r="D2911" t="s">
        <v>39</v>
      </c>
      <c r="E2911" t="s">
        <v>46</v>
      </c>
      <c r="F2911" t="s">
        <v>108</v>
      </c>
      <c r="G2911" t="s">
        <v>124</v>
      </c>
      <c r="H2911">
        <v>92</v>
      </c>
      <c r="I2911">
        <v>10863.99</v>
      </c>
      <c r="J2911">
        <v>999487.08</v>
      </c>
      <c r="K2911">
        <v>1027.69</v>
      </c>
      <c r="L2911">
        <v>895</v>
      </c>
      <c r="M2911" t="s">
        <v>42</v>
      </c>
      <c r="N2911" t="s">
        <v>70</v>
      </c>
      <c r="O2911">
        <v>190255.84</v>
      </c>
      <c r="P2911">
        <f>_xlfn.DAYS(Table3[[#This Row],[Delivery_Date]],Table3[[#This Row],[Order_Date]])</f>
        <v>6</v>
      </c>
    </row>
    <row r="2912" spans="1:16" x14ac:dyDescent="0.25">
      <c r="A2912">
        <v>2911</v>
      </c>
      <c r="B2912" t="s">
        <v>37</v>
      </c>
      <c r="C2912" t="s">
        <v>38</v>
      </c>
      <c r="D2912" t="s">
        <v>17</v>
      </c>
      <c r="E2912" t="s">
        <v>60</v>
      </c>
      <c r="F2912" t="s">
        <v>169</v>
      </c>
      <c r="G2912" t="s">
        <v>246</v>
      </c>
      <c r="H2912">
        <v>35</v>
      </c>
      <c r="I2912">
        <v>40409.14</v>
      </c>
      <c r="J2912">
        <v>1414319.9</v>
      </c>
      <c r="K2912">
        <v>4260.37</v>
      </c>
      <c r="L2912">
        <v>144</v>
      </c>
      <c r="M2912" t="s">
        <v>21</v>
      </c>
      <c r="N2912" t="s">
        <v>30</v>
      </c>
      <c r="O2912">
        <v>281358.71000000002</v>
      </c>
      <c r="P2912">
        <f>_xlfn.DAYS(Table3[[#This Row],[Delivery_Date]],Table3[[#This Row],[Order_Date]])</f>
        <v>15</v>
      </c>
    </row>
    <row r="2913" spans="1:16" x14ac:dyDescent="0.25">
      <c r="A2913">
        <v>2912</v>
      </c>
      <c r="B2913" t="s">
        <v>31</v>
      </c>
      <c r="C2913" t="s">
        <v>16</v>
      </c>
      <c r="D2913" t="s">
        <v>17</v>
      </c>
      <c r="E2913" t="s">
        <v>60</v>
      </c>
      <c r="F2913" t="s">
        <v>40</v>
      </c>
      <c r="G2913" t="s">
        <v>58</v>
      </c>
      <c r="H2913">
        <v>91</v>
      </c>
      <c r="I2913">
        <v>24980.06</v>
      </c>
      <c r="J2913">
        <v>2273185.46</v>
      </c>
      <c r="K2913">
        <v>3500.68</v>
      </c>
      <c r="L2913">
        <v>339</v>
      </c>
      <c r="M2913" t="s">
        <v>42</v>
      </c>
      <c r="N2913" t="s">
        <v>30</v>
      </c>
      <c r="O2913">
        <v>416060.66</v>
      </c>
      <c r="P2913">
        <f>_xlfn.DAYS(Table3[[#This Row],[Delivery_Date]],Table3[[#This Row],[Order_Date]])</f>
        <v>12</v>
      </c>
    </row>
    <row r="2914" spans="1:16" x14ac:dyDescent="0.25">
      <c r="A2914">
        <v>2913</v>
      </c>
      <c r="B2914" t="s">
        <v>65</v>
      </c>
      <c r="C2914" t="s">
        <v>38</v>
      </c>
      <c r="D2914" t="s">
        <v>45</v>
      </c>
      <c r="E2914" t="s">
        <v>18</v>
      </c>
      <c r="F2914" t="s">
        <v>335</v>
      </c>
      <c r="G2914" t="s">
        <v>20</v>
      </c>
      <c r="H2914">
        <v>97</v>
      </c>
      <c r="I2914">
        <v>41190.910000000003</v>
      </c>
      <c r="J2914">
        <v>3995518.27</v>
      </c>
      <c r="K2914">
        <v>1502.71</v>
      </c>
      <c r="L2914">
        <v>1000</v>
      </c>
      <c r="M2914" t="s">
        <v>35</v>
      </c>
      <c r="N2914" t="s">
        <v>43</v>
      </c>
      <c r="O2914">
        <v>844442.73</v>
      </c>
      <c r="P2914">
        <f>_xlfn.DAYS(Table3[[#This Row],[Delivery_Date]],Table3[[#This Row],[Order_Date]])</f>
        <v>9</v>
      </c>
    </row>
    <row r="2915" spans="1:16" x14ac:dyDescent="0.25">
      <c r="A2915">
        <v>2914</v>
      </c>
      <c r="B2915" t="s">
        <v>23</v>
      </c>
      <c r="C2915" t="s">
        <v>16</v>
      </c>
      <c r="D2915" t="s">
        <v>17</v>
      </c>
      <c r="E2915" t="s">
        <v>52</v>
      </c>
      <c r="F2915" t="s">
        <v>91</v>
      </c>
      <c r="G2915" t="s">
        <v>40</v>
      </c>
      <c r="H2915">
        <v>85</v>
      </c>
      <c r="I2915">
        <v>30238.880000000001</v>
      </c>
      <c r="J2915">
        <v>2570304.7999999998</v>
      </c>
      <c r="K2915">
        <v>3775.86</v>
      </c>
      <c r="L2915">
        <v>649</v>
      </c>
      <c r="M2915" t="s">
        <v>42</v>
      </c>
      <c r="N2915" t="s">
        <v>30</v>
      </c>
      <c r="O2915">
        <v>143046.22</v>
      </c>
      <c r="P2915">
        <f>_xlfn.DAYS(Table3[[#This Row],[Delivery_Date]],Table3[[#This Row],[Order_Date]])</f>
        <v>6</v>
      </c>
    </row>
    <row r="2916" spans="1:16" x14ac:dyDescent="0.25">
      <c r="A2916">
        <v>2915</v>
      </c>
      <c r="B2916" t="s">
        <v>31</v>
      </c>
      <c r="C2916" t="s">
        <v>38</v>
      </c>
      <c r="D2916" t="s">
        <v>25</v>
      </c>
      <c r="E2916" t="s">
        <v>26</v>
      </c>
      <c r="F2916" t="s">
        <v>413</v>
      </c>
      <c r="G2916" t="s">
        <v>173</v>
      </c>
      <c r="H2916">
        <v>67</v>
      </c>
      <c r="I2916">
        <v>19238.810000000001</v>
      </c>
      <c r="J2916">
        <v>1289000.27</v>
      </c>
      <c r="K2916">
        <v>1477.5</v>
      </c>
      <c r="L2916">
        <v>543</v>
      </c>
      <c r="M2916" t="s">
        <v>29</v>
      </c>
      <c r="N2916" t="s">
        <v>36</v>
      </c>
      <c r="O2916">
        <v>210116.8</v>
      </c>
      <c r="P2916">
        <f>_xlfn.DAYS(Table3[[#This Row],[Delivery_Date]],Table3[[#This Row],[Order_Date]])</f>
        <v>9</v>
      </c>
    </row>
    <row r="2917" spans="1:16" x14ac:dyDescent="0.25">
      <c r="A2917">
        <v>2916</v>
      </c>
      <c r="B2917" t="s">
        <v>59</v>
      </c>
      <c r="C2917" t="s">
        <v>16</v>
      </c>
      <c r="D2917" t="s">
        <v>39</v>
      </c>
      <c r="E2917" t="s">
        <v>18</v>
      </c>
      <c r="F2917" t="s">
        <v>128</v>
      </c>
      <c r="G2917" t="s">
        <v>200</v>
      </c>
      <c r="H2917">
        <v>54</v>
      </c>
      <c r="I2917">
        <v>45299.85</v>
      </c>
      <c r="J2917">
        <v>2446191.9</v>
      </c>
      <c r="K2917">
        <v>3113.21</v>
      </c>
      <c r="L2917">
        <v>323</v>
      </c>
      <c r="M2917" t="s">
        <v>29</v>
      </c>
      <c r="N2917" t="s">
        <v>70</v>
      </c>
      <c r="O2917">
        <v>272179.90000000002</v>
      </c>
      <c r="P2917">
        <f>_xlfn.DAYS(Table3[[#This Row],[Delivery_Date]],Table3[[#This Row],[Order_Date]])</f>
        <v>12</v>
      </c>
    </row>
    <row r="2918" spans="1:16" x14ac:dyDescent="0.25">
      <c r="A2918">
        <v>2917</v>
      </c>
      <c r="B2918" t="s">
        <v>23</v>
      </c>
      <c r="C2918" t="s">
        <v>38</v>
      </c>
      <c r="D2918" t="s">
        <v>25</v>
      </c>
      <c r="E2918" t="s">
        <v>60</v>
      </c>
      <c r="F2918" t="s">
        <v>63</v>
      </c>
      <c r="G2918" t="s">
        <v>296</v>
      </c>
      <c r="H2918">
        <v>52</v>
      </c>
      <c r="I2918">
        <v>32746.61</v>
      </c>
      <c r="J2918">
        <v>1702823.72</v>
      </c>
      <c r="K2918">
        <v>2384.7800000000002</v>
      </c>
      <c r="L2918">
        <v>261</v>
      </c>
      <c r="M2918" t="s">
        <v>21</v>
      </c>
      <c r="N2918" t="s">
        <v>36</v>
      </c>
      <c r="O2918">
        <v>177390.07</v>
      </c>
      <c r="P2918">
        <f>_xlfn.DAYS(Table3[[#This Row],[Delivery_Date]],Table3[[#This Row],[Order_Date]])</f>
        <v>2</v>
      </c>
    </row>
    <row r="2919" spans="1:16" x14ac:dyDescent="0.25">
      <c r="A2919">
        <v>2918</v>
      </c>
      <c r="B2919" t="s">
        <v>23</v>
      </c>
      <c r="C2919" t="s">
        <v>16</v>
      </c>
      <c r="D2919" t="s">
        <v>45</v>
      </c>
      <c r="E2919" t="s">
        <v>46</v>
      </c>
      <c r="F2919" t="s">
        <v>372</v>
      </c>
      <c r="G2919" t="s">
        <v>127</v>
      </c>
      <c r="H2919">
        <v>46</v>
      </c>
      <c r="I2919">
        <v>29891.21</v>
      </c>
      <c r="J2919">
        <v>1374995.66</v>
      </c>
      <c r="K2919">
        <v>204.8</v>
      </c>
      <c r="L2919">
        <v>555</v>
      </c>
      <c r="M2919" t="s">
        <v>29</v>
      </c>
      <c r="N2919" t="s">
        <v>43</v>
      </c>
      <c r="O2919">
        <v>278943.07</v>
      </c>
      <c r="P2919">
        <f>_xlfn.DAYS(Table3[[#This Row],[Delivery_Date]],Table3[[#This Row],[Order_Date]])</f>
        <v>10</v>
      </c>
    </row>
    <row r="2920" spans="1:16" x14ac:dyDescent="0.25">
      <c r="A2920">
        <v>2919</v>
      </c>
      <c r="B2920" t="s">
        <v>51</v>
      </c>
      <c r="C2920" t="s">
        <v>24</v>
      </c>
      <c r="D2920" t="s">
        <v>17</v>
      </c>
      <c r="E2920" t="s">
        <v>26</v>
      </c>
      <c r="F2920" t="s">
        <v>355</v>
      </c>
      <c r="G2920" t="s">
        <v>388</v>
      </c>
      <c r="H2920">
        <v>23</v>
      </c>
      <c r="I2920">
        <v>11424.34</v>
      </c>
      <c r="J2920">
        <v>262759.82</v>
      </c>
      <c r="K2920">
        <v>739.54</v>
      </c>
      <c r="L2920">
        <v>44</v>
      </c>
      <c r="M2920" t="s">
        <v>42</v>
      </c>
      <c r="N2920" t="s">
        <v>43</v>
      </c>
      <c r="O2920">
        <v>31061.759999999998</v>
      </c>
      <c r="P2920">
        <f>_xlfn.DAYS(Table3[[#This Row],[Delivery_Date]],Table3[[#This Row],[Order_Date]])</f>
        <v>9</v>
      </c>
    </row>
    <row r="2921" spans="1:16" x14ac:dyDescent="0.25">
      <c r="A2921">
        <v>2920</v>
      </c>
      <c r="B2921" t="s">
        <v>51</v>
      </c>
      <c r="C2921" t="s">
        <v>24</v>
      </c>
      <c r="D2921" t="s">
        <v>17</v>
      </c>
      <c r="E2921" t="s">
        <v>46</v>
      </c>
      <c r="F2921" t="s">
        <v>114</v>
      </c>
      <c r="G2921" t="s">
        <v>212</v>
      </c>
      <c r="H2921">
        <v>47</v>
      </c>
      <c r="I2921">
        <v>20178.12</v>
      </c>
      <c r="J2921">
        <v>948371.64</v>
      </c>
      <c r="K2921">
        <v>4768.8100000000004</v>
      </c>
      <c r="L2921">
        <v>764</v>
      </c>
      <c r="M2921" t="s">
        <v>42</v>
      </c>
      <c r="N2921" t="s">
        <v>36</v>
      </c>
      <c r="O2921">
        <v>115378.26</v>
      </c>
      <c r="P2921">
        <f>_xlfn.DAYS(Table3[[#This Row],[Delivery_Date]],Table3[[#This Row],[Order_Date]])</f>
        <v>5</v>
      </c>
    </row>
    <row r="2922" spans="1:16" x14ac:dyDescent="0.25">
      <c r="A2922">
        <v>2921</v>
      </c>
      <c r="B2922" t="s">
        <v>51</v>
      </c>
      <c r="C2922" t="s">
        <v>24</v>
      </c>
      <c r="D2922" t="s">
        <v>39</v>
      </c>
      <c r="E2922" t="s">
        <v>26</v>
      </c>
      <c r="F2922" t="s">
        <v>40</v>
      </c>
      <c r="G2922" t="s">
        <v>185</v>
      </c>
      <c r="H2922">
        <v>48</v>
      </c>
      <c r="I2922">
        <v>24546.01</v>
      </c>
      <c r="J2922">
        <v>1178208.48</v>
      </c>
      <c r="K2922">
        <v>4050.22</v>
      </c>
      <c r="L2922">
        <v>506</v>
      </c>
      <c r="M2922" t="s">
        <v>21</v>
      </c>
      <c r="N2922" t="s">
        <v>22</v>
      </c>
      <c r="O2922">
        <v>282290.62</v>
      </c>
      <c r="P2922">
        <f>_xlfn.DAYS(Table3[[#This Row],[Delivery_Date]],Table3[[#This Row],[Order_Date]])</f>
        <v>8</v>
      </c>
    </row>
    <row r="2923" spans="1:16" x14ac:dyDescent="0.25">
      <c r="A2923">
        <v>2922</v>
      </c>
      <c r="B2923" t="s">
        <v>31</v>
      </c>
      <c r="C2923" t="s">
        <v>24</v>
      </c>
      <c r="D2923" t="s">
        <v>39</v>
      </c>
      <c r="E2923" t="s">
        <v>18</v>
      </c>
      <c r="F2923" t="s">
        <v>292</v>
      </c>
      <c r="G2923" t="s">
        <v>78</v>
      </c>
      <c r="H2923">
        <v>62</v>
      </c>
      <c r="I2923">
        <v>18757.89</v>
      </c>
      <c r="J2923">
        <v>1162989.18</v>
      </c>
      <c r="K2923">
        <v>644.63</v>
      </c>
      <c r="L2923">
        <v>856</v>
      </c>
      <c r="M2923" t="s">
        <v>29</v>
      </c>
      <c r="N2923" t="s">
        <v>30</v>
      </c>
      <c r="O2923">
        <v>156107.6</v>
      </c>
      <c r="P2923">
        <f>_xlfn.DAYS(Table3[[#This Row],[Delivery_Date]],Table3[[#This Row],[Order_Date]])</f>
        <v>7</v>
      </c>
    </row>
    <row r="2924" spans="1:16" x14ac:dyDescent="0.25">
      <c r="A2924">
        <v>2923</v>
      </c>
      <c r="B2924" t="s">
        <v>23</v>
      </c>
      <c r="C2924" t="s">
        <v>38</v>
      </c>
      <c r="D2924" t="s">
        <v>25</v>
      </c>
      <c r="E2924" t="s">
        <v>52</v>
      </c>
      <c r="F2924" t="s">
        <v>375</v>
      </c>
      <c r="G2924" t="s">
        <v>229</v>
      </c>
      <c r="H2924">
        <v>31</v>
      </c>
      <c r="I2924">
        <v>40358.31</v>
      </c>
      <c r="J2924">
        <v>1251107.6100000001</v>
      </c>
      <c r="K2924">
        <v>4859.88</v>
      </c>
      <c r="L2924">
        <v>280</v>
      </c>
      <c r="M2924" t="s">
        <v>21</v>
      </c>
      <c r="N2924" t="s">
        <v>36</v>
      </c>
      <c r="O2924">
        <v>240427.78</v>
      </c>
      <c r="P2924">
        <f>_xlfn.DAYS(Table3[[#This Row],[Delivery_Date]],Table3[[#This Row],[Order_Date]])</f>
        <v>10</v>
      </c>
    </row>
    <row r="2925" spans="1:16" x14ac:dyDescent="0.25">
      <c r="A2925">
        <v>2924</v>
      </c>
      <c r="B2925" t="s">
        <v>37</v>
      </c>
      <c r="C2925" t="s">
        <v>38</v>
      </c>
      <c r="D2925" t="s">
        <v>32</v>
      </c>
      <c r="E2925" t="s">
        <v>26</v>
      </c>
      <c r="F2925" t="s">
        <v>272</v>
      </c>
      <c r="G2925" t="s">
        <v>171</v>
      </c>
      <c r="H2925">
        <v>46</v>
      </c>
      <c r="I2925">
        <v>17057.009999999998</v>
      </c>
      <c r="J2925">
        <v>784622.46</v>
      </c>
      <c r="K2925">
        <v>4334.5600000000004</v>
      </c>
      <c r="L2925">
        <v>34</v>
      </c>
      <c r="M2925" t="s">
        <v>21</v>
      </c>
      <c r="N2925" t="s">
        <v>43</v>
      </c>
      <c r="O2925">
        <v>127488.15</v>
      </c>
      <c r="P2925">
        <f>_xlfn.DAYS(Table3[[#This Row],[Delivery_Date]],Table3[[#This Row],[Order_Date]])</f>
        <v>7</v>
      </c>
    </row>
    <row r="2926" spans="1:16" x14ac:dyDescent="0.25">
      <c r="A2926">
        <v>2925</v>
      </c>
      <c r="B2926" t="s">
        <v>23</v>
      </c>
      <c r="C2926" t="s">
        <v>16</v>
      </c>
      <c r="D2926" t="s">
        <v>17</v>
      </c>
      <c r="E2926" t="s">
        <v>46</v>
      </c>
      <c r="F2926" t="s">
        <v>307</v>
      </c>
      <c r="G2926" t="s">
        <v>388</v>
      </c>
      <c r="H2926">
        <v>43</v>
      </c>
      <c r="I2926">
        <v>37017.050000000003</v>
      </c>
      <c r="J2926">
        <v>1591733.15</v>
      </c>
      <c r="K2926">
        <v>424.03</v>
      </c>
      <c r="L2926">
        <v>595</v>
      </c>
      <c r="M2926" t="s">
        <v>21</v>
      </c>
      <c r="N2926" t="s">
        <v>30</v>
      </c>
      <c r="O2926">
        <v>382015.77</v>
      </c>
      <c r="P2926">
        <f>_xlfn.DAYS(Table3[[#This Row],[Delivery_Date]],Table3[[#This Row],[Order_Date]])</f>
        <v>13</v>
      </c>
    </row>
    <row r="2927" spans="1:16" x14ac:dyDescent="0.25">
      <c r="A2927">
        <v>2926</v>
      </c>
      <c r="B2927" t="s">
        <v>44</v>
      </c>
      <c r="C2927" t="s">
        <v>24</v>
      </c>
      <c r="D2927" t="s">
        <v>32</v>
      </c>
      <c r="E2927" t="s">
        <v>18</v>
      </c>
      <c r="F2927" t="s">
        <v>162</v>
      </c>
      <c r="G2927" t="s">
        <v>279</v>
      </c>
      <c r="H2927">
        <v>39</v>
      </c>
      <c r="I2927">
        <v>20168.2</v>
      </c>
      <c r="J2927">
        <v>786559.8</v>
      </c>
      <c r="K2927">
        <v>3631.77</v>
      </c>
      <c r="L2927">
        <v>933</v>
      </c>
      <c r="M2927" t="s">
        <v>42</v>
      </c>
      <c r="N2927" t="s">
        <v>70</v>
      </c>
      <c r="O2927">
        <v>143645.12</v>
      </c>
      <c r="P2927">
        <f>_xlfn.DAYS(Table3[[#This Row],[Delivery_Date]],Table3[[#This Row],[Order_Date]])</f>
        <v>6</v>
      </c>
    </row>
    <row r="2928" spans="1:16" x14ac:dyDescent="0.25">
      <c r="A2928">
        <v>2927</v>
      </c>
      <c r="B2928" t="s">
        <v>51</v>
      </c>
      <c r="C2928" t="s">
        <v>24</v>
      </c>
      <c r="D2928" t="s">
        <v>25</v>
      </c>
      <c r="E2928" t="s">
        <v>26</v>
      </c>
      <c r="F2928" t="s">
        <v>381</v>
      </c>
      <c r="G2928" t="s">
        <v>342</v>
      </c>
      <c r="H2928">
        <v>5</v>
      </c>
      <c r="I2928">
        <v>32393.39</v>
      </c>
      <c r="J2928">
        <v>161966.95000000001</v>
      </c>
      <c r="K2928">
        <v>4909.3599999999997</v>
      </c>
      <c r="L2928">
        <v>636</v>
      </c>
      <c r="M2928" t="s">
        <v>42</v>
      </c>
      <c r="N2928" t="s">
        <v>30</v>
      </c>
      <c r="O2928">
        <v>27572.18</v>
      </c>
      <c r="P2928">
        <f>_xlfn.DAYS(Table3[[#This Row],[Delivery_Date]],Table3[[#This Row],[Order_Date]])</f>
        <v>3</v>
      </c>
    </row>
    <row r="2929" spans="1:16" x14ac:dyDescent="0.25">
      <c r="A2929">
        <v>2928</v>
      </c>
      <c r="B2929" t="s">
        <v>65</v>
      </c>
      <c r="C2929" t="s">
        <v>24</v>
      </c>
      <c r="D2929" t="s">
        <v>25</v>
      </c>
      <c r="E2929" t="s">
        <v>46</v>
      </c>
      <c r="F2929" t="s">
        <v>109</v>
      </c>
      <c r="G2929" t="s">
        <v>279</v>
      </c>
      <c r="H2929">
        <v>12</v>
      </c>
      <c r="I2929">
        <v>5357.38</v>
      </c>
      <c r="J2929">
        <v>64288.56</v>
      </c>
      <c r="K2929">
        <v>190.58</v>
      </c>
      <c r="L2929">
        <v>62</v>
      </c>
      <c r="M2929" t="s">
        <v>42</v>
      </c>
      <c r="N2929" t="s">
        <v>30</v>
      </c>
      <c r="O2929">
        <v>4589.3</v>
      </c>
      <c r="P2929">
        <f>_xlfn.DAYS(Table3[[#This Row],[Delivery_Date]],Table3[[#This Row],[Order_Date]])</f>
        <v>8</v>
      </c>
    </row>
    <row r="2930" spans="1:16" x14ac:dyDescent="0.25">
      <c r="A2930">
        <v>2929</v>
      </c>
      <c r="B2930" t="s">
        <v>59</v>
      </c>
      <c r="C2930" t="s">
        <v>16</v>
      </c>
      <c r="D2930" t="s">
        <v>39</v>
      </c>
      <c r="E2930" t="s">
        <v>60</v>
      </c>
      <c r="F2930" t="s">
        <v>107</v>
      </c>
      <c r="G2930" t="s">
        <v>318</v>
      </c>
      <c r="H2930">
        <v>55</v>
      </c>
      <c r="I2930">
        <v>28160.2</v>
      </c>
      <c r="J2930">
        <v>1548811</v>
      </c>
      <c r="K2930">
        <v>3882.66</v>
      </c>
      <c r="L2930">
        <v>773</v>
      </c>
      <c r="M2930" t="s">
        <v>42</v>
      </c>
      <c r="N2930" t="s">
        <v>43</v>
      </c>
      <c r="O2930">
        <v>345396.11</v>
      </c>
      <c r="P2930">
        <f>_xlfn.DAYS(Table3[[#This Row],[Delivery_Date]],Table3[[#This Row],[Order_Date]])</f>
        <v>13</v>
      </c>
    </row>
    <row r="2931" spans="1:16" x14ac:dyDescent="0.25">
      <c r="A2931">
        <v>2930</v>
      </c>
      <c r="B2931" t="s">
        <v>65</v>
      </c>
      <c r="C2931" t="s">
        <v>24</v>
      </c>
      <c r="D2931" t="s">
        <v>45</v>
      </c>
      <c r="E2931" t="s">
        <v>26</v>
      </c>
      <c r="F2931" t="s">
        <v>71</v>
      </c>
      <c r="G2931" t="s">
        <v>106</v>
      </c>
      <c r="H2931">
        <v>93</v>
      </c>
      <c r="I2931">
        <v>12388.49</v>
      </c>
      <c r="J2931">
        <v>1152129.57</v>
      </c>
      <c r="K2931">
        <v>4171.3</v>
      </c>
      <c r="L2931">
        <v>424</v>
      </c>
      <c r="M2931" t="s">
        <v>35</v>
      </c>
      <c r="N2931" t="s">
        <v>43</v>
      </c>
      <c r="O2931">
        <v>97006.94</v>
      </c>
      <c r="P2931">
        <f>_xlfn.DAYS(Table3[[#This Row],[Delivery_Date]],Table3[[#This Row],[Order_Date]])</f>
        <v>6</v>
      </c>
    </row>
    <row r="2932" spans="1:16" x14ac:dyDescent="0.25">
      <c r="A2932">
        <v>2931</v>
      </c>
      <c r="B2932" t="s">
        <v>59</v>
      </c>
      <c r="C2932" t="s">
        <v>38</v>
      </c>
      <c r="D2932" t="s">
        <v>32</v>
      </c>
      <c r="E2932" t="s">
        <v>26</v>
      </c>
      <c r="F2932" t="s">
        <v>96</v>
      </c>
      <c r="G2932" t="s">
        <v>118</v>
      </c>
      <c r="H2932">
        <v>85</v>
      </c>
      <c r="I2932">
        <v>23682.03</v>
      </c>
      <c r="J2932">
        <v>2012972.55</v>
      </c>
      <c r="K2932">
        <v>959.27</v>
      </c>
      <c r="L2932">
        <v>236</v>
      </c>
      <c r="M2932" t="s">
        <v>29</v>
      </c>
      <c r="N2932" t="s">
        <v>36</v>
      </c>
      <c r="O2932">
        <v>150996.07</v>
      </c>
      <c r="P2932">
        <f>_xlfn.DAYS(Table3[[#This Row],[Delivery_Date]],Table3[[#This Row],[Order_Date]])</f>
        <v>13</v>
      </c>
    </row>
    <row r="2933" spans="1:16" x14ac:dyDescent="0.25">
      <c r="A2933">
        <v>2932</v>
      </c>
      <c r="B2933" t="s">
        <v>59</v>
      </c>
      <c r="C2933" t="s">
        <v>16</v>
      </c>
      <c r="D2933" t="s">
        <v>39</v>
      </c>
      <c r="E2933" t="s">
        <v>52</v>
      </c>
      <c r="F2933" t="s">
        <v>139</v>
      </c>
      <c r="G2933" t="s">
        <v>268</v>
      </c>
      <c r="H2933">
        <v>27</v>
      </c>
      <c r="I2933">
        <v>38316.29</v>
      </c>
      <c r="J2933">
        <v>1034539.83</v>
      </c>
      <c r="K2933">
        <v>2009.62</v>
      </c>
      <c r="L2933">
        <v>738</v>
      </c>
      <c r="M2933" t="s">
        <v>42</v>
      </c>
      <c r="N2933" t="s">
        <v>30</v>
      </c>
      <c r="O2933">
        <v>211657.58</v>
      </c>
      <c r="P2933">
        <f>_xlfn.DAYS(Table3[[#This Row],[Delivery_Date]],Table3[[#This Row],[Order_Date]])</f>
        <v>9</v>
      </c>
    </row>
    <row r="2934" spans="1:16" x14ac:dyDescent="0.25">
      <c r="A2934">
        <v>2933</v>
      </c>
      <c r="B2934" t="s">
        <v>15</v>
      </c>
      <c r="C2934" t="s">
        <v>38</v>
      </c>
      <c r="D2934" t="s">
        <v>39</v>
      </c>
      <c r="E2934" t="s">
        <v>52</v>
      </c>
      <c r="F2934" t="s">
        <v>134</v>
      </c>
      <c r="G2934" t="s">
        <v>146</v>
      </c>
      <c r="H2934">
        <v>63</v>
      </c>
      <c r="I2934">
        <v>24449.88</v>
      </c>
      <c r="J2934">
        <v>1540342.44</v>
      </c>
      <c r="K2934">
        <v>3668.26</v>
      </c>
      <c r="L2934">
        <v>452</v>
      </c>
      <c r="M2934" t="s">
        <v>42</v>
      </c>
      <c r="N2934" t="s">
        <v>70</v>
      </c>
      <c r="O2934">
        <v>319967.89</v>
      </c>
      <c r="P2934">
        <f>_xlfn.DAYS(Table3[[#This Row],[Delivery_Date]],Table3[[#This Row],[Order_Date]])</f>
        <v>10</v>
      </c>
    </row>
    <row r="2935" spans="1:16" x14ac:dyDescent="0.25">
      <c r="A2935">
        <v>2934</v>
      </c>
      <c r="B2935" t="s">
        <v>44</v>
      </c>
      <c r="C2935" t="s">
        <v>24</v>
      </c>
      <c r="D2935" t="s">
        <v>45</v>
      </c>
      <c r="E2935" t="s">
        <v>26</v>
      </c>
      <c r="F2935" t="s">
        <v>303</v>
      </c>
      <c r="G2935" t="s">
        <v>358</v>
      </c>
      <c r="H2935">
        <v>16</v>
      </c>
      <c r="I2935">
        <v>24386.1</v>
      </c>
      <c r="J2935">
        <v>390177.6</v>
      </c>
      <c r="K2935">
        <v>2674.6</v>
      </c>
      <c r="L2935">
        <v>466</v>
      </c>
      <c r="M2935" t="s">
        <v>21</v>
      </c>
      <c r="N2935" t="s">
        <v>43</v>
      </c>
      <c r="O2935">
        <v>65835.78</v>
      </c>
      <c r="P2935">
        <f>_xlfn.DAYS(Table3[[#This Row],[Delivery_Date]],Table3[[#This Row],[Order_Date]])</f>
        <v>2</v>
      </c>
    </row>
    <row r="2936" spans="1:16" x14ac:dyDescent="0.25">
      <c r="A2936">
        <v>2935</v>
      </c>
      <c r="B2936" t="s">
        <v>59</v>
      </c>
      <c r="C2936" t="s">
        <v>38</v>
      </c>
      <c r="D2936" t="s">
        <v>39</v>
      </c>
      <c r="E2936" t="s">
        <v>46</v>
      </c>
      <c r="F2936" t="s">
        <v>288</v>
      </c>
      <c r="G2936" t="s">
        <v>222</v>
      </c>
      <c r="H2936">
        <v>84</v>
      </c>
      <c r="I2936">
        <v>39992.050000000003</v>
      </c>
      <c r="J2936">
        <v>3359332.2</v>
      </c>
      <c r="K2936">
        <v>2501.52</v>
      </c>
      <c r="L2936">
        <v>955</v>
      </c>
      <c r="M2936" t="s">
        <v>21</v>
      </c>
      <c r="N2936" t="s">
        <v>30</v>
      </c>
      <c r="O2936">
        <v>309532.67</v>
      </c>
      <c r="P2936">
        <f>_xlfn.DAYS(Table3[[#This Row],[Delivery_Date]],Table3[[#This Row],[Order_Date]])</f>
        <v>14</v>
      </c>
    </row>
    <row r="2937" spans="1:16" x14ac:dyDescent="0.25">
      <c r="A2937">
        <v>2936</v>
      </c>
      <c r="B2937" t="s">
        <v>23</v>
      </c>
      <c r="C2937" t="s">
        <v>38</v>
      </c>
      <c r="D2937" t="s">
        <v>45</v>
      </c>
      <c r="E2937" t="s">
        <v>26</v>
      </c>
      <c r="F2937" t="s">
        <v>357</v>
      </c>
      <c r="G2937" t="s">
        <v>317</v>
      </c>
      <c r="H2937">
        <v>67</v>
      </c>
      <c r="I2937">
        <v>13901.07</v>
      </c>
      <c r="J2937">
        <v>931371.69</v>
      </c>
      <c r="K2937">
        <v>2705.99</v>
      </c>
      <c r="L2937">
        <v>732</v>
      </c>
      <c r="M2937" t="s">
        <v>42</v>
      </c>
      <c r="N2937" t="s">
        <v>70</v>
      </c>
      <c r="O2937">
        <v>152060.25</v>
      </c>
      <c r="P2937">
        <f>_xlfn.DAYS(Table3[[#This Row],[Delivery_Date]],Table3[[#This Row],[Order_Date]])</f>
        <v>5</v>
      </c>
    </row>
    <row r="2938" spans="1:16" x14ac:dyDescent="0.25">
      <c r="A2938">
        <v>2937</v>
      </c>
      <c r="B2938" t="s">
        <v>37</v>
      </c>
      <c r="C2938" t="s">
        <v>38</v>
      </c>
      <c r="D2938" t="s">
        <v>17</v>
      </c>
      <c r="E2938" t="s">
        <v>60</v>
      </c>
      <c r="F2938" t="s">
        <v>153</v>
      </c>
      <c r="G2938" t="s">
        <v>191</v>
      </c>
      <c r="H2938">
        <v>59</v>
      </c>
      <c r="I2938">
        <v>34052.980000000003</v>
      </c>
      <c r="J2938">
        <v>2009125.82</v>
      </c>
      <c r="K2938">
        <v>915.66</v>
      </c>
      <c r="L2938">
        <v>839</v>
      </c>
      <c r="M2938" t="s">
        <v>42</v>
      </c>
      <c r="N2938" t="s">
        <v>70</v>
      </c>
      <c r="O2938">
        <v>133270.51</v>
      </c>
      <c r="P2938">
        <f>_xlfn.DAYS(Table3[[#This Row],[Delivery_Date]],Table3[[#This Row],[Order_Date]])</f>
        <v>5</v>
      </c>
    </row>
    <row r="2939" spans="1:16" x14ac:dyDescent="0.25">
      <c r="A2939">
        <v>2938</v>
      </c>
      <c r="B2939" t="s">
        <v>23</v>
      </c>
      <c r="C2939" t="s">
        <v>16</v>
      </c>
      <c r="D2939" t="s">
        <v>25</v>
      </c>
      <c r="E2939" t="s">
        <v>18</v>
      </c>
      <c r="F2939" t="s">
        <v>102</v>
      </c>
      <c r="G2939" t="s">
        <v>395</v>
      </c>
      <c r="H2939">
        <v>38</v>
      </c>
      <c r="I2939">
        <v>32102.9</v>
      </c>
      <c r="J2939">
        <v>1219910.2</v>
      </c>
      <c r="K2939">
        <v>2203.4899999999998</v>
      </c>
      <c r="L2939">
        <v>233</v>
      </c>
      <c r="M2939" t="s">
        <v>29</v>
      </c>
      <c r="N2939" t="s">
        <v>43</v>
      </c>
      <c r="O2939">
        <v>146699.99</v>
      </c>
      <c r="P2939">
        <f>_xlfn.DAYS(Table3[[#This Row],[Delivery_Date]],Table3[[#This Row],[Order_Date]])</f>
        <v>15</v>
      </c>
    </row>
    <row r="2940" spans="1:16" x14ac:dyDescent="0.25">
      <c r="A2940">
        <v>2939</v>
      </c>
      <c r="B2940" t="s">
        <v>65</v>
      </c>
      <c r="C2940" t="s">
        <v>24</v>
      </c>
      <c r="D2940" t="s">
        <v>32</v>
      </c>
      <c r="E2940" t="s">
        <v>60</v>
      </c>
      <c r="F2940" t="s">
        <v>89</v>
      </c>
      <c r="G2940" t="s">
        <v>50</v>
      </c>
      <c r="H2940">
        <v>70</v>
      </c>
      <c r="I2940">
        <v>31072.59</v>
      </c>
      <c r="J2940">
        <v>2175081.2999999998</v>
      </c>
      <c r="K2940">
        <v>392.93</v>
      </c>
      <c r="L2940">
        <v>783</v>
      </c>
      <c r="M2940" t="s">
        <v>21</v>
      </c>
      <c r="N2940" t="s">
        <v>22</v>
      </c>
      <c r="O2940">
        <v>518662.18</v>
      </c>
      <c r="P2940">
        <f>_xlfn.DAYS(Table3[[#This Row],[Delivery_Date]],Table3[[#This Row],[Order_Date]])</f>
        <v>13</v>
      </c>
    </row>
    <row r="2941" spans="1:16" x14ac:dyDescent="0.25">
      <c r="A2941">
        <v>2940</v>
      </c>
      <c r="B2941" t="s">
        <v>44</v>
      </c>
      <c r="C2941" t="s">
        <v>38</v>
      </c>
      <c r="D2941" t="s">
        <v>32</v>
      </c>
      <c r="E2941" t="s">
        <v>26</v>
      </c>
      <c r="F2941" t="s">
        <v>249</v>
      </c>
      <c r="G2941" t="s">
        <v>91</v>
      </c>
      <c r="H2941">
        <v>8</v>
      </c>
      <c r="I2941">
        <v>24912.91</v>
      </c>
      <c r="J2941">
        <v>199303.28</v>
      </c>
      <c r="K2941">
        <v>2359.1799999999998</v>
      </c>
      <c r="L2941">
        <v>126</v>
      </c>
      <c r="M2941" t="s">
        <v>42</v>
      </c>
      <c r="N2941" t="s">
        <v>70</v>
      </c>
      <c r="O2941">
        <v>32896.15</v>
      </c>
      <c r="P2941">
        <f>_xlfn.DAYS(Table3[[#This Row],[Delivery_Date]],Table3[[#This Row],[Order_Date]])</f>
        <v>6</v>
      </c>
    </row>
    <row r="2942" spans="1:16" x14ac:dyDescent="0.25">
      <c r="A2942">
        <v>2941</v>
      </c>
      <c r="B2942" t="s">
        <v>59</v>
      </c>
      <c r="C2942" t="s">
        <v>16</v>
      </c>
      <c r="D2942" t="s">
        <v>45</v>
      </c>
      <c r="E2942" t="s">
        <v>52</v>
      </c>
      <c r="F2942" t="s">
        <v>209</v>
      </c>
      <c r="G2942" t="s">
        <v>98</v>
      </c>
      <c r="H2942">
        <v>52</v>
      </c>
      <c r="I2942">
        <v>16302.33</v>
      </c>
      <c r="J2942">
        <v>847721.16</v>
      </c>
      <c r="K2942">
        <v>2873.63</v>
      </c>
      <c r="L2942">
        <v>612</v>
      </c>
      <c r="M2942" t="s">
        <v>29</v>
      </c>
      <c r="N2942" t="s">
        <v>43</v>
      </c>
      <c r="O2942">
        <v>205374.43</v>
      </c>
      <c r="P2942">
        <f>_xlfn.DAYS(Table3[[#This Row],[Delivery_Date]],Table3[[#This Row],[Order_Date]])</f>
        <v>7</v>
      </c>
    </row>
    <row r="2943" spans="1:16" x14ac:dyDescent="0.25">
      <c r="A2943">
        <v>2942</v>
      </c>
      <c r="B2943" t="s">
        <v>44</v>
      </c>
      <c r="C2943" t="s">
        <v>24</v>
      </c>
      <c r="D2943" t="s">
        <v>45</v>
      </c>
      <c r="E2943" t="s">
        <v>46</v>
      </c>
      <c r="F2943" t="s">
        <v>27</v>
      </c>
      <c r="G2943" t="s">
        <v>137</v>
      </c>
      <c r="H2943">
        <v>85</v>
      </c>
      <c r="I2943">
        <v>17959.29</v>
      </c>
      <c r="J2943">
        <v>1526539.65</v>
      </c>
      <c r="K2943">
        <v>2825.73</v>
      </c>
      <c r="L2943">
        <v>940</v>
      </c>
      <c r="M2943" t="s">
        <v>29</v>
      </c>
      <c r="N2943" t="s">
        <v>43</v>
      </c>
      <c r="O2943">
        <v>236871.96</v>
      </c>
      <c r="P2943">
        <f>_xlfn.DAYS(Table3[[#This Row],[Delivery_Date]],Table3[[#This Row],[Order_Date]])</f>
        <v>10</v>
      </c>
    </row>
    <row r="2944" spans="1:16" x14ac:dyDescent="0.25">
      <c r="A2944">
        <v>2943</v>
      </c>
      <c r="B2944" t="s">
        <v>31</v>
      </c>
      <c r="C2944" t="s">
        <v>16</v>
      </c>
      <c r="D2944" t="s">
        <v>32</v>
      </c>
      <c r="E2944" t="s">
        <v>26</v>
      </c>
      <c r="F2944" t="s">
        <v>298</v>
      </c>
      <c r="G2944" t="s">
        <v>156</v>
      </c>
      <c r="H2944">
        <v>29</v>
      </c>
      <c r="I2944">
        <v>3024.66</v>
      </c>
      <c r="J2944">
        <v>87715.14</v>
      </c>
      <c r="K2944">
        <v>1031.22</v>
      </c>
      <c r="L2944">
        <v>223</v>
      </c>
      <c r="M2944" t="s">
        <v>42</v>
      </c>
      <c r="N2944" t="s">
        <v>22</v>
      </c>
      <c r="O2944">
        <v>18368.009999999998</v>
      </c>
      <c r="P2944">
        <f>_xlfn.DAYS(Table3[[#This Row],[Delivery_Date]],Table3[[#This Row],[Order_Date]])</f>
        <v>1</v>
      </c>
    </row>
    <row r="2945" spans="1:16" x14ac:dyDescent="0.25">
      <c r="A2945">
        <v>2944</v>
      </c>
      <c r="B2945" t="s">
        <v>31</v>
      </c>
      <c r="C2945" t="s">
        <v>38</v>
      </c>
      <c r="D2945" t="s">
        <v>45</v>
      </c>
      <c r="E2945" t="s">
        <v>60</v>
      </c>
      <c r="F2945" t="s">
        <v>266</v>
      </c>
      <c r="G2945" t="s">
        <v>252</v>
      </c>
      <c r="H2945">
        <v>56</v>
      </c>
      <c r="I2945">
        <v>49165.86</v>
      </c>
      <c r="J2945">
        <v>2753288.16</v>
      </c>
      <c r="K2945">
        <v>4352.38</v>
      </c>
      <c r="L2945">
        <v>211</v>
      </c>
      <c r="M2945" t="s">
        <v>35</v>
      </c>
      <c r="N2945" t="s">
        <v>43</v>
      </c>
      <c r="O2945">
        <v>331449.93</v>
      </c>
      <c r="P2945">
        <f>_xlfn.DAYS(Table3[[#This Row],[Delivery_Date]],Table3[[#This Row],[Order_Date]])</f>
        <v>10</v>
      </c>
    </row>
    <row r="2946" spans="1:16" x14ac:dyDescent="0.25">
      <c r="A2946">
        <v>2945</v>
      </c>
      <c r="B2946" t="s">
        <v>44</v>
      </c>
      <c r="C2946" t="s">
        <v>16</v>
      </c>
      <c r="D2946" t="s">
        <v>32</v>
      </c>
      <c r="E2946" t="s">
        <v>26</v>
      </c>
      <c r="F2946" t="s">
        <v>338</v>
      </c>
      <c r="G2946" t="s">
        <v>346</v>
      </c>
      <c r="H2946">
        <v>44</v>
      </c>
      <c r="I2946">
        <v>7259.06</v>
      </c>
      <c r="J2946">
        <v>319398.64</v>
      </c>
      <c r="K2946">
        <v>1497.91</v>
      </c>
      <c r="L2946">
        <v>960</v>
      </c>
      <c r="M2946" t="s">
        <v>29</v>
      </c>
      <c r="N2946" t="s">
        <v>70</v>
      </c>
      <c r="O2946">
        <v>40078.019999999997</v>
      </c>
      <c r="P2946">
        <f>_xlfn.DAYS(Table3[[#This Row],[Delivery_Date]],Table3[[#This Row],[Order_Date]])</f>
        <v>15</v>
      </c>
    </row>
    <row r="2947" spans="1:16" x14ac:dyDescent="0.25">
      <c r="A2947">
        <v>2946</v>
      </c>
      <c r="B2947" t="s">
        <v>15</v>
      </c>
      <c r="C2947" t="s">
        <v>38</v>
      </c>
      <c r="D2947" t="s">
        <v>32</v>
      </c>
      <c r="E2947" t="s">
        <v>46</v>
      </c>
      <c r="F2947" t="s">
        <v>378</v>
      </c>
      <c r="G2947" t="s">
        <v>284</v>
      </c>
      <c r="H2947">
        <v>83</v>
      </c>
      <c r="I2947">
        <v>17640.740000000002</v>
      </c>
      <c r="J2947">
        <v>1464181.42</v>
      </c>
      <c r="K2947">
        <v>1618.7</v>
      </c>
      <c r="L2947">
        <v>752</v>
      </c>
      <c r="M2947" t="s">
        <v>42</v>
      </c>
      <c r="N2947" t="s">
        <v>22</v>
      </c>
      <c r="O2947">
        <v>266436.84999999998</v>
      </c>
      <c r="P2947">
        <f>_xlfn.DAYS(Table3[[#This Row],[Delivery_Date]],Table3[[#This Row],[Order_Date]])</f>
        <v>15</v>
      </c>
    </row>
    <row r="2948" spans="1:16" x14ac:dyDescent="0.25">
      <c r="A2948">
        <v>2947</v>
      </c>
      <c r="B2948" t="s">
        <v>59</v>
      </c>
      <c r="C2948" t="s">
        <v>38</v>
      </c>
      <c r="D2948" t="s">
        <v>32</v>
      </c>
      <c r="E2948" t="s">
        <v>18</v>
      </c>
      <c r="F2948" t="s">
        <v>136</v>
      </c>
      <c r="G2948" t="s">
        <v>137</v>
      </c>
      <c r="H2948">
        <v>80</v>
      </c>
      <c r="I2948">
        <v>40462.04</v>
      </c>
      <c r="J2948">
        <v>3236963.2</v>
      </c>
      <c r="K2948">
        <v>3569.77</v>
      </c>
      <c r="L2948">
        <v>2</v>
      </c>
      <c r="M2948" t="s">
        <v>42</v>
      </c>
      <c r="N2948" t="s">
        <v>36</v>
      </c>
      <c r="O2948">
        <v>258272.92</v>
      </c>
      <c r="P2948">
        <f>_xlfn.DAYS(Table3[[#This Row],[Delivery_Date]],Table3[[#This Row],[Order_Date]])</f>
        <v>5</v>
      </c>
    </row>
    <row r="2949" spans="1:16" x14ac:dyDescent="0.25">
      <c r="A2949">
        <v>2948</v>
      </c>
      <c r="B2949" t="s">
        <v>59</v>
      </c>
      <c r="C2949" t="s">
        <v>24</v>
      </c>
      <c r="D2949" t="s">
        <v>45</v>
      </c>
      <c r="E2949" t="s">
        <v>52</v>
      </c>
      <c r="F2949" t="s">
        <v>412</v>
      </c>
      <c r="G2949" t="s">
        <v>311</v>
      </c>
      <c r="H2949">
        <v>65</v>
      </c>
      <c r="I2949">
        <v>19111.37</v>
      </c>
      <c r="J2949">
        <v>1242239.05</v>
      </c>
      <c r="K2949">
        <v>4764.07</v>
      </c>
      <c r="L2949">
        <v>544</v>
      </c>
      <c r="M2949" t="s">
        <v>42</v>
      </c>
      <c r="N2949" t="s">
        <v>36</v>
      </c>
      <c r="O2949">
        <v>294548.74</v>
      </c>
      <c r="P2949">
        <f>_xlfn.DAYS(Table3[[#This Row],[Delivery_Date]],Table3[[#This Row],[Order_Date]])</f>
        <v>2</v>
      </c>
    </row>
    <row r="2950" spans="1:16" x14ac:dyDescent="0.25">
      <c r="A2950">
        <v>2949</v>
      </c>
      <c r="B2950" t="s">
        <v>51</v>
      </c>
      <c r="C2950" t="s">
        <v>24</v>
      </c>
      <c r="D2950" t="s">
        <v>17</v>
      </c>
      <c r="E2950" t="s">
        <v>52</v>
      </c>
      <c r="F2950" t="s">
        <v>204</v>
      </c>
      <c r="G2950" t="s">
        <v>376</v>
      </c>
      <c r="H2950">
        <v>42</v>
      </c>
      <c r="I2950">
        <v>44437.11</v>
      </c>
      <c r="J2950">
        <v>1866358.62</v>
      </c>
      <c r="K2950">
        <v>3745.57</v>
      </c>
      <c r="L2950">
        <v>405</v>
      </c>
      <c r="M2950" t="s">
        <v>21</v>
      </c>
      <c r="N2950" t="s">
        <v>36</v>
      </c>
      <c r="O2950">
        <v>154782.41</v>
      </c>
      <c r="P2950">
        <f>_xlfn.DAYS(Table3[[#This Row],[Delivery_Date]],Table3[[#This Row],[Order_Date]])</f>
        <v>1</v>
      </c>
    </row>
    <row r="2951" spans="1:16" x14ac:dyDescent="0.25">
      <c r="A2951">
        <v>2950</v>
      </c>
      <c r="B2951" t="s">
        <v>31</v>
      </c>
      <c r="C2951" t="s">
        <v>16</v>
      </c>
      <c r="D2951" t="s">
        <v>17</v>
      </c>
      <c r="E2951" t="s">
        <v>60</v>
      </c>
      <c r="F2951" t="s">
        <v>66</v>
      </c>
      <c r="G2951" t="s">
        <v>160</v>
      </c>
      <c r="H2951">
        <v>71</v>
      </c>
      <c r="I2951">
        <v>34693.86</v>
      </c>
      <c r="J2951">
        <v>2463264.06</v>
      </c>
      <c r="K2951">
        <v>439.32</v>
      </c>
      <c r="L2951">
        <v>901</v>
      </c>
      <c r="M2951" t="s">
        <v>35</v>
      </c>
      <c r="N2951" t="s">
        <v>30</v>
      </c>
      <c r="O2951">
        <v>537421.88</v>
      </c>
      <c r="P2951">
        <f>_xlfn.DAYS(Table3[[#This Row],[Delivery_Date]],Table3[[#This Row],[Order_Date]])</f>
        <v>4</v>
      </c>
    </row>
    <row r="2952" spans="1:16" x14ac:dyDescent="0.25">
      <c r="A2952">
        <v>2951</v>
      </c>
      <c r="B2952" t="s">
        <v>51</v>
      </c>
      <c r="C2952" t="s">
        <v>24</v>
      </c>
      <c r="D2952" t="s">
        <v>17</v>
      </c>
      <c r="E2952" t="s">
        <v>46</v>
      </c>
      <c r="F2952" t="s">
        <v>403</v>
      </c>
      <c r="G2952" t="s">
        <v>19</v>
      </c>
      <c r="H2952">
        <v>24</v>
      </c>
      <c r="I2952">
        <v>22223.68</v>
      </c>
      <c r="J2952">
        <v>533368.31999999995</v>
      </c>
      <c r="K2952">
        <v>1929.26</v>
      </c>
      <c r="L2952">
        <v>825</v>
      </c>
      <c r="M2952" t="s">
        <v>35</v>
      </c>
      <c r="N2952" t="s">
        <v>43</v>
      </c>
      <c r="O2952">
        <v>78082.98</v>
      </c>
      <c r="P2952">
        <f>_xlfn.DAYS(Table3[[#This Row],[Delivery_Date]],Table3[[#This Row],[Order_Date]])</f>
        <v>1</v>
      </c>
    </row>
    <row r="2953" spans="1:16" x14ac:dyDescent="0.25">
      <c r="A2953">
        <v>2952</v>
      </c>
      <c r="B2953" t="s">
        <v>15</v>
      </c>
      <c r="C2953" t="s">
        <v>24</v>
      </c>
      <c r="D2953" t="s">
        <v>25</v>
      </c>
      <c r="E2953" t="s">
        <v>18</v>
      </c>
      <c r="F2953" t="s">
        <v>336</v>
      </c>
      <c r="G2953" t="s">
        <v>176</v>
      </c>
      <c r="H2953">
        <v>35</v>
      </c>
      <c r="I2953">
        <v>12610.62</v>
      </c>
      <c r="J2953">
        <v>441371.7</v>
      </c>
      <c r="K2953">
        <v>497.51</v>
      </c>
      <c r="L2953">
        <v>588</v>
      </c>
      <c r="M2953" t="s">
        <v>42</v>
      </c>
      <c r="N2953" t="s">
        <v>43</v>
      </c>
      <c r="O2953">
        <v>62082.09</v>
      </c>
      <c r="P2953">
        <f>_xlfn.DAYS(Table3[[#This Row],[Delivery_Date]],Table3[[#This Row],[Order_Date]])</f>
        <v>6</v>
      </c>
    </row>
    <row r="2954" spans="1:16" x14ac:dyDescent="0.25">
      <c r="A2954">
        <v>2953</v>
      </c>
      <c r="B2954" t="s">
        <v>59</v>
      </c>
      <c r="C2954" t="s">
        <v>16</v>
      </c>
      <c r="D2954" t="s">
        <v>17</v>
      </c>
      <c r="E2954" t="s">
        <v>18</v>
      </c>
      <c r="F2954" t="s">
        <v>306</v>
      </c>
      <c r="G2954" t="s">
        <v>277</v>
      </c>
      <c r="H2954">
        <v>29</v>
      </c>
      <c r="I2954">
        <v>6009.88</v>
      </c>
      <c r="J2954">
        <v>174286.52</v>
      </c>
      <c r="K2954">
        <v>2172.88</v>
      </c>
      <c r="L2954">
        <v>762</v>
      </c>
      <c r="M2954" t="s">
        <v>29</v>
      </c>
      <c r="N2954" t="s">
        <v>70</v>
      </c>
      <c r="O2954">
        <v>31064.51</v>
      </c>
      <c r="P2954">
        <f>_xlfn.DAYS(Table3[[#This Row],[Delivery_Date]],Table3[[#This Row],[Order_Date]])</f>
        <v>15</v>
      </c>
    </row>
    <row r="2955" spans="1:16" x14ac:dyDescent="0.25">
      <c r="A2955">
        <v>2954</v>
      </c>
      <c r="B2955" t="s">
        <v>15</v>
      </c>
      <c r="C2955" t="s">
        <v>16</v>
      </c>
      <c r="D2955" t="s">
        <v>17</v>
      </c>
      <c r="E2955" t="s">
        <v>52</v>
      </c>
      <c r="F2955" t="s">
        <v>139</v>
      </c>
      <c r="G2955" t="s">
        <v>205</v>
      </c>
      <c r="H2955">
        <v>41</v>
      </c>
      <c r="I2955">
        <v>9222.7900000000009</v>
      </c>
      <c r="J2955">
        <v>378134.39</v>
      </c>
      <c r="K2955">
        <v>204.7</v>
      </c>
      <c r="L2955">
        <v>354</v>
      </c>
      <c r="M2955" t="s">
        <v>35</v>
      </c>
      <c r="N2955" t="s">
        <v>30</v>
      </c>
      <c r="O2955">
        <v>64001.62</v>
      </c>
      <c r="P2955">
        <f>_xlfn.DAYS(Table3[[#This Row],[Delivery_Date]],Table3[[#This Row],[Order_Date]])</f>
        <v>3</v>
      </c>
    </row>
    <row r="2956" spans="1:16" x14ac:dyDescent="0.25">
      <c r="A2956">
        <v>2955</v>
      </c>
      <c r="B2956" t="s">
        <v>65</v>
      </c>
      <c r="C2956" t="s">
        <v>16</v>
      </c>
      <c r="D2956" t="s">
        <v>25</v>
      </c>
      <c r="E2956" t="s">
        <v>52</v>
      </c>
      <c r="F2956" t="s">
        <v>155</v>
      </c>
      <c r="G2956" t="s">
        <v>110</v>
      </c>
      <c r="H2956">
        <v>73</v>
      </c>
      <c r="I2956">
        <v>17648.93</v>
      </c>
      <c r="J2956">
        <v>1288371.8899999999</v>
      </c>
      <c r="K2956">
        <v>4239.38</v>
      </c>
      <c r="L2956">
        <v>496</v>
      </c>
      <c r="M2956" t="s">
        <v>35</v>
      </c>
      <c r="N2956" t="s">
        <v>36</v>
      </c>
      <c r="O2956">
        <v>78512.740000000005</v>
      </c>
      <c r="P2956">
        <f>_xlfn.DAYS(Table3[[#This Row],[Delivery_Date]],Table3[[#This Row],[Order_Date]])</f>
        <v>15</v>
      </c>
    </row>
    <row r="2957" spans="1:16" x14ac:dyDescent="0.25">
      <c r="A2957">
        <v>2956</v>
      </c>
      <c r="B2957" t="s">
        <v>65</v>
      </c>
      <c r="C2957" t="s">
        <v>16</v>
      </c>
      <c r="D2957" t="s">
        <v>17</v>
      </c>
      <c r="E2957" t="s">
        <v>18</v>
      </c>
      <c r="F2957" t="s">
        <v>184</v>
      </c>
      <c r="G2957" t="s">
        <v>385</v>
      </c>
      <c r="H2957">
        <v>28</v>
      </c>
      <c r="I2957">
        <v>21966.69</v>
      </c>
      <c r="J2957">
        <v>615067.31999999995</v>
      </c>
      <c r="K2957">
        <v>4234.7700000000004</v>
      </c>
      <c r="L2957">
        <v>185</v>
      </c>
      <c r="M2957" t="s">
        <v>42</v>
      </c>
      <c r="N2957" t="s">
        <v>70</v>
      </c>
      <c r="O2957">
        <v>145784.15</v>
      </c>
      <c r="P2957">
        <f>_xlfn.DAYS(Table3[[#This Row],[Delivery_Date]],Table3[[#This Row],[Order_Date]])</f>
        <v>8</v>
      </c>
    </row>
    <row r="2958" spans="1:16" x14ac:dyDescent="0.25">
      <c r="A2958">
        <v>2957</v>
      </c>
      <c r="B2958" t="s">
        <v>51</v>
      </c>
      <c r="C2958" t="s">
        <v>16</v>
      </c>
      <c r="D2958" t="s">
        <v>32</v>
      </c>
      <c r="E2958" t="s">
        <v>46</v>
      </c>
      <c r="F2958" t="s">
        <v>178</v>
      </c>
      <c r="G2958" t="s">
        <v>228</v>
      </c>
      <c r="H2958">
        <v>51</v>
      </c>
      <c r="I2958">
        <v>3206.1</v>
      </c>
      <c r="J2958">
        <v>163511.1</v>
      </c>
      <c r="K2958">
        <v>2713.36</v>
      </c>
      <c r="L2958">
        <v>99</v>
      </c>
      <c r="M2958" t="s">
        <v>29</v>
      </c>
      <c r="N2958" t="s">
        <v>43</v>
      </c>
      <c r="O2958">
        <v>20654.53</v>
      </c>
      <c r="P2958">
        <f>_xlfn.DAYS(Table3[[#This Row],[Delivery_Date]],Table3[[#This Row],[Order_Date]])</f>
        <v>1</v>
      </c>
    </row>
    <row r="2959" spans="1:16" x14ac:dyDescent="0.25">
      <c r="A2959">
        <v>2958</v>
      </c>
      <c r="B2959" t="s">
        <v>31</v>
      </c>
      <c r="C2959" t="s">
        <v>38</v>
      </c>
      <c r="D2959" t="s">
        <v>39</v>
      </c>
      <c r="E2959" t="s">
        <v>60</v>
      </c>
      <c r="F2959" t="s">
        <v>133</v>
      </c>
      <c r="G2959" t="s">
        <v>95</v>
      </c>
      <c r="H2959">
        <v>17</v>
      </c>
      <c r="I2959">
        <v>44898.67</v>
      </c>
      <c r="J2959">
        <v>763277.39</v>
      </c>
      <c r="K2959">
        <v>4958</v>
      </c>
      <c r="L2959">
        <v>959</v>
      </c>
      <c r="M2959" t="s">
        <v>42</v>
      </c>
      <c r="N2959" t="s">
        <v>36</v>
      </c>
      <c r="O2959">
        <v>141167.44</v>
      </c>
      <c r="P2959">
        <f>_xlfn.DAYS(Table3[[#This Row],[Delivery_Date]],Table3[[#This Row],[Order_Date]])</f>
        <v>1</v>
      </c>
    </row>
    <row r="2960" spans="1:16" x14ac:dyDescent="0.25">
      <c r="A2960">
        <v>2959</v>
      </c>
      <c r="B2960" t="s">
        <v>51</v>
      </c>
      <c r="C2960" t="s">
        <v>38</v>
      </c>
      <c r="D2960" t="s">
        <v>39</v>
      </c>
      <c r="E2960" t="s">
        <v>18</v>
      </c>
      <c r="F2960" t="s">
        <v>272</v>
      </c>
      <c r="G2960" t="s">
        <v>47</v>
      </c>
      <c r="H2960">
        <v>50</v>
      </c>
      <c r="I2960">
        <v>10605.86</v>
      </c>
      <c r="J2960">
        <v>530293</v>
      </c>
      <c r="K2960">
        <v>2222.4299999999998</v>
      </c>
      <c r="L2960">
        <v>430</v>
      </c>
      <c r="M2960" t="s">
        <v>35</v>
      </c>
      <c r="N2960" t="s">
        <v>70</v>
      </c>
      <c r="O2960">
        <v>113228.36</v>
      </c>
      <c r="P2960">
        <f>_xlfn.DAYS(Table3[[#This Row],[Delivery_Date]],Table3[[#This Row],[Order_Date]])</f>
        <v>2</v>
      </c>
    </row>
    <row r="2961" spans="1:16" x14ac:dyDescent="0.25">
      <c r="A2961">
        <v>2960</v>
      </c>
      <c r="B2961" t="s">
        <v>37</v>
      </c>
      <c r="C2961" t="s">
        <v>38</v>
      </c>
      <c r="D2961" t="s">
        <v>17</v>
      </c>
      <c r="E2961" t="s">
        <v>18</v>
      </c>
      <c r="F2961" t="s">
        <v>381</v>
      </c>
      <c r="G2961" t="s">
        <v>117</v>
      </c>
      <c r="H2961">
        <v>7</v>
      </c>
      <c r="I2961">
        <v>12202.48</v>
      </c>
      <c r="J2961">
        <v>85417.36</v>
      </c>
      <c r="K2961">
        <v>4787.2</v>
      </c>
      <c r="L2961">
        <v>404</v>
      </c>
      <c r="M2961" t="s">
        <v>29</v>
      </c>
      <c r="N2961" t="s">
        <v>30</v>
      </c>
      <c r="O2961">
        <v>11067.41</v>
      </c>
      <c r="P2961">
        <f>_xlfn.DAYS(Table3[[#This Row],[Delivery_Date]],Table3[[#This Row],[Order_Date]])</f>
        <v>8</v>
      </c>
    </row>
    <row r="2962" spans="1:16" x14ac:dyDescent="0.25">
      <c r="A2962">
        <v>2961</v>
      </c>
      <c r="B2962" t="s">
        <v>23</v>
      </c>
      <c r="C2962" t="s">
        <v>16</v>
      </c>
      <c r="D2962" t="s">
        <v>17</v>
      </c>
      <c r="E2962" t="s">
        <v>52</v>
      </c>
      <c r="F2962" t="s">
        <v>223</v>
      </c>
      <c r="G2962" t="s">
        <v>391</v>
      </c>
      <c r="H2962">
        <v>44</v>
      </c>
      <c r="I2962">
        <v>43766.77</v>
      </c>
      <c r="J2962">
        <v>1925737.88</v>
      </c>
      <c r="K2962">
        <v>4150.2</v>
      </c>
      <c r="L2962">
        <v>610</v>
      </c>
      <c r="M2962" t="s">
        <v>21</v>
      </c>
      <c r="N2962" t="s">
        <v>70</v>
      </c>
      <c r="O2962">
        <v>478530.52</v>
      </c>
      <c r="P2962">
        <f>_xlfn.DAYS(Table3[[#This Row],[Delivery_Date]],Table3[[#This Row],[Order_Date]])</f>
        <v>9</v>
      </c>
    </row>
    <row r="2963" spans="1:16" x14ac:dyDescent="0.25">
      <c r="A2963">
        <v>2962</v>
      </c>
      <c r="B2963" t="s">
        <v>31</v>
      </c>
      <c r="C2963" t="s">
        <v>24</v>
      </c>
      <c r="D2963" t="s">
        <v>39</v>
      </c>
      <c r="E2963" t="s">
        <v>60</v>
      </c>
      <c r="F2963" t="s">
        <v>376</v>
      </c>
      <c r="G2963" t="s">
        <v>328</v>
      </c>
      <c r="H2963">
        <v>97</v>
      </c>
      <c r="I2963">
        <v>21988.53</v>
      </c>
      <c r="J2963">
        <v>2132887.41</v>
      </c>
      <c r="K2963">
        <v>4041.52</v>
      </c>
      <c r="L2963">
        <v>589</v>
      </c>
      <c r="M2963" t="s">
        <v>29</v>
      </c>
      <c r="N2963" t="s">
        <v>36</v>
      </c>
      <c r="O2963">
        <v>306642.37</v>
      </c>
      <c r="P2963">
        <f>_xlfn.DAYS(Table3[[#This Row],[Delivery_Date]],Table3[[#This Row],[Order_Date]])</f>
        <v>1</v>
      </c>
    </row>
    <row r="2964" spans="1:16" x14ac:dyDescent="0.25">
      <c r="A2964">
        <v>2963</v>
      </c>
      <c r="B2964" t="s">
        <v>15</v>
      </c>
      <c r="C2964" t="s">
        <v>16</v>
      </c>
      <c r="D2964" t="s">
        <v>17</v>
      </c>
      <c r="E2964" t="s">
        <v>18</v>
      </c>
      <c r="F2964" t="s">
        <v>162</v>
      </c>
      <c r="G2964" t="s">
        <v>116</v>
      </c>
      <c r="H2964">
        <v>49</v>
      </c>
      <c r="I2964">
        <v>10835.63</v>
      </c>
      <c r="J2964">
        <v>530945.87</v>
      </c>
      <c r="K2964">
        <v>4940.5200000000004</v>
      </c>
      <c r="L2964">
        <v>867</v>
      </c>
      <c r="M2964" t="s">
        <v>42</v>
      </c>
      <c r="N2964" t="s">
        <v>30</v>
      </c>
      <c r="O2964">
        <v>92652.41</v>
      </c>
      <c r="P2964">
        <f>_xlfn.DAYS(Table3[[#This Row],[Delivery_Date]],Table3[[#This Row],[Order_Date]])</f>
        <v>13</v>
      </c>
    </row>
    <row r="2965" spans="1:16" x14ac:dyDescent="0.25">
      <c r="A2965">
        <v>2964</v>
      </c>
      <c r="B2965" t="s">
        <v>37</v>
      </c>
      <c r="C2965" t="s">
        <v>38</v>
      </c>
      <c r="D2965" t="s">
        <v>25</v>
      </c>
      <c r="E2965" t="s">
        <v>52</v>
      </c>
      <c r="F2965" t="s">
        <v>338</v>
      </c>
      <c r="G2965" t="s">
        <v>321</v>
      </c>
      <c r="H2965">
        <v>79</v>
      </c>
      <c r="I2965">
        <v>23451.88</v>
      </c>
      <c r="J2965">
        <v>1852698.52</v>
      </c>
      <c r="K2965">
        <v>1114.31</v>
      </c>
      <c r="L2965">
        <v>808</v>
      </c>
      <c r="M2965" t="s">
        <v>35</v>
      </c>
      <c r="N2965" t="s">
        <v>22</v>
      </c>
      <c r="O2965">
        <v>254674.6</v>
      </c>
      <c r="P2965">
        <f>_xlfn.DAYS(Table3[[#This Row],[Delivery_Date]],Table3[[#This Row],[Order_Date]])</f>
        <v>14</v>
      </c>
    </row>
    <row r="2966" spans="1:16" x14ac:dyDescent="0.25">
      <c r="A2966">
        <v>2965</v>
      </c>
      <c r="B2966" t="s">
        <v>51</v>
      </c>
      <c r="C2966" t="s">
        <v>16</v>
      </c>
      <c r="D2966" t="s">
        <v>17</v>
      </c>
      <c r="E2966" t="s">
        <v>52</v>
      </c>
      <c r="F2966" t="s">
        <v>266</v>
      </c>
      <c r="G2966" t="s">
        <v>121</v>
      </c>
      <c r="H2966">
        <v>22</v>
      </c>
      <c r="I2966">
        <v>18119.5</v>
      </c>
      <c r="J2966">
        <v>398629</v>
      </c>
      <c r="K2966">
        <v>2655.55</v>
      </c>
      <c r="L2966">
        <v>278</v>
      </c>
      <c r="M2966" t="s">
        <v>35</v>
      </c>
      <c r="N2966" t="s">
        <v>36</v>
      </c>
      <c r="O2966">
        <v>77699.710000000006</v>
      </c>
      <c r="P2966">
        <f>_xlfn.DAYS(Table3[[#This Row],[Delivery_Date]],Table3[[#This Row],[Order_Date]])</f>
        <v>4</v>
      </c>
    </row>
    <row r="2967" spans="1:16" x14ac:dyDescent="0.25">
      <c r="A2967">
        <v>2966</v>
      </c>
      <c r="B2967" t="s">
        <v>15</v>
      </c>
      <c r="C2967" t="s">
        <v>16</v>
      </c>
      <c r="D2967" t="s">
        <v>25</v>
      </c>
      <c r="E2967" t="s">
        <v>52</v>
      </c>
      <c r="F2967" t="s">
        <v>158</v>
      </c>
      <c r="G2967" t="s">
        <v>373</v>
      </c>
      <c r="H2967">
        <v>86</v>
      </c>
      <c r="I2967">
        <v>28961.48</v>
      </c>
      <c r="J2967">
        <v>2490687.2799999998</v>
      </c>
      <c r="K2967">
        <v>3146.3</v>
      </c>
      <c r="L2967">
        <v>122</v>
      </c>
      <c r="M2967" t="s">
        <v>29</v>
      </c>
      <c r="N2967" t="s">
        <v>43</v>
      </c>
      <c r="O2967">
        <v>481932.61</v>
      </c>
      <c r="P2967">
        <f>_xlfn.DAYS(Table3[[#This Row],[Delivery_Date]],Table3[[#This Row],[Order_Date]])</f>
        <v>7</v>
      </c>
    </row>
    <row r="2968" spans="1:16" x14ac:dyDescent="0.25">
      <c r="A2968">
        <v>2967</v>
      </c>
      <c r="B2968" t="s">
        <v>59</v>
      </c>
      <c r="C2968" t="s">
        <v>24</v>
      </c>
      <c r="D2968" t="s">
        <v>17</v>
      </c>
      <c r="E2968" t="s">
        <v>18</v>
      </c>
      <c r="F2968" t="s">
        <v>140</v>
      </c>
      <c r="G2968" t="s">
        <v>241</v>
      </c>
      <c r="H2968">
        <v>16</v>
      </c>
      <c r="I2968">
        <v>11541.83</v>
      </c>
      <c r="J2968">
        <v>184669.28</v>
      </c>
      <c r="K2968">
        <v>2459.5100000000002</v>
      </c>
      <c r="L2968">
        <v>274</v>
      </c>
      <c r="M2968" t="s">
        <v>35</v>
      </c>
      <c r="N2968" t="s">
        <v>22</v>
      </c>
      <c r="O2968">
        <v>33038.92</v>
      </c>
      <c r="P2968">
        <f>_xlfn.DAYS(Table3[[#This Row],[Delivery_Date]],Table3[[#This Row],[Order_Date]])</f>
        <v>2</v>
      </c>
    </row>
    <row r="2969" spans="1:16" x14ac:dyDescent="0.25">
      <c r="A2969">
        <v>2968</v>
      </c>
      <c r="B2969" t="s">
        <v>65</v>
      </c>
      <c r="C2969" t="s">
        <v>38</v>
      </c>
      <c r="D2969" t="s">
        <v>39</v>
      </c>
      <c r="E2969" t="s">
        <v>26</v>
      </c>
      <c r="F2969" t="s">
        <v>254</v>
      </c>
      <c r="G2969" t="s">
        <v>164</v>
      </c>
      <c r="H2969">
        <v>24</v>
      </c>
      <c r="I2969">
        <v>8219.9699999999993</v>
      </c>
      <c r="J2969">
        <v>197279.28</v>
      </c>
      <c r="K2969">
        <v>4655.03</v>
      </c>
      <c r="L2969">
        <v>956</v>
      </c>
      <c r="M2969" t="s">
        <v>42</v>
      </c>
      <c r="N2969" t="s">
        <v>22</v>
      </c>
      <c r="O2969">
        <v>30327.1</v>
      </c>
      <c r="P2969">
        <f>_xlfn.DAYS(Table3[[#This Row],[Delivery_Date]],Table3[[#This Row],[Order_Date]])</f>
        <v>9</v>
      </c>
    </row>
    <row r="2970" spans="1:16" x14ac:dyDescent="0.25">
      <c r="A2970">
        <v>2969</v>
      </c>
      <c r="B2970" t="s">
        <v>51</v>
      </c>
      <c r="C2970" t="s">
        <v>24</v>
      </c>
      <c r="D2970" t="s">
        <v>25</v>
      </c>
      <c r="E2970" t="s">
        <v>18</v>
      </c>
      <c r="F2970" t="s">
        <v>136</v>
      </c>
      <c r="G2970" t="s">
        <v>384</v>
      </c>
      <c r="H2970">
        <v>75</v>
      </c>
      <c r="I2970">
        <v>34360.1</v>
      </c>
      <c r="J2970">
        <v>2577007.5</v>
      </c>
      <c r="K2970">
        <v>2736.27</v>
      </c>
      <c r="L2970">
        <v>768</v>
      </c>
      <c r="M2970" t="s">
        <v>29</v>
      </c>
      <c r="N2970" t="s">
        <v>43</v>
      </c>
      <c r="O2970">
        <v>427492.91</v>
      </c>
      <c r="P2970">
        <f>_xlfn.DAYS(Table3[[#This Row],[Delivery_Date]],Table3[[#This Row],[Order_Date]])</f>
        <v>6</v>
      </c>
    </row>
    <row r="2971" spans="1:16" x14ac:dyDescent="0.25">
      <c r="A2971">
        <v>2970</v>
      </c>
      <c r="B2971" t="s">
        <v>59</v>
      </c>
      <c r="C2971" t="s">
        <v>38</v>
      </c>
      <c r="D2971" t="s">
        <v>25</v>
      </c>
      <c r="E2971" t="s">
        <v>52</v>
      </c>
      <c r="F2971" t="s">
        <v>322</v>
      </c>
      <c r="G2971" t="s">
        <v>104</v>
      </c>
      <c r="H2971">
        <v>51</v>
      </c>
      <c r="I2971">
        <v>47355.16</v>
      </c>
      <c r="J2971">
        <v>2415113.16</v>
      </c>
      <c r="K2971">
        <v>4232.18</v>
      </c>
      <c r="L2971">
        <v>274</v>
      </c>
      <c r="M2971" t="s">
        <v>42</v>
      </c>
      <c r="N2971" t="s">
        <v>36</v>
      </c>
      <c r="O2971">
        <v>422617.68</v>
      </c>
      <c r="P2971">
        <f>_xlfn.DAYS(Table3[[#This Row],[Delivery_Date]],Table3[[#This Row],[Order_Date]])</f>
        <v>12</v>
      </c>
    </row>
    <row r="2972" spans="1:16" x14ac:dyDescent="0.25">
      <c r="A2972">
        <v>2971</v>
      </c>
      <c r="B2972" t="s">
        <v>23</v>
      </c>
      <c r="C2972" t="s">
        <v>24</v>
      </c>
      <c r="D2972" t="s">
        <v>25</v>
      </c>
      <c r="E2972" t="s">
        <v>46</v>
      </c>
      <c r="F2972" t="s">
        <v>372</v>
      </c>
      <c r="G2972" t="s">
        <v>157</v>
      </c>
      <c r="H2972">
        <v>62</v>
      </c>
      <c r="I2972">
        <v>9125.0499999999993</v>
      </c>
      <c r="J2972">
        <v>565753.1</v>
      </c>
      <c r="K2972">
        <v>281.45</v>
      </c>
      <c r="L2972">
        <v>397</v>
      </c>
      <c r="M2972" t="s">
        <v>29</v>
      </c>
      <c r="N2972" t="s">
        <v>70</v>
      </c>
      <c r="O2972">
        <v>73348.72</v>
      </c>
      <c r="P2972">
        <f>_xlfn.DAYS(Table3[[#This Row],[Delivery_Date]],Table3[[#This Row],[Order_Date]])</f>
        <v>14</v>
      </c>
    </row>
    <row r="2973" spans="1:16" x14ac:dyDescent="0.25">
      <c r="A2973">
        <v>2972</v>
      </c>
      <c r="B2973" t="s">
        <v>65</v>
      </c>
      <c r="C2973" t="s">
        <v>16</v>
      </c>
      <c r="D2973" t="s">
        <v>45</v>
      </c>
      <c r="E2973" t="s">
        <v>26</v>
      </c>
      <c r="F2973" t="s">
        <v>201</v>
      </c>
      <c r="G2973" t="s">
        <v>189</v>
      </c>
      <c r="H2973">
        <v>64</v>
      </c>
      <c r="I2973">
        <v>10539.47</v>
      </c>
      <c r="J2973">
        <v>674526.08</v>
      </c>
      <c r="K2973">
        <v>202.89</v>
      </c>
      <c r="L2973">
        <v>873</v>
      </c>
      <c r="M2973" t="s">
        <v>29</v>
      </c>
      <c r="N2973" t="s">
        <v>36</v>
      </c>
      <c r="O2973">
        <v>51998.6</v>
      </c>
      <c r="P2973">
        <f>_xlfn.DAYS(Table3[[#This Row],[Delivery_Date]],Table3[[#This Row],[Order_Date]])</f>
        <v>9</v>
      </c>
    </row>
    <row r="2974" spans="1:16" x14ac:dyDescent="0.25">
      <c r="A2974">
        <v>2973</v>
      </c>
      <c r="B2974" t="s">
        <v>51</v>
      </c>
      <c r="C2974" t="s">
        <v>24</v>
      </c>
      <c r="D2974" t="s">
        <v>32</v>
      </c>
      <c r="E2974" t="s">
        <v>52</v>
      </c>
      <c r="F2974" t="s">
        <v>110</v>
      </c>
      <c r="G2974" t="s">
        <v>191</v>
      </c>
      <c r="H2974">
        <v>22</v>
      </c>
      <c r="I2974">
        <v>17340.8</v>
      </c>
      <c r="J2974">
        <v>381497.59999999998</v>
      </c>
      <c r="K2974">
        <v>4292.82</v>
      </c>
      <c r="L2974">
        <v>452</v>
      </c>
      <c r="M2974" t="s">
        <v>42</v>
      </c>
      <c r="N2974" t="s">
        <v>36</v>
      </c>
      <c r="O2974">
        <v>43200</v>
      </c>
      <c r="P2974">
        <f>_xlfn.DAYS(Table3[[#This Row],[Delivery_Date]],Table3[[#This Row],[Order_Date]])</f>
        <v>8</v>
      </c>
    </row>
    <row r="2975" spans="1:16" x14ac:dyDescent="0.25">
      <c r="A2975">
        <v>2974</v>
      </c>
      <c r="B2975" t="s">
        <v>15</v>
      </c>
      <c r="C2975" t="s">
        <v>24</v>
      </c>
      <c r="D2975" t="s">
        <v>39</v>
      </c>
      <c r="E2975" t="s">
        <v>52</v>
      </c>
      <c r="F2975" t="s">
        <v>386</v>
      </c>
      <c r="G2975" t="s">
        <v>301</v>
      </c>
      <c r="H2975">
        <v>70</v>
      </c>
      <c r="I2975">
        <v>32461.86</v>
      </c>
      <c r="J2975">
        <v>2272330.2000000002</v>
      </c>
      <c r="K2975">
        <v>2138.65</v>
      </c>
      <c r="L2975">
        <v>918</v>
      </c>
      <c r="M2975" t="s">
        <v>29</v>
      </c>
      <c r="N2975" t="s">
        <v>30</v>
      </c>
      <c r="O2975">
        <v>525841.94999999995</v>
      </c>
      <c r="P2975">
        <f>_xlfn.DAYS(Table3[[#This Row],[Delivery_Date]],Table3[[#This Row],[Order_Date]])</f>
        <v>8</v>
      </c>
    </row>
    <row r="2976" spans="1:16" x14ac:dyDescent="0.25">
      <c r="A2976">
        <v>2975</v>
      </c>
      <c r="B2976" t="s">
        <v>31</v>
      </c>
      <c r="C2976" t="s">
        <v>38</v>
      </c>
      <c r="D2976" t="s">
        <v>45</v>
      </c>
      <c r="E2976" t="s">
        <v>46</v>
      </c>
      <c r="F2976" t="s">
        <v>371</v>
      </c>
      <c r="G2976" t="s">
        <v>266</v>
      </c>
      <c r="H2976">
        <v>85</v>
      </c>
      <c r="I2976">
        <v>4670.49</v>
      </c>
      <c r="J2976">
        <v>396991.65</v>
      </c>
      <c r="K2976">
        <v>1888.45</v>
      </c>
      <c r="L2976">
        <v>904</v>
      </c>
      <c r="M2976" t="s">
        <v>35</v>
      </c>
      <c r="N2976" t="s">
        <v>22</v>
      </c>
      <c r="O2976">
        <v>65969.8</v>
      </c>
      <c r="P2976">
        <f>_xlfn.DAYS(Table3[[#This Row],[Delivery_Date]],Table3[[#This Row],[Order_Date]])</f>
        <v>15</v>
      </c>
    </row>
    <row r="2977" spans="1:16" x14ac:dyDescent="0.25">
      <c r="A2977">
        <v>2976</v>
      </c>
      <c r="B2977" t="s">
        <v>23</v>
      </c>
      <c r="C2977" t="s">
        <v>24</v>
      </c>
      <c r="D2977" t="s">
        <v>45</v>
      </c>
      <c r="E2977" t="s">
        <v>52</v>
      </c>
      <c r="F2977" t="s">
        <v>410</v>
      </c>
      <c r="G2977" t="s">
        <v>296</v>
      </c>
      <c r="H2977">
        <v>62</v>
      </c>
      <c r="I2977">
        <v>26879.45</v>
      </c>
      <c r="J2977">
        <v>1666525.9</v>
      </c>
      <c r="K2977">
        <v>3383.05</v>
      </c>
      <c r="L2977">
        <v>239</v>
      </c>
      <c r="M2977" t="s">
        <v>21</v>
      </c>
      <c r="N2977" t="s">
        <v>30</v>
      </c>
      <c r="O2977">
        <v>307349.53999999998</v>
      </c>
      <c r="P2977">
        <f>_xlfn.DAYS(Table3[[#This Row],[Delivery_Date]],Table3[[#This Row],[Order_Date]])</f>
        <v>14</v>
      </c>
    </row>
    <row r="2978" spans="1:16" x14ac:dyDescent="0.25">
      <c r="A2978">
        <v>2977</v>
      </c>
      <c r="B2978" t="s">
        <v>15</v>
      </c>
      <c r="C2978" t="s">
        <v>24</v>
      </c>
      <c r="D2978" t="s">
        <v>17</v>
      </c>
      <c r="E2978" t="s">
        <v>52</v>
      </c>
      <c r="F2978" t="s">
        <v>336</v>
      </c>
      <c r="G2978" t="s">
        <v>379</v>
      </c>
      <c r="H2978">
        <v>80</v>
      </c>
      <c r="I2978">
        <v>2934.98</v>
      </c>
      <c r="J2978">
        <v>234798.4</v>
      </c>
      <c r="K2978">
        <v>3293.73</v>
      </c>
      <c r="L2978">
        <v>859</v>
      </c>
      <c r="M2978" t="s">
        <v>29</v>
      </c>
      <c r="N2978" t="s">
        <v>30</v>
      </c>
      <c r="O2978">
        <v>18947.439999999999</v>
      </c>
      <c r="P2978">
        <f>_xlfn.DAYS(Table3[[#This Row],[Delivery_Date]],Table3[[#This Row],[Order_Date]])</f>
        <v>4</v>
      </c>
    </row>
    <row r="2979" spans="1:16" x14ac:dyDescent="0.25">
      <c r="A2979">
        <v>2978</v>
      </c>
      <c r="B2979" t="s">
        <v>51</v>
      </c>
      <c r="C2979" t="s">
        <v>16</v>
      </c>
      <c r="D2979" t="s">
        <v>17</v>
      </c>
      <c r="E2979" t="s">
        <v>60</v>
      </c>
      <c r="F2979" t="s">
        <v>176</v>
      </c>
      <c r="G2979" t="s">
        <v>247</v>
      </c>
      <c r="H2979">
        <v>47</v>
      </c>
      <c r="I2979">
        <v>10673.48</v>
      </c>
      <c r="J2979">
        <v>501653.56</v>
      </c>
      <c r="K2979">
        <v>4198.5</v>
      </c>
      <c r="L2979">
        <v>204</v>
      </c>
      <c r="M2979" t="s">
        <v>42</v>
      </c>
      <c r="N2979" t="s">
        <v>22</v>
      </c>
      <c r="O2979">
        <v>124047.77</v>
      </c>
      <c r="P2979">
        <f>_xlfn.DAYS(Table3[[#This Row],[Delivery_Date]],Table3[[#This Row],[Order_Date]])</f>
        <v>10</v>
      </c>
    </row>
    <row r="2980" spans="1:16" x14ac:dyDescent="0.25">
      <c r="A2980">
        <v>2979</v>
      </c>
      <c r="B2980" t="s">
        <v>15</v>
      </c>
      <c r="C2980" t="s">
        <v>38</v>
      </c>
      <c r="D2980" t="s">
        <v>45</v>
      </c>
      <c r="E2980" t="s">
        <v>52</v>
      </c>
      <c r="F2980" t="s">
        <v>401</v>
      </c>
      <c r="G2980" t="s">
        <v>385</v>
      </c>
      <c r="H2980">
        <v>21</v>
      </c>
      <c r="I2980">
        <v>40613.69</v>
      </c>
      <c r="J2980">
        <v>852887.49</v>
      </c>
      <c r="K2980">
        <v>3012.1</v>
      </c>
      <c r="L2980">
        <v>144</v>
      </c>
      <c r="M2980" t="s">
        <v>42</v>
      </c>
      <c r="N2980" t="s">
        <v>70</v>
      </c>
      <c r="O2980">
        <v>199066.86</v>
      </c>
      <c r="P2980">
        <f>_xlfn.DAYS(Table3[[#This Row],[Delivery_Date]],Table3[[#This Row],[Order_Date]])</f>
        <v>14</v>
      </c>
    </row>
    <row r="2981" spans="1:16" x14ac:dyDescent="0.25">
      <c r="A2981">
        <v>2980</v>
      </c>
      <c r="B2981" t="s">
        <v>31</v>
      </c>
      <c r="C2981" t="s">
        <v>16</v>
      </c>
      <c r="D2981" t="s">
        <v>32</v>
      </c>
      <c r="E2981" t="s">
        <v>18</v>
      </c>
      <c r="F2981" t="s">
        <v>118</v>
      </c>
      <c r="G2981" t="s">
        <v>179</v>
      </c>
      <c r="H2981">
        <v>66</v>
      </c>
      <c r="I2981">
        <v>48197.48</v>
      </c>
      <c r="J2981">
        <v>3181033.68</v>
      </c>
      <c r="K2981">
        <v>4284.7299999999996</v>
      </c>
      <c r="L2981">
        <v>650</v>
      </c>
      <c r="M2981" t="s">
        <v>42</v>
      </c>
      <c r="N2981" t="s">
        <v>43</v>
      </c>
      <c r="O2981">
        <v>277085.89</v>
      </c>
      <c r="P2981">
        <f>_xlfn.DAYS(Table3[[#This Row],[Delivery_Date]],Table3[[#This Row],[Order_Date]])</f>
        <v>6</v>
      </c>
    </row>
    <row r="2982" spans="1:16" x14ac:dyDescent="0.25">
      <c r="A2982">
        <v>2981</v>
      </c>
      <c r="B2982" t="s">
        <v>59</v>
      </c>
      <c r="C2982" t="s">
        <v>24</v>
      </c>
      <c r="D2982" t="s">
        <v>32</v>
      </c>
      <c r="E2982" t="s">
        <v>26</v>
      </c>
      <c r="F2982" t="s">
        <v>131</v>
      </c>
      <c r="G2982" t="s">
        <v>384</v>
      </c>
      <c r="H2982">
        <v>60</v>
      </c>
      <c r="I2982">
        <v>47008.68</v>
      </c>
      <c r="J2982">
        <v>2820520.8</v>
      </c>
      <c r="K2982">
        <v>3328.21</v>
      </c>
      <c r="L2982">
        <v>717</v>
      </c>
      <c r="M2982" t="s">
        <v>29</v>
      </c>
      <c r="N2982" t="s">
        <v>30</v>
      </c>
      <c r="O2982">
        <v>531101.48</v>
      </c>
      <c r="P2982">
        <f>_xlfn.DAYS(Table3[[#This Row],[Delivery_Date]],Table3[[#This Row],[Order_Date]])</f>
        <v>14</v>
      </c>
    </row>
    <row r="2983" spans="1:16" x14ac:dyDescent="0.25">
      <c r="A2983">
        <v>2982</v>
      </c>
      <c r="B2983" t="s">
        <v>65</v>
      </c>
      <c r="C2983" t="s">
        <v>16</v>
      </c>
      <c r="D2983" t="s">
        <v>45</v>
      </c>
      <c r="E2983" t="s">
        <v>26</v>
      </c>
      <c r="F2983" t="s">
        <v>210</v>
      </c>
      <c r="G2983" t="s">
        <v>387</v>
      </c>
      <c r="H2983">
        <v>4</v>
      </c>
      <c r="I2983">
        <v>36378.629999999997</v>
      </c>
      <c r="J2983">
        <v>145514.51999999999</v>
      </c>
      <c r="K2983">
        <v>3766</v>
      </c>
      <c r="L2983">
        <v>668</v>
      </c>
      <c r="M2983" t="s">
        <v>35</v>
      </c>
      <c r="N2983" t="s">
        <v>30</v>
      </c>
      <c r="O2983">
        <v>34437.64</v>
      </c>
      <c r="P2983">
        <f>_xlfn.DAYS(Table3[[#This Row],[Delivery_Date]],Table3[[#This Row],[Order_Date]])</f>
        <v>11</v>
      </c>
    </row>
    <row r="2984" spans="1:16" x14ac:dyDescent="0.25">
      <c r="A2984">
        <v>2983</v>
      </c>
      <c r="B2984" t="s">
        <v>23</v>
      </c>
      <c r="C2984" t="s">
        <v>16</v>
      </c>
      <c r="D2984" t="s">
        <v>39</v>
      </c>
      <c r="E2984" t="s">
        <v>60</v>
      </c>
      <c r="F2984" t="s">
        <v>91</v>
      </c>
      <c r="G2984" t="s">
        <v>61</v>
      </c>
      <c r="H2984">
        <v>88</v>
      </c>
      <c r="I2984">
        <v>19407.14</v>
      </c>
      <c r="J2984">
        <v>1707828.32</v>
      </c>
      <c r="K2984">
        <v>610.57000000000005</v>
      </c>
      <c r="L2984">
        <v>852</v>
      </c>
      <c r="M2984" t="s">
        <v>29</v>
      </c>
      <c r="N2984" t="s">
        <v>22</v>
      </c>
      <c r="O2984">
        <v>210542.48</v>
      </c>
      <c r="P2984">
        <f>_xlfn.DAYS(Table3[[#This Row],[Delivery_Date]],Table3[[#This Row],[Order_Date]])</f>
        <v>7</v>
      </c>
    </row>
    <row r="2985" spans="1:16" x14ac:dyDescent="0.25">
      <c r="A2985">
        <v>2984</v>
      </c>
      <c r="B2985" t="s">
        <v>51</v>
      </c>
      <c r="C2985" t="s">
        <v>38</v>
      </c>
      <c r="D2985" t="s">
        <v>39</v>
      </c>
      <c r="E2985" t="s">
        <v>46</v>
      </c>
      <c r="F2985" t="s">
        <v>121</v>
      </c>
      <c r="G2985" t="s">
        <v>296</v>
      </c>
      <c r="H2985">
        <v>78</v>
      </c>
      <c r="I2985">
        <v>2789.9</v>
      </c>
      <c r="J2985">
        <v>217612.2</v>
      </c>
      <c r="K2985">
        <v>1251.95</v>
      </c>
      <c r="L2985">
        <v>77</v>
      </c>
      <c r="M2985" t="s">
        <v>42</v>
      </c>
      <c r="N2985" t="s">
        <v>70</v>
      </c>
      <c r="O2985">
        <v>38623.25</v>
      </c>
      <c r="P2985">
        <f>_xlfn.DAYS(Table3[[#This Row],[Delivery_Date]],Table3[[#This Row],[Order_Date]])</f>
        <v>1</v>
      </c>
    </row>
    <row r="2986" spans="1:16" x14ac:dyDescent="0.25">
      <c r="A2986">
        <v>2985</v>
      </c>
      <c r="B2986" t="s">
        <v>51</v>
      </c>
      <c r="C2986" t="s">
        <v>24</v>
      </c>
      <c r="D2986" t="s">
        <v>32</v>
      </c>
      <c r="E2986" t="s">
        <v>26</v>
      </c>
      <c r="F2986" t="s">
        <v>78</v>
      </c>
      <c r="G2986" t="s">
        <v>300</v>
      </c>
      <c r="H2986">
        <v>17</v>
      </c>
      <c r="I2986">
        <v>19668.169999999998</v>
      </c>
      <c r="J2986">
        <v>334358.89</v>
      </c>
      <c r="K2986">
        <v>1544.8</v>
      </c>
      <c r="L2986">
        <v>843</v>
      </c>
      <c r="M2986" t="s">
        <v>35</v>
      </c>
      <c r="N2986" t="s">
        <v>30</v>
      </c>
      <c r="O2986">
        <v>76635.86</v>
      </c>
      <c r="P2986">
        <f>_xlfn.DAYS(Table3[[#This Row],[Delivery_Date]],Table3[[#This Row],[Order_Date]])</f>
        <v>10</v>
      </c>
    </row>
    <row r="2987" spans="1:16" x14ac:dyDescent="0.25">
      <c r="A2987">
        <v>2986</v>
      </c>
      <c r="B2987" t="s">
        <v>59</v>
      </c>
      <c r="C2987" t="s">
        <v>24</v>
      </c>
      <c r="D2987" t="s">
        <v>39</v>
      </c>
      <c r="E2987" t="s">
        <v>26</v>
      </c>
      <c r="F2987" t="s">
        <v>413</v>
      </c>
      <c r="G2987" t="s">
        <v>283</v>
      </c>
      <c r="H2987">
        <v>1</v>
      </c>
      <c r="I2987">
        <v>22708.83</v>
      </c>
      <c r="J2987">
        <v>22708.83</v>
      </c>
      <c r="K2987">
        <v>1634.32</v>
      </c>
      <c r="L2987">
        <v>15</v>
      </c>
      <c r="M2987" t="s">
        <v>29</v>
      </c>
      <c r="N2987" t="s">
        <v>36</v>
      </c>
      <c r="O2987">
        <v>5437.7</v>
      </c>
      <c r="P2987">
        <f>_xlfn.DAYS(Table3[[#This Row],[Delivery_Date]],Table3[[#This Row],[Order_Date]])</f>
        <v>4</v>
      </c>
    </row>
    <row r="2988" spans="1:16" x14ac:dyDescent="0.25">
      <c r="A2988">
        <v>2987</v>
      </c>
      <c r="B2988" t="s">
        <v>15</v>
      </c>
      <c r="C2988" t="s">
        <v>24</v>
      </c>
      <c r="D2988" t="s">
        <v>39</v>
      </c>
      <c r="E2988" t="s">
        <v>60</v>
      </c>
      <c r="F2988" t="s">
        <v>133</v>
      </c>
      <c r="G2988" t="s">
        <v>273</v>
      </c>
      <c r="H2988">
        <v>29</v>
      </c>
      <c r="I2988">
        <v>19765.509999999998</v>
      </c>
      <c r="J2988">
        <v>573199.79</v>
      </c>
      <c r="K2988">
        <v>3391.46</v>
      </c>
      <c r="L2988">
        <v>67</v>
      </c>
      <c r="M2988" t="s">
        <v>42</v>
      </c>
      <c r="N2988" t="s">
        <v>36</v>
      </c>
      <c r="O2988">
        <v>70304.72</v>
      </c>
      <c r="P2988">
        <f>_xlfn.DAYS(Table3[[#This Row],[Delivery_Date]],Table3[[#This Row],[Order_Date]])</f>
        <v>12</v>
      </c>
    </row>
    <row r="2989" spans="1:16" x14ac:dyDescent="0.25">
      <c r="A2989">
        <v>2988</v>
      </c>
      <c r="B2989" t="s">
        <v>23</v>
      </c>
      <c r="C2989" t="s">
        <v>24</v>
      </c>
      <c r="D2989" t="s">
        <v>17</v>
      </c>
      <c r="E2989" t="s">
        <v>18</v>
      </c>
      <c r="F2989" t="s">
        <v>123</v>
      </c>
      <c r="G2989" t="s">
        <v>396</v>
      </c>
      <c r="H2989">
        <v>1</v>
      </c>
      <c r="I2989">
        <v>39535.46</v>
      </c>
      <c r="J2989">
        <v>39535.46</v>
      </c>
      <c r="K2989">
        <v>109.95</v>
      </c>
      <c r="L2989">
        <v>542</v>
      </c>
      <c r="M2989" t="s">
        <v>35</v>
      </c>
      <c r="N2989" t="s">
        <v>36</v>
      </c>
      <c r="O2989">
        <v>3363.58</v>
      </c>
      <c r="P2989">
        <f>_xlfn.DAYS(Table3[[#This Row],[Delivery_Date]],Table3[[#This Row],[Order_Date]])</f>
        <v>13</v>
      </c>
    </row>
    <row r="2990" spans="1:16" x14ac:dyDescent="0.25">
      <c r="A2990">
        <v>2989</v>
      </c>
      <c r="B2990" t="s">
        <v>51</v>
      </c>
      <c r="C2990" t="s">
        <v>16</v>
      </c>
      <c r="D2990" t="s">
        <v>17</v>
      </c>
      <c r="E2990" t="s">
        <v>26</v>
      </c>
      <c r="F2990" t="s">
        <v>213</v>
      </c>
      <c r="G2990" t="s">
        <v>375</v>
      </c>
      <c r="H2990">
        <v>99</v>
      </c>
      <c r="I2990">
        <v>1295.23</v>
      </c>
      <c r="J2990">
        <v>128227.77</v>
      </c>
      <c r="K2990">
        <v>4284.0600000000004</v>
      </c>
      <c r="L2990">
        <v>226</v>
      </c>
      <c r="M2990" t="s">
        <v>42</v>
      </c>
      <c r="N2990" t="s">
        <v>22</v>
      </c>
      <c r="O2990">
        <v>26894.26</v>
      </c>
      <c r="P2990">
        <f>_xlfn.DAYS(Table3[[#This Row],[Delivery_Date]],Table3[[#This Row],[Order_Date]])</f>
        <v>2</v>
      </c>
    </row>
    <row r="2991" spans="1:16" x14ac:dyDescent="0.25">
      <c r="A2991">
        <v>2990</v>
      </c>
      <c r="B2991" t="s">
        <v>65</v>
      </c>
      <c r="C2991" t="s">
        <v>24</v>
      </c>
      <c r="D2991" t="s">
        <v>25</v>
      </c>
      <c r="E2991" t="s">
        <v>46</v>
      </c>
      <c r="F2991" t="s">
        <v>109</v>
      </c>
      <c r="G2991" t="s">
        <v>162</v>
      </c>
      <c r="H2991">
        <v>51</v>
      </c>
      <c r="I2991">
        <v>42923.73</v>
      </c>
      <c r="J2991">
        <v>2189110.23</v>
      </c>
      <c r="K2991">
        <v>1737.38</v>
      </c>
      <c r="L2991">
        <v>441</v>
      </c>
      <c r="M2991" t="s">
        <v>42</v>
      </c>
      <c r="N2991" t="s">
        <v>70</v>
      </c>
      <c r="O2991">
        <v>525396.18000000005</v>
      </c>
      <c r="P2991">
        <f>_xlfn.DAYS(Table3[[#This Row],[Delivery_Date]],Table3[[#This Row],[Order_Date]])</f>
        <v>2</v>
      </c>
    </row>
    <row r="2992" spans="1:16" x14ac:dyDescent="0.25">
      <c r="A2992">
        <v>2991</v>
      </c>
      <c r="B2992" t="s">
        <v>44</v>
      </c>
      <c r="C2992" t="s">
        <v>16</v>
      </c>
      <c r="D2992" t="s">
        <v>25</v>
      </c>
      <c r="E2992" t="s">
        <v>46</v>
      </c>
      <c r="F2992" t="s">
        <v>138</v>
      </c>
      <c r="G2992" t="s">
        <v>352</v>
      </c>
      <c r="H2992">
        <v>51</v>
      </c>
      <c r="I2992">
        <v>27648.63</v>
      </c>
      <c r="J2992">
        <v>1410080.13</v>
      </c>
      <c r="K2992">
        <v>571.20000000000005</v>
      </c>
      <c r="L2992">
        <v>128</v>
      </c>
      <c r="M2992" t="s">
        <v>42</v>
      </c>
      <c r="N2992" t="s">
        <v>43</v>
      </c>
      <c r="O2992">
        <v>252949.42</v>
      </c>
      <c r="P2992">
        <f>_xlfn.DAYS(Table3[[#This Row],[Delivery_Date]],Table3[[#This Row],[Order_Date]])</f>
        <v>4</v>
      </c>
    </row>
    <row r="2993" spans="1:16" x14ac:dyDescent="0.25">
      <c r="A2993">
        <v>2992</v>
      </c>
      <c r="B2993" t="s">
        <v>37</v>
      </c>
      <c r="C2993" t="s">
        <v>24</v>
      </c>
      <c r="D2993" t="s">
        <v>39</v>
      </c>
      <c r="E2993" t="s">
        <v>52</v>
      </c>
      <c r="F2993" t="s">
        <v>361</v>
      </c>
      <c r="G2993" t="s">
        <v>85</v>
      </c>
      <c r="H2993">
        <v>96</v>
      </c>
      <c r="I2993">
        <v>48623.26</v>
      </c>
      <c r="J2993">
        <v>4667832.96</v>
      </c>
      <c r="K2993">
        <v>2950.64</v>
      </c>
      <c r="L2993">
        <v>25</v>
      </c>
      <c r="M2993" t="s">
        <v>21</v>
      </c>
      <c r="N2993" t="s">
        <v>22</v>
      </c>
      <c r="O2993">
        <v>451467.35</v>
      </c>
      <c r="P2993">
        <f>_xlfn.DAYS(Table3[[#This Row],[Delivery_Date]],Table3[[#This Row],[Order_Date]])</f>
        <v>5</v>
      </c>
    </row>
    <row r="2994" spans="1:16" x14ac:dyDescent="0.25">
      <c r="A2994">
        <v>2993</v>
      </c>
      <c r="B2994" t="s">
        <v>23</v>
      </c>
      <c r="C2994" t="s">
        <v>16</v>
      </c>
      <c r="D2994" t="s">
        <v>17</v>
      </c>
      <c r="E2994" t="s">
        <v>52</v>
      </c>
      <c r="F2994" t="s">
        <v>258</v>
      </c>
      <c r="G2994" t="s">
        <v>120</v>
      </c>
      <c r="H2994">
        <v>90</v>
      </c>
      <c r="I2994">
        <v>32977.79</v>
      </c>
      <c r="J2994">
        <v>2968001.1</v>
      </c>
      <c r="K2994">
        <v>1545.51</v>
      </c>
      <c r="L2994">
        <v>21</v>
      </c>
      <c r="M2994" t="s">
        <v>42</v>
      </c>
      <c r="N2994" t="s">
        <v>36</v>
      </c>
      <c r="O2994">
        <v>523946.87</v>
      </c>
      <c r="P2994">
        <f>_xlfn.DAYS(Table3[[#This Row],[Delivery_Date]],Table3[[#This Row],[Order_Date]])</f>
        <v>14</v>
      </c>
    </row>
    <row r="2995" spans="1:16" x14ac:dyDescent="0.25">
      <c r="A2995">
        <v>2994</v>
      </c>
      <c r="B2995" t="s">
        <v>15</v>
      </c>
      <c r="C2995" t="s">
        <v>38</v>
      </c>
      <c r="D2995" t="s">
        <v>45</v>
      </c>
      <c r="E2995" t="s">
        <v>18</v>
      </c>
      <c r="F2995" t="s">
        <v>33</v>
      </c>
      <c r="G2995" t="s">
        <v>286</v>
      </c>
      <c r="H2995">
        <v>76</v>
      </c>
      <c r="I2995">
        <v>48697</v>
      </c>
      <c r="J2995">
        <v>3700972</v>
      </c>
      <c r="K2995">
        <v>246.18</v>
      </c>
      <c r="L2995">
        <v>693</v>
      </c>
      <c r="M2995" t="s">
        <v>42</v>
      </c>
      <c r="N2995" t="s">
        <v>43</v>
      </c>
      <c r="O2995">
        <v>586515.36</v>
      </c>
      <c r="P2995">
        <f>_xlfn.DAYS(Table3[[#This Row],[Delivery_Date]],Table3[[#This Row],[Order_Date]])</f>
        <v>10</v>
      </c>
    </row>
    <row r="2996" spans="1:16" x14ac:dyDescent="0.25">
      <c r="A2996">
        <v>2995</v>
      </c>
      <c r="B2996" t="s">
        <v>65</v>
      </c>
      <c r="C2996" t="s">
        <v>24</v>
      </c>
      <c r="D2996" t="s">
        <v>32</v>
      </c>
      <c r="E2996" t="s">
        <v>60</v>
      </c>
      <c r="F2996" t="s">
        <v>138</v>
      </c>
      <c r="G2996" t="s">
        <v>400</v>
      </c>
      <c r="H2996">
        <v>93</v>
      </c>
      <c r="I2996">
        <v>45063.45</v>
      </c>
      <c r="J2996">
        <v>4190900.85</v>
      </c>
      <c r="K2996">
        <v>1023.77</v>
      </c>
      <c r="L2996">
        <v>935</v>
      </c>
      <c r="M2996" t="s">
        <v>42</v>
      </c>
      <c r="N2996" t="s">
        <v>30</v>
      </c>
      <c r="O2996">
        <v>325909.46999999997</v>
      </c>
      <c r="P2996">
        <f>_xlfn.DAYS(Table3[[#This Row],[Delivery_Date]],Table3[[#This Row],[Order_Date]])</f>
        <v>13</v>
      </c>
    </row>
    <row r="2997" spans="1:16" x14ac:dyDescent="0.25">
      <c r="A2997">
        <v>2996</v>
      </c>
      <c r="B2997" t="s">
        <v>65</v>
      </c>
      <c r="C2997" t="s">
        <v>16</v>
      </c>
      <c r="D2997" t="s">
        <v>39</v>
      </c>
      <c r="E2997" t="s">
        <v>26</v>
      </c>
      <c r="F2997" t="s">
        <v>92</v>
      </c>
      <c r="G2997" t="s">
        <v>220</v>
      </c>
      <c r="H2997">
        <v>13</v>
      </c>
      <c r="I2997">
        <v>42868.67</v>
      </c>
      <c r="J2997">
        <v>557292.71</v>
      </c>
      <c r="K2997">
        <v>1703.24</v>
      </c>
      <c r="L2997">
        <v>420</v>
      </c>
      <c r="M2997" t="s">
        <v>29</v>
      </c>
      <c r="N2997" t="s">
        <v>36</v>
      </c>
      <c r="O2997">
        <v>68746.31</v>
      </c>
      <c r="P2997">
        <f>_xlfn.DAYS(Table3[[#This Row],[Delivery_Date]],Table3[[#This Row],[Order_Date]])</f>
        <v>10</v>
      </c>
    </row>
    <row r="2998" spans="1:16" x14ac:dyDescent="0.25">
      <c r="A2998">
        <v>2997</v>
      </c>
      <c r="B2998" t="s">
        <v>51</v>
      </c>
      <c r="C2998" t="s">
        <v>38</v>
      </c>
      <c r="D2998" t="s">
        <v>32</v>
      </c>
      <c r="E2998" t="s">
        <v>26</v>
      </c>
      <c r="F2998" t="s">
        <v>222</v>
      </c>
      <c r="G2998" t="s">
        <v>219</v>
      </c>
      <c r="H2998">
        <v>59</v>
      </c>
      <c r="I2998">
        <v>26602.19</v>
      </c>
      <c r="J2998">
        <v>1569529.21</v>
      </c>
      <c r="K2998">
        <v>1646.7</v>
      </c>
      <c r="L2998">
        <v>403</v>
      </c>
      <c r="M2998" t="s">
        <v>21</v>
      </c>
      <c r="N2998" t="s">
        <v>22</v>
      </c>
      <c r="O2998">
        <v>383885.59</v>
      </c>
      <c r="P2998">
        <f>_xlfn.DAYS(Table3[[#This Row],[Delivery_Date]],Table3[[#This Row],[Order_Date]])</f>
        <v>2</v>
      </c>
    </row>
    <row r="2999" spans="1:16" x14ac:dyDescent="0.25">
      <c r="A2999">
        <v>2998</v>
      </c>
      <c r="B2999" t="s">
        <v>65</v>
      </c>
      <c r="C2999" t="s">
        <v>38</v>
      </c>
      <c r="D2999" t="s">
        <v>45</v>
      </c>
      <c r="E2999" t="s">
        <v>52</v>
      </c>
      <c r="F2999" t="s">
        <v>302</v>
      </c>
      <c r="G2999" t="s">
        <v>67</v>
      </c>
      <c r="H2999">
        <v>35</v>
      </c>
      <c r="I2999">
        <v>27584.92</v>
      </c>
      <c r="J2999">
        <v>965472.2</v>
      </c>
      <c r="K2999">
        <v>4053.06</v>
      </c>
      <c r="L2999">
        <v>766</v>
      </c>
      <c r="M2999" t="s">
        <v>35</v>
      </c>
      <c r="N2999" t="s">
        <v>70</v>
      </c>
      <c r="O2999">
        <v>199124.72</v>
      </c>
      <c r="P2999">
        <f>_xlfn.DAYS(Table3[[#This Row],[Delivery_Date]],Table3[[#This Row],[Order_Date]])</f>
        <v>4</v>
      </c>
    </row>
    <row r="3000" spans="1:16" x14ac:dyDescent="0.25">
      <c r="A3000">
        <v>2999</v>
      </c>
      <c r="B3000" t="s">
        <v>65</v>
      </c>
      <c r="C3000" t="s">
        <v>16</v>
      </c>
      <c r="D3000" t="s">
        <v>32</v>
      </c>
      <c r="E3000" t="s">
        <v>26</v>
      </c>
      <c r="F3000" t="s">
        <v>122</v>
      </c>
      <c r="G3000" t="s">
        <v>206</v>
      </c>
      <c r="H3000">
        <v>55</v>
      </c>
      <c r="I3000">
        <v>33040.39</v>
      </c>
      <c r="J3000">
        <v>1817221.45</v>
      </c>
      <c r="K3000">
        <v>1358.24</v>
      </c>
      <c r="L3000">
        <v>382</v>
      </c>
      <c r="M3000" t="s">
        <v>35</v>
      </c>
      <c r="N3000" t="s">
        <v>22</v>
      </c>
      <c r="O3000">
        <v>168439.37</v>
      </c>
      <c r="P3000">
        <f>_xlfn.DAYS(Table3[[#This Row],[Delivery_Date]],Table3[[#This Row],[Order_Date]])</f>
        <v>2</v>
      </c>
    </row>
    <row r="3001" spans="1:16" x14ac:dyDescent="0.25">
      <c r="A3001">
        <v>3000</v>
      </c>
      <c r="B3001" t="s">
        <v>37</v>
      </c>
      <c r="C3001" t="s">
        <v>16</v>
      </c>
      <c r="D3001" t="s">
        <v>25</v>
      </c>
      <c r="E3001" t="s">
        <v>52</v>
      </c>
      <c r="F3001" t="s">
        <v>346</v>
      </c>
      <c r="G3001" t="s">
        <v>64</v>
      </c>
      <c r="H3001">
        <v>41</v>
      </c>
      <c r="I3001">
        <v>47160.28</v>
      </c>
      <c r="J3001">
        <v>1933571.48</v>
      </c>
      <c r="K3001">
        <v>860.38</v>
      </c>
      <c r="L3001">
        <v>191</v>
      </c>
      <c r="M3001" t="s">
        <v>29</v>
      </c>
      <c r="N3001" t="s">
        <v>30</v>
      </c>
      <c r="O3001">
        <v>399404.73</v>
      </c>
      <c r="P3001">
        <f>_xlfn.DAYS(Table3[[#This Row],[Delivery_Date]],Table3[[#This Row],[Order_Date]])</f>
        <v>11</v>
      </c>
    </row>
    <row r="3002" spans="1:16" x14ac:dyDescent="0.25">
      <c r="A3002">
        <v>3001</v>
      </c>
      <c r="B3002" t="s">
        <v>23</v>
      </c>
      <c r="C3002" t="s">
        <v>38</v>
      </c>
      <c r="D3002" t="s">
        <v>25</v>
      </c>
      <c r="E3002" t="s">
        <v>52</v>
      </c>
      <c r="F3002" t="s">
        <v>218</v>
      </c>
      <c r="G3002" t="s">
        <v>227</v>
      </c>
      <c r="H3002">
        <v>57</v>
      </c>
      <c r="I3002">
        <v>36072.769999999997</v>
      </c>
      <c r="J3002">
        <v>2056147.89</v>
      </c>
      <c r="K3002">
        <v>2373.9499999999998</v>
      </c>
      <c r="L3002">
        <v>237</v>
      </c>
      <c r="M3002" t="s">
        <v>29</v>
      </c>
      <c r="N3002" t="s">
        <v>36</v>
      </c>
      <c r="O3002">
        <v>108784.45</v>
      </c>
      <c r="P3002">
        <f>_xlfn.DAYS(Table3[[#This Row],[Delivery_Date]],Table3[[#This Row],[Order_Date]])</f>
        <v>11</v>
      </c>
    </row>
    <row r="3003" spans="1:16" x14ac:dyDescent="0.25">
      <c r="A3003">
        <v>3002</v>
      </c>
      <c r="B3003" t="s">
        <v>65</v>
      </c>
      <c r="C3003" t="s">
        <v>16</v>
      </c>
      <c r="D3003" t="s">
        <v>45</v>
      </c>
      <c r="E3003" t="s">
        <v>46</v>
      </c>
      <c r="F3003" t="s">
        <v>105</v>
      </c>
      <c r="G3003" t="s">
        <v>231</v>
      </c>
      <c r="H3003">
        <v>51</v>
      </c>
      <c r="I3003">
        <v>21445.42</v>
      </c>
      <c r="J3003">
        <v>1093716.42</v>
      </c>
      <c r="K3003">
        <v>1450.64</v>
      </c>
      <c r="L3003">
        <v>931</v>
      </c>
      <c r="M3003" t="s">
        <v>42</v>
      </c>
      <c r="N3003" t="s">
        <v>43</v>
      </c>
      <c r="O3003">
        <v>80634.460000000006</v>
      </c>
      <c r="P3003">
        <f>_xlfn.DAYS(Table3[[#This Row],[Delivery_Date]],Table3[[#This Row],[Order_Date]])</f>
        <v>11</v>
      </c>
    </row>
    <row r="3004" spans="1:16" x14ac:dyDescent="0.25">
      <c r="A3004">
        <v>3003</v>
      </c>
      <c r="B3004" t="s">
        <v>15</v>
      </c>
      <c r="C3004" t="s">
        <v>24</v>
      </c>
      <c r="D3004" t="s">
        <v>17</v>
      </c>
      <c r="E3004" t="s">
        <v>46</v>
      </c>
      <c r="F3004" t="s">
        <v>384</v>
      </c>
      <c r="G3004" t="s">
        <v>48</v>
      </c>
      <c r="H3004">
        <v>26</v>
      </c>
      <c r="I3004">
        <v>35424.1</v>
      </c>
      <c r="J3004">
        <v>921026.6</v>
      </c>
      <c r="K3004">
        <v>2036.65</v>
      </c>
      <c r="L3004">
        <v>279</v>
      </c>
      <c r="M3004" t="s">
        <v>29</v>
      </c>
      <c r="N3004" t="s">
        <v>43</v>
      </c>
      <c r="O3004">
        <v>146108.98000000001</v>
      </c>
      <c r="P3004">
        <f>_xlfn.DAYS(Table3[[#This Row],[Delivery_Date]],Table3[[#This Row],[Order_Date]])</f>
        <v>8</v>
      </c>
    </row>
    <row r="3005" spans="1:16" x14ac:dyDescent="0.25">
      <c r="A3005">
        <v>3004</v>
      </c>
      <c r="B3005" t="s">
        <v>15</v>
      </c>
      <c r="C3005" t="s">
        <v>16</v>
      </c>
      <c r="D3005" t="s">
        <v>32</v>
      </c>
      <c r="E3005" t="s">
        <v>60</v>
      </c>
      <c r="F3005" t="s">
        <v>75</v>
      </c>
      <c r="G3005" t="s">
        <v>391</v>
      </c>
      <c r="H3005">
        <v>17</v>
      </c>
      <c r="I3005">
        <v>46944.87</v>
      </c>
      <c r="J3005">
        <v>798062.79</v>
      </c>
      <c r="K3005">
        <v>4059.56</v>
      </c>
      <c r="L3005">
        <v>494</v>
      </c>
      <c r="M3005" t="s">
        <v>21</v>
      </c>
      <c r="N3005" t="s">
        <v>30</v>
      </c>
      <c r="O3005">
        <v>57639.1</v>
      </c>
      <c r="P3005">
        <f>_xlfn.DAYS(Table3[[#This Row],[Delivery_Date]],Table3[[#This Row],[Order_Date]])</f>
        <v>15</v>
      </c>
    </row>
    <row r="3006" spans="1:16" x14ac:dyDescent="0.25">
      <c r="A3006">
        <v>3005</v>
      </c>
      <c r="B3006" t="s">
        <v>31</v>
      </c>
      <c r="C3006" t="s">
        <v>38</v>
      </c>
      <c r="D3006" t="s">
        <v>17</v>
      </c>
      <c r="E3006" t="s">
        <v>52</v>
      </c>
      <c r="F3006" t="s">
        <v>334</v>
      </c>
      <c r="G3006" t="s">
        <v>192</v>
      </c>
      <c r="H3006">
        <v>56</v>
      </c>
      <c r="I3006">
        <v>38092.5</v>
      </c>
      <c r="J3006">
        <v>2133180</v>
      </c>
      <c r="K3006">
        <v>1478.3</v>
      </c>
      <c r="L3006">
        <v>441</v>
      </c>
      <c r="M3006" t="s">
        <v>29</v>
      </c>
      <c r="N3006" t="s">
        <v>22</v>
      </c>
      <c r="O3006">
        <v>269385.18</v>
      </c>
      <c r="P3006">
        <f>_xlfn.DAYS(Table3[[#This Row],[Delivery_Date]],Table3[[#This Row],[Order_Date]])</f>
        <v>7</v>
      </c>
    </row>
    <row r="3007" spans="1:16" x14ac:dyDescent="0.25">
      <c r="A3007">
        <v>3006</v>
      </c>
      <c r="B3007" t="s">
        <v>59</v>
      </c>
      <c r="C3007" t="s">
        <v>24</v>
      </c>
      <c r="D3007" t="s">
        <v>39</v>
      </c>
      <c r="E3007" t="s">
        <v>60</v>
      </c>
      <c r="F3007" t="s">
        <v>218</v>
      </c>
      <c r="G3007" t="s">
        <v>74</v>
      </c>
      <c r="H3007">
        <v>87</v>
      </c>
      <c r="I3007">
        <v>15989.33</v>
      </c>
      <c r="J3007">
        <v>1391071.71</v>
      </c>
      <c r="K3007">
        <v>1663.93</v>
      </c>
      <c r="L3007">
        <v>843</v>
      </c>
      <c r="M3007" t="s">
        <v>29</v>
      </c>
      <c r="N3007" t="s">
        <v>43</v>
      </c>
      <c r="O3007">
        <v>264133.09999999998</v>
      </c>
      <c r="P3007">
        <f>_xlfn.DAYS(Table3[[#This Row],[Delivery_Date]],Table3[[#This Row],[Order_Date]])</f>
        <v>8</v>
      </c>
    </row>
    <row r="3008" spans="1:16" x14ac:dyDescent="0.25">
      <c r="A3008">
        <v>3007</v>
      </c>
      <c r="B3008" t="s">
        <v>31</v>
      </c>
      <c r="C3008" t="s">
        <v>16</v>
      </c>
      <c r="D3008" t="s">
        <v>32</v>
      </c>
      <c r="E3008" t="s">
        <v>60</v>
      </c>
      <c r="F3008" t="s">
        <v>124</v>
      </c>
      <c r="G3008" t="s">
        <v>298</v>
      </c>
      <c r="H3008">
        <v>69</v>
      </c>
      <c r="I3008">
        <v>10592.3</v>
      </c>
      <c r="J3008">
        <v>730868.7</v>
      </c>
      <c r="K3008">
        <v>1489.31</v>
      </c>
      <c r="L3008">
        <v>557</v>
      </c>
      <c r="M3008" t="s">
        <v>42</v>
      </c>
      <c r="N3008" t="s">
        <v>22</v>
      </c>
      <c r="O3008">
        <v>123538.73</v>
      </c>
      <c r="P3008">
        <f>_xlfn.DAYS(Table3[[#This Row],[Delivery_Date]],Table3[[#This Row],[Order_Date]])</f>
        <v>7</v>
      </c>
    </row>
    <row r="3009" spans="1:16" x14ac:dyDescent="0.25">
      <c r="A3009">
        <v>3008</v>
      </c>
      <c r="B3009" t="s">
        <v>15</v>
      </c>
      <c r="C3009" t="s">
        <v>24</v>
      </c>
      <c r="D3009" t="s">
        <v>17</v>
      </c>
      <c r="E3009" t="s">
        <v>26</v>
      </c>
      <c r="F3009" t="s">
        <v>133</v>
      </c>
      <c r="G3009" t="s">
        <v>396</v>
      </c>
      <c r="H3009">
        <v>65</v>
      </c>
      <c r="I3009">
        <v>25597.200000000001</v>
      </c>
      <c r="J3009">
        <v>1663818</v>
      </c>
      <c r="K3009">
        <v>3204.07</v>
      </c>
      <c r="L3009">
        <v>467</v>
      </c>
      <c r="M3009" t="s">
        <v>35</v>
      </c>
      <c r="N3009" t="s">
        <v>30</v>
      </c>
      <c r="O3009">
        <v>376045.35</v>
      </c>
      <c r="P3009">
        <f>_xlfn.DAYS(Table3[[#This Row],[Delivery_Date]],Table3[[#This Row],[Order_Date]])</f>
        <v>6</v>
      </c>
    </row>
    <row r="3010" spans="1:16" x14ac:dyDescent="0.25">
      <c r="A3010">
        <v>3009</v>
      </c>
      <c r="B3010" t="s">
        <v>15</v>
      </c>
      <c r="C3010" t="s">
        <v>38</v>
      </c>
      <c r="D3010" t="s">
        <v>32</v>
      </c>
      <c r="E3010" t="s">
        <v>60</v>
      </c>
      <c r="F3010" t="s">
        <v>96</v>
      </c>
      <c r="G3010" t="s">
        <v>397</v>
      </c>
      <c r="H3010">
        <v>28</v>
      </c>
      <c r="I3010">
        <v>18254.62</v>
      </c>
      <c r="J3010">
        <v>511129.36</v>
      </c>
      <c r="K3010">
        <v>4740.24</v>
      </c>
      <c r="L3010">
        <v>729</v>
      </c>
      <c r="M3010" t="s">
        <v>42</v>
      </c>
      <c r="N3010" t="s">
        <v>36</v>
      </c>
      <c r="O3010">
        <v>75898.53</v>
      </c>
      <c r="P3010">
        <f>_xlfn.DAYS(Table3[[#This Row],[Delivery_Date]],Table3[[#This Row],[Order_Date]])</f>
        <v>2</v>
      </c>
    </row>
    <row r="3011" spans="1:16" x14ac:dyDescent="0.25">
      <c r="A3011">
        <v>3010</v>
      </c>
      <c r="B3011" t="s">
        <v>31</v>
      </c>
      <c r="C3011" t="s">
        <v>24</v>
      </c>
      <c r="D3011" t="s">
        <v>45</v>
      </c>
      <c r="E3011" t="s">
        <v>60</v>
      </c>
      <c r="F3011" t="s">
        <v>140</v>
      </c>
      <c r="G3011" t="s">
        <v>105</v>
      </c>
      <c r="H3011">
        <v>81</v>
      </c>
      <c r="I3011">
        <v>17804.84</v>
      </c>
      <c r="J3011">
        <v>1442192.04</v>
      </c>
      <c r="K3011">
        <v>2267.1799999999998</v>
      </c>
      <c r="L3011">
        <v>502</v>
      </c>
      <c r="M3011" t="s">
        <v>29</v>
      </c>
      <c r="N3011" t="s">
        <v>30</v>
      </c>
      <c r="O3011">
        <v>282293.62</v>
      </c>
      <c r="P3011">
        <f>_xlfn.DAYS(Table3[[#This Row],[Delivery_Date]],Table3[[#This Row],[Order_Date]])</f>
        <v>13</v>
      </c>
    </row>
    <row r="3012" spans="1:16" x14ac:dyDescent="0.25">
      <c r="A3012">
        <v>3011</v>
      </c>
      <c r="B3012" t="s">
        <v>59</v>
      </c>
      <c r="C3012" t="s">
        <v>24</v>
      </c>
      <c r="D3012" t="s">
        <v>39</v>
      </c>
      <c r="E3012" t="s">
        <v>52</v>
      </c>
      <c r="F3012" t="s">
        <v>132</v>
      </c>
      <c r="G3012" t="s">
        <v>95</v>
      </c>
      <c r="H3012">
        <v>35</v>
      </c>
      <c r="I3012">
        <v>44105.38</v>
      </c>
      <c r="J3012">
        <v>1543688.3</v>
      </c>
      <c r="K3012">
        <v>4797.04</v>
      </c>
      <c r="L3012">
        <v>6</v>
      </c>
      <c r="M3012" t="s">
        <v>29</v>
      </c>
      <c r="N3012" t="s">
        <v>70</v>
      </c>
      <c r="O3012">
        <v>240258.11</v>
      </c>
      <c r="P3012">
        <f>_xlfn.DAYS(Table3[[#This Row],[Delivery_Date]],Table3[[#This Row],[Order_Date]])</f>
        <v>3</v>
      </c>
    </row>
    <row r="3013" spans="1:16" x14ac:dyDescent="0.25">
      <c r="A3013">
        <v>3012</v>
      </c>
      <c r="B3013" t="s">
        <v>15</v>
      </c>
      <c r="C3013" t="s">
        <v>38</v>
      </c>
      <c r="D3013" t="s">
        <v>39</v>
      </c>
      <c r="E3013" t="s">
        <v>26</v>
      </c>
      <c r="F3013" t="s">
        <v>241</v>
      </c>
      <c r="G3013" t="s">
        <v>395</v>
      </c>
      <c r="H3013">
        <v>50</v>
      </c>
      <c r="I3013">
        <v>26094.83</v>
      </c>
      <c r="J3013">
        <v>1304741.5</v>
      </c>
      <c r="K3013">
        <v>4202.1400000000003</v>
      </c>
      <c r="L3013">
        <v>675</v>
      </c>
      <c r="M3013" t="s">
        <v>35</v>
      </c>
      <c r="N3013" t="s">
        <v>22</v>
      </c>
      <c r="O3013">
        <v>211193.71</v>
      </c>
      <c r="P3013">
        <f>_xlfn.DAYS(Table3[[#This Row],[Delivery_Date]],Table3[[#This Row],[Order_Date]])</f>
        <v>12</v>
      </c>
    </row>
    <row r="3014" spans="1:16" x14ac:dyDescent="0.25">
      <c r="A3014">
        <v>3013</v>
      </c>
      <c r="B3014" t="s">
        <v>65</v>
      </c>
      <c r="C3014" t="s">
        <v>24</v>
      </c>
      <c r="D3014" t="s">
        <v>17</v>
      </c>
      <c r="E3014" t="s">
        <v>60</v>
      </c>
      <c r="F3014" t="s">
        <v>420</v>
      </c>
      <c r="G3014" t="s">
        <v>299</v>
      </c>
      <c r="H3014">
        <v>21</v>
      </c>
      <c r="I3014">
        <v>14084.64</v>
      </c>
      <c r="J3014">
        <v>295777.44</v>
      </c>
      <c r="K3014">
        <v>2680.88</v>
      </c>
      <c r="L3014">
        <v>192</v>
      </c>
      <c r="M3014" t="s">
        <v>21</v>
      </c>
      <c r="N3014" t="s">
        <v>43</v>
      </c>
      <c r="O3014">
        <v>30401.93</v>
      </c>
      <c r="P3014">
        <f>_xlfn.DAYS(Table3[[#This Row],[Delivery_Date]],Table3[[#This Row],[Order_Date]])</f>
        <v>7</v>
      </c>
    </row>
    <row r="3015" spans="1:16" x14ac:dyDescent="0.25">
      <c r="A3015">
        <v>3014</v>
      </c>
      <c r="B3015" t="s">
        <v>31</v>
      </c>
      <c r="C3015" t="s">
        <v>24</v>
      </c>
      <c r="D3015" t="s">
        <v>17</v>
      </c>
      <c r="E3015" t="s">
        <v>52</v>
      </c>
      <c r="F3015" t="s">
        <v>204</v>
      </c>
      <c r="G3015" t="s">
        <v>325</v>
      </c>
      <c r="H3015">
        <v>64</v>
      </c>
      <c r="I3015">
        <v>31996.87</v>
      </c>
      <c r="J3015">
        <v>2047799.68</v>
      </c>
      <c r="K3015">
        <v>4679.8599999999997</v>
      </c>
      <c r="L3015">
        <v>147</v>
      </c>
      <c r="M3015" t="s">
        <v>21</v>
      </c>
      <c r="N3015" t="s">
        <v>70</v>
      </c>
      <c r="O3015">
        <v>377477.06</v>
      </c>
      <c r="P3015">
        <f>_xlfn.DAYS(Table3[[#This Row],[Delivery_Date]],Table3[[#This Row],[Order_Date]])</f>
        <v>5</v>
      </c>
    </row>
    <row r="3016" spans="1:16" x14ac:dyDescent="0.25">
      <c r="A3016">
        <v>3015</v>
      </c>
      <c r="B3016" t="s">
        <v>37</v>
      </c>
      <c r="C3016" t="s">
        <v>24</v>
      </c>
      <c r="D3016" t="s">
        <v>17</v>
      </c>
      <c r="E3016" t="s">
        <v>26</v>
      </c>
      <c r="F3016" t="s">
        <v>116</v>
      </c>
      <c r="G3016" t="s">
        <v>117</v>
      </c>
      <c r="H3016">
        <v>77</v>
      </c>
      <c r="I3016">
        <v>15528.81</v>
      </c>
      <c r="J3016">
        <v>1195718.3700000001</v>
      </c>
      <c r="K3016">
        <v>1202.26</v>
      </c>
      <c r="L3016">
        <v>946</v>
      </c>
      <c r="M3016" t="s">
        <v>29</v>
      </c>
      <c r="N3016" t="s">
        <v>70</v>
      </c>
      <c r="O3016">
        <v>66555.61</v>
      </c>
      <c r="P3016">
        <f>_xlfn.DAYS(Table3[[#This Row],[Delivery_Date]],Table3[[#This Row],[Order_Date]])</f>
        <v>13</v>
      </c>
    </row>
    <row r="3017" spans="1:16" x14ac:dyDescent="0.25">
      <c r="A3017">
        <v>3016</v>
      </c>
      <c r="B3017" t="s">
        <v>15</v>
      </c>
      <c r="C3017" t="s">
        <v>38</v>
      </c>
      <c r="D3017" t="s">
        <v>32</v>
      </c>
      <c r="E3017" t="s">
        <v>26</v>
      </c>
      <c r="F3017" t="s">
        <v>232</v>
      </c>
      <c r="G3017" t="s">
        <v>341</v>
      </c>
      <c r="H3017">
        <v>15</v>
      </c>
      <c r="I3017">
        <v>30720.99</v>
      </c>
      <c r="J3017">
        <v>460814.85</v>
      </c>
      <c r="K3017">
        <v>3028.97</v>
      </c>
      <c r="L3017">
        <v>332</v>
      </c>
      <c r="M3017" t="s">
        <v>21</v>
      </c>
      <c r="N3017" t="s">
        <v>43</v>
      </c>
      <c r="O3017">
        <v>94421.93</v>
      </c>
      <c r="P3017">
        <f>_xlfn.DAYS(Table3[[#This Row],[Delivery_Date]],Table3[[#This Row],[Order_Date]])</f>
        <v>1</v>
      </c>
    </row>
    <row r="3018" spans="1:16" x14ac:dyDescent="0.25">
      <c r="A3018">
        <v>3017</v>
      </c>
      <c r="B3018" t="s">
        <v>37</v>
      </c>
      <c r="C3018" t="s">
        <v>16</v>
      </c>
      <c r="D3018" t="s">
        <v>25</v>
      </c>
      <c r="E3018" t="s">
        <v>18</v>
      </c>
      <c r="F3018" t="s">
        <v>276</v>
      </c>
      <c r="G3018" t="s">
        <v>231</v>
      </c>
      <c r="H3018">
        <v>81</v>
      </c>
      <c r="I3018">
        <v>20465.55</v>
      </c>
      <c r="J3018">
        <v>1657709.55</v>
      </c>
      <c r="K3018">
        <v>4013.87</v>
      </c>
      <c r="L3018">
        <v>846</v>
      </c>
      <c r="M3018" t="s">
        <v>35</v>
      </c>
      <c r="N3018" t="s">
        <v>30</v>
      </c>
      <c r="O3018">
        <v>137226.84</v>
      </c>
      <c r="P3018">
        <f>_xlfn.DAYS(Table3[[#This Row],[Delivery_Date]],Table3[[#This Row],[Order_Date]])</f>
        <v>12</v>
      </c>
    </row>
    <row r="3019" spans="1:16" x14ac:dyDescent="0.25">
      <c r="A3019">
        <v>3018</v>
      </c>
      <c r="B3019" t="s">
        <v>44</v>
      </c>
      <c r="C3019" t="s">
        <v>16</v>
      </c>
      <c r="D3019" t="s">
        <v>39</v>
      </c>
      <c r="E3019" t="s">
        <v>52</v>
      </c>
      <c r="F3019" t="s">
        <v>166</v>
      </c>
      <c r="G3019" t="s">
        <v>313</v>
      </c>
      <c r="H3019">
        <v>23</v>
      </c>
      <c r="I3019">
        <v>22662.9</v>
      </c>
      <c r="J3019">
        <v>521246.7</v>
      </c>
      <c r="K3019">
        <v>1871.48</v>
      </c>
      <c r="L3019">
        <v>701</v>
      </c>
      <c r="M3019" t="s">
        <v>35</v>
      </c>
      <c r="N3019" t="s">
        <v>30</v>
      </c>
      <c r="O3019">
        <v>121570.6</v>
      </c>
      <c r="P3019">
        <f>_xlfn.DAYS(Table3[[#This Row],[Delivery_Date]],Table3[[#This Row],[Order_Date]])</f>
        <v>15</v>
      </c>
    </row>
    <row r="3020" spans="1:16" x14ac:dyDescent="0.25">
      <c r="A3020">
        <v>3019</v>
      </c>
      <c r="B3020" t="s">
        <v>44</v>
      </c>
      <c r="C3020" t="s">
        <v>38</v>
      </c>
      <c r="D3020" t="s">
        <v>45</v>
      </c>
      <c r="E3020" t="s">
        <v>60</v>
      </c>
      <c r="F3020" t="s">
        <v>285</v>
      </c>
      <c r="G3020" t="s">
        <v>77</v>
      </c>
      <c r="H3020">
        <v>10</v>
      </c>
      <c r="I3020">
        <v>43481.06</v>
      </c>
      <c r="J3020">
        <v>434810.6</v>
      </c>
      <c r="K3020">
        <v>4686.1099999999997</v>
      </c>
      <c r="L3020">
        <v>168</v>
      </c>
      <c r="M3020" t="s">
        <v>42</v>
      </c>
      <c r="N3020" t="s">
        <v>43</v>
      </c>
      <c r="O3020">
        <v>26979.43</v>
      </c>
      <c r="P3020">
        <f>_xlfn.DAYS(Table3[[#This Row],[Delivery_Date]],Table3[[#This Row],[Order_Date]])</f>
        <v>10</v>
      </c>
    </row>
    <row r="3021" spans="1:16" x14ac:dyDescent="0.25">
      <c r="A3021">
        <v>3020</v>
      </c>
      <c r="B3021" t="s">
        <v>51</v>
      </c>
      <c r="C3021" t="s">
        <v>24</v>
      </c>
      <c r="D3021" t="s">
        <v>45</v>
      </c>
      <c r="E3021" t="s">
        <v>26</v>
      </c>
      <c r="F3021" t="s">
        <v>53</v>
      </c>
      <c r="G3021" t="s">
        <v>405</v>
      </c>
      <c r="H3021">
        <v>12</v>
      </c>
      <c r="I3021">
        <v>2899.8</v>
      </c>
      <c r="J3021">
        <v>34797.599999999999</v>
      </c>
      <c r="K3021">
        <v>2534.85</v>
      </c>
      <c r="L3021">
        <v>890</v>
      </c>
      <c r="M3021" t="s">
        <v>42</v>
      </c>
      <c r="N3021" t="s">
        <v>30</v>
      </c>
      <c r="O3021">
        <v>2684.37</v>
      </c>
      <c r="P3021">
        <f>_xlfn.DAYS(Table3[[#This Row],[Delivery_Date]],Table3[[#This Row],[Order_Date]])</f>
        <v>3</v>
      </c>
    </row>
    <row r="3022" spans="1:16" x14ac:dyDescent="0.25">
      <c r="A3022">
        <v>3021</v>
      </c>
      <c r="B3022" t="s">
        <v>44</v>
      </c>
      <c r="C3022" t="s">
        <v>38</v>
      </c>
      <c r="D3022" t="s">
        <v>25</v>
      </c>
      <c r="E3022" t="s">
        <v>18</v>
      </c>
      <c r="F3022" t="s">
        <v>396</v>
      </c>
      <c r="G3022" t="s">
        <v>350</v>
      </c>
      <c r="H3022">
        <v>68</v>
      </c>
      <c r="I3022">
        <v>25566.02</v>
      </c>
      <c r="J3022">
        <v>1738489.36</v>
      </c>
      <c r="K3022">
        <v>2678.85</v>
      </c>
      <c r="L3022">
        <v>780</v>
      </c>
      <c r="M3022" t="s">
        <v>29</v>
      </c>
      <c r="N3022" t="s">
        <v>43</v>
      </c>
      <c r="O3022">
        <v>89899.65</v>
      </c>
      <c r="P3022">
        <f>_xlfn.DAYS(Table3[[#This Row],[Delivery_Date]],Table3[[#This Row],[Order_Date]])</f>
        <v>9</v>
      </c>
    </row>
    <row r="3023" spans="1:16" x14ac:dyDescent="0.25">
      <c r="A3023">
        <v>3022</v>
      </c>
      <c r="B3023" t="s">
        <v>51</v>
      </c>
      <c r="C3023" t="s">
        <v>24</v>
      </c>
      <c r="D3023" t="s">
        <v>39</v>
      </c>
      <c r="E3023" t="s">
        <v>46</v>
      </c>
      <c r="F3023" t="s">
        <v>390</v>
      </c>
      <c r="G3023" t="s">
        <v>389</v>
      </c>
      <c r="H3023">
        <v>55</v>
      </c>
      <c r="I3023">
        <v>15552.01</v>
      </c>
      <c r="J3023">
        <v>855360.55</v>
      </c>
      <c r="K3023">
        <v>3875.2</v>
      </c>
      <c r="L3023">
        <v>277</v>
      </c>
      <c r="M3023" t="s">
        <v>42</v>
      </c>
      <c r="N3023" t="s">
        <v>30</v>
      </c>
      <c r="O3023">
        <v>163052.54</v>
      </c>
      <c r="P3023">
        <f>_xlfn.DAYS(Table3[[#This Row],[Delivery_Date]],Table3[[#This Row],[Order_Date]])</f>
        <v>9</v>
      </c>
    </row>
    <row r="3024" spans="1:16" x14ac:dyDescent="0.25">
      <c r="A3024">
        <v>3023</v>
      </c>
      <c r="B3024" t="s">
        <v>44</v>
      </c>
      <c r="C3024" t="s">
        <v>16</v>
      </c>
      <c r="D3024" t="s">
        <v>45</v>
      </c>
      <c r="E3024" t="s">
        <v>60</v>
      </c>
      <c r="F3024" t="s">
        <v>398</v>
      </c>
      <c r="G3024" t="s">
        <v>104</v>
      </c>
      <c r="H3024">
        <v>8</v>
      </c>
      <c r="I3024">
        <v>39768.15</v>
      </c>
      <c r="J3024">
        <v>318145.2</v>
      </c>
      <c r="K3024">
        <v>1026.79</v>
      </c>
      <c r="L3024">
        <v>74</v>
      </c>
      <c r="M3024" t="s">
        <v>42</v>
      </c>
      <c r="N3024" t="s">
        <v>70</v>
      </c>
      <c r="O3024">
        <v>43149.1</v>
      </c>
      <c r="P3024">
        <f>_xlfn.DAYS(Table3[[#This Row],[Delivery_Date]],Table3[[#This Row],[Order_Date]])</f>
        <v>15</v>
      </c>
    </row>
    <row r="3025" spans="1:16" x14ac:dyDescent="0.25">
      <c r="A3025">
        <v>3024</v>
      </c>
      <c r="B3025" t="s">
        <v>51</v>
      </c>
      <c r="C3025" t="s">
        <v>16</v>
      </c>
      <c r="D3025" t="s">
        <v>25</v>
      </c>
      <c r="E3025" t="s">
        <v>52</v>
      </c>
      <c r="F3025" t="s">
        <v>228</v>
      </c>
      <c r="G3025" t="s">
        <v>248</v>
      </c>
      <c r="H3025">
        <v>1</v>
      </c>
      <c r="I3025">
        <v>45256.45</v>
      </c>
      <c r="J3025">
        <v>45256.45</v>
      </c>
      <c r="K3025">
        <v>1386.43</v>
      </c>
      <c r="L3025">
        <v>943</v>
      </c>
      <c r="M3025" t="s">
        <v>29</v>
      </c>
      <c r="N3025" t="s">
        <v>70</v>
      </c>
      <c r="O3025">
        <v>3668.1</v>
      </c>
      <c r="P3025">
        <f>_xlfn.DAYS(Table3[[#This Row],[Delivery_Date]],Table3[[#This Row],[Order_Date]])</f>
        <v>5</v>
      </c>
    </row>
    <row r="3026" spans="1:16" x14ac:dyDescent="0.25">
      <c r="A3026">
        <v>3025</v>
      </c>
      <c r="B3026" t="s">
        <v>23</v>
      </c>
      <c r="C3026" t="s">
        <v>38</v>
      </c>
      <c r="D3026" t="s">
        <v>25</v>
      </c>
      <c r="E3026" t="s">
        <v>26</v>
      </c>
      <c r="F3026" t="s">
        <v>419</v>
      </c>
      <c r="G3026" t="s">
        <v>399</v>
      </c>
      <c r="H3026">
        <v>81</v>
      </c>
      <c r="I3026">
        <v>41668.730000000003</v>
      </c>
      <c r="J3026">
        <v>3375167.13</v>
      </c>
      <c r="K3026">
        <v>4698.5200000000004</v>
      </c>
      <c r="L3026">
        <v>426</v>
      </c>
      <c r="M3026" t="s">
        <v>29</v>
      </c>
      <c r="N3026" t="s">
        <v>43</v>
      </c>
      <c r="O3026">
        <v>750599.19</v>
      </c>
      <c r="P3026">
        <f>_xlfn.DAYS(Table3[[#This Row],[Delivery_Date]],Table3[[#This Row],[Order_Date]])</f>
        <v>8</v>
      </c>
    </row>
    <row r="3027" spans="1:16" x14ac:dyDescent="0.25">
      <c r="A3027">
        <v>3026</v>
      </c>
      <c r="B3027" t="s">
        <v>23</v>
      </c>
      <c r="C3027" t="s">
        <v>38</v>
      </c>
      <c r="D3027" t="s">
        <v>32</v>
      </c>
      <c r="E3027" t="s">
        <v>52</v>
      </c>
      <c r="F3027" t="s">
        <v>114</v>
      </c>
      <c r="G3027" t="s">
        <v>76</v>
      </c>
      <c r="H3027">
        <v>45</v>
      </c>
      <c r="I3027">
        <v>30206.19</v>
      </c>
      <c r="J3027">
        <v>1359278.55</v>
      </c>
      <c r="K3027">
        <v>3885.32</v>
      </c>
      <c r="L3027">
        <v>819</v>
      </c>
      <c r="M3027" t="s">
        <v>35</v>
      </c>
      <c r="N3027" t="s">
        <v>36</v>
      </c>
      <c r="O3027">
        <v>111841.06</v>
      </c>
      <c r="P3027">
        <f>_xlfn.DAYS(Table3[[#This Row],[Delivery_Date]],Table3[[#This Row],[Order_Date]])</f>
        <v>3</v>
      </c>
    </row>
    <row r="3028" spans="1:16" x14ac:dyDescent="0.25">
      <c r="A3028">
        <v>3027</v>
      </c>
      <c r="B3028" t="s">
        <v>31</v>
      </c>
      <c r="C3028" t="s">
        <v>38</v>
      </c>
      <c r="D3028" t="s">
        <v>32</v>
      </c>
      <c r="E3028" t="s">
        <v>60</v>
      </c>
      <c r="F3028" t="s">
        <v>342</v>
      </c>
      <c r="G3028" t="s">
        <v>20</v>
      </c>
      <c r="H3028">
        <v>46</v>
      </c>
      <c r="I3028">
        <v>21858.92</v>
      </c>
      <c r="J3028">
        <v>1005510.32</v>
      </c>
      <c r="K3028">
        <v>334.52</v>
      </c>
      <c r="L3028">
        <v>310</v>
      </c>
      <c r="M3028" t="s">
        <v>29</v>
      </c>
      <c r="N3028" t="s">
        <v>70</v>
      </c>
      <c r="O3028">
        <v>190841.82</v>
      </c>
      <c r="P3028">
        <f>_xlfn.DAYS(Table3[[#This Row],[Delivery_Date]],Table3[[#This Row],[Order_Date]])</f>
        <v>12</v>
      </c>
    </row>
    <row r="3029" spans="1:16" x14ac:dyDescent="0.25">
      <c r="A3029">
        <v>3028</v>
      </c>
      <c r="B3029" t="s">
        <v>37</v>
      </c>
      <c r="C3029" t="s">
        <v>16</v>
      </c>
      <c r="D3029" t="s">
        <v>32</v>
      </c>
      <c r="E3029" t="s">
        <v>46</v>
      </c>
      <c r="F3029" t="s">
        <v>256</v>
      </c>
      <c r="G3029" t="s">
        <v>353</v>
      </c>
      <c r="H3029">
        <v>41</v>
      </c>
      <c r="I3029">
        <v>11209.41</v>
      </c>
      <c r="J3029">
        <v>459585.81</v>
      </c>
      <c r="K3029">
        <v>2553.19</v>
      </c>
      <c r="L3029">
        <v>27</v>
      </c>
      <c r="M3029" t="s">
        <v>42</v>
      </c>
      <c r="N3029" t="s">
        <v>70</v>
      </c>
      <c r="O3029">
        <v>61483.839999999997</v>
      </c>
      <c r="P3029">
        <f>_xlfn.DAYS(Table3[[#This Row],[Delivery_Date]],Table3[[#This Row],[Order_Date]])</f>
        <v>4</v>
      </c>
    </row>
    <row r="3030" spans="1:16" x14ac:dyDescent="0.25">
      <c r="A3030">
        <v>3029</v>
      </c>
      <c r="B3030" t="s">
        <v>23</v>
      </c>
      <c r="C3030" t="s">
        <v>16</v>
      </c>
      <c r="D3030" t="s">
        <v>45</v>
      </c>
      <c r="E3030" t="s">
        <v>26</v>
      </c>
      <c r="F3030" t="s">
        <v>224</v>
      </c>
      <c r="G3030" t="s">
        <v>85</v>
      </c>
      <c r="H3030">
        <v>35</v>
      </c>
      <c r="I3030">
        <v>4501.24</v>
      </c>
      <c r="J3030">
        <v>157543.4</v>
      </c>
      <c r="K3030">
        <v>1846.2</v>
      </c>
      <c r="L3030">
        <v>119</v>
      </c>
      <c r="M3030" t="s">
        <v>29</v>
      </c>
      <c r="N3030" t="s">
        <v>36</v>
      </c>
      <c r="O3030">
        <v>33367.4</v>
      </c>
      <c r="P3030">
        <f>_xlfn.DAYS(Table3[[#This Row],[Delivery_Date]],Table3[[#This Row],[Order_Date]])</f>
        <v>10</v>
      </c>
    </row>
    <row r="3031" spans="1:16" x14ac:dyDescent="0.25">
      <c r="A3031">
        <v>3030</v>
      </c>
      <c r="B3031" t="s">
        <v>37</v>
      </c>
      <c r="C3031" t="s">
        <v>38</v>
      </c>
      <c r="D3031" t="s">
        <v>17</v>
      </c>
      <c r="E3031" t="s">
        <v>46</v>
      </c>
      <c r="F3031" t="s">
        <v>376</v>
      </c>
      <c r="G3031" t="s">
        <v>325</v>
      </c>
      <c r="H3031">
        <v>9</v>
      </c>
      <c r="I3031">
        <v>20819.14</v>
      </c>
      <c r="J3031">
        <v>187372.26</v>
      </c>
      <c r="K3031">
        <v>795.58</v>
      </c>
      <c r="L3031">
        <v>952</v>
      </c>
      <c r="M3031" t="s">
        <v>42</v>
      </c>
      <c r="N3031" t="s">
        <v>70</v>
      </c>
      <c r="O3031">
        <v>32364.959999999999</v>
      </c>
      <c r="P3031">
        <f>_xlfn.DAYS(Table3[[#This Row],[Delivery_Date]],Table3[[#This Row],[Order_Date]])</f>
        <v>4</v>
      </c>
    </row>
    <row r="3032" spans="1:16" x14ac:dyDescent="0.25">
      <c r="A3032">
        <v>3031</v>
      </c>
      <c r="B3032" t="s">
        <v>23</v>
      </c>
      <c r="C3032" t="s">
        <v>24</v>
      </c>
      <c r="D3032" t="s">
        <v>32</v>
      </c>
      <c r="E3032" t="s">
        <v>18</v>
      </c>
      <c r="F3032" t="s">
        <v>153</v>
      </c>
      <c r="G3032" t="s">
        <v>191</v>
      </c>
      <c r="H3032">
        <v>83</v>
      </c>
      <c r="I3032">
        <v>21469.06</v>
      </c>
      <c r="J3032">
        <v>1781931.98</v>
      </c>
      <c r="K3032">
        <v>841.82</v>
      </c>
      <c r="L3032">
        <v>477</v>
      </c>
      <c r="M3032" t="s">
        <v>42</v>
      </c>
      <c r="N3032" t="s">
        <v>30</v>
      </c>
      <c r="O3032">
        <v>313992.96999999997</v>
      </c>
      <c r="P3032">
        <f>_xlfn.DAYS(Table3[[#This Row],[Delivery_Date]],Table3[[#This Row],[Order_Date]])</f>
        <v>5</v>
      </c>
    </row>
    <row r="3033" spans="1:16" x14ac:dyDescent="0.25">
      <c r="A3033">
        <v>3032</v>
      </c>
      <c r="B3033" t="s">
        <v>59</v>
      </c>
      <c r="C3033" t="s">
        <v>38</v>
      </c>
      <c r="D3033" t="s">
        <v>45</v>
      </c>
      <c r="E3033" t="s">
        <v>46</v>
      </c>
      <c r="F3033" t="s">
        <v>377</v>
      </c>
      <c r="G3033" t="s">
        <v>304</v>
      </c>
      <c r="H3033">
        <v>66</v>
      </c>
      <c r="I3033">
        <v>9717.57</v>
      </c>
      <c r="J3033">
        <v>641359.62</v>
      </c>
      <c r="K3033">
        <v>3075.08</v>
      </c>
      <c r="L3033">
        <v>583</v>
      </c>
      <c r="M3033" t="s">
        <v>21</v>
      </c>
      <c r="N3033" t="s">
        <v>43</v>
      </c>
      <c r="O3033">
        <v>145552.75</v>
      </c>
      <c r="P3033">
        <f>_xlfn.DAYS(Table3[[#This Row],[Delivery_Date]],Table3[[#This Row],[Order_Date]])</f>
        <v>3</v>
      </c>
    </row>
    <row r="3034" spans="1:16" x14ac:dyDescent="0.25">
      <c r="A3034">
        <v>3033</v>
      </c>
      <c r="B3034" t="s">
        <v>44</v>
      </c>
      <c r="C3034" t="s">
        <v>24</v>
      </c>
      <c r="D3034" t="s">
        <v>25</v>
      </c>
      <c r="E3034" t="s">
        <v>18</v>
      </c>
      <c r="F3034" t="s">
        <v>106</v>
      </c>
      <c r="G3034" t="s">
        <v>280</v>
      </c>
      <c r="H3034">
        <v>50</v>
      </c>
      <c r="I3034">
        <v>20328.13</v>
      </c>
      <c r="J3034">
        <v>1016406.5</v>
      </c>
      <c r="K3034">
        <v>397.46</v>
      </c>
      <c r="L3034">
        <v>185</v>
      </c>
      <c r="M3034" t="s">
        <v>29</v>
      </c>
      <c r="N3034" t="s">
        <v>43</v>
      </c>
      <c r="O3034">
        <v>99175.45</v>
      </c>
      <c r="P3034">
        <f>_xlfn.DAYS(Table3[[#This Row],[Delivery_Date]],Table3[[#This Row],[Order_Date]])</f>
        <v>1</v>
      </c>
    </row>
    <row r="3035" spans="1:16" x14ac:dyDescent="0.25">
      <c r="A3035">
        <v>3034</v>
      </c>
      <c r="B3035" t="s">
        <v>15</v>
      </c>
      <c r="C3035" t="s">
        <v>38</v>
      </c>
      <c r="D3035" t="s">
        <v>39</v>
      </c>
      <c r="E3035" t="s">
        <v>18</v>
      </c>
      <c r="F3035" t="s">
        <v>403</v>
      </c>
      <c r="G3035" t="s">
        <v>134</v>
      </c>
      <c r="H3035">
        <v>56</v>
      </c>
      <c r="I3035">
        <v>17667.919999999998</v>
      </c>
      <c r="J3035">
        <v>989403.52</v>
      </c>
      <c r="K3035">
        <v>3294.09</v>
      </c>
      <c r="L3035">
        <v>383</v>
      </c>
      <c r="M3035" t="s">
        <v>29</v>
      </c>
      <c r="N3035" t="s">
        <v>22</v>
      </c>
      <c r="O3035">
        <v>53599.96</v>
      </c>
      <c r="P3035">
        <f>_xlfn.DAYS(Table3[[#This Row],[Delivery_Date]],Table3[[#This Row],[Order_Date]])</f>
        <v>3</v>
      </c>
    </row>
    <row r="3036" spans="1:16" x14ac:dyDescent="0.25">
      <c r="A3036">
        <v>3035</v>
      </c>
      <c r="B3036" t="s">
        <v>59</v>
      </c>
      <c r="C3036" t="s">
        <v>38</v>
      </c>
      <c r="D3036" t="s">
        <v>39</v>
      </c>
      <c r="E3036" t="s">
        <v>60</v>
      </c>
      <c r="F3036" t="s">
        <v>164</v>
      </c>
      <c r="G3036" t="s">
        <v>75</v>
      </c>
      <c r="H3036">
        <v>20</v>
      </c>
      <c r="I3036">
        <v>21580.959999999999</v>
      </c>
      <c r="J3036">
        <v>431619.2</v>
      </c>
      <c r="K3036">
        <v>4155.49</v>
      </c>
      <c r="L3036">
        <v>451</v>
      </c>
      <c r="M3036" t="s">
        <v>35</v>
      </c>
      <c r="N3036" t="s">
        <v>70</v>
      </c>
      <c r="O3036">
        <v>52816.68</v>
      </c>
      <c r="P3036">
        <f>_xlfn.DAYS(Table3[[#This Row],[Delivery_Date]],Table3[[#This Row],[Order_Date]])</f>
        <v>3</v>
      </c>
    </row>
    <row r="3037" spans="1:16" x14ac:dyDescent="0.25">
      <c r="A3037">
        <v>3036</v>
      </c>
      <c r="B3037" t="s">
        <v>37</v>
      </c>
      <c r="C3037" t="s">
        <v>38</v>
      </c>
      <c r="D3037" t="s">
        <v>17</v>
      </c>
      <c r="E3037" t="s">
        <v>60</v>
      </c>
      <c r="F3037" t="s">
        <v>133</v>
      </c>
      <c r="G3037" t="s">
        <v>330</v>
      </c>
      <c r="H3037">
        <v>28</v>
      </c>
      <c r="I3037">
        <v>893.69</v>
      </c>
      <c r="J3037">
        <v>25023.32</v>
      </c>
      <c r="K3037">
        <v>2253.27</v>
      </c>
      <c r="L3037">
        <v>737</v>
      </c>
      <c r="M3037" t="s">
        <v>35</v>
      </c>
      <c r="N3037" t="s">
        <v>36</v>
      </c>
      <c r="O3037">
        <v>5928.98</v>
      </c>
      <c r="P3037">
        <f>_xlfn.DAYS(Table3[[#This Row],[Delivery_Date]],Table3[[#This Row],[Order_Date]])</f>
        <v>8</v>
      </c>
    </row>
    <row r="3038" spans="1:16" x14ac:dyDescent="0.25">
      <c r="A3038">
        <v>3037</v>
      </c>
      <c r="B3038" t="s">
        <v>31</v>
      </c>
      <c r="C3038" t="s">
        <v>38</v>
      </c>
      <c r="D3038" t="s">
        <v>25</v>
      </c>
      <c r="E3038" t="s">
        <v>52</v>
      </c>
      <c r="F3038" t="s">
        <v>101</v>
      </c>
      <c r="G3038" t="s">
        <v>140</v>
      </c>
      <c r="H3038">
        <v>37</v>
      </c>
      <c r="I3038">
        <v>41442.35</v>
      </c>
      <c r="J3038">
        <v>1533366.95</v>
      </c>
      <c r="K3038">
        <v>2406.13</v>
      </c>
      <c r="L3038">
        <v>470</v>
      </c>
      <c r="M3038" t="s">
        <v>42</v>
      </c>
      <c r="N3038" t="s">
        <v>43</v>
      </c>
      <c r="O3038">
        <v>148024.57</v>
      </c>
      <c r="P3038">
        <f>_xlfn.DAYS(Table3[[#This Row],[Delivery_Date]],Table3[[#This Row],[Order_Date]])</f>
        <v>2</v>
      </c>
    </row>
    <row r="3039" spans="1:16" x14ac:dyDescent="0.25">
      <c r="A3039">
        <v>3038</v>
      </c>
      <c r="B3039" t="s">
        <v>51</v>
      </c>
      <c r="C3039" t="s">
        <v>38</v>
      </c>
      <c r="D3039" t="s">
        <v>25</v>
      </c>
      <c r="E3039" t="s">
        <v>46</v>
      </c>
      <c r="F3039" t="s">
        <v>148</v>
      </c>
      <c r="G3039" t="s">
        <v>337</v>
      </c>
      <c r="H3039">
        <v>49</v>
      </c>
      <c r="I3039">
        <v>13050.14</v>
      </c>
      <c r="J3039">
        <v>639456.86</v>
      </c>
      <c r="K3039">
        <v>2611.54</v>
      </c>
      <c r="L3039">
        <v>422</v>
      </c>
      <c r="M3039" t="s">
        <v>42</v>
      </c>
      <c r="N3039" t="s">
        <v>30</v>
      </c>
      <c r="O3039">
        <v>124493.23</v>
      </c>
      <c r="P3039">
        <f>_xlfn.DAYS(Table3[[#This Row],[Delivery_Date]],Table3[[#This Row],[Order_Date]])</f>
        <v>8</v>
      </c>
    </row>
    <row r="3040" spans="1:16" x14ac:dyDescent="0.25">
      <c r="A3040">
        <v>3039</v>
      </c>
      <c r="B3040" t="s">
        <v>65</v>
      </c>
      <c r="C3040" t="s">
        <v>16</v>
      </c>
      <c r="D3040" t="s">
        <v>39</v>
      </c>
      <c r="E3040" t="s">
        <v>18</v>
      </c>
      <c r="F3040" t="s">
        <v>402</v>
      </c>
      <c r="G3040" t="s">
        <v>187</v>
      </c>
      <c r="H3040">
        <v>77</v>
      </c>
      <c r="I3040">
        <v>32666.22</v>
      </c>
      <c r="J3040">
        <v>2515298.94</v>
      </c>
      <c r="K3040">
        <v>170.75</v>
      </c>
      <c r="L3040">
        <v>559</v>
      </c>
      <c r="M3040" t="s">
        <v>29</v>
      </c>
      <c r="N3040" t="s">
        <v>36</v>
      </c>
      <c r="O3040">
        <v>306949.86</v>
      </c>
      <c r="P3040">
        <f>_xlfn.DAYS(Table3[[#This Row],[Delivery_Date]],Table3[[#This Row],[Order_Date]])</f>
        <v>14</v>
      </c>
    </row>
    <row r="3041" spans="1:16" x14ac:dyDescent="0.25">
      <c r="A3041">
        <v>3040</v>
      </c>
      <c r="B3041" t="s">
        <v>37</v>
      </c>
      <c r="C3041" t="s">
        <v>24</v>
      </c>
      <c r="D3041" t="s">
        <v>39</v>
      </c>
      <c r="E3041" t="s">
        <v>52</v>
      </c>
      <c r="F3041" t="s">
        <v>254</v>
      </c>
      <c r="G3041" t="s">
        <v>122</v>
      </c>
      <c r="H3041">
        <v>1</v>
      </c>
      <c r="I3041">
        <v>20240.11</v>
      </c>
      <c r="J3041">
        <v>20240.11</v>
      </c>
      <c r="K3041">
        <v>3111.23</v>
      </c>
      <c r="L3041">
        <v>439</v>
      </c>
      <c r="M3041" t="s">
        <v>35</v>
      </c>
      <c r="N3041" t="s">
        <v>22</v>
      </c>
      <c r="O3041">
        <v>1236.4000000000001</v>
      </c>
      <c r="P3041">
        <f>_xlfn.DAYS(Table3[[#This Row],[Delivery_Date]],Table3[[#This Row],[Order_Date]])</f>
        <v>11</v>
      </c>
    </row>
    <row r="3042" spans="1:16" x14ac:dyDescent="0.25">
      <c r="A3042">
        <v>3041</v>
      </c>
      <c r="B3042" t="s">
        <v>37</v>
      </c>
      <c r="C3042" t="s">
        <v>38</v>
      </c>
      <c r="D3042" t="s">
        <v>25</v>
      </c>
      <c r="E3042" t="s">
        <v>26</v>
      </c>
      <c r="F3042" t="s">
        <v>297</v>
      </c>
      <c r="G3042" t="s">
        <v>253</v>
      </c>
      <c r="H3042">
        <v>77</v>
      </c>
      <c r="I3042">
        <v>15675.01</v>
      </c>
      <c r="J3042">
        <v>1206975.77</v>
      </c>
      <c r="K3042">
        <v>2384.08</v>
      </c>
      <c r="L3042">
        <v>210</v>
      </c>
      <c r="M3042" t="s">
        <v>29</v>
      </c>
      <c r="N3042" t="s">
        <v>36</v>
      </c>
      <c r="O3042">
        <v>177766</v>
      </c>
      <c r="P3042">
        <f>_xlfn.DAYS(Table3[[#This Row],[Delivery_Date]],Table3[[#This Row],[Order_Date]])</f>
        <v>1</v>
      </c>
    </row>
    <row r="3043" spans="1:16" x14ac:dyDescent="0.25">
      <c r="A3043">
        <v>3042</v>
      </c>
      <c r="B3043" t="s">
        <v>59</v>
      </c>
      <c r="C3043" t="s">
        <v>24</v>
      </c>
      <c r="D3043" t="s">
        <v>45</v>
      </c>
      <c r="E3043" t="s">
        <v>60</v>
      </c>
      <c r="F3043" t="s">
        <v>232</v>
      </c>
      <c r="G3043" t="s">
        <v>420</v>
      </c>
      <c r="H3043">
        <v>58</v>
      </c>
      <c r="I3043">
        <v>5680.09</v>
      </c>
      <c r="J3043">
        <v>329445.21999999997</v>
      </c>
      <c r="K3043">
        <v>2042.6</v>
      </c>
      <c r="L3043">
        <v>900</v>
      </c>
      <c r="M3043" t="s">
        <v>42</v>
      </c>
      <c r="N3043" t="s">
        <v>36</v>
      </c>
      <c r="O3043">
        <v>55623.14</v>
      </c>
      <c r="P3043">
        <f>_xlfn.DAYS(Table3[[#This Row],[Delivery_Date]],Table3[[#This Row],[Order_Date]])</f>
        <v>11</v>
      </c>
    </row>
    <row r="3044" spans="1:16" x14ac:dyDescent="0.25">
      <c r="A3044">
        <v>3043</v>
      </c>
      <c r="B3044" t="s">
        <v>44</v>
      </c>
      <c r="C3044" t="s">
        <v>38</v>
      </c>
      <c r="D3044" t="s">
        <v>39</v>
      </c>
      <c r="E3044" t="s">
        <v>26</v>
      </c>
      <c r="F3044" t="s">
        <v>200</v>
      </c>
      <c r="G3044" t="s">
        <v>334</v>
      </c>
      <c r="H3044">
        <v>22</v>
      </c>
      <c r="I3044">
        <v>10344.51</v>
      </c>
      <c r="J3044">
        <v>227579.22</v>
      </c>
      <c r="K3044">
        <v>1739.76</v>
      </c>
      <c r="L3044">
        <v>193</v>
      </c>
      <c r="M3044" t="s">
        <v>35</v>
      </c>
      <c r="N3044" t="s">
        <v>30</v>
      </c>
      <c r="O3044">
        <v>37120.14</v>
      </c>
      <c r="P3044">
        <f>_xlfn.DAYS(Table3[[#This Row],[Delivery_Date]],Table3[[#This Row],[Order_Date]])</f>
        <v>2</v>
      </c>
    </row>
    <row r="3045" spans="1:16" x14ac:dyDescent="0.25">
      <c r="A3045">
        <v>3044</v>
      </c>
      <c r="B3045" t="s">
        <v>15</v>
      </c>
      <c r="C3045" t="s">
        <v>16</v>
      </c>
      <c r="D3045" t="s">
        <v>45</v>
      </c>
      <c r="E3045" t="s">
        <v>46</v>
      </c>
      <c r="F3045" t="s">
        <v>404</v>
      </c>
      <c r="G3045" t="s">
        <v>297</v>
      </c>
      <c r="H3045">
        <v>84</v>
      </c>
      <c r="I3045">
        <v>30084.83</v>
      </c>
      <c r="J3045">
        <v>2527125.7200000002</v>
      </c>
      <c r="K3045">
        <v>2354.2399999999998</v>
      </c>
      <c r="L3045">
        <v>932</v>
      </c>
      <c r="M3045" t="s">
        <v>21</v>
      </c>
      <c r="N3045" t="s">
        <v>36</v>
      </c>
      <c r="O3045">
        <v>568458.41</v>
      </c>
      <c r="P3045">
        <f>_xlfn.DAYS(Table3[[#This Row],[Delivery_Date]],Table3[[#This Row],[Order_Date]])</f>
        <v>1</v>
      </c>
    </row>
    <row r="3046" spans="1:16" x14ac:dyDescent="0.25">
      <c r="A3046">
        <v>3045</v>
      </c>
      <c r="B3046" t="s">
        <v>65</v>
      </c>
      <c r="C3046" t="s">
        <v>24</v>
      </c>
      <c r="D3046" t="s">
        <v>45</v>
      </c>
      <c r="E3046" t="s">
        <v>18</v>
      </c>
      <c r="F3046" t="s">
        <v>383</v>
      </c>
      <c r="G3046" t="s">
        <v>219</v>
      </c>
      <c r="H3046">
        <v>86</v>
      </c>
      <c r="I3046">
        <v>31202.560000000001</v>
      </c>
      <c r="J3046">
        <v>2683420.16</v>
      </c>
      <c r="K3046">
        <v>418.08</v>
      </c>
      <c r="L3046">
        <v>629</v>
      </c>
      <c r="M3046" t="s">
        <v>29</v>
      </c>
      <c r="N3046" t="s">
        <v>36</v>
      </c>
      <c r="O3046">
        <v>655622.48</v>
      </c>
      <c r="P3046">
        <f>_xlfn.DAYS(Table3[[#This Row],[Delivery_Date]],Table3[[#This Row],[Order_Date]])</f>
        <v>14</v>
      </c>
    </row>
    <row r="3047" spans="1:16" x14ac:dyDescent="0.25">
      <c r="A3047">
        <v>3046</v>
      </c>
      <c r="B3047" t="s">
        <v>31</v>
      </c>
      <c r="C3047" t="s">
        <v>16</v>
      </c>
      <c r="D3047" t="s">
        <v>25</v>
      </c>
      <c r="E3047" t="s">
        <v>46</v>
      </c>
      <c r="F3047" t="s">
        <v>119</v>
      </c>
      <c r="G3047" t="s">
        <v>294</v>
      </c>
      <c r="H3047">
        <v>12</v>
      </c>
      <c r="I3047">
        <v>24387.759999999998</v>
      </c>
      <c r="J3047">
        <v>292653.12</v>
      </c>
      <c r="K3047">
        <v>2581.61</v>
      </c>
      <c r="L3047">
        <v>488</v>
      </c>
      <c r="M3047" t="s">
        <v>42</v>
      </c>
      <c r="N3047" t="s">
        <v>22</v>
      </c>
      <c r="O3047">
        <v>30712.19</v>
      </c>
      <c r="P3047">
        <f>_xlfn.DAYS(Table3[[#This Row],[Delivery_Date]],Table3[[#This Row],[Order_Date]])</f>
        <v>6</v>
      </c>
    </row>
    <row r="3048" spans="1:16" x14ac:dyDescent="0.25">
      <c r="A3048">
        <v>3047</v>
      </c>
      <c r="B3048" t="s">
        <v>65</v>
      </c>
      <c r="C3048" t="s">
        <v>16</v>
      </c>
      <c r="D3048" t="s">
        <v>32</v>
      </c>
      <c r="E3048" t="s">
        <v>18</v>
      </c>
      <c r="F3048" t="s">
        <v>241</v>
      </c>
      <c r="G3048" t="s">
        <v>187</v>
      </c>
      <c r="H3048">
        <v>63</v>
      </c>
      <c r="I3048">
        <v>37171.760000000002</v>
      </c>
      <c r="J3048">
        <v>2341820.88</v>
      </c>
      <c r="K3048">
        <v>3422.24</v>
      </c>
      <c r="L3048">
        <v>534</v>
      </c>
      <c r="M3048" t="s">
        <v>21</v>
      </c>
      <c r="N3048" t="s">
        <v>36</v>
      </c>
      <c r="O3048">
        <v>204529.66</v>
      </c>
      <c r="P3048">
        <f>_xlfn.DAYS(Table3[[#This Row],[Delivery_Date]],Table3[[#This Row],[Order_Date]])</f>
        <v>3</v>
      </c>
    </row>
    <row r="3049" spans="1:16" x14ac:dyDescent="0.25">
      <c r="A3049">
        <v>3048</v>
      </c>
      <c r="B3049" t="s">
        <v>59</v>
      </c>
      <c r="C3049" t="s">
        <v>16</v>
      </c>
      <c r="D3049" t="s">
        <v>39</v>
      </c>
      <c r="E3049" t="s">
        <v>60</v>
      </c>
      <c r="F3049" t="s">
        <v>413</v>
      </c>
      <c r="G3049" t="s">
        <v>108</v>
      </c>
      <c r="H3049">
        <v>73</v>
      </c>
      <c r="I3049">
        <v>16606.95</v>
      </c>
      <c r="J3049">
        <v>1212307.3500000001</v>
      </c>
      <c r="K3049">
        <v>2515.15</v>
      </c>
      <c r="L3049">
        <v>239</v>
      </c>
      <c r="M3049" t="s">
        <v>42</v>
      </c>
      <c r="N3049" t="s">
        <v>22</v>
      </c>
      <c r="O3049">
        <v>162699.4</v>
      </c>
      <c r="P3049">
        <f>_xlfn.DAYS(Table3[[#This Row],[Delivery_Date]],Table3[[#This Row],[Order_Date]])</f>
        <v>8</v>
      </c>
    </row>
    <row r="3050" spans="1:16" x14ac:dyDescent="0.25">
      <c r="A3050">
        <v>3049</v>
      </c>
      <c r="B3050" t="s">
        <v>51</v>
      </c>
      <c r="C3050" t="s">
        <v>24</v>
      </c>
      <c r="D3050" t="s">
        <v>45</v>
      </c>
      <c r="E3050" t="s">
        <v>52</v>
      </c>
      <c r="F3050" t="s">
        <v>223</v>
      </c>
      <c r="G3050" t="s">
        <v>123</v>
      </c>
      <c r="H3050">
        <v>99</v>
      </c>
      <c r="I3050">
        <v>11304.9</v>
      </c>
      <c r="J3050">
        <v>1119185.1000000001</v>
      </c>
      <c r="K3050">
        <v>2533.54</v>
      </c>
      <c r="L3050">
        <v>488</v>
      </c>
      <c r="M3050" t="s">
        <v>21</v>
      </c>
      <c r="N3050" t="s">
        <v>70</v>
      </c>
      <c r="O3050">
        <v>223327.88</v>
      </c>
      <c r="P3050">
        <f>_xlfn.DAYS(Table3[[#This Row],[Delivery_Date]],Table3[[#This Row],[Order_Date]])</f>
        <v>7</v>
      </c>
    </row>
    <row r="3051" spans="1:16" x14ac:dyDescent="0.25">
      <c r="A3051">
        <v>3050</v>
      </c>
      <c r="B3051" t="s">
        <v>65</v>
      </c>
      <c r="C3051" t="s">
        <v>16</v>
      </c>
      <c r="D3051" t="s">
        <v>45</v>
      </c>
      <c r="E3051" t="s">
        <v>18</v>
      </c>
      <c r="F3051" t="s">
        <v>118</v>
      </c>
      <c r="G3051" t="s">
        <v>307</v>
      </c>
      <c r="H3051">
        <v>16</v>
      </c>
      <c r="I3051">
        <v>37745.25</v>
      </c>
      <c r="J3051">
        <v>603924</v>
      </c>
      <c r="K3051">
        <v>1112.04</v>
      </c>
      <c r="L3051">
        <v>742</v>
      </c>
      <c r="M3051" t="s">
        <v>42</v>
      </c>
      <c r="N3051" t="s">
        <v>70</v>
      </c>
      <c r="O3051">
        <v>123830.53</v>
      </c>
      <c r="P3051">
        <f>_xlfn.DAYS(Table3[[#This Row],[Delivery_Date]],Table3[[#This Row],[Order_Date]])</f>
        <v>14</v>
      </c>
    </row>
    <row r="3052" spans="1:16" x14ac:dyDescent="0.25">
      <c r="A3052">
        <v>3051</v>
      </c>
      <c r="B3052" t="s">
        <v>44</v>
      </c>
      <c r="C3052" t="s">
        <v>38</v>
      </c>
      <c r="D3052" t="s">
        <v>45</v>
      </c>
      <c r="E3052" t="s">
        <v>26</v>
      </c>
      <c r="F3052" t="s">
        <v>353</v>
      </c>
      <c r="G3052" t="s">
        <v>89</v>
      </c>
      <c r="H3052">
        <v>40</v>
      </c>
      <c r="I3052">
        <v>14649.24</v>
      </c>
      <c r="J3052">
        <v>585969.6</v>
      </c>
      <c r="K3052">
        <v>4763.8599999999997</v>
      </c>
      <c r="L3052">
        <v>651</v>
      </c>
      <c r="M3052" t="s">
        <v>29</v>
      </c>
      <c r="N3052" t="s">
        <v>43</v>
      </c>
      <c r="O3052">
        <v>91499.1</v>
      </c>
      <c r="P3052">
        <f>_xlfn.DAYS(Table3[[#This Row],[Delivery_Date]],Table3[[#This Row],[Order_Date]])</f>
        <v>10</v>
      </c>
    </row>
    <row r="3053" spans="1:16" x14ac:dyDescent="0.25">
      <c r="A3053">
        <v>3052</v>
      </c>
      <c r="B3053" t="s">
        <v>15</v>
      </c>
      <c r="C3053" t="s">
        <v>38</v>
      </c>
      <c r="D3053" t="s">
        <v>17</v>
      </c>
      <c r="E3053" t="s">
        <v>60</v>
      </c>
      <c r="F3053" t="s">
        <v>78</v>
      </c>
      <c r="G3053" t="s">
        <v>412</v>
      </c>
      <c r="H3053">
        <v>44</v>
      </c>
      <c r="I3053">
        <v>23883.119999999999</v>
      </c>
      <c r="J3053">
        <v>1050857.28</v>
      </c>
      <c r="K3053">
        <v>982.98</v>
      </c>
      <c r="L3053">
        <v>401</v>
      </c>
      <c r="M3053" t="s">
        <v>42</v>
      </c>
      <c r="N3053" t="s">
        <v>36</v>
      </c>
      <c r="O3053">
        <v>199939.64</v>
      </c>
      <c r="P3053">
        <f>_xlfn.DAYS(Table3[[#This Row],[Delivery_Date]],Table3[[#This Row],[Order_Date]])</f>
        <v>13</v>
      </c>
    </row>
    <row r="3054" spans="1:16" x14ac:dyDescent="0.25">
      <c r="A3054">
        <v>3053</v>
      </c>
      <c r="B3054" t="s">
        <v>15</v>
      </c>
      <c r="C3054" t="s">
        <v>24</v>
      </c>
      <c r="D3054" t="s">
        <v>17</v>
      </c>
      <c r="E3054" t="s">
        <v>26</v>
      </c>
      <c r="F3054" t="s">
        <v>378</v>
      </c>
      <c r="G3054" t="s">
        <v>386</v>
      </c>
      <c r="H3054">
        <v>13</v>
      </c>
      <c r="I3054">
        <v>20349.810000000001</v>
      </c>
      <c r="J3054">
        <v>264547.53000000003</v>
      </c>
      <c r="K3054">
        <v>684.87</v>
      </c>
      <c r="L3054">
        <v>254</v>
      </c>
      <c r="M3054" t="s">
        <v>29</v>
      </c>
      <c r="N3054" t="s">
        <v>30</v>
      </c>
      <c r="O3054">
        <v>16973.39</v>
      </c>
      <c r="P3054">
        <f>_xlfn.DAYS(Table3[[#This Row],[Delivery_Date]],Table3[[#This Row],[Order_Date]])</f>
        <v>12</v>
      </c>
    </row>
    <row r="3055" spans="1:16" x14ac:dyDescent="0.25">
      <c r="A3055">
        <v>3054</v>
      </c>
      <c r="B3055" t="s">
        <v>23</v>
      </c>
      <c r="C3055" t="s">
        <v>24</v>
      </c>
      <c r="D3055" t="s">
        <v>25</v>
      </c>
      <c r="E3055" t="s">
        <v>60</v>
      </c>
      <c r="F3055" t="s">
        <v>266</v>
      </c>
      <c r="G3055" t="s">
        <v>252</v>
      </c>
      <c r="H3055">
        <v>72</v>
      </c>
      <c r="I3055">
        <v>33814.080000000002</v>
      </c>
      <c r="J3055">
        <v>2434613.7599999998</v>
      </c>
      <c r="K3055">
        <v>4809.33</v>
      </c>
      <c r="L3055">
        <v>507</v>
      </c>
      <c r="M3055" t="s">
        <v>21</v>
      </c>
      <c r="N3055" t="s">
        <v>43</v>
      </c>
      <c r="O3055">
        <v>181743.59</v>
      </c>
      <c r="P3055">
        <f>_xlfn.DAYS(Table3[[#This Row],[Delivery_Date]],Table3[[#This Row],[Order_Date]])</f>
        <v>10</v>
      </c>
    </row>
    <row r="3056" spans="1:16" x14ac:dyDescent="0.25">
      <c r="A3056">
        <v>3055</v>
      </c>
      <c r="B3056" t="s">
        <v>51</v>
      </c>
      <c r="C3056" t="s">
        <v>16</v>
      </c>
      <c r="D3056" t="s">
        <v>39</v>
      </c>
      <c r="E3056" t="s">
        <v>18</v>
      </c>
      <c r="F3056" t="s">
        <v>350</v>
      </c>
      <c r="G3056" t="s">
        <v>348</v>
      </c>
      <c r="H3056">
        <v>59</v>
      </c>
      <c r="I3056">
        <v>48881.78</v>
      </c>
      <c r="J3056">
        <v>2884025.02</v>
      </c>
      <c r="K3056">
        <v>1985.09</v>
      </c>
      <c r="L3056">
        <v>891</v>
      </c>
      <c r="M3056" t="s">
        <v>35</v>
      </c>
      <c r="N3056" t="s">
        <v>36</v>
      </c>
      <c r="O3056">
        <v>216361.54</v>
      </c>
      <c r="P3056">
        <f>_xlfn.DAYS(Table3[[#This Row],[Delivery_Date]],Table3[[#This Row],[Order_Date]])</f>
        <v>15</v>
      </c>
    </row>
    <row r="3057" spans="1:16" x14ac:dyDescent="0.25">
      <c r="A3057">
        <v>3056</v>
      </c>
      <c r="B3057" t="s">
        <v>59</v>
      </c>
      <c r="C3057" t="s">
        <v>38</v>
      </c>
      <c r="D3057" t="s">
        <v>25</v>
      </c>
      <c r="E3057" t="s">
        <v>18</v>
      </c>
      <c r="F3057" t="s">
        <v>415</v>
      </c>
      <c r="G3057" t="s">
        <v>373</v>
      </c>
      <c r="H3057">
        <v>41</v>
      </c>
      <c r="I3057">
        <v>25400.43</v>
      </c>
      <c r="J3057">
        <v>1041417.63</v>
      </c>
      <c r="K3057">
        <v>1619.3</v>
      </c>
      <c r="L3057">
        <v>408</v>
      </c>
      <c r="M3057" t="s">
        <v>42</v>
      </c>
      <c r="N3057" t="s">
        <v>30</v>
      </c>
      <c r="O3057">
        <v>55063.08</v>
      </c>
      <c r="P3057">
        <f>_xlfn.DAYS(Table3[[#This Row],[Delivery_Date]],Table3[[#This Row],[Order_Date]])</f>
        <v>11</v>
      </c>
    </row>
    <row r="3058" spans="1:16" x14ac:dyDescent="0.25">
      <c r="A3058">
        <v>3057</v>
      </c>
      <c r="B3058" t="s">
        <v>31</v>
      </c>
      <c r="C3058" t="s">
        <v>24</v>
      </c>
      <c r="D3058" t="s">
        <v>25</v>
      </c>
      <c r="E3058" t="s">
        <v>26</v>
      </c>
      <c r="F3058" t="s">
        <v>95</v>
      </c>
      <c r="G3058" t="s">
        <v>374</v>
      </c>
      <c r="H3058">
        <v>39</v>
      </c>
      <c r="I3058">
        <v>25095.1</v>
      </c>
      <c r="J3058">
        <v>978708.9</v>
      </c>
      <c r="K3058">
        <v>776.26</v>
      </c>
      <c r="L3058">
        <v>305</v>
      </c>
      <c r="M3058" t="s">
        <v>42</v>
      </c>
      <c r="N3058" t="s">
        <v>30</v>
      </c>
      <c r="O3058">
        <v>83004.149999999994</v>
      </c>
      <c r="P3058">
        <f>_xlfn.DAYS(Table3[[#This Row],[Delivery_Date]],Table3[[#This Row],[Order_Date]])</f>
        <v>2</v>
      </c>
    </row>
    <row r="3059" spans="1:16" x14ac:dyDescent="0.25">
      <c r="A3059">
        <v>3058</v>
      </c>
      <c r="B3059" t="s">
        <v>15</v>
      </c>
      <c r="C3059" t="s">
        <v>24</v>
      </c>
      <c r="D3059" t="s">
        <v>39</v>
      </c>
      <c r="E3059" t="s">
        <v>60</v>
      </c>
      <c r="F3059" t="s">
        <v>94</v>
      </c>
      <c r="G3059" t="s">
        <v>205</v>
      </c>
      <c r="H3059">
        <v>56</v>
      </c>
      <c r="I3059">
        <v>10333.61</v>
      </c>
      <c r="J3059">
        <v>578682.16</v>
      </c>
      <c r="K3059">
        <v>4867.57</v>
      </c>
      <c r="L3059">
        <v>986</v>
      </c>
      <c r="M3059" t="s">
        <v>35</v>
      </c>
      <c r="N3059" t="s">
        <v>22</v>
      </c>
      <c r="O3059">
        <v>103530.86</v>
      </c>
      <c r="P3059">
        <f>_xlfn.DAYS(Table3[[#This Row],[Delivery_Date]],Table3[[#This Row],[Order_Date]])</f>
        <v>7</v>
      </c>
    </row>
    <row r="3060" spans="1:16" x14ac:dyDescent="0.25">
      <c r="A3060">
        <v>3059</v>
      </c>
      <c r="B3060" t="s">
        <v>65</v>
      </c>
      <c r="C3060" t="s">
        <v>16</v>
      </c>
      <c r="D3060" t="s">
        <v>17</v>
      </c>
      <c r="E3060" t="s">
        <v>18</v>
      </c>
      <c r="F3060" t="s">
        <v>273</v>
      </c>
      <c r="G3060" t="s">
        <v>350</v>
      </c>
      <c r="H3060">
        <v>10</v>
      </c>
      <c r="I3060">
        <v>12062.12</v>
      </c>
      <c r="J3060">
        <v>120621.2</v>
      </c>
      <c r="K3060">
        <v>186.23</v>
      </c>
      <c r="L3060">
        <v>556</v>
      </c>
      <c r="M3060" t="s">
        <v>29</v>
      </c>
      <c r="N3060" t="s">
        <v>30</v>
      </c>
      <c r="O3060">
        <v>26917.22</v>
      </c>
      <c r="P3060">
        <f>_xlfn.DAYS(Table3[[#This Row],[Delivery_Date]],Table3[[#This Row],[Order_Date]])</f>
        <v>3</v>
      </c>
    </row>
    <row r="3061" spans="1:16" x14ac:dyDescent="0.25">
      <c r="A3061">
        <v>3060</v>
      </c>
      <c r="B3061" t="s">
        <v>15</v>
      </c>
      <c r="C3061" t="s">
        <v>24</v>
      </c>
      <c r="D3061" t="s">
        <v>39</v>
      </c>
      <c r="E3061" t="s">
        <v>26</v>
      </c>
      <c r="F3061" t="s">
        <v>398</v>
      </c>
      <c r="G3061" t="s">
        <v>275</v>
      </c>
      <c r="H3061">
        <v>65</v>
      </c>
      <c r="I3061">
        <v>26004.11</v>
      </c>
      <c r="J3061">
        <v>1690267.15</v>
      </c>
      <c r="K3061">
        <v>1023.11</v>
      </c>
      <c r="L3061">
        <v>507</v>
      </c>
      <c r="M3061" t="s">
        <v>35</v>
      </c>
      <c r="N3061" t="s">
        <v>70</v>
      </c>
      <c r="O3061">
        <v>124128.06</v>
      </c>
      <c r="P3061">
        <f>_xlfn.DAYS(Table3[[#This Row],[Delivery_Date]],Table3[[#This Row],[Order_Date]])</f>
        <v>8</v>
      </c>
    </row>
    <row r="3062" spans="1:16" x14ac:dyDescent="0.25">
      <c r="A3062">
        <v>3061</v>
      </c>
      <c r="B3062" t="s">
        <v>59</v>
      </c>
      <c r="C3062" t="s">
        <v>24</v>
      </c>
      <c r="D3062" t="s">
        <v>32</v>
      </c>
      <c r="E3062" t="s">
        <v>52</v>
      </c>
      <c r="F3062" t="s">
        <v>185</v>
      </c>
      <c r="G3062" t="s">
        <v>81</v>
      </c>
      <c r="H3062">
        <v>15</v>
      </c>
      <c r="I3062">
        <v>20644.849999999999</v>
      </c>
      <c r="J3062">
        <v>309672.75</v>
      </c>
      <c r="K3062">
        <v>320.25</v>
      </c>
      <c r="L3062">
        <v>80</v>
      </c>
      <c r="M3062" t="s">
        <v>29</v>
      </c>
      <c r="N3062" t="s">
        <v>70</v>
      </c>
      <c r="O3062">
        <v>52414.25</v>
      </c>
      <c r="P3062">
        <f>_xlfn.DAYS(Table3[[#This Row],[Delivery_Date]],Table3[[#This Row],[Order_Date]])</f>
        <v>2</v>
      </c>
    </row>
    <row r="3063" spans="1:16" x14ac:dyDescent="0.25">
      <c r="A3063">
        <v>3062</v>
      </c>
      <c r="B3063" t="s">
        <v>65</v>
      </c>
      <c r="C3063" t="s">
        <v>24</v>
      </c>
      <c r="D3063" t="s">
        <v>25</v>
      </c>
      <c r="E3063" t="s">
        <v>18</v>
      </c>
      <c r="F3063" t="s">
        <v>165</v>
      </c>
      <c r="G3063" t="s">
        <v>339</v>
      </c>
      <c r="H3063">
        <v>96</v>
      </c>
      <c r="I3063">
        <v>12180.33</v>
      </c>
      <c r="J3063">
        <v>1169311.68</v>
      </c>
      <c r="K3063">
        <v>2992.02</v>
      </c>
      <c r="L3063">
        <v>868</v>
      </c>
      <c r="M3063" t="s">
        <v>35</v>
      </c>
      <c r="N3063" t="s">
        <v>22</v>
      </c>
      <c r="O3063">
        <v>118102.06</v>
      </c>
      <c r="P3063">
        <f>_xlfn.DAYS(Table3[[#This Row],[Delivery_Date]],Table3[[#This Row],[Order_Date]])</f>
        <v>4</v>
      </c>
    </row>
    <row r="3064" spans="1:16" x14ac:dyDescent="0.25">
      <c r="A3064">
        <v>3063</v>
      </c>
      <c r="B3064" t="s">
        <v>44</v>
      </c>
      <c r="C3064" t="s">
        <v>24</v>
      </c>
      <c r="D3064" t="s">
        <v>45</v>
      </c>
      <c r="E3064" t="s">
        <v>60</v>
      </c>
      <c r="F3064" t="s">
        <v>101</v>
      </c>
      <c r="G3064" t="s">
        <v>177</v>
      </c>
      <c r="H3064">
        <v>72</v>
      </c>
      <c r="I3064">
        <v>5648.24</v>
      </c>
      <c r="J3064">
        <v>406673.28</v>
      </c>
      <c r="K3064">
        <v>1308.47</v>
      </c>
      <c r="L3064">
        <v>870</v>
      </c>
      <c r="M3064" t="s">
        <v>21</v>
      </c>
      <c r="N3064" t="s">
        <v>22</v>
      </c>
      <c r="O3064">
        <v>33937.75</v>
      </c>
      <c r="P3064">
        <f>_xlfn.DAYS(Table3[[#This Row],[Delivery_Date]],Table3[[#This Row],[Order_Date]])</f>
        <v>12</v>
      </c>
    </row>
    <row r="3065" spans="1:16" x14ac:dyDescent="0.25">
      <c r="A3065">
        <v>3064</v>
      </c>
      <c r="B3065" t="s">
        <v>44</v>
      </c>
      <c r="C3065" t="s">
        <v>38</v>
      </c>
      <c r="D3065" t="s">
        <v>17</v>
      </c>
      <c r="E3065" t="s">
        <v>26</v>
      </c>
      <c r="F3065" t="s">
        <v>247</v>
      </c>
      <c r="G3065" t="s">
        <v>98</v>
      </c>
      <c r="H3065">
        <v>30</v>
      </c>
      <c r="I3065">
        <v>47501.64</v>
      </c>
      <c r="J3065">
        <v>1425049.2</v>
      </c>
      <c r="K3065">
        <v>2314.6</v>
      </c>
      <c r="L3065">
        <v>477</v>
      </c>
      <c r="M3065" t="s">
        <v>29</v>
      </c>
      <c r="N3065" t="s">
        <v>30</v>
      </c>
      <c r="O3065">
        <v>264976.64000000001</v>
      </c>
      <c r="P3065">
        <f>_xlfn.DAYS(Table3[[#This Row],[Delivery_Date]],Table3[[#This Row],[Order_Date]])</f>
        <v>13</v>
      </c>
    </row>
    <row r="3066" spans="1:16" x14ac:dyDescent="0.25">
      <c r="A3066">
        <v>3065</v>
      </c>
      <c r="B3066" t="s">
        <v>31</v>
      </c>
      <c r="C3066" t="s">
        <v>38</v>
      </c>
      <c r="D3066" t="s">
        <v>25</v>
      </c>
      <c r="E3066" t="s">
        <v>26</v>
      </c>
      <c r="F3066" t="s">
        <v>338</v>
      </c>
      <c r="G3066" t="s">
        <v>156</v>
      </c>
      <c r="H3066">
        <v>63</v>
      </c>
      <c r="I3066">
        <v>4811.75</v>
      </c>
      <c r="J3066">
        <v>303140.25</v>
      </c>
      <c r="K3066">
        <v>658.08</v>
      </c>
      <c r="L3066">
        <v>354</v>
      </c>
      <c r="M3066" t="s">
        <v>42</v>
      </c>
      <c r="N3066" t="s">
        <v>22</v>
      </c>
      <c r="O3066">
        <v>17653.21</v>
      </c>
      <c r="P3066">
        <f>_xlfn.DAYS(Table3[[#This Row],[Delivery_Date]],Table3[[#This Row],[Order_Date]])</f>
        <v>2</v>
      </c>
    </row>
    <row r="3067" spans="1:16" x14ac:dyDescent="0.25">
      <c r="A3067">
        <v>3066</v>
      </c>
      <c r="B3067" t="s">
        <v>65</v>
      </c>
      <c r="C3067" t="s">
        <v>38</v>
      </c>
      <c r="D3067" t="s">
        <v>17</v>
      </c>
      <c r="E3067" t="s">
        <v>26</v>
      </c>
      <c r="F3067" t="s">
        <v>256</v>
      </c>
      <c r="G3067" t="s">
        <v>247</v>
      </c>
      <c r="H3067">
        <v>63</v>
      </c>
      <c r="I3067">
        <v>25022.39</v>
      </c>
      <c r="J3067">
        <v>1576410.57</v>
      </c>
      <c r="K3067">
        <v>1317.4</v>
      </c>
      <c r="L3067">
        <v>731</v>
      </c>
      <c r="M3067" t="s">
        <v>35</v>
      </c>
      <c r="N3067" t="s">
        <v>43</v>
      </c>
      <c r="O3067">
        <v>233107.96</v>
      </c>
      <c r="P3067">
        <f>_xlfn.DAYS(Table3[[#This Row],[Delivery_Date]],Table3[[#This Row],[Order_Date]])</f>
        <v>9</v>
      </c>
    </row>
    <row r="3068" spans="1:16" x14ac:dyDescent="0.25">
      <c r="A3068">
        <v>3067</v>
      </c>
      <c r="B3068" t="s">
        <v>23</v>
      </c>
      <c r="C3068" t="s">
        <v>16</v>
      </c>
      <c r="D3068" t="s">
        <v>32</v>
      </c>
      <c r="E3068" t="s">
        <v>60</v>
      </c>
      <c r="F3068" t="s">
        <v>68</v>
      </c>
      <c r="G3068" t="s">
        <v>69</v>
      </c>
      <c r="H3068">
        <v>22</v>
      </c>
      <c r="I3068">
        <v>49692.7</v>
      </c>
      <c r="J3068">
        <v>1093239.3999999999</v>
      </c>
      <c r="K3068">
        <v>4690.8999999999996</v>
      </c>
      <c r="L3068">
        <v>542</v>
      </c>
      <c r="M3068" t="s">
        <v>29</v>
      </c>
      <c r="N3068" t="s">
        <v>43</v>
      </c>
      <c r="O3068">
        <v>192758.48</v>
      </c>
      <c r="P3068">
        <f>_xlfn.DAYS(Table3[[#This Row],[Delivery_Date]],Table3[[#This Row],[Order_Date]])</f>
        <v>1</v>
      </c>
    </row>
    <row r="3069" spans="1:16" x14ac:dyDescent="0.25">
      <c r="A3069">
        <v>3068</v>
      </c>
      <c r="B3069" t="s">
        <v>51</v>
      </c>
      <c r="C3069" t="s">
        <v>16</v>
      </c>
      <c r="D3069" t="s">
        <v>39</v>
      </c>
      <c r="E3069" t="s">
        <v>26</v>
      </c>
      <c r="F3069" t="s">
        <v>247</v>
      </c>
      <c r="G3069" t="s">
        <v>97</v>
      </c>
      <c r="H3069">
        <v>13</v>
      </c>
      <c r="I3069">
        <v>29673.81</v>
      </c>
      <c r="J3069">
        <v>385759.53</v>
      </c>
      <c r="K3069">
        <v>4919.5</v>
      </c>
      <c r="L3069">
        <v>423</v>
      </c>
      <c r="M3069" t="s">
        <v>29</v>
      </c>
      <c r="N3069" t="s">
        <v>30</v>
      </c>
      <c r="O3069">
        <v>61376.95</v>
      </c>
      <c r="P3069">
        <f>_xlfn.DAYS(Table3[[#This Row],[Delivery_Date]],Table3[[#This Row],[Order_Date]])</f>
        <v>12</v>
      </c>
    </row>
    <row r="3070" spans="1:16" x14ac:dyDescent="0.25">
      <c r="A3070">
        <v>3069</v>
      </c>
      <c r="B3070" t="s">
        <v>23</v>
      </c>
      <c r="C3070" t="s">
        <v>16</v>
      </c>
      <c r="D3070" t="s">
        <v>45</v>
      </c>
      <c r="E3070" t="s">
        <v>60</v>
      </c>
      <c r="F3070" t="s">
        <v>336</v>
      </c>
      <c r="G3070" t="s">
        <v>390</v>
      </c>
      <c r="H3070">
        <v>86</v>
      </c>
      <c r="I3070">
        <v>29124.09</v>
      </c>
      <c r="J3070">
        <v>2504671.7400000002</v>
      </c>
      <c r="K3070">
        <v>1051.5999999999999</v>
      </c>
      <c r="L3070">
        <v>998</v>
      </c>
      <c r="M3070" t="s">
        <v>42</v>
      </c>
      <c r="N3070" t="s">
        <v>70</v>
      </c>
      <c r="O3070">
        <v>272349.95</v>
      </c>
      <c r="P3070">
        <f>_xlfn.DAYS(Table3[[#This Row],[Delivery_Date]],Table3[[#This Row],[Order_Date]])</f>
        <v>5</v>
      </c>
    </row>
    <row r="3071" spans="1:16" x14ac:dyDescent="0.25">
      <c r="A3071">
        <v>3070</v>
      </c>
      <c r="B3071" t="s">
        <v>31</v>
      </c>
      <c r="C3071" t="s">
        <v>24</v>
      </c>
      <c r="D3071" t="s">
        <v>39</v>
      </c>
      <c r="E3071" t="s">
        <v>46</v>
      </c>
      <c r="F3071" t="s">
        <v>271</v>
      </c>
      <c r="G3071" t="s">
        <v>50</v>
      </c>
      <c r="H3071">
        <v>95</v>
      </c>
      <c r="I3071">
        <v>20708.91</v>
      </c>
      <c r="J3071">
        <v>1967346.45</v>
      </c>
      <c r="K3071">
        <v>4673.1099999999997</v>
      </c>
      <c r="L3071">
        <v>0</v>
      </c>
      <c r="M3071" t="s">
        <v>29</v>
      </c>
      <c r="N3071" t="s">
        <v>22</v>
      </c>
      <c r="O3071">
        <v>472208.63</v>
      </c>
      <c r="P3071">
        <f>_xlfn.DAYS(Table3[[#This Row],[Delivery_Date]],Table3[[#This Row],[Order_Date]])</f>
        <v>8</v>
      </c>
    </row>
    <row r="3072" spans="1:16" x14ac:dyDescent="0.25">
      <c r="A3072">
        <v>3071</v>
      </c>
      <c r="B3072" t="s">
        <v>37</v>
      </c>
      <c r="C3072" t="s">
        <v>38</v>
      </c>
      <c r="D3072" t="s">
        <v>17</v>
      </c>
      <c r="E3072" t="s">
        <v>18</v>
      </c>
      <c r="F3072" t="s">
        <v>95</v>
      </c>
      <c r="G3072" t="s">
        <v>71</v>
      </c>
      <c r="H3072">
        <v>9</v>
      </c>
      <c r="I3072">
        <v>10685.05</v>
      </c>
      <c r="J3072">
        <v>96165.45</v>
      </c>
      <c r="K3072">
        <v>1334.78</v>
      </c>
      <c r="L3072">
        <v>876</v>
      </c>
      <c r="M3072" t="s">
        <v>35</v>
      </c>
      <c r="N3072" t="s">
        <v>22</v>
      </c>
      <c r="O3072">
        <v>9428.59</v>
      </c>
      <c r="P3072">
        <f>_xlfn.DAYS(Table3[[#This Row],[Delivery_Date]],Table3[[#This Row],[Order_Date]])</f>
        <v>10</v>
      </c>
    </row>
    <row r="3073" spans="1:16" x14ac:dyDescent="0.25">
      <c r="A3073">
        <v>3072</v>
      </c>
      <c r="B3073" t="s">
        <v>59</v>
      </c>
      <c r="C3073" t="s">
        <v>38</v>
      </c>
      <c r="D3073" t="s">
        <v>32</v>
      </c>
      <c r="E3073" t="s">
        <v>26</v>
      </c>
      <c r="F3073" t="s">
        <v>348</v>
      </c>
      <c r="G3073" t="s">
        <v>180</v>
      </c>
      <c r="H3073">
        <v>17</v>
      </c>
      <c r="I3073">
        <v>9376.16</v>
      </c>
      <c r="J3073">
        <v>159394.72</v>
      </c>
      <c r="K3073">
        <v>1956.88</v>
      </c>
      <c r="L3073">
        <v>774</v>
      </c>
      <c r="M3073" t="s">
        <v>29</v>
      </c>
      <c r="N3073" t="s">
        <v>36</v>
      </c>
      <c r="O3073">
        <v>26636.639999999999</v>
      </c>
      <c r="P3073">
        <f>_xlfn.DAYS(Table3[[#This Row],[Delivery_Date]],Table3[[#This Row],[Order_Date]])</f>
        <v>10</v>
      </c>
    </row>
    <row r="3074" spans="1:16" x14ac:dyDescent="0.25">
      <c r="A3074">
        <v>3073</v>
      </c>
      <c r="B3074" t="s">
        <v>44</v>
      </c>
      <c r="C3074" t="s">
        <v>38</v>
      </c>
      <c r="D3074" t="s">
        <v>45</v>
      </c>
      <c r="E3074" t="s">
        <v>52</v>
      </c>
      <c r="F3074" t="s">
        <v>100</v>
      </c>
      <c r="G3074" t="s">
        <v>336</v>
      </c>
      <c r="H3074">
        <v>38</v>
      </c>
      <c r="I3074">
        <v>18466.240000000002</v>
      </c>
      <c r="J3074">
        <v>701717.12</v>
      </c>
      <c r="K3074">
        <v>1927.92</v>
      </c>
      <c r="L3074">
        <v>952</v>
      </c>
      <c r="M3074" t="s">
        <v>21</v>
      </c>
      <c r="N3074" t="s">
        <v>30</v>
      </c>
      <c r="O3074">
        <v>98673.7</v>
      </c>
      <c r="P3074">
        <f>_xlfn.DAYS(Table3[[#This Row],[Delivery_Date]],Table3[[#This Row],[Order_Date]])</f>
        <v>5</v>
      </c>
    </row>
    <row r="3075" spans="1:16" x14ac:dyDescent="0.25">
      <c r="A3075">
        <v>3074</v>
      </c>
      <c r="B3075" t="s">
        <v>51</v>
      </c>
      <c r="C3075" t="s">
        <v>16</v>
      </c>
      <c r="D3075" t="s">
        <v>39</v>
      </c>
      <c r="E3075" t="s">
        <v>52</v>
      </c>
      <c r="F3075" t="s">
        <v>80</v>
      </c>
      <c r="G3075" t="s">
        <v>210</v>
      </c>
      <c r="H3075">
        <v>7</v>
      </c>
      <c r="I3075">
        <v>22940.04</v>
      </c>
      <c r="J3075">
        <v>160580.28</v>
      </c>
      <c r="K3075">
        <v>4592.12</v>
      </c>
      <c r="L3075">
        <v>478</v>
      </c>
      <c r="M3075" t="s">
        <v>42</v>
      </c>
      <c r="N3075" t="s">
        <v>36</v>
      </c>
      <c r="O3075">
        <v>22908.15</v>
      </c>
      <c r="P3075">
        <f>_xlfn.DAYS(Table3[[#This Row],[Delivery_Date]],Table3[[#This Row],[Order_Date]])</f>
        <v>14</v>
      </c>
    </row>
    <row r="3076" spans="1:16" x14ac:dyDescent="0.25">
      <c r="A3076">
        <v>3075</v>
      </c>
      <c r="B3076" t="s">
        <v>51</v>
      </c>
      <c r="C3076" t="s">
        <v>24</v>
      </c>
      <c r="D3076" t="s">
        <v>39</v>
      </c>
      <c r="E3076" t="s">
        <v>18</v>
      </c>
      <c r="F3076" t="s">
        <v>68</v>
      </c>
      <c r="G3076" t="s">
        <v>399</v>
      </c>
      <c r="H3076">
        <v>44</v>
      </c>
      <c r="I3076">
        <v>13446.08</v>
      </c>
      <c r="J3076">
        <v>591627.52000000002</v>
      </c>
      <c r="K3076">
        <v>749.98</v>
      </c>
      <c r="L3076">
        <v>757</v>
      </c>
      <c r="M3076" t="s">
        <v>29</v>
      </c>
      <c r="N3076" t="s">
        <v>43</v>
      </c>
      <c r="O3076">
        <v>74220.320000000007</v>
      </c>
      <c r="P3076">
        <f>_xlfn.DAYS(Table3[[#This Row],[Delivery_Date]],Table3[[#This Row],[Order_Date]])</f>
        <v>10</v>
      </c>
    </row>
    <row r="3077" spans="1:16" x14ac:dyDescent="0.25">
      <c r="A3077">
        <v>3076</v>
      </c>
      <c r="B3077" t="s">
        <v>23</v>
      </c>
      <c r="C3077" t="s">
        <v>38</v>
      </c>
      <c r="D3077" t="s">
        <v>32</v>
      </c>
      <c r="E3077" t="s">
        <v>60</v>
      </c>
      <c r="F3077" t="s">
        <v>210</v>
      </c>
      <c r="G3077" t="s">
        <v>259</v>
      </c>
      <c r="H3077">
        <v>13</v>
      </c>
      <c r="I3077">
        <v>26016.240000000002</v>
      </c>
      <c r="J3077">
        <v>338211.12</v>
      </c>
      <c r="K3077">
        <v>3016.87</v>
      </c>
      <c r="L3077">
        <v>946</v>
      </c>
      <c r="M3077" t="s">
        <v>35</v>
      </c>
      <c r="N3077" t="s">
        <v>70</v>
      </c>
      <c r="O3077">
        <v>21753.99</v>
      </c>
      <c r="P3077">
        <f>_xlfn.DAYS(Table3[[#This Row],[Delivery_Date]],Table3[[#This Row],[Order_Date]])</f>
        <v>9</v>
      </c>
    </row>
    <row r="3078" spans="1:16" x14ac:dyDescent="0.25">
      <c r="A3078">
        <v>3077</v>
      </c>
      <c r="B3078" t="s">
        <v>65</v>
      </c>
      <c r="C3078" t="s">
        <v>38</v>
      </c>
      <c r="D3078" t="s">
        <v>39</v>
      </c>
      <c r="E3078" t="s">
        <v>46</v>
      </c>
      <c r="F3078" t="s">
        <v>252</v>
      </c>
      <c r="G3078" t="s">
        <v>256</v>
      </c>
      <c r="H3078">
        <v>38</v>
      </c>
      <c r="I3078">
        <v>19451.3</v>
      </c>
      <c r="J3078">
        <v>739149.4</v>
      </c>
      <c r="K3078">
        <v>4150.95</v>
      </c>
      <c r="L3078">
        <v>507</v>
      </c>
      <c r="M3078" t="s">
        <v>42</v>
      </c>
      <c r="N3078" t="s">
        <v>36</v>
      </c>
      <c r="O3078">
        <v>117482.97</v>
      </c>
      <c r="P3078">
        <f>_xlfn.DAYS(Table3[[#This Row],[Delivery_Date]],Table3[[#This Row],[Order_Date]])</f>
        <v>13</v>
      </c>
    </row>
    <row r="3079" spans="1:16" x14ac:dyDescent="0.25">
      <c r="A3079">
        <v>3078</v>
      </c>
      <c r="B3079" t="s">
        <v>31</v>
      </c>
      <c r="C3079" t="s">
        <v>24</v>
      </c>
      <c r="D3079" t="s">
        <v>39</v>
      </c>
      <c r="E3079" t="s">
        <v>46</v>
      </c>
      <c r="F3079" t="s">
        <v>407</v>
      </c>
      <c r="G3079" t="s">
        <v>201</v>
      </c>
      <c r="H3079">
        <v>27</v>
      </c>
      <c r="I3079">
        <v>25758.09</v>
      </c>
      <c r="J3079">
        <v>695468.43</v>
      </c>
      <c r="K3079">
        <v>1886.13</v>
      </c>
      <c r="L3079">
        <v>702</v>
      </c>
      <c r="M3079" t="s">
        <v>29</v>
      </c>
      <c r="N3079" t="s">
        <v>43</v>
      </c>
      <c r="O3079">
        <v>132227.20000000001</v>
      </c>
      <c r="P3079">
        <f>_xlfn.DAYS(Table3[[#This Row],[Delivery_Date]],Table3[[#This Row],[Order_Date]])</f>
        <v>6</v>
      </c>
    </row>
    <row r="3080" spans="1:16" x14ac:dyDescent="0.25">
      <c r="A3080">
        <v>3079</v>
      </c>
      <c r="B3080" t="s">
        <v>44</v>
      </c>
      <c r="C3080" t="s">
        <v>38</v>
      </c>
      <c r="D3080" t="s">
        <v>39</v>
      </c>
      <c r="E3080" t="s">
        <v>18</v>
      </c>
      <c r="F3080" t="s">
        <v>368</v>
      </c>
      <c r="G3080" t="s">
        <v>241</v>
      </c>
      <c r="H3080">
        <v>74</v>
      </c>
      <c r="I3080">
        <v>4789.07</v>
      </c>
      <c r="J3080">
        <v>354391.18</v>
      </c>
      <c r="K3080">
        <v>3100.34</v>
      </c>
      <c r="L3080">
        <v>453</v>
      </c>
      <c r="M3080" t="s">
        <v>21</v>
      </c>
      <c r="N3080" t="s">
        <v>70</v>
      </c>
      <c r="O3080">
        <v>51838.7</v>
      </c>
      <c r="P3080">
        <f>_xlfn.DAYS(Table3[[#This Row],[Delivery_Date]],Table3[[#This Row],[Order_Date]])</f>
        <v>10</v>
      </c>
    </row>
    <row r="3081" spans="1:16" x14ac:dyDescent="0.25">
      <c r="A3081">
        <v>3080</v>
      </c>
      <c r="B3081" t="s">
        <v>65</v>
      </c>
      <c r="C3081" t="s">
        <v>24</v>
      </c>
      <c r="D3081" t="s">
        <v>39</v>
      </c>
      <c r="E3081" t="s">
        <v>26</v>
      </c>
      <c r="F3081" t="s">
        <v>54</v>
      </c>
      <c r="G3081" t="s">
        <v>194</v>
      </c>
      <c r="H3081">
        <v>20</v>
      </c>
      <c r="I3081">
        <v>40424.76</v>
      </c>
      <c r="J3081">
        <v>808495.2</v>
      </c>
      <c r="K3081">
        <v>2639.73</v>
      </c>
      <c r="L3081">
        <v>287</v>
      </c>
      <c r="M3081" t="s">
        <v>21</v>
      </c>
      <c r="N3081" t="s">
        <v>43</v>
      </c>
      <c r="O3081">
        <v>198398.3</v>
      </c>
      <c r="P3081">
        <f>_xlfn.DAYS(Table3[[#This Row],[Delivery_Date]],Table3[[#This Row],[Order_Date]])</f>
        <v>2</v>
      </c>
    </row>
    <row r="3082" spans="1:16" x14ac:dyDescent="0.25">
      <c r="A3082">
        <v>3081</v>
      </c>
      <c r="B3082" t="s">
        <v>51</v>
      </c>
      <c r="C3082" t="s">
        <v>38</v>
      </c>
      <c r="D3082" t="s">
        <v>39</v>
      </c>
      <c r="E3082" t="s">
        <v>46</v>
      </c>
      <c r="F3082" t="s">
        <v>118</v>
      </c>
      <c r="G3082" t="s">
        <v>323</v>
      </c>
      <c r="H3082">
        <v>24</v>
      </c>
      <c r="I3082">
        <v>15197.41</v>
      </c>
      <c r="J3082">
        <v>364737.84</v>
      </c>
      <c r="K3082">
        <v>1236.97</v>
      </c>
      <c r="L3082">
        <v>498</v>
      </c>
      <c r="M3082" t="s">
        <v>35</v>
      </c>
      <c r="N3082" t="s">
        <v>36</v>
      </c>
      <c r="O3082">
        <v>62844.63</v>
      </c>
      <c r="P3082">
        <f>_xlfn.DAYS(Table3[[#This Row],[Delivery_Date]],Table3[[#This Row],[Order_Date]])</f>
        <v>4</v>
      </c>
    </row>
    <row r="3083" spans="1:16" x14ac:dyDescent="0.25">
      <c r="A3083">
        <v>3082</v>
      </c>
      <c r="B3083" t="s">
        <v>15</v>
      </c>
      <c r="C3083" t="s">
        <v>16</v>
      </c>
      <c r="D3083" t="s">
        <v>39</v>
      </c>
      <c r="E3083" t="s">
        <v>52</v>
      </c>
      <c r="F3083" t="s">
        <v>257</v>
      </c>
      <c r="G3083" t="s">
        <v>410</v>
      </c>
      <c r="H3083">
        <v>49</v>
      </c>
      <c r="I3083">
        <v>19805.22</v>
      </c>
      <c r="J3083">
        <v>970455.78</v>
      </c>
      <c r="K3083">
        <v>2835.03</v>
      </c>
      <c r="L3083">
        <v>559</v>
      </c>
      <c r="M3083" t="s">
        <v>42</v>
      </c>
      <c r="N3083" t="s">
        <v>36</v>
      </c>
      <c r="O3083">
        <v>175520.86</v>
      </c>
      <c r="P3083">
        <f>_xlfn.DAYS(Table3[[#This Row],[Delivery_Date]],Table3[[#This Row],[Order_Date]])</f>
        <v>9</v>
      </c>
    </row>
    <row r="3084" spans="1:16" x14ac:dyDescent="0.25">
      <c r="A3084">
        <v>3083</v>
      </c>
      <c r="B3084" t="s">
        <v>51</v>
      </c>
      <c r="C3084" t="s">
        <v>24</v>
      </c>
      <c r="D3084" t="s">
        <v>25</v>
      </c>
      <c r="E3084" t="s">
        <v>52</v>
      </c>
      <c r="F3084" t="s">
        <v>331</v>
      </c>
      <c r="G3084" t="s">
        <v>196</v>
      </c>
      <c r="H3084">
        <v>33</v>
      </c>
      <c r="I3084">
        <v>30848.02</v>
      </c>
      <c r="J3084">
        <v>1017984.66</v>
      </c>
      <c r="K3084">
        <v>640.09</v>
      </c>
      <c r="L3084">
        <v>707</v>
      </c>
      <c r="M3084" t="s">
        <v>21</v>
      </c>
      <c r="N3084" t="s">
        <v>36</v>
      </c>
      <c r="O3084">
        <v>126446.24</v>
      </c>
      <c r="P3084">
        <f>_xlfn.DAYS(Table3[[#This Row],[Delivery_Date]],Table3[[#This Row],[Order_Date]])</f>
        <v>3</v>
      </c>
    </row>
    <row r="3085" spans="1:16" x14ac:dyDescent="0.25">
      <c r="A3085">
        <v>3084</v>
      </c>
      <c r="B3085" t="s">
        <v>59</v>
      </c>
      <c r="C3085" t="s">
        <v>24</v>
      </c>
      <c r="D3085" t="s">
        <v>45</v>
      </c>
      <c r="E3085" t="s">
        <v>26</v>
      </c>
      <c r="F3085" t="s">
        <v>150</v>
      </c>
      <c r="G3085" t="s">
        <v>208</v>
      </c>
      <c r="H3085">
        <v>22</v>
      </c>
      <c r="I3085">
        <v>36617.25</v>
      </c>
      <c r="J3085">
        <v>805579.5</v>
      </c>
      <c r="K3085">
        <v>809.99</v>
      </c>
      <c r="L3085">
        <v>123</v>
      </c>
      <c r="M3085" t="s">
        <v>21</v>
      </c>
      <c r="N3085" t="s">
        <v>43</v>
      </c>
      <c r="O3085">
        <v>142408.78</v>
      </c>
      <c r="P3085">
        <f>_xlfn.DAYS(Table3[[#This Row],[Delivery_Date]],Table3[[#This Row],[Order_Date]])</f>
        <v>11</v>
      </c>
    </row>
    <row r="3086" spans="1:16" x14ac:dyDescent="0.25">
      <c r="A3086">
        <v>3085</v>
      </c>
      <c r="B3086" t="s">
        <v>44</v>
      </c>
      <c r="C3086" t="s">
        <v>16</v>
      </c>
      <c r="D3086" t="s">
        <v>39</v>
      </c>
      <c r="E3086" t="s">
        <v>60</v>
      </c>
      <c r="F3086" t="s">
        <v>114</v>
      </c>
      <c r="G3086" t="s">
        <v>76</v>
      </c>
      <c r="H3086">
        <v>49</v>
      </c>
      <c r="I3086">
        <v>685.91</v>
      </c>
      <c r="J3086">
        <v>33609.589999999997</v>
      </c>
      <c r="K3086">
        <v>2322.77</v>
      </c>
      <c r="L3086">
        <v>694</v>
      </c>
      <c r="M3086" t="s">
        <v>42</v>
      </c>
      <c r="N3086" t="s">
        <v>70</v>
      </c>
      <c r="O3086">
        <v>8372.4599999999991</v>
      </c>
      <c r="P3086">
        <f>_xlfn.DAYS(Table3[[#This Row],[Delivery_Date]],Table3[[#This Row],[Order_Date]])</f>
        <v>3</v>
      </c>
    </row>
    <row r="3087" spans="1:16" x14ac:dyDescent="0.25">
      <c r="A3087">
        <v>3086</v>
      </c>
      <c r="B3087" t="s">
        <v>23</v>
      </c>
      <c r="C3087" t="s">
        <v>16</v>
      </c>
      <c r="D3087" t="s">
        <v>45</v>
      </c>
      <c r="E3087" t="s">
        <v>52</v>
      </c>
      <c r="F3087" t="s">
        <v>178</v>
      </c>
      <c r="G3087" t="s">
        <v>57</v>
      </c>
      <c r="H3087">
        <v>66</v>
      </c>
      <c r="I3087">
        <v>17697.740000000002</v>
      </c>
      <c r="J3087">
        <v>1168050.8400000001</v>
      </c>
      <c r="K3087">
        <v>4113.6000000000004</v>
      </c>
      <c r="L3087">
        <v>267</v>
      </c>
      <c r="M3087" t="s">
        <v>29</v>
      </c>
      <c r="N3087" t="s">
        <v>70</v>
      </c>
      <c r="O3087">
        <v>63517.94</v>
      </c>
      <c r="P3087">
        <f>_xlfn.DAYS(Table3[[#This Row],[Delivery_Date]],Table3[[#This Row],[Order_Date]])</f>
        <v>13</v>
      </c>
    </row>
    <row r="3088" spans="1:16" x14ac:dyDescent="0.25">
      <c r="A3088">
        <v>3087</v>
      </c>
      <c r="B3088" t="s">
        <v>59</v>
      </c>
      <c r="C3088" t="s">
        <v>38</v>
      </c>
      <c r="D3088" t="s">
        <v>45</v>
      </c>
      <c r="E3088" t="s">
        <v>60</v>
      </c>
      <c r="F3088" t="s">
        <v>392</v>
      </c>
      <c r="G3088" t="s">
        <v>109</v>
      </c>
      <c r="H3088">
        <v>92</v>
      </c>
      <c r="I3088">
        <v>36363.99</v>
      </c>
      <c r="J3088">
        <v>3345487.08</v>
      </c>
      <c r="K3088">
        <v>3428.94</v>
      </c>
      <c r="L3088">
        <v>46</v>
      </c>
      <c r="M3088" t="s">
        <v>42</v>
      </c>
      <c r="N3088" t="s">
        <v>30</v>
      </c>
      <c r="O3088">
        <v>182904.59</v>
      </c>
      <c r="P3088">
        <f>_xlfn.DAYS(Table3[[#This Row],[Delivery_Date]],Table3[[#This Row],[Order_Date]])</f>
        <v>14</v>
      </c>
    </row>
    <row r="3089" spans="1:16" x14ac:dyDescent="0.25">
      <c r="A3089">
        <v>3088</v>
      </c>
      <c r="B3089" t="s">
        <v>51</v>
      </c>
      <c r="C3089" t="s">
        <v>24</v>
      </c>
      <c r="D3089" t="s">
        <v>45</v>
      </c>
      <c r="E3089" t="s">
        <v>52</v>
      </c>
      <c r="F3089" t="s">
        <v>374</v>
      </c>
      <c r="G3089" t="s">
        <v>375</v>
      </c>
      <c r="H3089">
        <v>76</v>
      </c>
      <c r="I3089">
        <v>18663.060000000001</v>
      </c>
      <c r="J3089">
        <v>1418392.56</v>
      </c>
      <c r="K3089">
        <v>2953.25</v>
      </c>
      <c r="L3089">
        <v>939</v>
      </c>
      <c r="M3089" t="s">
        <v>42</v>
      </c>
      <c r="N3089" t="s">
        <v>43</v>
      </c>
      <c r="O3089">
        <v>285831.37</v>
      </c>
      <c r="P3089">
        <f>_xlfn.DAYS(Table3[[#This Row],[Delivery_Date]],Table3[[#This Row],[Order_Date]])</f>
        <v>1</v>
      </c>
    </row>
    <row r="3090" spans="1:16" x14ac:dyDescent="0.25">
      <c r="A3090">
        <v>3089</v>
      </c>
      <c r="B3090" t="s">
        <v>59</v>
      </c>
      <c r="C3090" t="s">
        <v>24</v>
      </c>
      <c r="D3090" t="s">
        <v>25</v>
      </c>
      <c r="E3090" t="s">
        <v>52</v>
      </c>
      <c r="F3090" t="s">
        <v>244</v>
      </c>
      <c r="G3090" t="s">
        <v>372</v>
      </c>
      <c r="H3090">
        <v>68</v>
      </c>
      <c r="I3090">
        <v>45341.89</v>
      </c>
      <c r="J3090">
        <v>3083248.52</v>
      </c>
      <c r="K3090">
        <v>4312.78</v>
      </c>
      <c r="L3090">
        <v>314</v>
      </c>
      <c r="M3090" t="s">
        <v>42</v>
      </c>
      <c r="N3090" t="s">
        <v>36</v>
      </c>
      <c r="O3090">
        <v>732237.68</v>
      </c>
      <c r="P3090">
        <f>_xlfn.DAYS(Table3[[#This Row],[Delivery_Date]],Table3[[#This Row],[Order_Date]])</f>
        <v>8</v>
      </c>
    </row>
    <row r="3091" spans="1:16" x14ac:dyDescent="0.25">
      <c r="A3091">
        <v>3090</v>
      </c>
      <c r="B3091" t="s">
        <v>59</v>
      </c>
      <c r="C3091" t="s">
        <v>24</v>
      </c>
      <c r="D3091" t="s">
        <v>45</v>
      </c>
      <c r="E3091" t="s">
        <v>52</v>
      </c>
      <c r="F3091" t="s">
        <v>58</v>
      </c>
      <c r="G3091" t="s">
        <v>141</v>
      </c>
      <c r="H3091">
        <v>12</v>
      </c>
      <c r="I3091">
        <v>47424.85</v>
      </c>
      <c r="J3091">
        <v>569098.19999999995</v>
      </c>
      <c r="K3091">
        <v>2511.9899999999998</v>
      </c>
      <c r="L3091">
        <v>251</v>
      </c>
      <c r="M3091" t="s">
        <v>35</v>
      </c>
      <c r="N3091" t="s">
        <v>22</v>
      </c>
      <c r="O3091">
        <v>118415.81</v>
      </c>
      <c r="P3091">
        <f>_xlfn.DAYS(Table3[[#This Row],[Delivery_Date]],Table3[[#This Row],[Order_Date]])</f>
        <v>5</v>
      </c>
    </row>
    <row r="3092" spans="1:16" x14ac:dyDescent="0.25">
      <c r="A3092">
        <v>3091</v>
      </c>
      <c r="B3092" t="s">
        <v>31</v>
      </c>
      <c r="C3092" t="s">
        <v>38</v>
      </c>
      <c r="D3092" t="s">
        <v>25</v>
      </c>
      <c r="E3092" t="s">
        <v>26</v>
      </c>
      <c r="F3092" t="s">
        <v>252</v>
      </c>
      <c r="G3092" t="s">
        <v>404</v>
      </c>
      <c r="H3092">
        <v>7</v>
      </c>
      <c r="I3092">
        <v>45394.49</v>
      </c>
      <c r="J3092">
        <v>317761.43</v>
      </c>
      <c r="K3092">
        <v>117.31</v>
      </c>
      <c r="L3092">
        <v>284</v>
      </c>
      <c r="M3092" t="s">
        <v>21</v>
      </c>
      <c r="N3092" t="s">
        <v>22</v>
      </c>
      <c r="O3092">
        <v>51090.59</v>
      </c>
      <c r="P3092">
        <f>_xlfn.DAYS(Table3[[#This Row],[Delivery_Date]],Table3[[#This Row],[Order_Date]])</f>
        <v>3</v>
      </c>
    </row>
    <row r="3093" spans="1:16" x14ac:dyDescent="0.25">
      <c r="A3093">
        <v>3092</v>
      </c>
      <c r="B3093" t="s">
        <v>31</v>
      </c>
      <c r="C3093" t="s">
        <v>38</v>
      </c>
      <c r="D3093" t="s">
        <v>39</v>
      </c>
      <c r="E3093" t="s">
        <v>26</v>
      </c>
      <c r="F3093" t="s">
        <v>163</v>
      </c>
      <c r="G3093" t="s">
        <v>289</v>
      </c>
      <c r="H3093">
        <v>82</v>
      </c>
      <c r="I3093">
        <v>17599.77</v>
      </c>
      <c r="J3093">
        <v>1443181.14</v>
      </c>
      <c r="K3093">
        <v>2384.06</v>
      </c>
      <c r="L3093">
        <v>187</v>
      </c>
      <c r="M3093" t="s">
        <v>35</v>
      </c>
      <c r="N3093" t="s">
        <v>22</v>
      </c>
      <c r="O3093">
        <v>192806.11</v>
      </c>
      <c r="P3093">
        <f>_xlfn.DAYS(Table3[[#This Row],[Delivery_Date]],Table3[[#This Row],[Order_Date]])</f>
        <v>8</v>
      </c>
    </row>
    <row r="3094" spans="1:16" x14ac:dyDescent="0.25">
      <c r="A3094">
        <v>3093</v>
      </c>
      <c r="B3094" t="s">
        <v>31</v>
      </c>
      <c r="C3094" t="s">
        <v>16</v>
      </c>
      <c r="D3094" t="s">
        <v>45</v>
      </c>
      <c r="E3094" t="s">
        <v>60</v>
      </c>
      <c r="F3094" t="s">
        <v>261</v>
      </c>
      <c r="G3094" t="s">
        <v>306</v>
      </c>
      <c r="H3094">
        <v>85</v>
      </c>
      <c r="I3094">
        <v>21747.08</v>
      </c>
      <c r="J3094">
        <v>1848501.8</v>
      </c>
      <c r="K3094">
        <v>3953.04</v>
      </c>
      <c r="L3094">
        <v>525</v>
      </c>
      <c r="M3094" t="s">
        <v>35</v>
      </c>
      <c r="N3094" t="s">
        <v>36</v>
      </c>
      <c r="O3094">
        <v>435429.74</v>
      </c>
      <c r="P3094">
        <f>_xlfn.DAYS(Table3[[#This Row],[Delivery_Date]],Table3[[#This Row],[Order_Date]])</f>
        <v>6</v>
      </c>
    </row>
    <row r="3095" spans="1:16" x14ac:dyDescent="0.25">
      <c r="A3095">
        <v>3094</v>
      </c>
      <c r="B3095" t="s">
        <v>65</v>
      </c>
      <c r="C3095" t="s">
        <v>16</v>
      </c>
      <c r="D3095" t="s">
        <v>45</v>
      </c>
      <c r="E3095" t="s">
        <v>60</v>
      </c>
      <c r="F3095" t="s">
        <v>55</v>
      </c>
      <c r="G3095" t="s">
        <v>161</v>
      </c>
      <c r="H3095">
        <v>29</v>
      </c>
      <c r="I3095">
        <v>4838.7700000000004</v>
      </c>
      <c r="J3095">
        <v>140324.32999999999</v>
      </c>
      <c r="K3095">
        <v>1552.19</v>
      </c>
      <c r="L3095">
        <v>806</v>
      </c>
      <c r="M3095" t="s">
        <v>42</v>
      </c>
      <c r="N3095" t="s">
        <v>30</v>
      </c>
      <c r="O3095">
        <v>7640.05</v>
      </c>
      <c r="P3095">
        <f>_xlfn.DAYS(Table3[[#This Row],[Delivery_Date]],Table3[[#This Row],[Order_Date]])</f>
        <v>15</v>
      </c>
    </row>
    <row r="3096" spans="1:16" x14ac:dyDescent="0.25">
      <c r="A3096">
        <v>3095</v>
      </c>
      <c r="B3096" t="s">
        <v>44</v>
      </c>
      <c r="C3096" t="s">
        <v>24</v>
      </c>
      <c r="D3096" t="s">
        <v>25</v>
      </c>
      <c r="E3096" t="s">
        <v>46</v>
      </c>
      <c r="F3096" t="s">
        <v>346</v>
      </c>
      <c r="G3096" t="s">
        <v>407</v>
      </c>
      <c r="H3096">
        <v>5</v>
      </c>
      <c r="I3096">
        <v>20741.2</v>
      </c>
      <c r="J3096">
        <v>103706</v>
      </c>
      <c r="K3096">
        <v>628.99</v>
      </c>
      <c r="L3096">
        <v>532</v>
      </c>
      <c r="M3096" t="s">
        <v>42</v>
      </c>
      <c r="N3096" t="s">
        <v>22</v>
      </c>
      <c r="O3096">
        <v>25192.799999999999</v>
      </c>
      <c r="P3096">
        <f>_xlfn.DAYS(Table3[[#This Row],[Delivery_Date]],Table3[[#This Row],[Order_Date]])</f>
        <v>12</v>
      </c>
    </row>
    <row r="3097" spans="1:16" x14ac:dyDescent="0.25">
      <c r="A3097">
        <v>3096</v>
      </c>
      <c r="B3097" t="s">
        <v>51</v>
      </c>
      <c r="C3097" t="s">
        <v>38</v>
      </c>
      <c r="D3097" t="s">
        <v>25</v>
      </c>
      <c r="E3097" t="s">
        <v>60</v>
      </c>
      <c r="F3097" t="s">
        <v>322</v>
      </c>
      <c r="G3097" t="s">
        <v>104</v>
      </c>
      <c r="H3097">
        <v>65</v>
      </c>
      <c r="I3097">
        <v>9746.7900000000009</v>
      </c>
      <c r="J3097">
        <v>633541.35</v>
      </c>
      <c r="K3097">
        <v>4651.93</v>
      </c>
      <c r="L3097">
        <v>736</v>
      </c>
      <c r="M3097" t="s">
        <v>35</v>
      </c>
      <c r="N3097" t="s">
        <v>36</v>
      </c>
      <c r="O3097">
        <v>156760.17000000001</v>
      </c>
      <c r="P3097">
        <f>_xlfn.DAYS(Table3[[#This Row],[Delivery_Date]],Table3[[#This Row],[Order_Date]])</f>
        <v>12</v>
      </c>
    </row>
    <row r="3098" spans="1:16" x14ac:dyDescent="0.25">
      <c r="A3098">
        <v>3097</v>
      </c>
      <c r="B3098" t="s">
        <v>31</v>
      </c>
      <c r="C3098" t="s">
        <v>38</v>
      </c>
      <c r="D3098" t="s">
        <v>39</v>
      </c>
      <c r="E3098" t="s">
        <v>46</v>
      </c>
      <c r="F3098" t="s">
        <v>262</v>
      </c>
      <c r="G3098" t="s">
        <v>316</v>
      </c>
      <c r="H3098">
        <v>10</v>
      </c>
      <c r="I3098">
        <v>9140.68</v>
      </c>
      <c r="J3098">
        <v>91406.8</v>
      </c>
      <c r="K3098">
        <v>2731.33</v>
      </c>
      <c r="L3098">
        <v>670</v>
      </c>
      <c r="M3098" t="s">
        <v>42</v>
      </c>
      <c r="N3098" t="s">
        <v>36</v>
      </c>
      <c r="O3098">
        <v>8268.49</v>
      </c>
      <c r="P3098">
        <f>_xlfn.DAYS(Table3[[#This Row],[Delivery_Date]],Table3[[#This Row],[Order_Date]])</f>
        <v>12</v>
      </c>
    </row>
    <row r="3099" spans="1:16" x14ac:dyDescent="0.25">
      <c r="A3099">
        <v>3098</v>
      </c>
      <c r="B3099" t="s">
        <v>59</v>
      </c>
      <c r="C3099" t="s">
        <v>24</v>
      </c>
      <c r="D3099" t="s">
        <v>45</v>
      </c>
      <c r="E3099" t="s">
        <v>60</v>
      </c>
      <c r="F3099" t="s">
        <v>109</v>
      </c>
      <c r="G3099" t="s">
        <v>116</v>
      </c>
      <c r="H3099">
        <v>24</v>
      </c>
      <c r="I3099">
        <v>36810.800000000003</v>
      </c>
      <c r="J3099">
        <v>883459.2</v>
      </c>
      <c r="K3099">
        <v>2432.16</v>
      </c>
      <c r="L3099">
        <v>735</v>
      </c>
      <c r="M3099" t="s">
        <v>35</v>
      </c>
      <c r="N3099" t="s">
        <v>22</v>
      </c>
      <c r="O3099">
        <v>88336.83</v>
      </c>
      <c r="P3099">
        <f>_xlfn.DAYS(Table3[[#This Row],[Delivery_Date]],Table3[[#This Row],[Order_Date]])</f>
        <v>15</v>
      </c>
    </row>
    <row r="3100" spans="1:16" x14ac:dyDescent="0.25">
      <c r="A3100">
        <v>3099</v>
      </c>
      <c r="B3100" t="s">
        <v>65</v>
      </c>
      <c r="C3100" t="s">
        <v>16</v>
      </c>
      <c r="D3100" t="s">
        <v>39</v>
      </c>
      <c r="E3100" t="s">
        <v>46</v>
      </c>
      <c r="F3100" t="s">
        <v>378</v>
      </c>
      <c r="G3100" t="s">
        <v>356</v>
      </c>
      <c r="H3100">
        <v>95</v>
      </c>
      <c r="I3100">
        <v>43243.23</v>
      </c>
      <c r="J3100">
        <v>4108106.85</v>
      </c>
      <c r="K3100">
        <v>4116.49</v>
      </c>
      <c r="L3100">
        <v>336</v>
      </c>
      <c r="M3100" t="s">
        <v>29</v>
      </c>
      <c r="N3100" t="s">
        <v>22</v>
      </c>
      <c r="O3100">
        <v>770447</v>
      </c>
      <c r="P3100">
        <f>_xlfn.DAYS(Table3[[#This Row],[Delivery_Date]],Table3[[#This Row],[Order_Date]])</f>
        <v>6</v>
      </c>
    </row>
    <row r="3101" spans="1:16" x14ac:dyDescent="0.25">
      <c r="A3101">
        <v>3100</v>
      </c>
      <c r="B3101" t="s">
        <v>51</v>
      </c>
      <c r="C3101" t="s">
        <v>38</v>
      </c>
      <c r="D3101" t="s">
        <v>17</v>
      </c>
      <c r="E3101" t="s">
        <v>18</v>
      </c>
      <c r="F3101" t="s">
        <v>213</v>
      </c>
      <c r="G3101" t="s">
        <v>269</v>
      </c>
      <c r="H3101">
        <v>71</v>
      </c>
      <c r="I3101">
        <v>2519.89</v>
      </c>
      <c r="J3101">
        <v>178912.19</v>
      </c>
      <c r="K3101">
        <v>1007.92</v>
      </c>
      <c r="L3101">
        <v>684</v>
      </c>
      <c r="M3101" t="s">
        <v>42</v>
      </c>
      <c r="N3101" t="s">
        <v>70</v>
      </c>
      <c r="O3101">
        <v>27564.7</v>
      </c>
      <c r="P3101">
        <f>_xlfn.DAYS(Table3[[#This Row],[Delivery_Date]],Table3[[#This Row],[Order_Date]])</f>
        <v>8</v>
      </c>
    </row>
    <row r="3102" spans="1:16" x14ac:dyDescent="0.25">
      <c r="A3102">
        <v>3101</v>
      </c>
      <c r="B3102" t="s">
        <v>44</v>
      </c>
      <c r="C3102" t="s">
        <v>38</v>
      </c>
      <c r="D3102" t="s">
        <v>39</v>
      </c>
      <c r="E3102" t="s">
        <v>60</v>
      </c>
      <c r="F3102" t="s">
        <v>95</v>
      </c>
      <c r="G3102" t="s">
        <v>270</v>
      </c>
      <c r="H3102">
        <v>7</v>
      </c>
      <c r="I3102">
        <v>24297.14</v>
      </c>
      <c r="J3102">
        <v>170079.98</v>
      </c>
      <c r="K3102">
        <v>2899.97</v>
      </c>
      <c r="L3102">
        <v>684</v>
      </c>
      <c r="M3102" t="s">
        <v>35</v>
      </c>
      <c r="N3102" t="s">
        <v>36</v>
      </c>
      <c r="O3102">
        <v>33139.629999999997</v>
      </c>
      <c r="P3102">
        <f>_xlfn.DAYS(Table3[[#This Row],[Delivery_Date]],Table3[[#This Row],[Order_Date]])</f>
        <v>12</v>
      </c>
    </row>
    <row r="3103" spans="1:16" x14ac:dyDescent="0.25">
      <c r="A3103">
        <v>3102</v>
      </c>
      <c r="B3103" t="s">
        <v>15</v>
      </c>
      <c r="C3103" t="s">
        <v>16</v>
      </c>
      <c r="D3103" t="s">
        <v>39</v>
      </c>
      <c r="E3103" t="s">
        <v>52</v>
      </c>
      <c r="F3103" t="s">
        <v>194</v>
      </c>
      <c r="G3103" t="s">
        <v>222</v>
      </c>
      <c r="H3103">
        <v>68</v>
      </c>
      <c r="I3103">
        <v>20592.86</v>
      </c>
      <c r="J3103">
        <v>1400314.48</v>
      </c>
      <c r="K3103">
        <v>3756.62</v>
      </c>
      <c r="L3103">
        <v>736</v>
      </c>
      <c r="M3103" t="s">
        <v>42</v>
      </c>
      <c r="N3103" t="s">
        <v>22</v>
      </c>
      <c r="O3103">
        <v>132036.79999999999</v>
      </c>
      <c r="P3103">
        <f>_xlfn.DAYS(Table3[[#This Row],[Delivery_Date]],Table3[[#This Row],[Order_Date]])</f>
        <v>11</v>
      </c>
    </row>
    <row r="3104" spans="1:16" x14ac:dyDescent="0.25">
      <c r="A3104">
        <v>3103</v>
      </c>
      <c r="B3104" t="s">
        <v>65</v>
      </c>
      <c r="C3104" t="s">
        <v>38</v>
      </c>
      <c r="D3104" t="s">
        <v>17</v>
      </c>
      <c r="E3104" t="s">
        <v>26</v>
      </c>
      <c r="F3104" t="s">
        <v>232</v>
      </c>
      <c r="G3104" t="s">
        <v>233</v>
      </c>
      <c r="H3104">
        <v>79</v>
      </c>
      <c r="I3104">
        <v>33028.720000000001</v>
      </c>
      <c r="J3104">
        <v>2609268.88</v>
      </c>
      <c r="K3104">
        <v>4355.7299999999996</v>
      </c>
      <c r="L3104">
        <v>181</v>
      </c>
      <c r="M3104" t="s">
        <v>21</v>
      </c>
      <c r="N3104" t="s">
        <v>43</v>
      </c>
      <c r="O3104">
        <v>319487.57</v>
      </c>
      <c r="P3104">
        <f>_xlfn.DAYS(Table3[[#This Row],[Delivery_Date]],Table3[[#This Row],[Order_Date]])</f>
        <v>3</v>
      </c>
    </row>
    <row r="3105" spans="1:16" x14ac:dyDescent="0.25">
      <c r="A3105">
        <v>3104</v>
      </c>
      <c r="B3105" t="s">
        <v>65</v>
      </c>
      <c r="C3105" t="s">
        <v>16</v>
      </c>
      <c r="D3105" t="s">
        <v>32</v>
      </c>
      <c r="E3105" t="s">
        <v>46</v>
      </c>
      <c r="F3105" t="s">
        <v>186</v>
      </c>
      <c r="G3105" t="s">
        <v>384</v>
      </c>
      <c r="H3105">
        <v>63</v>
      </c>
      <c r="I3105">
        <v>4848.74</v>
      </c>
      <c r="J3105">
        <v>305470.62</v>
      </c>
      <c r="K3105">
        <v>1286.06</v>
      </c>
      <c r="L3105">
        <v>959</v>
      </c>
      <c r="M3105" t="s">
        <v>21</v>
      </c>
      <c r="N3105" t="s">
        <v>22</v>
      </c>
      <c r="O3105">
        <v>46276.09</v>
      </c>
      <c r="P3105">
        <f>_xlfn.DAYS(Table3[[#This Row],[Delivery_Date]],Table3[[#This Row],[Order_Date]])</f>
        <v>3</v>
      </c>
    </row>
    <row r="3106" spans="1:16" x14ac:dyDescent="0.25">
      <c r="A3106">
        <v>3105</v>
      </c>
      <c r="B3106" t="s">
        <v>59</v>
      </c>
      <c r="C3106" t="s">
        <v>16</v>
      </c>
      <c r="D3106" t="s">
        <v>17</v>
      </c>
      <c r="E3106" t="s">
        <v>18</v>
      </c>
      <c r="F3106" t="s">
        <v>272</v>
      </c>
      <c r="G3106" t="s">
        <v>147</v>
      </c>
      <c r="H3106">
        <v>54</v>
      </c>
      <c r="I3106">
        <v>4529.8500000000004</v>
      </c>
      <c r="J3106">
        <v>244611.9</v>
      </c>
      <c r="K3106">
        <v>1185.08</v>
      </c>
      <c r="L3106">
        <v>515</v>
      </c>
      <c r="M3106" t="s">
        <v>35</v>
      </c>
      <c r="N3106" t="s">
        <v>22</v>
      </c>
      <c r="O3106">
        <v>39633.71</v>
      </c>
      <c r="P3106">
        <f>_xlfn.DAYS(Table3[[#This Row],[Delivery_Date]],Table3[[#This Row],[Order_Date]])</f>
        <v>11</v>
      </c>
    </row>
    <row r="3107" spans="1:16" x14ac:dyDescent="0.25">
      <c r="A3107">
        <v>3106</v>
      </c>
      <c r="B3107" t="s">
        <v>23</v>
      </c>
      <c r="C3107" t="s">
        <v>38</v>
      </c>
      <c r="D3107" t="s">
        <v>25</v>
      </c>
      <c r="E3107" t="s">
        <v>26</v>
      </c>
      <c r="F3107" t="s">
        <v>83</v>
      </c>
      <c r="G3107" t="s">
        <v>242</v>
      </c>
      <c r="H3107">
        <v>14</v>
      </c>
      <c r="I3107">
        <v>46691.93</v>
      </c>
      <c r="J3107">
        <v>653687.02</v>
      </c>
      <c r="K3107">
        <v>4622.62</v>
      </c>
      <c r="L3107">
        <v>630</v>
      </c>
      <c r="M3107" t="s">
        <v>29</v>
      </c>
      <c r="N3107" t="s">
        <v>22</v>
      </c>
      <c r="O3107">
        <v>145177.12</v>
      </c>
      <c r="P3107">
        <f>_xlfn.DAYS(Table3[[#This Row],[Delivery_Date]],Table3[[#This Row],[Order_Date]])</f>
        <v>15</v>
      </c>
    </row>
    <row r="3108" spans="1:16" x14ac:dyDescent="0.25">
      <c r="A3108">
        <v>3107</v>
      </c>
      <c r="B3108" t="s">
        <v>15</v>
      </c>
      <c r="C3108" t="s">
        <v>38</v>
      </c>
      <c r="D3108" t="s">
        <v>45</v>
      </c>
      <c r="E3108" t="s">
        <v>46</v>
      </c>
      <c r="F3108" t="s">
        <v>261</v>
      </c>
      <c r="G3108" t="s">
        <v>306</v>
      </c>
      <c r="H3108">
        <v>3</v>
      </c>
      <c r="I3108">
        <v>24494.87</v>
      </c>
      <c r="J3108">
        <v>73484.61</v>
      </c>
      <c r="K3108">
        <v>1764.57</v>
      </c>
      <c r="L3108">
        <v>166</v>
      </c>
      <c r="M3108" t="s">
        <v>29</v>
      </c>
      <c r="N3108" t="s">
        <v>30</v>
      </c>
      <c r="O3108">
        <v>10176.16</v>
      </c>
      <c r="P3108">
        <f>_xlfn.DAYS(Table3[[#This Row],[Delivery_Date]],Table3[[#This Row],[Order_Date]])</f>
        <v>6</v>
      </c>
    </row>
    <row r="3109" spans="1:16" x14ac:dyDescent="0.25">
      <c r="A3109">
        <v>3108</v>
      </c>
      <c r="B3109" t="s">
        <v>59</v>
      </c>
      <c r="C3109" t="s">
        <v>16</v>
      </c>
      <c r="D3109" t="s">
        <v>17</v>
      </c>
      <c r="E3109" t="s">
        <v>18</v>
      </c>
      <c r="F3109" t="s">
        <v>100</v>
      </c>
      <c r="G3109" t="s">
        <v>256</v>
      </c>
      <c r="H3109">
        <v>76</v>
      </c>
      <c r="I3109">
        <v>17652.41</v>
      </c>
      <c r="J3109">
        <v>1341583.1599999999</v>
      </c>
      <c r="K3109">
        <v>2735.1</v>
      </c>
      <c r="L3109">
        <v>246</v>
      </c>
      <c r="M3109" t="s">
        <v>29</v>
      </c>
      <c r="N3109" t="s">
        <v>36</v>
      </c>
      <c r="O3109">
        <v>331520.98</v>
      </c>
      <c r="P3109">
        <f>_xlfn.DAYS(Table3[[#This Row],[Delivery_Date]],Table3[[#This Row],[Order_Date]])</f>
        <v>12</v>
      </c>
    </row>
    <row r="3110" spans="1:16" x14ac:dyDescent="0.25">
      <c r="A3110">
        <v>3109</v>
      </c>
      <c r="B3110" t="s">
        <v>65</v>
      </c>
      <c r="C3110" t="s">
        <v>38</v>
      </c>
      <c r="D3110" t="s">
        <v>32</v>
      </c>
      <c r="E3110" t="s">
        <v>46</v>
      </c>
      <c r="F3110" t="s">
        <v>196</v>
      </c>
      <c r="G3110" t="s">
        <v>344</v>
      </c>
      <c r="H3110">
        <v>24</v>
      </c>
      <c r="I3110">
        <v>5122.24</v>
      </c>
      <c r="J3110">
        <v>122933.75999999999</v>
      </c>
      <c r="K3110">
        <v>2878.83</v>
      </c>
      <c r="L3110">
        <v>656</v>
      </c>
      <c r="M3110" t="s">
        <v>35</v>
      </c>
      <c r="N3110" t="s">
        <v>70</v>
      </c>
      <c r="O3110">
        <v>20906.22</v>
      </c>
      <c r="P3110">
        <f>_xlfn.DAYS(Table3[[#This Row],[Delivery_Date]],Table3[[#This Row],[Order_Date]])</f>
        <v>1</v>
      </c>
    </row>
    <row r="3111" spans="1:16" x14ac:dyDescent="0.25">
      <c r="A3111">
        <v>3110</v>
      </c>
      <c r="B3111" t="s">
        <v>44</v>
      </c>
      <c r="C3111" t="s">
        <v>38</v>
      </c>
      <c r="D3111" t="s">
        <v>45</v>
      </c>
      <c r="E3111" t="s">
        <v>52</v>
      </c>
      <c r="F3111" t="s">
        <v>415</v>
      </c>
      <c r="G3111" t="s">
        <v>360</v>
      </c>
      <c r="H3111">
        <v>67</v>
      </c>
      <c r="I3111">
        <v>4248.9399999999996</v>
      </c>
      <c r="J3111">
        <v>284678.98</v>
      </c>
      <c r="K3111">
        <v>4553.6099999999997</v>
      </c>
      <c r="L3111">
        <v>464</v>
      </c>
      <c r="M3111" t="s">
        <v>42</v>
      </c>
      <c r="N3111" t="s">
        <v>22</v>
      </c>
      <c r="O3111">
        <v>41267.79</v>
      </c>
      <c r="P3111">
        <f>_xlfn.DAYS(Table3[[#This Row],[Delivery_Date]],Table3[[#This Row],[Order_Date]])</f>
        <v>3</v>
      </c>
    </row>
    <row r="3112" spans="1:16" x14ac:dyDescent="0.25">
      <c r="A3112">
        <v>3111</v>
      </c>
      <c r="B3112" t="s">
        <v>65</v>
      </c>
      <c r="C3112" t="s">
        <v>16</v>
      </c>
      <c r="D3112" t="s">
        <v>39</v>
      </c>
      <c r="E3112" t="s">
        <v>26</v>
      </c>
      <c r="F3112" t="s">
        <v>61</v>
      </c>
      <c r="G3112" t="s">
        <v>225</v>
      </c>
      <c r="H3112">
        <v>41</v>
      </c>
      <c r="I3112">
        <v>32898.699999999997</v>
      </c>
      <c r="J3112">
        <v>1348846.7</v>
      </c>
      <c r="K3112">
        <v>2873.62</v>
      </c>
      <c r="L3112">
        <v>41</v>
      </c>
      <c r="M3112" t="s">
        <v>29</v>
      </c>
      <c r="N3112" t="s">
        <v>36</v>
      </c>
      <c r="O3112">
        <v>214149.84</v>
      </c>
      <c r="P3112">
        <f>_xlfn.DAYS(Table3[[#This Row],[Delivery_Date]],Table3[[#This Row],[Order_Date]])</f>
        <v>5</v>
      </c>
    </row>
    <row r="3113" spans="1:16" x14ac:dyDescent="0.25">
      <c r="A3113">
        <v>3112</v>
      </c>
      <c r="B3113" t="s">
        <v>44</v>
      </c>
      <c r="C3113" t="s">
        <v>38</v>
      </c>
      <c r="D3113" t="s">
        <v>39</v>
      </c>
      <c r="E3113" t="s">
        <v>60</v>
      </c>
      <c r="F3113" t="s">
        <v>64</v>
      </c>
      <c r="G3113" t="s">
        <v>201</v>
      </c>
      <c r="H3113">
        <v>14</v>
      </c>
      <c r="I3113">
        <v>46938.35</v>
      </c>
      <c r="J3113">
        <v>657136.9</v>
      </c>
      <c r="K3113">
        <v>432.82</v>
      </c>
      <c r="L3113">
        <v>159</v>
      </c>
      <c r="M3113" t="s">
        <v>42</v>
      </c>
      <c r="N3113" t="s">
        <v>30</v>
      </c>
      <c r="O3113">
        <v>162139.20000000001</v>
      </c>
      <c r="P3113">
        <f>_xlfn.DAYS(Table3[[#This Row],[Delivery_Date]],Table3[[#This Row],[Order_Date]])</f>
        <v>7</v>
      </c>
    </row>
    <row r="3114" spans="1:16" x14ac:dyDescent="0.25">
      <c r="A3114">
        <v>3113</v>
      </c>
      <c r="B3114" t="s">
        <v>23</v>
      </c>
      <c r="C3114" t="s">
        <v>16</v>
      </c>
      <c r="D3114" t="s">
        <v>39</v>
      </c>
      <c r="E3114" t="s">
        <v>46</v>
      </c>
      <c r="F3114" t="s">
        <v>178</v>
      </c>
      <c r="G3114" t="s">
        <v>264</v>
      </c>
      <c r="H3114">
        <v>99</v>
      </c>
      <c r="I3114">
        <v>45204.85</v>
      </c>
      <c r="J3114">
        <v>4475280.1500000004</v>
      </c>
      <c r="K3114">
        <v>3754.39</v>
      </c>
      <c r="L3114">
        <v>243</v>
      </c>
      <c r="M3114" t="s">
        <v>29</v>
      </c>
      <c r="N3114" t="s">
        <v>22</v>
      </c>
      <c r="O3114">
        <v>630418.22</v>
      </c>
      <c r="P3114">
        <f>_xlfn.DAYS(Table3[[#This Row],[Delivery_Date]],Table3[[#This Row],[Order_Date]])</f>
        <v>5</v>
      </c>
    </row>
    <row r="3115" spans="1:16" x14ac:dyDescent="0.25">
      <c r="A3115">
        <v>3114</v>
      </c>
      <c r="B3115" t="s">
        <v>15</v>
      </c>
      <c r="C3115" t="s">
        <v>24</v>
      </c>
      <c r="D3115" t="s">
        <v>45</v>
      </c>
      <c r="E3115" t="s">
        <v>46</v>
      </c>
      <c r="F3115" t="s">
        <v>383</v>
      </c>
      <c r="G3115" t="s">
        <v>194</v>
      </c>
      <c r="H3115">
        <v>74</v>
      </c>
      <c r="I3115">
        <v>8742.1</v>
      </c>
      <c r="J3115">
        <v>646915.4</v>
      </c>
      <c r="K3115">
        <v>3317.67</v>
      </c>
      <c r="L3115">
        <v>401</v>
      </c>
      <c r="M3115" t="s">
        <v>42</v>
      </c>
      <c r="N3115" t="s">
        <v>22</v>
      </c>
      <c r="O3115">
        <v>87554.29</v>
      </c>
      <c r="P3115">
        <f>_xlfn.DAYS(Table3[[#This Row],[Delivery_Date]],Table3[[#This Row],[Order_Date]])</f>
        <v>1</v>
      </c>
    </row>
    <row r="3116" spans="1:16" x14ac:dyDescent="0.25">
      <c r="A3116">
        <v>3115</v>
      </c>
      <c r="B3116" t="s">
        <v>15</v>
      </c>
      <c r="C3116" t="s">
        <v>38</v>
      </c>
      <c r="D3116" t="s">
        <v>32</v>
      </c>
      <c r="E3116" t="s">
        <v>60</v>
      </c>
      <c r="F3116" t="s">
        <v>243</v>
      </c>
      <c r="G3116" t="s">
        <v>234</v>
      </c>
      <c r="H3116">
        <v>68</v>
      </c>
      <c r="I3116">
        <v>19822.560000000001</v>
      </c>
      <c r="J3116">
        <v>1347934.08</v>
      </c>
      <c r="K3116">
        <v>4435.79</v>
      </c>
      <c r="L3116">
        <v>461</v>
      </c>
      <c r="M3116" t="s">
        <v>21</v>
      </c>
      <c r="N3116" t="s">
        <v>43</v>
      </c>
      <c r="O3116">
        <v>263160.8</v>
      </c>
      <c r="P3116">
        <f>_xlfn.DAYS(Table3[[#This Row],[Delivery_Date]],Table3[[#This Row],[Order_Date]])</f>
        <v>15</v>
      </c>
    </row>
    <row r="3117" spans="1:16" x14ac:dyDescent="0.25">
      <c r="A3117">
        <v>3116</v>
      </c>
      <c r="B3117" t="s">
        <v>65</v>
      </c>
      <c r="C3117" t="s">
        <v>24</v>
      </c>
      <c r="D3117" t="s">
        <v>45</v>
      </c>
      <c r="E3117" t="s">
        <v>26</v>
      </c>
      <c r="F3117" t="s">
        <v>222</v>
      </c>
      <c r="G3117" t="s">
        <v>164</v>
      </c>
      <c r="H3117">
        <v>66</v>
      </c>
      <c r="I3117">
        <v>10419.959999999999</v>
      </c>
      <c r="J3117">
        <v>687717.36</v>
      </c>
      <c r="K3117">
        <v>1907.23</v>
      </c>
      <c r="L3117">
        <v>137</v>
      </c>
      <c r="M3117" t="s">
        <v>35</v>
      </c>
      <c r="N3117" t="s">
        <v>36</v>
      </c>
      <c r="O3117">
        <v>151043.92000000001</v>
      </c>
      <c r="P3117">
        <f>_xlfn.DAYS(Table3[[#This Row],[Delivery_Date]],Table3[[#This Row],[Order_Date]])</f>
        <v>1</v>
      </c>
    </row>
    <row r="3118" spans="1:16" x14ac:dyDescent="0.25">
      <c r="A3118">
        <v>3117</v>
      </c>
      <c r="B3118" t="s">
        <v>51</v>
      </c>
      <c r="C3118" t="s">
        <v>16</v>
      </c>
      <c r="D3118" t="s">
        <v>39</v>
      </c>
      <c r="E3118" t="s">
        <v>26</v>
      </c>
      <c r="F3118" t="s">
        <v>219</v>
      </c>
      <c r="G3118" t="s">
        <v>289</v>
      </c>
      <c r="H3118">
        <v>79</v>
      </c>
      <c r="I3118">
        <v>1155.77</v>
      </c>
      <c r="J3118">
        <v>91305.83</v>
      </c>
      <c r="K3118">
        <v>4569.92</v>
      </c>
      <c r="L3118">
        <v>896</v>
      </c>
      <c r="M3118" t="s">
        <v>35</v>
      </c>
      <c r="N3118" t="s">
        <v>70</v>
      </c>
      <c r="O3118">
        <v>8384.08</v>
      </c>
      <c r="P3118">
        <f>_xlfn.DAYS(Table3[[#This Row],[Delivery_Date]],Table3[[#This Row],[Order_Date]])</f>
        <v>5</v>
      </c>
    </row>
    <row r="3119" spans="1:16" x14ac:dyDescent="0.25">
      <c r="A3119">
        <v>3118</v>
      </c>
      <c r="B3119" t="s">
        <v>44</v>
      </c>
      <c r="C3119" t="s">
        <v>24</v>
      </c>
      <c r="D3119" t="s">
        <v>39</v>
      </c>
      <c r="E3119" t="s">
        <v>46</v>
      </c>
      <c r="F3119" t="s">
        <v>134</v>
      </c>
      <c r="G3119" t="s">
        <v>143</v>
      </c>
      <c r="H3119">
        <v>94</v>
      </c>
      <c r="I3119">
        <v>24404.16</v>
      </c>
      <c r="J3119">
        <v>2293991.04</v>
      </c>
      <c r="K3119">
        <v>4306.3599999999997</v>
      </c>
      <c r="L3119">
        <v>38</v>
      </c>
      <c r="M3119" t="s">
        <v>42</v>
      </c>
      <c r="N3119" t="s">
        <v>22</v>
      </c>
      <c r="O3119">
        <v>199064.13</v>
      </c>
      <c r="P3119">
        <f>_xlfn.DAYS(Table3[[#This Row],[Delivery_Date]],Table3[[#This Row],[Order_Date]])</f>
        <v>12</v>
      </c>
    </row>
    <row r="3120" spans="1:16" x14ac:dyDescent="0.25">
      <c r="A3120">
        <v>3119</v>
      </c>
      <c r="B3120" t="s">
        <v>65</v>
      </c>
      <c r="C3120" t="s">
        <v>24</v>
      </c>
      <c r="D3120" t="s">
        <v>45</v>
      </c>
      <c r="E3120" t="s">
        <v>26</v>
      </c>
      <c r="F3120" t="s">
        <v>219</v>
      </c>
      <c r="G3120" t="s">
        <v>114</v>
      </c>
      <c r="H3120">
        <v>30</v>
      </c>
      <c r="I3120">
        <v>37098.43</v>
      </c>
      <c r="J3120">
        <v>1112952.8999999999</v>
      </c>
      <c r="K3120">
        <v>2954.74</v>
      </c>
      <c r="L3120">
        <v>893</v>
      </c>
      <c r="M3120" t="s">
        <v>42</v>
      </c>
      <c r="N3120" t="s">
        <v>30</v>
      </c>
      <c r="O3120">
        <v>71242.33</v>
      </c>
      <c r="P3120">
        <f>_xlfn.DAYS(Table3[[#This Row],[Delivery_Date]],Table3[[#This Row],[Order_Date]])</f>
        <v>9</v>
      </c>
    </row>
    <row r="3121" spans="1:16" x14ac:dyDescent="0.25">
      <c r="A3121">
        <v>3120</v>
      </c>
      <c r="B3121" t="s">
        <v>23</v>
      </c>
      <c r="C3121" t="s">
        <v>16</v>
      </c>
      <c r="D3121" t="s">
        <v>32</v>
      </c>
      <c r="E3121" t="s">
        <v>18</v>
      </c>
      <c r="F3121" t="s">
        <v>148</v>
      </c>
      <c r="G3121" t="s">
        <v>337</v>
      </c>
      <c r="H3121">
        <v>15</v>
      </c>
      <c r="I3121">
        <v>34317.4</v>
      </c>
      <c r="J3121">
        <v>514761</v>
      </c>
      <c r="K3121">
        <v>2067.09</v>
      </c>
      <c r="L3121">
        <v>235</v>
      </c>
      <c r="M3121" t="s">
        <v>21</v>
      </c>
      <c r="N3121" t="s">
        <v>70</v>
      </c>
      <c r="O3121">
        <v>59492.41</v>
      </c>
      <c r="P3121">
        <f>_xlfn.DAYS(Table3[[#This Row],[Delivery_Date]],Table3[[#This Row],[Order_Date]])</f>
        <v>8</v>
      </c>
    </row>
    <row r="3122" spans="1:16" x14ac:dyDescent="0.25">
      <c r="A3122">
        <v>3121</v>
      </c>
      <c r="B3122" t="s">
        <v>23</v>
      </c>
      <c r="C3122" t="s">
        <v>38</v>
      </c>
      <c r="D3122" t="s">
        <v>25</v>
      </c>
      <c r="E3122" t="s">
        <v>26</v>
      </c>
      <c r="F3122" t="s">
        <v>27</v>
      </c>
      <c r="G3122" t="s">
        <v>171</v>
      </c>
      <c r="H3122">
        <v>50</v>
      </c>
      <c r="I3122">
        <v>9377.86</v>
      </c>
      <c r="J3122">
        <v>468893</v>
      </c>
      <c r="K3122">
        <v>1968.1</v>
      </c>
      <c r="L3122">
        <v>97</v>
      </c>
      <c r="M3122" t="s">
        <v>21</v>
      </c>
      <c r="N3122" t="s">
        <v>30</v>
      </c>
      <c r="O3122">
        <v>48922.45</v>
      </c>
      <c r="P3122">
        <f>_xlfn.DAYS(Table3[[#This Row],[Delivery_Date]],Table3[[#This Row],[Order_Date]])</f>
        <v>9</v>
      </c>
    </row>
    <row r="3123" spans="1:16" x14ac:dyDescent="0.25">
      <c r="A3123">
        <v>3122</v>
      </c>
      <c r="B3123" t="s">
        <v>31</v>
      </c>
      <c r="C3123" t="s">
        <v>16</v>
      </c>
      <c r="D3123" t="s">
        <v>45</v>
      </c>
      <c r="E3123" t="s">
        <v>46</v>
      </c>
      <c r="F3123" t="s">
        <v>75</v>
      </c>
      <c r="G3123" t="s">
        <v>76</v>
      </c>
      <c r="H3123">
        <v>59</v>
      </c>
      <c r="I3123">
        <v>21989.35</v>
      </c>
      <c r="J3123">
        <v>1297371.6499999999</v>
      </c>
      <c r="K3123">
        <v>3054.22</v>
      </c>
      <c r="L3123">
        <v>529</v>
      </c>
      <c r="M3123" t="s">
        <v>21</v>
      </c>
      <c r="N3123" t="s">
        <v>22</v>
      </c>
      <c r="O3123">
        <v>110442.4</v>
      </c>
      <c r="P3123">
        <f>_xlfn.DAYS(Table3[[#This Row],[Delivery_Date]],Table3[[#This Row],[Order_Date]])</f>
        <v>10</v>
      </c>
    </row>
    <row r="3124" spans="1:16" x14ac:dyDescent="0.25">
      <c r="A3124">
        <v>3123</v>
      </c>
      <c r="B3124" t="s">
        <v>23</v>
      </c>
      <c r="C3124" t="s">
        <v>24</v>
      </c>
      <c r="D3124" t="s">
        <v>32</v>
      </c>
      <c r="E3124" t="s">
        <v>46</v>
      </c>
      <c r="F3124" t="s">
        <v>145</v>
      </c>
      <c r="G3124" t="s">
        <v>336</v>
      </c>
      <c r="H3124">
        <v>89</v>
      </c>
      <c r="I3124">
        <v>40907.410000000003</v>
      </c>
      <c r="J3124">
        <v>3640759.49</v>
      </c>
      <c r="K3124">
        <v>2769.96</v>
      </c>
      <c r="L3124">
        <v>623</v>
      </c>
      <c r="M3124" t="s">
        <v>29</v>
      </c>
      <c r="N3124" t="s">
        <v>43</v>
      </c>
      <c r="O3124">
        <v>678226.8</v>
      </c>
      <c r="P3124">
        <f>_xlfn.DAYS(Table3[[#This Row],[Delivery_Date]],Table3[[#This Row],[Order_Date]])</f>
        <v>15</v>
      </c>
    </row>
    <row r="3125" spans="1:16" x14ac:dyDescent="0.25">
      <c r="A3125">
        <v>3124</v>
      </c>
      <c r="B3125" t="s">
        <v>65</v>
      </c>
      <c r="C3125" t="s">
        <v>16</v>
      </c>
      <c r="D3125" t="s">
        <v>32</v>
      </c>
      <c r="E3125" t="s">
        <v>18</v>
      </c>
      <c r="F3125" t="s">
        <v>354</v>
      </c>
      <c r="G3125" t="s">
        <v>119</v>
      </c>
      <c r="H3125">
        <v>87</v>
      </c>
      <c r="I3125">
        <v>21579.38</v>
      </c>
      <c r="J3125">
        <v>1877406.06</v>
      </c>
      <c r="K3125">
        <v>3270.43</v>
      </c>
      <c r="L3125">
        <v>576</v>
      </c>
      <c r="M3125" t="s">
        <v>29</v>
      </c>
      <c r="N3125" t="s">
        <v>30</v>
      </c>
      <c r="O3125">
        <v>214167.89</v>
      </c>
      <c r="P3125">
        <f>_xlfn.DAYS(Table3[[#This Row],[Delivery_Date]],Table3[[#This Row],[Order_Date]])</f>
        <v>6</v>
      </c>
    </row>
    <row r="3126" spans="1:16" x14ac:dyDescent="0.25">
      <c r="A3126">
        <v>3125</v>
      </c>
      <c r="B3126" t="s">
        <v>23</v>
      </c>
      <c r="C3126" t="s">
        <v>24</v>
      </c>
      <c r="D3126" t="s">
        <v>39</v>
      </c>
      <c r="E3126" t="s">
        <v>26</v>
      </c>
      <c r="F3126" t="s">
        <v>318</v>
      </c>
      <c r="G3126" t="s">
        <v>371</v>
      </c>
      <c r="H3126">
        <v>29</v>
      </c>
      <c r="I3126">
        <v>29331.919999999998</v>
      </c>
      <c r="J3126">
        <v>850625.68</v>
      </c>
      <c r="K3126">
        <v>412.23</v>
      </c>
      <c r="L3126">
        <v>502</v>
      </c>
      <c r="M3126" t="s">
        <v>21</v>
      </c>
      <c r="N3126" t="s">
        <v>36</v>
      </c>
      <c r="O3126">
        <v>49314.63</v>
      </c>
      <c r="P3126">
        <f>_xlfn.DAYS(Table3[[#This Row],[Delivery_Date]],Table3[[#This Row],[Order_Date]])</f>
        <v>7</v>
      </c>
    </row>
    <row r="3127" spans="1:16" x14ac:dyDescent="0.25">
      <c r="A3127">
        <v>3126</v>
      </c>
      <c r="B3127" t="s">
        <v>37</v>
      </c>
      <c r="C3127" t="s">
        <v>24</v>
      </c>
      <c r="D3127" t="s">
        <v>39</v>
      </c>
      <c r="E3127" t="s">
        <v>26</v>
      </c>
      <c r="F3127" t="s">
        <v>130</v>
      </c>
      <c r="G3127" t="s">
        <v>50</v>
      </c>
      <c r="H3127">
        <v>68</v>
      </c>
      <c r="I3127">
        <v>13461.64</v>
      </c>
      <c r="J3127">
        <v>915391.52</v>
      </c>
      <c r="K3127">
        <v>4890.9799999999996</v>
      </c>
      <c r="L3127">
        <v>718</v>
      </c>
      <c r="M3127" t="s">
        <v>35</v>
      </c>
      <c r="N3127" t="s">
        <v>30</v>
      </c>
      <c r="O3127">
        <v>224663.12</v>
      </c>
      <c r="P3127">
        <f>_xlfn.DAYS(Table3[[#This Row],[Delivery_Date]],Table3[[#This Row],[Order_Date]])</f>
        <v>4</v>
      </c>
    </row>
    <row r="3128" spans="1:16" x14ac:dyDescent="0.25">
      <c r="A3128">
        <v>3127</v>
      </c>
      <c r="B3128" t="s">
        <v>59</v>
      </c>
      <c r="C3128" t="s">
        <v>24</v>
      </c>
      <c r="D3128" t="s">
        <v>17</v>
      </c>
      <c r="E3128" t="s">
        <v>26</v>
      </c>
      <c r="F3128" t="s">
        <v>153</v>
      </c>
      <c r="G3128" t="s">
        <v>191</v>
      </c>
      <c r="H3128">
        <v>89</v>
      </c>
      <c r="I3128">
        <v>9826.33</v>
      </c>
      <c r="J3128">
        <v>874543.37</v>
      </c>
      <c r="K3128">
        <v>2570.1799999999998</v>
      </c>
      <c r="L3128">
        <v>639</v>
      </c>
      <c r="M3128" t="s">
        <v>42</v>
      </c>
      <c r="N3128" t="s">
        <v>70</v>
      </c>
      <c r="O3128">
        <v>117375.71</v>
      </c>
      <c r="P3128">
        <f>_xlfn.DAYS(Table3[[#This Row],[Delivery_Date]],Table3[[#This Row],[Order_Date]])</f>
        <v>5</v>
      </c>
    </row>
    <row r="3129" spans="1:16" x14ac:dyDescent="0.25">
      <c r="A3129">
        <v>3128</v>
      </c>
      <c r="B3129" t="s">
        <v>59</v>
      </c>
      <c r="C3129" t="s">
        <v>16</v>
      </c>
      <c r="D3129" t="s">
        <v>25</v>
      </c>
      <c r="E3129" t="s">
        <v>52</v>
      </c>
      <c r="F3129" t="s">
        <v>250</v>
      </c>
      <c r="G3129" t="s">
        <v>40</v>
      </c>
      <c r="H3129">
        <v>75</v>
      </c>
      <c r="I3129">
        <v>20910.75</v>
      </c>
      <c r="J3129">
        <v>1568306.25</v>
      </c>
      <c r="K3129">
        <v>1436.39</v>
      </c>
      <c r="L3129">
        <v>128</v>
      </c>
      <c r="M3129" t="s">
        <v>42</v>
      </c>
      <c r="N3129" t="s">
        <v>30</v>
      </c>
      <c r="O3129">
        <v>259004.07</v>
      </c>
      <c r="P3129">
        <f>_xlfn.DAYS(Table3[[#This Row],[Delivery_Date]],Table3[[#This Row],[Order_Date]])</f>
        <v>14</v>
      </c>
    </row>
    <row r="3130" spans="1:16" x14ac:dyDescent="0.25">
      <c r="A3130">
        <v>3129</v>
      </c>
      <c r="B3130" t="s">
        <v>51</v>
      </c>
      <c r="C3130" t="s">
        <v>24</v>
      </c>
      <c r="D3130" t="s">
        <v>32</v>
      </c>
      <c r="E3130" t="s">
        <v>46</v>
      </c>
      <c r="F3130" t="s">
        <v>313</v>
      </c>
      <c r="G3130" t="s">
        <v>186</v>
      </c>
      <c r="H3130">
        <v>7</v>
      </c>
      <c r="I3130">
        <v>17914.3</v>
      </c>
      <c r="J3130">
        <v>125400.1</v>
      </c>
      <c r="K3130">
        <v>3745.01</v>
      </c>
      <c r="L3130">
        <v>675</v>
      </c>
      <c r="M3130" t="s">
        <v>35</v>
      </c>
      <c r="N3130" t="s">
        <v>36</v>
      </c>
      <c r="O3130">
        <v>11725.71</v>
      </c>
      <c r="P3130">
        <f>_xlfn.DAYS(Table3[[#This Row],[Delivery_Date]],Table3[[#This Row],[Order_Date]])</f>
        <v>9</v>
      </c>
    </row>
    <row r="3131" spans="1:16" x14ac:dyDescent="0.25">
      <c r="A3131">
        <v>3130</v>
      </c>
      <c r="B3131" t="s">
        <v>51</v>
      </c>
      <c r="C3131" t="s">
        <v>16</v>
      </c>
      <c r="D3131" t="s">
        <v>32</v>
      </c>
      <c r="E3131" t="s">
        <v>26</v>
      </c>
      <c r="F3131" t="s">
        <v>127</v>
      </c>
      <c r="G3131" t="s">
        <v>406</v>
      </c>
      <c r="H3131">
        <v>60</v>
      </c>
      <c r="I3131">
        <v>33557.769999999997</v>
      </c>
      <c r="J3131">
        <v>2013466.2</v>
      </c>
      <c r="K3131">
        <v>4806.29</v>
      </c>
      <c r="L3131">
        <v>104</v>
      </c>
      <c r="M3131" t="s">
        <v>42</v>
      </c>
      <c r="N3131" t="s">
        <v>22</v>
      </c>
      <c r="O3131">
        <v>327746.81</v>
      </c>
      <c r="P3131">
        <f>_xlfn.DAYS(Table3[[#This Row],[Delivery_Date]],Table3[[#This Row],[Order_Date]])</f>
        <v>10</v>
      </c>
    </row>
    <row r="3132" spans="1:16" x14ac:dyDescent="0.25">
      <c r="A3132">
        <v>3131</v>
      </c>
      <c r="B3132" t="s">
        <v>65</v>
      </c>
      <c r="C3132" t="s">
        <v>38</v>
      </c>
      <c r="D3132" t="s">
        <v>17</v>
      </c>
      <c r="E3132" t="s">
        <v>52</v>
      </c>
      <c r="F3132" t="s">
        <v>168</v>
      </c>
      <c r="G3132" t="s">
        <v>145</v>
      </c>
      <c r="H3132">
        <v>22</v>
      </c>
      <c r="I3132">
        <v>44864.91</v>
      </c>
      <c r="J3132">
        <v>987028.02</v>
      </c>
      <c r="K3132">
        <v>4183.3999999999996</v>
      </c>
      <c r="L3132">
        <v>440</v>
      </c>
      <c r="M3132" t="s">
        <v>35</v>
      </c>
      <c r="N3132" t="s">
        <v>22</v>
      </c>
      <c r="O3132">
        <v>184596.27</v>
      </c>
      <c r="P3132">
        <f>_xlfn.DAYS(Table3[[#This Row],[Delivery_Date]],Table3[[#This Row],[Order_Date]])</f>
        <v>3</v>
      </c>
    </row>
    <row r="3133" spans="1:16" x14ac:dyDescent="0.25">
      <c r="A3133">
        <v>3132</v>
      </c>
      <c r="B3133" t="s">
        <v>44</v>
      </c>
      <c r="C3133" t="s">
        <v>16</v>
      </c>
      <c r="D3133" t="s">
        <v>32</v>
      </c>
      <c r="E3133" t="s">
        <v>52</v>
      </c>
      <c r="F3133" t="s">
        <v>294</v>
      </c>
      <c r="G3133" t="s">
        <v>355</v>
      </c>
      <c r="H3133">
        <v>49</v>
      </c>
      <c r="I3133">
        <v>12901.29</v>
      </c>
      <c r="J3133">
        <v>632163.21</v>
      </c>
      <c r="K3133">
        <v>4495.79</v>
      </c>
      <c r="L3133">
        <v>77</v>
      </c>
      <c r="M3133" t="s">
        <v>35</v>
      </c>
      <c r="N3133" t="s">
        <v>30</v>
      </c>
      <c r="O3133">
        <v>50138.63</v>
      </c>
      <c r="P3133">
        <f>_xlfn.DAYS(Table3[[#This Row],[Delivery_Date]],Table3[[#This Row],[Order_Date]])</f>
        <v>7</v>
      </c>
    </row>
    <row r="3134" spans="1:16" x14ac:dyDescent="0.25">
      <c r="A3134">
        <v>3133</v>
      </c>
      <c r="B3134" t="s">
        <v>65</v>
      </c>
      <c r="C3134" t="s">
        <v>16</v>
      </c>
      <c r="D3134" t="s">
        <v>45</v>
      </c>
      <c r="E3134" t="s">
        <v>52</v>
      </c>
      <c r="F3134" t="s">
        <v>269</v>
      </c>
      <c r="G3134" t="s">
        <v>350</v>
      </c>
      <c r="H3134">
        <v>39</v>
      </c>
      <c r="I3134">
        <v>48229.94</v>
      </c>
      <c r="J3134">
        <v>1880967.66</v>
      </c>
      <c r="K3134">
        <v>1527.67</v>
      </c>
      <c r="L3134">
        <v>768</v>
      </c>
      <c r="M3134" t="s">
        <v>42</v>
      </c>
      <c r="N3134" t="s">
        <v>70</v>
      </c>
      <c r="O3134">
        <v>415262.93</v>
      </c>
      <c r="P3134">
        <f>_xlfn.DAYS(Table3[[#This Row],[Delivery_Date]],Table3[[#This Row],[Order_Date]])</f>
        <v>5</v>
      </c>
    </row>
    <row r="3135" spans="1:16" x14ac:dyDescent="0.25">
      <c r="A3135">
        <v>3134</v>
      </c>
      <c r="B3135" t="s">
        <v>15</v>
      </c>
      <c r="C3135" t="s">
        <v>38</v>
      </c>
      <c r="D3135" t="s">
        <v>25</v>
      </c>
      <c r="E3135" t="s">
        <v>26</v>
      </c>
      <c r="F3135" t="s">
        <v>212</v>
      </c>
      <c r="G3135" t="s">
        <v>396</v>
      </c>
      <c r="H3135">
        <v>28</v>
      </c>
      <c r="I3135">
        <v>6459.08</v>
      </c>
      <c r="J3135">
        <v>180854.24</v>
      </c>
      <c r="K3135">
        <v>908.57</v>
      </c>
      <c r="L3135">
        <v>352</v>
      </c>
      <c r="M3135" t="s">
        <v>21</v>
      </c>
      <c r="N3135" t="s">
        <v>22</v>
      </c>
      <c r="O3135">
        <v>32299.78</v>
      </c>
      <c r="P3135">
        <f>_xlfn.DAYS(Table3[[#This Row],[Delivery_Date]],Table3[[#This Row],[Order_Date]])</f>
        <v>14</v>
      </c>
    </row>
    <row r="3136" spans="1:16" x14ac:dyDescent="0.25">
      <c r="A3136">
        <v>3135</v>
      </c>
      <c r="B3136" t="s">
        <v>51</v>
      </c>
      <c r="C3136" t="s">
        <v>38</v>
      </c>
      <c r="D3136" t="s">
        <v>32</v>
      </c>
      <c r="E3136" t="s">
        <v>46</v>
      </c>
      <c r="F3136" t="s">
        <v>138</v>
      </c>
      <c r="G3136" t="s">
        <v>268</v>
      </c>
      <c r="H3136">
        <v>86</v>
      </c>
      <c r="I3136">
        <v>21458.38</v>
      </c>
      <c r="J3136">
        <v>1845420.68</v>
      </c>
      <c r="K3136">
        <v>4430.7299999999996</v>
      </c>
      <c r="L3136">
        <v>270</v>
      </c>
      <c r="M3136" t="s">
        <v>42</v>
      </c>
      <c r="N3136" t="s">
        <v>70</v>
      </c>
      <c r="O3136">
        <v>404742.74</v>
      </c>
      <c r="P3136">
        <f>_xlfn.DAYS(Table3[[#This Row],[Delivery_Date]],Table3[[#This Row],[Order_Date]])</f>
        <v>14</v>
      </c>
    </row>
    <row r="3137" spans="1:16" x14ac:dyDescent="0.25">
      <c r="A3137">
        <v>3136</v>
      </c>
      <c r="B3137" t="s">
        <v>65</v>
      </c>
      <c r="C3137" t="s">
        <v>38</v>
      </c>
      <c r="D3137" t="s">
        <v>45</v>
      </c>
      <c r="E3137" t="s">
        <v>46</v>
      </c>
      <c r="F3137" t="s">
        <v>266</v>
      </c>
      <c r="G3137" t="s">
        <v>297</v>
      </c>
      <c r="H3137">
        <v>33</v>
      </c>
      <c r="I3137">
        <v>29535.19</v>
      </c>
      <c r="J3137">
        <v>974661.27</v>
      </c>
      <c r="K3137">
        <v>2462.5300000000002</v>
      </c>
      <c r="L3137">
        <v>700</v>
      </c>
      <c r="M3137" t="s">
        <v>29</v>
      </c>
      <c r="N3137" t="s">
        <v>30</v>
      </c>
      <c r="O3137">
        <v>238654.12</v>
      </c>
      <c r="P3137">
        <f>_xlfn.DAYS(Table3[[#This Row],[Delivery_Date]],Table3[[#This Row],[Order_Date]])</f>
        <v>14</v>
      </c>
    </row>
    <row r="3138" spans="1:16" x14ac:dyDescent="0.25">
      <c r="A3138">
        <v>3137</v>
      </c>
      <c r="B3138" t="s">
        <v>15</v>
      </c>
      <c r="C3138" t="s">
        <v>38</v>
      </c>
      <c r="D3138" t="s">
        <v>45</v>
      </c>
      <c r="E3138" t="s">
        <v>60</v>
      </c>
      <c r="F3138" t="s">
        <v>73</v>
      </c>
      <c r="G3138" t="s">
        <v>366</v>
      </c>
      <c r="H3138">
        <v>89</v>
      </c>
      <c r="I3138">
        <v>41697.54</v>
      </c>
      <c r="J3138">
        <v>3711081.06</v>
      </c>
      <c r="K3138">
        <v>2577.85</v>
      </c>
      <c r="L3138">
        <v>203</v>
      </c>
      <c r="M3138" t="s">
        <v>21</v>
      </c>
      <c r="N3138" t="s">
        <v>70</v>
      </c>
      <c r="O3138">
        <v>519391.31</v>
      </c>
      <c r="P3138">
        <f>_xlfn.DAYS(Table3[[#This Row],[Delivery_Date]],Table3[[#This Row],[Order_Date]])</f>
        <v>13</v>
      </c>
    </row>
    <row r="3139" spans="1:16" x14ac:dyDescent="0.25">
      <c r="A3139">
        <v>3138</v>
      </c>
      <c r="B3139" t="s">
        <v>15</v>
      </c>
      <c r="C3139" t="s">
        <v>38</v>
      </c>
      <c r="D3139" t="s">
        <v>45</v>
      </c>
      <c r="E3139" t="s">
        <v>52</v>
      </c>
      <c r="F3139" t="s">
        <v>335</v>
      </c>
      <c r="G3139" t="s">
        <v>393</v>
      </c>
      <c r="H3139">
        <v>70</v>
      </c>
      <c r="I3139">
        <v>34033.519999999997</v>
      </c>
      <c r="J3139">
        <v>2382346.4</v>
      </c>
      <c r="K3139">
        <v>3306.72</v>
      </c>
      <c r="L3139">
        <v>726</v>
      </c>
      <c r="M3139" t="s">
        <v>42</v>
      </c>
      <c r="N3139" t="s">
        <v>70</v>
      </c>
      <c r="O3139">
        <v>218924.35</v>
      </c>
      <c r="P3139">
        <f>_xlfn.DAYS(Table3[[#This Row],[Delivery_Date]],Table3[[#This Row],[Order_Date]])</f>
        <v>12</v>
      </c>
    </row>
    <row r="3140" spans="1:16" x14ac:dyDescent="0.25">
      <c r="A3140">
        <v>3139</v>
      </c>
      <c r="B3140" t="s">
        <v>65</v>
      </c>
      <c r="C3140" t="s">
        <v>24</v>
      </c>
      <c r="D3140" t="s">
        <v>32</v>
      </c>
      <c r="E3140" t="s">
        <v>26</v>
      </c>
      <c r="F3140" t="s">
        <v>375</v>
      </c>
      <c r="G3140" t="s">
        <v>382</v>
      </c>
      <c r="H3140">
        <v>30</v>
      </c>
      <c r="I3140">
        <v>21124.84</v>
      </c>
      <c r="J3140">
        <v>633745.19999999995</v>
      </c>
      <c r="K3140">
        <v>4629.0600000000004</v>
      </c>
      <c r="L3140">
        <v>932</v>
      </c>
      <c r="M3140" t="s">
        <v>21</v>
      </c>
      <c r="N3140" t="s">
        <v>30</v>
      </c>
      <c r="O3140">
        <v>101750.13</v>
      </c>
      <c r="P3140">
        <f>_xlfn.DAYS(Table3[[#This Row],[Delivery_Date]],Table3[[#This Row],[Order_Date]])</f>
        <v>1</v>
      </c>
    </row>
    <row r="3141" spans="1:16" x14ac:dyDescent="0.25">
      <c r="A3141">
        <v>3140</v>
      </c>
      <c r="B3141" t="s">
        <v>44</v>
      </c>
      <c r="C3141" t="s">
        <v>24</v>
      </c>
      <c r="D3141" t="s">
        <v>39</v>
      </c>
      <c r="E3141" t="s">
        <v>18</v>
      </c>
      <c r="F3141" t="s">
        <v>28</v>
      </c>
      <c r="G3141" t="s">
        <v>47</v>
      </c>
      <c r="H3141">
        <v>91</v>
      </c>
      <c r="I3141">
        <v>20690.810000000001</v>
      </c>
      <c r="J3141">
        <v>1882863.71</v>
      </c>
      <c r="K3141">
        <v>1545.01</v>
      </c>
      <c r="L3141">
        <v>7</v>
      </c>
      <c r="M3141" t="s">
        <v>42</v>
      </c>
      <c r="N3141" t="s">
        <v>36</v>
      </c>
      <c r="O3141">
        <v>150203.43</v>
      </c>
      <c r="P3141">
        <f>_xlfn.DAYS(Table3[[#This Row],[Delivery_Date]],Table3[[#This Row],[Order_Date]])</f>
        <v>1</v>
      </c>
    </row>
    <row r="3142" spans="1:16" x14ac:dyDescent="0.25">
      <c r="A3142">
        <v>3141</v>
      </c>
      <c r="B3142" t="s">
        <v>37</v>
      </c>
      <c r="C3142" t="s">
        <v>38</v>
      </c>
      <c r="D3142" t="s">
        <v>39</v>
      </c>
      <c r="E3142" t="s">
        <v>46</v>
      </c>
      <c r="F3142" t="s">
        <v>128</v>
      </c>
      <c r="G3142" t="s">
        <v>334</v>
      </c>
      <c r="H3142">
        <v>28</v>
      </c>
      <c r="I3142">
        <v>22980.55</v>
      </c>
      <c r="J3142">
        <v>643455.4</v>
      </c>
      <c r="K3142">
        <v>3481.41</v>
      </c>
      <c r="L3142">
        <v>392</v>
      </c>
      <c r="M3142" t="s">
        <v>35</v>
      </c>
      <c r="N3142" t="s">
        <v>22</v>
      </c>
      <c r="O3142">
        <v>151999.06</v>
      </c>
      <c r="P3142">
        <f>_xlfn.DAYS(Table3[[#This Row],[Delivery_Date]],Table3[[#This Row],[Order_Date]])</f>
        <v>14</v>
      </c>
    </row>
    <row r="3143" spans="1:16" x14ac:dyDescent="0.25">
      <c r="A3143">
        <v>3142</v>
      </c>
      <c r="B3143" t="s">
        <v>23</v>
      </c>
      <c r="C3143" t="s">
        <v>24</v>
      </c>
      <c r="D3143" t="s">
        <v>39</v>
      </c>
      <c r="E3143" t="s">
        <v>26</v>
      </c>
      <c r="F3143" t="s">
        <v>47</v>
      </c>
      <c r="G3143" t="s">
        <v>384</v>
      </c>
      <c r="H3143">
        <v>28</v>
      </c>
      <c r="I3143">
        <v>43286.32</v>
      </c>
      <c r="J3143">
        <v>1212016.96</v>
      </c>
      <c r="K3143">
        <v>4146.83</v>
      </c>
      <c r="L3143">
        <v>770</v>
      </c>
      <c r="M3143" t="s">
        <v>42</v>
      </c>
      <c r="N3143" t="s">
        <v>70</v>
      </c>
      <c r="O3143">
        <v>147668.66</v>
      </c>
      <c r="P3143">
        <f>_xlfn.DAYS(Table3[[#This Row],[Delivery_Date]],Table3[[#This Row],[Order_Date]])</f>
        <v>7</v>
      </c>
    </row>
    <row r="3144" spans="1:16" x14ac:dyDescent="0.25">
      <c r="A3144">
        <v>3143</v>
      </c>
      <c r="B3144" t="s">
        <v>15</v>
      </c>
      <c r="C3144" t="s">
        <v>38</v>
      </c>
      <c r="D3144" t="s">
        <v>25</v>
      </c>
      <c r="E3144" t="s">
        <v>46</v>
      </c>
      <c r="F3144" t="s">
        <v>210</v>
      </c>
      <c r="G3144" t="s">
        <v>276</v>
      </c>
      <c r="H3144">
        <v>36</v>
      </c>
      <c r="I3144">
        <v>26466.19</v>
      </c>
      <c r="J3144">
        <v>952782.84</v>
      </c>
      <c r="K3144">
        <v>2015.91</v>
      </c>
      <c r="L3144">
        <v>110</v>
      </c>
      <c r="M3144" t="s">
        <v>29</v>
      </c>
      <c r="N3144" t="s">
        <v>36</v>
      </c>
      <c r="O3144">
        <v>211010.15</v>
      </c>
      <c r="P3144">
        <f>_xlfn.DAYS(Table3[[#This Row],[Delivery_Date]],Table3[[#This Row],[Order_Date]])</f>
        <v>3</v>
      </c>
    </row>
    <row r="3145" spans="1:16" x14ac:dyDescent="0.25">
      <c r="A3145">
        <v>3144</v>
      </c>
      <c r="B3145" t="s">
        <v>59</v>
      </c>
      <c r="C3145" t="s">
        <v>16</v>
      </c>
      <c r="D3145" t="s">
        <v>39</v>
      </c>
      <c r="E3145" t="s">
        <v>46</v>
      </c>
      <c r="F3145" t="s">
        <v>239</v>
      </c>
      <c r="G3145" t="s">
        <v>252</v>
      </c>
      <c r="H3145">
        <v>13</v>
      </c>
      <c r="I3145">
        <v>6247.44</v>
      </c>
      <c r="J3145">
        <v>81216.72</v>
      </c>
      <c r="K3145">
        <v>3776.38</v>
      </c>
      <c r="L3145">
        <v>993</v>
      </c>
      <c r="M3145" t="s">
        <v>21</v>
      </c>
      <c r="N3145" t="s">
        <v>22</v>
      </c>
      <c r="O3145">
        <v>15933.42</v>
      </c>
      <c r="P3145">
        <f>_xlfn.DAYS(Table3[[#This Row],[Delivery_Date]],Table3[[#This Row],[Order_Date]])</f>
        <v>2</v>
      </c>
    </row>
    <row r="3146" spans="1:16" x14ac:dyDescent="0.25">
      <c r="A3146">
        <v>3145</v>
      </c>
      <c r="B3146" t="s">
        <v>23</v>
      </c>
      <c r="C3146" t="s">
        <v>38</v>
      </c>
      <c r="D3146" t="s">
        <v>25</v>
      </c>
      <c r="E3146" t="s">
        <v>26</v>
      </c>
      <c r="F3146" t="s">
        <v>173</v>
      </c>
      <c r="G3146" t="s">
        <v>286</v>
      </c>
      <c r="H3146">
        <v>76</v>
      </c>
      <c r="I3146">
        <v>14191.19</v>
      </c>
      <c r="J3146">
        <v>1078530.44</v>
      </c>
      <c r="K3146">
        <v>2042.56</v>
      </c>
      <c r="L3146">
        <v>106</v>
      </c>
      <c r="M3146" t="s">
        <v>42</v>
      </c>
      <c r="N3146" t="s">
        <v>70</v>
      </c>
      <c r="O3146">
        <v>149959.12</v>
      </c>
      <c r="P3146">
        <f>_xlfn.DAYS(Table3[[#This Row],[Delivery_Date]],Table3[[#This Row],[Order_Date]])</f>
        <v>3</v>
      </c>
    </row>
    <row r="3147" spans="1:16" x14ac:dyDescent="0.25">
      <c r="A3147">
        <v>3146</v>
      </c>
      <c r="B3147" t="s">
        <v>65</v>
      </c>
      <c r="C3147" t="s">
        <v>24</v>
      </c>
      <c r="D3147" t="s">
        <v>17</v>
      </c>
      <c r="E3147" t="s">
        <v>26</v>
      </c>
      <c r="F3147" t="s">
        <v>393</v>
      </c>
      <c r="G3147" t="s">
        <v>54</v>
      </c>
      <c r="H3147">
        <v>62</v>
      </c>
      <c r="I3147">
        <v>45448.14</v>
      </c>
      <c r="J3147">
        <v>2817784.68</v>
      </c>
      <c r="K3147">
        <v>178.26</v>
      </c>
      <c r="L3147">
        <v>246</v>
      </c>
      <c r="M3147" t="s">
        <v>21</v>
      </c>
      <c r="N3147" t="s">
        <v>43</v>
      </c>
      <c r="O3147">
        <v>508099.73</v>
      </c>
      <c r="P3147">
        <f>_xlfn.DAYS(Table3[[#This Row],[Delivery_Date]],Table3[[#This Row],[Order_Date]])</f>
        <v>11</v>
      </c>
    </row>
    <row r="3148" spans="1:16" x14ac:dyDescent="0.25">
      <c r="A3148">
        <v>3147</v>
      </c>
      <c r="B3148" t="s">
        <v>65</v>
      </c>
      <c r="C3148" t="s">
        <v>38</v>
      </c>
      <c r="D3148" t="s">
        <v>39</v>
      </c>
      <c r="E3148" t="s">
        <v>46</v>
      </c>
      <c r="F3148" t="s">
        <v>49</v>
      </c>
      <c r="G3148" t="s">
        <v>170</v>
      </c>
      <c r="H3148">
        <v>74</v>
      </c>
      <c r="I3148">
        <v>21910.62</v>
      </c>
      <c r="J3148">
        <v>1621385.88</v>
      </c>
      <c r="K3148">
        <v>3457.77</v>
      </c>
      <c r="L3148">
        <v>493</v>
      </c>
      <c r="M3148" t="s">
        <v>42</v>
      </c>
      <c r="N3148" t="s">
        <v>30</v>
      </c>
      <c r="O3148">
        <v>335138.76</v>
      </c>
      <c r="P3148">
        <f>_xlfn.DAYS(Table3[[#This Row],[Delivery_Date]],Table3[[#This Row],[Order_Date]])</f>
        <v>13</v>
      </c>
    </row>
    <row r="3149" spans="1:16" x14ac:dyDescent="0.25">
      <c r="A3149">
        <v>3148</v>
      </c>
      <c r="B3149" t="s">
        <v>31</v>
      </c>
      <c r="C3149" t="s">
        <v>16</v>
      </c>
      <c r="D3149" t="s">
        <v>39</v>
      </c>
      <c r="E3149" t="s">
        <v>18</v>
      </c>
      <c r="F3149" t="s">
        <v>132</v>
      </c>
      <c r="G3149" t="s">
        <v>213</v>
      </c>
      <c r="H3149">
        <v>5</v>
      </c>
      <c r="I3149">
        <v>10505.97</v>
      </c>
      <c r="J3149">
        <v>52529.85</v>
      </c>
      <c r="K3149">
        <v>4488.97</v>
      </c>
      <c r="L3149">
        <v>388</v>
      </c>
      <c r="M3149" t="s">
        <v>21</v>
      </c>
      <c r="N3149" t="s">
        <v>43</v>
      </c>
      <c r="O3149">
        <v>6679.75</v>
      </c>
      <c r="P3149">
        <f>_xlfn.DAYS(Table3[[#This Row],[Delivery_Date]],Table3[[#This Row],[Order_Date]])</f>
        <v>4</v>
      </c>
    </row>
    <row r="3150" spans="1:16" x14ac:dyDescent="0.25">
      <c r="A3150">
        <v>3149</v>
      </c>
      <c r="B3150" t="s">
        <v>44</v>
      </c>
      <c r="C3150" t="s">
        <v>16</v>
      </c>
      <c r="D3150" t="s">
        <v>45</v>
      </c>
      <c r="E3150" t="s">
        <v>60</v>
      </c>
      <c r="F3150" t="s">
        <v>356</v>
      </c>
      <c r="G3150" t="s">
        <v>386</v>
      </c>
      <c r="H3150">
        <v>84</v>
      </c>
      <c r="I3150">
        <v>33230.43</v>
      </c>
      <c r="J3150">
        <v>2791356.12</v>
      </c>
      <c r="K3150">
        <v>2286.9</v>
      </c>
      <c r="L3150">
        <v>45</v>
      </c>
      <c r="M3150" t="s">
        <v>29</v>
      </c>
      <c r="N3150" t="s">
        <v>43</v>
      </c>
      <c r="O3150">
        <v>162491.54999999999</v>
      </c>
      <c r="P3150">
        <f>_xlfn.DAYS(Table3[[#This Row],[Delivery_Date]],Table3[[#This Row],[Order_Date]])</f>
        <v>6</v>
      </c>
    </row>
    <row r="3151" spans="1:16" x14ac:dyDescent="0.25">
      <c r="A3151">
        <v>3150</v>
      </c>
      <c r="B3151" t="s">
        <v>65</v>
      </c>
      <c r="C3151" t="s">
        <v>24</v>
      </c>
      <c r="D3151" t="s">
        <v>25</v>
      </c>
      <c r="E3151" t="s">
        <v>18</v>
      </c>
      <c r="F3151" t="s">
        <v>291</v>
      </c>
      <c r="G3151" t="s">
        <v>201</v>
      </c>
      <c r="H3151">
        <v>61</v>
      </c>
      <c r="I3151">
        <v>36024.85</v>
      </c>
      <c r="J3151">
        <v>2197515.85</v>
      </c>
      <c r="K3151">
        <v>4814.82</v>
      </c>
      <c r="L3151">
        <v>297</v>
      </c>
      <c r="M3151" t="s">
        <v>21</v>
      </c>
      <c r="N3151" t="s">
        <v>43</v>
      </c>
      <c r="O3151">
        <v>441793.83</v>
      </c>
      <c r="P3151">
        <f>_xlfn.DAYS(Table3[[#This Row],[Delivery_Date]],Table3[[#This Row],[Order_Date]])</f>
        <v>8</v>
      </c>
    </row>
    <row r="3152" spans="1:16" x14ac:dyDescent="0.25">
      <c r="A3152">
        <v>3151</v>
      </c>
      <c r="B3152" t="s">
        <v>44</v>
      </c>
      <c r="C3152" t="s">
        <v>16</v>
      </c>
      <c r="D3152" t="s">
        <v>25</v>
      </c>
      <c r="E3152" t="s">
        <v>26</v>
      </c>
      <c r="F3152" t="s">
        <v>331</v>
      </c>
      <c r="G3152" t="s">
        <v>399</v>
      </c>
      <c r="H3152">
        <v>71</v>
      </c>
      <c r="I3152">
        <v>43569.49</v>
      </c>
      <c r="J3152">
        <v>3093433.79</v>
      </c>
      <c r="K3152">
        <v>4735.4399999999996</v>
      </c>
      <c r="L3152">
        <v>766</v>
      </c>
      <c r="M3152" t="s">
        <v>35</v>
      </c>
      <c r="N3152" t="s">
        <v>22</v>
      </c>
      <c r="O3152">
        <v>211163.55</v>
      </c>
      <c r="P3152">
        <f>_xlfn.DAYS(Table3[[#This Row],[Delivery_Date]],Table3[[#This Row],[Order_Date]])</f>
        <v>5</v>
      </c>
    </row>
    <row r="3153" spans="1:16" x14ac:dyDescent="0.25">
      <c r="A3153">
        <v>3152</v>
      </c>
      <c r="B3153" t="s">
        <v>65</v>
      </c>
      <c r="C3153" t="s">
        <v>16</v>
      </c>
      <c r="D3153" t="s">
        <v>25</v>
      </c>
      <c r="E3153" t="s">
        <v>18</v>
      </c>
      <c r="F3153" t="s">
        <v>173</v>
      </c>
      <c r="G3153" t="s">
        <v>125</v>
      </c>
      <c r="H3153">
        <v>92</v>
      </c>
      <c r="I3153">
        <v>36446.42</v>
      </c>
      <c r="J3153">
        <v>3353070.64</v>
      </c>
      <c r="K3153">
        <v>394.52</v>
      </c>
      <c r="L3153">
        <v>737</v>
      </c>
      <c r="M3153" t="s">
        <v>42</v>
      </c>
      <c r="N3153" t="s">
        <v>70</v>
      </c>
      <c r="O3153">
        <v>383059.99</v>
      </c>
      <c r="P3153">
        <f>_xlfn.DAYS(Table3[[#This Row],[Delivery_Date]],Table3[[#This Row],[Order_Date]])</f>
        <v>7</v>
      </c>
    </row>
    <row r="3154" spans="1:16" x14ac:dyDescent="0.25">
      <c r="A3154">
        <v>3153</v>
      </c>
      <c r="B3154" t="s">
        <v>59</v>
      </c>
      <c r="C3154" t="s">
        <v>38</v>
      </c>
      <c r="D3154" t="s">
        <v>39</v>
      </c>
      <c r="E3154" t="s">
        <v>18</v>
      </c>
      <c r="F3154" t="s">
        <v>356</v>
      </c>
      <c r="G3154" t="s">
        <v>386</v>
      </c>
      <c r="H3154">
        <v>58</v>
      </c>
      <c r="I3154">
        <v>3083.35</v>
      </c>
      <c r="J3154">
        <v>178834.3</v>
      </c>
      <c r="K3154">
        <v>2703.78</v>
      </c>
      <c r="L3154">
        <v>573</v>
      </c>
      <c r="M3154" t="s">
        <v>35</v>
      </c>
      <c r="N3154" t="s">
        <v>22</v>
      </c>
      <c r="O3154">
        <v>35890.949999999997</v>
      </c>
      <c r="P3154">
        <f>_xlfn.DAYS(Table3[[#This Row],[Delivery_Date]],Table3[[#This Row],[Order_Date]])</f>
        <v>6</v>
      </c>
    </row>
    <row r="3155" spans="1:16" x14ac:dyDescent="0.25">
      <c r="A3155">
        <v>3154</v>
      </c>
      <c r="B3155" t="s">
        <v>37</v>
      </c>
      <c r="C3155" t="s">
        <v>16</v>
      </c>
      <c r="D3155" t="s">
        <v>39</v>
      </c>
      <c r="E3155" t="s">
        <v>18</v>
      </c>
      <c r="F3155" t="s">
        <v>124</v>
      </c>
      <c r="G3155" t="s">
        <v>362</v>
      </c>
      <c r="H3155">
        <v>61</v>
      </c>
      <c r="I3155">
        <v>10986.06</v>
      </c>
      <c r="J3155">
        <v>670149.66</v>
      </c>
      <c r="K3155">
        <v>4482.76</v>
      </c>
      <c r="L3155">
        <v>899</v>
      </c>
      <c r="M3155" t="s">
        <v>21</v>
      </c>
      <c r="N3155" t="s">
        <v>43</v>
      </c>
      <c r="O3155">
        <v>152362.31</v>
      </c>
      <c r="P3155">
        <f>_xlfn.DAYS(Table3[[#This Row],[Delivery_Date]],Table3[[#This Row],[Order_Date]])</f>
        <v>10</v>
      </c>
    </row>
    <row r="3156" spans="1:16" x14ac:dyDescent="0.25">
      <c r="A3156">
        <v>3155</v>
      </c>
      <c r="B3156" t="s">
        <v>51</v>
      </c>
      <c r="C3156" t="s">
        <v>38</v>
      </c>
      <c r="D3156" t="s">
        <v>32</v>
      </c>
      <c r="E3156" t="s">
        <v>18</v>
      </c>
      <c r="F3156" t="s">
        <v>262</v>
      </c>
      <c r="G3156" t="s">
        <v>155</v>
      </c>
      <c r="H3156">
        <v>61</v>
      </c>
      <c r="I3156">
        <v>33090.42</v>
      </c>
      <c r="J3156">
        <v>2018515.62</v>
      </c>
      <c r="K3156">
        <v>2715.06</v>
      </c>
      <c r="L3156">
        <v>314</v>
      </c>
      <c r="M3156" t="s">
        <v>29</v>
      </c>
      <c r="N3156" t="s">
        <v>43</v>
      </c>
      <c r="O3156">
        <v>289576.45</v>
      </c>
      <c r="P3156">
        <f>_xlfn.DAYS(Table3[[#This Row],[Delivery_Date]],Table3[[#This Row],[Order_Date]])</f>
        <v>11</v>
      </c>
    </row>
    <row r="3157" spans="1:16" x14ac:dyDescent="0.25">
      <c r="A3157">
        <v>3156</v>
      </c>
      <c r="B3157" t="s">
        <v>65</v>
      </c>
      <c r="C3157" t="s">
        <v>16</v>
      </c>
      <c r="D3157" t="s">
        <v>45</v>
      </c>
      <c r="E3157" t="s">
        <v>46</v>
      </c>
      <c r="F3157" t="s">
        <v>49</v>
      </c>
      <c r="G3157" t="s">
        <v>356</v>
      </c>
      <c r="H3157">
        <v>41</v>
      </c>
      <c r="I3157">
        <v>15704.86</v>
      </c>
      <c r="J3157">
        <v>643899.26</v>
      </c>
      <c r="K3157">
        <v>143.12</v>
      </c>
      <c r="L3157">
        <v>902</v>
      </c>
      <c r="M3157" t="s">
        <v>35</v>
      </c>
      <c r="N3157" t="s">
        <v>36</v>
      </c>
      <c r="O3157">
        <v>90109.81</v>
      </c>
      <c r="P3157">
        <f>_xlfn.DAYS(Table3[[#This Row],[Delivery_Date]],Table3[[#This Row],[Order_Date]])</f>
        <v>11</v>
      </c>
    </row>
    <row r="3158" spans="1:16" x14ac:dyDescent="0.25">
      <c r="A3158">
        <v>3157</v>
      </c>
      <c r="B3158" t="s">
        <v>59</v>
      </c>
      <c r="C3158" t="s">
        <v>38</v>
      </c>
      <c r="D3158" t="s">
        <v>32</v>
      </c>
      <c r="E3158" t="s">
        <v>60</v>
      </c>
      <c r="F3158" t="s">
        <v>182</v>
      </c>
      <c r="G3158" t="s">
        <v>183</v>
      </c>
      <c r="H3158">
        <v>38</v>
      </c>
      <c r="I3158">
        <v>1048.8699999999999</v>
      </c>
      <c r="J3158">
        <v>39857.06</v>
      </c>
      <c r="K3158">
        <v>3969.67</v>
      </c>
      <c r="L3158">
        <v>261</v>
      </c>
      <c r="M3158" t="s">
        <v>29</v>
      </c>
      <c r="N3158" t="s">
        <v>43</v>
      </c>
      <c r="O3158">
        <v>2599.77</v>
      </c>
      <c r="P3158">
        <f>_xlfn.DAYS(Table3[[#This Row],[Delivery_Date]],Table3[[#This Row],[Order_Date]])</f>
        <v>5</v>
      </c>
    </row>
    <row r="3159" spans="1:16" x14ac:dyDescent="0.25">
      <c r="A3159">
        <v>3158</v>
      </c>
      <c r="B3159" t="s">
        <v>65</v>
      </c>
      <c r="C3159" t="s">
        <v>16</v>
      </c>
      <c r="D3159" t="s">
        <v>32</v>
      </c>
      <c r="E3159" t="s">
        <v>52</v>
      </c>
      <c r="F3159" t="s">
        <v>240</v>
      </c>
      <c r="G3159" t="s">
        <v>295</v>
      </c>
      <c r="H3159">
        <v>86</v>
      </c>
      <c r="I3159">
        <v>24104.09</v>
      </c>
      <c r="J3159">
        <v>2072951.74</v>
      </c>
      <c r="K3159">
        <v>2646.36</v>
      </c>
      <c r="L3159">
        <v>299</v>
      </c>
      <c r="M3159" t="s">
        <v>42</v>
      </c>
      <c r="N3159" t="s">
        <v>36</v>
      </c>
      <c r="O3159">
        <v>191251.57</v>
      </c>
      <c r="P3159">
        <f>_xlfn.DAYS(Table3[[#This Row],[Delivery_Date]],Table3[[#This Row],[Order_Date]])</f>
        <v>11</v>
      </c>
    </row>
    <row r="3160" spans="1:16" x14ac:dyDescent="0.25">
      <c r="A3160">
        <v>3159</v>
      </c>
      <c r="B3160" t="s">
        <v>59</v>
      </c>
      <c r="C3160" t="s">
        <v>16</v>
      </c>
      <c r="D3160" t="s">
        <v>45</v>
      </c>
      <c r="E3160" t="s">
        <v>52</v>
      </c>
      <c r="F3160" t="s">
        <v>170</v>
      </c>
      <c r="G3160" t="s">
        <v>50</v>
      </c>
      <c r="H3160">
        <v>55</v>
      </c>
      <c r="I3160">
        <v>21300.16</v>
      </c>
      <c r="J3160">
        <v>1171508.8</v>
      </c>
      <c r="K3160">
        <v>2314.96</v>
      </c>
      <c r="L3160">
        <v>558</v>
      </c>
      <c r="M3160" t="s">
        <v>29</v>
      </c>
      <c r="N3160" t="s">
        <v>22</v>
      </c>
      <c r="O3160">
        <v>172459.03</v>
      </c>
      <c r="P3160">
        <f>_xlfn.DAYS(Table3[[#This Row],[Delivery_Date]],Table3[[#This Row],[Order_Date]])</f>
        <v>1</v>
      </c>
    </row>
    <row r="3161" spans="1:16" x14ac:dyDescent="0.25">
      <c r="A3161">
        <v>3160</v>
      </c>
      <c r="B3161" t="s">
        <v>31</v>
      </c>
      <c r="C3161" t="s">
        <v>38</v>
      </c>
      <c r="D3161" t="s">
        <v>45</v>
      </c>
      <c r="E3161" t="s">
        <v>18</v>
      </c>
      <c r="F3161" t="s">
        <v>339</v>
      </c>
      <c r="G3161" t="s">
        <v>257</v>
      </c>
      <c r="H3161">
        <v>68</v>
      </c>
      <c r="I3161">
        <v>32210.67</v>
      </c>
      <c r="J3161">
        <v>2190325.56</v>
      </c>
      <c r="K3161">
        <v>2220.14</v>
      </c>
      <c r="L3161">
        <v>846</v>
      </c>
      <c r="M3161" t="s">
        <v>42</v>
      </c>
      <c r="N3161" t="s">
        <v>36</v>
      </c>
      <c r="O3161">
        <v>275347.53000000003</v>
      </c>
      <c r="P3161">
        <f>_xlfn.DAYS(Table3[[#This Row],[Delivery_Date]],Table3[[#This Row],[Order_Date]])</f>
        <v>5</v>
      </c>
    </row>
    <row r="3162" spans="1:16" x14ac:dyDescent="0.25">
      <c r="A3162">
        <v>3161</v>
      </c>
      <c r="B3162" t="s">
        <v>51</v>
      </c>
      <c r="C3162" t="s">
        <v>16</v>
      </c>
      <c r="D3162" t="s">
        <v>32</v>
      </c>
      <c r="E3162" t="s">
        <v>26</v>
      </c>
      <c r="F3162" t="s">
        <v>392</v>
      </c>
      <c r="G3162" t="s">
        <v>148</v>
      </c>
      <c r="H3162">
        <v>5</v>
      </c>
      <c r="I3162">
        <v>27415.58</v>
      </c>
      <c r="J3162">
        <v>137077.9</v>
      </c>
      <c r="K3162">
        <v>2784.24</v>
      </c>
      <c r="L3162">
        <v>205</v>
      </c>
      <c r="M3162" t="s">
        <v>42</v>
      </c>
      <c r="N3162" t="s">
        <v>43</v>
      </c>
      <c r="O3162">
        <v>27895.85</v>
      </c>
      <c r="P3162">
        <f>_xlfn.DAYS(Table3[[#This Row],[Delivery_Date]],Table3[[#This Row],[Order_Date]])</f>
        <v>2</v>
      </c>
    </row>
    <row r="3163" spans="1:16" x14ac:dyDescent="0.25">
      <c r="A3163">
        <v>3162</v>
      </c>
      <c r="B3163" t="s">
        <v>37</v>
      </c>
      <c r="C3163" t="s">
        <v>38</v>
      </c>
      <c r="D3163" t="s">
        <v>17</v>
      </c>
      <c r="E3163" t="s">
        <v>52</v>
      </c>
      <c r="F3163" t="s">
        <v>348</v>
      </c>
      <c r="G3163" t="s">
        <v>86</v>
      </c>
      <c r="H3163">
        <v>73</v>
      </c>
      <c r="I3163">
        <v>38640.230000000003</v>
      </c>
      <c r="J3163">
        <v>2820736.79</v>
      </c>
      <c r="K3163">
        <v>1213.81</v>
      </c>
      <c r="L3163">
        <v>576</v>
      </c>
      <c r="M3163" t="s">
        <v>35</v>
      </c>
      <c r="N3163" t="s">
        <v>22</v>
      </c>
      <c r="O3163">
        <v>690887.79</v>
      </c>
      <c r="P3163">
        <f>_xlfn.DAYS(Table3[[#This Row],[Delivery_Date]],Table3[[#This Row],[Order_Date]])</f>
        <v>13</v>
      </c>
    </row>
    <row r="3164" spans="1:16" x14ac:dyDescent="0.25">
      <c r="A3164">
        <v>3163</v>
      </c>
      <c r="B3164" t="s">
        <v>65</v>
      </c>
      <c r="C3164" t="s">
        <v>24</v>
      </c>
      <c r="D3164" t="s">
        <v>32</v>
      </c>
      <c r="E3164" t="s">
        <v>60</v>
      </c>
      <c r="F3164" t="s">
        <v>225</v>
      </c>
      <c r="G3164" t="s">
        <v>185</v>
      </c>
      <c r="H3164">
        <v>2</v>
      </c>
      <c r="I3164">
        <v>36135.800000000003</v>
      </c>
      <c r="J3164">
        <v>72271.600000000006</v>
      </c>
      <c r="K3164">
        <v>3636.09</v>
      </c>
      <c r="L3164">
        <v>254</v>
      </c>
      <c r="M3164" t="s">
        <v>42</v>
      </c>
      <c r="N3164" t="s">
        <v>30</v>
      </c>
      <c r="O3164">
        <v>6218.46</v>
      </c>
      <c r="P3164">
        <f>_xlfn.DAYS(Table3[[#This Row],[Delivery_Date]],Table3[[#This Row],[Order_Date]])</f>
        <v>2</v>
      </c>
    </row>
    <row r="3165" spans="1:16" x14ac:dyDescent="0.25">
      <c r="A3165">
        <v>3164</v>
      </c>
      <c r="B3165" t="s">
        <v>65</v>
      </c>
      <c r="C3165" t="s">
        <v>24</v>
      </c>
      <c r="D3165" t="s">
        <v>17</v>
      </c>
      <c r="E3165" t="s">
        <v>18</v>
      </c>
      <c r="F3165" t="s">
        <v>337</v>
      </c>
      <c r="G3165" t="s">
        <v>302</v>
      </c>
      <c r="H3165">
        <v>69</v>
      </c>
      <c r="I3165">
        <v>18636.759999999998</v>
      </c>
      <c r="J3165">
        <v>1285936.44</v>
      </c>
      <c r="K3165">
        <v>1835.15</v>
      </c>
      <c r="L3165">
        <v>508</v>
      </c>
      <c r="M3165" t="s">
        <v>29</v>
      </c>
      <c r="N3165" t="s">
        <v>43</v>
      </c>
      <c r="O3165">
        <v>183782.58</v>
      </c>
      <c r="P3165">
        <f>_xlfn.DAYS(Table3[[#This Row],[Delivery_Date]],Table3[[#This Row],[Order_Date]])</f>
        <v>7</v>
      </c>
    </row>
    <row r="3166" spans="1:16" x14ac:dyDescent="0.25">
      <c r="A3166">
        <v>3165</v>
      </c>
      <c r="B3166" t="s">
        <v>23</v>
      </c>
      <c r="C3166" t="s">
        <v>38</v>
      </c>
      <c r="D3166" t="s">
        <v>32</v>
      </c>
      <c r="E3166" t="s">
        <v>46</v>
      </c>
      <c r="F3166" t="s">
        <v>105</v>
      </c>
      <c r="G3166" t="s">
        <v>387</v>
      </c>
      <c r="H3166">
        <v>24</v>
      </c>
      <c r="I3166">
        <v>44367.08</v>
      </c>
      <c r="J3166">
        <v>1064809.92</v>
      </c>
      <c r="K3166">
        <v>2190.1999999999998</v>
      </c>
      <c r="L3166">
        <v>338</v>
      </c>
      <c r="M3166" t="s">
        <v>21</v>
      </c>
      <c r="N3166" t="s">
        <v>36</v>
      </c>
      <c r="O3166">
        <v>190113.39</v>
      </c>
      <c r="P3166">
        <f>_xlfn.DAYS(Table3[[#This Row],[Delivery_Date]],Table3[[#This Row],[Order_Date]])</f>
        <v>7</v>
      </c>
    </row>
    <row r="3167" spans="1:16" x14ac:dyDescent="0.25">
      <c r="A3167">
        <v>3166</v>
      </c>
      <c r="B3167" t="s">
        <v>51</v>
      </c>
      <c r="C3167" t="s">
        <v>16</v>
      </c>
      <c r="D3167" t="s">
        <v>32</v>
      </c>
      <c r="E3167" t="s">
        <v>26</v>
      </c>
      <c r="F3167" t="s">
        <v>380</v>
      </c>
      <c r="G3167" t="s">
        <v>265</v>
      </c>
      <c r="H3167">
        <v>6</v>
      </c>
      <c r="I3167">
        <v>21491.97</v>
      </c>
      <c r="J3167">
        <v>128951.82</v>
      </c>
      <c r="K3167">
        <v>3847.82</v>
      </c>
      <c r="L3167">
        <v>705</v>
      </c>
      <c r="M3167" t="s">
        <v>35</v>
      </c>
      <c r="N3167" t="s">
        <v>36</v>
      </c>
      <c r="O3167">
        <v>27477.42</v>
      </c>
      <c r="P3167">
        <f>_xlfn.DAYS(Table3[[#This Row],[Delivery_Date]],Table3[[#This Row],[Order_Date]])</f>
        <v>2</v>
      </c>
    </row>
    <row r="3168" spans="1:16" x14ac:dyDescent="0.25">
      <c r="A3168">
        <v>3167</v>
      </c>
      <c r="B3168" t="s">
        <v>65</v>
      </c>
      <c r="C3168" t="s">
        <v>16</v>
      </c>
      <c r="D3168" t="s">
        <v>45</v>
      </c>
      <c r="E3168" t="s">
        <v>60</v>
      </c>
      <c r="F3168" t="s">
        <v>154</v>
      </c>
      <c r="G3168" t="s">
        <v>268</v>
      </c>
      <c r="H3168">
        <v>86</v>
      </c>
      <c r="I3168">
        <v>45847</v>
      </c>
      <c r="J3168">
        <v>3942842</v>
      </c>
      <c r="K3168">
        <v>3107.03</v>
      </c>
      <c r="L3168">
        <v>699</v>
      </c>
      <c r="M3168" t="s">
        <v>29</v>
      </c>
      <c r="N3168" t="s">
        <v>22</v>
      </c>
      <c r="O3168">
        <v>212200.93</v>
      </c>
      <c r="P3168">
        <f>_xlfn.DAYS(Table3[[#This Row],[Delivery_Date]],Table3[[#This Row],[Order_Date]])</f>
        <v>5</v>
      </c>
    </row>
    <row r="3169" spans="1:16" x14ac:dyDescent="0.25">
      <c r="A3169">
        <v>3168</v>
      </c>
      <c r="B3169" t="s">
        <v>23</v>
      </c>
      <c r="C3169" t="s">
        <v>24</v>
      </c>
      <c r="D3169" t="s">
        <v>32</v>
      </c>
      <c r="E3169" t="s">
        <v>52</v>
      </c>
      <c r="F3169" t="s">
        <v>140</v>
      </c>
      <c r="G3169" t="s">
        <v>202</v>
      </c>
      <c r="H3169">
        <v>11</v>
      </c>
      <c r="I3169">
        <v>42203.57</v>
      </c>
      <c r="J3169">
        <v>464239.27</v>
      </c>
      <c r="K3169">
        <v>717.37</v>
      </c>
      <c r="L3169">
        <v>87</v>
      </c>
      <c r="M3169" t="s">
        <v>35</v>
      </c>
      <c r="N3169" t="s">
        <v>43</v>
      </c>
      <c r="O3169">
        <v>98647.679999999993</v>
      </c>
      <c r="P3169">
        <f>_xlfn.DAYS(Table3[[#This Row],[Delivery_Date]],Table3[[#This Row],[Order_Date]])</f>
        <v>3</v>
      </c>
    </row>
    <row r="3170" spans="1:16" x14ac:dyDescent="0.25">
      <c r="A3170">
        <v>3169</v>
      </c>
      <c r="B3170" t="s">
        <v>37</v>
      </c>
      <c r="C3170" t="s">
        <v>16</v>
      </c>
      <c r="D3170" t="s">
        <v>45</v>
      </c>
      <c r="E3170" t="s">
        <v>52</v>
      </c>
      <c r="F3170" t="s">
        <v>197</v>
      </c>
      <c r="G3170" t="s">
        <v>153</v>
      </c>
      <c r="H3170">
        <v>32</v>
      </c>
      <c r="I3170">
        <v>33081.01</v>
      </c>
      <c r="J3170">
        <v>1058592.32</v>
      </c>
      <c r="K3170">
        <v>498.44</v>
      </c>
      <c r="L3170">
        <v>191</v>
      </c>
      <c r="M3170" t="s">
        <v>35</v>
      </c>
      <c r="N3170" t="s">
        <v>22</v>
      </c>
      <c r="O3170">
        <v>184002.18</v>
      </c>
      <c r="P3170">
        <f>_xlfn.DAYS(Table3[[#This Row],[Delivery_Date]],Table3[[#This Row],[Order_Date]])</f>
        <v>11</v>
      </c>
    </row>
    <row r="3171" spans="1:16" x14ac:dyDescent="0.25">
      <c r="A3171">
        <v>3170</v>
      </c>
      <c r="B3171" t="s">
        <v>59</v>
      </c>
      <c r="C3171" t="s">
        <v>16</v>
      </c>
      <c r="D3171" t="s">
        <v>39</v>
      </c>
      <c r="E3171" t="s">
        <v>52</v>
      </c>
      <c r="F3171" t="s">
        <v>382</v>
      </c>
      <c r="G3171" t="s">
        <v>396</v>
      </c>
      <c r="H3171">
        <v>38</v>
      </c>
      <c r="I3171">
        <v>34152.32</v>
      </c>
      <c r="J3171">
        <v>1297788.1599999999</v>
      </c>
      <c r="K3171">
        <v>1250.8399999999999</v>
      </c>
      <c r="L3171">
        <v>748</v>
      </c>
      <c r="M3171" t="s">
        <v>42</v>
      </c>
      <c r="N3171" t="s">
        <v>36</v>
      </c>
      <c r="O3171">
        <v>66491.47</v>
      </c>
      <c r="P3171">
        <f>_xlfn.DAYS(Table3[[#This Row],[Delivery_Date]],Table3[[#This Row],[Order_Date]])</f>
        <v>1</v>
      </c>
    </row>
    <row r="3172" spans="1:16" x14ac:dyDescent="0.25">
      <c r="A3172">
        <v>3171</v>
      </c>
      <c r="B3172" t="s">
        <v>44</v>
      </c>
      <c r="C3172" t="s">
        <v>16</v>
      </c>
      <c r="D3172" t="s">
        <v>32</v>
      </c>
      <c r="E3172" t="s">
        <v>60</v>
      </c>
      <c r="F3172" t="s">
        <v>394</v>
      </c>
      <c r="G3172" t="s">
        <v>406</v>
      </c>
      <c r="H3172">
        <v>39</v>
      </c>
      <c r="I3172">
        <v>36626.21</v>
      </c>
      <c r="J3172">
        <v>1428422.19</v>
      </c>
      <c r="K3172">
        <v>3369.07</v>
      </c>
      <c r="L3172">
        <v>661</v>
      </c>
      <c r="M3172" t="s">
        <v>21</v>
      </c>
      <c r="N3172" t="s">
        <v>43</v>
      </c>
      <c r="O3172">
        <v>205119.56</v>
      </c>
      <c r="P3172">
        <f>_xlfn.DAYS(Table3[[#This Row],[Delivery_Date]],Table3[[#This Row],[Order_Date]])</f>
        <v>9</v>
      </c>
    </row>
    <row r="3173" spans="1:16" x14ac:dyDescent="0.25">
      <c r="A3173">
        <v>3172</v>
      </c>
      <c r="B3173" t="s">
        <v>23</v>
      </c>
      <c r="C3173" t="s">
        <v>24</v>
      </c>
      <c r="D3173" t="s">
        <v>32</v>
      </c>
      <c r="E3173" t="s">
        <v>18</v>
      </c>
      <c r="F3173" t="s">
        <v>290</v>
      </c>
      <c r="G3173" t="s">
        <v>383</v>
      </c>
      <c r="H3173">
        <v>14</v>
      </c>
      <c r="I3173">
        <v>37638.959999999999</v>
      </c>
      <c r="J3173">
        <v>526945.43999999994</v>
      </c>
      <c r="K3173">
        <v>2696.66</v>
      </c>
      <c r="L3173">
        <v>690</v>
      </c>
      <c r="M3173" t="s">
        <v>29</v>
      </c>
      <c r="N3173" t="s">
        <v>36</v>
      </c>
      <c r="O3173">
        <v>104242.3</v>
      </c>
      <c r="P3173">
        <f>_xlfn.DAYS(Table3[[#This Row],[Delivery_Date]],Table3[[#This Row],[Order_Date]])</f>
        <v>6</v>
      </c>
    </row>
    <row r="3174" spans="1:16" x14ac:dyDescent="0.25">
      <c r="A3174">
        <v>3173</v>
      </c>
      <c r="B3174" t="s">
        <v>44</v>
      </c>
      <c r="C3174" t="s">
        <v>24</v>
      </c>
      <c r="D3174" t="s">
        <v>32</v>
      </c>
      <c r="E3174" t="s">
        <v>46</v>
      </c>
      <c r="F3174" t="s">
        <v>56</v>
      </c>
      <c r="G3174" t="s">
        <v>351</v>
      </c>
      <c r="H3174">
        <v>13</v>
      </c>
      <c r="I3174">
        <v>31115.39</v>
      </c>
      <c r="J3174">
        <v>404500.07</v>
      </c>
      <c r="K3174">
        <v>3602.77</v>
      </c>
      <c r="L3174">
        <v>461</v>
      </c>
      <c r="M3174" t="s">
        <v>21</v>
      </c>
      <c r="N3174" t="s">
        <v>30</v>
      </c>
      <c r="O3174">
        <v>25449.42</v>
      </c>
      <c r="P3174">
        <f>_xlfn.DAYS(Table3[[#This Row],[Delivery_Date]],Table3[[#This Row],[Order_Date]])</f>
        <v>5</v>
      </c>
    </row>
    <row r="3175" spans="1:16" x14ac:dyDescent="0.25">
      <c r="A3175">
        <v>3174</v>
      </c>
      <c r="B3175" t="s">
        <v>15</v>
      </c>
      <c r="C3175" t="s">
        <v>24</v>
      </c>
      <c r="D3175" t="s">
        <v>25</v>
      </c>
      <c r="E3175" t="s">
        <v>18</v>
      </c>
      <c r="F3175" t="s">
        <v>185</v>
      </c>
      <c r="G3175" t="s">
        <v>58</v>
      </c>
      <c r="H3175">
        <v>14</v>
      </c>
      <c r="I3175">
        <v>41677.64</v>
      </c>
      <c r="J3175">
        <v>583486.96</v>
      </c>
      <c r="K3175">
        <v>4735.8900000000003</v>
      </c>
      <c r="L3175">
        <v>447</v>
      </c>
      <c r="M3175" t="s">
        <v>35</v>
      </c>
      <c r="N3175" t="s">
        <v>30</v>
      </c>
      <c r="O3175">
        <v>98536.04</v>
      </c>
      <c r="P3175">
        <f>_xlfn.DAYS(Table3[[#This Row],[Delivery_Date]],Table3[[#This Row],[Order_Date]])</f>
        <v>4</v>
      </c>
    </row>
    <row r="3176" spans="1:16" x14ac:dyDescent="0.25">
      <c r="A3176">
        <v>3175</v>
      </c>
      <c r="B3176" t="s">
        <v>59</v>
      </c>
      <c r="C3176" t="s">
        <v>16</v>
      </c>
      <c r="D3176" t="s">
        <v>32</v>
      </c>
      <c r="E3176" t="s">
        <v>26</v>
      </c>
      <c r="F3176" t="s">
        <v>291</v>
      </c>
      <c r="G3176" t="s">
        <v>198</v>
      </c>
      <c r="H3176">
        <v>72</v>
      </c>
      <c r="I3176">
        <v>3347.51</v>
      </c>
      <c r="J3176">
        <v>241020.72</v>
      </c>
      <c r="K3176">
        <v>469.41</v>
      </c>
      <c r="L3176">
        <v>783</v>
      </c>
      <c r="M3176" t="s">
        <v>35</v>
      </c>
      <c r="N3176" t="s">
        <v>22</v>
      </c>
      <c r="O3176">
        <v>32559.95</v>
      </c>
      <c r="P3176">
        <f>_xlfn.DAYS(Table3[[#This Row],[Delivery_Date]],Table3[[#This Row],[Order_Date]])</f>
        <v>11</v>
      </c>
    </row>
    <row r="3177" spans="1:16" x14ac:dyDescent="0.25">
      <c r="A3177">
        <v>3176</v>
      </c>
      <c r="B3177" t="s">
        <v>31</v>
      </c>
      <c r="C3177" t="s">
        <v>38</v>
      </c>
      <c r="D3177" t="s">
        <v>45</v>
      </c>
      <c r="E3177" t="s">
        <v>18</v>
      </c>
      <c r="F3177" t="s">
        <v>98</v>
      </c>
      <c r="G3177" t="s">
        <v>386</v>
      </c>
      <c r="H3177">
        <v>23</v>
      </c>
      <c r="I3177">
        <v>48044.62</v>
      </c>
      <c r="J3177">
        <v>1105026.26</v>
      </c>
      <c r="K3177">
        <v>3877.25</v>
      </c>
      <c r="L3177">
        <v>860</v>
      </c>
      <c r="M3177" t="s">
        <v>42</v>
      </c>
      <c r="N3177" t="s">
        <v>43</v>
      </c>
      <c r="O3177">
        <v>99206.69</v>
      </c>
      <c r="P3177">
        <f>_xlfn.DAYS(Table3[[#This Row],[Delivery_Date]],Table3[[#This Row],[Order_Date]])</f>
        <v>8</v>
      </c>
    </row>
    <row r="3178" spans="1:16" x14ac:dyDescent="0.25">
      <c r="A3178">
        <v>3177</v>
      </c>
      <c r="B3178" t="s">
        <v>37</v>
      </c>
      <c r="C3178" t="s">
        <v>24</v>
      </c>
      <c r="D3178" t="s">
        <v>25</v>
      </c>
      <c r="E3178" t="s">
        <v>26</v>
      </c>
      <c r="F3178" t="s">
        <v>319</v>
      </c>
      <c r="G3178" t="s">
        <v>325</v>
      </c>
      <c r="H3178">
        <v>71</v>
      </c>
      <c r="I3178">
        <v>44852.45</v>
      </c>
      <c r="J3178">
        <v>3184523.95</v>
      </c>
      <c r="K3178">
        <v>1776.67</v>
      </c>
      <c r="L3178">
        <v>316</v>
      </c>
      <c r="M3178" t="s">
        <v>21</v>
      </c>
      <c r="N3178" t="s">
        <v>30</v>
      </c>
      <c r="O3178">
        <v>581039.21</v>
      </c>
      <c r="P3178">
        <f>_xlfn.DAYS(Table3[[#This Row],[Delivery_Date]],Table3[[#This Row],[Order_Date]])</f>
        <v>2</v>
      </c>
    </row>
    <row r="3179" spans="1:16" x14ac:dyDescent="0.25">
      <c r="A3179">
        <v>3178</v>
      </c>
      <c r="B3179" t="s">
        <v>51</v>
      </c>
      <c r="C3179" t="s">
        <v>16</v>
      </c>
      <c r="D3179" t="s">
        <v>45</v>
      </c>
      <c r="E3179" t="s">
        <v>52</v>
      </c>
      <c r="F3179" t="s">
        <v>106</v>
      </c>
      <c r="G3179" t="s">
        <v>251</v>
      </c>
      <c r="H3179">
        <v>34</v>
      </c>
      <c r="I3179">
        <v>33646.910000000003</v>
      </c>
      <c r="J3179">
        <v>1143994.94</v>
      </c>
      <c r="K3179">
        <v>4509.18</v>
      </c>
      <c r="L3179">
        <v>969</v>
      </c>
      <c r="M3179" t="s">
        <v>42</v>
      </c>
      <c r="N3179" t="s">
        <v>43</v>
      </c>
      <c r="O3179">
        <v>164252.81</v>
      </c>
      <c r="P3179">
        <f>_xlfn.DAYS(Table3[[#This Row],[Delivery_Date]],Table3[[#This Row],[Order_Date]])</f>
        <v>6</v>
      </c>
    </row>
    <row r="3180" spans="1:16" x14ac:dyDescent="0.25">
      <c r="A3180">
        <v>3179</v>
      </c>
      <c r="B3180" t="s">
        <v>65</v>
      </c>
      <c r="C3180" t="s">
        <v>16</v>
      </c>
      <c r="D3180" t="s">
        <v>39</v>
      </c>
      <c r="E3180" t="s">
        <v>60</v>
      </c>
      <c r="F3180" t="s">
        <v>271</v>
      </c>
      <c r="G3180" t="s">
        <v>27</v>
      </c>
      <c r="H3180">
        <v>31</v>
      </c>
      <c r="I3180">
        <v>30433.72</v>
      </c>
      <c r="J3180">
        <v>943445.32</v>
      </c>
      <c r="K3180">
        <v>3431.51</v>
      </c>
      <c r="L3180">
        <v>669</v>
      </c>
      <c r="M3180" t="s">
        <v>29</v>
      </c>
      <c r="N3180" t="s">
        <v>22</v>
      </c>
      <c r="O3180">
        <v>121680.94</v>
      </c>
      <c r="P3180">
        <f>_xlfn.DAYS(Table3[[#This Row],[Delivery_Date]],Table3[[#This Row],[Order_Date]])</f>
        <v>13</v>
      </c>
    </row>
    <row r="3181" spans="1:16" x14ac:dyDescent="0.25">
      <c r="A3181">
        <v>3180</v>
      </c>
      <c r="B3181" t="s">
        <v>15</v>
      </c>
      <c r="C3181" t="s">
        <v>38</v>
      </c>
      <c r="D3181" t="s">
        <v>39</v>
      </c>
      <c r="E3181" t="s">
        <v>18</v>
      </c>
      <c r="F3181" t="s">
        <v>129</v>
      </c>
      <c r="G3181" t="s">
        <v>172</v>
      </c>
      <c r="H3181">
        <v>41</v>
      </c>
      <c r="I3181">
        <v>17771.62</v>
      </c>
      <c r="J3181">
        <v>728636.42</v>
      </c>
      <c r="K3181">
        <v>4031.17</v>
      </c>
      <c r="L3181">
        <v>686</v>
      </c>
      <c r="M3181" t="s">
        <v>42</v>
      </c>
      <c r="N3181" t="s">
        <v>22</v>
      </c>
      <c r="O3181">
        <v>85342.5</v>
      </c>
      <c r="P3181">
        <f>_xlfn.DAYS(Table3[[#This Row],[Delivery_Date]],Table3[[#This Row],[Order_Date]])</f>
        <v>8</v>
      </c>
    </row>
    <row r="3182" spans="1:16" x14ac:dyDescent="0.25">
      <c r="A3182">
        <v>3181</v>
      </c>
      <c r="B3182" t="s">
        <v>37</v>
      </c>
      <c r="C3182" t="s">
        <v>38</v>
      </c>
      <c r="D3182" t="s">
        <v>39</v>
      </c>
      <c r="E3182" t="s">
        <v>26</v>
      </c>
      <c r="F3182" t="s">
        <v>217</v>
      </c>
      <c r="G3182" t="s">
        <v>191</v>
      </c>
      <c r="H3182">
        <v>73</v>
      </c>
      <c r="I3182">
        <v>36080.129999999997</v>
      </c>
      <c r="J3182">
        <v>2633849.4900000002</v>
      </c>
      <c r="K3182">
        <v>4830.74</v>
      </c>
      <c r="L3182">
        <v>983</v>
      </c>
      <c r="M3182" t="s">
        <v>42</v>
      </c>
      <c r="N3182" t="s">
        <v>30</v>
      </c>
      <c r="O3182">
        <v>627189.14</v>
      </c>
      <c r="P3182">
        <f>_xlfn.DAYS(Table3[[#This Row],[Delivery_Date]],Table3[[#This Row],[Order_Date]])</f>
        <v>7</v>
      </c>
    </row>
    <row r="3183" spans="1:16" x14ac:dyDescent="0.25">
      <c r="A3183">
        <v>3182</v>
      </c>
      <c r="B3183" t="s">
        <v>15</v>
      </c>
      <c r="C3183" t="s">
        <v>38</v>
      </c>
      <c r="D3183" t="s">
        <v>45</v>
      </c>
      <c r="E3183" t="s">
        <v>26</v>
      </c>
      <c r="F3183" t="s">
        <v>220</v>
      </c>
      <c r="G3183" t="s">
        <v>84</v>
      </c>
      <c r="H3183">
        <v>59</v>
      </c>
      <c r="I3183">
        <v>43464.639999999999</v>
      </c>
      <c r="J3183">
        <v>2564413.7599999998</v>
      </c>
      <c r="K3183">
        <v>4953.4799999999996</v>
      </c>
      <c r="L3183">
        <v>208</v>
      </c>
      <c r="M3183" t="s">
        <v>35</v>
      </c>
      <c r="N3183" t="s">
        <v>43</v>
      </c>
      <c r="O3183">
        <v>239664.65</v>
      </c>
      <c r="P3183">
        <f>_xlfn.DAYS(Table3[[#This Row],[Delivery_Date]],Table3[[#This Row],[Order_Date]])</f>
        <v>8</v>
      </c>
    </row>
    <row r="3184" spans="1:16" x14ac:dyDescent="0.25">
      <c r="A3184">
        <v>3183</v>
      </c>
      <c r="B3184" t="s">
        <v>65</v>
      </c>
      <c r="C3184" t="s">
        <v>16</v>
      </c>
      <c r="D3184" t="s">
        <v>32</v>
      </c>
      <c r="E3184" t="s">
        <v>60</v>
      </c>
      <c r="F3184" t="s">
        <v>165</v>
      </c>
      <c r="G3184" t="s">
        <v>173</v>
      </c>
      <c r="H3184">
        <v>71</v>
      </c>
      <c r="I3184">
        <v>49636.51</v>
      </c>
      <c r="J3184">
        <v>3524192.21</v>
      </c>
      <c r="K3184">
        <v>4014.24</v>
      </c>
      <c r="L3184">
        <v>903</v>
      </c>
      <c r="M3184" t="s">
        <v>29</v>
      </c>
      <c r="N3184" t="s">
        <v>36</v>
      </c>
      <c r="O3184">
        <v>724643.71</v>
      </c>
      <c r="P3184">
        <f>_xlfn.DAYS(Table3[[#This Row],[Delivery_Date]],Table3[[#This Row],[Order_Date]])</f>
        <v>8</v>
      </c>
    </row>
    <row r="3185" spans="1:16" x14ac:dyDescent="0.25">
      <c r="A3185">
        <v>3184</v>
      </c>
      <c r="B3185" t="s">
        <v>31</v>
      </c>
      <c r="C3185" t="s">
        <v>38</v>
      </c>
      <c r="D3185" t="s">
        <v>39</v>
      </c>
      <c r="E3185" t="s">
        <v>46</v>
      </c>
      <c r="F3185" t="s">
        <v>347</v>
      </c>
      <c r="G3185" t="s">
        <v>200</v>
      </c>
      <c r="H3185">
        <v>30</v>
      </c>
      <c r="I3185">
        <v>34452.03</v>
      </c>
      <c r="J3185">
        <v>1033560.9</v>
      </c>
      <c r="K3185">
        <v>1224.94</v>
      </c>
      <c r="L3185">
        <v>270</v>
      </c>
      <c r="M3185" t="s">
        <v>21</v>
      </c>
      <c r="N3185" t="s">
        <v>22</v>
      </c>
      <c r="O3185">
        <v>204890.48</v>
      </c>
      <c r="P3185">
        <f>_xlfn.DAYS(Table3[[#This Row],[Delivery_Date]],Table3[[#This Row],[Order_Date]])</f>
        <v>11</v>
      </c>
    </row>
    <row r="3186" spans="1:16" x14ac:dyDescent="0.25">
      <c r="A3186">
        <v>3185</v>
      </c>
      <c r="B3186" t="s">
        <v>51</v>
      </c>
      <c r="C3186" t="s">
        <v>38</v>
      </c>
      <c r="D3186" t="s">
        <v>25</v>
      </c>
      <c r="E3186" t="s">
        <v>52</v>
      </c>
      <c r="F3186" t="s">
        <v>409</v>
      </c>
      <c r="G3186" t="s">
        <v>154</v>
      </c>
      <c r="H3186">
        <v>83</v>
      </c>
      <c r="I3186">
        <v>883.5</v>
      </c>
      <c r="J3186">
        <v>73330.5</v>
      </c>
      <c r="K3186">
        <v>595.49</v>
      </c>
      <c r="L3186">
        <v>459</v>
      </c>
      <c r="M3186" t="s">
        <v>35</v>
      </c>
      <c r="N3186" t="s">
        <v>43</v>
      </c>
      <c r="O3186">
        <v>4200.18</v>
      </c>
      <c r="P3186">
        <f>_xlfn.DAYS(Table3[[#This Row],[Delivery_Date]],Table3[[#This Row],[Order_Date]])</f>
        <v>6</v>
      </c>
    </row>
    <row r="3187" spans="1:16" x14ac:dyDescent="0.25">
      <c r="A3187">
        <v>3186</v>
      </c>
      <c r="B3187" t="s">
        <v>59</v>
      </c>
      <c r="C3187" t="s">
        <v>24</v>
      </c>
      <c r="D3187" t="s">
        <v>25</v>
      </c>
      <c r="E3187" t="s">
        <v>26</v>
      </c>
      <c r="F3187" t="s">
        <v>198</v>
      </c>
      <c r="G3187" t="s">
        <v>89</v>
      </c>
      <c r="H3187">
        <v>14</v>
      </c>
      <c r="I3187">
        <v>37076.17</v>
      </c>
      <c r="J3187">
        <v>519066.38</v>
      </c>
      <c r="K3187">
        <v>916.59</v>
      </c>
      <c r="L3187">
        <v>74</v>
      </c>
      <c r="M3187" t="s">
        <v>21</v>
      </c>
      <c r="N3187" t="s">
        <v>36</v>
      </c>
      <c r="O3187">
        <v>70026.559999999998</v>
      </c>
      <c r="P3187">
        <f>_xlfn.DAYS(Table3[[#This Row],[Delivery_Date]],Table3[[#This Row],[Order_Date]])</f>
        <v>9</v>
      </c>
    </row>
    <row r="3188" spans="1:16" x14ac:dyDescent="0.25">
      <c r="A3188">
        <v>3187</v>
      </c>
      <c r="B3188" t="s">
        <v>65</v>
      </c>
      <c r="C3188" t="s">
        <v>16</v>
      </c>
      <c r="D3188" t="s">
        <v>32</v>
      </c>
      <c r="E3188" t="s">
        <v>26</v>
      </c>
      <c r="F3188" t="s">
        <v>132</v>
      </c>
      <c r="G3188" t="s">
        <v>382</v>
      </c>
      <c r="H3188">
        <v>92</v>
      </c>
      <c r="I3188">
        <v>30515.63</v>
      </c>
      <c r="J3188">
        <v>2807437.96</v>
      </c>
      <c r="K3188">
        <v>2306.56</v>
      </c>
      <c r="L3188">
        <v>82</v>
      </c>
      <c r="M3188" t="s">
        <v>21</v>
      </c>
      <c r="N3188" t="s">
        <v>43</v>
      </c>
      <c r="O3188">
        <v>347987.71</v>
      </c>
      <c r="P3188">
        <f>_xlfn.DAYS(Table3[[#This Row],[Delivery_Date]],Table3[[#This Row],[Order_Date]])</f>
        <v>7</v>
      </c>
    </row>
    <row r="3189" spans="1:16" x14ac:dyDescent="0.25">
      <c r="A3189">
        <v>3188</v>
      </c>
      <c r="B3189" t="s">
        <v>23</v>
      </c>
      <c r="C3189" t="s">
        <v>38</v>
      </c>
      <c r="D3189" t="s">
        <v>32</v>
      </c>
      <c r="E3189" t="s">
        <v>52</v>
      </c>
      <c r="F3189" t="s">
        <v>186</v>
      </c>
      <c r="G3189" t="s">
        <v>392</v>
      </c>
      <c r="H3189">
        <v>21</v>
      </c>
      <c r="I3189">
        <v>32988.76</v>
      </c>
      <c r="J3189">
        <v>692763.96</v>
      </c>
      <c r="K3189">
        <v>4167.5200000000004</v>
      </c>
      <c r="L3189">
        <v>260</v>
      </c>
      <c r="M3189" t="s">
        <v>42</v>
      </c>
      <c r="N3189" t="s">
        <v>43</v>
      </c>
      <c r="O3189">
        <v>150035.68</v>
      </c>
      <c r="P3189">
        <f>_xlfn.DAYS(Table3[[#This Row],[Delivery_Date]],Table3[[#This Row],[Order_Date]])</f>
        <v>7</v>
      </c>
    </row>
    <row r="3190" spans="1:16" x14ac:dyDescent="0.25">
      <c r="A3190">
        <v>3189</v>
      </c>
      <c r="B3190" t="s">
        <v>37</v>
      </c>
      <c r="C3190" t="s">
        <v>16</v>
      </c>
      <c r="D3190" t="s">
        <v>17</v>
      </c>
      <c r="E3190" t="s">
        <v>46</v>
      </c>
      <c r="F3190" t="s">
        <v>247</v>
      </c>
      <c r="G3190" t="s">
        <v>130</v>
      </c>
      <c r="H3190">
        <v>64</v>
      </c>
      <c r="I3190">
        <v>37300.050000000003</v>
      </c>
      <c r="J3190">
        <v>2387203.2000000002</v>
      </c>
      <c r="K3190">
        <v>358.64</v>
      </c>
      <c r="L3190">
        <v>761</v>
      </c>
      <c r="M3190" t="s">
        <v>29</v>
      </c>
      <c r="N3190" t="s">
        <v>22</v>
      </c>
      <c r="O3190">
        <v>155304.70000000001</v>
      </c>
      <c r="P3190">
        <f>_xlfn.DAYS(Table3[[#This Row],[Delivery_Date]],Table3[[#This Row],[Order_Date]])</f>
        <v>14</v>
      </c>
    </row>
    <row r="3191" spans="1:16" x14ac:dyDescent="0.25">
      <c r="A3191">
        <v>3190</v>
      </c>
      <c r="B3191" t="s">
        <v>51</v>
      </c>
      <c r="C3191" t="s">
        <v>38</v>
      </c>
      <c r="D3191" t="s">
        <v>45</v>
      </c>
      <c r="E3191" t="s">
        <v>52</v>
      </c>
      <c r="F3191" t="s">
        <v>177</v>
      </c>
      <c r="G3191" t="s">
        <v>249</v>
      </c>
      <c r="H3191">
        <v>64</v>
      </c>
      <c r="I3191">
        <v>43134.99</v>
      </c>
      <c r="J3191">
        <v>2760639.36</v>
      </c>
      <c r="K3191">
        <v>2739.67</v>
      </c>
      <c r="L3191">
        <v>704</v>
      </c>
      <c r="M3191" t="s">
        <v>35</v>
      </c>
      <c r="N3191" t="s">
        <v>36</v>
      </c>
      <c r="O3191">
        <v>275974.38</v>
      </c>
      <c r="P3191">
        <f>_xlfn.DAYS(Table3[[#This Row],[Delivery_Date]],Table3[[#This Row],[Order_Date]])</f>
        <v>13</v>
      </c>
    </row>
    <row r="3192" spans="1:16" x14ac:dyDescent="0.25">
      <c r="A3192">
        <v>3191</v>
      </c>
      <c r="B3192" t="s">
        <v>59</v>
      </c>
      <c r="C3192" t="s">
        <v>24</v>
      </c>
      <c r="D3192" t="s">
        <v>17</v>
      </c>
      <c r="E3192" t="s">
        <v>26</v>
      </c>
      <c r="F3192" t="s">
        <v>170</v>
      </c>
      <c r="G3192" t="s">
        <v>313</v>
      </c>
      <c r="H3192">
        <v>27</v>
      </c>
      <c r="I3192">
        <v>10077.52</v>
      </c>
      <c r="J3192">
        <v>272093.03999999998</v>
      </c>
      <c r="K3192">
        <v>118.41</v>
      </c>
      <c r="L3192">
        <v>651</v>
      </c>
      <c r="M3192" t="s">
        <v>29</v>
      </c>
      <c r="N3192" t="s">
        <v>70</v>
      </c>
      <c r="O3192">
        <v>33489.79</v>
      </c>
      <c r="P3192">
        <f>_xlfn.DAYS(Table3[[#This Row],[Delivery_Date]],Table3[[#This Row],[Order_Date]])</f>
        <v>5</v>
      </c>
    </row>
    <row r="3193" spans="1:16" x14ac:dyDescent="0.25">
      <c r="A3193">
        <v>3192</v>
      </c>
      <c r="B3193" t="s">
        <v>15</v>
      </c>
      <c r="C3193" t="s">
        <v>24</v>
      </c>
      <c r="D3193" t="s">
        <v>45</v>
      </c>
      <c r="E3193" t="s">
        <v>26</v>
      </c>
      <c r="F3193" t="s">
        <v>276</v>
      </c>
      <c r="G3193" t="s">
        <v>231</v>
      </c>
      <c r="H3193">
        <v>8</v>
      </c>
      <c r="I3193">
        <v>5097.9799999999996</v>
      </c>
      <c r="J3193">
        <v>40783.839999999997</v>
      </c>
      <c r="K3193">
        <v>220.86</v>
      </c>
      <c r="L3193">
        <v>548</v>
      </c>
      <c r="M3193" t="s">
        <v>35</v>
      </c>
      <c r="N3193" t="s">
        <v>43</v>
      </c>
      <c r="O3193">
        <v>5045.2299999999996</v>
      </c>
      <c r="P3193">
        <f>_xlfn.DAYS(Table3[[#This Row],[Delivery_Date]],Table3[[#This Row],[Order_Date]])</f>
        <v>12</v>
      </c>
    </row>
    <row r="3194" spans="1:16" x14ac:dyDescent="0.25">
      <c r="A3194">
        <v>3193</v>
      </c>
      <c r="B3194" t="s">
        <v>59</v>
      </c>
      <c r="C3194" t="s">
        <v>38</v>
      </c>
      <c r="D3194" t="s">
        <v>39</v>
      </c>
      <c r="E3194" t="s">
        <v>18</v>
      </c>
      <c r="F3194" t="s">
        <v>336</v>
      </c>
      <c r="G3194" t="s">
        <v>353</v>
      </c>
      <c r="H3194">
        <v>11</v>
      </c>
      <c r="I3194">
        <v>14685.84</v>
      </c>
      <c r="J3194">
        <v>161544.24</v>
      </c>
      <c r="K3194">
        <v>1720.56</v>
      </c>
      <c r="L3194">
        <v>750</v>
      </c>
      <c r="M3194" t="s">
        <v>35</v>
      </c>
      <c r="N3194" t="s">
        <v>43</v>
      </c>
      <c r="O3194">
        <v>33590.35</v>
      </c>
      <c r="P3194">
        <f>_xlfn.DAYS(Table3[[#This Row],[Delivery_Date]],Table3[[#This Row],[Order_Date]])</f>
        <v>11</v>
      </c>
    </row>
    <row r="3195" spans="1:16" x14ac:dyDescent="0.25">
      <c r="A3195">
        <v>3194</v>
      </c>
      <c r="B3195" t="s">
        <v>65</v>
      </c>
      <c r="C3195" t="s">
        <v>16</v>
      </c>
      <c r="D3195" t="s">
        <v>17</v>
      </c>
      <c r="E3195" t="s">
        <v>18</v>
      </c>
      <c r="F3195" t="s">
        <v>95</v>
      </c>
      <c r="G3195" t="s">
        <v>375</v>
      </c>
      <c r="H3195">
        <v>68</v>
      </c>
      <c r="I3195">
        <v>1427.02</v>
      </c>
      <c r="J3195">
        <v>97037.36</v>
      </c>
      <c r="K3195">
        <v>956.23</v>
      </c>
      <c r="L3195">
        <v>230</v>
      </c>
      <c r="M3195" t="s">
        <v>21</v>
      </c>
      <c r="N3195" t="s">
        <v>43</v>
      </c>
      <c r="O3195">
        <v>21615.86</v>
      </c>
      <c r="P3195">
        <f>_xlfn.DAYS(Table3[[#This Row],[Delivery_Date]],Table3[[#This Row],[Order_Date]])</f>
        <v>3</v>
      </c>
    </row>
    <row r="3196" spans="1:16" x14ac:dyDescent="0.25">
      <c r="A3196">
        <v>3195</v>
      </c>
      <c r="B3196" t="s">
        <v>44</v>
      </c>
      <c r="C3196" t="s">
        <v>24</v>
      </c>
      <c r="D3196" t="s">
        <v>39</v>
      </c>
      <c r="E3196" t="s">
        <v>60</v>
      </c>
      <c r="F3196" t="s">
        <v>322</v>
      </c>
      <c r="G3196" t="s">
        <v>287</v>
      </c>
      <c r="H3196">
        <v>30</v>
      </c>
      <c r="I3196">
        <v>22387.57</v>
      </c>
      <c r="J3196">
        <v>671627.1</v>
      </c>
      <c r="K3196">
        <v>132.57</v>
      </c>
      <c r="L3196">
        <v>756</v>
      </c>
      <c r="M3196" t="s">
        <v>29</v>
      </c>
      <c r="N3196" t="s">
        <v>70</v>
      </c>
      <c r="O3196">
        <v>120332.15</v>
      </c>
      <c r="P3196">
        <f>_xlfn.DAYS(Table3[[#This Row],[Delivery_Date]],Table3[[#This Row],[Order_Date]])</f>
        <v>8</v>
      </c>
    </row>
    <row r="3197" spans="1:16" x14ac:dyDescent="0.25">
      <c r="A3197">
        <v>3196</v>
      </c>
      <c r="B3197" t="s">
        <v>15</v>
      </c>
      <c r="C3197" t="s">
        <v>16</v>
      </c>
      <c r="D3197" t="s">
        <v>39</v>
      </c>
      <c r="E3197" t="s">
        <v>46</v>
      </c>
      <c r="F3197" t="s">
        <v>350</v>
      </c>
      <c r="G3197" t="s">
        <v>251</v>
      </c>
      <c r="H3197">
        <v>23</v>
      </c>
      <c r="I3197">
        <v>44190.29</v>
      </c>
      <c r="J3197">
        <v>1016376.67</v>
      </c>
      <c r="K3197">
        <v>477.72</v>
      </c>
      <c r="L3197">
        <v>471</v>
      </c>
      <c r="M3197" t="s">
        <v>29</v>
      </c>
      <c r="N3197" t="s">
        <v>43</v>
      </c>
      <c r="O3197">
        <v>203073.82</v>
      </c>
      <c r="P3197">
        <f>_xlfn.DAYS(Table3[[#This Row],[Delivery_Date]],Table3[[#This Row],[Order_Date]])</f>
        <v>8</v>
      </c>
    </row>
    <row r="3198" spans="1:16" x14ac:dyDescent="0.25">
      <c r="A3198">
        <v>3197</v>
      </c>
      <c r="B3198" t="s">
        <v>15</v>
      </c>
      <c r="C3198" t="s">
        <v>38</v>
      </c>
      <c r="D3198" t="s">
        <v>45</v>
      </c>
      <c r="E3198" t="s">
        <v>46</v>
      </c>
      <c r="F3198" t="s">
        <v>68</v>
      </c>
      <c r="G3198" t="s">
        <v>401</v>
      </c>
      <c r="H3198">
        <v>40</v>
      </c>
      <c r="I3198">
        <v>45536.73</v>
      </c>
      <c r="J3198">
        <v>1821469.2</v>
      </c>
      <c r="K3198">
        <v>870.2</v>
      </c>
      <c r="L3198">
        <v>300</v>
      </c>
      <c r="M3198" t="s">
        <v>35</v>
      </c>
      <c r="N3198" t="s">
        <v>36</v>
      </c>
      <c r="O3198">
        <v>100670.93</v>
      </c>
      <c r="P3198">
        <f>_xlfn.DAYS(Table3[[#This Row],[Delivery_Date]],Table3[[#This Row],[Order_Date]])</f>
        <v>11</v>
      </c>
    </row>
    <row r="3199" spans="1:16" x14ac:dyDescent="0.25">
      <c r="A3199">
        <v>3198</v>
      </c>
      <c r="B3199" t="s">
        <v>59</v>
      </c>
      <c r="C3199" t="s">
        <v>38</v>
      </c>
      <c r="D3199" t="s">
        <v>32</v>
      </c>
      <c r="E3199" t="s">
        <v>18</v>
      </c>
      <c r="F3199" t="s">
        <v>145</v>
      </c>
      <c r="G3199" t="s">
        <v>99</v>
      </c>
      <c r="H3199">
        <v>20</v>
      </c>
      <c r="I3199">
        <v>48824.27</v>
      </c>
      <c r="J3199">
        <v>976485.4</v>
      </c>
      <c r="K3199">
        <v>2789.44</v>
      </c>
      <c r="L3199">
        <v>537</v>
      </c>
      <c r="M3199" t="s">
        <v>35</v>
      </c>
      <c r="N3199" t="s">
        <v>70</v>
      </c>
      <c r="O3199">
        <v>106284.67</v>
      </c>
      <c r="P3199">
        <f>_xlfn.DAYS(Table3[[#This Row],[Delivery_Date]],Table3[[#This Row],[Order_Date]])</f>
        <v>1</v>
      </c>
    </row>
    <row r="3200" spans="1:16" x14ac:dyDescent="0.25">
      <c r="A3200">
        <v>3199</v>
      </c>
      <c r="B3200" t="s">
        <v>31</v>
      </c>
      <c r="C3200" t="s">
        <v>38</v>
      </c>
      <c r="D3200" t="s">
        <v>17</v>
      </c>
      <c r="E3200" t="s">
        <v>26</v>
      </c>
      <c r="F3200" t="s">
        <v>200</v>
      </c>
      <c r="G3200" t="s">
        <v>342</v>
      </c>
      <c r="H3200">
        <v>6</v>
      </c>
      <c r="I3200">
        <v>42083</v>
      </c>
      <c r="J3200">
        <v>252498</v>
      </c>
      <c r="K3200">
        <v>146.72999999999999</v>
      </c>
      <c r="L3200">
        <v>628</v>
      </c>
      <c r="M3200" t="s">
        <v>29</v>
      </c>
      <c r="N3200" t="s">
        <v>70</v>
      </c>
      <c r="O3200">
        <v>17009.55</v>
      </c>
      <c r="P3200">
        <f>_xlfn.DAYS(Table3[[#This Row],[Delivery_Date]],Table3[[#This Row],[Order_Date]])</f>
        <v>14</v>
      </c>
    </row>
    <row r="3201" spans="1:16" x14ac:dyDescent="0.25">
      <c r="A3201">
        <v>3200</v>
      </c>
      <c r="B3201" t="s">
        <v>59</v>
      </c>
      <c r="C3201" t="s">
        <v>16</v>
      </c>
      <c r="D3201" t="s">
        <v>39</v>
      </c>
      <c r="E3201" t="s">
        <v>52</v>
      </c>
      <c r="F3201" t="s">
        <v>167</v>
      </c>
      <c r="G3201" t="s">
        <v>170</v>
      </c>
      <c r="H3201">
        <v>43</v>
      </c>
      <c r="I3201">
        <v>49556.32</v>
      </c>
      <c r="J3201">
        <v>2130921.7599999998</v>
      </c>
      <c r="K3201">
        <v>452.34</v>
      </c>
      <c r="L3201">
        <v>811</v>
      </c>
      <c r="M3201" t="s">
        <v>35</v>
      </c>
      <c r="N3201" t="s">
        <v>36</v>
      </c>
      <c r="O3201">
        <v>229725.27</v>
      </c>
      <c r="P3201">
        <f>_xlfn.DAYS(Table3[[#This Row],[Delivery_Date]],Table3[[#This Row],[Order_Date]])</f>
        <v>1</v>
      </c>
    </row>
    <row r="3202" spans="1:16" x14ac:dyDescent="0.25">
      <c r="A3202">
        <v>3201</v>
      </c>
      <c r="B3202" t="s">
        <v>44</v>
      </c>
      <c r="C3202" t="s">
        <v>24</v>
      </c>
      <c r="D3202" t="s">
        <v>25</v>
      </c>
      <c r="E3202" t="s">
        <v>60</v>
      </c>
      <c r="F3202" t="s">
        <v>85</v>
      </c>
      <c r="G3202" t="s">
        <v>165</v>
      </c>
      <c r="H3202">
        <v>22</v>
      </c>
      <c r="I3202">
        <v>5855.81</v>
      </c>
      <c r="J3202">
        <v>128827.82</v>
      </c>
      <c r="K3202">
        <v>1369.8</v>
      </c>
      <c r="L3202">
        <v>523</v>
      </c>
      <c r="M3202" t="s">
        <v>35</v>
      </c>
      <c r="N3202" t="s">
        <v>70</v>
      </c>
      <c r="O3202">
        <v>28195.65</v>
      </c>
      <c r="P3202">
        <f>_xlfn.DAYS(Table3[[#This Row],[Delivery_Date]],Table3[[#This Row],[Order_Date]])</f>
        <v>12</v>
      </c>
    </row>
    <row r="3203" spans="1:16" x14ac:dyDescent="0.25">
      <c r="A3203">
        <v>3202</v>
      </c>
      <c r="B3203" t="s">
        <v>37</v>
      </c>
      <c r="C3203" t="s">
        <v>38</v>
      </c>
      <c r="D3203" t="s">
        <v>39</v>
      </c>
      <c r="E3203" t="s">
        <v>26</v>
      </c>
      <c r="F3203" t="s">
        <v>386</v>
      </c>
      <c r="G3203" t="s">
        <v>28</v>
      </c>
      <c r="H3203">
        <v>33</v>
      </c>
      <c r="I3203">
        <v>9051.59</v>
      </c>
      <c r="J3203">
        <v>298702.46999999997</v>
      </c>
      <c r="K3203">
        <v>4252.6000000000004</v>
      </c>
      <c r="L3203">
        <v>308</v>
      </c>
      <c r="M3203" t="s">
        <v>42</v>
      </c>
      <c r="N3203" t="s">
        <v>30</v>
      </c>
      <c r="O3203">
        <v>61826.14</v>
      </c>
      <c r="P3203">
        <f>_xlfn.DAYS(Table3[[#This Row],[Delivery_Date]],Table3[[#This Row],[Order_Date]])</f>
        <v>5</v>
      </c>
    </row>
    <row r="3204" spans="1:16" x14ac:dyDescent="0.25">
      <c r="A3204">
        <v>3203</v>
      </c>
      <c r="B3204" t="s">
        <v>31</v>
      </c>
      <c r="C3204" t="s">
        <v>16</v>
      </c>
      <c r="D3204" t="s">
        <v>17</v>
      </c>
      <c r="E3204" t="s">
        <v>46</v>
      </c>
      <c r="F3204" t="s">
        <v>298</v>
      </c>
      <c r="G3204" t="s">
        <v>367</v>
      </c>
      <c r="H3204">
        <v>90</v>
      </c>
      <c r="I3204">
        <v>11857.34</v>
      </c>
      <c r="J3204">
        <v>1067160.6000000001</v>
      </c>
      <c r="K3204">
        <v>3835.39</v>
      </c>
      <c r="L3204">
        <v>631</v>
      </c>
      <c r="M3204" t="s">
        <v>21</v>
      </c>
      <c r="N3204" t="s">
        <v>43</v>
      </c>
      <c r="O3204">
        <v>76423.73</v>
      </c>
      <c r="P3204">
        <f>_xlfn.DAYS(Table3[[#This Row],[Delivery_Date]],Table3[[#This Row],[Order_Date]])</f>
        <v>2</v>
      </c>
    </row>
    <row r="3205" spans="1:16" x14ac:dyDescent="0.25">
      <c r="A3205">
        <v>3204</v>
      </c>
      <c r="B3205" t="s">
        <v>15</v>
      </c>
      <c r="C3205" t="s">
        <v>24</v>
      </c>
      <c r="D3205" t="s">
        <v>17</v>
      </c>
      <c r="E3205" t="s">
        <v>60</v>
      </c>
      <c r="F3205" t="s">
        <v>112</v>
      </c>
      <c r="G3205" t="s">
        <v>67</v>
      </c>
      <c r="H3205">
        <v>54</v>
      </c>
      <c r="I3205">
        <v>38620.54</v>
      </c>
      <c r="J3205">
        <v>2085509.16</v>
      </c>
      <c r="K3205">
        <v>2903.46</v>
      </c>
      <c r="L3205">
        <v>972</v>
      </c>
      <c r="M3205" t="s">
        <v>42</v>
      </c>
      <c r="N3205" t="s">
        <v>43</v>
      </c>
      <c r="O3205">
        <v>422159.73</v>
      </c>
      <c r="P3205">
        <f>_xlfn.DAYS(Table3[[#This Row],[Delivery_Date]],Table3[[#This Row],[Order_Date]])</f>
        <v>8</v>
      </c>
    </row>
    <row r="3206" spans="1:16" x14ac:dyDescent="0.25">
      <c r="A3206">
        <v>3205</v>
      </c>
      <c r="B3206" t="s">
        <v>44</v>
      </c>
      <c r="C3206" t="s">
        <v>38</v>
      </c>
      <c r="D3206" t="s">
        <v>17</v>
      </c>
      <c r="E3206" t="s">
        <v>60</v>
      </c>
      <c r="F3206" t="s">
        <v>150</v>
      </c>
      <c r="G3206" t="s">
        <v>309</v>
      </c>
      <c r="H3206">
        <v>35</v>
      </c>
      <c r="I3206">
        <v>22871.73</v>
      </c>
      <c r="J3206">
        <v>800510.55</v>
      </c>
      <c r="K3206">
        <v>114.28</v>
      </c>
      <c r="L3206">
        <v>420</v>
      </c>
      <c r="M3206" t="s">
        <v>35</v>
      </c>
      <c r="N3206" t="s">
        <v>22</v>
      </c>
      <c r="O3206">
        <v>70068.08</v>
      </c>
      <c r="P3206">
        <f>_xlfn.DAYS(Table3[[#This Row],[Delivery_Date]],Table3[[#This Row],[Order_Date]])</f>
        <v>6</v>
      </c>
    </row>
    <row r="3207" spans="1:16" x14ac:dyDescent="0.25">
      <c r="A3207">
        <v>3206</v>
      </c>
      <c r="B3207" t="s">
        <v>37</v>
      </c>
      <c r="C3207" t="s">
        <v>38</v>
      </c>
      <c r="D3207" t="s">
        <v>17</v>
      </c>
      <c r="E3207" t="s">
        <v>46</v>
      </c>
      <c r="F3207" t="s">
        <v>101</v>
      </c>
      <c r="G3207" t="s">
        <v>275</v>
      </c>
      <c r="H3207">
        <v>3</v>
      </c>
      <c r="I3207">
        <v>32843.410000000003</v>
      </c>
      <c r="J3207">
        <v>98530.23</v>
      </c>
      <c r="K3207">
        <v>3280.03</v>
      </c>
      <c r="L3207">
        <v>410</v>
      </c>
      <c r="M3207" t="s">
        <v>42</v>
      </c>
      <c r="N3207" t="s">
        <v>30</v>
      </c>
      <c r="O3207">
        <v>14118.01</v>
      </c>
      <c r="P3207">
        <f>_xlfn.DAYS(Table3[[#This Row],[Delivery_Date]],Table3[[#This Row],[Order_Date]])</f>
        <v>3</v>
      </c>
    </row>
    <row r="3208" spans="1:16" x14ac:dyDescent="0.25">
      <c r="A3208">
        <v>3207</v>
      </c>
      <c r="B3208" t="s">
        <v>31</v>
      </c>
      <c r="C3208" t="s">
        <v>38</v>
      </c>
      <c r="D3208" t="s">
        <v>25</v>
      </c>
      <c r="E3208" t="s">
        <v>52</v>
      </c>
      <c r="F3208" t="s">
        <v>372</v>
      </c>
      <c r="G3208" t="s">
        <v>357</v>
      </c>
      <c r="H3208">
        <v>47</v>
      </c>
      <c r="I3208">
        <v>15454.79</v>
      </c>
      <c r="J3208">
        <v>726375.13</v>
      </c>
      <c r="K3208">
        <v>1340.35</v>
      </c>
      <c r="L3208">
        <v>700</v>
      </c>
      <c r="M3208" t="s">
        <v>29</v>
      </c>
      <c r="N3208" t="s">
        <v>22</v>
      </c>
      <c r="O3208">
        <v>142550.26999999999</v>
      </c>
      <c r="P3208">
        <f>_xlfn.DAYS(Table3[[#This Row],[Delivery_Date]],Table3[[#This Row],[Order_Date]])</f>
        <v>7</v>
      </c>
    </row>
    <row r="3209" spans="1:16" x14ac:dyDescent="0.25">
      <c r="A3209">
        <v>3208</v>
      </c>
      <c r="B3209" t="s">
        <v>37</v>
      </c>
      <c r="C3209" t="s">
        <v>24</v>
      </c>
      <c r="D3209" t="s">
        <v>25</v>
      </c>
      <c r="E3209" t="s">
        <v>60</v>
      </c>
      <c r="F3209" t="s">
        <v>321</v>
      </c>
      <c r="G3209" t="s">
        <v>315</v>
      </c>
      <c r="H3209">
        <v>91</v>
      </c>
      <c r="I3209">
        <v>25244.3</v>
      </c>
      <c r="J3209">
        <v>2297231.2999999998</v>
      </c>
      <c r="K3209">
        <v>3699.91</v>
      </c>
      <c r="L3209">
        <v>640</v>
      </c>
      <c r="M3209" t="s">
        <v>29</v>
      </c>
      <c r="N3209" t="s">
        <v>36</v>
      </c>
      <c r="O3209">
        <v>518044.47</v>
      </c>
      <c r="P3209">
        <f>_xlfn.DAYS(Table3[[#This Row],[Delivery_Date]],Table3[[#This Row],[Order_Date]])</f>
        <v>6</v>
      </c>
    </row>
    <row r="3210" spans="1:16" x14ac:dyDescent="0.25">
      <c r="A3210">
        <v>3209</v>
      </c>
      <c r="B3210" t="s">
        <v>59</v>
      </c>
      <c r="C3210" t="s">
        <v>16</v>
      </c>
      <c r="D3210" t="s">
        <v>17</v>
      </c>
      <c r="E3210" t="s">
        <v>52</v>
      </c>
      <c r="F3210" t="s">
        <v>394</v>
      </c>
      <c r="G3210" t="s">
        <v>152</v>
      </c>
      <c r="H3210">
        <v>3</v>
      </c>
      <c r="I3210">
        <v>22173.62</v>
      </c>
      <c r="J3210">
        <v>66520.86</v>
      </c>
      <c r="K3210">
        <v>2047.45</v>
      </c>
      <c r="L3210">
        <v>531</v>
      </c>
      <c r="M3210" t="s">
        <v>29</v>
      </c>
      <c r="N3210" t="s">
        <v>70</v>
      </c>
      <c r="O3210">
        <v>4125.1000000000004</v>
      </c>
      <c r="P3210">
        <f>_xlfn.DAYS(Table3[[#This Row],[Delivery_Date]],Table3[[#This Row],[Order_Date]])</f>
        <v>8</v>
      </c>
    </row>
    <row r="3211" spans="1:16" x14ac:dyDescent="0.25">
      <c r="A3211">
        <v>3210</v>
      </c>
      <c r="B3211" t="s">
        <v>31</v>
      </c>
      <c r="C3211" t="s">
        <v>24</v>
      </c>
      <c r="D3211" t="s">
        <v>39</v>
      </c>
      <c r="E3211" t="s">
        <v>46</v>
      </c>
      <c r="F3211" t="s">
        <v>104</v>
      </c>
      <c r="G3211" t="s">
        <v>276</v>
      </c>
      <c r="H3211">
        <v>56</v>
      </c>
      <c r="I3211">
        <v>40160.050000000003</v>
      </c>
      <c r="J3211">
        <v>2248962.7999999998</v>
      </c>
      <c r="K3211">
        <v>1054.94</v>
      </c>
      <c r="L3211">
        <v>633</v>
      </c>
      <c r="M3211" t="s">
        <v>35</v>
      </c>
      <c r="N3211" t="s">
        <v>43</v>
      </c>
      <c r="O3211">
        <v>371687.7</v>
      </c>
      <c r="P3211">
        <f>_xlfn.DAYS(Table3[[#This Row],[Delivery_Date]],Table3[[#This Row],[Order_Date]])</f>
        <v>4</v>
      </c>
    </row>
    <row r="3212" spans="1:16" x14ac:dyDescent="0.25">
      <c r="A3212">
        <v>3211</v>
      </c>
      <c r="B3212" t="s">
        <v>37</v>
      </c>
      <c r="C3212" t="s">
        <v>38</v>
      </c>
      <c r="D3212" t="s">
        <v>39</v>
      </c>
      <c r="E3212" t="s">
        <v>18</v>
      </c>
      <c r="F3212" t="s">
        <v>399</v>
      </c>
      <c r="G3212" t="s">
        <v>328</v>
      </c>
      <c r="H3212">
        <v>3</v>
      </c>
      <c r="I3212">
        <v>40504.19</v>
      </c>
      <c r="J3212">
        <v>121512.57</v>
      </c>
      <c r="K3212">
        <v>2579.17</v>
      </c>
      <c r="L3212">
        <v>811</v>
      </c>
      <c r="M3212" t="s">
        <v>35</v>
      </c>
      <c r="N3212" t="s">
        <v>36</v>
      </c>
      <c r="O3212">
        <v>11770.3</v>
      </c>
      <c r="P3212">
        <f>_xlfn.DAYS(Table3[[#This Row],[Delivery_Date]],Table3[[#This Row],[Order_Date]])</f>
        <v>5</v>
      </c>
    </row>
    <row r="3213" spans="1:16" x14ac:dyDescent="0.25">
      <c r="A3213">
        <v>3212</v>
      </c>
      <c r="B3213" t="s">
        <v>15</v>
      </c>
      <c r="C3213" t="s">
        <v>38</v>
      </c>
      <c r="D3213" t="s">
        <v>17</v>
      </c>
      <c r="E3213" t="s">
        <v>52</v>
      </c>
      <c r="F3213" t="s">
        <v>259</v>
      </c>
      <c r="G3213" t="s">
        <v>231</v>
      </c>
      <c r="H3213">
        <v>3</v>
      </c>
      <c r="I3213">
        <v>27714.75</v>
      </c>
      <c r="J3213">
        <v>83144.25</v>
      </c>
      <c r="K3213">
        <v>4811.7700000000004</v>
      </c>
      <c r="L3213">
        <v>703</v>
      </c>
      <c r="M3213" t="s">
        <v>42</v>
      </c>
      <c r="N3213" t="s">
        <v>36</v>
      </c>
      <c r="O3213">
        <v>12644.34</v>
      </c>
      <c r="P3213">
        <f>_xlfn.DAYS(Table3[[#This Row],[Delivery_Date]],Table3[[#This Row],[Order_Date]])</f>
        <v>6</v>
      </c>
    </row>
    <row r="3214" spans="1:16" x14ac:dyDescent="0.25">
      <c r="A3214">
        <v>3213</v>
      </c>
      <c r="B3214" t="s">
        <v>44</v>
      </c>
      <c r="C3214" t="s">
        <v>24</v>
      </c>
      <c r="D3214" t="s">
        <v>39</v>
      </c>
      <c r="E3214" t="s">
        <v>52</v>
      </c>
      <c r="F3214" t="s">
        <v>48</v>
      </c>
      <c r="G3214" t="s">
        <v>112</v>
      </c>
      <c r="H3214">
        <v>39</v>
      </c>
      <c r="I3214">
        <v>33052.89</v>
      </c>
      <c r="J3214">
        <v>1289062.71</v>
      </c>
      <c r="K3214">
        <v>2705.73</v>
      </c>
      <c r="L3214">
        <v>184</v>
      </c>
      <c r="M3214" t="s">
        <v>29</v>
      </c>
      <c r="N3214" t="s">
        <v>36</v>
      </c>
      <c r="O3214">
        <v>153363.09</v>
      </c>
      <c r="P3214">
        <f>_xlfn.DAYS(Table3[[#This Row],[Delivery_Date]],Table3[[#This Row],[Order_Date]])</f>
        <v>9</v>
      </c>
    </row>
    <row r="3215" spans="1:16" x14ac:dyDescent="0.25">
      <c r="A3215">
        <v>3214</v>
      </c>
      <c r="B3215" t="s">
        <v>31</v>
      </c>
      <c r="C3215" t="s">
        <v>16</v>
      </c>
      <c r="D3215" t="s">
        <v>25</v>
      </c>
      <c r="E3215" t="s">
        <v>18</v>
      </c>
      <c r="F3215" t="s">
        <v>198</v>
      </c>
      <c r="G3215" t="s">
        <v>314</v>
      </c>
      <c r="H3215">
        <v>69</v>
      </c>
      <c r="I3215">
        <v>18642.75</v>
      </c>
      <c r="J3215">
        <v>1286349.75</v>
      </c>
      <c r="K3215">
        <v>801.51</v>
      </c>
      <c r="L3215">
        <v>56</v>
      </c>
      <c r="M3215" t="s">
        <v>35</v>
      </c>
      <c r="N3215" t="s">
        <v>22</v>
      </c>
      <c r="O3215">
        <v>278032.53999999998</v>
      </c>
      <c r="P3215">
        <f>_xlfn.DAYS(Table3[[#This Row],[Delivery_Date]],Table3[[#This Row],[Order_Date]])</f>
        <v>1</v>
      </c>
    </row>
    <row r="3216" spans="1:16" x14ac:dyDescent="0.25">
      <c r="A3216">
        <v>3215</v>
      </c>
      <c r="B3216" t="s">
        <v>59</v>
      </c>
      <c r="C3216" t="s">
        <v>16</v>
      </c>
      <c r="D3216" t="s">
        <v>17</v>
      </c>
      <c r="E3216" t="s">
        <v>26</v>
      </c>
      <c r="F3216" t="s">
        <v>131</v>
      </c>
      <c r="G3216" t="s">
        <v>136</v>
      </c>
      <c r="H3216">
        <v>35</v>
      </c>
      <c r="I3216">
        <v>33765.18</v>
      </c>
      <c r="J3216">
        <v>1181781.3</v>
      </c>
      <c r="K3216">
        <v>3667.46</v>
      </c>
      <c r="L3216">
        <v>397</v>
      </c>
      <c r="M3216" t="s">
        <v>35</v>
      </c>
      <c r="N3216" t="s">
        <v>70</v>
      </c>
      <c r="O3216">
        <v>107610.55</v>
      </c>
      <c r="P3216">
        <f>_xlfn.DAYS(Table3[[#This Row],[Delivery_Date]],Table3[[#This Row],[Order_Date]])</f>
        <v>8</v>
      </c>
    </row>
    <row r="3217" spans="1:16" x14ac:dyDescent="0.25">
      <c r="A3217">
        <v>3216</v>
      </c>
      <c r="B3217" t="s">
        <v>59</v>
      </c>
      <c r="C3217" t="s">
        <v>16</v>
      </c>
      <c r="D3217" t="s">
        <v>25</v>
      </c>
      <c r="E3217" t="s">
        <v>26</v>
      </c>
      <c r="F3217" t="s">
        <v>369</v>
      </c>
      <c r="G3217" t="s">
        <v>101</v>
      </c>
      <c r="H3217">
        <v>67</v>
      </c>
      <c r="I3217">
        <v>30379.86</v>
      </c>
      <c r="J3217">
        <v>2035450.62</v>
      </c>
      <c r="K3217">
        <v>906.57</v>
      </c>
      <c r="L3217">
        <v>321</v>
      </c>
      <c r="M3217" t="s">
        <v>21</v>
      </c>
      <c r="N3217" t="s">
        <v>43</v>
      </c>
      <c r="O3217">
        <v>308093.86</v>
      </c>
      <c r="P3217">
        <f>_xlfn.DAYS(Table3[[#This Row],[Delivery_Date]],Table3[[#This Row],[Order_Date]])</f>
        <v>15</v>
      </c>
    </row>
    <row r="3218" spans="1:16" x14ac:dyDescent="0.25">
      <c r="A3218">
        <v>3217</v>
      </c>
      <c r="B3218" t="s">
        <v>51</v>
      </c>
      <c r="C3218" t="s">
        <v>24</v>
      </c>
      <c r="D3218" t="s">
        <v>45</v>
      </c>
      <c r="E3218" t="s">
        <v>60</v>
      </c>
      <c r="F3218" t="s">
        <v>375</v>
      </c>
      <c r="G3218" t="s">
        <v>327</v>
      </c>
      <c r="H3218">
        <v>15</v>
      </c>
      <c r="I3218">
        <v>43175.21</v>
      </c>
      <c r="J3218">
        <v>647628.15</v>
      </c>
      <c r="K3218">
        <v>2974.67</v>
      </c>
      <c r="L3218">
        <v>961</v>
      </c>
      <c r="M3218" t="s">
        <v>35</v>
      </c>
      <c r="N3218" t="s">
        <v>70</v>
      </c>
      <c r="O3218">
        <v>112190.45</v>
      </c>
      <c r="P3218">
        <f>_xlfn.DAYS(Table3[[#This Row],[Delivery_Date]],Table3[[#This Row],[Order_Date]])</f>
        <v>12</v>
      </c>
    </row>
    <row r="3219" spans="1:16" x14ac:dyDescent="0.25">
      <c r="A3219">
        <v>3218</v>
      </c>
      <c r="B3219" t="s">
        <v>15</v>
      </c>
      <c r="C3219" t="s">
        <v>24</v>
      </c>
      <c r="D3219" t="s">
        <v>25</v>
      </c>
      <c r="E3219" t="s">
        <v>26</v>
      </c>
      <c r="F3219" t="s">
        <v>412</v>
      </c>
      <c r="G3219" t="s">
        <v>74</v>
      </c>
      <c r="H3219">
        <v>35</v>
      </c>
      <c r="I3219">
        <v>13588.39</v>
      </c>
      <c r="J3219">
        <v>475593.65</v>
      </c>
      <c r="K3219">
        <v>4070.46</v>
      </c>
      <c r="L3219">
        <v>732</v>
      </c>
      <c r="M3219" t="s">
        <v>35</v>
      </c>
      <c r="N3219" t="s">
        <v>43</v>
      </c>
      <c r="O3219">
        <v>92308.05</v>
      </c>
      <c r="P3219">
        <f>_xlfn.DAYS(Table3[[#This Row],[Delivery_Date]],Table3[[#This Row],[Order_Date]])</f>
        <v>12</v>
      </c>
    </row>
    <row r="3220" spans="1:16" x14ac:dyDescent="0.25">
      <c r="A3220">
        <v>3219</v>
      </c>
      <c r="B3220" t="s">
        <v>15</v>
      </c>
      <c r="C3220" t="s">
        <v>16</v>
      </c>
      <c r="D3220" t="s">
        <v>45</v>
      </c>
      <c r="E3220" t="s">
        <v>52</v>
      </c>
      <c r="F3220" t="s">
        <v>375</v>
      </c>
      <c r="G3220" t="s">
        <v>350</v>
      </c>
      <c r="H3220">
        <v>92</v>
      </c>
      <c r="I3220">
        <v>15429.46</v>
      </c>
      <c r="J3220">
        <v>1419510.32</v>
      </c>
      <c r="K3220">
        <v>1154.67</v>
      </c>
      <c r="L3220">
        <v>949</v>
      </c>
      <c r="M3220" t="s">
        <v>35</v>
      </c>
      <c r="N3220" t="s">
        <v>22</v>
      </c>
      <c r="O3220">
        <v>326477.90000000002</v>
      </c>
      <c r="P3220">
        <f>_xlfn.DAYS(Table3[[#This Row],[Delivery_Date]],Table3[[#This Row],[Order_Date]])</f>
        <v>11</v>
      </c>
    </row>
    <row r="3221" spans="1:16" x14ac:dyDescent="0.25">
      <c r="A3221">
        <v>3220</v>
      </c>
      <c r="B3221" t="s">
        <v>65</v>
      </c>
      <c r="C3221" t="s">
        <v>38</v>
      </c>
      <c r="D3221" t="s">
        <v>25</v>
      </c>
      <c r="E3221" t="s">
        <v>46</v>
      </c>
      <c r="F3221" t="s">
        <v>69</v>
      </c>
      <c r="G3221" t="s">
        <v>204</v>
      </c>
      <c r="H3221">
        <v>40</v>
      </c>
      <c r="I3221">
        <v>36386.82</v>
      </c>
      <c r="J3221">
        <v>1455472.8</v>
      </c>
      <c r="K3221">
        <v>382.02</v>
      </c>
      <c r="L3221">
        <v>337</v>
      </c>
      <c r="M3221" t="s">
        <v>42</v>
      </c>
      <c r="N3221" t="s">
        <v>43</v>
      </c>
      <c r="O3221">
        <v>145401.15</v>
      </c>
      <c r="P3221">
        <f>_xlfn.DAYS(Table3[[#This Row],[Delivery_Date]],Table3[[#This Row],[Order_Date]])</f>
        <v>12</v>
      </c>
    </row>
    <row r="3222" spans="1:16" x14ac:dyDescent="0.25">
      <c r="A3222">
        <v>3221</v>
      </c>
      <c r="B3222" t="s">
        <v>51</v>
      </c>
      <c r="C3222" t="s">
        <v>16</v>
      </c>
      <c r="D3222" t="s">
        <v>25</v>
      </c>
      <c r="E3222" t="s">
        <v>52</v>
      </c>
      <c r="F3222" t="s">
        <v>185</v>
      </c>
      <c r="G3222" t="s">
        <v>339</v>
      </c>
      <c r="H3222">
        <v>68</v>
      </c>
      <c r="I3222">
        <v>25309.02</v>
      </c>
      <c r="J3222">
        <v>1721013.36</v>
      </c>
      <c r="K3222">
        <v>3024.9</v>
      </c>
      <c r="L3222">
        <v>616</v>
      </c>
      <c r="M3222" t="s">
        <v>21</v>
      </c>
      <c r="N3222" t="s">
        <v>30</v>
      </c>
      <c r="O3222">
        <v>118012.81</v>
      </c>
      <c r="P3222">
        <f>_xlfn.DAYS(Table3[[#This Row],[Delivery_Date]],Table3[[#This Row],[Order_Date]])</f>
        <v>15</v>
      </c>
    </row>
    <row r="3223" spans="1:16" x14ac:dyDescent="0.25">
      <c r="A3223">
        <v>3222</v>
      </c>
      <c r="B3223" t="s">
        <v>23</v>
      </c>
      <c r="C3223" t="s">
        <v>24</v>
      </c>
      <c r="D3223" t="s">
        <v>25</v>
      </c>
      <c r="E3223" t="s">
        <v>60</v>
      </c>
      <c r="F3223" t="s">
        <v>218</v>
      </c>
      <c r="G3223" t="s">
        <v>74</v>
      </c>
      <c r="H3223">
        <v>94</v>
      </c>
      <c r="I3223">
        <v>42818.2</v>
      </c>
      <c r="J3223">
        <v>4024910.8</v>
      </c>
      <c r="K3223">
        <v>4079.14</v>
      </c>
      <c r="L3223">
        <v>820</v>
      </c>
      <c r="M3223" t="s">
        <v>35</v>
      </c>
      <c r="N3223" t="s">
        <v>43</v>
      </c>
      <c r="O3223">
        <v>922481.91</v>
      </c>
      <c r="P3223">
        <f>_xlfn.DAYS(Table3[[#This Row],[Delivery_Date]],Table3[[#This Row],[Order_Date]])</f>
        <v>8</v>
      </c>
    </row>
    <row r="3224" spans="1:16" x14ac:dyDescent="0.25">
      <c r="A3224">
        <v>3223</v>
      </c>
      <c r="B3224" t="s">
        <v>23</v>
      </c>
      <c r="C3224" t="s">
        <v>38</v>
      </c>
      <c r="D3224" t="s">
        <v>45</v>
      </c>
      <c r="E3224" t="s">
        <v>52</v>
      </c>
      <c r="F3224" t="s">
        <v>218</v>
      </c>
      <c r="G3224" t="s">
        <v>74</v>
      </c>
      <c r="H3224">
        <v>6</v>
      </c>
      <c r="I3224">
        <v>28617.01</v>
      </c>
      <c r="J3224">
        <v>171702.06</v>
      </c>
      <c r="K3224">
        <v>2863.67</v>
      </c>
      <c r="L3224">
        <v>332</v>
      </c>
      <c r="M3224" t="s">
        <v>35</v>
      </c>
      <c r="N3224" t="s">
        <v>30</v>
      </c>
      <c r="O3224">
        <v>20698.47</v>
      </c>
      <c r="P3224">
        <f>_xlfn.DAYS(Table3[[#This Row],[Delivery_Date]],Table3[[#This Row],[Order_Date]])</f>
        <v>8</v>
      </c>
    </row>
    <row r="3225" spans="1:16" x14ac:dyDescent="0.25">
      <c r="A3225">
        <v>3224</v>
      </c>
      <c r="B3225" t="s">
        <v>59</v>
      </c>
      <c r="C3225" t="s">
        <v>38</v>
      </c>
      <c r="D3225" t="s">
        <v>25</v>
      </c>
      <c r="E3225" t="s">
        <v>46</v>
      </c>
      <c r="F3225" t="s">
        <v>303</v>
      </c>
      <c r="G3225" t="s">
        <v>133</v>
      </c>
      <c r="H3225">
        <v>76</v>
      </c>
      <c r="I3225">
        <v>16765.13</v>
      </c>
      <c r="J3225">
        <v>1274149.8799999999</v>
      </c>
      <c r="K3225">
        <v>4149.8900000000003</v>
      </c>
      <c r="L3225">
        <v>144</v>
      </c>
      <c r="M3225" t="s">
        <v>21</v>
      </c>
      <c r="N3225" t="s">
        <v>22</v>
      </c>
      <c r="O3225">
        <v>235200.3</v>
      </c>
      <c r="P3225">
        <f>_xlfn.DAYS(Table3[[#This Row],[Delivery_Date]],Table3[[#This Row],[Order_Date]])</f>
        <v>11</v>
      </c>
    </row>
    <row r="3226" spans="1:16" x14ac:dyDescent="0.25">
      <c r="A3226">
        <v>3225</v>
      </c>
      <c r="B3226" t="s">
        <v>23</v>
      </c>
      <c r="C3226" t="s">
        <v>24</v>
      </c>
      <c r="D3226" t="s">
        <v>32</v>
      </c>
      <c r="E3226" t="s">
        <v>52</v>
      </c>
      <c r="F3226" t="s">
        <v>134</v>
      </c>
      <c r="G3226" t="s">
        <v>233</v>
      </c>
      <c r="H3226">
        <v>76</v>
      </c>
      <c r="I3226">
        <v>13159.73</v>
      </c>
      <c r="J3226">
        <v>1000139.48</v>
      </c>
      <c r="K3226">
        <v>2413</v>
      </c>
      <c r="L3226">
        <v>494</v>
      </c>
      <c r="M3226" t="s">
        <v>21</v>
      </c>
      <c r="N3226" t="s">
        <v>22</v>
      </c>
      <c r="O3226">
        <v>138253.18</v>
      </c>
      <c r="P3226">
        <f>_xlfn.DAYS(Table3[[#This Row],[Delivery_Date]],Table3[[#This Row],[Order_Date]])</f>
        <v>5</v>
      </c>
    </row>
    <row r="3227" spans="1:16" x14ac:dyDescent="0.25">
      <c r="A3227">
        <v>3226</v>
      </c>
      <c r="B3227" t="s">
        <v>31</v>
      </c>
      <c r="C3227" t="s">
        <v>38</v>
      </c>
      <c r="D3227" t="s">
        <v>45</v>
      </c>
      <c r="E3227" t="s">
        <v>60</v>
      </c>
      <c r="F3227" t="s">
        <v>129</v>
      </c>
      <c r="G3227" t="s">
        <v>192</v>
      </c>
      <c r="H3227">
        <v>44</v>
      </c>
      <c r="I3227">
        <v>13110.73</v>
      </c>
      <c r="J3227">
        <v>576872.12</v>
      </c>
      <c r="K3227">
        <v>2945.15</v>
      </c>
      <c r="L3227">
        <v>32</v>
      </c>
      <c r="M3227" t="s">
        <v>42</v>
      </c>
      <c r="N3227" t="s">
        <v>43</v>
      </c>
      <c r="O3227">
        <v>58916.03</v>
      </c>
      <c r="P3227">
        <f>_xlfn.DAYS(Table3[[#This Row],[Delivery_Date]],Table3[[#This Row],[Order_Date]])</f>
        <v>13</v>
      </c>
    </row>
    <row r="3228" spans="1:16" x14ac:dyDescent="0.25">
      <c r="A3228">
        <v>3227</v>
      </c>
      <c r="B3228" t="s">
        <v>65</v>
      </c>
      <c r="C3228" t="s">
        <v>38</v>
      </c>
      <c r="D3228" t="s">
        <v>45</v>
      </c>
      <c r="E3228" t="s">
        <v>60</v>
      </c>
      <c r="F3228" t="s">
        <v>374</v>
      </c>
      <c r="G3228" t="s">
        <v>375</v>
      </c>
      <c r="H3228">
        <v>71</v>
      </c>
      <c r="I3228">
        <v>15115.46</v>
      </c>
      <c r="J3228">
        <v>1073197.6599999999</v>
      </c>
      <c r="K3228">
        <v>3641.04</v>
      </c>
      <c r="L3228">
        <v>953</v>
      </c>
      <c r="M3228" t="s">
        <v>21</v>
      </c>
      <c r="N3228" t="s">
        <v>70</v>
      </c>
      <c r="O3228">
        <v>261459.11</v>
      </c>
      <c r="P3228">
        <f>_xlfn.DAYS(Table3[[#This Row],[Delivery_Date]],Table3[[#This Row],[Order_Date]])</f>
        <v>1</v>
      </c>
    </row>
    <row r="3229" spans="1:16" x14ac:dyDescent="0.25">
      <c r="A3229">
        <v>3228</v>
      </c>
      <c r="B3229" t="s">
        <v>51</v>
      </c>
      <c r="C3229" t="s">
        <v>24</v>
      </c>
      <c r="D3229" t="s">
        <v>17</v>
      </c>
      <c r="E3229" t="s">
        <v>46</v>
      </c>
      <c r="F3229" t="s">
        <v>105</v>
      </c>
      <c r="G3229" t="s">
        <v>182</v>
      </c>
      <c r="H3229">
        <v>10</v>
      </c>
      <c r="I3229">
        <v>17934.740000000002</v>
      </c>
      <c r="J3229">
        <v>179347.4</v>
      </c>
      <c r="K3229">
        <v>2834.99</v>
      </c>
      <c r="L3229">
        <v>952</v>
      </c>
      <c r="M3229" t="s">
        <v>29</v>
      </c>
      <c r="N3229" t="s">
        <v>70</v>
      </c>
      <c r="O3229">
        <v>26330.98</v>
      </c>
      <c r="P3229">
        <f>_xlfn.DAYS(Table3[[#This Row],[Delivery_Date]],Table3[[#This Row],[Order_Date]])</f>
        <v>15</v>
      </c>
    </row>
    <row r="3230" spans="1:16" x14ac:dyDescent="0.25">
      <c r="A3230">
        <v>3229</v>
      </c>
      <c r="B3230" t="s">
        <v>37</v>
      </c>
      <c r="C3230" t="s">
        <v>24</v>
      </c>
      <c r="D3230" t="s">
        <v>25</v>
      </c>
      <c r="E3230" t="s">
        <v>26</v>
      </c>
      <c r="F3230" t="s">
        <v>165</v>
      </c>
      <c r="G3230" t="s">
        <v>339</v>
      </c>
      <c r="H3230">
        <v>81</v>
      </c>
      <c r="I3230">
        <v>43390.98</v>
      </c>
      <c r="J3230">
        <v>3514669.38</v>
      </c>
      <c r="K3230">
        <v>2995.39</v>
      </c>
      <c r="L3230">
        <v>718</v>
      </c>
      <c r="M3230" t="s">
        <v>21</v>
      </c>
      <c r="N3230" t="s">
        <v>30</v>
      </c>
      <c r="O3230">
        <v>850222.69</v>
      </c>
      <c r="P3230">
        <f>_xlfn.DAYS(Table3[[#This Row],[Delivery_Date]],Table3[[#This Row],[Order_Date]])</f>
        <v>4</v>
      </c>
    </row>
    <row r="3231" spans="1:16" x14ac:dyDescent="0.25">
      <c r="A3231">
        <v>3230</v>
      </c>
      <c r="B3231" t="s">
        <v>23</v>
      </c>
      <c r="C3231" t="s">
        <v>16</v>
      </c>
      <c r="D3231" t="s">
        <v>17</v>
      </c>
      <c r="E3231" t="s">
        <v>26</v>
      </c>
      <c r="F3231" t="s">
        <v>197</v>
      </c>
      <c r="G3231" t="s">
        <v>373</v>
      </c>
      <c r="H3231">
        <v>29</v>
      </c>
      <c r="I3231">
        <v>44134.41</v>
      </c>
      <c r="J3231">
        <v>1279897.8899999999</v>
      </c>
      <c r="K3231">
        <v>278.49</v>
      </c>
      <c r="L3231">
        <v>663</v>
      </c>
      <c r="M3231" t="s">
        <v>35</v>
      </c>
      <c r="N3231" t="s">
        <v>30</v>
      </c>
      <c r="O3231">
        <v>317021.82</v>
      </c>
      <c r="P3231">
        <f>_xlfn.DAYS(Table3[[#This Row],[Delivery_Date]],Table3[[#This Row],[Order_Date]])</f>
        <v>14</v>
      </c>
    </row>
    <row r="3232" spans="1:16" x14ac:dyDescent="0.25">
      <c r="A3232">
        <v>3231</v>
      </c>
      <c r="B3232" t="s">
        <v>44</v>
      </c>
      <c r="C3232" t="s">
        <v>24</v>
      </c>
      <c r="D3232" t="s">
        <v>39</v>
      </c>
      <c r="E3232" t="s">
        <v>26</v>
      </c>
      <c r="F3232" t="s">
        <v>334</v>
      </c>
      <c r="G3232" t="s">
        <v>370</v>
      </c>
      <c r="H3232">
        <v>77</v>
      </c>
      <c r="I3232">
        <v>28501.97</v>
      </c>
      <c r="J3232">
        <v>2194651.69</v>
      </c>
      <c r="K3232">
        <v>827.25</v>
      </c>
      <c r="L3232">
        <v>235</v>
      </c>
      <c r="M3232" t="s">
        <v>29</v>
      </c>
      <c r="N3232" t="s">
        <v>43</v>
      </c>
      <c r="O3232">
        <v>281758.65000000002</v>
      </c>
      <c r="P3232">
        <f>_xlfn.DAYS(Table3[[#This Row],[Delivery_Date]],Table3[[#This Row],[Order_Date]])</f>
        <v>6</v>
      </c>
    </row>
    <row r="3233" spans="1:16" x14ac:dyDescent="0.25">
      <c r="A3233">
        <v>3232</v>
      </c>
      <c r="B3233" t="s">
        <v>15</v>
      </c>
      <c r="C3233" t="s">
        <v>38</v>
      </c>
      <c r="D3233" t="s">
        <v>45</v>
      </c>
      <c r="E3233" t="s">
        <v>60</v>
      </c>
      <c r="F3233" t="s">
        <v>402</v>
      </c>
      <c r="G3233" t="s">
        <v>241</v>
      </c>
      <c r="H3233">
        <v>52</v>
      </c>
      <c r="I3233">
        <v>23793.4</v>
      </c>
      <c r="J3233">
        <v>1237256.8</v>
      </c>
      <c r="K3233">
        <v>3415.56</v>
      </c>
      <c r="L3233">
        <v>206</v>
      </c>
      <c r="M3233" t="s">
        <v>29</v>
      </c>
      <c r="N3233" t="s">
        <v>30</v>
      </c>
      <c r="O3233">
        <v>246129.51</v>
      </c>
      <c r="P3233">
        <f>_xlfn.DAYS(Table3[[#This Row],[Delivery_Date]],Table3[[#This Row],[Order_Date]])</f>
        <v>11</v>
      </c>
    </row>
    <row r="3234" spans="1:16" x14ac:dyDescent="0.25">
      <c r="A3234">
        <v>3233</v>
      </c>
      <c r="B3234" t="s">
        <v>65</v>
      </c>
      <c r="C3234" t="s">
        <v>16</v>
      </c>
      <c r="D3234" t="s">
        <v>25</v>
      </c>
      <c r="E3234" t="s">
        <v>18</v>
      </c>
      <c r="F3234" t="s">
        <v>330</v>
      </c>
      <c r="G3234" t="s">
        <v>350</v>
      </c>
      <c r="H3234">
        <v>82</v>
      </c>
      <c r="I3234">
        <v>46240.01</v>
      </c>
      <c r="J3234">
        <v>3791680.82</v>
      </c>
      <c r="K3234">
        <v>4935.91</v>
      </c>
      <c r="L3234">
        <v>305</v>
      </c>
      <c r="M3234" t="s">
        <v>35</v>
      </c>
      <c r="N3234" t="s">
        <v>22</v>
      </c>
      <c r="O3234">
        <v>671000.97</v>
      </c>
      <c r="P3234">
        <f>_xlfn.DAYS(Table3[[#This Row],[Delivery_Date]],Table3[[#This Row],[Order_Date]])</f>
        <v>7</v>
      </c>
    </row>
    <row r="3235" spans="1:16" x14ac:dyDescent="0.25">
      <c r="A3235">
        <v>3234</v>
      </c>
      <c r="B3235" t="s">
        <v>15</v>
      </c>
      <c r="C3235" t="s">
        <v>24</v>
      </c>
      <c r="D3235" t="s">
        <v>32</v>
      </c>
      <c r="E3235" t="s">
        <v>26</v>
      </c>
      <c r="F3235" t="s">
        <v>251</v>
      </c>
      <c r="G3235" t="s">
        <v>355</v>
      </c>
      <c r="H3235">
        <v>80</v>
      </c>
      <c r="I3235">
        <v>18865.78</v>
      </c>
      <c r="J3235">
        <v>1509262.4</v>
      </c>
      <c r="K3235">
        <v>4450.21</v>
      </c>
      <c r="L3235">
        <v>788</v>
      </c>
      <c r="M3235" t="s">
        <v>42</v>
      </c>
      <c r="N3235" t="s">
        <v>70</v>
      </c>
      <c r="O3235">
        <v>186834.44</v>
      </c>
      <c r="P3235">
        <f>_xlfn.DAYS(Table3[[#This Row],[Delivery_Date]],Table3[[#This Row],[Order_Date]])</f>
        <v>15</v>
      </c>
    </row>
    <row r="3236" spans="1:16" x14ac:dyDescent="0.25">
      <c r="A3236">
        <v>3235</v>
      </c>
      <c r="B3236" t="s">
        <v>37</v>
      </c>
      <c r="C3236" t="s">
        <v>16</v>
      </c>
      <c r="D3236" t="s">
        <v>39</v>
      </c>
      <c r="E3236" t="s">
        <v>60</v>
      </c>
      <c r="F3236" t="s">
        <v>402</v>
      </c>
      <c r="G3236" t="s">
        <v>287</v>
      </c>
      <c r="H3236">
        <v>46</v>
      </c>
      <c r="I3236">
        <v>49712.31</v>
      </c>
      <c r="J3236">
        <v>2286766.2599999998</v>
      </c>
      <c r="K3236">
        <v>2879.68</v>
      </c>
      <c r="L3236">
        <v>997</v>
      </c>
      <c r="M3236" t="s">
        <v>42</v>
      </c>
      <c r="N3236" t="s">
        <v>36</v>
      </c>
      <c r="O3236">
        <v>545706.99</v>
      </c>
      <c r="P3236">
        <f>_xlfn.DAYS(Table3[[#This Row],[Delivery_Date]],Table3[[#This Row],[Order_Date]])</f>
        <v>13</v>
      </c>
    </row>
    <row r="3237" spans="1:16" x14ac:dyDescent="0.25">
      <c r="A3237">
        <v>3236</v>
      </c>
      <c r="B3237" t="s">
        <v>59</v>
      </c>
      <c r="C3237" t="s">
        <v>24</v>
      </c>
      <c r="D3237" t="s">
        <v>39</v>
      </c>
      <c r="E3237" t="s">
        <v>18</v>
      </c>
      <c r="F3237" t="s">
        <v>126</v>
      </c>
      <c r="G3237" t="s">
        <v>197</v>
      </c>
      <c r="H3237">
        <v>55</v>
      </c>
      <c r="I3237">
        <v>3561.86</v>
      </c>
      <c r="J3237">
        <v>195902.3</v>
      </c>
      <c r="K3237">
        <v>4641.43</v>
      </c>
      <c r="L3237">
        <v>974</v>
      </c>
      <c r="M3237" t="s">
        <v>21</v>
      </c>
      <c r="N3237" t="s">
        <v>70</v>
      </c>
      <c r="O3237">
        <v>13880.47</v>
      </c>
      <c r="P3237">
        <f>_xlfn.DAYS(Table3[[#This Row],[Delivery_Date]],Table3[[#This Row],[Order_Date]])</f>
        <v>9</v>
      </c>
    </row>
    <row r="3238" spans="1:16" x14ac:dyDescent="0.25">
      <c r="A3238">
        <v>3237</v>
      </c>
      <c r="B3238" t="s">
        <v>59</v>
      </c>
      <c r="C3238" t="s">
        <v>16</v>
      </c>
      <c r="D3238" t="s">
        <v>45</v>
      </c>
      <c r="E3238" t="s">
        <v>18</v>
      </c>
      <c r="F3238" t="s">
        <v>367</v>
      </c>
      <c r="G3238" t="s">
        <v>120</v>
      </c>
      <c r="H3238">
        <v>87</v>
      </c>
      <c r="I3238">
        <v>10225.08</v>
      </c>
      <c r="J3238">
        <v>889581.96</v>
      </c>
      <c r="K3238">
        <v>1261.78</v>
      </c>
      <c r="L3238">
        <v>119</v>
      </c>
      <c r="M3238" t="s">
        <v>21</v>
      </c>
      <c r="N3238" t="s">
        <v>70</v>
      </c>
      <c r="O3238">
        <v>124002.88</v>
      </c>
      <c r="P3238">
        <f>_xlfn.DAYS(Table3[[#This Row],[Delivery_Date]],Table3[[#This Row],[Order_Date]])</f>
        <v>2</v>
      </c>
    </row>
    <row r="3239" spans="1:16" x14ac:dyDescent="0.25">
      <c r="A3239">
        <v>3238</v>
      </c>
      <c r="B3239" t="s">
        <v>31</v>
      </c>
      <c r="C3239" t="s">
        <v>24</v>
      </c>
      <c r="D3239" t="s">
        <v>32</v>
      </c>
      <c r="E3239" t="s">
        <v>52</v>
      </c>
      <c r="F3239" t="s">
        <v>90</v>
      </c>
      <c r="G3239" t="s">
        <v>161</v>
      </c>
      <c r="H3239">
        <v>5</v>
      </c>
      <c r="I3239">
        <v>9926.14</v>
      </c>
      <c r="J3239">
        <v>49630.7</v>
      </c>
      <c r="K3239">
        <v>1868.09</v>
      </c>
      <c r="L3239">
        <v>437</v>
      </c>
      <c r="M3239" t="s">
        <v>21</v>
      </c>
      <c r="N3239" t="s">
        <v>30</v>
      </c>
      <c r="O3239">
        <v>8055.11</v>
      </c>
      <c r="P3239">
        <f>_xlfn.DAYS(Table3[[#This Row],[Delivery_Date]],Table3[[#This Row],[Order_Date]])</f>
        <v>8</v>
      </c>
    </row>
    <row r="3240" spans="1:16" x14ac:dyDescent="0.25">
      <c r="A3240">
        <v>3239</v>
      </c>
      <c r="B3240" t="s">
        <v>15</v>
      </c>
      <c r="C3240" t="s">
        <v>16</v>
      </c>
      <c r="D3240" t="s">
        <v>39</v>
      </c>
      <c r="E3240" t="s">
        <v>46</v>
      </c>
      <c r="F3240" t="s">
        <v>136</v>
      </c>
      <c r="G3240" t="s">
        <v>48</v>
      </c>
      <c r="H3240">
        <v>24</v>
      </c>
      <c r="I3240">
        <v>2987.69</v>
      </c>
      <c r="J3240">
        <v>71704.56</v>
      </c>
      <c r="K3240">
        <v>3320.85</v>
      </c>
      <c r="L3240">
        <v>916</v>
      </c>
      <c r="M3240" t="s">
        <v>29</v>
      </c>
      <c r="N3240" t="s">
        <v>36</v>
      </c>
      <c r="O3240">
        <v>11890.55</v>
      </c>
      <c r="P3240">
        <f>_xlfn.DAYS(Table3[[#This Row],[Delivery_Date]],Table3[[#This Row],[Order_Date]])</f>
        <v>14</v>
      </c>
    </row>
    <row r="3241" spans="1:16" x14ac:dyDescent="0.25">
      <c r="A3241">
        <v>3240</v>
      </c>
      <c r="B3241" t="s">
        <v>65</v>
      </c>
      <c r="C3241" t="s">
        <v>38</v>
      </c>
      <c r="D3241" t="s">
        <v>17</v>
      </c>
      <c r="E3241" t="s">
        <v>26</v>
      </c>
      <c r="F3241" t="s">
        <v>162</v>
      </c>
      <c r="G3241" t="s">
        <v>67</v>
      </c>
      <c r="H3241">
        <v>72</v>
      </c>
      <c r="I3241">
        <v>4273.7</v>
      </c>
      <c r="J3241">
        <v>307706.40000000002</v>
      </c>
      <c r="K3241">
        <v>2689.49</v>
      </c>
      <c r="L3241">
        <v>617</v>
      </c>
      <c r="M3241" t="s">
        <v>35</v>
      </c>
      <c r="N3241" t="s">
        <v>22</v>
      </c>
      <c r="O3241">
        <v>32874.589999999997</v>
      </c>
      <c r="P3241">
        <f>_xlfn.DAYS(Table3[[#This Row],[Delivery_Date]],Table3[[#This Row],[Order_Date]])</f>
        <v>5</v>
      </c>
    </row>
    <row r="3242" spans="1:16" x14ac:dyDescent="0.25">
      <c r="A3242">
        <v>3241</v>
      </c>
      <c r="B3242" t="s">
        <v>44</v>
      </c>
      <c r="C3242" t="s">
        <v>24</v>
      </c>
      <c r="D3242" t="s">
        <v>25</v>
      </c>
      <c r="E3242" t="s">
        <v>18</v>
      </c>
      <c r="F3242" t="s">
        <v>115</v>
      </c>
      <c r="G3242" t="s">
        <v>213</v>
      </c>
      <c r="H3242">
        <v>76</v>
      </c>
      <c r="I3242">
        <v>19995.18</v>
      </c>
      <c r="J3242">
        <v>1519633.68</v>
      </c>
      <c r="K3242">
        <v>1225.0899999999999</v>
      </c>
      <c r="L3242">
        <v>852</v>
      </c>
      <c r="M3242" t="s">
        <v>35</v>
      </c>
      <c r="N3242" t="s">
        <v>30</v>
      </c>
      <c r="O3242">
        <v>282320.90000000002</v>
      </c>
      <c r="P3242">
        <f>_xlfn.DAYS(Table3[[#This Row],[Delivery_Date]],Table3[[#This Row],[Order_Date]])</f>
        <v>6</v>
      </c>
    </row>
    <row r="3243" spans="1:16" x14ac:dyDescent="0.25">
      <c r="A3243">
        <v>3242</v>
      </c>
      <c r="B3243" t="s">
        <v>31</v>
      </c>
      <c r="C3243" t="s">
        <v>16</v>
      </c>
      <c r="D3243" t="s">
        <v>39</v>
      </c>
      <c r="E3243" t="s">
        <v>52</v>
      </c>
      <c r="F3243" t="s">
        <v>210</v>
      </c>
      <c r="G3243" t="s">
        <v>387</v>
      </c>
      <c r="H3243">
        <v>85</v>
      </c>
      <c r="I3243">
        <v>18197.96</v>
      </c>
      <c r="J3243">
        <v>1546826.6</v>
      </c>
      <c r="K3243">
        <v>2891.91</v>
      </c>
      <c r="L3243">
        <v>283</v>
      </c>
      <c r="M3243" t="s">
        <v>42</v>
      </c>
      <c r="N3243" t="s">
        <v>36</v>
      </c>
      <c r="O3243">
        <v>239999.37</v>
      </c>
      <c r="P3243">
        <f>_xlfn.DAYS(Table3[[#This Row],[Delivery_Date]],Table3[[#This Row],[Order_Date]])</f>
        <v>11</v>
      </c>
    </row>
    <row r="3244" spans="1:16" x14ac:dyDescent="0.25">
      <c r="A3244">
        <v>3243</v>
      </c>
      <c r="B3244" t="s">
        <v>37</v>
      </c>
      <c r="C3244" t="s">
        <v>24</v>
      </c>
      <c r="D3244" t="s">
        <v>17</v>
      </c>
      <c r="E3244" t="s">
        <v>46</v>
      </c>
      <c r="F3244" t="s">
        <v>181</v>
      </c>
      <c r="G3244" t="s">
        <v>86</v>
      </c>
      <c r="H3244">
        <v>59</v>
      </c>
      <c r="I3244">
        <v>31655.94</v>
      </c>
      <c r="J3244">
        <v>1867700.46</v>
      </c>
      <c r="K3244">
        <v>1537.72</v>
      </c>
      <c r="L3244">
        <v>123</v>
      </c>
      <c r="M3244" t="s">
        <v>35</v>
      </c>
      <c r="N3244" t="s">
        <v>43</v>
      </c>
      <c r="O3244">
        <v>308395.05</v>
      </c>
      <c r="P3244">
        <f>_xlfn.DAYS(Table3[[#This Row],[Delivery_Date]],Table3[[#This Row],[Order_Date]])</f>
        <v>14</v>
      </c>
    </row>
    <row r="3245" spans="1:16" x14ac:dyDescent="0.25">
      <c r="A3245">
        <v>3244</v>
      </c>
      <c r="B3245" t="s">
        <v>59</v>
      </c>
      <c r="C3245" t="s">
        <v>24</v>
      </c>
      <c r="D3245" t="s">
        <v>45</v>
      </c>
      <c r="E3245" t="s">
        <v>18</v>
      </c>
      <c r="F3245" t="s">
        <v>252</v>
      </c>
      <c r="G3245" t="s">
        <v>336</v>
      </c>
      <c r="H3245">
        <v>79</v>
      </c>
      <c r="I3245">
        <v>16130.78</v>
      </c>
      <c r="J3245">
        <v>1274331.6200000001</v>
      </c>
      <c r="K3245">
        <v>165.08</v>
      </c>
      <c r="L3245">
        <v>145</v>
      </c>
      <c r="M3245" t="s">
        <v>29</v>
      </c>
      <c r="N3245" t="s">
        <v>70</v>
      </c>
      <c r="O3245">
        <v>117388.68</v>
      </c>
      <c r="P3245">
        <f>_xlfn.DAYS(Table3[[#This Row],[Delivery_Date]],Table3[[#This Row],[Order_Date]])</f>
        <v>6</v>
      </c>
    </row>
    <row r="3246" spans="1:16" x14ac:dyDescent="0.25">
      <c r="A3246">
        <v>3245</v>
      </c>
      <c r="B3246" t="s">
        <v>65</v>
      </c>
      <c r="C3246" t="s">
        <v>38</v>
      </c>
      <c r="D3246" t="s">
        <v>45</v>
      </c>
      <c r="E3246" t="s">
        <v>52</v>
      </c>
      <c r="F3246" t="s">
        <v>389</v>
      </c>
      <c r="G3246" t="s">
        <v>247</v>
      </c>
      <c r="H3246">
        <v>49</v>
      </c>
      <c r="I3246">
        <v>49311.77</v>
      </c>
      <c r="J3246">
        <v>2416276.73</v>
      </c>
      <c r="K3246">
        <v>2625.83</v>
      </c>
      <c r="L3246">
        <v>507</v>
      </c>
      <c r="M3246" t="s">
        <v>35</v>
      </c>
      <c r="N3246" t="s">
        <v>36</v>
      </c>
      <c r="O3246">
        <v>231062.03</v>
      </c>
      <c r="P3246">
        <f>_xlfn.DAYS(Table3[[#This Row],[Delivery_Date]],Table3[[#This Row],[Order_Date]])</f>
        <v>2</v>
      </c>
    </row>
    <row r="3247" spans="1:16" x14ac:dyDescent="0.25">
      <c r="A3247">
        <v>3246</v>
      </c>
      <c r="B3247" t="s">
        <v>59</v>
      </c>
      <c r="C3247" t="s">
        <v>16</v>
      </c>
      <c r="D3247" t="s">
        <v>17</v>
      </c>
      <c r="E3247" t="s">
        <v>52</v>
      </c>
      <c r="F3247" t="s">
        <v>351</v>
      </c>
      <c r="G3247" t="s">
        <v>347</v>
      </c>
      <c r="H3247">
        <v>38</v>
      </c>
      <c r="I3247">
        <v>7464.3</v>
      </c>
      <c r="J3247">
        <v>283643.40000000002</v>
      </c>
      <c r="K3247">
        <v>4517.04</v>
      </c>
      <c r="L3247">
        <v>73</v>
      </c>
      <c r="M3247" t="s">
        <v>35</v>
      </c>
      <c r="N3247" t="s">
        <v>22</v>
      </c>
      <c r="O3247">
        <v>14761.92</v>
      </c>
      <c r="P3247">
        <f>_xlfn.DAYS(Table3[[#This Row],[Delivery_Date]],Table3[[#This Row],[Order_Date]])</f>
        <v>6</v>
      </c>
    </row>
    <row r="3248" spans="1:16" x14ac:dyDescent="0.25">
      <c r="A3248">
        <v>3247</v>
      </c>
      <c r="B3248" t="s">
        <v>37</v>
      </c>
      <c r="C3248" t="s">
        <v>24</v>
      </c>
      <c r="D3248" t="s">
        <v>45</v>
      </c>
      <c r="E3248" t="s">
        <v>52</v>
      </c>
      <c r="F3248" t="s">
        <v>121</v>
      </c>
      <c r="G3248" t="s">
        <v>291</v>
      </c>
      <c r="H3248">
        <v>8</v>
      </c>
      <c r="I3248">
        <v>14741.85</v>
      </c>
      <c r="J3248">
        <v>117934.8</v>
      </c>
      <c r="K3248">
        <v>4772.45</v>
      </c>
      <c r="L3248">
        <v>551</v>
      </c>
      <c r="M3248" t="s">
        <v>21</v>
      </c>
      <c r="N3248" t="s">
        <v>22</v>
      </c>
      <c r="O3248">
        <v>8419.6299999999992</v>
      </c>
      <c r="P3248">
        <f>_xlfn.DAYS(Table3[[#This Row],[Delivery_Date]],Table3[[#This Row],[Order_Date]])</f>
        <v>13</v>
      </c>
    </row>
    <row r="3249" spans="1:16" x14ac:dyDescent="0.25">
      <c r="A3249">
        <v>3248</v>
      </c>
      <c r="B3249" t="s">
        <v>59</v>
      </c>
      <c r="C3249" t="s">
        <v>24</v>
      </c>
      <c r="D3249" t="s">
        <v>17</v>
      </c>
      <c r="E3249" t="s">
        <v>26</v>
      </c>
      <c r="F3249" t="s">
        <v>63</v>
      </c>
      <c r="G3249" t="s">
        <v>253</v>
      </c>
      <c r="H3249">
        <v>79</v>
      </c>
      <c r="I3249">
        <v>11670.35</v>
      </c>
      <c r="J3249">
        <v>921957.65</v>
      </c>
      <c r="K3249">
        <v>1549.74</v>
      </c>
      <c r="L3249">
        <v>959</v>
      </c>
      <c r="M3249" t="s">
        <v>21</v>
      </c>
      <c r="N3249" t="s">
        <v>43</v>
      </c>
      <c r="O3249">
        <v>84220.62</v>
      </c>
      <c r="P3249">
        <f>_xlfn.DAYS(Table3[[#This Row],[Delivery_Date]],Table3[[#This Row],[Order_Date]])</f>
        <v>12</v>
      </c>
    </row>
    <row r="3250" spans="1:16" x14ac:dyDescent="0.25">
      <c r="A3250">
        <v>3249</v>
      </c>
      <c r="B3250" t="s">
        <v>59</v>
      </c>
      <c r="C3250" t="s">
        <v>16</v>
      </c>
      <c r="D3250" t="s">
        <v>45</v>
      </c>
      <c r="E3250" t="s">
        <v>26</v>
      </c>
      <c r="F3250" t="s">
        <v>153</v>
      </c>
      <c r="G3250" t="s">
        <v>333</v>
      </c>
      <c r="H3250">
        <v>73</v>
      </c>
      <c r="I3250">
        <v>33476.69</v>
      </c>
      <c r="J3250">
        <v>2443798.37</v>
      </c>
      <c r="K3250">
        <v>2206.14</v>
      </c>
      <c r="L3250">
        <v>368</v>
      </c>
      <c r="M3250" t="s">
        <v>21</v>
      </c>
      <c r="N3250" t="s">
        <v>70</v>
      </c>
      <c r="O3250">
        <v>175745.15</v>
      </c>
      <c r="P3250">
        <f>_xlfn.DAYS(Table3[[#This Row],[Delivery_Date]],Table3[[#This Row],[Order_Date]])</f>
        <v>4</v>
      </c>
    </row>
    <row r="3251" spans="1:16" x14ac:dyDescent="0.25">
      <c r="A3251">
        <v>3250</v>
      </c>
      <c r="B3251" t="s">
        <v>15</v>
      </c>
      <c r="C3251" t="s">
        <v>24</v>
      </c>
      <c r="D3251" t="s">
        <v>32</v>
      </c>
      <c r="E3251" t="s">
        <v>46</v>
      </c>
      <c r="F3251" t="s">
        <v>82</v>
      </c>
      <c r="G3251" t="s">
        <v>318</v>
      </c>
      <c r="H3251">
        <v>47</v>
      </c>
      <c r="I3251">
        <v>46900.04</v>
      </c>
      <c r="J3251">
        <v>2204301.88</v>
      </c>
      <c r="K3251">
        <v>807.82</v>
      </c>
      <c r="L3251">
        <v>80</v>
      </c>
      <c r="M3251" t="s">
        <v>21</v>
      </c>
      <c r="N3251" t="s">
        <v>70</v>
      </c>
      <c r="O3251">
        <v>293388.21999999997</v>
      </c>
      <c r="P3251">
        <f>_xlfn.DAYS(Table3[[#This Row],[Delivery_Date]],Table3[[#This Row],[Order_Date]])</f>
        <v>3</v>
      </c>
    </row>
    <row r="3252" spans="1:16" x14ac:dyDescent="0.25">
      <c r="A3252">
        <v>3251</v>
      </c>
      <c r="B3252" t="s">
        <v>65</v>
      </c>
      <c r="C3252" t="s">
        <v>38</v>
      </c>
      <c r="D3252" t="s">
        <v>17</v>
      </c>
      <c r="E3252" t="s">
        <v>52</v>
      </c>
      <c r="F3252" t="s">
        <v>272</v>
      </c>
      <c r="G3252" t="s">
        <v>90</v>
      </c>
      <c r="H3252">
        <v>42</v>
      </c>
      <c r="I3252">
        <v>26150.560000000001</v>
      </c>
      <c r="J3252">
        <v>1098323.52</v>
      </c>
      <c r="K3252">
        <v>2103.3200000000002</v>
      </c>
      <c r="L3252">
        <v>942</v>
      </c>
      <c r="M3252" t="s">
        <v>35</v>
      </c>
      <c r="N3252" t="s">
        <v>70</v>
      </c>
      <c r="O3252">
        <v>177599.44</v>
      </c>
      <c r="P3252">
        <f>_xlfn.DAYS(Table3[[#This Row],[Delivery_Date]],Table3[[#This Row],[Order_Date]])</f>
        <v>12</v>
      </c>
    </row>
    <row r="3253" spans="1:16" x14ac:dyDescent="0.25">
      <c r="A3253">
        <v>3252</v>
      </c>
      <c r="B3253" t="s">
        <v>23</v>
      </c>
      <c r="C3253" t="s">
        <v>24</v>
      </c>
      <c r="D3253" t="s">
        <v>17</v>
      </c>
      <c r="E3253" t="s">
        <v>52</v>
      </c>
      <c r="F3253" t="s">
        <v>203</v>
      </c>
      <c r="G3253" t="s">
        <v>214</v>
      </c>
      <c r="H3253">
        <v>27</v>
      </c>
      <c r="I3253">
        <v>49221.22</v>
      </c>
      <c r="J3253">
        <v>1328972.94</v>
      </c>
      <c r="K3253">
        <v>1276.77</v>
      </c>
      <c r="L3253">
        <v>115</v>
      </c>
      <c r="M3253" t="s">
        <v>42</v>
      </c>
      <c r="N3253" t="s">
        <v>36</v>
      </c>
      <c r="O3253">
        <v>245288.54</v>
      </c>
      <c r="P3253">
        <f>_xlfn.DAYS(Table3[[#This Row],[Delivery_Date]],Table3[[#This Row],[Order_Date]])</f>
        <v>1</v>
      </c>
    </row>
    <row r="3254" spans="1:16" x14ac:dyDescent="0.25">
      <c r="A3254">
        <v>3253</v>
      </c>
      <c r="B3254" t="s">
        <v>31</v>
      </c>
      <c r="C3254" t="s">
        <v>38</v>
      </c>
      <c r="D3254" t="s">
        <v>39</v>
      </c>
      <c r="E3254" t="s">
        <v>18</v>
      </c>
      <c r="F3254" t="s">
        <v>263</v>
      </c>
      <c r="G3254" t="s">
        <v>245</v>
      </c>
      <c r="H3254">
        <v>57</v>
      </c>
      <c r="I3254">
        <v>30305.39</v>
      </c>
      <c r="J3254">
        <v>1727407.23</v>
      </c>
      <c r="K3254">
        <v>2461.7199999999998</v>
      </c>
      <c r="L3254">
        <v>45</v>
      </c>
      <c r="M3254" t="s">
        <v>42</v>
      </c>
      <c r="N3254" t="s">
        <v>43</v>
      </c>
      <c r="O3254">
        <v>144464.42000000001</v>
      </c>
      <c r="P3254">
        <f>_xlfn.DAYS(Table3[[#This Row],[Delivery_Date]],Table3[[#This Row],[Order_Date]])</f>
        <v>1</v>
      </c>
    </row>
    <row r="3255" spans="1:16" x14ac:dyDescent="0.25">
      <c r="A3255">
        <v>3254</v>
      </c>
      <c r="B3255" t="s">
        <v>23</v>
      </c>
      <c r="C3255" t="s">
        <v>38</v>
      </c>
      <c r="D3255" t="s">
        <v>45</v>
      </c>
      <c r="E3255" t="s">
        <v>52</v>
      </c>
      <c r="F3255" t="s">
        <v>415</v>
      </c>
      <c r="G3255" t="s">
        <v>411</v>
      </c>
      <c r="H3255">
        <v>89</v>
      </c>
      <c r="I3255">
        <v>13840.91</v>
      </c>
      <c r="J3255">
        <v>1231840.99</v>
      </c>
      <c r="K3255">
        <v>4619.37</v>
      </c>
      <c r="L3255">
        <v>759</v>
      </c>
      <c r="M3255" t="s">
        <v>35</v>
      </c>
      <c r="N3255" t="s">
        <v>22</v>
      </c>
      <c r="O3255">
        <v>223510.78</v>
      </c>
      <c r="P3255">
        <f>_xlfn.DAYS(Table3[[#This Row],[Delivery_Date]],Table3[[#This Row],[Order_Date]])</f>
        <v>10</v>
      </c>
    </row>
    <row r="3256" spans="1:16" x14ac:dyDescent="0.25">
      <c r="A3256">
        <v>3255</v>
      </c>
      <c r="B3256" t="s">
        <v>44</v>
      </c>
      <c r="C3256" t="s">
        <v>38</v>
      </c>
      <c r="D3256" t="s">
        <v>25</v>
      </c>
      <c r="E3256" t="s">
        <v>60</v>
      </c>
      <c r="F3256" t="s">
        <v>274</v>
      </c>
      <c r="G3256" t="s">
        <v>228</v>
      </c>
      <c r="H3256">
        <v>8</v>
      </c>
      <c r="I3256">
        <v>20367.55</v>
      </c>
      <c r="J3256">
        <v>162940.4</v>
      </c>
      <c r="K3256">
        <v>3493.98</v>
      </c>
      <c r="L3256">
        <v>873</v>
      </c>
      <c r="M3256" t="s">
        <v>35</v>
      </c>
      <c r="N3256" t="s">
        <v>30</v>
      </c>
      <c r="O3256">
        <v>28546.48</v>
      </c>
      <c r="P3256">
        <f>_xlfn.DAYS(Table3[[#This Row],[Delivery_Date]],Table3[[#This Row],[Order_Date]])</f>
        <v>11</v>
      </c>
    </row>
    <row r="3257" spans="1:16" x14ac:dyDescent="0.25">
      <c r="A3257">
        <v>3256</v>
      </c>
      <c r="B3257" t="s">
        <v>31</v>
      </c>
      <c r="C3257" t="s">
        <v>16</v>
      </c>
      <c r="D3257" t="s">
        <v>39</v>
      </c>
      <c r="E3257" t="s">
        <v>46</v>
      </c>
      <c r="F3257" t="s">
        <v>141</v>
      </c>
      <c r="G3257" t="s">
        <v>33</v>
      </c>
      <c r="H3257">
        <v>78</v>
      </c>
      <c r="I3257">
        <v>30062.7</v>
      </c>
      <c r="J3257">
        <v>2344890.6</v>
      </c>
      <c r="K3257">
        <v>4362.8900000000003</v>
      </c>
      <c r="L3257">
        <v>89</v>
      </c>
      <c r="M3257" t="s">
        <v>35</v>
      </c>
      <c r="N3257" t="s">
        <v>30</v>
      </c>
      <c r="O3257">
        <v>536026.05000000005</v>
      </c>
      <c r="P3257">
        <f>_xlfn.DAYS(Table3[[#This Row],[Delivery_Date]],Table3[[#This Row],[Order_Date]])</f>
        <v>3</v>
      </c>
    </row>
    <row r="3258" spans="1:16" x14ac:dyDescent="0.25">
      <c r="A3258">
        <v>3257</v>
      </c>
      <c r="B3258" t="s">
        <v>23</v>
      </c>
      <c r="C3258" t="s">
        <v>24</v>
      </c>
      <c r="D3258" t="s">
        <v>25</v>
      </c>
      <c r="E3258" t="s">
        <v>26</v>
      </c>
      <c r="F3258" t="s">
        <v>41</v>
      </c>
      <c r="G3258" t="s">
        <v>85</v>
      </c>
      <c r="H3258">
        <v>42</v>
      </c>
      <c r="I3258">
        <v>21440.67</v>
      </c>
      <c r="J3258">
        <v>900508.14</v>
      </c>
      <c r="K3258">
        <v>2046.06</v>
      </c>
      <c r="L3258">
        <v>488</v>
      </c>
      <c r="M3258" t="s">
        <v>29</v>
      </c>
      <c r="N3258" t="s">
        <v>30</v>
      </c>
      <c r="O3258">
        <v>92288.31</v>
      </c>
      <c r="P3258">
        <f>_xlfn.DAYS(Table3[[#This Row],[Delivery_Date]],Table3[[#This Row],[Order_Date]])</f>
        <v>2</v>
      </c>
    </row>
    <row r="3259" spans="1:16" x14ac:dyDescent="0.25">
      <c r="A3259">
        <v>3258</v>
      </c>
      <c r="B3259" t="s">
        <v>37</v>
      </c>
      <c r="C3259" t="s">
        <v>24</v>
      </c>
      <c r="D3259" t="s">
        <v>45</v>
      </c>
      <c r="E3259" t="s">
        <v>18</v>
      </c>
      <c r="F3259" t="s">
        <v>420</v>
      </c>
      <c r="G3259" t="s">
        <v>238</v>
      </c>
      <c r="H3259">
        <v>12</v>
      </c>
      <c r="I3259">
        <v>43760.9</v>
      </c>
      <c r="J3259">
        <v>525130.80000000005</v>
      </c>
      <c r="K3259">
        <v>900.63</v>
      </c>
      <c r="L3259">
        <v>672</v>
      </c>
      <c r="M3259" t="s">
        <v>29</v>
      </c>
      <c r="N3259" t="s">
        <v>30</v>
      </c>
      <c r="O3259">
        <v>105582.83</v>
      </c>
      <c r="P3259">
        <f>_xlfn.DAYS(Table3[[#This Row],[Delivery_Date]],Table3[[#This Row],[Order_Date]])</f>
        <v>12</v>
      </c>
    </row>
    <row r="3260" spans="1:16" x14ac:dyDescent="0.25">
      <c r="A3260">
        <v>3259</v>
      </c>
      <c r="B3260" t="s">
        <v>44</v>
      </c>
      <c r="C3260" t="s">
        <v>16</v>
      </c>
      <c r="D3260" t="s">
        <v>39</v>
      </c>
      <c r="E3260" t="s">
        <v>46</v>
      </c>
      <c r="F3260" t="s">
        <v>396</v>
      </c>
      <c r="G3260" t="s">
        <v>118</v>
      </c>
      <c r="H3260">
        <v>1</v>
      </c>
      <c r="I3260">
        <v>28829.81</v>
      </c>
      <c r="J3260">
        <v>28829.81</v>
      </c>
      <c r="K3260">
        <v>405.94</v>
      </c>
      <c r="L3260">
        <v>466</v>
      </c>
      <c r="M3260" t="s">
        <v>21</v>
      </c>
      <c r="N3260" t="s">
        <v>30</v>
      </c>
      <c r="O3260">
        <v>3919.77</v>
      </c>
      <c r="P3260">
        <f>_xlfn.DAYS(Table3[[#This Row],[Delivery_Date]],Table3[[#This Row],[Order_Date]])</f>
        <v>14</v>
      </c>
    </row>
    <row r="3261" spans="1:16" x14ac:dyDescent="0.25">
      <c r="A3261">
        <v>3260</v>
      </c>
      <c r="B3261" t="s">
        <v>23</v>
      </c>
      <c r="C3261" t="s">
        <v>38</v>
      </c>
      <c r="D3261" t="s">
        <v>25</v>
      </c>
      <c r="E3261" t="s">
        <v>60</v>
      </c>
      <c r="F3261" t="s">
        <v>82</v>
      </c>
      <c r="G3261" t="s">
        <v>34</v>
      </c>
      <c r="H3261">
        <v>75</v>
      </c>
      <c r="I3261">
        <v>18223.509999999998</v>
      </c>
      <c r="J3261">
        <v>1366763.25</v>
      </c>
      <c r="K3261">
        <v>2856.13</v>
      </c>
      <c r="L3261">
        <v>993</v>
      </c>
      <c r="M3261" t="s">
        <v>35</v>
      </c>
      <c r="N3261" t="s">
        <v>30</v>
      </c>
      <c r="O3261">
        <v>213253.94</v>
      </c>
      <c r="P3261">
        <f>_xlfn.DAYS(Table3[[#This Row],[Delivery_Date]],Table3[[#This Row],[Order_Date]])</f>
        <v>4</v>
      </c>
    </row>
    <row r="3262" spans="1:16" x14ac:dyDescent="0.25">
      <c r="A3262">
        <v>3261</v>
      </c>
      <c r="B3262" t="s">
        <v>31</v>
      </c>
      <c r="C3262" t="s">
        <v>24</v>
      </c>
      <c r="D3262" t="s">
        <v>32</v>
      </c>
      <c r="E3262" t="s">
        <v>26</v>
      </c>
      <c r="F3262" t="s">
        <v>146</v>
      </c>
      <c r="G3262" t="s">
        <v>290</v>
      </c>
      <c r="H3262">
        <v>21</v>
      </c>
      <c r="I3262">
        <v>5998.54</v>
      </c>
      <c r="J3262">
        <v>125969.34</v>
      </c>
      <c r="K3262">
        <v>4747.3100000000004</v>
      </c>
      <c r="L3262">
        <v>316</v>
      </c>
      <c r="M3262" t="s">
        <v>21</v>
      </c>
      <c r="N3262" t="s">
        <v>36</v>
      </c>
      <c r="O3262">
        <v>29920.38</v>
      </c>
      <c r="P3262">
        <f>_xlfn.DAYS(Table3[[#This Row],[Delivery_Date]],Table3[[#This Row],[Order_Date]])</f>
        <v>7</v>
      </c>
    </row>
    <row r="3263" spans="1:16" x14ac:dyDescent="0.25">
      <c r="A3263">
        <v>3262</v>
      </c>
      <c r="B3263" t="s">
        <v>15</v>
      </c>
      <c r="C3263" t="s">
        <v>38</v>
      </c>
      <c r="D3263" t="s">
        <v>45</v>
      </c>
      <c r="E3263" t="s">
        <v>46</v>
      </c>
      <c r="F3263" t="s">
        <v>245</v>
      </c>
      <c r="G3263" t="s">
        <v>312</v>
      </c>
      <c r="H3263">
        <v>53</v>
      </c>
      <c r="I3263">
        <v>5031.1000000000004</v>
      </c>
      <c r="J3263">
        <v>266648.3</v>
      </c>
      <c r="K3263">
        <v>658.12</v>
      </c>
      <c r="L3263">
        <v>738</v>
      </c>
      <c r="M3263" t="s">
        <v>21</v>
      </c>
      <c r="N3263" t="s">
        <v>70</v>
      </c>
      <c r="O3263">
        <v>14035.74</v>
      </c>
      <c r="P3263">
        <f>_xlfn.DAYS(Table3[[#This Row],[Delivery_Date]],Table3[[#This Row],[Order_Date]])</f>
        <v>3</v>
      </c>
    </row>
    <row r="3264" spans="1:16" x14ac:dyDescent="0.25">
      <c r="A3264">
        <v>3263</v>
      </c>
      <c r="B3264" t="s">
        <v>51</v>
      </c>
      <c r="C3264" t="s">
        <v>38</v>
      </c>
      <c r="D3264" t="s">
        <v>17</v>
      </c>
      <c r="E3264" t="s">
        <v>52</v>
      </c>
      <c r="F3264" t="s">
        <v>97</v>
      </c>
      <c r="G3264" t="s">
        <v>329</v>
      </c>
      <c r="H3264">
        <v>99</v>
      </c>
      <c r="I3264">
        <v>33376.400000000001</v>
      </c>
      <c r="J3264">
        <v>3304263.6</v>
      </c>
      <c r="K3264">
        <v>4323.62</v>
      </c>
      <c r="L3264">
        <v>779</v>
      </c>
      <c r="M3264" t="s">
        <v>42</v>
      </c>
      <c r="N3264" t="s">
        <v>22</v>
      </c>
      <c r="O3264">
        <v>674491.54</v>
      </c>
      <c r="P3264">
        <f>_xlfn.DAYS(Table3[[#This Row],[Delivery_Date]],Table3[[#This Row],[Order_Date]])</f>
        <v>7</v>
      </c>
    </row>
    <row r="3265" spans="1:16" x14ac:dyDescent="0.25">
      <c r="A3265">
        <v>3264</v>
      </c>
      <c r="B3265" t="s">
        <v>59</v>
      </c>
      <c r="C3265" t="s">
        <v>16</v>
      </c>
      <c r="D3265" t="s">
        <v>39</v>
      </c>
      <c r="E3265" t="s">
        <v>60</v>
      </c>
      <c r="F3265" t="s">
        <v>294</v>
      </c>
      <c r="G3265" t="s">
        <v>150</v>
      </c>
      <c r="H3265">
        <v>5</v>
      </c>
      <c r="I3265">
        <v>32027.18</v>
      </c>
      <c r="J3265">
        <v>160135.9</v>
      </c>
      <c r="K3265">
        <v>4804.5</v>
      </c>
      <c r="L3265">
        <v>254</v>
      </c>
      <c r="M3265" t="s">
        <v>21</v>
      </c>
      <c r="N3265" t="s">
        <v>22</v>
      </c>
      <c r="O3265">
        <v>22281.25</v>
      </c>
      <c r="P3265">
        <f>_xlfn.DAYS(Table3[[#This Row],[Delivery_Date]],Table3[[#This Row],[Order_Date]])</f>
        <v>8</v>
      </c>
    </row>
    <row r="3266" spans="1:16" x14ac:dyDescent="0.25">
      <c r="A3266">
        <v>3265</v>
      </c>
      <c r="B3266" t="s">
        <v>65</v>
      </c>
      <c r="C3266" t="s">
        <v>16</v>
      </c>
      <c r="D3266" t="s">
        <v>39</v>
      </c>
      <c r="E3266" t="s">
        <v>26</v>
      </c>
      <c r="F3266" t="s">
        <v>99</v>
      </c>
      <c r="G3266" t="s">
        <v>253</v>
      </c>
      <c r="H3266">
        <v>5</v>
      </c>
      <c r="I3266">
        <v>48428.54</v>
      </c>
      <c r="J3266">
        <v>242142.7</v>
      </c>
      <c r="K3266">
        <v>4980.1499999999996</v>
      </c>
      <c r="L3266">
        <v>722</v>
      </c>
      <c r="M3266" t="s">
        <v>42</v>
      </c>
      <c r="N3266" t="s">
        <v>36</v>
      </c>
      <c r="O3266">
        <v>43539.13</v>
      </c>
      <c r="P3266">
        <f>_xlfn.DAYS(Table3[[#This Row],[Delivery_Date]],Table3[[#This Row],[Order_Date]])</f>
        <v>13</v>
      </c>
    </row>
    <row r="3267" spans="1:16" x14ac:dyDescent="0.25">
      <c r="A3267">
        <v>3266</v>
      </c>
      <c r="B3267" t="s">
        <v>15</v>
      </c>
      <c r="C3267" t="s">
        <v>16</v>
      </c>
      <c r="D3267" t="s">
        <v>39</v>
      </c>
      <c r="E3267" t="s">
        <v>18</v>
      </c>
      <c r="F3267" t="s">
        <v>360</v>
      </c>
      <c r="G3267" t="s">
        <v>217</v>
      </c>
      <c r="H3267">
        <v>97</v>
      </c>
      <c r="I3267">
        <v>16283.9</v>
      </c>
      <c r="J3267">
        <v>1579538.3</v>
      </c>
      <c r="K3267">
        <v>1470</v>
      </c>
      <c r="L3267">
        <v>393</v>
      </c>
      <c r="M3267" t="s">
        <v>35</v>
      </c>
      <c r="N3267" t="s">
        <v>36</v>
      </c>
      <c r="O3267">
        <v>118546.77</v>
      </c>
      <c r="P3267">
        <f>_xlfn.DAYS(Table3[[#This Row],[Delivery_Date]],Table3[[#This Row],[Order_Date]])</f>
        <v>3</v>
      </c>
    </row>
    <row r="3268" spans="1:16" x14ac:dyDescent="0.25">
      <c r="A3268">
        <v>3267</v>
      </c>
      <c r="B3268" t="s">
        <v>65</v>
      </c>
      <c r="C3268" t="s">
        <v>16</v>
      </c>
      <c r="D3268" t="s">
        <v>45</v>
      </c>
      <c r="E3268" t="s">
        <v>52</v>
      </c>
      <c r="F3268" t="s">
        <v>320</v>
      </c>
      <c r="G3268" t="s">
        <v>165</v>
      </c>
      <c r="H3268">
        <v>55</v>
      </c>
      <c r="I3268">
        <v>28045.75</v>
      </c>
      <c r="J3268">
        <v>1542516.25</v>
      </c>
      <c r="K3268">
        <v>2851.37</v>
      </c>
      <c r="L3268">
        <v>263</v>
      </c>
      <c r="M3268" t="s">
        <v>21</v>
      </c>
      <c r="N3268" t="s">
        <v>43</v>
      </c>
      <c r="O3268">
        <v>267620.56</v>
      </c>
      <c r="P3268">
        <f>_xlfn.DAYS(Table3[[#This Row],[Delivery_Date]],Table3[[#This Row],[Order_Date]])</f>
        <v>4</v>
      </c>
    </row>
    <row r="3269" spans="1:16" x14ac:dyDescent="0.25">
      <c r="A3269">
        <v>3268</v>
      </c>
      <c r="B3269" t="s">
        <v>15</v>
      </c>
      <c r="C3269" t="s">
        <v>16</v>
      </c>
      <c r="D3269" t="s">
        <v>39</v>
      </c>
      <c r="E3269" t="s">
        <v>52</v>
      </c>
      <c r="F3269" t="s">
        <v>61</v>
      </c>
      <c r="G3269" t="s">
        <v>363</v>
      </c>
      <c r="H3269">
        <v>80</v>
      </c>
      <c r="I3269">
        <v>2668.27</v>
      </c>
      <c r="J3269">
        <v>213461.6</v>
      </c>
      <c r="K3269">
        <v>1743.28</v>
      </c>
      <c r="L3269">
        <v>522</v>
      </c>
      <c r="M3269" t="s">
        <v>21</v>
      </c>
      <c r="N3269" t="s">
        <v>22</v>
      </c>
      <c r="O3269">
        <v>38966.639999999999</v>
      </c>
      <c r="P3269">
        <f>_xlfn.DAYS(Table3[[#This Row],[Delivery_Date]],Table3[[#This Row],[Order_Date]])</f>
        <v>8</v>
      </c>
    </row>
    <row r="3270" spans="1:16" x14ac:dyDescent="0.25">
      <c r="A3270">
        <v>3269</v>
      </c>
      <c r="B3270" t="s">
        <v>23</v>
      </c>
      <c r="C3270" t="s">
        <v>38</v>
      </c>
      <c r="D3270" t="s">
        <v>32</v>
      </c>
      <c r="E3270" t="s">
        <v>52</v>
      </c>
      <c r="F3270" t="s">
        <v>95</v>
      </c>
      <c r="G3270" t="s">
        <v>382</v>
      </c>
      <c r="H3270">
        <v>27</v>
      </c>
      <c r="I3270">
        <v>3973.99</v>
      </c>
      <c r="J3270">
        <v>107297.73</v>
      </c>
      <c r="K3270">
        <v>3725.69</v>
      </c>
      <c r="L3270">
        <v>86</v>
      </c>
      <c r="M3270" t="s">
        <v>29</v>
      </c>
      <c r="N3270" t="s">
        <v>22</v>
      </c>
      <c r="O3270">
        <v>20936.75</v>
      </c>
      <c r="P3270">
        <f>_xlfn.DAYS(Table3[[#This Row],[Delivery_Date]],Table3[[#This Row],[Order_Date]])</f>
        <v>4</v>
      </c>
    </row>
    <row r="3271" spans="1:16" x14ac:dyDescent="0.25">
      <c r="A3271">
        <v>3270</v>
      </c>
      <c r="B3271" t="s">
        <v>59</v>
      </c>
      <c r="C3271" t="s">
        <v>16</v>
      </c>
      <c r="D3271" t="s">
        <v>45</v>
      </c>
      <c r="E3271" t="s">
        <v>26</v>
      </c>
      <c r="F3271" t="s">
        <v>206</v>
      </c>
      <c r="G3271" t="s">
        <v>76</v>
      </c>
      <c r="H3271">
        <v>66</v>
      </c>
      <c r="I3271">
        <v>36061.78</v>
      </c>
      <c r="J3271">
        <v>2380077.48</v>
      </c>
      <c r="K3271">
        <v>3693.03</v>
      </c>
      <c r="L3271">
        <v>811</v>
      </c>
      <c r="M3271" t="s">
        <v>21</v>
      </c>
      <c r="N3271" t="s">
        <v>70</v>
      </c>
      <c r="O3271">
        <v>365598.14</v>
      </c>
      <c r="P3271">
        <f>_xlfn.DAYS(Table3[[#This Row],[Delivery_Date]],Table3[[#This Row],[Order_Date]])</f>
        <v>9</v>
      </c>
    </row>
    <row r="3272" spans="1:16" x14ac:dyDescent="0.25">
      <c r="A3272">
        <v>3271</v>
      </c>
      <c r="B3272" t="s">
        <v>15</v>
      </c>
      <c r="C3272" t="s">
        <v>16</v>
      </c>
      <c r="D3272" t="s">
        <v>25</v>
      </c>
      <c r="E3272" t="s">
        <v>46</v>
      </c>
      <c r="F3272" t="s">
        <v>368</v>
      </c>
      <c r="G3272" t="s">
        <v>187</v>
      </c>
      <c r="H3272">
        <v>15</v>
      </c>
      <c r="I3272">
        <v>26698.17</v>
      </c>
      <c r="J3272">
        <v>400472.55</v>
      </c>
      <c r="K3272">
        <v>230.55</v>
      </c>
      <c r="L3272">
        <v>820</v>
      </c>
      <c r="M3272" t="s">
        <v>29</v>
      </c>
      <c r="N3272" t="s">
        <v>43</v>
      </c>
      <c r="O3272">
        <v>71951</v>
      </c>
      <c r="P3272">
        <f>_xlfn.DAYS(Table3[[#This Row],[Delivery_Date]],Table3[[#This Row],[Order_Date]])</f>
        <v>13</v>
      </c>
    </row>
    <row r="3273" spans="1:16" x14ac:dyDescent="0.25">
      <c r="A3273">
        <v>3272</v>
      </c>
      <c r="B3273" t="s">
        <v>37</v>
      </c>
      <c r="C3273" t="s">
        <v>16</v>
      </c>
      <c r="D3273" t="s">
        <v>32</v>
      </c>
      <c r="E3273" t="s">
        <v>52</v>
      </c>
      <c r="F3273" t="s">
        <v>400</v>
      </c>
      <c r="G3273" t="s">
        <v>312</v>
      </c>
      <c r="H3273">
        <v>33</v>
      </c>
      <c r="I3273">
        <v>42841.86</v>
      </c>
      <c r="J3273">
        <v>1413781.38</v>
      </c>
      <c r="K3273">
        <v>3968.58</v>
      </c>
      <c r="L3273">
        <v>443</v>
      </c>
      <c r="M3273" t="s">
        <v>42</v>
      </c>
      <c r="N3273" t="s">
        <v>22</v>
      </c>
      <c r="O3273">
        <v>181701.17</v>
      </c>
      <c r="P3273">
        <f>_xlfn.DAYS(Table3[[#This Row],[Delivery_Date]],Table3[[#This Row],[Order_Date]])</f>
        <v>2</v>
      </c>
    </row>
    <row r="3274" spans="1:16" x14ac:dyDescent="0.25">
      <c r="A3274">
        <v>3273</v>
      </c>
      <c r="B3274" t="s">
        <v>37</v>
      </c>
      <c r="C3274" t="s">
        <v>24</v>
      </c>
      <c r="D3274" t="s">
        <v>17</v>
      </c>
      <c r="E3274" t="s">
        <v>26</v>
      </c>
      <c r="F3274" t="s">
        <v>253</v>
      </c>
      <c r="G3274" t="s">
        <v>64</v>
      </c>
      <c r="H3274">
        <v>20</v>
      </c>
      <c r="I3274">
        <v>18639.47</v>
      </c>
      <c r="J3274">
        <v>372789.4</v>
      </c>
      <c r="K3274">
        <v>2868.13</v>
      </c>
      <c r="L3274">
        <v>782</v>
      </c>
      <c r="M3274" t="s">
        <v>21</v>
      </c>
      <c r="N3274" t="s">
        <v>70</v>
      </c>
      <c r="O3274">
        <v>76667.02</v>
      </c>
      <c r="P3274">
        <f>_xlfn.DAYS(Table3[[#This Row],[Delivery_Date]],Table3[[#This Row],[Order_Date]])</f>
        <v>3</v>
      </c>
    </row>
    <row r="3275" spans="1:16" x14ac:dyDescent="0.25">
      <c r="A3275">
        <v>3274</v>
      </c>
      <c r="B3275" t="s">
        <v>44</v>
      </c>
      <c r="C3275" t="s">
        <v>24</v>
      </c>
      <c r="D3275" t="s">
        <v>45</v>
      </c>
      <c r="E3275" t="s">
        <v>60</v>
      </c>
      <c r="F3275" t="s">
        <v>151</v>
      </c>
      <c r="G3275" t="s">
        <v>279</v>
      </c>
      <c r="H3275">
        <v>28</v>
      </c>
      <c r="I3275">
        <v>31731.88</v>
      </c>
      <c r="J3275">
        <v>888492.64</v>
      </c>
      <c r="K3275">
        <v>3602.95</v>
      </c>
      <c r="L3275">
        <v>253</v>
      </c>
      <c r="M3275" t="s">
        <v>29</v>
      </c>
      <c r="N3275" t="s">
        <v>36</v>
      </c>
      <c r="O3275">
        <v>108851.97</v>
      </c>
      <c r="P3275">
        <f>_xlfn.DAYS(Table3[[#This Row],[Delivery_Date]],Table3[[#This Row],[Order_Date]])</f>
        <v>13</v>
      </c>
    </row>
    <row r="3276" spans="1:16" x14ac:dyDescent="0.25">
      <c r="A3276">
        <v>3275</v>
      </c>
      <c r="B3276" t="s">
        <v>37</v>
      </c>
      <c r="C3276" t="s">
        <v>24</v>
      </c>
      <c r="D3276" t="s">
        <v>25</v>
      </c>
      <c r="E3276" t="s">
        <v>52</v>
      </c>
      <c r="F3276" t="s">
        <v>57</v>
      </c>
      <c r="G3276" t="s">
        <v>320</v>
      </c>
      <c r="H3276">
        <v>21</v>
      </c>
      <c r="I3276">
        <v>17582.599999999999</v>
      </c>
      <c r="J3276">
        <v>369234.6</v>
      </c>
      <c r="K3276">
        <v>3828.67</v>
      </c>
      <c r="L3276">
        <v>810</v>
      </c>
      <c r="M3276" t="s">
        <v>42</v>
      </c>
      <c r="N3276" t="s">
        <v>70</v>
      </c>
      <c r="O3276">
        <v>62072.15</v>
      </c>
      <c r="P3276">
        <f>_xlfn.DAYS(Table3[[#This Row],[Delivery_Date]],Table3[[#This Row],[Order_Date]])</f>
        <v>12</v>
      </c>
    </row>
    <row r="3277" spans="1:16" x14ac:dyDescent="0.25">
      <c r="A3277">
        <v>3276</v>
      </c>
      <c r="B3277" t="s">
        <v>59</v>
      </c>
      <c r="C3277" t="s">
        <v>38</v>
      </c>
      <c r="D3277" t="s">
        <v>32</v>
      </c>
      <c r="E3277" t="s">
        <v>46</v>
      </c>
      <c r="F3277" t="s">
        <v>184</v>
      </c>
      <c r="G3277" t="s">
        <v>205</v>
      </c>
      <c r="H3277">
        <v>89</v>
      </c>
      <c r="I3277">
        <v>8786.2000000000007</v>
      </c>
      <c r="J3277">
        <v>781971.8</v>
      </c>
      <c r="K3277">
        <v>474.79</v>
      </c>
      <c r="L3277">
        <v>18</v>
      </c>
      <c r="M3277" t="s">
        <v>35</v>
      </c>
      <c r="N3277" t="s">
        <v>43</v>
      </c>
      <c r="O3277">
        <v>119636.87</v>
      </c>
      <c r="P3277">
        <f>_xlfn.DAYS(Table3[[#This Row],[Delivery_Date]],Table3[[#This Row],[Order_Date]])</f>
        <v>10</v>
      </c>
    </row>
    <row r="3278" spans="1:16" x14ac:dyDescent="0.25">
      <c r="A3278">
        <v>3277</v>
      </c>
      <c r="B3278" t="s">
        <v>15</v>
      </c>
      <c r="C3278" t="s">
        <v>16</v>
      </c>
      <c r="D3278" t="s">
        <v>39</v>
      </c>
      <c r="E3278" t="s">
        <v>46</v>
      </c>
      <c r="F3278" t="s">
        <v>130</v>
      </c>
      <c r="G3278" t="s">
        <v>131</v>
      </c>
      <c r="H3278">
        <v>93</v>
      </c>
      <c r="I3278">
        <v>12552.55</v>
      </c>
      <c r="J3278">
        <v>1167387.1499999999</v>
      </c>
      <c r="K3278">
        <v>1728.87</v>
      </c>
      <c r="L3278">
        <v>411</v>
      </c>
      <c r="M3278" t="s">
        <v>42</v>
      </c>
      <c r="N3278" t="s">
        <v>43</v>
      </c>
      <c r="O3278">
        <v>206247.12</v>
      </c>
      <c r="P3278">
        <f>_xlfn.DAYS(Table3[[#This Row],[Delivery_Date]],Table3[[#This Row],[Order_Date]])</f>
        <v>6</v>
      </c>
    </row>
    <row r="3279" spans="1:16" x14ac:dyDescent="0.25">
      <c r="A3279">
        <v>3278</v>
      </c>
      <c r="B3279" t="s">
        <v>44</v>
      </c>
      <c r="C3279" t="s">
        <v>24</v>
      </c>
      <c r="D3279" t="s">
        <v>25</v>
      </c>
      <c r="E3279" t="s">
        <v>52</v>
      </c>
      <c r="F3279" t="s">
        <v>98</v>
      </c>
      <c r="G3279" t="s">
        <v>272</v>
      </c>
      <c r="H3279">
        <v>49</v>
      </c>
      <c r="I3279">
        <v>34803.339999999997</v>
      </c>
      <c r="J3279">
        <v>1705363.66</v>
      </c>
      <c r="K3279">
        <v>576.41</v>
      </c>
      <c r="L3279">
        <v>744</v>
      </c>
      <c r="M3279" t="s">
        <v>29</v>
      </c>
      <c r="N3279" t="s">
        <v>43</v>
      </c>
      <c r="O3279">
        <v>195023.55</v>
      </c>
      <c r="P3279">
        <f>_xlfn.DAYS(Table3[[#This Row],[Delivery_Date]],Table3[[#This Row],[Order_Date]])</f>
        <v>12</v>
      </c>
    </row>
    <row r="3280" spans="1:16" x14ac:dyDescent="0.25">
      <c r="A3280">
        <v>3279</v>
      </c>
      <c r="B3280" t="s">
        <v>59</v>
      </c>
      <c r="C3280" t="s">
        <v>24</v>
      </c>
      <c r="D3280" t="s">
        <v>17</v>
      </c>
      <c r="E3280" t="s">
        <v>60</v>
      </c>
      <c r="F3280" t="s">
        <v>359</v>
      </c>
      <c r="G3280" t="s">
        <v>374</v>
      </c>
      <c r="H3280">
        <v>70</v>
      </c>
      <c r="I3280">
        <v>11856.11</v>
      </c>
      <c r="J3280">
        <v>829927.7</v>
      </c>
      <c r="K3280">
        <v>272.5</v>
      </c>
      <c r="L3280">
        <v>224</v>
      </c>
      <c r="M3280" t="s">
        <v>29</v>
      </c>
      <c r="N3280" t="s">
        <v>22</v>
      </c>
      <c r="O3280">
        <v>45775.34</v>
      </c>
      <c r="P3280">
        <f>_xlfn.DAYS(Table3[[#This Row],[Delivery_Date]],Table3[[#This Row],[Order_Date]])</f>
        <v>4</v>
      </c>
    </row>
    <row r="3281" spans="1:16" x14ac:dyDescent="0.25">
      <c r="A3281">
        <v>3280</v>
      </c>
      <c r="B3281" t="s">
        <v>51</v>
      </c>
      <c r="C3281" t="s">
        <v>24</v>
      </c>
      <c r="D3281" t="s">
        <v>25</v>
      </c>
      <c r="E3281" t="s">
        <v>46</v>
      </c>
      <c r="F3281" t="s">
        <v>170</v>
      </c>
      <c r="G3281" t="s">
        <v>186</v>
      </c>
      <c r="H3281">
        <v>28</v>
      </c>
      <c r="I3281">
        <v>31092.99</v>
      </c>
      <c r="J3281">
        <v>870603.72</v>
      </c>
      <c r="K3281">
        <v>493.18</v>
      </c>
      <c r="L3281">
        <v>801</v>
      </c>
      <c r="M3281" t="s">
        <v>35</v>
      </c>
      <c r="N3281" t="s">
        <v>22</v>
      </c>
      <c r="O3281">
        <v>164739.71</v>
      </c>
      <c r="P3281">
        <f>_xlfn.DAYS(Table3[[#This Row],[Delivery_Date]],Table3[[#This Row],[Order_Date]])</f>
        <v>14</v>
      </c>
    </row>
    <row r="3282" spans="1:16" x14ac:dyDescent="0.25">
      <c r="A3282">
        <v>3281</v>
      </c>
      <c r="B3282" t="s">
        <v>31</v>
      </c>
      <c r="C3282" t="s">
        <v>16</v>
      </c>
      <c r="D3282" t="s">
        <v>39</v>
      </c>
      <c r="E3282" t="s">
        <v>46</v>
      </c>
      <c r="F3282" t="s">
        <v>371</v>
      </c>
      <c r="G3282" t="s">
        <v>156</v>
      </c>
      <c r="H3282">
        <v>12</v>
      </c>
      <c r="I3282">
        <v>46140.639999999999</v>
      </c>
      <c r="J3282">
        <v>553687.68000000005</v>
      </c>
      <c r="K3282">
        <v>4009.28</v>
      </c>
      <c r="L3282">
        <v>8</v>
      </c>
      <c r="M3282" t="s">
        <v>29</v>
      </c>
      <c r="N3282" t="s">
        <v>70</v>
      </c>
      <c r="O3282">
        <v>63245.69</v>
      </c>
      <c r="P3282">
        <f>_xlfn.DAYS(Table3[[#This Row],[Delivery_Date]],Table3[[#This Row],[Order_Date]])</f>
        <v>9</v>
      </c>
    </row>
    <row r="3283" spans="1:16" x14ac:dyDescent="0.25">
      <c r="A3283">
        <v>3282</v>
      </c>
      <c r="B3283" t="s">
        <v>44</v>
      </c>
      <c r="C3283" t="s">
        <v>24</v>
      </c>
      <c r="D3283" t="s">
        <v>45</v>
      </c>
      <c r="E3283" t="s">
        <v>18</v>
      </c>
      <c r="F3283" t="s">
        <v>263</v>
      </c>
      <c r="G3283" t="s">
        <v>268</v>
      </c>
      <c r="H3283">
        <v>17</v>
      </c>
      <c r="I3283">
        <v>6226.35</v>
      </c>
      <c r="J3283">
        <v>105847.95</v>
      </c>
      <c r="K3283">
        <v>2202.91</v>
      </c>
      <c r="L3283">
        <v>558</v>
      </c>
      <c r="M3283" t="s">
        <v>21</v>
      </c>
      <c r="N3283" t="s">
        <v>70</v>
      </c>
      <c r="O3283">
        <v>24682.63</v>
      </c>
      <c r="P3283">
        <f>_xlfn.DAYS(Table3[[#This Row],[Delivery_Date]],Table3[[#This Row],[Order_Date]])</f>
        <v>3</v>
      </c>
    </row>
    <row r="3284" spans="1:16" x14ac:dyDescent="0.25">
      <c r="A3284">
        <v>3283</v>
      </c>
      <c r="B3284" t="s">
        <v>31</v>
      </c>
      <c r="C3284" t="s">
        <v>38</v>
      </c>
      <c r="D3284" t="s">
        <v>39</v>
      </c>
      <c r="E3284" t="s">
        <v>46</v>
      </c>
      <c r="F3284" t="s">
        <v>367</v>
      </c>
      <c r="G3284" t="s">
        <v>168</v>
      </c>
      <c r="H3284">
        <v>92</v>
      </c>
      <c r="I3284">
        <v>23424.54</v>
      </c>
      <c r="J3284">
        <v>2155057.6800000002</v>
      </c>
      <c r="K3284">
        <v>2394.35</v>
      </c>
      <c r="L3284">
        <v>601</v>
      </c>
      <c r="M3284" t="s">
        <v>35</v>
      </c>
      <c r="N3284" t="s">
        <v>43</v>
      </c>
      <c r="O3284">
        <v>375605.34</v>
      </c>
      <c r="P3284">
        <f>_xlfn.DAYS(Table3[[#This Row],[Delivery_Date]],Table3[[#This Row],[Order_Date]])</f>
        <v>3</v>
      </c>
    </row>
    <row r="3285" spans="1:16" x14ac:dyDescent="0.25">
      <c r="A3285">
        <v>3284</v>
      </c>
      <c r="B3285" t="s">
        <v>65</v>
      </c>
      <c r="C3285" t="s">
        <v>16</v>
      </c>
      <c r="D3285" t="s">
        <v>25</v>
      </c>
      <c r="E3285" t="s">
        <v>60</v>
      </c>
      <c r="F3285" t="s">
        <v>250</v>
      </c>
      <c r="G3285" t="s">
        <v>178</v>
      </c>
      <c r="H3285">
        <v>83</v>
      </c>
      <c r="I3285">
        <v>15926.26</v>
      </c>
      <c r="J3285">
        <v>1321879.58</v>
      </c>
      <c r="K3285">
        <v>1550.39</v>
      </c>
      <c r="L3285">
        <v>246</v>
      </c>
      <c r="M3285" t="s">
        <v>42</v>
      </c>
      <c r="N3285" t="s">
        <v>22</v>
      </c>
      <c r="O3285">
        <v>68505.070000000007</v>
      </c>
      <c r="P3285">
        <f>_xlfn.DAYS(Table3[[#This Row],[Delivery_Date]],Table3[[#This Row],[Order_Date]])</f>
        <v>4</v>
      </c>
    </row>
    <row r="3286" spans="1:16" x14ac:dyDescent="0.25">
      <c r="A3286">
        <v>3285</v>
      </c>
      <c r="B3286" t="s">
        <v>51</v>
      </c>
      <c r="C3286" t="s">
        <v>38</v>
      </c>
      <c r="D3286" t="s">
        <v>39</v>
      </c>
      <c r="E3286" t="s">
        <v>46</v>
      </c>
      <c r="F3286" t="s">
        <v>402</v>
      </c>
      <c r="G3286" t="s">
        <v>322</v>
      </c>
      <c r="H3286">
        <v>67</v>
      </c>
      <c r="I3286">
        <v>26702.83</v>
      </c>
      <c r="J3286">
        <v>1789089.61</v>
      </c>
      <c r="K3286">
        <v>3811.82</v>
      </c>
      <c r="L3286">
        <v>113</v>
      </c>
      <c r="M3286" t="s">
        <v>42</v>
      </c>
      <c r="N3286" t="s">
        <v>36</v>
      </c>
      <c r="O3286">
        <v>334589.55</v>
      </c>
      <c r="P3286">
        <f>_xlfn.DAYS(Table3[[#This Row],[Delivery_Date]],Table3[[#This Row],[Order_Date]])</f>
        <v>5</v>
      </c>
    </row>
    <row r="3287" spans="1:16" x14ac:dyDescent="0.25">
      <c r="A3287">
        <v>3286</v>
      </c>
      <c r="B3287" t="s">
        <v>31</v>
      </c>
      <c r="C3287" t="s">
        <v>16</v>
      </c>
      <c r="D3287" t="s">
        <v>32</v>
      </c>
      <c r="E3287" t="s">
        <v>60</v>
      </c>
      <c r="F3287" t="s">
        <v>300</v>
      </c>
      <c r="G3287" t="s">
        <v>222</v>
      </c>
      <c r="H3287">
        <v>9</v>
      </c>
      <c r="I3287">
        <v>10630.42</v>
      </c>
      <c r="J3287">
        <v>95673.78</v>
      </c>
      <c r="K3287">
        <v>4574.21</v>
      </c>
      <c r="L3287">
        <v>231</v>
      </c>
      <c r="M3287" t="s">
        <v>21</v>
      </c>
      <c r="N3287" t="s">
        <v>22</v>
      </c>
      <c r="O3287">
        <v>12656.39</v>
      </c>
      <c r="P3287">
        <f>_xlfn.DAYS(Table3[[#This Row],[Delivery_Date]],Table3[[#This Row],[Order_Date]])</f>
        <v>9</v>
      </c>
    </row>
    <row r="3288" spans="1:16" x14ac:dyDescent="0.25">
      <c r="A3288">
        <v>3287</v>
      </c>
      <c r="B3288" t="s">
        <v>15</v>
      </c>
      <c r="C3288" t="s">
        <v>38</v>
      </c>
      <c r="D3288" t="s">
        <v>25</v>
      </c>
      <c r="E3288" t="s">
        <v>60</v>
      </c>
      <c r="F3288" t="s">
        <v>132</v>
      </c>
      <c r="G3288" t="s">
        <v>71</v>
      </c>
      <c r="H3288">
        <v>65</v>
      </c>
      <c r="I3288">
        <v>12354</v>
      </c>
      <c r="J3288">
        <v>803010</v>
      </c>
      <c r="K3288">
        <v>358.65</v>
      </c>
      <c r="L3288">
        <v>670</v>
      </c>
      <c r="M3288" t="s">
        <v>42</v>
      </c>
      <c r="N3288" t="s">
        <v>30</v>
      </c>
      <c r="O3288">
        <v>176275.36</v>
      </c>
      <c r="P3288">
        <f>_xlfn.DAYS(Table3[[#This Row],[Delivery_Date]],Table3[[#This Row],[Order_Date]])</f>
        <v>13</v>
      </c>
    </row>
    <row r="3289" spans="1:16" x14ac:dyDescent="0.25">
      <c r="A3289">
        <v>3288</v>
      </c>
      <c r="B3289" t="s">
        <v>15</v>
      </c>
      <c r="C3289" t="s">
        <v>16</v>
      </c>
      <c r="D3289" t="s">
        <v>25</v>
      </c>
      <c r="E3289" t="s">
        <v>26</v>
      </c>
      <c r="F3289" t="s">
        <v>27</v>
      </c>
      <c r="G3289" t="s">
        <v>147</v>
      </c>
      <c r="H3289">
        <v>68</v>
      </c>
      <c r="I3289">
        <v>35256.269999999997</v>
      </c>
      <c r="J3289">
        <v>2397426.36</v>
      </c>
      <c r="K3289">
        <v>2463.7399999999998</v>
      </c>
      <c r="L3289">
        <v>930</v>
      </c>
      <c r="M3289" t="s">
        <v>35</v>
      </c>
      <c r="N3289" t="s">
        <v>70</v>
      </c>
      <c r="O3289">
        <v>581554.92000000004</v>
      </c>
      <c r="P3289">
        <f>_xlfn.DAYS(Table3[[#This Row],[Delivery_Date]],Table3[[#This Row],[Order_Date]])</f>
        <v>13</v>
      </c>
    </row>
    <row r="3290" spans="1:16" x14ac:dyDescent="0.25">
      <c r="A3290">
        <v>3289</v>
      </c>
      <c r="B3290" t="s">
        <v>15</v>
      </c>
      <c r="C3290" t="s">
        <v>38</v>
      </c>
      <c r="D3290" t="s">
        <v>45</v>
      </c>
      <c r="E3290" t="s">
        <v>52</v>
      </c>
      <c r="F3290" t="s">
        <v>222</v>
      </c>
      <c r="G3290" t="s">
        <v>223</v>
      </c>
      <c r="H3290">
        <v>47</v>
      </c>
      <c r="I3290">
        <v>47719.21</v>
      </c>
      <c r="J3290">
        <v>2242802.87</v>
      </c>
      <c r="K3290">
        <v>2044.17</v>
      </c>
      <c r="L3290">
        <v>797</v>
      </c>
      <c r="M3290" t="s">
        <v>21</v>
      </c>
      <c r="N3290" t="s">
        <v>36</v>
      </c>
      <c r="O3290">
        <v>491783.05</v>
      </c>
      <c r="P3290">
        <f>_xlfn.DAYS(Table3[[#This Row],[Delivery_Date]],Table3[[#This Row],[Order_Date]])</f>
        <v>10</v>
      </c>
    </row>
    <row r="3291" spans="1:16" x14ac:dyDescent="0.25">
      <c r="A3291">
        <v>3290</v>
      </c>
      <c r="B3291" t="s">
        <v>31</v>
      </c>
      <c r="C3291" t="s">
        <v>16</v>
      </c>
      <c r="D3291" t="s">
        <v>17</v>
      </c>
      <c r="E3291" t="s">
        <v>46</v>
      </c>
      <c r="F3291" t="s">
        <v>262</v>
      </c>
      <c r="G3291" t="s">
        <v>312</v>
      </c>
      <c r="H3291">
        <v>39</v>
      </c>
      <c r="I3291">
        <v>19182</v>
      </c>
      <c r="J3291">
        <v>748098</v>
      </c>
      <c r="K3291">
        <v>637.64</v>
      </c>
      <c r="L3291">
        <v>655</v>
      </c>
      <c r="M3291" t="s">
        <v>35</v>
      </c>
      <c r="N3291" t="s">
        <v>36</v>
      </c>
      <c r="O3291">
        <v>98936.91</v>
      </c>
      <c r="P3291">
        <f>_xlfn.DAYS(Table3[[#This Row],[Delivery_Date]],Table3[[#This Row],[Order_Date]])</f>
        <v>8</v>
      </c>
    </row>
    <row r="3292" spans="1:16" x14ac:dyDescent="0.25">
      <c r="A3292">
        <v>3291</v>
      </c>
      <c r="B3292" t="s">
        <v>23</v>
      </c>
      <c r="C3292" t="s">
        <v>16</v>
      </c>
      <c r="D3292" t="s">
        <v>45</v>
      </c>
      <c r="E3292" t="s">
        <v>60</v>
      </c>
      <c r="F3292" t="s">
        <v>225</v>
      </c>
      <c r="G3292" t="s">
        <v>320</v>
      </c>
      <c r="H3292">
        <v>55</v>
      </c>
      <c r="I3292">
        <v>28892.82</v>
      </c>
      <c r="J3292">
        <v>1589105.1</v>
      </c>
      <c r="K3292">
        <v>3774.28</v>
      </c>
      <c r="L3292">
        <v>22</v>
      </c>
      <c r="M3292" t="s">
        <v>35</v>
      </c>
      <c r="N3292" t="s">
        <v>70</v>
      </c>
      <c r="O3292">
        <v>231618.5</v>
      </c>
      <c r="P3292">
        <f>_xlfn.DAYS(Table3[[#This Row],[Delivery_Date]],Table3[[#This Row],[Order_Date]])</f>
        <v>9</v>
      </c>
    </row>
    <row r="3293" spans="1:16" x14ac:dyDescent="0.25">
      <c r="A3293">
        <v>3292</v>
      </c>
      <c r="B3293" t="s">
        <v>23</v>
      </c>
      <c r="C3293" t="s">
        <v>38</v>
      </c>
      <c r="D3293" t="s">
        <v>39</v>
      </c>
      <c r="E3293" t="s">
        <v>26</v>
      </c>
      <c r="F3293" t="s">
        <v>150</v>
      </c>
      <c r="G3293" t="s">
        <v>309</v>
      </c>
      <c r="H3293">
        <v>94</v>
      </c>
      <c r="I3293">
        <v>26344.02</v>
      </c>
      <c r="J3293">
        <v>2476337.88</v>
      </c>
      <c r="K3293">
        <v>2015.86</v>
      </c>
      <c r="L3293">
        <v>15</v>
      </c>
      <c r="M3293" t="s">
        <v>42</v>
      </c>
      <c r="N3293" t="s">
        <v>70</v>
      </c>
      <c r="O3293">
        <v>200219.24</v>
      </c>
      <c r="P3293">
        <f>_xlfn.DAYS(Table3[[#This Row],[Delivery_Date]],Table3[[#This Row],[Order_Date]])</f>
        <v>6</v>
      </c>
    </row>
    <row r="3294" spans="1:16" x14ac:dyDescent="0.25">
      <c r="A3294">
        <v>3293</v>
      </c>
      <c r="B3294" t="s">
        <v>65</v>
      </c>
      <c r="C3294" t="s">
        <v>38</v>
      </c>
      <c r="D3294" t="s">
        <v>32</v>
      </c>
      <c r="E3294" t="s">
        <v>26</v>
      </c>
      <c r="F3294" t="s">
        <v>247</v>
      </c>
      <c r="G3294" t="s">
        <v>310</v>
      </c>
      <c r="H3294">
        <v>88</v>
      </c>
      <c r="I3294">
        <v>38525.96</v>
      </c>
      <c r="J3294">
        <v>3390284.48</v>
      </c>
      <c r="K3294">
        <v>2156.6</v>
      </c>
      <c r="L3294">
        <v>740</v>
      </c>
      <c r="M3294" t="s">
        <v>29</v>
      </c>
      <c r="N3294" t="s">
        <v>70</v>
      </c>
      <c r="O3294">
        <v>180406.59</v>
      </c>
      <c r="P3294">
        <f>_xlfn.DAYS(Table3[[#This Row],[Delivery_Date]],Table3[[#This Row],[Order_Date]])</f>
        <v>11</v>
      </c>
    </row>
    <row r="3295" spans="1:16" x14ac:dyDescent="0.25">
      <c r="A3295">
        <v>3294</v>
      </c>
      <c r="B3295" t="s">
        <v>31</v>
      </c>
      <c r="C3295" t="s">
        <v>16</v>
      </c>
      <c r="D3295" t="s">
        <v>32</v>
      </c>
      <c r="E3295" t="s">
        <v>52</v>
      </c>
      <c r="F3295" t="s">
        <v>332</v>
      </c>
      <c r="G3295" t="s">
        <v>385</v>
      </c>
      <c r="H3295">
        <v>11</v>
      </c>
      <c r="I3295">
        <v>10839.28</v>
      </c>
      <c r="J3295">
        <v>119232.08</v>
      </c>
      <c r="K3295">
        <v>3885.75</v>
      </c>
      <c r="L3295">
        <v>86</v>
      </c>
      <c r="M3295" t="s">
        <v>21</v>
      </c>
      <c r="N3295" t="s">
        <v>70</v>
      </c>
      <c r="O3295">
        <v>14892.95</v>
      </c>
      <c r="P3295">
        <f>_xlfn.DAYS(Table3[[#This Row],[Delivery_Date]],Table3[[#This Row],[Order_Date]])</f>
        <v>13</v>
      </c>
    </row>
    <row r="3296" spans="1:16" x14ac:dyDescent="0.25">
      <c r="A3296">
        <v>3295</v>
      </c>
      <c r="B3296" t="s">
        <v>23</v>
      </c>
      <c r="C3296" t="s">
        <v>38</v>
      </c>
      <c r="D3296" t="s">
        <v>45</v>
      </c>
      <c r="E3296" t="s">
        <v>60</v>
      </c>
      <c r="F3296" t="s">
        <v>185</v>
      </c>
      <c r="G3296" t="s">
        <v>339</v>
      </c>
      <c r="H3296">
        <v>84</v>
      </c>
      <c r="I3296">
        <v>33485.43</v>
      </c>
      <c r="J3296">
        <v>2812776.12</v>
      </c>
      <c r="K3296">
        <v>3119.17</v>
      </c>
      <c r="L3296">
        <v>70</v>
      </c>
      <c r="M3296" t="s">
        <v>42</v>
      </c>
      <c r="N3296" t="s">
        <v>70</v>
      </c>
      <c r="O3296">
        <v>517683.83</v>
      </c>
      <c r="P3296">
        <f>_xlfn.DAYS(Table3[[#This Row],[Delivery_Date]],Table3[[#This Row],[Order_Date]])</f>
        <v>15</v>
      </c>
    </row>
    <row r="3297" spans="1:16" x14ac:dyDescent="0.25">
      <c r="A3297">
        <v>3296</v>
      </c>
      <c r="B3297" t="s">
        <v>31</v>
      </c>
      <c r="C3297" t="s">
        <v>24</v>
      </c>
      <c r="D3297" t="s">
        <v>39</v>
      </c>
      <c r="E3297" t="s">
        <v>52</v>
      </c>
      <c r="F3297" t="s">
        <v>178</v>
      </c>
      <c r="G3297" t="s">
        <v>243</v>
      </c>
      <c r="H3297">
        <v>25</v>
      </c>
      <c r="I3297">
        <v>42423.6</v>
      </c>
      <c r="J3297">
        <v>1060590</v>
      </c>
      <c r="K3297">
        <v>4758.13</v>
      </c>
      <c r="L3297">
        <v>239</v>
      </c>
      <c r="M3297" t="s">
        <v>21</v>
      </c>
      <c r="N3297" t="s">
        <v>30</v>
      </c>
      <c r="O3297">
        <v>144267.95000000001</v>
      </c>
      <c r="P3297">
        <f>_xlfn.DAYS(Table3[[#This Row],[Delivery_Date]],Table3[[#This Row],[Order_Date]])</f>
        <v>9</v>
      </c>
    </row>
    <row r="3298" spans="1:16" x14ac:dyDescent="0.25">
      <c r="A3298">
        <v>3297</v>
      </c>
      <c r="B3298" t="s">
        <v>44</v>
      </c>
      <c r="C3298" t="s">
        <v>24</v>
      </c>
      <c r="D3298" t="s">
        <v>17</v>
      </c>
      <c r="E3298" t="s">
        <v>52</v>
      </c>
      <c r="F3298" t="s">
        <v>195</v>
      </c>
      <c r="G3298" t="s">
        <v>184</v>
      </c>
      <c r="H3298">
        <v>90</v>
      </c>
      <c r="I3298">
        <v>30355.15</v>
      </c>
      <c r="J3298">
        <v>2731963.5</v>
      </c>
      <c r="K3298">
        <v>569.28</v>
      </c>
      <c r="L3298">
        <v>145</v>
      </c>
      <c r="M3298" t="s">
        <v>35</v>
      </c>
      <c r="N3298" t="s">
        <v>70</v>
      </c>
      <c r="O3298">
        <v>252536.03</v>
      </c>
      <c r="P3298">
        <f>_xlfn.DAYS(Table3[[#This Row],[Delivery_Date]],Table3[[#This Row],[Order_Date]])</f>
        <v>14</v>
      </c>
    </row>
    <row r="3299" spans="1:16" x14ac:dyDescent="0.25">
      <c r="A3299">
        <v>3298</v>
      </c>
      <c r="B3299" t="s">
        <v>23</v>
      </c>
      <c r="C3299" t="s">
        <v>24</v>
      </c>
      <c r="D3299" t="s">
        <v>32</v>
      </c>
      <c r="E3299" t="s">
        <v>52</v>
      </c>
      <c r="F3299" t="s">
        <v>229</v>
      </c>
      <c r="G3299" t="s">
        <v>260</v>
      </c>
      <c r="H3299">
        <v>54</v>
      </c>
      <c r="I3299">
        <v>10976.49</v>
      </c>
      <c r="J3299">
        <v>592730.46</v>
      </c>
      <c r="K3299">
        <v>1910.67</v>
      </c>
      <c r="L3299">
        <v>574</v>
      </c>
      <c r="M3299" t="s">
        <v>29</v>
      </c>
      <c r="N3299" t="s">
        <v>70</v>
      </c>
      <c r="O3299">
        <v>97692.3</v>
      </c>
      <c r="P3299">
        <f>_xlfn.DAYS(Table3[[#This Row],[Delivery_Date]],Table3[[#This Row],[Order_Date]])</f>
        <v>7</v>
      </c>
    </row>
    <row r="3300" spans="1:16" x14ac:dyDescent="0.25">
      <c r="A3300">
        <v>3299</v>
      </c>
      <c r="B3300" t="s">
        <v>51</v>
      </c>
      <c r="C3300" t="s">
        <v>16</v>
      </c>
      <c r="D3300" t="s">
        <v>25</v>
      </c>
      <c r="E3300" t="s">
        <v>60</v>
      </c>
      <c r="F3300" t="s">
        <v>357</v>
      </c>
      <c r="G3300" t="s">
        <v>343</v>
      </c>
      <c r="H3300">
        <v>75</v>
      </c>
      <c r="I3300">
        <v>5476.37</v>
      </c>
      <c r="J3300">
        <v>410727.75</v>
      </c>
      <c r="K3300">
        <v>1260.04</v>
      </c>
      <c r="L3300">
        <v>95</v>
      </c>
      <c r="M3300" t="s">
        <v>21</v>
      </c>
      <c r="N3300" t="s">
        <v>30</v>
      </c>
      <c r="O3300">
        <v>64279.42</v>
      </c>
      <c r="P3300">
        <f>_xlfn.DAYS(Table3[[#This Row],[Delivery_Date]],Table3[[#This Row],[Order_Date]])</f>
        <v>6</v>
      </c>
    </row>
    <row r="3301" spans="1:16" x14ac:dyDescent="0.25">
      <c r="A3301">
        <v>3300</v>
      </c>
      <c r="B3301" t="s">
        <v>65</v>
      </c>
      <c r="C3301" t="s">
        <v>16</v>
      </c>
      <c r="D3301" t="s">
        <v>45</v>
      </c>
      <c r="E3301" t="s">
        <v>60</v>
      </c>
      <c r="F3301" t="s">
        <v>66</v>
      </c>
      <c r="G3301" t="s">
        <v>370</v>
      </c>
      <c r="H3301">
        <v>53</v>
      </c>
      <c r="I3301">
        <v>4045.16</v>
      </c>
      <c r="J3301">
        <v>214393.48</v>
      </c>
      <c r="K3301">
        <v>529.76</v>
      </c>
      <c r="L3301">
        <v>40</v>
      </c>
      <c r="M3301" t="s">
        <v>29</v>
      </c>
      <c r="N3301" t="s">
        <v>70</v>
      </c>
      <c r="O3301">
        <v>28349.5</v>
      </c>
      <c r="P3301">
        <f>_xlfn.DAYS(Table3[[#This Row],[Delivery_Date]],Table3[[#This Row],[Order_Date]])</f>
        <v>11</v>
      </c>
    </row>
    <row r="3302" spans="1:16" x14ac:dyDescent="0.25">
      <c r="A3302">
        <v>3301</v>
      </c>
      <c r="B3302" t="s">
        <v>65</v>
      </c>
      <c r="C3302" t="s">
        <v>24</v>
      </c>
      <c r="D3302" t="s">
        <v>45</v>
      </c>
      <c r="E3302" t="s">
        <v>46</v>
      </c>
      <c r="F3302" t="s">
        <v>415</v>
      </c>
      <c r="G3302" t="s">
        <v>333</v>
      </c>
      <c r="H3302">
        <v>30</v>
      </c>
      <c r="I3302">
        <v>6852.25</v>
      </c>
      <c r="J3302">
        <v>205567.5</v>
      </c>
      <c r="K3302">
        <v>147.87</v>
      </c>
      <c r="L3302">
        <v>150</v>
      </c>
      <c r="M3302" t="s">
        <v>35</v>
      </c>
      <c r="N3302" t="s">
        <v>43</v>
      </c>
      <c r="O3302">
        <v>48643.839999999997</v>
      </c>
      <c r="P3302">
        <f>_xlfn.DAYS(Table3[[#This Row],[Delivery_Date]],Table3[[#This Row],[Order_Date]])</f>
        <v>12</v>
      </c>
    </row>
    <row r="3303" spans="1:16" x14ac:dyDescent="0.25">
      <c r="A3303">
        <v>3302</v>
      </c>
      <c r="B3303" t="s">
        <v>44</v>
      </c>
      <c r="C3303" t="s">
        <v>24</v>
      </c>
      <c r="D3303" t="s">
        <v>32</v>
      </c>
      <c r="E3303" t="s">
        <v>26</v>
      </c>
      <c r="F3303" t="s">
        <v>349</v>
      </c>
      <c r="G3303" t="s">
        <v>257</v>
      </c>
      <c r="H3303">
        <v>75</v>
      </c>
      <c r="I3303">
        <v>24664.85</v>
      </c>
      <c r="J3303">
        <v>1849863.75</v>
      </c>
      <c r="K3303">
        <v>4846.21</v>
      </c>
      <c r="L3303">
        <v>787</v>
      </c>
      <c r="M3303" t="s">
        <v>29</v>
      </c>
      <c r="N3303" t="s">
        <v>70</v>
      </c>
      <c r="O3303">
        <v>373603.07</v>
      </c>
      <c r="P3303">
        <f>_xlfn.DAYS(Table3[[#This Row],[Delivery_Date]],Table3[[#This Row],[Order_Date]])</f>
        <v>15</v>
      </c>
    </row>
    <row r="3304" spans="1:16" x14ac:dyDescent="0.25">
      <c r="A3304">
        <v>3303</v>
      </c>
      <c r="B3304" t="s">
        <v>23</v>
      </c>
      <c r="C3304" t="s">
        <v>38</v>
      </c>
      <c r="D3304" t="s">
        <v>32</v>
      </c>
      <c r="E3304" t="s">
        <v>52</v>
      </c>
      <c r="F3304" t="s">
        <v>79</v>
      </c>
      <c r="G3304" t="s">
        <v>102</v>
      </c>
      <c r="H3304">
        <v>68</v>
      </c>
      <c r="I3304">
        <v>29114.66</v>
      </c>
      <c r="J3304">
        <v>1979796.88</v>
      </c>
      <c r="K3304">
        <v>3611.93</v>
      </c>
      <c r="L3304">
        <v>315</v>
      </c>
      <c r="M3304" t="s">
        <v>21</v>
      </c>
      <c r="N3304" t="s">
        <v>22</v>
      </c>
      <c r="O3304">
        <v>373176.68</v>
      </c>
      <c r="P3304">
        <f>_xlfn.DAYS(Table3[[#This Row],[Delivery_Date]],Table3[[#This Row],[Order_Date]])</f>
        <v>5</v>
      </c>
    </row>
    <row r="3305" spans="1:16" x14ac:dyDescent="0.25">
      <c r="A3305">
        <v>3304</v>
      </c>
      <c r="B3305" t="s">
        <v>51</v>
      </c>
      <c r="C3305" t="s">
        <v>38</v>
      </c>
      <c r="D3305" t="s">
        <v>39</v>
      </c>
      <c r="E3305" t="s">
        <v>46</v>
      </c>
      <c r="F3305" t="s">
        <v>235</v>
      </c>
      <c r="G3305" t="s">
        <v>282</v>
      </c>
      <c r="H3305">
        <v>90</v>
      </c>
      <c r="I3305">
        <v>30219.61</v>
      </c>
      <c r="J3305">
        <v>2719764.9</v>
      </c>
      <c r="K3305">
        <v>102.51</v>
      </c>
      <c r="L3305">
        <v>711</v>
      </c>
      <c r="M3305" t="s">
        <v>29</v>
      </c>
      <c r="N3305" t="s">
        <v>30</v>
      </c>
      <c r="O3305">
        <v>671392.69</v>
      </c>
      <c r="P3305">
        <f>_xlfn.DAYS(Table3[[#This Row],[Delivery_Date]],Table3[[#This Row],[Order_Date]])</f>
        <v>10</v>
      </c>
    </row>
    <row r="3306" spans="1:16" x14ac:dyDescent="0.25">
      <c r="A3306">
        <v>3305</v>
      </c>
      <c r="B3306" t="s">
        <v>23</v>
      </c>
      <c r="C3306" t="s">
        <v>24</v>
      </c>
      <c r="D3306" t="s">
        <v>25</v>
      </c>
      <c r="E3306" t="s">
        <v>26</v>
      </c>
      <c r="F3306" t="s">
        <v>140</v>
      </c>
      <c r="G3306" t="s">
        <v>103</v>
      </c>
      <c r="H3306">
        <v>68</v>
      </c>
      <c r="I3306">
        <v>27289.07</v>
      </c>
      <c r="J3306">
        <v>1855656.76</v>
      </c>
      <c r="K3306">
        <v>2279.5500000000002</v>
      </c>
      <c r="L3306">
        <v>691</v>
      </c>
      <c r="M3306" t="s">
        <v>35</v>
      </c>
      <c r="N3306" t="s">
        <v>22</v>
      </c>
      <c r="O3306">
        <v>158313.9</v>
      </c>
      <c r="P3306">
        <f>_xlfn.DAYS(Table3[[#This Row],[Delivery_Date]],Table3[[#This Row],[Order_Date]])</f>
        <v>6</v>
      </c>
    </row>
    <row r="3307" spans="1:16" x14ac:dyDescent="0.25">
      <c r="A3307">
        <v>3306</v>
      </c>
      <c r="B3307" t="s">
        <v>23</v>
      </c>
      <c r="C3307" t="s">
        <v>24</v>
      </c>
      <c r="D3307" t="s">
        <v>39</v>
      </c>
      <c r="E3307" t="s">
        <v>52</v>
      </c>
      <c r="F3307" t="s">
        <v>326</v>
      </c>
      <c r="G3307" t="s">
        <v>97</v>
      </c>
      <c r="H3307">
        <v>33</v>
      </c>
      <c r="I3307">
        <v>4354.4399999999996</v>
      </c>
      <c r="J3307">
        <v>143696.51999999999</v>
      </c>
      <c r="K3307">
        <v>1854.47</v>
      </c>
      <c r="L3307">
        <v>4</v>
      </c>
      <c r="M3307" t="s">
        <v>29</v>
      </c>
      <c r="N3307" t="s">
        <v>36</v>
      </c>
      <c r="O3307">
        <v>16261.37</v>
      </c>
      <c r="P3307">
        <f>_xlfn.DAYS(Table3[[#This Row],[Delivery_Date]],Table3[[#This Row],[Order_Date]])</f>
        <v>11</v>
      </c>
    </row>
    <row r="3308" spans="1:16" x14ac:dyDescent="0.25">
      <c r="A3308">
        <v>3307</v>
      </c>
      <c r="B3308" t="s">
        <v>31</v>
      </c>
      <c r="C3308" t="s">
        <v>16</v>
      </c>
      <c r="D3308" t="s">
        <v>25</v>
      </c>
      <c r="E3308" t="s">
        <v>46</v>
      </c>
      <c r="F3308" t="s">
        <v>76</v>
      </c>
      <c r="G3308" t="s">
        <v>115</v>
      </c>
      <c r="H3308">
        <v>60</v>
      </c>
      <c r="I3308">
        <v>1600.64</v>
      </c>
      <c r="J3308">
        <v>96038.399999999994</v>
      </c>
      <c r="K3308">
        <v>2318.41</v>
      </c>
      <c r="L3308">
        <v>88</v>
      </c>
      <c r="M3308" t="s">
        <v>42</v>
      </c>
      <c r="N3308" t="s">
        <v>22</v>
      </c>
      <c r="O3308">
        <v>9757.93</v>
      </c>
      <c r="P3308">
        <f>_xlfn.DAYS(Table3[[#This Row],[Delivery_Date]],Table3[[#This Row],[Order_Date]])</f>
        <v>6</v>
      </c>
    </row>
    <row r="3309" spans="1:16" x14ac:dyDescent="0.25">
      <c r="A3309">
        <v>3308</v>
      </c>
      <c r="B3309" t="s">
        <v>59</v>
      </c>
      <c r="C3309" t="s">
        <v>24</v>
      </c>
      <c r="D3309" t="s">
        <v>45</v>
      </c>
      <c r="E3309" t="s">
        <v>18</v>
      </c>
      <c r="F3309" t="s">
        <v>225</v>
      </c>
      <c r="G3309" t="s">
        <v>141</v>
      </c>
      <c r="H3309">
        <v>86</v>
      </c>
      <c r="I3309">
        <v>31301.48</v>
      </c>
      <c r="J3309">
        <v>2691927.28</v>
      </c>
      <c r="K3309">
        <v>4633.5</v>
      </c>
      <c r="L3309">
        <v>582</v>
      </c>
      <c r="M3309" t="s">
        <v>29</v>
      </c>
      <c r="N3309" t="s">
        <v>70</v>
      </c>
      <c r="O3309">
        <v>542653.93000000005</v>
      </c>
      <c r="P3309">
        <f>_xlfn.DAYS(Table3[[#This Row],[Delivery_Date]],Table3[[#This Row],[Order_Date]])</f>
        <v>11</v>
      </c>
    </row>
    <row r="3310" spans="1:16" x14ac:dyDescent="0.25">
      <c r="A3310">
        <v>3309</v>
      </c>
      <c r="B3310" t="s">
        <v>65</v>
      </c>
      <c r="C3310" t="s">
        <v>16</v>
      </c>
      <c r="D3310" t="s">
        <v>17</v>
      </c>
      <c r="E3310" t="s">
        <v>52</v>
      </c>
      <c r="F3310" t="s">
        <v>212</v>
      </c>
      <c r="G3310" t="s">
        <v>132</v>
      </c>
      <c r="H3310">
        <v>84</v>
      </c>
      <c r="I3310">
        <v>30702.5</v>
      </c>
      <c r="J3310">
        <v>2579010</v>
      </c>
      <c r="K3310">
        <v>947.88</v>
      </c>
      <c r="L3310">
        <v>945</v>
      </c>
      <c r="M3310" t="s">
        <v>42</v>
      </c>
      <c r="N3310" t="s">
        <v>30</v>
      </c>
      <c r="O3310">
        <v>146858.04</v>
      </c>
      <c r="P3310">
        <f>_xlfn.DAYS(Table3[[#This Row],[Delivery_Date]],Table3[[#This Row],[Order_Date]])</f>
        <v>6</v>
      </c>
    </row>
    <row r="3311" spans="1:16" x14ac:dyDescent="0.25">
      <c r="A3311">
        <v>3310</v>
      </c>
      <c r="B3311" t="s">
        <v>44</v>
      </c>
      <c r="C3311" t="s">
        <v>38</v>
      </c>
      <c r="D3311" t="s">
        <v>32</v>
      </c>
      <c r="E3311" t="s">
        <v>46</v>
      </c>
      <c r="F3311" t="s">
        <v>287</v>
      </c>
      <c r="G3311" t="s">
        <v>259</v>
      </c>
      <c r="H3311">
        <v>40</v>
      </c>
      <c r="I3311">
        <v>24955.26</v>
      </c>
      <c r="J3311">
        <v>998210.4</v>
      </c>
      <c r="K3311">
        <v>2408.3000000000002</v>
      </c>
      <c r="L3311">
        <v>56</v>
      </c>
      <c r="M3311" t="s">
        <v>42</v>
      </c>
      <c r="N3311" t="s">
        <v>36</v>
      </c>
      <c r="O3311">
        <v>85803.09</v>
      </c>
      <c r="P3311">
        <f>_xlfn.DAYS(Table3[[#This Row],[Delivery_Date]],Table3[[#This Row],[Order_Date]])</f>
        <v>14</v>
      </c>
    </row>
    <row r="3312" spans="1:16" x14ac:dyDescent="0.25">
      <c r="A3312">
        <v>3311</v>
      </c>
      <c r="B3312" t="s">
        <v>44</v>
      </c>
      <c r="C3312" t="s">
        <v>16</v>
      </c>
      <c r="D3312" t="s">
        <v>45</v>
      </c>
      <c r="E3312" t="s">
        <v>26</v>
      </c>
      <c r="F3312" t="s">
        <v>324</v>
      </c>
      <c r="G3312" t="s">
        <v>196</v>
      </c>
      <c r="H3312">
        <v>90</v>
      </c>
      <c r="I3312">
        <v>2702.26</v>
      </c>
      <c r="J3312">
        <v>243203.4</v>
      </c>
      <c r="K3312">
        <v>1565.84</v>
      </c>
      <c r="L3312">
        <v>103</v>
      </c>
      <c r="M3312" t="s">
        <v>42</v>
      </c>
      <c r="N3312" t="s">
        <v>70</v>
      </c>
      <c r="O3312">
        <v>37782.54</v>
      </c>
      <c r="P3312">
        <f>_xlfn.DAYS(Table3[[#This Row],[Delivery_Date]],Table3[[#This Row],[Order_Date]])</f>
        <v>4</v>
      </c>
    </row>
    <row r="3313" spans="1:16" x14ac:dyDescent="0.25">
      <c r="A3313">
        <v>3312</v>
      </c>
      <c r="B3313" t="s">
        <v>31</v>
      </c>
      <c r="C3313" t="s">
        <v>16</v>
      </c>
      <c r="D3313" t="s">
        <v>32</v>
      </c>
      <c r="E3313" t="s">
        <v>46</v>
      </c>
      <c r="F3313" t="s">
        <v>20</v>
      </c>
      <c r="G3313" t="s">
        <v>78</v>
      </c>
      <c r="H3313">
        <v>95</v>
      </c>
      <c r="I3313">
        <v>3479.03</v>
      </c>
      <c r="J3313">
        <v>330507.84999999998</v>
      </c>
      <c r="K3313">
        <v>793.85</v>
      </c>
      <c r="L3313">
        <v>898</v>
      </c>
      <c r="M3313" t="s">
        <v>35</v>
      </c>
      <c r="N3313" t="s">
        <v>22</v>
      </c>
      <c r="O3313">
        <v>76979.13</v>
      </c>
      <c r="P3313">
        <f>_xlfn.DAYS(Table3[[#This Row],[Delivery_Date]],Table3[[#This Row],[Order_Date]])</f>
        <v>8</v>
      </c>
    </row>
    <row r="3314" spans="1:16" x14ac:dyDescent="0.25">
      <c r="A3314">
        <v>3313</v>
      </c>
      <c r="B3314" t="s">
        <v>59</v>
      </c>
      <c r="C3314" t="s">
        <v>38</v>
      </c>
      <c r="D3314" t="s">
        <v>17</v>
      </c>
      <c r="E3314" t="s">
        <v>46</v>
      </c>
      <c r="F3314" t="s">
        <v>373</v>
      </c>
      <c r="G3314" t="s">
        <v>322</v>
      </c>
      <c r="H3314">
        <v>97</v>
      </c>
      <c r="I3314">
        <v>13160.71</v>
      </c>
      <c r="J3314">
        <v>1276588.8700000001</v>
      </c>
      <c r="K3314">
        <v>465.06</v>
      </c>
      <c r="L3314">
        <v>471</v>
      </c>
      <c r="M3314" t="s">
        <v>29</v>
      </c>
      <c r="N3314" t="s">
        <v>36</v>
      </c>
      <c r="O3314">
        <v>312721.34999999998</v>
      </c>
      <c r="P3314">
        <f>_xlfn.DAYS(Table3[[#This Row],[Delivery_Date]],Table3[[#This Row],[Order_Date]])</f>
        <v>9</v>
      </c>
    </row>
    <row r="3315" spans="1:16" x14ac:dyDescent="0.25">
      <c r="A3315">
        <v>3314</v>
      </c>
      <c r="B3315" t="s">
        <v>59</v>
      </c>
      <c r="C3315" t="s">
        <v>24</v>
      </c>
      <c r="D3315" t="s">
        <v>32</v>
      </c>
      <c r="E3315" t="s">
        <v>60</v>
      </c>
      <c r="F3315" t="s">
        <v>339</v>
      </c>
      <c r="G3315" t="s">
        <v>410</v>
      </c>
      <c r="H3315">
        <v>79</v>
      </c>
      <c r="I3315">
        <v>38167.31</v>
      </c>
      <c r="J3315">
        <v>3015217.49</v>
      </c>
      <c r="K3315">
        <v>3681.62</v>
      </c>
      <c r="L3315">
        <v>711</v>
      </c>
      <c r="M3315" t="s">
        <v>21</v>
      </c>
      <c r="N3315" t="s">
        <v>36</v>
      </c>
      <c r="O3315">
        <v>739897.49</v>
      </c>
      <c r="P3315">
        <f>_xlfn.DAYS(Table3[[#This Row],[Delivery_Date]],Table3[[#This Row],[Order_Date]])</f>
        <v>14</v>
      </c>
    </row>
    <row r="3316" spans="1:16" x14ac:dyDescent="0.25">
      <c r="A3316">
        <v>3315</v>
      </c>
      <c r="B3316" t="s">
        <v>23</v>
      </c>
      <c r="C3316" t="s">
        <v>24</v>
      </c>
      <c r="D3316" t="s">
        <v>32</v>
      </c>
      <c r="E3316" t="s">
        <v>26</v>
      </c>
      <c r="F3316" t="s">
        <v>361</v>
      </c>
      <c r="G3316" t="s">
        <v>58</v>
      </c>
      <c r="H3316">
        <v>14</v>
      </c>
      <c r="I3316">
        <v>16974.57</v>
      </c>
      <c r="J3316">
        <v>237643.98</v>
      </c>
      <c r="K3316">
        <v>864.42</v>
      </c>
      <c r="L3316">
        <v>260</v>
      </c>
      <c r="M3316" t="s">
        <v>29</v>
      </c>
      <c r="N3316" t="s">
        <v>43</v>
      </c>
      <c r="O3316">
        <v>16083.04</v>
      </c>
      <c r="P3316">
        <f>_xlfn.DAYS(Table3[[#This Row],[Delivery_Date]],Table3[[#This Row],[Order_Date]])</f>
        <v>10</v>
      </c>
    </row>
    <row r="3317" spans="1:16" x14ac:dyDescent="0.25">
      <c r="A3317">
        <v>3316</v>
      </c>
      <c r="B3317" t="s">
        <v>23</v>
      </c>
      <c r="C3317" t="s">
        <v>16</v>
      </c>
      <c r="D3317" t="s">
        <v>45</v>
      </c>
      <c r="E3317" t="s">
        <v>46</v>
      </c>
      <c r="F3317" t="s">
        <v>389</v>
      </c>
      <c r="G3317" t="s">
        <v>247</v>
      </c>
      <c r="H3317">
        <v>18</v>
      </c>
      <c r="I3317">
        <v>28012.66</v>
      </c>
      <c r="J3317">
        <v>504227.88</v>
      </c>
      <c r="K3317">
        <v>1705.14</v>
      </c>
      <c r="L3317">
        <v>820</v>
      </c>
      <c r="M3317" t="s">
        <v>42</v>
      </c>
      <c r="N3317" t="s">
        <v>36</v>
      </c>
      <c r="O3317">
        <v>69960.800000000003</v>
      </c>
      <c r="P3317">
        <f>_xlfn.DAYS(Table3[[#This Row],[Delivery_Date]],Table3[[#This Row],[Order_Date]])</f>
        <v>2</v>
      </c>
    </row>
    <row r="3318" spans="1:16" x14ac:dyDescent="0.25">
      <c r="A3318">
        <v>3317</v>
      </c>
      <c r="B3318" t="s">
        <v>23</v>
      </c>
      <c r="C3318" t="s">
        <v>38</v>
      </c>
      <c r="D3318" t="s">
        <v>32</v>
      </c>
      <c r="E3318" t="s">
        <v>60</v>
      </c>
      <c r="F3318" t="s">
        <v>81</v>
      </c>
      <c r="G3318" t="s">
        <v>141</v>
      </c>
      <c r="H3318">
        <v>89</v>
      </c>
      <c r="I3318">
        <v>22700.06</v>
      </c>
      <c r="J3318">
        <v>2020305.34</v>
      </c>
      <c r="K3318">
        <v>4549.5600000000004</v>
      </c>
      <c r="L3318">
        <v>364</v>
      </c>
      <c r="M3318" t="s">
        <v>42</v>
      </c>
      <c r="N3318" t="s">
        <v>36</v>
      </c>
      <c r="O3318">
        <v>313255.07</v>
      </c>
      <c r="P3318">
        <f>_xlfn.DAYS(Table3[[#This Row],[Delivery_Date]],Table3[[#This Row],[Order_Date]])</f>
        <v>7</v>
      </c>
    </row>
    <row r="3319" spans="1:16" x14ac:dyDescent="0.25">
      <c r="A3319">
        <v>3318</v>
      </c>
      <c r="B3319" t="s">
        <v>31</v>
      </c>
      <c r="C3319" t="s">
        <v>16</v>
      </c>
      <c r="D3319" t="s">
        <v>39</v>
      </c>
      <c r="E3319" t="s">
        <v>18</v>
      </c>
      <c r="F3319" t="s">
        <v>157</v>
      </c>
      <c r="G3319" t="s">
        <v>217</v>
      </c>
      <c r="H3319">
        <v>82</v>
      </c>
      <c r="I3319">
        <v>6665.26</v>
      </c>
      <c r="J3319">
        <v>546551.31999999995</v>
      </c>
      <c r="K3319">
        <v>2173.6999999999998</v>
      </c>
      <c r="L3319">
        <v>905</v>
      </c>
      <c r="M3319" t="s">
        <v>35</v>
      </c>
      <c r="N3319" t="s">
        <v>30</v>
      </c>
      <c r="O3319">
        <v>35899.99</v>
      </c>
      <c r="P3319">
        <f>_xlfn.DAYS(Table3[[#This Row],[Delivery_Date]],Table3[[#This Row],[Order_Date]])</f>
        <v>10</v>
      </c>
    </row>
    <row r="3320" spans="1:16" x14ac:dyDescent="0.25">
      <c r="A3320">
        <v>3319</v>
      </c>
      <c r="B3320" t="s">
        <v>23</v>
      </c>
      <c r="C3320" t="s">
        <v>38</v>
      </c>
      <c r="D3320" t="s">
        <v>17</v>
      </c>
      <c r="E3320" t="s">
        <v>46</v>
      </c>
      <c r="F3320" t="s">
        <v>281</v>
      </c>
      <c r="G3320" t="s">
        <v>243</v>
      </c>
      <c r="H3320">
        <v>49</v>
      </c>
      <c r="I3320">
        <v>42256.44</v>
      </c>
      <c r="J3320">
        <v>2070565.56</v>
      </c>
      <c r="K3320">
        <v>2606.73</v>
      </c>
      <c r="L3320">
        <v>360</v>
      </c>
      <c r="M3320" t="s">
        <v>21</v>
      </c>
      <c r="N3320" t="s">
        <v>22</v>
      </c>
      <c r="O3320">
        <v>437902.81</v>
      </c>
      <c r="P3320">
        <f>_xlfn.DAYS(Table3[[#This Row],[Delivery_Date]],Table3[[#This Row],[Order_Date]])</f>
        <v>15</v>
      </c>
    </row>
    <row r="3321" spans="1:16" x14ac:dyDescent="0.25">
      <c r="A3321">
        <v>3320</v>
      </c>
      <c r="B3321" t="s">
        <v>59</v>
      </c>
      <c r="C3321" t="s">
        <v>16</v>
      </c>
      <c r="D3321" t="s">
        <v>39</v>
      </c>
      <c r="E3321" t="s">
        <v>26</v>
      </c>
      <c r="F3321" t="s">
        <v>402</v>
      </c>
      <c r="G3321" t="s">
        <v>187</v>
      </c>
      <c r="H3321">
        <v>78</v>
      </c>
      <c r="I3321">
        <v>27269.32</v>
      </c>
      <c r="J3321">
        <v>2127006.96</v>
      </c>
      <c r="K3321">
        <v>1076.78</v>
      </c>
      <c r="L3321">
        <v>935</v>
      </c>
      <c r="M3321" t="s">
        <v>21</v>
      </c>
      <c r="N3321" t="s">
        <v>22</v>
      </c>
      <c r="O3321">
        <v>266836.58</v>
      </c>
      <c r="P3321">
        <f>_xlfn.DAYS(Table3[[#This Row],[Delivery_Date]],Table3[[#This Row],[Order_Date]])</f>
        <v>14</v>
      </c>
    </row>
    <row r="3322" spans="1:16" x14ac:dyDescent="0.25">
      <c r="A3322">
        <v>3321</v>
      </c>
      <c r="B3322" t="s">
        <v>23</v>
      </c>
      <c r="C3322" t="s">
        <v>16</v>
      </c>
      <c r="D3322" t="s">
        <v>45</v>
      </c>
      <c r="E3322" t="s">
        <v>46</v>
      </c>
      <c r="F3322" t="s">
        <v>120</v>
      </c>
      <c r="G3322" t="s">
        <v>168</v>
      </c>
      <c r="H3322">
        <v>53</v>
      </c>
      <c r="I3322">
        <v>49302.01</v>
      </c>
      <c r="J3322">
        <v>2613006.5299999998</v>
      </c>
      <c r="K3322">
        <v>1652.02</v>
      </c>
      <c r="L3322">
        <v>985</v>
      </c>
      <c r="M3322" t="s">
        <v>21</v>
      </c>
      <c r="N3322" t="s">
        <v>36</v>
      </c>
      <c r="O3322">
        <v>618527.77</v>
      </c>
      <c r="P3322">
        <f>_xlfn.DAYS(Table3[[#This Row],[Delivery_Date]],Table3[[#This Row],[Order_Date]])</f>
        <v>1</v>
      </c>
    </row>
    <row r="3323" spans="1:16" x14ac:dyDescent="0.25">
      <c r="A3323">
        <v>3322</v>
      </c>
      <c r="B3323" t="s">
        <v>65</v>
      </c>
      <c r="C3323" t="s">
        <v>16</v>
      </c>
      <c r="D3323" t="s">
        <v>45</v>
      </c>
      <c r="E3323" t="s">
        <v>26</v>
      </c>
      <c r="F3323" t="s">
        <v>324</v>
      </c>
      <c r="G3323" t="s">
        <v>196</v>
      </c>
      <c r="H3323">
        <v>49</v>
      </c>
      <c r="I3323">
        <v>28461.17</v>
      </c>
      <c r="J3323">
        <v>1394597.33</v>
      </c>
      <c r="K3323">
        <v>4070.28</v>
      </c>
      <c r="L3323">
        <v>584</v>
      </c>
      <c r="M3323" t="s">
        <v>35</v>
      </c>
      <c r="N3323" t="s">
        <v>36</v>
      </c>
      <c r="O3323">
        <v>222774.3</v>
      </c>
      <c r="P3323">
        <f>_xlfn.DAYS(Table3[[#This Row],[Delivery_Date]],Table3[[#This Row],[Order_Date]])</f>
        <v>4</v>
      </c>
    </row>
    <row r="3324" spans="1:16" x14ac:dyDescent="0.25">
      <c r="A3324">
        <v>3323</v>
      </c>
      <c r="B3324" t="s">
        <v>51</v>
      </c>
      <c r="C3324" t="s">
        <v>38</v>
      </c>
      <c r="D3324" t="s">
        <v>32</v>
      </c>
      <c r="E3324" t="s">
        <v>46</v>
      </c>
      <c r="F3324" t="s">
        <v>293</v>
      </c>
      <c r="G3324" t="s">
        <v>161</v>
      </c>
      <c r="H3324">
        <v>72</v>
      </c>
      <c r="I3324">
        <v>18082.39</v>
      </c>
      <c r="J3324">
        <v>1301932.08</v>
      </c>
      <c r="K3324">
        <v>2473.06</v>
      </c>
      <c r="L3324">
        <v>994</v>
      </c>
      <c r="M3324" t="s">
        <v>21</v>
      </c>
      <c r="N3324" t="s">
        <v>43</v>
      </c>
      <c r="O3324">
        <v>310869.93</v>
      </c>
      <c r="P3324">
        <f>_xlfn.DAYS(Table3[[#This Row],[Delivery_Date]],Table3[[#This Row],[Order_Date]])</f>
        <v>10</v>
      </c>
    </row>
    <row r="3325" spans="1:16" x14ac:dyDescent="0.25">
      <c r="A3325">
        <v>3324</v>
      </c>
      <c r="B3325" t="s">
        <v>44</v>
      </c>
      <c r="C3325" t="s">
        <v>16</v>
      </c>
      <c r="D3325" t="s">
        <v>32</v>
      </c>
      <c r="E3325" t="s">
        <v>60</v>
      </c>
      <c r="F3325" t="s">
        <v>53</v>
      </c>
      <c r="G3325" t="s">
        <v>300</v>
      </c>
      <c r="H3325">
        <v>20</v>
      </c>
      <c r="I3325">
        <v>17697.02</v>
      </c>
      <c r="J3325">
        <v>353940.4</v>
      </c>
      <c r="K3325">
        <v>1950.81</v>
      </c>
      <c r="L3325">
        <v>999</v>
      </c>
      <c r="M3325" t="s">
        <v>42</v>
      </c>
      <c r="N3325" t="s">
        <v>30</v>
      </c>
      <c r="O3325">
        <v>43358.65</v>
      </c>
      <c r="P3325">
        <f>_xlfn.DAYS(Table3[[#This Row],[Delivery_Date]],Table3[[#This Row],[Order_Date]])</f>
        <v>11</v>
      </c>
    </row>
    <row r="3326" spans="1:16" x14ac:dyDescent="0.25">
      <c r="A3326">
        <v>3325</v>
      </c>
      <c r="B3326" t="s">
        <v>65</v>
      </c>
      <c r="C3326" t="s">
        <v>38</v>
      </c>
      <c r="D3326" t="s">
        <v>17</v>
      </c>
      <c r="E3326" t="s">
        <v>60</v>
      </c>
      <c r="F3326" t="s">
        <v>351</v>
      </c>
      <c r="G3326" t="s">
        <v>67</v>
      </c>
      <c r="H3326">
        <v>27</v>
      </c>
      <c r="I3326">
        <v>47444.68</v>
      </c>
      <c r="J3326">
        <v>1281006.3600000001</v>
      </c>
      <c r="K3326">
        <v>1127.54</v>
      </c>
      <c r="L3326">
        <v>8</v>
      </c>
      <c r="M3326" t="s">
        <v>42</v>
      </c>
      <c r="N3326" t="s">
        <v>36</v>
      </c>
      <c r="O3326">
        <v>207556.61</v>
      </c>
      <c r="P3326">
        <f>_xlfn.DAYS(Table3[[#This Row],[Delivery_Date]],Table3[[#This Row],[Order_Date]])</f>
        <v>15</v>
      </c>
    </row>
    <row r="3327" spans="1:16" x14ac:dyDescent="0.25">
      <c r="A3327">
        <v>3326</v>
      </c>
      <c r="B3327" t="s">
        <v>15</v>
      </c>
      <c r="C3327" t="s">
        <v>38</v>
      </c>
      <c r="D3327" t="s">
        <v>39</v>
      </c>
      <c r="E3327" t="s">
        <v>60</v>
      </c>
      <c r="F3327" t="s">
        <v>110</v>
      </c>
      <c r="G3327" t="s">
        <v>402</v>
      </c>
      <c r="H3327">
        <v>29</v>
      </c>
      <c r="I3327">
        <v>18605.96</v>
      </c>
      <c r="J3327">
        <v>539572.84</v>
      </c>
      <c r="K3327">
        <v>871.81</v>
      </c>
      <c r="L3327">
        <v>583</v>
      </c>
      <c r="M3327" t="s">
        <v>29</v>
      </c>
      <c r="N3327" t="s">
        <v>70</v>
      </c>
      <c r="O3327">
        <v>116208.66</v>
      </c>
      <c r="P3327">
        <f>_xlfn.DAYS(Table3[[#This Row],[Delivery_Date]],Table3[[#This Row],[Order_Date]])</f>
        <v>10</v>
      </c>
    </row>
    <row r="3328" spans="1:16" x14ac:dyDescent="0.25">
      <c r="A3328">
        <v>3327</v>
      </c>
      <c r="B3328" t="s">
        <v>31</v>
      </c>
      <c r="C3328" t="s">
        <v>38</v>
      </c>
      <c r="D3328" t="s">
        <v>17</v>
      </c>
      <c r="E3328" t="s">
        <v>46</v>
      </c>
      <c r="F3328" t="s">
        <v>140</v>
      </c>
      <c r="G3328" t="s">
        <v>241</v>
      </c>
      <c r="H3328">
        <v>56</v>
      </c>
      <c r="I3328">
        <v>44014.82</v>
      </c>
      <c r="J3328">
        <v>2464829.92</v>
      </c>
      <c r="K3328">
        <v>2533.7199999999998</v>
      </c>
      <c r="L3328">
        <v>105</v>
      </c>
      <c r="M3328" t="s">
        <v>42</v>
      </c>
      <c r="N3328" t="s">
        <v>36</v>
      </c>
      <c r="O3328">
        <v>505856.52</v>
      </c>
      <c r="P3328">
        <f>_xlfn.DAYS(Table3[[#This Row],[Delivery_Date]],Table3[[#This Row],[Order_Date]])</f>
        <v>2</v>
      </c>
    </row>
    <row r="3329" spans="1:16" x14ac:dyDescent="0.25">
      <c r="A3329">
        <v>3328</v>
      </c>
      <c r="B3329" t="s">
        <v>51</v>
      </c>
      <c r="C3329" t="s">
        <v>16</v>
      </c>
      <c r="D3329" t="s">
        <v>17</v>
      </c>
      <c r="E3329" t="s">
        <v>52</v>
      </c>
      <c r="F3329" t="s">
        <v>179</v>
      </c>
      <c r="G3329" t="s">
        <v>180</v>
      </c>
      <c r="H3329">
        <v>58</v>
      </c>
      <c r="I3329">
        <v>44960.43</v>
      </c>
      <c r="J3329">
        <v>2607704.94</v>
      </c>
      <c r="K3329">
        <v>741.36</v>
      </c>
      <c r="L3329">
        <v>241</v>
      </c>
      <c r="M3329" t="s">
        <v>21</v>
      </c>
      <c r="N3329" t="s">
        <v>70</v>
      </c>
      <c r="O3329">
        <v>414542.68</v>
      </c>
      <c r="P3329">
        <f>_xlfn.DAYS(Table3[[#This Row],[Delivery_Date]],Table3[[#This Row],[Order_Date]])</f>
        <v>14</v>
      </c>
    </row>
    <row r="3330" spans="1:16" x14ac:dyDescent="0.25">
      <c r="A3330">
        <v>3329</v>
      </c>
      <c r="B3330" t="s">
        <v>15</v>
      </c>
      <c r="C3330" t="s">
        <v>38</v>
      </c>
      <c r="D3330" t="s">
        <v>45</v>
      </c>
      <c r="E3330" t="s">
        <v>18</v>
      </c>
      <c r="F3330" t="s">
        <v>86</v>
      </c>
      <c r="G3330" t="s">
        <v>277</v>
      </c>
      <c r="H3330">
        <v>30</v>
      </c>
      <c r="I3330">
        <v>30134.98</v>
      </c>
      <c r="J3330">
        <v>904049.4</v>
      </c>
      <c r="K3330">
        <v>2594.17</v>
      </c>
      <c r="L3330">
        <v>380</v>
      </c>
      <c r="M3330" t="s">
        <v>35</v>
      </c>
      <c r="N3330" t="s">
        <v>22</v>
      </c>
      <c r="O3330">
        <v>60828.18</v>
      </c>
      <c r="P3330">
        <f>_xlfn.DAYS(Table3[[#This Row],[Delivery_Date]],Table3[[#This Row],[Order_Date]])</f>
        <v>5</v>
      </c>
    </row>
    <row r="3331" spans="1:16" x14ac:dyDescent="0.25">
      <c r="A3331">
        <v>3330</v>
      </c>
      <c r="B3331" t="s">
        <v>51</v>
      </c>
      <c r="C3331" t="s">
        <v>16</v>
      </c>
      <c r="D3331" t="s">
        <v>25</v>
      </c>
      <c r="E3331" t="s">
        <v>60</v>
      </c>
      <c r="F3331" t="s">
        <v>302</v>
      </c>
      <c r="G3331" t="s">
        <v>113</v>
      </c>
      <c r="H3331">
        <v>70</v>
      </c>
      <c r="I3331">
        <v>7814.25</v>
      </c>
      <c r="J3331">
        <v>546997.5</v>
      </c>
      <c r="K3331">
        <v>1774.39</v>
      </c>
      <c r="L3331">
        <v>602</v>
      </c>
      <c r="M3331" t="s">
        <v>35</v>
      </c>
      <c r="N3331" t="s">
        <v>30</v>
      </c>
      <c r="O3331">
        <v>119885.55</v>
      </c>
      <c r="P3331">
        <f>_xlfn.DAYS(Table3[[#This Row],[Delivery_Date]],Table3[[#This Row],[Order_Date]])</f>
        <v>9</v>
      </c>
    </row>
    <row r="3332" spans="1:16" x14ac:dyDescent="0.25">
      <c r="A3332">
        <v>3331</v>
      </c>
      <c r="B3332" t="s">
        <v>15</v>
      </c>
      <c r="C3332" t="s">
        <v>24</v>
      </c>
      <c r="D3332" t="s">
        <v>32</v>
      </c>
      <c r="E3332" t="s">
        <v>60</v>
      </c>
      <c r="F3332" t="s">
        <v>63</v>
      </c>
      <c r="G3332" t="s">
        <v>291</v>
      </c>
      <c r="H3332">
        <v>79</v>
      </c>
      <c r="I3332">
        <v>13458.54</v>
      </c>
      <c r="J3332">
        <v>1063224.6599999999</v>
      </c>
      <c r="K3332">
        <v>2388.3000000000002</v>
      </c>
      <c r="L3332">
        <v>570</v>
      </c>
      <c r="M3332" t="s">
        <v>42</v>
      </c>
      <c r="N3332" t="s">
        <v>70</v>
      </c>
      <c r="O3332">
        <v>116245.99</v>
      </c>
      <c r="P3332">
        <f>_xlfn.DAYS(Table3[[#This Row],[Delivery_Date]],Table3[[#This Row],[Order_Date]])</f>
        <v>14</v>
      </c>
    </row>
    <row r="3333" spans="1:16" x14ac:dyDescent="0.25">
      <c r="A3333">
        <v>3332</v>
      </c>
      <c r="B3333" t="s">
        <v>31</v>
      </c>
      <c r="C3333" t="s">
        <v>16</v>
      </c>
      <c r="D3333" t="s">
        <v>25</v>
      </c>
      <c r="E3333" t="s">
        <v>26</v>
      </c>
      <c r="F3333" t="s">
        <v>245</v>
      </c>
      <c r="G3333" t="s">
        <v>312</v>
      </c>
      <c r="H3333">
        <v>84</v>
      </c>
      <c r="I3333">
        <v>9174.69</v>
      </c>
      <c r="J3333">
        <v>770673.96</v>
      </c>
      <c r="K3333">
        <v>1848.88</v>
      </c>
      <c r="L3333">
        <v>293</v>
      </c>
      <c r="M3333" t="s">
        <v>42</v>
      </c>
      <c r="N3333" t="s">
        <v>36</v>
      </c>
      <c r="O3333">
        <v>191726.8</v>
      </c>
      <c r="P3333">
        <f>_xlfn.DAYS(Table3[[#This Row],[Delivery_Date]],Table3[[#This Row],[Order_Date]])</f>
        <v>3</v>
      </c>
    </row>
    <row r="3334" spans="1:16" x14ac:dyDescent="0.25">
      <c r="A3334">
        <v>3333</v>
      </c>
      <c r="B3334" t="s">
        <v>23</v>
      </c>
      <c r="C3334" t="s">
        <v>16</v>
      </c>
      <c r="D3334" t="s">
        <v>45</v>
      </c>
      <c r="E3334" t="s">
        <v>52</v>
      </c>
      <c r="F3334" t="s">
        <v>97</v>
      </c>
      <c r="G3334" t="s">
        <v>27</v>
      </c>
      <c r="H3334">
        <v>83</v>
      </c>
      <c r="I3334">
        <v>13319.76</v>
      </c>
      <c r="J3334">
        <v>1105540.08</v>
      </c>
      <c r="K3334">
        <v>678.65</v>
      </c>
      <c r="L3334">
        <v>949</v>
      </c>
      <c r="M3334" t="s">
        <v>29</v>
      </c>
      <c r="N3334" t="s">
        <v>70</v>
      </c>
      <c r="O3334">
        <v>159502.62</v>
      </c>
      <c r="P3334">
        <f>_xlfn.DAYS(Table3[[#This Row],[Delivery_Date]],Table3[[#This Row],[Order_Date]])</f>
        <v>11</v>
      </c>
    </row>
    <row r="3335" spans="1:16" x14ac:dyDescent="0.25">
      <c r="A3335">
        <v>3334</v>
      </c>
      <c r="B3335" t="s">
        <v>59</v>
      </c>
      <c r="C3335" t="s">
        <v>24</v>
      </c>
      <c r="D3335" t="s">
        <v>45</v>
      </c>
      <c r="E3335" t="s">
        <v>26</v>
      </c>
      <c r="F3335" t="s">
        <v>212</v>
      </c>
      <c r="G3335" t="s">
        <v>391</v>
      </c>
      <c r="H3335">
        <v>2</v>
      </c>
      <c r="I3335">
        <v>26144.61</v>
      </c>
      <c r="J3335">
        <v>52289.22</v>
      </c>
      <c r="K3335">
        <v>3192.79</v>
      </c>
      <c r="L3335">
        <v>617</v>
      </c>
      <c r="M3335" t="s">
        <v>29</v>
      </c>
      <c r="N3335" t="s">
        <v>70</v>
      </c>
      <c r="O3335">
        <v>7189.02</v>
      </c>
      <c r="P3335">
        <f>_xlfn.DAYS(Table3[[#This Row],[Delivery_Date]],Table3[[#This Row],[Order_Date]])</f>
        <v>3</v>
      </c>
    </row>
    <row r="3336" spans="1:16" x14ac:dyDescent="0.25">
      <c r="A3336">
        <v>3335</v>
      </c>
      <c r="B3336" t="s">
        <v>23</v>
      </c>
      <c r="C3336" t="s">
        <v>16</v>
      </c>
      <c r="D3336" t="s">
        <v>17</v>
      </c>
      <c r="E3336" t="s">
        <v>26</v>
      </c>
      <c r="F3336" t="s">
        <v>268</v>
      </c>
      <c r="G3336" t="s">
        <v>345</v>
      </c>
      <c r="H3336">
        <v>16</v>
      </c>
      <c r="I3336">
        <v>29564.49</v>
      </c>
      <c r="J3336">
        <v>473031.84</v>
      </c>
      <c r="K3336">
        <v>1487.02</v>
      </c>
      <c r="L3336">
        <v>702</v>
      </c>
      <c r="M3336" t="s">
        <v>21</v>
      </c>
      <c r="N3336" t="s">
        <v>30</v>
      </c>
      <c r="O3336">
        <v>99642.08</v>
      </c>
      <c r="P3336">
        <f>_xlfn.DAYS(Table3[[#This Row],[Delivery_Date]],Table3[[#This Row],[Order_Date]])</f>
        <v>12</v>
      </c>
    </row>
    <row r="3337" spans="1:16" x14ac:dyDescent="0.25">
      <c r="A3337">
        <v>3336</v>
      </c>
      <c r="B3337" t="s">
        <v>44</v>
      </c>
      <c r="C3337" t="s">
        <v>38</v>
      </c>
      <c r="D3337" t="s">
        <v>39</v>
      </c>
      <c r="E3337" t="s">
        <v>46</v>
      </c>
      <c r="F3337" t="s">
        <v>301</v>
      </c>
      <c r="G3337" t="s">
        <v>48</v>
      </c>
      <c r="H3337">
        <v>94</v>
      </c>
      <c r="I3337">
        <v>23405.9</v>
      </c>
      <c r="J3337">
        <v>2200154.6</v>
      </c>
      <c r="K3337">
        <v>1296</v>
      </c>
      <c r="L3337">
        <v>387</v>
      </c>
      <c r="M3337" t="s">
        <v>21</v>
      </c>
      <c r="N3337" t="s">
        <v>70</v>
      </c>
      <c r="O3337">
        <v>372835.44</v>
      </c>
      <c r="P3337">
        <f>_xlfn.DAYS(Table3[[#This Row],[Delivery_Date]],Table3[[#This Row],[Order_Date]])</f>
        <v>13</v>
      </c>
    </row>
    <row r="3338" spans="1:16" x14ac:dyDescent="0.25">
      <c r="A3338">
        <v>3337</v>
      </c>
      <c r="B3338" t="s">
        <v>37</v>
      </c>
      <c r="C3338" t="s">
        <v>16</v>
      </c>
      <c r="D3338" t="s">
        <v>32</v>
      </c>
      <c r="E3338" t="s">
        <v>26</v>
      </c>
      <c r="F3338" t="s">
        <v>181</v>
      </c>
      <c r="G3338" t="s">
        <v>308</v>
      </c>
      <c r="H3338">
        <v>25</v>
      </c>
      <c r="I3338">
        <v>43957.86</v>
      </c>
      <c r="J3338">
        <v>1098946.5</v>
      </c>
      <c r="K3338">
        <v>3862.71</v>
      </c>
      <c r="L3338">
        <v>1</v>
      </c>
      <c r="M3338" t="s">
        <v>42</v>
      </c>
      <c r="N3338" t="s">
        <v>43</v>
      </c>
      <c r="O3338">
        <v>220584.69</v>
      </c>
      <c r="P3338">
        <f>_xlfn.DAYS(Table3[[#This Row],[Delivery_Date]],Table3[[#This Row],[Order_Date]])</f>
        <v>3</v>
      </c>
    </row>
    <row r="3339" spans="1:16" x14ac:dyDescent="0.25">
      <c r="A3339">
        <v>3338</v>
      </c>
      <c r="B3339" t="s">
        <v>65</v>
      </c>
      <c r="C3339" t="s">
        <v>16</v>
      </c>
      <c r="D3339" t="s">
        <v>39</v>
      </c>
      <c r="E3339" t="s">
        <v>52</v>
      </c>
      <c r="F3339" t="s">
        <v>248</v>
      </c>
      <c r="G3339" t="s">
        <v>61</v>
      </c>
      <c r="H3339">
        <v>39</v>
      </c>
      <c r="I3339">
        <v>12311.87</v>
      </c>
      <c r="J3339">
        <v>480162.93</v>
      </c>
      <c r="K3339">
        <v>1955.01</v>
      </c>
      <c r="L3339">
        <v>513</v>
      </c>
      <c r="M3339" t="s">
        <v>35</v>
      </c>
      <c r="N3339" t="s">
        <v>70</v>
      </c>
      <c r="O3339">
        <v>24908.19</v>
      </c>
      <c r="P3339">
        <f>_xlfn.DAYS(Table3[[#This Row],[Delivery_Date]],Table3[[#This Row],[Order_Date]])</f>
        <v>5</v>
      </c>
    </row>
    <row r="3340" spans="1:16" x14ac:dyDescent="0.25">
      <c r="A3340">
        <v>3339</v>
      </c>
      <c r="B3340" t="s">
        <v>65</v>
      </c>
      <c r="C3340" t="s">
        <v>38</v>
      </c>
      <c r="D3340" t="s">
        <v>25</v>
      </c>
      <c r="E3340" t="s">
        <v>46</v>
      </c>
      <c r="F3340" t="s">
        <v>273</v>
      </c>
      <c r="G3340" t="s">
        <v>72</v>
      </c>
      <c r="H3340">
        <v>64</v>
      </c>
      <c r="I3340">
        <v>22027.69</v>
      </c>
      <c r="J3340">
        <v>1409772.16</v>
      </c>
      <c r="K3340">
        <v>2980.62</v>
      </c>
      <c r="L3340">
        <v>656</v>
      </c>
      <c r="M3340" t="s">
        <v>42</v>
      </c>
      <c r="N3340" t="s">
        <v>30</v>
      </c>
      <c r="O3340">
        <v>227649.11</v>
      </c>
      <c r="P3340">
        <f>_xlfn.DAYS(Table3[[#This Row],[Delivery_Date]],Table3[[#This Row],[Order_Date]])</f>
        <v>10</v>
      </c>
    </row>
    <row r="3341" spans="1:16" x14ac:dyDescent="0.25">
      <c r="A3341">
        <v>3340</v>
      </c>
      <c r="B3341" t="s">
        <v>23</v>
      </c>
      <c r="C3341" t="s">
        <v>24</v>
      </c>
      <c r="D3341" t="s">
        <v>25</v>
      </c>
      <c r="E3341" t="s">
        <v>46</v>
      </c>
      <c r="F3341" t="s">
        <v>69</v>
      </c>
      <c r="G3341" t="s">
        <v>196</v>
      </c>
      <c r="H3341">
        <v>94</v>
      </c>
      <c r="I3341">
        <v>21997.83</v>
      </c>
      <c r="J3341">
        <v>2067796.02</v>
      </c>
      <c r="K3341">
        <v>3624.98</v>
      </c>
      <c r="L3341">
        <v>227</v>
      </c>
      <c r="M3341" t="s">
        <v>29</v>
      </c>
      <c r="N3341" t="s">
        <v>30</v>
      </c>
      <c r="O3341">
        <v>242731.15</v>
      </c>
      <c r="P3341">
        <f>_xlfn.DAYS(Table3[[#This Row],[Delivery_Date]],Table3[[#This Row],[Order_Date]])</f>
        <v>7</v>
      </c>
    </row>
    <row r="3342" spans="1:16" x14ac:dyDescent="0.25">
      <c r="A3342">
        <v>3341</v>
      </c>
      <c r="B3342" t="s">
        <v>51</v>
      </c>
      <c r="C3342" t="s">
        <v>38</v>
      </c>
      <c r="D3342" t="s">
        <v>39</v>
      </c>
      <c r="E3342" t="s">
        <v>60</v>
      </c>
      <c r="F3342" t="s">
        <v>170</v>
      </c>
      <c r="G3342" t="s">
        <v>28</v>
      </c>
      <c r="H3342">
        <v>83</v>
      </c>
      <c r="I3342">
        <v>26771.39</v>
      </c>
      <c r="J3342">
        <v>2222025.37</v>
      </c>
      <c r="K3342">
        <v>290.06</v>
      </c>
      <c r="L3342">
        <v>30</v>
      </c>
      <c r="M3342" t="s">
        <v>21</v>
      </c>
      <c r="N3342" t="s">
        <v>70</v>
      </c>
      <c r="O3342">
        <v>251949.65</v>
      </c>
      <c r="P3342">
        <f>_xlfn.DAYS(Table3[[#This Row],[Delivery_Date]],Table3[[#This Row],[Order_Date]])</f>
        <v>9</v>
      </c>
    </row>
    <row r="3343" spans="1:16" x14ac:dyDescent="0.25">
      <c r="A3343">
        <v>3342</v>
      </c>
      <c r="B3343" t="s">
        <v>59</v>
      </c>
      <c r="C3343" t="s">
        <v>24</v>
      </c>
      <c r="D3343" t="s">
        <v>45</v>
      </c>
      <c r="E3343" t="s">
        <v>26</v>
      </c>
      <c r="F3343" t="s">
        <v>291</v>
      </c>
      <c r="G3343" t="s">
        <v>256</v>
      </c>
      <c r="H3343">
        <v>42</v>
      </c>
      <c r="I3343">
        <v>38877.22</v>
      </c>
      <c r="J3343">
        <v>1632843.24</v>
      </c>
      <c r="K3343">
        <v>2890.77</v>
      </c>
      <c r="L3343">
        <v>199</v>
      </c>
      <c r="M3343" t="s">
        <v>21</v>
      </c>
      <c r="N3343" t="s">
        <v>43</v>
      </c>
      <c r="O3343">
        <v>268401.40000000002</v>
      </c>
      <c r="P3343">
        <f>_xlfn.DAYS(Table3[[#This Row],[Delivery_Date]],Table3[[#This Row],[Order_Date]])</f>
        <v>6</v>
      </c>
    </row>
    <row r="3344" spans="1:16" x14ac:dyDescent="0.25">
      <c r="A3344">
        <v>3343</v>
      </c>
      <c r="B3344" t="s">
        <v>15</v>
      </c>
      <c r="C3344" t="s">
        <v>38</v>
      </c>
      <c r="D3344" t="s">
        <v>39</v>
      </c>
      <c r="E3344" t="s">
        <v>52</v>
      </c>
      <c r="F3344" t="s">
        <v>260</v>
      </c>
      <c r="G3344" t="s">
        <v>72</v>
      </c>
      <c r="H3344">
        <v>96</v>
      </c>
      <c r="I3344">
        <v>13999.69</v>
      </c>
      <c r="J3344">
        <v>1343970.24</v>
      </c>
      <c r="K3344">
        <v>1433.28</v>
      </c>
      <c r="L3344">
        <v>505</v>
      </c>
      <c r="M3344" t="s">
        <v>21</v>
      </c>
      <c r="N3344" t="s">
        <v>43</v>
      </c>
      <c r="O3344">
        <v>137409.04</v>
      </c>
      <c r="P3344">
        <f>_xlfn.DAYS(Table3[[#This Row],[Delivery_Date]],Table3[[#This Row],[Order_Date]])</f>
        <v>1</v>
      </c>
    </row>
    <row r="3345" spans="1:16" x14ac:dyDescent="0.25">
      <c r="A3345">
        <v>3344</v>
      </c>
      <c r="B3345" t="s">
        <v>51</v>
      </c>
      <c r="C3345" t="s">
        <v>16</v>
      </c>
      <c r="D3345" t="s">
        <v>25</v>
      </c>
      <c r="E3345" t="s">
        <v>52</v>
      </c>
      <c r="F3345" t="s">
        <v>214</v>
      </c>
      <c r="G3345" t="s">
        <v>228</v>
      </c>
      <c r="H3345">
        <v>54</v>
      </c>
      <c r="I3345">
        <v>9103.27</v>
      </c>
      <c r="J3345">
        <v>491576.58</v>
      </c>
      <c r="K3345">
        <v>2289.4699999999998</v>
      </c>
      <c r="L3345">
        <v>745</v>
      </c>
      <c r="M3345" t="s">
        <v>29</v>
      </c>
      <c r="N3345" t="s">
        <v>36</v>
      </c>
      <c r="O3345">
        <v>115278.48</v>
      </c>
      <c r="P3345">
        <f>_xlfn.DAYS(Table3[[#This Row],[Delivery_Date]],Table3[[#This Row],[Order_Date]])</f>
        <v>9</v>
      </c>
    </row>
    <row r="3346" spans="1:16" x14ac:dyDescent="0.25">
      <c r="A3346">
        <v>3345</v>
      </c>
      <c r="B3346" t="s">
        <v>23</v>
      </c>
      <c r="C3346" t="s">
        <v>16</v>
      </c>
      <c r="D3346" t="s">
        <v>39</v>
      </c>
      <c r="E3346" t="s">
        <v>18</v>
      </c>
      <c r="F3346" t="s">
        <v>280</v>
      </c>
      <c r="G3346" t="s">
        <v>323</v>
      </c>
      <c r="H3346">
        <v>85</v>
      </c>
      <c r="I3346">
        <v>12788.78</v>
      </c>
      <c r="J3346">
        <v>1087046.3</v>
      </c>
      <c r="K3346">
        <v>1138.32</v>
      </c>
      <c r="L3346">
        <v>600</v>
      </c>
      <c r="M3346" t="s">
        <v>35</v>
      </c>
      <c r="N3346" t="s">
        <v>30</v>
      </c>
      <c r="O3346">
        <v>108469.26</v>
      </c>
      <c r="P3346">
        <f>_xlfn.DAYS(Table3[[#This Row],[Delivery_Date]],Table3[[#This Row],[Order_Date]])</f>
        <v>6</v>
      </c>
    </row>
    <row r="3347" spans="1:16" x14ac:dyDescent="0.25">
      <c r="A3347">
        <v>3346</v>
      </c>
      <c r="B3347" t="s">
        <v>15</v>
      </c>
      <c r="C3347" t="s">
        <v>24</v>
      </c>
      <c r="D3347" t="s">
        <v>39</v>
      </c>
      <c r="E3347" t="s">
        <v>46</v>
      </c>
      <c r="F3347" t="s">
        <v>256</v>
      </c>
      <c r="G3347" t="s">
        <v>198</v>
      </c>
      <c r="H3347">
        <v>8</v>
      </c>
      <c r="I3347">
        <v>4380.3900000000003</v>
      </c>
      <c r="J3347">
        <v>35043.120000000003</v>
      </c>
      <c r="K3347">
        <v>2574.98</v>
      </c>
      <c r="L3347">
        <v>24</v>
      </c>
      <c r="M3347" t="s">
        <v>42</v>
      </c>
      <c r="N3347" t="s">
        <v>70</v>
      </c>
      <c r="O3347">
        <v>2797.83</v>
      </c>
      <c r="P3347">
        <f>_xlfn.DAYS(Table3[[#This Row],[Delivery_Date]],Table3[[#This Row],[Order_Date]])</f>
        <v>5</v>
      </c>
    </row>
    <row r="3348" spans="1:16" x14ac:dyDescent="0.25">
      <c r="A3348">
        <v>3347</v>
      </c>
      <c r="B3348" t="s">
        <v>51</v>
      </c>
      <c r="C3348" t="s">
        <v>24</v>
      </c>
      <c r="D3348" t="s">
        <v>17</v>
      </c>
      <c r="E3348" t="s">
        <v>52</v>
      </c>
      <c r="F3348" t="s">
        <v>263</v>
      </c>
      <c r="G3348" t="s">
        <v>400</v>
      </c>
      <c r="H3348">
        <v>29</v>
      </c>
      <c r="I3348">
        <v>10688.14</v>
      </c>
      <c r="J3348">
        <v>309956.06</v>
      </c>
      <c r="K3348">
        <v>2718.75</v>
      </c>
      <c r="L3348">
        <v>104</v>
      </c>
      <c r="M3348" t="s">
        <v>42</v>
      </c>
      <c r="N3348" t="s">
        <v>70</v>
      </c>
      <c r="O3348">
        <v>68590.3</v>
      </c>
      <c r="P3348">
        <f>_xlfn.DAYS(Table3[[#This Row],[Delivery_Date]],Table3[[#This Row],[Order_Date]])</f>
        <v>2</v>
      </c>
    </row>
    <row r="3349" spans="1:16" x14ac:dyDescent="0.25">
      <c r="A3349">
        <v>3348</v>
      </c>
      <c r="B3349" t="s">
        <v>23</v>
      </c>
      <c r="C3349" t="s">
        <v>16</v>
      </c>
      <c r="D3349" t="s">
        <v>39</v>
      </c>
      <c r="E3349" t="s">
        <v>26</v>
      </c>
      <c r="F3349" t="s">
        <v>72</v>
      </c>
      <c r="G3349" t="s">
        <v>294</v>
      </c>
      <c r="H3349">
        <v>83</v>
      </c>
      <c r="I3349">
        <v>49885.01</v>
      </c>
      <c r="J3349">
        <v>4140455.83</v>
      </c>
      <c r="K3349">
        <v>3797.62</v>
      </c>
      <c r="L3349">
        <v>784</v>
      </c>
      <c r="M3349" t="s">
        <v>42</v>
      </c>
      <c r="N3349" t="s">
        <v>43</v>
      </c>
      <c r="O3349">
        <v>669456.98</v>
      </c>
      <c r="P3349">
        <f>_xlfn.DAYS(Table3[[#This Row],[Delivery_Date]],Table3[[#This Row],[Order_Date]])</f>
        <v>9</v>
      </c>
    </row>
    <row r="3350" spans="1:16" x14ac:dyDescent="0.25">
      <c r="A3350">
        <v>3349</v>
      </c>
      <c r="B3350" t="s">
        <v>23</v>
      </c>
      <c r="C3350" t="s">
        <v>24</v>
      </c>
      <c r="D3350" t="s">
        <v>45</v>
      </c>
      <c r="E3350" t="s">
        <v>60</v>
      </c>
      <c r="F3350" t="s">
        <v>112</v>
      </c>
      <c r="G3350" t="s">
        <v>92</v>
      </c>
      <c r="H3350">
        <v>18</v>
      </c>
      <c r="I3350">
        <v>15547.97</v>
      </c>
      <c r="J3350">
        <v>279863.46000000002</v>
      </c>
      <c r="K3350">
        <v>4229.17</v>
      </c>
      <c r="L3350">
        <v>238</v>
      </c>
      <c r="M3350" t="s">
        <v>21</v>
      </c>
      <c r="N3350" t="s">
        <v>70</v>
      </c>
      <c r="O3350">
        <v>68000.14</v>
      </c>
      <c r="P3350">
        <f>_xlfn.DAYS(Table3[[#This Row],[Delivery_Date]],Table3[[#This Row],[Order_Date]])</f>
        <v>5</v>
      </c>
    </row>
    <row r="3351" spans="1:16" x14ac:dyDescent="0.25">
      <c r="A3351">
        <v>3350</v>
      </c>
      <c r="B3351" t="s">
        <v>23</v>
      </c>
      <c r="C3351" t="s">
        <v>24</v>
      </c>
      <c r="D3351" t="s">
        <v>39</v>
      </c>
      <c r="E3351" t="s">
        <v>18</v>
      </c>
      <c r="F3351" t="s">
        <v>265</v>
      </c>
      <c r="G3351" t="s">
        <v>161</v>
      </c>
      <c r="H3351">
        <v>83</v>
      </c>
      <c r="I3351">
        <v>46618.48</v>
      </c>
      <c r="J3351">
        <v>3869333.84</v>
      </c>
      <c r="K3351">
        <v>2611.11</v>
      </c>
      <c r="L3351">
        <v>110</v>
      </c>
      <c r="M3351" t="s">
        <v>21</v>
      </c>
      <c r="N3351" t="s">
        <v>43</v>
      </c>
      <c r="O3351">
        <v>724913.18</v>
      </c>
      <c r="P3351">
        <f>_xlfn.DAYS(Table3[[#This Row],[Delivery_Date]],Table3[[#This Row],[Order_Date]])</f>
        <v>2</v>
      </c>
    </row>
    <row r="3352" spans="1:16" x14ac:dyDescent="0.25">
      <c r="A3352">
        <v>3351</v>
      </c>
      <c r="B3352" t="s">
        <v>23</v>
      </c>
      <c r="C3352" t="s">
        <v>16</v>
      </c>
      <c r="D3352" t="s">
        <v>17</v>
      </c>
      <c r="E3352" t="s">
        <v>26</v>
      </c>
      <c r="F3352" t="s">
        <v>264</v>
      </c>
      <c r="G3352" t="s">
        <v>363</v>
      </c>
      <c r="H3352">
        <v>69</v>
      </c>
      <c r="I3352">
        <v>28487.5</v>
      </c>
      <c r="J3352">
        <v>1965637.5</v>
      </c>
      <c r="K3352">
        <v>1390.89</v>
      </c>
      <c r="L3352">
        <v>999</v>
      </c>
      <c r="M3352" t="s">
        <v>29</v>
      </c>
      <c r="N3352" t="s">
        <v>36</v>
      </c>
      <c r="O3352">
        <v>374908.17</v>
      </c>
      <c r="P3352">
        <f>_xlfn.DAYS(Table3[[#This Row],[Delivery_Date]],Table3[[#This Row],[Order_Date]])</f>
        <v>14</v>
      </c>
    </row>
    <row r="3353" spans="1:16" x14ac:dyDescent="0.25">
      <c r="A3353">
        <v>3352</v>
      </c>
      <c r="B3353" t="s">
        <v>37</v>
      </c>
      <c r="C3353" t="s">
        <v>24</v>
      </c>
      <c r="D3353" t="s">
        <v>25</v>
      </c>
      <c r="E3353" t="s">
        <v>52</v>
      </c>
      <c r="F3353" t="s">
        <v>47</v>
      </c>
      <c r="G3353" t="s">
        <v>301</v>
      </c>
      <c r="H3353">
        <v>52</v>
      </c>
      <c r="I3353">
        <v>42593.77</v>
      </c>
      <c r="J3353">
        <v>2214876.04</v>
      </c>
      <c r="K3353">
        <v>2811.39</v>
      </c>
      <c r="L3353">
        <v>858</v>
      </c>
      <c r="M3353" t="s">
        <v>29</v>
      </c>
      <c r="N3353" t="s">
        <v>70</v>
      </c>
      <c r="O3353">
        <v>216294.18</v>
      </c>
      <c r="P3353">
        <f>_xlfn.DAYS(Table3[[#This Row],[Delivery_Date]],Table3[[#This Row],[Order_Date]])</f>
        <v>2</v>
      </c>
    </row>
    <row r="3354" spans="1:16" x14ac:dyDescent="0.25">
      <c r="A3354">
        <v>3353</v>
      </c>
      <c r="B3354" t="s">
        <v>23</v>
      </c>
      <c r="C3354" t="s">
        <v>16</v>
      </c>
      <c r="D3354" t="s">
        <v>39</v>
      </c>
      <c r="E3354" t="s">
        <v>26</v>
      </c>
      <c r="F3354" t="s">
        <v>338</v>
      </c>
      <c r="G3354" t="s">
        <v>346</v>
      </c>
      <c r="H3354">
        <v>49</v>
      </c>
      <c r="I3354">
        <v>11761.07</v>
      </c>
      <c r="J3354">
        <v>576292.43000000005</v>
      </c>
      <c r="K3354">
        <v>4615.97</v>
      </c>
      <c r="L3354">
        <v>110</v>
      </c>
      <c r="M3354" t="s">
        <v>35</v>
      </c>
      <c r="N3354" t="s">
        <v>43</v>
      </c>
      <c r="O3354">
        <v>85683.17</v>
      </c>
      <c r="P3354">
        <f>_xlfn.DAYS(Table3[[#This Row],[Delivery_Date]],Table3[[#This Row],[Order_Date]])</f>
        <v>15</v>
      </c>
    </row>
    <row r="3355" spans="1:16" x14ac:dyDescent="0.25">
      <c r="A3355">
        <v>3354</v>
      </c>
      <c r="B3355" t="s">
        <v>15</v>
      </c>
      <c r="C3355" t="s">
        <v>38</v>
      </c>
      <c r="D3355" t="s">
        <v>39</v>
      </c>
      <c r="E3355" t="s">
        <v>60</v>
      </c>
      <c r="F3355" t="s">
        <v>131</v>
      </c>
      <c r="G3355" t="s">
        <v>293</v>
      </c>
      <c r="H3355">
        <v>44</v>
      </c>
      <c r="I3355">
        <v>3792.23</v>
      </c>
      <c r="J3355">
        <v>166858.12</v>
      </c>
      <c r="K3355">
        <v>4159.18</v>
      </c>
      <c r="L3355">
        <v>14</v>
      </c>
      <c r="M3355" t="s">
        <v>21</v>
      </c>
      <c r="N3355" t="s">
        <v>22</v>
      </c>
      <c r="O3355">
        <v>22597.08</v>
      </c>
      <c r="P3355">
        <f>_xlfn.DAYS(Table3[[#This Row],[Delivery_Date]],Table3[[#This Row],[Order_Date]])</f>
        <v>15</v>
      </c>
    </row>
    <row r="3356" spans="1:16" x14ac:dyDescent="0.25">
      <c r="A3356">
        <v>3355</v>
      </c>
      <c r="B3356" t="s">
        <v>15</v>
      </c>
      <c r="C3356" t="s">
        <v>38</v>
      </c>
      <c r="D3356" t="s">
        <v>17</v>
      </c>
      <c r="E3356" t="s">
        <v>52</v>
      </c>
      <c r="F3356" t="s">
        <v>420</v>
      </c>
      <c r="G3356" t="s">
        <v>53</v>
      </c>
      <c r="H3356">
        <v>42</v>
      </c>
      <c r="I3356">
        <v>42104.33</v>
      </c>
      <c r="J3356">
        <v>1768381.86</v>
      </c>
      <c r="K3356">
        <v>2684.9</v>
      </c>
      <c r="L3356">
        <v>26</v>
      </c>
      <c r="M3356" t="s">
        <v>42</v>
      </c>
      <c r="N3356" t="s">
        <v>43</v>
      </c>
      <c r="O3356">
        <v>308529.98</v>
      </c>
      <c r="P3356">
        <f>_xlfn.DAYS(Table3[[#This Row],[Delivery_Date]],Table3[[#This Row],[Order_Date]])</f>
        <v>2</v>
      </c>
    </row>
    <row r="3357" spans="1:16" x14ac:dyDescent="0.25">
      <c r="A3357">
        <v>3356</v>
      </c>
      <c r="B3357" t="s">
        <v>51</v>
      </c>
      <c r="C3357" t="s">
        <v>38</v>
      </c>
      <c r="D3357" t="s">
        <v>25</v>
      </c>
      <c r="E3357" t="s">
        <v>18</v>
      </c>
      <c r="F3357" t="s">
        <v>354</v>
      </c>
      <c r="G3357" t="s">
        <v>307</v>
      </c>
      <c r="H3357">
        <v>16</v>
      </c>
      <c r="I3357">
        <v>4114.47</v>
      </c>
      <c r="J3357">
        <v>65831.520000000004</v>
      </c>
      <c r="K3357">
        <v>2724.48</v>
      </c>
      <c r="L3357">
        <v>104</v>
      </c>
      <c r="M3357" t="s">
        <v>21</v>
      </c>
      <c r="N3357" t="s">
        <v>22</v>
      </c>
      <c r="O3357">
        <v>7202.92</v>
      </c>
      <c r="P3357">
        <f>_xlfn.DAYS(Table3[[#This Row],[Delivery_Date]],Table3[[#This Row],[Order_Date]])</f>
        <v>15</v>
      </c>
    </row>
    <row r="3358" spans="1:16" x14ac:dyDescent="0.25">
      <c r="A3358">
        <v>3357</v>
      </c>
      <c r="B3358" t="s">
        <v>31</v>
      </c>
      <c r="C3358" t="s">
        <v>38</v>
      </c>
      <c r="D3358" t="s">
        <v>39</v>
      </c>
      <c r="E3358" t="s">
        <v>60</v>
      </c>
      <c r="F3358" t="s">
        <v>142</v>
      </c>
      <c r="G3358" t="s">
        <v>213</v>
      </c>
      <c r="H3358">
        <v>36</v>
      </c>
      <c r="I3358">
        <v>4685.96</v>
      </c>
      <c r="J3358">
        <v>168694.56</v>
      </c>
      <c r="K3358">
        <v>3544.83</v>
      </c>
      <c r="L3358">
        <v>654</v>
      </c>
      <c r="M3358" t="s">
        <v>29</v>
      </c>
      <c r="N3358" t="s">
        <v>22</v>
      </c>
      <c r="O3358">
        <v>9092.1200000000008</v>
      </c>
      <c r="P3358">
        <f>_xlfn.DAYS(Table3[[#This Row],[Delivery_Date]],Table3[[#This Row],[Order_Date]])</f>
        <v>14</v>
      </c>
    </row>
    <row r="3359" spans="1:16" x14ac:dyDescent="0.25">
      <c r="A3359">
        <v>3358</v>
      </c>
      <c r="B3359" t="s">
        <v>15</v>
      </c>
      <c r="C3359" t="s">
        <v>16</v>
      </c>
      <c r="D3359" t="s">
        <v>25</v>
      </c>
      <c r="E3359" t="s">
        <v>52</v>
      </c>
      <c r="F3359" t="s">
        <v>228</v>
      </c>
      <c r="G3359" t="s">
        <v>62</v>
      </c>
      <c r="H3359">
        <v>85</v>
      </c>
      <c r="I3359">
        <v>25126.46</v>
      </c>
      <c r="J3359">
        <v>2135749.1</v>
      </c>
      <c r="K3359">
        <v>998.53</v>
      </c>
      <c r="L3359">
        <v>298</v>
      </c>
      <c r="M3359" t="s">
        <v>35</v>
      </c>
      <c r="N3359" t="s">
        <v>70</v>
      </c>
      <c r="O3359">
        <v>390564.35</v>
      </c>
      <c r="P3359">
        <f>_xlfn.DAYS(Table3[[#This Row],[Delivery_Date]],Table3[[#This Row],[Order_Date]])</f>
        <v>13</v>
      </c>
    </row>
    <row r="3360" spans="1:16" x14ac:dyDescent="0.25">
      <c r="A3360">
        <v>3359</v>
      </c>
      <c r="B3360" t="s">
        <v>51</v>
      </c>
      <c r="C3360" t="s">
        <v>38</v>
      </c>
      <c r="D3360" t="s">
        <v>17</v>
      </c>
      <c r="E3360" t="s">
        <v>46</v>
      </c>
      <c r="F3360" t="s">
        <v>377</v>
      </c>
      <c r="G3360" t="s">
        <v>115</v>
      </c>
      <c r="H3360">
        <v>89</v>
      </c>
      <c r="I3360">
        <v>14543.01</v>
      </c>
      <c r="J3360">
        <v>1294327.8899999999</v>
      </c>
      <c r="K3360">
        <v>3747.31</v>
      </c>
      <c r="L3360">
        <v>880</v>
      </c>
      <c r="M3360" t="s">
        <v>21</v>
      </c>
      <c r="N3360" t="s">
        <v>22</v>
      </c>
      <c r="O3360">
        <v>236104.92</v>
      </c>
      <c r="P3360">
        <f>_xlfn.DAYS(Table3[[#This Row],[Delivery_Date]],Table3[[#This Row],[Order_Date]])</f>
        <v>2</v>
      </c>
    </row>
    <row r="3361" spans="1:16" x14ac:dyDescent="0.25">
      <c r="A3361">
        <v>3360</v>
      </c>
      <c r="B3361" t="s">
        <v>15</v>
      </c>
      <c r="C3361" t="s">
        <v>16</v>
      </c>
      <c r="D3361" t="s">
        <v>17</v>
      </c>
      <c r="E3361" t="s">
        <v>52</v>
      </c>
      <c r="F3361" t="s">
        <v>377</v>
      </c>
      <c r="G3361" t="s">
        <v>95</v>
      </c>
      <c r="H3361">
        <v>38</v>
      </c>
      <c r="I3361">
        <v>37327.39</v>
      </c>
      <c r="J3361">
        <v>1418440.82</v>
      </c>
      <c r="K3361">
        <v>3364.12</v>
      </c>
      <c r="L3361">
        <v>818</v>
      </c>
      <c r="M3361" t="s">
        <v>29</v>
      </c>
      <c r="N3361" t="s">
        <v>36</v>
      </c>
      <c r="O3361">
        <v>161666.38</v>
      </c>
      <c r="P3361">
        <f>_xlfn.DAYS(Table3[[#This Row],[Delivery_Date]],Table3[[#This Row],[Order_Date]])</f>
        <v>7</v>
      </c>
    </row>
    <row r="3362" spans="1:16" x14ac:dyDescent="0.25">
      <c r="A3362">
        <v>3361</v>
      </c>
      <c r="B3362" t="s">
        <v>59</v>
      </c>
      <c r="C3362" t="s">
        <v>38</v>
      </c>
      <c r="D3362" t="s">
        <v>39</v>
      </c>
      <c r="E3362" t="s">
        <v>18</v>
      </c>
      <c r="F3362" t="s">
        <v>267</v>
      </c>
      <c r="G3362" t="s">
        <v>163</v>
      </c>
      <c r="H3362">
        <v>38</v>
      </c>
      <c r="I3362">
        <v>33166.53</v>
      </c>
      <c r="J3362">
        <v>1260328.1399999999</v>
      </c>
      <c r="K3362">
        <v>3618.77</v>
      </c>
      <c r="L3362">
        <v>207</v>
      </c>
      <c r="M3362" t="s">
        <v>21</v>
      </c>
      <c r="N3362" t="s">
        <v>30</v>
      </c>
      <c r="O3362">
        <v>239625.45</v>
      </c>
      <c r="P3362">
        <f>_xlfn.DAYS(Table3[[#This Row],[Delivery_Date]],Table3[[#This Row],[Order_Date]])</f>
        <v>6</v>
      </c>
    </row>
    <row r="3363" spans="1:16" x14ac:dyDescent="0.25">
      <c r="A3363">
        <v>3362</v>
      </c>
      <c r="B3363" t="s">
        <v>15</v>
      </c>
      <c r="C3363" t="s">
        <v>16</v>
      </c>
      <c r="D3363" t="s">
        <v>17</v>
      </c>
      <c r="E3363" t="s">
        <v>60</v>
      </c>
      <c r="F3363" t="s">
        <v>56</v>
      </c>
      <c r="G3363" t="s">
        <v>48</v>
      </c>
      <c r="H3363">
        <v>39</v>
      </c>
      <c r="I3363">
        <v>22049.64</v>
      </c>
      <c r="J3363">
        <v>859935.96</v>
      </c>
      <c r="K3363">
        <v>1426.05</v>
      </c>
      <c r="L3363">
        <v>638</v>
      </c>
      <c r="M3363" t="s">
        <v>29</v>
      </c>
      <c r="N3363" t="s">
        <v>22</v>
      </c>
      <c r="O3363">
        <v>176196.62</v>
      </c>
      <c r="P3363">
        <f>_xlfn.DAYS(Table3[[#This Row],[Delivery_Date]],Table3[[#This Row],[Order_Date]])</f>
        <v>3</v>
      </c>
    </row>
    <row r="3364" spans="1:16" x14ac:dyDescent="0.25">
      <c r="A3364">
        <v>3363</v>
      </c>
      <c r="B3364" t="s">
        <v>31</v>
      </c>
      <c r="C3364" t="s">
        <v>24</v>
      </c>
      <c r="D3364" t="s">
        <v>25</v>
      </c>
      <c r="E3364" t="s">
        <v>18</v>
      </c>
      <c r="F3364" t="s">
        <v>40</v>
      </c>
      <c r="G3364" t="s">
        <v>62</v>
      </c>
      <c r="H3364">
        <v>64</v>
      </c>
      <c r="I3364">
        <v>13346.72</v>
      </c>
      <c r="J3364">
        <v>854190.07999999996</v>
      </c>
      <c r="K3364">
        <v>4195.59</v>
      </c>
      <c r="L3364">
        <v>671</v>
      </c>
      <c r="M3364" t="s">
        <v>21</v>
      </c>
      <c r="N3364" t="s">
        <v>36</v>
      </c>
      <c r="O3364">
        <v>49682.879999999997</v>
      </c>
      <c r="P3364">
        <f>_xlfn.DAYS(Table3[[#This Row],[Delivery_Date]],Table3[[#This Row],[Order_Date]])</f>
        <v>4</v>
      </c>
    </row>
    <row r="3365" spans="1:16" x14ac:dyDescent="0.25">
      <c r="A3365">
        <v>3364</v>
      </c>
      <c r="B3365" t="s">
        <v>59</v>
      </c>
      <c r="C3365" t="s">
        <v>38</v>
      </c>
      <c r="D3365" t="s">
        <v>32</v>
      </c>
      <c r="E3365" t="s">
        <v>46</v>
      </c>
      <c r="F3365" t="s">
        <v>64</v>
      </c>
      <c r="G3365" t="s">
        <v>199</v>
      </c>
      <c r="H3365">
        <v>87</v>
      </c>
      <c r="I3365">
        <v>42719.18</v>
      </c>
      <c r="J3365">
        <v>3716568.66</v>
      </c>
      <c r="K3365">
        <v>2391.19</v>
      </c>
      <c r="L3365">
        <v>181</v>
      </c>
      <c r="M3365" t="s">
        <v>42</v>
      </c>
      <c r="N3365" t="s">
        <v>43</v>
      </c>
      <c r="O3365">
        <v>806599.65</v>
      </c>
      <c r="P3365">
        <f>_xlfn.DAYS(Table3[[#This Row],[Delivery_Date]],Table3[[#This Row],[Order_Date]])</f>
        <v>13</v>
      </c>
    </row>
    <row r="3366" spans="1:16" x14ac:dyDescent="0.25">
      <c r="A3366">
        <v>3365</v>
      </c>
      <c r="B3366" t="s">
        <v>51</v>
      </c>
      <c r="C3366" t="s">
        <v>16</v>
      </c>
      <c r="D3366" t="s">
        <v>32</v>
      </c>
      <c r="E3366" t="s">
        <v>52</v>
      </c>
      <c r="F3366" t="s">
        <v>143</v>
      </c>
      <c r="G3366" t="s">
        <v>53</v>
      </c>
      <c r="H3366">
        <v>93</v>
      </c>
      <c r="I3366">
        <v>16942.75</v>
      </c>
      <c r="J3366">
        <v>1575675.75</v>
      </c>
      <c r="K3366">
        <v>475.09</v>
      </c>
      <c r="L3366">
        <v>743</v>
      </c>
      <c r="M3366" t="s">
        <v>35</v>
      </c>
      <c r="N3366" t="s">
        <v>30</v>
      </c>
      <c r="O3366">
        <v>351753.24</v>
      </c>
      <c r="P3366">
        <f>_xlfn.DAYS(Table3[[#This Row],[Delivery_Date]],Table3[[#This Row],[Order_Date]])</f>
        <v>3</v>
      </c>
    </row>
    <row r="3367" spans="1:16" x14ac:dyDescent="0.25">
      <c r="A3367">
        <v>3366</v>
      </c>
      <c r="B3367" t="s">
        <v>15</v>
      </c>
      <c r="C3367" t="s">
        <v>16</v>
      </c>
      <c r="D3367" t="s">
        <v>25</v>
      </c>
      <c r="E3367" t="s">
        <v>60</v>
      </c>
      <c r="F3367" t="s">
        <v>267</v>
      </c>
      <c r="G3367" t="s">
        <v>408</v>
      </c>
      <c r="H3367">
        <v>95</v>
      </c>
      <c r="I3367">
        <v>46767.01</v>
      </c>
      <c r="J3367">
        <v>4442865.95</v>
      </c>
      <c r="K3367">
        <v>4377.38</v>
      </c>
      <c r="L3367">
        <v>295</v>
      </c>
      <c r="M3367" t="s">
        <v>42</v>
      </c>
      <c r="N3367" t="s">
        <v>22</v>
      </c>
      <c r="O3367">
        <v>927421.78</v>
      </c>
      <c r="P3367">
        <f>_xlfn.DAYS(Table3[[#This Row],[Delivery_Date]],Table3[[#This Row],[Order_Date]])</f>
        <v>4</v>
      </c>
    </row>
    <row r="3368" spans="1:16" x14ac:dyDescent="0.25">
      <c r="A3368">
        <v>3367</v>
      </c>
      <c r="B3368" t="s">
        <v>23</v>
      </c>
      <c r="C3368" t="s">
        <v>16</v>
      </c>
      <c r="D3368" t="s">
        <v>45</v>
      </c>
      <c r="E3368" t="s">
        <v>18</v>
      </c>
      <c r="F3368" t="s">
        <v>270</v>
      </c>
      <c r="G3368" t="s">
        <v>350</v>
      </c>
      <c r="H3368">
        <v>88</v>
      </c>
      <c r="I3368">
        <v>36013.26</v>
      </c>
      <c r="J3368">
        <v>3169166.88</v>
      </c>
      <c r="K3368">
        <v>1550.18</v>
      </c>
      <c r="L3368">
        <v>375</v>
      </c>
      <c r="M3368" t="s">
        <v>42</v>
      </c>
      <c r="N3368" t="s">
        <v>36</v>
      </c>
      <c r="O3368">
        <v>416849.15</v>
      </c>
      <c r="P3368">
        <f>_xlfn.DAYS(Table3[[#This Row],[Delivery_Date]],Table3[[#This Row],[Order_Date]])</f>
        <v>2</v>
      </c>
    </row>
    <row r="3369" spans="1:16" x14ac:dyDescent="0.25">
      <c r="A3369">
        <v>3368</v>
      </c>
      <c r="B3369" t="s">
        <v>23</v>
      </c>
      <c r="C3369" t="s">
        <v>16</v>
      </c>
      <c r="D3369" t="s">
        <v>25</v>
      </c>
      <c r="E3369" t="s">
        <v>18</v>
      </c>
      <c r="F3369" t="s">
        <v>266</v>
      </c>
      <c r="G3369" t="s">
        <v>121</v>
      </c>
      <c r="H3369">
        <v>99</v>
      </c>
      <c r="I3369">
        <v>20999.39</v>
      </c>
      <c r="J3369">
        <v>2078939.61</v>
      </c>
      <c r="K3369">
        <v>333.12</v>
      </c>
      <c r="L3369">
        <v>577</v>
      </c>
      <c r="M3369" t="s">
        <v>42</v>
      </c>
      <c r="N3369" t="s">
        <v>43</v>
      </c>
      <c r="O3369">
        <v>382765.09</v>
      </c>
      <c r="P3369">
        <f>_xlfn.DAYS(Table3[[#This Row],[Delivery_Date]],Table3[[#This Row],[Order_Date]])</f>
        <v>4</v>
      </c>
    </row>
    <row r="3370" spans="1:16" x14ac:dyDescent="0.25">
      <c r="A3370">
        <v>3369</v>
      </c>
      <c r="B3370" t="s">
        <v>23</v>
      </c>
      <c r="C3370" t="s">
        <v>24</v>
      </c>
      <c r="D3370" t="s">
        <v>39</v>
      </c>
      <c r="E3370" t="s">
        <v>52</v>
      </c>
      <c r="F3370" t="s">
        <v>346</v>
      </c>
      <c r="G3370" t="s">
        <v>379</v>
      </c>
      <c r="H3370">
        <v>79</v>
      </c>
      <c r="I3370">
        <v>12184.78</v>
      </c>
      <c r="J3370">
        <v>962597.62</v>
      </c>
      <c r="K3370">
        <v>3133.61</v>
      </c>
      <c r="L3370">
        <v>785</v>
      </c>
      <c r="M3370" t="s">
        <v>35</v>
      </c>
      <c r="N3370" t="s">
        <v>36</v>
      </c>
      <c r="O3370">
        <v>51787.07</v>
      </c>
      <c r="P3370">
        <f>_xlfn.DAYS(Table3[[#This Row],[Delivery_Date]],Table3[[#This Row],[Order_Date]])</f>
        <v>13</v>
      </c>
    </row>
    <row r="3371" spans="1:16" x14ac:dyDescent="0.25">
      <c r="A3371">
        <v>3370</v>
      </c>
      <c r="B3371" t="s">
        <v>15</v>
      </c>
      <c r="C3371" t="s">
        <v>16</v>
      </c>
      <c r="D3371" t="s">
        <v>32</v>
      </c>
      <c r="E3371" t="s">
        <v>52</v>
      </c>
      <c r="F3371" t="s">
        <v>290</v>
      </c>
      <c r="G3371" t="s">
        <v>288</v>
      </c>
      <c r="H3371">
        <v>100</v>
      </c>
      <c r="I3371">
        <v>13431.59</v>
      </c>
      <c r="J3371">
        <v>1343159</v>
      </c>
      <c r="K3371">
        <v>2119.86</v>
      </c>
      <c r="L3371">
        <v>35</v>
      </c>
      <c r="M3371" t="s">
        <v>42</v>
      </c>
      <c r="N3371" t="s">
        <v>22</v>
      </c>
      <c r="O3371">
        <v>146969.22</v>
      </c>
      <c r="P3371">
        <f>_xlfn.DAYS(Table3[[#This Row],[Delivery_Date]],Table3[[#This Row],[Order_Date]])</f>
        <v>4</v>
      </c>
    </row>
    <row r="3372" spans="1:16" x14ac:dyDescent="0.25">
      <c r="A3372">
        <v>3371</v>
      </c>
      <c r="B3372" t="s">
        <v>65</v>
      </c>
      <c r="C3372" t="s">
        <v>24</v>
      </c>
      <c r="D3372" t="s">
        <v>17</v>
      </c>
      <c r="E3372" t="s">
        <v>52</v>
      </c>
      <c r="F3372" t="s">
        <v>254</v>
      </c>
      <c r="G3372" t="s">
        <v>222</v>
      </c>
      <c r="H3372">
        <v>37</v>
      </c>
      <c r="I3372">
        <v>37253.440000000002</v>
      </c>
      <c r="J3372">
        <v>1378377.28</v>
      </c>
      <c r="K3372">
        <v>1828.99</v>
      </c>
      <c r="L3372">
        <v>471</v>
      </c>
      <c r="M3372" t="s">
        <v>35</v>
      </c>
      <c r="N3372" t="s">
        <v>22</v>
      </c>
      <c r="O3372">
        <v>72769.7</v>
      </c>
      <c r="P3372">
        <f>_xlfn.DAYS(Table3[[#This Row],[Delivery_Date]],Table3[[#This Row],[Order_Date]])</f>
        <v>8</v>
      </c>
    </row>
    <row r="3373" spans="1:16" x14ac:dyDescent="0.25">
      <c r="A3373">
        <v>3372</v>
      </c>
      <c r="B3373" t="s">
        <v>15</v>
      </c>
      <c r="C3373" t="s">
        <v>38</v>
      </c>
      <c r="D3373" t="s">
        <v>17</v>
      </c>
      <c r="E3373" t="s">
        <v>60</v>
      </c>
      <c r="F3373" t="s">
        <v>89</v>
      </c>
      <c r="G3373" t="s">
        <v>97</v>
      </c>
      <c r="H3373">
        <v>75</v>
      </c>
      <c r="I3373">
        <v>39731.31</v>
      </c>
      <c r="J3373">
        <v>2979848.25</v>
      </c>
      <c r="K3373">
        <v>1520.87</v>
      </c>
      <c r="L3373">
        <v>695</v>
      </c>
      <c r="M3373" t="s">
        <v>21</v>
      </c>
      <c r="N3373" t="s">
        <v>22</v>
      </c>
      <c r="O3373">
        <v>714879.58</v>
      </c>
      <c r="P3373">
        <f>_xlfn.DAYS(Table3[[#This Row],[Delivery_Date]],Table3[[#This Row],[Order_Date]])</f>
        <v>7</v>
      </c>
    </row>
    <row r="3374" spans="1:16" x14ac:dyDescent="0.25">
      <c r="A3374">
        <v>3373</v>
      </c>
      <c r="B3374" t="s">
        <v>59</v>
      </c>
      <c r="C3374" t="s">
        <v>16</v>
      </c>
      <c r="D3374" t="s">
        <v>17</v>
      </c>
      <c r="E3374" t="s">
        <v>52</v>
      </c>
      <c r="F3374" t="s">
        <v>199</v>
      </c>
      <c r="G3374" t="s">
        <v>209</v>
      </c>
      <c r="H3374">
        <v>90</v>
      </c>
      <c r="I3374">
        <v>18668.04</v>
      </c>
      <c r="J3374">
        <v>1680123.6</v>
      </c>
      <c r="K3374">
        <v>3898.41</v>
      </c>
      <c r="L3374">
        <v>974</v>
      </c>
      <c r="M3374" t="s">
        <v>35</v>
      </c>
      <c r="N3374" t="s">
        <v>36</v>
      </c>
      <c r="O3374">
        <v>101128.47</v>
      </c>
      <c r="P3374">
        <f>_xlfn.DAYS(Table3[[#This Row],[Delivery_Date]],Table3[[#This Row],[Order_Date]])</f>
        <v>7</v>
      </c>
    </row>
    <row r="3375" spans="1:16" x14ac:dyDescent="0.25">
      <c r="A3375">
        <v>3374</v>
      </c>
      <c r="B3375" t="s">
        <v>44</v>
      </c>
      <c r="C3375" t="s">
        <v>24</v>
      </c>
      <c r="D3375" t="s">
        <v>32</v>
      </c>
      <c r="E3375" t="s">
        <v>18</v>
      </c>
      <c r="F3375" t="s">
        <v>111</v>
      </c>
      <c r="G3375" t="s">
        <v>102</v>
      </c>
      <c r="H3375">
        <v>88</v>
      </c>
      <c r="I3375">
        <v>45643.02</v>
      </c>
      <c r="J3375">
        <v>4016585.76</v>
      </c>
      <c r="K3375">
        <v>1461.27</v>
      </c>
      <c r="L3375">
        <v>502</v>
      </c>
      <c r="M3375" t="s">
        <v>21</v>
      </c>
      <c r="N3375" t="s">
        <v>30</v>
      </c>
      <c r="O3375">
        <v>710581.35</v>
      </c>
      <c r="P3375">
        <f>_xlfn.DAYS(Table3[[#This Row],[Delivery_Date]],Table3[[#This Row],[Order_Date]])</f>
        <v>9</v>
      </c>
    </row>
    <row r="3376" spans="1:16" x14ac:dyDescent="0.25">
      <c r="A3376">
        <v>3375</v>
      </c>
      <c r="B3376" t="s">
        <v>44</v>
      </c>
      <c r="C3376" t="s">
        <v>16</v>
      </c>
      <c r="D3376" t="s">
        <v>39</v>
      </c>
      <c r="E3376" t="s">
        <v>18</v>
      </c>
      <c r="F3376" t="s">
        <v>273</v>
      </c>
      <c r="G3376" t="s">
        <v>72</v>
      </c>
      <c r="H3376">
        <v>20</v>
      </c>
      <c r="I3376">
        <v>46775.71</v>
      </c>
      <c r="J3376">
        <v>935514.2</v>
      </c>
      <c r="K3376">
        <v>4350.3</v>
      </c>
      <c r="L3376">
        <v>163</v>
      </c>
      <c r="M3376" t="s">
        <v>29</v>
      </c>
      <c r="N3376" t="s">
        <v>70</v>
      </c>
      <c r="O3376">
        <v>73422.84</v>
      </c>
      <c r="P3376">
        <f>_xlfn.DAYS(Table3[[#This Row],[Delivery_Date]],Table3[[#This Row],[Order_Date]])</f>
        <v>10</v>
      </c>
    </row>
    <row r="3377" spans="1:16" x14ac:dyDescent="0.25">
      <c r="A3377">
        <v>3376</v>
      </c>
      <c r="B3377" t="s">
        <v>23</v>
      </c>
      <c r="C3377" t="s">
        <v>24</v>
      </c>
      <c r="D3377" t="s">
        <v>39</v>
      </c>
      <c r="E3377" t="s">
        <v>18</v>
      </c>
      <c r="F3377" t="s">
        <v>350</v>
      </c>
      <c r="G3377" t="s">
        <v>181</v>
      </c>
      <c r="H3377">
        <v>88</v>
      </c>
      <c r="I3377">
        <v>12128.89</v>
      </c>
      <c r="J3377">
        <v>1067342.32</v>
      </c>
      <c r="K3377">
        <v>4635.43</v>
      </c>
      <c r="L3377">
        <v>905</v>
      </c>
      <c r="M3377" t="s">
        <v>35</v>
      </c>
      <c r="N3377" t="s">
        <v>43</v>
      </c>
      <c r="O3377">
        <v>64967</v>
      </c>
      <c r="P3377">
        <f>_xlfn.DAYS(Table3[[#This Row],[Delivery_Date]],Table3[[#This Row],[Order_Date]])</f>
        <v>14</v>
      </c>
    </row>
    <row r="3378" spans="1:16" x14ac:dyDescent="0.25">
      <c r="A3378">
        <v>3377</v>
      </c>
      <c r="B3378" t="s">
        <v>59</v>
      </c>
      <c r="C3378" t="s">
        <v>24</v>
      </c>
      <c r="D3378" t="s">
        <v>39</v>
      </c>
      <c r="E3378" t="s">
        <v>26</v>
      </c>
      <c r="F3378" t="s">
        <v>296</v>
      </c>
      <c r="G3378" t="s">
        <v>64</v>
      </c>
      <c r="H3378">
        <v>18</v>
      </c>
      <c r="I3378">
        <v>29486.639999999999</v>
      </c>
      <c r="J3378">
        <v>530759.52</v>
      </c>
      <c r="K3378">
        <v>3089.4</v>
      </c>
      <c r="L3378">
        <v>917</v>
      </c>
      <c r="M3378" t="s">
        <v>35</v>
      </c>
      <c r="N3378" t="s">
        <v>36</v>
      </c>
      <c r="O3378">
        <v>125142.21</v>
      </c>
      <c r="P3378">
        <f>_xlfn.DAYS(Table3[[#This Row],[Delivery_Date]],Table3[[#This Row],[Order_Date]])</f>
        <v>13</v>
      </c>
    </row>
    <row r="3379" spans="1:16" x14ac:dyDescent="0.25">
      <c r="A3379">
        <v>3378</v>
      </c>
      <c r="B3379" t="s">
        <v>65</v>
      </c>
      <c r="C3379" t="s">
        <v>16</v>
      </c>
      <c r="D3379" t="s">
        <v>25</v>
      </c>
      <c r="E3379" t="s">
        <v>18</v>
      </c>
      <c r="F3379" t="s">
        <v>109</v>
      </c>
      <c r="G3379" t="s">
        <v>220</v>
      </c>
      <c r="H3379">
        <v>81</v>
      </c>
      <c r="I3379">
        <v>23076.39</v>
      </c>
      <c r="J3379">
        <v>1869187.59</v>
      </c>
      <c r="K3379">
        <v>2238.41</v>
      </c>
      <c r="L3379">
        <v>857</v>
      </c>
      <c r="M3379" t="s">
        <v>35</v>
      </c>
      <c r="N3379" t="s">
        <v>30</v>
      </c>
      <c r="O3379">
        <v>114181.31</v>
      </c>
      <c r="P3379">
        <f>_xlfn.DAYS(Table3[[#This Row],[Delivery_Date]],Table3[[#This Row],[Order_Date]])</f>
        <v>14</v>
      </c>
    </row>
    <row r="3380" spans="1:16" x14ac:dyDescent="0.25">
      <c r="A3380">
        <v>3379</v>
      </c>
      <c r="B3380" t="s">
        <v>59</v>
      </c>
      <c r="C3380" t="s">
        <v>24</v>
      </c>
      <c r="D3380" t="s">
        <v>32</v>
      </c>
      <c r="E3380" t="s">
        <v>26</v>
      </c>
      <c r="F3380" t="s">
        <v>90</v>
      </c>
      <c r="G3380" t="s">
        <v>265</v>
      </c>
      <c r="H3380">
        <v>10</v>
      </c>
      <c r="I3380">
        <v>4157.12</v>
      </c>
      <c r="J3380">
        <v>41571.199999999997</v>
      </c>
      <c r="K3380">
        <v>1024.8599999999999</v>
      </c>
      <c r="L3380">
        <v>138</v>
      </c>
      <c r="M3380" t="s">
        <v>29</v>
      </c>
      <c r="N3380" t="s">
        <v>30</v>
      </c>
      <c r="O3380">
        <v>7696.88</v>
      </c>
      <c r="P3380">
        <f>_xlfn.DAYS(Table3[[#This Row],[Delivery_Date]],Table3[[#This Row],[Order_Date]])</f>
        <v>6</v>
      </c>
    </row>
    <row r="3381" spans="1:16" x14ac:dyDescent="0.25">
      <c r="A3381">
        <v>3380</v>
      </c>
      <c r="B3381" t="s">
        <v>65</v>
      </c>
      <c r="C3381" t="s">
        <v>38</v>
      </c>
      <c r="D3381" t="s">
        <v>17</v>
      </c>
      <c r="E3381" t="s">
        <v>52</v>
      </c>
      <c r="F3381" t="s">
        <v>254</v>
      </c>
      <c r="G3381" t="s">
        <v>311</v>
      </c>
      <c r="H3381">
        <v>31</v>
      </c>
      <c r="I3381">
        <v>27176.13</v>
      </c>
      <c r="J3381">
        <v>842460.03</v>
      </c>
      <c r="K3381">
        <v>4136.8500000000004</v>
      </c>
      <c r="L3381">
        <v>192</v>
      </c>
      <c r="M3381" t="s">
        <v>29</v>
      </c>
      <c r="N3381" t="s">
        <v>22</v>
      </c>
      <c r="O3381">
        <v>129582.81</v>
      </c>
      <c r="P3381">
        <f>_xlfn.DAYS(Table3[[#This Row],[Delivery_Date]],Table3[[#This Row],[Order_Date]])</f>
        <v>4</v>
      </c>
    </row>
    <row r="3382" spans="1:16" x14ac:dyDescent="0.25">
      <c r="A3382">
        <v>3381</v>
      </c>
      <c r="B3382" t="s">
        <v>65</v>
      </c>
      <c r="C3382" t="s">
        <v>16</v>
      </c>
      <c r="D3382" t="s">
        <v>25</v>
      </c>
      <c r="E3382" t="s">
        <v>26</v>
      </c>
      <c r="F3382" t="s">
        <v>176</v>
      </c>
      <c r="G3382" t="s">
        <v>189</v>
      </c>
      <c r="H3382">
        <v>59</v>
      </c>
      <c r="I3382">
        <v>16649.77</v>
      </c>
      <c r="J3382">
        <v>982336.43</v>
      </c>
      <c r="K3382">
        <v>1585.32</v>
      </c>
      <c r="L3382">
        <v>160</v>
      </c>
      <c r="M3382" t="s">
        <v>21</v>
      </c>
      <c r="N3382" t="s">
        <v>22</v>
      </c>
      <c r="O3382">
        <v>179669.79</v>
      </c>
      <c r="P3382">
        <f>_xlfn.DAYS(Table3[[#This Row],[Delivery_Date]],Table3[[#This Row],[Order_Date]])</f>
        <v>12</v>
      </c>
    </row>
    <row r="3383" spans="1:16" x14ac:dyDescent="0.25">
      <c r="A3383">
        <v>3382</v>
      </c>
      <c r="B3383" t="s">
        <v>23</v>
      </c>
      <c r="C3383" t="s">
        <v>38</v>
      </c>
      <c r="D3383" t="s">
        <v>45</v>
      </c>
      <c r="E3383" t="s">
        <v>60</v>
      </c>
      <c r="F3383" t="s">
        <v>265</v>
      </c>
      <c r="G3383" t="s">
        <v>151</v>
      </c>
      <c r="H3383">
        <v>7</v>
      </c>
      <c r="I3383">
        <v>22527.91</v>
      </c>
      <c r="J3383">
        <v>157695.37</v>
      </c>
      <c r="K3383">
        <v>724.76</v>
      </c>
      <c r="L3383">
        <v>673</v>
      </c>
      <c r="M3383" t="s">
        <v>35</v>
      </c>
      <c r="N3383" t="s">
        <v>36</v>
      </c>
      <c r="O3383">
        <v>18159.05</v>
      </c>
      <c r="P3383">
        <f>_xlfn.DAYS(Table3[[#This Row],[Delivery_Date]],Table3[[#This Row],[Order_Date]])</f>
        <v>4</v>
      </c>
    </row>
    <row r="3384" spans="1:16" x14ac:dyDescent="0.25">
      <c r="A3384">
        <v>3383</v>
      </c>
      <c r="B3384" t="s">
        <v>31</v>
      </c>
      <c r="C3384" t="s">
        <v>38</v>
      </c>
      <c r="D3384" t="s">
        <v>32</v>
      </c>
      <c r="E3384" t="s">
        <v>18</v>
      </c>
      <c r="F3384" t="s">
        <v>238</v>
      </c>
      <c r="G3384" t="s">
        <v>219</v>
      </c>
      <c r="H3384">
        <v>86</v>
      </c>
      <c r="I3384">
        <v>25747.29</v>
      </c>
      <c r="J3384">
        <v>2214266.94</v>
      </c>
      <c r="K3384">
        <v>363.33</v>
      </c>
      <c r="L3384">
        <v>140</v>
      </c>
      <c r="M3384" t="s">
        <v>35</v>
      </c>
      <c r="N3384" t="s">
        <v>70</v>
      </c>
      <c r="O3384">
        <v>390206.45</v>
      </c>
      <c r="P3384">
        <f>_xlfn.DAYS(Table3[[#This Row],[Delivery_Date]],Table3[[#This Row],[Order_Date]])</f>
        <v>12</v>
      </c>
    </row>
    <row r="3385" spans="1:16" x14ac:dyDescent="0.25">
      <c r="A3385">
        <v>3384</v>
      </c>
      <c r="B3385" t="s">
        <v>51</v>
      </c>
      <c r="C3385" t="s">
        <v>38</v>
      </c>
      <c r="D3385" t="s">
        <v>25</v>
      </c>
      <c r="E3385" t="s">
        <v>18</v>
      </c>
      <c r="F3385" t="s">
        <v>341</v>
      </c>
      <c r="G3385" t="s">
        <v>233</v>
      </c>
      <c r="H3385">
        <v>80</v>
      </c>
      <c r="I3385">
        <v>44598.07</v>
      </c>
      <c r="J3385">
        <v>3567845.6</v>
      </c>
      <c r="K3385">
        <v>4758.2700000000004</v>
      </c>
      <c r="L3385">
        <v>404</v>
      </c>
      <c r="M3385" t="s">
        <v>29</v>
      </c>
      <c r="N3385" t="s">
        <v>22</v>
      </c>
      <c r="O3385">
        <v>376255.44</v>
      </c>
      <c r="P3385">
        <f>_xlfn.DAYS(Table3[[#This Row],[Delivery_Date]],Table3[[#This Row],[Order_Date]])</f>
        <v>2</v>
      </c>
    </row>
    <row r="3386" spans="1:16" x14ac:dyDescent="0.25">
      <c r="A3386">
        <v>3385</v>
      </c>
      <c r="B3386" t="s">
        <v>65</v>
      </c>
      <c r="C3386" t="s">
        <v>38</v>
      </c>
      <c r="D3386" t="s">
        <v>45</v>
      </c>
      <c r="E3386" t="s">
        <v>52</v>
      </c>
      <c r="F3386" t="s">
        <v>317</v>
      </c>
      <c r="G3386" t="s">
        <v>216</v>
      </c>
      <c r="H3386">
        <v>46</v>
      </c>
      <c r="I3386">
        <v>20008.18</v>
      </c>
      <c r="J3386">
        <v>920376.28</v>
      </c>
      <c r="K3386">
        <v>2190.9899999999998</v>
      </c>
      <c r="L3386">
        <v>46</v>
      </c>
      <c r="M3386" t="s">
        <v>42</v>
      </c>
      <c r="N3386" t="s">
        <v>30</v>
      </c>
      <c r="O3386">
        <v>158689.65</v>
      </c>
      <c r="P3386">
        <f>_xlfn.DAYS(Table3[[#This Row],[Delivery_Date]],Table3[[#This Row],[Order_Date]])</f>
        <v>5</v>
      </c>
    </row>
    <row r="3387" spans="1:16" x14ac:dyDescent="0.25">
      <c r="A3387">
        <v>3386</v>
      </c>
      <c r="B3387" t="s">
        <v>59</v>
      </c>
      <c r="C3387" t="s">
        <v>24</v>
      </c>
      <c r="D3387" t="s">
        <v>45</v>
      </c>
      <c r="E3387" t="s">
        <v>18</v>
      </c>
      <c r="F3387" t="s">
        <v>34</v>
      </c>
      <c r="G3387" t="s">
        <v>235</v>
      </c>
      <c r="H3387">
        <v>44</v>
      </c>
      <c r="I3387">
        <v>35301.61</v>
      </c>
      <c r="J3387">
        <v>1553270.84</v>
      </c>
      <c r="K3387">
        <v>2898.6</v>
      </c>
      <c r="L3387">
        <v>714</v>
      </c>
      <c r="M3387" t="s">
        <v>42</v>
      </c>
      <c r="N3387" t="s">
        <v>70</v>
      </c>
      <c r="O3387">
        <v>130873.4</v>
      </c>
      <c r="P3387">
        <f>_xlfn.DAYS(Table3[[#This Row],[Delivery_Date]],Table3[[#This Row],[Order_Date]])</f>
        <v>10</v>
      </c>
    </row>
    <row r="3388" spans="1:16" x14ac:dyDescent="0.25">
      <c r="A3388">
        <v>3387</v>
      </c>
      <c r="B3388" t="s">
        <v>31</v>
      </c>
      <c r="C3388" t="s">
        <v>38</v>
      </c>
      <c r="D3388" t="s">
        <v>45</v>
      </c>
      <c r="E3388" t="s">
        <v>46</v>
      </c>
      <c r="F3388" t="s">
        <v>239</v>
      </c>
      <c r="G3388" t="s">
        <v>315</v>
      </c>
      <c r="H3388">
        <v>40</v>
      </c>
      <c r="I3388">
        <v>14108.55</v>
      </c>
      <c r="J3388">
        <v>564342</v>
      </c>
      <c r="K3388">
        <v>3254.88</v>
      </c>
      <c r="L3388">
        <v>829</v>
      </c>
      <c r="M3388" t="s">
        <v>29</v>
      </c>
      <c r="N3388" t="s">
        <v>30</v>
      </c>
      <c r="O3388">
        <v>48254.22</v>
      </c>
      <c r="P3388">
        <f>_xlfn.DAYS(Table3[[#This Row],[Delivery_Date]],Table3[[#This Row],[Order_Date]])</f>
        <v>4</v>
      </c>
    </row>
    <row r="3389" spans="1:16" x14ac:dyDescent="0.25">
      <c r="A3389">
        <v>3388</v>
      </c>
      <c r="B3389" t="s">
        <v>23</v>
      </c>
      <c r="C3389" t="s">
        <v>24</v>
      </c>
      <c r="D3389" t="s">
        <v>45</v>
      </c>
      <c r="E3389" t="s">
        <v>18</v>
      </c>
      <c r="F3389" t="s">
        <v>394</v>
      </c>
      <c r="G3389" t="s">
        <v>153</v>
      </c>
      <c r="H3389">
        <v>14</v>
      </c>
      <c r="I3389">
        <v>13810.9</v>
      </c>
      <c r="J3389">
        <v>193352.6</v>
      </c>
      <c r="K3389">
        <v>2009.02</v>
      </c>
      <c r="L3389">
        <v>317</v>
      </c>
      <c r="M3389" t="s">
        <v>29</v>
      </c>
      <c r="N3389" t="s">
        <v>22</v>
      </c>
      <c r="O3389">
        <v>34068.17</v>
      </c>
      <c r="P3389">
        <f>_xlfn.DAYS(Table3[[#This Row],[Delivery_Date]],Table3[[#This Row],[Order_Date]])</f>
        <v>15</v>
      </c>
    </row>
    <row r="3390" spans="1:16" x14ac:dyDescent="0.25">
      <c r="A3390">
        <v>3389</v>
      </c>
      <c r="B3390" t="s">
        <v>44</v>
      </c>
      <c r="C3390" t="s">
        <v>16</v>
      </c>
      <c r="D3390" t="s">
        <v>32</v>
      </c>
      <c r="E3390" t="s">
        <v>46</v>
      </c>
      <c r="F3390" t="s">
        <v>165</v>
      </c>
      <c r="G3390" t="s">
        <v>33</v>
      </c>
      <c r="H3390">
        <v>13</v>
      </c>
      <c r="I3390">
        <v>5954.35</v>
      </c>
      <c r="J3390">
        <v>77406.55</v>
      </c>
      <c r="K3390">
        <v>2417.15</v>
      </c>
      <c r="L3390">
        <v>752</v>
      </c>
      <c r="M3390" t="s">
        <v>35</v>
      </c>
      <c r="N3390" t="s">
        <v>70</v>
      </c>
      <c r="O3390">
        <v>8443.8799999999992</v>
      </c>
      <c r="P3390">
        <f>_xlfn.DAYS(Table3[[#This Row],[Delivery_Date]],Table3[[#This Row],[Order_Date]])</f>
        <v>1</v>
      </c>
    </row>
    <row r="3391" spans="1:16" x14ac:dyDescent="0.25">
      <c r="A3391">
        <v>3390</v>
      </c>
      <c r="B3391" t="s">
        <v>44</v>
      </c>
      <c r="C3391" t="s">
        <v>24</v>
      </c>
      <c r="D3391" t="s">
        <v>17</v>
      </c>
      <c r="E3391" t="s">
        <v>52</v>
      </c>
      <c r="F3391" t="s">
        <v>353</v>
      </c>
      <c r="G3391" t="s">
        <v>271</v>
      </c>
      <c r="H3391">
        <v>96</v>
      </c>
      <c r="I3391">
        <v>48263.48</v>
      </c>
      <c r="J3391">
        <v>4633294.08</v>
      </c>
      <c r="K3391">
        <v>4629.7299999999996</v>
      </c>
      <c r="L3391">
        <v>695</v>
      </c>
      <c r="M3391" t="s">
        <v>21</v>
      </c>
      <c r="N3391" t="s">
        <v>43</v>
      </c>
      <c r="O3391">
        <v>451014.57</v>
      </c>
      <c r="P3391">
        <f>_xlfn.DAYS(Table3[[#This Row],[Delivery_Date]],Table3[[#This Row],[Order_Date]])</f>
        <v>15</v>
      </c>
    </row>
    <row r="3392" spans="1:16" x14ac:dyDescent="0.25">
      <c r="A3392">
        <v>3391</v>
      </c>
      <c r="B3392" t="s">
        <v>15</v>
      </c>
      <c r="C3392" t="s">
        <v>16</v>
      </c>
      <c r="D3392" t="s">
        <v>32</v>
      </c>
      <c r="E3392" t="s">
        <v>26</v>
      </c>
      <c r="F3392" t="s">
        <v>49</v>
      </c>
      <c r="G3392" t="s">
        <v>378</v>
      </c>
      <c r="H3392">
        <v>32</v>
      </c>
      <c r="I3392">
        <v>43353.37</v>
      </c>
      <c r="J3392">
        <v>1387307.84</v>
      </c>
      <c r="K3392">
        <v>244.38</v>
      </c>
      <c r="L3392">
        <v>244</v>
      </c>
      <c r="M3392" t="s">
        <v>29</v>
      </c>
      <c r="N3392" t="s">
        <v>43</v>
      </c>
      <c r="O3392">
        <v>135923.76999999999</v>
      </c>
      <c r="P3392">
        <f>_xlfn.DAYS(Table3[[#This Row],[Delivery_Date]],Table3[[#This Row],[Order_Date]])</f>
        <v>5</v>
      </c>
    </row>
    <row r="3393" spans="1:16" x14ac:dyDescent="0.25">
      <c r="A3393">
        <v>3392</v>
      </c>
      <c r="B3393" t="s">
        <v>44</v>
      </c>
      <c r="C3393" t="s">
        <v>16</v>
      </c>
      <c r="D3393" t="s">
        <v>39</v>
      </c>
      <c r="E3393" t="s">
        <v>18</v>
      </c>
      <c r="F3393" t="s">
        <v>168</v>
      </c>
      <c r="G3393" t="s">
        <v>169</v>
      </c>
      <c r="H3393">
        <v>90</v>
      </c>
      <c r="I3393">
        <v>49648.07</v>
      </c>
      <c r="J3393">
        <v>4468326.3</v>
      </c>
      <c r="K3393">
        <v>4425.2299999999996</v>
      </c>
      <c r="L3393">
        <v>946</v>
      </c>
      <c r="M3393" t="s">
        <v>21</v>
      </c>
      <c r="N3393" t="s">
        <v>22</v>
      </c>
      <c r="O3393">
        <v>949372.21</v>
      </c>
      <c r="P3393">
        <f>_xlfn.DAYS(Table3[[#This Row],[Delivery_Date]],Table3[[#This Row],[Order_Date]])</f>
        <v>11</v>
      </c>
    </row>
    <row r="3394" spans="1:16" x14ac:dyDescent="0.25">
      <c r="A3394">
        <v>3393</v>
      </c>
      <c r="B3394" t="s">
        <v>65</v>
      </c>
      <c r="C3394" t="s">
        <v>16</v>
      </c>
      <c r="D3394" t="s">
        <v>32</v>
      </c>
      <c r="E3394" t="s">
        <v>18</v>
      </c>
      <c r="F3394" t="s">
        <v>130</v>
      </c>
      <c r="G3394" t="s">
        <v>301</v>
      </c>
      <c r="H3394">
        <v>43</v>
      </c>
      <c r="I3394">
        <v>29655.13</v>
      </c>
      <c r="J3394">
        <v>1275170.5900000001</v>
      </c>
      <c r="K3394">
        <v>1348.77</v>
      </c>
      <c r="L3394">
        <v>1000</v>
      </c>
      <c r="M3394" t="s">
        <v>29</v>
      </c>
      <c r="N3394" t="s">
        <v>43</v>
      </c>
      <c r="O3394">
        <v>213896.18</v>
      </c>
      <c r="P3394">
        <f>_xlfn.DAYS(Table3[[#This Row],[Delivery_Date]],Table3[[#This Row],[Order_Date]])</f>
        <v>15</v>
      </c>
    </row>
    <row r="3395" spans="1:16" x14ac:dyDescent="0.25">
      <c r="A3395">
        <v>3394</v>
      </c>
      <c r="B3395" t="s">
        <v>59</v>
      </c>
      <c r="C3395" t="s">
        <v>16</v>
      </c>
      <c r="D3395" t="s">
        <v>17</v>
      </c>
      <c r="E3395" t="s">
        <v>60</v>
      </c>
      <c r="F3395" t="s">
        <v>214</v>
      </c>
      <c r="G3395" t="s">
        <v>231</v>
      </c>
      <c r="H3395">
        <v>84</v>
      </c>
      <c r="I3395">
        <v>19968.55</v>
      </c>
      <c r="J3395">
        <v>1677358.2</v>
      </c>
      <c r="K3395">
        <v>865.97</v>
      </c>
      <c r="L3395">
        <v>150</v>
      </c>
      <c r="M3395" t="s">
        <v>21</v>
      </c>
      <c r="N3395" t="s">
        <v>36</v>
      </c>
      <c r="O3395">
        <v>148165.79</v>
      </c>
      <c r="P3395">
        <f>_xlfn.DAYS(Table3[[#This Row],[Delivery_Date]],Table3[[#This Row],[Order_Date]])</f>
        <v>7</v>
      </c>
    </row>
    <row r="3396" spans="1:16" x14ac:dyDescent="0.25">
      <c r="A3396">
        <v>3395</v>
      </c>
      <c r="B3396" t="s">
        <v>31</v>
      </c>
      <c r="C3396" t="s">
        <v>16</v>
      </c>
      <c r="D3396" t="s">
        <v>17</v>
      </c>
      <c r="E3396" t="s">
        <v>18</v>
      </c>
      <c r="F3396" t="s">
        <v>192</v>
      </c>
      <c r="G3396" t="s">
        <v>232</v>
      </c>
      <c r="H3396">
        <v>23</v>
      </c>
      <c r="I3396">
        <v>1170.02</v>
      </c>
      <c r="J3396">
        <v>26910.46</v>
      </c>
      <c r="K3396">
        <v>1517.81</v>
      </c>
      <c r="L3396">
        <v>701</v>
      </c>
      <c r="M3396" t="s">
        <v>21</v>
      </c>
      <c r="N3396" t="s">
        <v>43</v>
      </c>
      <c r="O3396">
        <v>6458.74</v>
      </c>
      <c r="P3396">
        <f>_xlfn.DAYS(Table3[[#This Row],[Delivery_Date]],Table3[[#This Row],[Order_Date]])</f>
        <v>11</v>
      </c>
    </row>
    <row r="3397" spans="1:16" x14ac:dyDescent="0.25">
      <c r="A3397">
        <v>3396</v>
      </c>
      <c r="B3397" t="s">
        <v>59</v>
      </c>
      <c r="C3397" t="s">
        <v>24</v>
      </c>
      <c r="D3397" t="s">
        <v>17</v>
      </c>
      <c r="E3397" t="s">
        <v>52</v>
      </c>
      <c r="F3397" t="s">
        <v>107</v>
      </c>
      <c r="G3397" t="s">
        <v>141</v>
      </c>
      <c r="H3397">
        <v>58</v>
      </c>
      <c r="I3397">
        <v>25311.11</v>
      </c>
      <c r="J3397">
        <v>1468044.38</v>
      </c>
      <c r="K3397">
        <v>417.48</v>
      </c>
      <c r="L3397">
        <v>61</v>
      </c>
      <c r="M3397" t="s">
        <v>35</v>
      </c>
      <c r="N3397" t="s">
        <v>30</v>
      </c>
      <c r="O3397">
        <v>293100.52</v>
      </c>
      <c r="P3397">
        <f>_xlfn.DAYS(Table3[[#This Row],[Delivery_Date]],Table3[[#This Row],[Order_Date]])</f>
        <v>6</v>
      </c>
    </row>
    <row r="3398" spans="1:16" x14ac:dyDescent="0.25">
      <c r="A3398">
        <v>3397</v>
      </c>
      <c r="B3398" t="s">
        <v>31</v>
      </c>
      <c r="C3398" t="s">
        <v>38</v>
      </c>
      <c r="D3398" t="s">
        <v>45</v>
      </c>
      <c r="E3398" t="s">
        <v>46</v>
      </c>
      <c r="F3398" t="s">
        <v>325</v>
      </c>
      <c r="G3398" t="s">
        <v>262</v>
      </c>
      <c r="H3398">
        <v>7</v>
      </c>
      <c r="I3398">
        <v>9367.94</v>
      </c>
      <c r="J3398">
        <v>65575.58</v>
      </c>
      <c r="K3398">
        <v>2919.09</v>
      </c>
      <c r="L3398">
        <v>185</v>
      </c>
      <c r="M3398" t="s">
        <v>21</v>
      </c>
      <c r="N3398" t="s">
        <v>36</v>
      </c>
      <c r="O3398">
        <v>7620.42</v>
      </c>
      <c r="P3398">
        <f>_xlfn.DAYS(Table3[[#This Row],[Delivery_Date]],Table3[[#This Row],[Order_Date]])</f>
        <v>8</v>
      </c>
    </row>
    <row r="3399" spans="1:16" x14ac:dyDescent="0.25">
      <c r="A3399">
        <v>3398</v>
      </c>
      <c r="B3399" t="s">
        <v>44</v>
      </c>
      <c r="C3399" t="s">
        <v>16</v>
      </c>
      <c r="D3399" t="s">
        <v>39</v>
      </c>
      <c r="E3399" t="s">
        <v>46</v>
      </c>
      <c r="F3399" t="s">
        <v>219</v>
      </c>
      <c r="G3399" t="s">
        <v>142</v>
      </c>
      <c r="H3399">
        <v>10</v>
      </c>
      <c r="I3399">
        <v>14460.68</v>
      </c>
      <c r="J3399">
        <v>144606.79999999999</v>
      </c>
      <c r="K3399">
        <v>434.93</v>
      </c>
      <c r="L3399">
        <v>64</v>
      </c>
      <c r="M3399" t="s">
        <v>29</v>
      </c>
      <c r="N3399" t="s">
        <v>22</v>
      </c>
      <c r="O3399">
        <v>18947.45</v>
      </c>
      <c r="P3399">
        <f>_xlfn.DAYS(Table3[[#This Row],[Delivery_Date]],Table3[[#This Row],[Order_Date]])</f>
        <v>10</v>
      </c>
    </row>
    <row r="3400" spans="1:16" x14ac:dyDescent="0.25">
      <c r="A3400">
        <v>3399</v>
      </c>
      <c r="B3400" t="s">
        <v>31</v>
      </c>
      <c r="C3400" t="s">
        <v>38</v>
      </c>
      <c r="D3400" t="s">
        <v>45</v>
      </c>
      <c r="E3400" t="s">
        <v>26</v>
      </c>
      <c r="F3400" t="s">
        <v>113</v>
      </c>
      <c r="G3400" t="s">
        <v>403</v>
      </c>
      <c r="H3400">
        <v>22</v>
      </c>
      <c r="I3400">
        <v>41471.279999999999</v>
      </c>
      <c r="J3400">
        <v>912368.16</v>
      </c>
      <c r="K3400">
        <v>2423.5100000000002</v>
      </c>
      <c r="L3400">
        <v>494</v>
      </c>
      <c r="M3400" t="s">
        <v>35</v>
      </c>
      <c r="N3400" t="s">
        <v>70</v>
      </c>
      <c r="O3400">
        <v>184707.21</v>
      </c>
      <c r="P3400">
        <f>_xlfn.DAYS(Table3[[#This Row],[Delivery_Date]],Table3[[#This Row],[Order_Date]])</f>
        <v>12</v>
      </c>
    </row>
    <row r="3401" spans="1:16" x14ac:dyDescent="0.25">
      <c r="A3401">
        <v>3400</v>
      </c>
      <c r="B3401" t="s">
        <v>37</v>
      </c>
      <c r="C3401" t="s">
        <v>38</v>
      </c>
      <c r="D3401" t="s">
        <v>17</v>
      </c>
      <c r="E3401" t="s">
        <v>60</v>
      </c>
      <c r="F3401" t="s">
        <v>154</v>
      </c>
      <c r="G3401" t="s">
        <v>357</v>
      </c>
      <c r="H3401">
        <v>12</v>
      </c>
      <c r="I3401">
        <v>13049.97</v>
      </c>
      <c r="J3401">
        <v>156599.64000000001</v>
      </c>
      <c r="K3401">
        <v>825.59</v>
      </c>
      <c r="L3401">
        <v>828</v>
      </c>
      <c r="M3401" t="s">
        <v>42</v>
      </c>
      <c r="N3401" t="s">
        <v>22</v>
      </c>
      <c r="O3401">
        <v>35652.76</v>
      </c>
      <c r="P3401">
        <f>_xlfn.DAYS(Table3[[#This Row],[Delivery_Date]],Table3[[#This Row],[Order_Date]])</f>
        <v>8</v>
      </c>
    </row>
    <row r="3402" spans="1:16" x14ac:dyDescent="0.25">
      <c r="A3402">
        <v>3401</v>
      </c>
      <c r="B3402" t="s">
        <v>65</v>
      </c>
      <c r="C3402" t="s">
        <v>16</v>
      </c>
      <c r="D3402" t="s">
        <v>39</v>
      </c>
      <c r="E3402" t="s">
        <v>52</v>
      </c>
      <c r="F3402" t="s">
        <v>346</v>
      </c>
      <c r="G3402" t="s">
        <v>297</v>
      </c>
      <c r="H3402">
        <v>55</v>
      </c>
      <c r="I3402">
        <v>21872.400000000001</v>
      </c>
      <c r="J3402">
        <v>1202982</v>
      </c>
      <c r="K3402">
        <v>1752.07</v>
      </c>
      <c r="L3402">
        <v>144</v>
      </c>
      <c r="M3402" t="s">
        <v>35</v>
      </c>
      <c r="N3402" t="s">
        <v>36</v>
      </c>
      <c r="O3402">
        <v>88256.99</v>
      </c>
      <c r="P3402">
        <f>_xlfn.DAYS(Table3[[#This Row],[Delivery_Date]],Table3[[#This Row],[Order_Date]])</f>
        <v>7</v>
      </c>
    </row>
    <row r="3403" spans="1:16" x14ac:dyDescent="0.25">
      <c r="A3403">
        <v>3402</v>
      </c>
      <c r="B3403" t="s">
        <v>37</v>
      </c>
      <c r="C3403" t="s">
        <v>38</v>
      </c>
      <c r="D3403" t="s">
        <v>32</v>
      </c>
      <c r="E3403" t="s">
        <v>18</v>
      </c>
      <c r="F3403" t="s">
        <v>398</v>
      </c>
      <c r="G3403" t="s">
        <v>226</v>
      </c>
      <c r="H3403">
        <v>5</v>
      </c>
      <c r="I3403">
        <v>24425.87</v>
      </c>
      <c r="J3403">
        <v>122129.35</v>
      </c>
      <c r="K3403">
        <v>1015.77</v>
      </c>
      <c r="L3403">
        <v>72</v>
      </c>
      <c r="M3403" t="s">
        <v>42</v>
      </c>
      <c r="N3403" t="s">
        <v>70</v>
      </c>
      <c r="O3403">
        <v>15344.61</v>
      </c>
      <c r="P3403">
        <f>_xlfn.DAYS(Table3[[#This Row],[Delivery_Date]],Table3[[#This Row],[Order_Date]])</f>
        <v>14</v>
      </c>
    </row>
    <row r="3404" spans="1:16" x14ac:dyDescent="0.25">
      <c r="A3404">
        <v>3403</v>
      </c>
      <c r="B3404" t="s">
        <v>44</v>
      </c>
      <c r="C3404" t="s">
        <v>38</v>
      </c>
      <c r="D3404" t="s">
        <v>25</v>
      </c>
      <c r="E3404" t="s">
        <v>60</v>
      </c>
      <c r="F3404" t="s">
        <v>313</v>
      </c>
      <c r="G3404" t="s">
        <v>171</v>
      </c>
      <c r="H3404">
        <v>74</v>
      </c>
      <c r="I3404">
        <v>24914.07</v>
      </c>
      <c r="J3404">
        <v>1843641.18</v>
      </c>
      <c r="K3404">
        <v>2226</v>
      </c>
      <c r="L3404">
        <v>590</v>
      </c>
      <c r="M3404" t="s">
        <v>42</v>
      </c>
      <c r="N3404" t="s">
        <v>22</v>
      </c>
      <c r="O3404">
        <v>427071.93</v>
      </c>
      <c r="P3404">
        <f>_xlfn.DAYS(Table3[[#This Row],[Delivery_Date]],Table3[[#This Row],[Order_Date]])</f>
        <v>10</v>
      </c>
    </row>
    <row r="3405" spans="1:16" x14ac:dyDescent="0.25">
      <c r="A3405">
        <v>3404</v>
      </c>
      <c r="B3405" t="s">
        <v>65</v>
      </c>
      <c r="C3405" t="s">
        <v>38</v>
      </c>
      <c r="D3405" t="s">
        <v>25</v>
      </c>
      <c r="E3405" t="s">
        <v>18</v>
      </c>
      <c r="F3405" t="s">
        <v>206</v>
      </c>
      <c r="G3405" t="s">
        <v>115</v>
      </c>
      <c r="H3405">
        <v>62</v>
      </c>
      <c r="I3405">
        <v>23561.59</v>
      </c>
      <c r="J3405">
        <v>1460818.58</v>
      </c>
      <c r="K3405">
        <v>4847.0600000000004</v>
      </c>
      <c r="L3405">
        <v>132</v>
      </c>
      <c r="M3405" t="s">
        <v>42</v>
      </c>
      <c r="N3405" t="s">
        <v>70</v>
      </c>
      <c r="O3405">
        <v>325291.64</v>
      </c>
      <c r="P3405">
        <f>_xlfn.DAYS(Table3[[#This Row],[Delivery_Date]],Table3[[#This Row],[Order_Date]])</f>
        <v>15</v>
      </c>
    </row>
    <row r="3406" spans="1:16" x14ac:dyDescent="0.25">
      <c r="A3406">
        <v>3405</v>
      </c>
      <c r="B3406" t="s">
        <v>15</v>
      </c>
      <c r="C3406" t="s">
        <v>16</v>
      </c>
      <c r="D3406" t="s">
        <v>25</v>
      </c>
      <c r="E3406" t="s">
        <v>18</v>
      </c>
      <c r="F3406" t="s">
        <v>311</v>
      </c>
      <c r="G3406" t="s">
        <v>366</v>
      </c>
      <c r="H3406">
        <v>2</v>
      </c>
      <c r="I3406">
        <v>19516.55</v>
      </c>
      <c r="J3406">
        <v>39033.1</v>
      </c>
      <c r="K3406">
        <v>4113.8599999999997</v>
      </c>
      <c r="L3406">
        <v>437</v>
      </c>
      <c r="M3406" t="s">
        <v>35</v>
      </c>
      <c r="N3406" t="s">
        <v>70</v>
      </c>
      <c r="O3406">
        <v>8832.8799999999992</v>
      </c>
      <c r="P3406">
        <f>_xlfn.DAYS(Table3[[#This Row],[Delivery_Date]],Table3[[#This Row],[Order_Date]])</f>
        <v>12</v>
      </c>
    </row>
    <row r="3407" spans="1:16" x14ac:dyDescent="0.25">
      <c r="A3407">
        <v>3406</v>
      </c>
      <c r="B3407" t="s">
        <v>51</v>
      </c>
      <c r="C3407" t="s">
        <v>16</v>
      </c>
      <c r="D3407" t="s">
        <v>17</v>
      </c>
      <c r="E3407" t="s">
        <v>60</v>
      </c>
      <c r="F3407" t="s">
        <v>108</v>
      </c>
      <c r="G3407" t="s">
        <v>174</v>
      </c>
      <c r="H3407">
        <v>37</v>
      </c>
      <c r="I3407">
        <v>18956.05</v>
      </c>
      <c r="J3407">
        <v>701373.85</v>
      </c>
      <c r="K3407">
        <v>3462.38</v>
      </c>
      <c r="L3407">
        <v>609</v>
      </c>
      <c r="M3407" t="s">
        <v>35</v>
      </c>
      <c r="N3407" t="s">
        <v>30</v>
      </c>
      <c r="O3407">
        <v>88643.39</v>
      </c>
      <c r="P3407">
        <f>_xlfn.DAYS(Table3[[#This Row],[Delivery_Date]],Table3[[#This Row],[Order_Date]])</f>
        <v>7</v>
      </c>
    </row>
    <row r="3408" spans="1:16" x14ac:dyDescent="0.25">
      <c r="A3408">
        <v>3407</v>
      </c>
      <c r="B3408" t="s">
        <v>59</v>
      </c>
      <c r="C3408" t="s">
        <v>38</v>
      </c>
      <c r="D3408" t="s">
        <v>17</v>
      </c>
      <c r="E3408" t="s">
        <v>52</v>
      </c>
      <c r="F3408" t="s">
        <v>335</v>
      </c>
      <c r="G3408" t="s">
        <v>117</v>
      </c>
      <c r="H3408">
        <v>36</v>
      </c>
      <c r="I3408">
        <v>20266.98</v>
      </c>
      <c r="J3408">
        <v>729611.28</v>
      </c>
      <c r="K3408">
        <v>3694.81</v>
      </c>
      <c r="L3408">
        <v>318</v>
      </c>
      <c r="M3408" t="s">
        <v>42</v>
      </c>
      <c r="N3408" t="s">
        <v>70</v>
      </c>
      <c r="O3408">
        <v>168409.56</v>
      </c>
      <c r="P3408">
        <f>_xlfn.DAYS(Table3[[#This Row],[Delivery_Date]],Table3[[#This Row],[Order_Date]])</f>
        <v>2</v>
      </c>
    </row>
    <row r="3409" spans="1:16" x14ac:dyDescent="0.25">
      <c r="A3409">
        <v>3408</v>
      </c>
      <c r="B3409" t="s">
        <v>31</v>
      </c>
      <c r="C3409" t="s">
        <v>16</v>
      </c>
      <c r="D3409" t="s">
        <v>17</v>
      </c>
      <c r="E3409" t="s">
        <v>46</v>
      </c>
      <c r="F3409" t="s">
        <v>96</v>
      </c>
      <c r="G3409" t="s">
        <v>229</v>
      </c>
      <c r="H3409">
        <v>89</v>
      </c>
      <c r="I3409">
        <v>43866.57</v>
      </c>
      <c r="J3409">
        <v>3904124.73</v>
      </c>
      <c r="K3409">
        <v>4218.49</v>
      </c>
      <c r="L3409">
        <v>97</v>
      </c>
      <c r="M3409" t="s">
        <v>42</v>
      </c>
      <c r="N3409" t="s">
        <v>36</v>
      </c>
      <c r="O3409">
        <v>490301.2</v>
      </c>
      <c r="P3409">
        <f>_xlfn.DAYS(Table3[[#This Row],[Delivery_Date]],Table3[[#This Row],[Order_Date]])</f>
        <v>7</v>
      </c>
    </row>
    <row r="3410" spans="1:16" x14ac:dyDescent="0.25">
      <c r="A3410">
        <v>3409</v>
      </c>
      <c r="B3410" t="s">
        <v>15</v>
      </c>
      <c r="C3410" t="s">
        <v>16</v>
      </c>
      <c r="D3410" t="s">
        <v>25</v>
      </c>
      <c r="E3410" t="s">
        <v>18</v>
      </c>
      <c r="F3410" t="s">
        <v>381</v>
      </c>
      <c r="G3410" t="s">
        <v>242</v>
      </c>
      <c r="H3410">
        <v>51</v>
      </c>
      <c r="I3410">
        <v>22042.1</v>
      </c>
      <c r="J3410">
        <v>1124147.1000000001</v>
      </c>
      <c r="K3410">
        <v>4494.87</v>
      </c>
      <c r="L3410">
        <v>314</v>
      </c>
      <c r="M3410" t="s">
        <v>35</v>
      </c>
      <c r="N3410" t="s">
        <v>70</v>
      </c>
      <c r="O3410">
        <v>211730.48</v>
      </c>
      <c r="P3410">
        <f>_xlfn.DAYS(Table3[[#This Row],[Delivery_Date]],Table3[[#This Row],[Order_Date]])</f>
        <v>14</v>
      </c>
    </row>
    <row r="3411" spans="1:16" x14ac:dyDescent="0.25">
      <c r="A3411">
        <v>3410</v>
      </c>
      <c r="B3411" t="s">
        <v>15</v>
      </c>
      <c r="C3411" t="s">
        <v>24</v>
      </c>
      <c r="D3411" t="s">
        <v>32</v>
      </c>
      <c r="E3411" t="s">
        <v>26</v>
      </c>
      <c r="F3411" t="s">
        <v>234</v>
      </c>
      <c r="G3411" t="s">
        <v>82</v>
      </c>
      <c r="H3411">
        <v>82</v>
      </c>
      <c r="I3411">
        <v>28088.09</v>
      </c>
      <c r="J3411">
        <v>2303223.38</v>
      </c>
      <c r="K3411">
        <v>4926.2299999999996</v>
      </c>
      <c r="L3411">
        <v>219</v>
      </c>
      <c r="M3411" t="s">
        <v>35</v>
      </c>
      <c r="N3411" t="s">
        <v>43</v>
      </c>
      <c r="O3411">
        <v>489295.8</v>
      </c>
      <c r="P3411">
        <f>_xlfn.DAYS(Table3[[#This Row],[Delivery_Date]],Table3[[#This Row],[Order_Date]])</f>
        <v>7</v>
      </c>
    </row>
    <row r="3412" spans="1:16" x14ac:dyDescent="0.25">
      <c r="A3412">
        <v>3411</v>
      </c>
      <c r="B3412" t="s">
        <v>37</v>
      </c>
      <c r="C3412" t="s">
        <v>16</v>
      </c>
      <c r="D3412" t="s">
        <v>45</v>
      </c>
      <c r="E3412" t="s">
        <v>52</v>
      </c>
      <c r="F3412" t="s">
        <v>338</v>
      </c>
      <c r="G3412" t="s">
        <v>321</v>
      </c>
      <c r="H3412">
        <v>59</v>
      </c>
      <c r="I3412">
        <v>48647.95</v>
      </c>
      <c r="J3412">
        <v>2870229.05</v>
      </c>
      <c r="K3412">
        <v>4301.1899999999996</v>
      </c>
      <c r="L3412">
        <v>856</v>
      </c>
      <c r="M3412" t="s">
        <v>42</v>
      </c>
      <c r="N3412" t="s">
        <v>30</v>
      </c>
      <c r="O3412">
        <v>668156.05000000005</v>
      </c>
      <c r="P3412">
        <f>_xlfn.DAYS(Table3[[#This Row],[Delivery_Date]],Table3[[#This Row],[Order_Date]])</f>
        <v>14</v>
      </c>
    </row>
    <row r="3413" spans="1:16" x14ac:dyDescent="0.25">
      <c r="A3413">
        <v>3412</v>
      </c>
      <c r="B3413" t="s">
        <v>31</v>
      </c>
      <c r="C3413" t="s">
        <v>16</v>
      </c>
      <c r="D3413" t="s">
        <v>39</v>
      </c>
      <c r="E3413" t="s">
        <v>46</v>
      </c>
      <c r="F3413" t="s">
        <v>212</v>
      </c>
      <c r="G3413" t="s">
        <v>391</v>
      </c>
      <c r="H3413">
        <v>19</v>
      </c>
      <c r="I3413">
        <v>30574.3</v>
      </c>
      <c r="J3413">
        <v>580911.69999999995</v>
      </c>
      <c r="K3413">
        <v>2748.52</v>
      </c>
      <c r="L3413">
        <v>328</v>
      </c>
      <c r="M3413" t="s">
        <v>35</v>
      </c>
      <c r="N3413" t="s">
        <v>43</v>
      </c>
      <c r="O3413">
        <v>30264.959999999999</v>
      </c>
      <c r="P3413">
        <f>_xlfn.DAYS(Table3[[#This Row],[Delivery_Date]],Table3[[#This Row],[Order_Date]])</f>
        <v>3</v>
      </c>
    </row>
    <row r="3414" spans="1:16" x14ac:dyDescent="0.25">
      <c r="A3414">
        <v>3413</v>
      </c>
      <c r="B3414" t="s">
        <v>37</v>
      </c>
      <c r="C3414" t="s">
        <v>16</v>
      </c>
      <c r="D3414" t="s">
        <v>25</v>
      </c>
      <c r="E3414" t="s">
        <v>26</v>
      </c>
      <c r="F3414" t="s">
        <v>104</v>
      </c>
      <c r="G3414" t="s">
        <v>211</v>
      </c>
      <c r="H3414">
        <v>93</v>
      </c>
      <c r="I3414">
        <v>10253.06</v>
      </c>
      <c r="J3414">
        <v>953534.58</v>
      </c>
      <c r="K3414">
        <v>1100.03</v>
      </c>
      <c r="L3414">
        <v>109</v>
      </c>
      <c r="M3414" t="s">
        <v>35</v>
      </c>
      <c r="N3414" t="s">
        <v>30</v>
      </c>
      <c r="O3414">
        <v>71105.56</v>
      </c>
      <c r="P3414">
        <f>_xlfn.DAYS(Table3[[#This Row],[Delivery_Date]],Table3[[#This Row],[Order_Date]])</f>
        <v>14</v>
      </c>
    </row>
    <row r="3415" spans="1:16" x14ac:dyDescent="0.25">
      <c r="A3415">
        <v>3414</v>
      </c>
      <c r="B3415" t="s">
        <v>31</v>
      </c>
      <c r="C3415" t="s">
        <v>38</v>
      </c>
      <c r="D3415" t="s">
        <v>45</v>
      </c>
      <c r="E3415" t="s">
        <v>46</v>
      </c>
      <c r="F3415" t="s">
        <v>375</v>
      </c>
      <c r="G3415" t="s">
        <v>280</v>
      </c>
      <c r="H3415">
        <v>81</v>
      </c>
      <c r="I3415">
        <v>47925.21</v>
      </c>
      <c r="J3415">
        <v>3881942.01</v>
      </c>
      <c r="K3415">
        <v>532.51</v>
      </c>
      <c r="L3415">
        <v>627</v>
      </c>
      <c r="M3415" t="s">
        <v>42</v>
      </c>
      <c r="N3415" t="s">
        <v>22</v>
      </c>
      <c r="O3415">
        <v>216822.46</v>
      </c>
      <c r="P3415">
        <f>_xlfn.DAYS(Table3[[#This Row],[Delivery_Date]],Table3[[#This Row],[Order_Date]])</f>
        <v>14</v>
      </c>
    </row>
    <row r="3416" spans="1:16" x14ac:dyDescent="0.25">
      <c r="A3416">
        <v>3415</v>
      </c>
      <c r="B3416" t="s">
        <v>59</v>
      </c>
      <c r="C3416" t="s">
        <v>38</v>
      </c>
      <c r="D3416" t="s">
        <v>32</v>
      </c>
      <c r="E3416" t="s">
        <v>52</v>
      </c>
      <c r="F3416" t="s">
        <v>73</v>
      </c>
      <c r="G3416" t="s">
        <v>289</v>
      </c>
      <c r="H3416">
        <v>99</v>
      </c>
      <c r="I3416">
        <v>36841.49</v>
      </c>
      <c r="J3416">
        <v>3647307.51</v>
      </c>
      <c r="K3416">
        <v>2296.36</v>
      </c>
      <c r="L3416">
        <v>450</v>
      </c>
      <c r="M3416" t="s">
        <v>21</v>
      </c>
      <c r="N3416" t="s">
        <v>22</v>
      </c>
      <c r="O3416">
        <v>911742.44</v>
      </c>
      <c r="P3416">
        <f>_xlfn.DAYS(Table3[[#This Row],[Delivery_Date]],Table3[[#This Row],[Order_Date]])</f>
        <v>12</v>
      </c>
    </row>
    <row r="3417" spans="1:16" x14ac:dyDescent="0.25">
      <c r="A3417">
        <v>3416</v>
      </c>
      <c r="B3417" t="s">
        <v>51</v>
      </c>
      <c r="C3417" t="s">
        <v>24</v>
      </c>
      <c r="D3417" t="s">
        <v>45</v>
      </c>
      <c r="E3417" t="s">
        <v>46</v>
      </c>
      <c r="F3417" t="s">
        <v>355</v>
      </c>
      <c r="G3417" t="s">
        <v>180</v>
      </c>
      <c r="H3417">
        <v>5</v>
      </c>
      <c r="I3417">
        <v>2896.42</v>
      </c>
      <c r="J3417">
        <v>14482.1</v>
      </c>
      <c r="K3417">
        <v>4377.7299999999996</v>
      </c>
      <c r="L3417">
        <v>472</v>
      </c>
      <c r="M3417" t="s">
        <v>21</v>
      </c>
      <c r="N3417" t="s">
        <v>22</v>
      </c>
      <c r="O3417">
        <v>1589.78</v>
      </c>
      <c r="P3417">
        <f>_xlfn.DAYS(Table3[[#This Row],[Delivery_Date]],Table3[[#This Row],[Order_Date]])</f>
        <v>2</v>
      </c>
    </row>
    <row r="3418" spans="1:16" x14ac:dyDescent="0.25">
      <c r="A3418">
        <v>3417</v>
      </c>
      <c r="B3418" t="s">
        <v>44</v>
      </c>
      <c r="C3418" t="s">
        <v>24</v>
      </c>
      <c r="D3418" t="s">
        <v>39</v>
      </c>
      <c r="E3418" t="s">
        <v>60</v>
      </c>
      <c r="F3418" t="s">
        <v>373</v>
      </c>
      <c r="G3418" t="s">
        <v>101</v>
      </c>
      <c r="H3418">
        <v>24</v>
      </c>
      <c r="I3418">
        <v>29336.93</v>
      </c>
      <c r="J3418">
        <v>704086.32</v>
      </c>
      <c r="K3418">
        <v>663.27</v>
      </c>
      <c r="L3418">
        <v>433</v>
      </c>
      <c r="M3418" t="s">
        <v>35</v>
      </c>
      <c r="N3418" t="s">
        <v>22</v>
      </c>
      <c r="O3418">
        <v>155672.95999999999</v>
      </c>
      <c r="P3418">
        <f>_xlfn.DAYS(Table3[[#This Row],[Delivery_Date]],Table3[[#This Row],[Order_Date]])</f>
        <v>11</v>
      </c>
    </row>
    <row r="3419" spans="1:16" x14ac:dyDescent="0.25">
      <c r="A3419">
        <v>3418</v>
      </c>
      <c r="B3419" t="s">
        <v>65</v>
      </c>
      <c r="C3419" t="s">
        <v>16</v>
      </c>
      <c r="D3419" t="s">
        <v>39</v>
      </c>
      <c r="E3419" t="s">
        <v>60</v>
      </c>
      <c r="F3419" t="s">
        <v>140</v>
      </c>
      <c r="G3419" t="s">
        <v>241</v>
      </c>
      <c r="H3419">
        <v>37</v>
      </c>
      <c r="I3419">
        <v>44411.74</v>
      </c>
      <c r="J3419">
        <v>1643234.38</v>
      </c>
      <c r="K3419">
        <v>2026.34</v>
      </c>
      <c r="L3419">
        <v>467</v>
      </c>
      <c r="M3419" t="s">
        <v>35</v>
      </c>
      <c r="N3419" t="s">
        <v>70</v>
      </c>
      <c r="O3419">
        <v>349300.56</v>
      </c>
      <c r="P3419">
        <f>_xlfn.DAYS(Table3[[#This Row],[Delivery_Date]],Table3[[#This Row],[Order_Date]])</f>
        <v>2</v>
      </c>
    </row>
    <row r="3420" spans="1:16" x14ac:dyDescent="0.25">
      <c r="A3420">
        <v>3419</v>
      </c>
      <c r="B3420" t="s">
        <v>44</v>
      </c>
      <c r="C3420" t="s">
        <v>24</v>
      </c>
      <c r="D3420" t="s">
        <v>45</v>
      </c>
      <c r="E3420" t="s">
        <v>46</v>
      </c>
      <c r="F3420" t="s">
        <v>192</v>
      </c>
      <c r="G3420" t="s">
        <v>341</v>
      </c>
      <c r="H3420">
        <v>47</v>
      </c>
      <c r="I3420">
        <v>48982.09</v>
      </c>
      <c r="J3420">
        <v>2302158.23</v>
      </c>
      <c r="K3420">
        <v>403.58</v>
      </c>
      <c r="L3420">
        <v>179</v>
      </c>
      <c r="M3420" t="s">
        <v>42</v>
      </c>
      <c r="N3420" t="s">
        <v>22</v>
      </c>
      <c r="O3420">
        <v>241160.61</v>
      </c>
      <c r="P3420">
        <f>_xlfn.DAYS(Table3[[#This Row],[Delivery_Date]],Table3[[#This Row],[Order_Date]])</f>
        <v>12</v>
      </c>
    </row>
    <row r="3421" spans="1:16" x14ac:dyDescent="0.25">
      <c r="A3421">
        <v>3420</v>
      </c>
      <c r="B3421" t="s">
        <v>15</v>
      </c>
      <c r="C3421" t="s">
        <v>38</v>
      </c>
      <c r="D3421" t="s">
        <v>32</v>
      </c>
      <c r="E3421" t="s">
        <v>18</v>
      </c>
      <c r="F3421" t="s">
        <v>326</v>
      </c>
      <c r="G3421" t="s">
        <v>356</v>
      </c>
      <c r="H3421">
        <v>45</v>
      </c>
      <c r="I3421">
        <v>21309.48</v>
      </c>
      <c r="J3421">
        <v>958926.6</v>
      </c>
      <c r="K3421">
        <v>3338.18</v>
      </c>
      <c r="L3421">
        <v>82</v>
      </c>
      <c r="M3421" t="s">
        <v>42</v>
      </c>
      <c r="N3421" t="s">
        <v>30</v>
      </c>
      <c r="O3421">
        <v>73120.899999999994</v>
      </c>
      <c r="P3421">
        <f>_xlfn.DAYS(Table3[[#This Row],[Delivery_Date]],Table3[[#This Row],[Order_Date]])</f>
        <v>14</v>
      </c>
    </row>
    <row r="3422" spans="1:16" x14ac:dyDescent="0.25">
      <c r="A3422">
        <v>3421</v>
      </c>
      <c r="B3422" t="s">
        <v>59</v>
      </c>
      <c r="C3422" t="s">
        <v>16</v>
      </c>
      <c r="D3422" t="s">
        <v>39</v>
      </c>
      <c r="E3422" t="s">
        <v>52</v>
      </c>
      <c r="F3422" t="s">
        <v>383</v>
      </c>
      <c r="G3422" t="s">
        <v>254</v>
      </c>
      <c r="H3422">
        <v>8</v>
      </c>
      <c r="I3422">
        <v>11717.6</v>
      </c>
      <c r="J3422">
        <v>93740.800000000003</v>
      </c>
      <c r="K3422">
        <v>4298.78</v>
      </c>
      <c r="L3422">
        <v>990</v>
      </c>
      <c r="M3422" t="s">
        <v>42</v>
      </c>
      <c r="N3422" t="s">
        <v>70</v>
      </c>
      <c r="O3422">
        <v>14357.62</v>
      </c>
      <c r="P3422">
        <f>_xlfn.DAYS(Table3[[#This Row],[Delivery_Date]],Table3[[#This Row],[Order_Date]])</f>
        <v>4</v>
      </c>
    </row>
    <row r="3423" spans="1:16" x14ac:dyDescent="0.25">
      <c r="A3423">
        <v>3422</v>
      </c>
      <c r="B3423" t="s">
        <v>59</v>
      </c>
      <c r="C3423" t="s">
        <v>38</v>
      </c>
      <c r="D3423" t="s">
        <v>39</v>
      </c>
      <c r="E3423" t="s">
        <v>60</v>
      </c>
      <c r="F3423" t="s">
        <v>147</v>
      </c>
      <c r="G3423" t="s">
        <v>392</v>
      </c>
      <c r="H3423">
        <v>39</v>
      </c>
      <c r="I3423">
        <v>8847.2900000000009</v>
      </c>
      <c r="J3423">
        <v>345044.31</v>
      </c>
      <c r="K3423">
        <v>1115.18</v>
      </c>
      <c r="L3423">
        <v>8</v>
      </c>
      <c r="M3423" t="s">
        <v>35</v>
      </c>
      <c r="N3423" t="s">
        <v>30</v>
      </c>
      <c r="O3423">
        <v>53149.23</v>
      </c>
      <c r="P3423">
        <f>_xlfn.DAYS(Table3[[#This Row],[Delivery_Date]],Table3[[#This Row],[Order_Date]])</f>
        <v>2</v>
      </c>
    </row>
    <row r="3424" spans="1:16" x14ac:dyDescent="0.25">
      <c r="A3424">
        <v>3423</v>
      </c>
      <c r="B3424" t="s">
        <v>37</v>
      </c>
      <c r="C3424" t="s">
        <v>16</v>
      </c>
      <c r="D3424" t="s">
        <v>17</v>
      </c>
      <c r="E3424" t="s">
        <v>18</v>
      </c>
      <c r="F3424" t="s">
        <v>316</v>
      </c>
      <c r="G3424" t="s">
        <v>406</v>
      </c>
      <c r="H3424">
        <v>62</v>
      </c>
      <c r="I3424">
        <v>36645.379999999997</v>
      </c>
      <c r="J3424">
        <v>2272013.56</v>
      </c>
      <c r="K3424">
        <v>1266.46</v>
      </c>
      <c r="L3424">
        <v>226</v>
      </c>
      <c r="M3424" t="s">
        <v>21</v>
      </c>
      <c r="N3424" t="s">
        <v>70</v>
      </c>
      <c r="O3424">
        <v>332156.03999999998</v>
      </c>
      <c r="P3424">
        <f>_xlfn.DAYS(Table3[[#This Row],[Delivery_Date]],Table3[[#This Row],[Order_Date]])</f>
        <v>11</v>
      </c>
    </row>
    <row r="3425" spans="1:16" x14ac:dyDescent="0.25">
      <c r="A3425">
        <v>3424</v>
      </c>
      <c r="B3425" t="s">
        <v>23</v>
      </c>
      <c r="C3425" t="s">
        <v>38</v>
      </c>
      <c r="D3425" t="s">
        <v>25</v>
      </c>
      <c r="E3425" t="s">
        <v>26</v>
      </c>
      <c r="F3425" t="s">
        <v>187</v>
      </c>
      <c r="G3425" t="s">
        <v>387</v>
      </c>
      <c r="H3425">
        <v>47</v>
      </c>
      <c r="I3425">
        <v>34932.47</v>
      </c>
      <c r="J3425">
        <v>1641826.09</v>
      </c>
      <c r="K3425">
        <v>3653.42</v>
      </c>
      <c r="L3425">
        <v>902</v>
      </c>
      <c r="M3425" t="s">
        <v>29</v>
      </c>
      <c r="N3425" t="s">
        <v>36</v>
      </c>
      <c r="O3425">
        <v>273677.5</v>
      </c>
      <c r="P3425">
        <f>_xlfn.DAYS(Table3[[#This Row],[Delivery_Date]],Table3[[#This Row],[Order_Date]])</f>
        <v>15</v>
      </c>
    </row>
    <row r="3426" spans="1:16" x14ac:dyDescent="0.25">
      <c r="A3426">
        <v>3425</v>
      </c>
      <c r="B3426" t="s">
        <v>65</v>
      </c>
      <c r="C3426" t="s">
        <v>16</v>
      </c>
      <c r="D3426" t="s">
        <v>32</v>
      </c>
      <c r="E3426" t="s">
        <v>52</v>
      </c>
      <c r="F3426" t="s">
        <v>369</v>
      </c>
      <c r="G3426" t="s">
        <v>411</v>
      </c>
      <c r="H3426">
        <v>26</v>
      </c>
      <c r="I3426">
        <v>28913.33</v>
      </c>
      <c r="J3426">
        <v>751746.58</v>
      </c>
      <c r="K3426">
        <v>4432.53</v>
      </c>
      <c r="L3426">
        <v>624</v>
      </c>
      <c r="M3426" t="s">
        <v>21</v>
      </c>
      <c r="N3426" t="s">
        <v>22</v>
      </c>
      <c r="O3426">
        <v>102834.13</v>
      </c>
      <c r="P3426">
        <f>_xlfn.DAYS(Table3[[#This Row],[Delivery_Date]],Table3[[#This Row],[Order_Date]])</f>
        <v>3</v>
      </c>
    </row>
    <row r="3427" spans="1:16" x14ac:dyDescent="0.25">
      <c r="A3427">
        <v>3426</v>
      </c>
      <c r="B3427" t="s">
        <v>31</v>
      </c>
      <c r="C3427" t="s">
        <v>38</v>
      </c>
      <c r="D3427" t="s">
        <v>32</v>
      </c>
      <c r="E3427" t="s">
        <v>60</v>
      </c>
      <c r="F3427" t="s">
        <v>81</v>
      </c>
      <c r="G3427" t="s">
        <v>33</v>
      </c>
      <c r="H3427">
        <v>79</v>
      </c>
      <c r="I3427">
        <v>28923.77</v>
      </c>
      <c r="J3427">
        <v>2284977.83</v>
      </c>
      <c r="K3427">
        <v>3569.99</v>
      </c>
      <c r="L3427">
        <v>339</v>
      </c>
      <c r="M3427" t="s">
        <v>35</v>
      </c>
      <c r="N3427" t="s">
        <v>36</v>
      </c>
      <c r="O3427">
        <v>359138.97</v>
      </c>
      <c r="P3427">
        <f>_xlfn.DAYS(Table3[[#This Row],[Delivery_Date]],Table3[[#This Row],[Order_Date]])</f>
        <v>10</v>
      </c>
    </row>
    <row r="3428" spans="1:16" x14ac:dyDescent="0.25">
      <c r="A3428">
        <v>3427</v>
      </c>
      <c r="B3428" t="s">
        <v>37</v>
      </c>
      <c r="C3428" t="s">
        <v>16</v>
      </c>
      <c r="D3428" t="s">
        <v>32</v>
      </c>
      <c r="E3428" t="s">
        <v>60</v>
      </c>
      <c r="F3428" t="s">
        <v>152</v>
      </c>
      <c r="G3428" t="s">
        <v>217</v>
      </c>
      <c r="H3428">
        <v>12</v>
      </c>
      <c r="I3428">
        <v>2948.41</v>
      </c>
      <c r="J3428">
        <v>35380.92</v>
      </c>
      <c r="K3428">
        <v>4126.93</v>
      </c>
      <c r="L3428">
        <v>608</v>
      </c>
      <c r="M3428" t="s">
        <v>42</v>
      </c>
      <c r="N3428" t="s">
        <v>70</v>
      </c>
      <c r="O3428">
        <v>3555.91</v>
      </c>
      <c r="P3428">
        <f>_xlfn.DAYS(Table3[[#This Row],[Delivery_Date]],Table3[[#This Row],[Order_Date]])</f>
        <v>5</v>
      </c>
    </row>
    <row r="3429" spans="1:16" x14ac:dyDescent="0.25">
      <c r="A3429">
        <v>3428</v>
      </c>
      <c r="B3429" t="s">
        <v>44</v>
      </c>
      <c r="C3429" t="s">
        <v>16</v>
      </c>
      <c r="D3429" t="s">
        <v>25</v>
      </c>
      <c r="E3429" t="s">
        <v>52</v>
      </c>
      <c r="F3429" t="s">
        <v>175</v>
      </c>
      <c r="G3429" t="s">
        <v>326</v>
      </c>
      <c r="H3429">
        <v>68</v>
      </c>
      <c r="I3429">
        <v>45953.67</v>
      </c>
      <c r="J3429">
        <v>3124849.56</v>
      </c>
      <c r="K3429">
        <v>899.39</v>
      </c>
      <c r="L3429">
        <v>867</v>
      </c>
      <c r="M3429" t="s">
        <v>35</v>
      </c>
      <c r="N3429" t="s">
        <v>43</v>
      </c>
      <c r="O3429">
        <v>665691.35</v>
      </c>
      <c r="P3429">
        <f>_xlfn.DAYS(Table3[[#This Row],[Delivery_Date]],Table3[[#This Row],[Order_Date]])</f>
        <v>7</v>
      </c>
    </row>
    <row r="3430" spans="1:16" x14ac:dyDescent="0.25">
      <c r="A3430">
        <v>3429</v>
      </c>
      <c r="B3430" t="s">
        <v>59</v>
      </c>
      <c r="C3430" t="s">
        <v>24</v>
      </c>
      <c r="D3430" t="s">
        <v>25</v>
      </c>
      <c r="E3430" t="s">
        <v>52</v>
      </c>
      <c r="F3430" t="s">
        <v>178</v>
      </c>
      <c r="G3430" t="s">
        <v>183</v>
      </c>
      <c r="H3430">
        <v>47</v>
      </c>
      <c r="I3430">
        <v>40503.49</v>
      </c>
      <c r="J3430">
        <v>1903664.03</v>
      </c>
      <c r="K3430">
        <v>4385.88</v>
      </c>
      <c r="L3430">
        <v>660</v>
      </c>
      <c r="M3430" t="s">
        <v>35</v>
      </c>
      <c r="N3430" t="s">
        <v>30</v>
      </c>
      <c r="O3430">
        <v>295433.44</v>
      </c>
      <c r="P3430">
        <f>_xlfn.DAYS(Table3[[#This Row],[Delivery_Date]],Table3[[#This Row],[Order_Date]])</f>
        <v>8</v>
      </c>
    </row>
    <row r="3431" spans="1:16" x14ac:dyDescent="0.25">
      <c r="A3431">
        <v>3430</v>
      </c>
      <c r="B3431" t="s">
        <v>51</v>
      </c>
      <c r="C3431" t="s">
        <v>38</v>
      </c>
      <c r="D3431" t="s">
        <v>32</v>
      </c>
      <c r="E3431" t="s">
        <v>18</v>
      </c>
      <c r="F3431" t="s">
        <v>165</v>
      </c>
      <c r="G3431" t="s">
        <v>124</v>
      </c>
      <c r="H3431">
        <v>5</v>
      </c>
      <c r="I3431">
        <v>41908.769999999997</v>
      </c>
      <c r="J3431">
        <v>209543.85</v>
      </c>
      <c r="K3431">
        <v>1445.08</v>
      </c>
      <c r="L3431">
        <v>701</v>
      </c>
      <c r="M3431" t="s">
        <v>29</v>
      </c>
      <c r="N3431" t="s">
        <v>30</v>
      </c>
      <c r="O3431">
        <v>43041.55</v>
      </c>
      <c r="P3431">
        <f>_xlfn.DAYS(Table3[[#This Row],[Delivery_Date]],Table3[[#This Row],[Order_Date]])</f>
        <v>13</v>
      </c>
    </row>
    <row r="3432" spans="1:16" x14ac:dyDescent="0.25">
      <c r="A3432">
        <v>3431</v>
      </c>
      <c r="B3432" t="s">
        <v>59</v>
      </c>
      <c r="C3432" t="s">
        <v>24</v>
      </c>
      <c r="D3432" t="s">
        <v>32</v>
      </c>
      <c r="E3432" t="s">
        <v>60</v>
      </c>
      <c r="F3432" t="s">
        <v>84</v>
      </c>
      <c r="G3432" t="s">
        <v>342</v>
      </c>
      <c r="H3432">
        <v>48</v>
      </c>
      <c r="I3432">
        <v>5329.9</v>
      </c>
      <c r="J3432">
        <v>255835.2</v>
      </c>
      <c r="K3432">
        <v>2721.41</v>
      </c>
      <c r="L3432">
        <v>630</v>
      </c>
      <c r="M3432" t="s">
        <v>35</v>
      </c>
      <c r="N3432" t="s">
        <v>30</v>
      </c>
      <c r="O3432">
        <v>27373.61</v>
      </c>
      <c r="P3432">
        <f>_xlfn.DAYS(Table3[[#This Row],[Delivery_Date]],Table3[[#This Row],[Order_Date]])</f>
        <v>1</v>
      </c>
    </row>
    <row r="3433" spans="1:16" x14ac:dyDescent="0.25">
      <c r="A3433">
        <v>3432</v>
      </c>
      <c r="B3433" t="s">
        <v>23</v>
      </c>
      <c r="C3433" t="s">
        <v>24</v>
      </c>
      <c r="D3433" t="s">
        <v>17</v>
      </c>
      <c r="E3433" t="s">
        <v>52</v>
      </c>
      <c r="F3433" t="s">
        <v>49</v>
      </c>
      <c r="G3433" t="s">
        <v>166</v>
      </c>
      <c r="H3433">
        <v>77</v>
      </c>
      <c r="I3433">
        <v>10999.13</v>
      </c>
      <c r="J3433">
        <v>846933.01</v>
      </c>
      <c r="K3433">
        <v>207.82</v>
      </c>
      <c r="L3433">
        <v>772</v>
      </c>
      <c r="M3433" t="s">
        <v>29</v>
      </c>
      <c r="N3433" t="s">
        <v>36</v>
      </c>
      <c r="O3433">
        <v>108106.52</v>
      </c>
      <c r="P3433">
        <f>_xlfn.DAYS(Table3[[#This Row],[Delivery_Date]],Table3[[#This Row],[Order_Date]])</f>
        <v>3</v>
      </c>
    </row>
    <row r="3434" spans="1:16" x14ac:dyDescent="0.25">
      <c r="A3434">
        <v>3433</v>
      </c>
      <c r="B3434" t="s">
        <v>15</v>
      </c>
      <c r="C3434" t="s">
        <v>16</v>
      </c>
      <c r="D3434" t="s">
        <v>25</v>
      </c>
      <c r="E3434" t="s">
        <v>26</v>
      </c>
      <c r="F3434" t="s">
        <v>329</v>
      </c>
      <c r="G3434" t="s">
        <v>272</v>
      </c>
      <c r="H3434">
        <v>35</v>
      </c>
      <c r="I3434">
        <v>20362.37</v>
      </c>
      <c r="J3434">
        <v>712682.95</v>
      </c>
      <c r="K3434">
        <v>3452.36</v>
      </c>
      <c r="L3434">
        <v>408</v>
      </c>
      <c r="M3434" t="s">
        <v>29</v>
      </c>
      <c r="N3434" t="s">
        <v>30</v>
      </c>
      <c r="O3434">
        <v>140103.85999999999</v>
      </c>
      <c r="P3434">
        <f>_xlfn.DAYS(Table3[[#This Row],[Delivery_Date]],Table3[[#This Row],[Order_Date]])</f>
        <v>6</v>
      </c>
    </row>
    <row r="3435" spans="1:16" x14ac:dyDescent="0.25">
      <c r="A3435">
        <v>3434</v>
      </c>
      <c r="B3435" t="s">
        <v>51</v>
      </c>
      <c r="C3435" t="s">
        <v>16</v>
      </c>
      <c r="D3435" t="s">
        <v>45</v>
      </c>
      <c r="E3435" t="s">
        <v>60</v>
      </c>
      <c r="F3435" t="s">
        <v>100</v>
      </c>
      <c r="G3435" t="s">
        <v>253</v>
      </c>
      <c r="H3435">
        <v>67</v>
      </c>
      <c r="I3435">
        <v>23157.24</v>
      </c>
      <c r="J3435">
        <v>1551535.08</v>
      </c>
      <c r="K3435">
        <v>779.37</v>
      </c>
      <c r="L3435">
        <v>583</v>
      </c>
      <c r="M3435" t="s">
        <v>29</v>
      </c>
      <c r="N3435" t="s">
        <v>22</v>
      </c>
      <c r="O3435">
        <v>382599.85</v>
      </c>
      <c r="P3435">
        <f>_xlfn.DAYS(Table3[[#This Row],[Delivery_Date]],Table3[[#This Row],[Order_Date]])</f>
        <v>4</v>
      </c>
    </row>
    <row r="3436" spans="1:16" x14ac:dyDescent="0.25">
      <c r="A3436">
        <v>3435</v>
      </c>
      <c r="B3436" t="s">
        <v>59</v>
      </c>
      <c r="C3436" t="s">
        <v>38</v>
      </c>
      <c r="D3436" t="s">
        <v>32</v>
      </c>
      <c r="E3436" t="s">
        <v>46</v>
      </c>
      <c r="F3436" t="s">
        <v>410</v>
      </c>
      <c r="G3436" t="s">
        <v>99</v>
      </c>
      <c r="H3436">
        <v>12</v>
      </c>
      <c r="I3436">
        <v>4509.25</v>
      </c>
      <c r="J3436">
        <v>54111</v>
      </c>
      <c r="K3436">
        <v>3632.1</v>
      </c>
      <c r="L3436">
        <v>898</v>
      </c>
      <c r="M3436" t="s">
        <v>21</v>
      </c>
      <c r="N3436" t="s">
        <v>70</v>
      </c>
      <c r="O3436">
        <v>3377.19</v>
      </c>
      <c r="P3436">
        <f>_xlfn.DAYS(Table3[[#This Row],[Delivery_Date]],Table3[[#This Row],[Order_Date]])</f>
        <v>11</v>
      </c>
    </row>
    <row r="3437" spans="1:16" x14ac:dyDescent="0.25">
      <c r="A3437">
        <v>3436</v>
      </c>
      <c r="B3437" t="s">
        <v>51</v>
      </c>
      <c r="C3437" t="s">
        <v>16</v>
      </c>
      <c r="D3437" t="s">
        <v>32</v>
      </c>
      <c r="E3437" t="s">
        <v>46</v>
      </c>
      <c r="F3437" t="s">
        <v>373</v>
      </c>
      <c r="G3437" t="s">
        <v>398</v>
      </c>
      <c r="H3437">
        <v>17</v>
      </c>
      <c r="I3437">
        <v>3466.12</v>
      </c>
      <c r="J3437">
        <v>58924.04</v>
      </c>
      <c r="K3437">
        <v>2799.99</v>
      </c>
      <c r="L3437">
        <v>460</v>
      </c>
      <c r="M3437" t="s">
        <v>42</v>
      </c>
      <c r="N3437" t="s">
        <v>43</v>
      </c>
      <c r="O3437">
        <v>13824.93</v>
      </c>
      <c r="P3437">
        <f>_xlfn.DAYS(Table3[[#This Row],[Delivery_Date]],Table3[[#This Row],[Order_Date]])</f>
        <v>6</v>
      </c>
    </row>
    <row r="3438" spans="1:16" x14ac:dyDescent="0.25">
      <c r="A3438">
        <v>3437</v>
      </c>
      <c r="B3438" t="s">
        <v>31</v>
      </c>
      <c r="C3438" t="s">
        <v>38</v>
      </c>
      <c r="D3438" t="s">
        <v>32</v>
      </c>
      <c r="E3438" t="s">
        <v>18</v>
      </c>
      <c r="F3438" t="s">
        <v>246</v>
      </c>
      <c r="G3438" t="s">
        <v>389</v>
      </c>
      <c r="H3438">
        <v>69</v>
      </c>
      <c r="I3438">
        <v>3538.1</v>
      </c>
      <c r="J3438">
        <v>244128.9</v>
      </c>
      <c r="K3438">
        <v>1970.21</v>
      </c>
      <c r="L3438">
        <v>963</v>
      </c>
      <c r="M3438" t="s">
        <v>42</v>
      </c>
      <c r="N3438" t="s">
        <v>22</v>
      </c>
      <c r="O3438">
        <v>51176.12</v>
      </c>
      <c r="P3438">
        <f>_xlfn.DAYS(Table3[[#This Row],[Delivery_Date]],Table3[[#This Row],[Order_Date]])</f>
        <v>6</v>
      </c>
    </row>
    <row r="3439" spans="1:16" x14ac:dyDescent="0.25">
      <c r="A3439">
        <v>3438</v>
      </c>
      <c r="B3439" t="s">
        <v>59</v>
      </c>
      <c r="C3439" t="s">
        <v>24</v>
      </c>
      <c r="D3439" t="s">
        <v>25</v>
      </c>
      <c r="E3439" t="s">
        <v>26</v>
      </c>
      <c r="F3439" t="s">
        <v>420</v>
      </c>
      <c r="G3439" t="s">
        <v>288</v>
      </c>
      <c r="H3439">
        <v>51</v>
      </c>
      <c r="I3439">
        <v>43751.45</v>
      </c>
      <c r="J3439">
        <v>2231323.9500000002</v>
      </c>
      <c r="K3439">
        <v>334.83</v>
      </c>
      <c r="L3439">
        <v>281</v>
      </c>
      <c r="M3439" t="s">
        <v>35</v>
      </c>
      <c r="N3439" t="s">
        <v>22</v>
      </c>
      <c r="O3439">
        <v>413330.6</v>
      </c>
      <c r="P3439">
        <f>_xlfn.DAYS(Table3[[#This Row],[Delivery_Date]],Table3[[#This Row],[Order_Date]])</f>
        <v>8</v>
      </c>
    </row>
    <row r="3440" spans="1:16" x14ac:dyDescent="0.25">
      <c r="A3440">
        <v>3439</v>
      </c>
      <c r="B3440" t="s">
        <v>59</v>
      </c>
      <c r="C3440" t="s">
        <v>24</v>
      </c>
      <c r="D3440" t="s">
        <v>25</v>
      </c>
      <c r="E3440" t="s">
        <v>52</v>
      </c>
      <c r="F3440" t="s">
        <v>378</v>
      </c>
      <c r="G3440" t="s">
        <v>170</v>
      </c>
      <c r="H3440">
        <v>52</v>
      </c>
      <c r="I3440">
        <v>44693.87</v>
      </c>
      <c r="J3440">
        <v>2324081.2400000002</v>
      </c>
      <c r="K3440">
        <v>3175.48</v>
      </c>
      <c r="L3440">
        <v>498</v>
      </c>
      <c r="M3440" t="s">
        <v>29</v>
      </c>
      <c r="N3440" t="s">
        <v>43</v>
      </c>
      <c r="O3440">
        <v>258061.11</v>
      </c>
      <c r="P3440">
        <f>_xlfn.DAYS(Table3[[#This Row],[Delivery_Date]],Table3[[#This Row],[Order_Date]])</f>
        <v>8</v>
      </c>
    </row>
    <row r="3441" spans="1:16" x14ac:dyDescent="0.25">
      <c r="A3441">
        <v>3440</v>
      </c>
      <c r="B3441" t="s">
        <v>59</v>
      </c>
      <c r="C3441" t="s">
        <v>16</v>
      </c>
      <c r="D3441" t="s">
        <v>32</v>
      </c>
      <c r="E3441" t="s">
        <v>46</v>
      </c>
      <c r="F3441" t="s">
        <v>159</v>
      </c>
      <c r="G3441" t="s">
        <v>67</v>
      </c>
      <c r="H3441">
        <v>42</v>
      </c>
      <c r="I3441">
        <v>687.97</v>
      </c>
      <c r="J3441">
        <v>28894.74</v>
      </c>
      <c r="K3441">
        <v>4041.18</v>
      </c>
      <c r="L3441">
        <v>937</v>
      </c>
      <c r="M3441" t="s">
        <v>29</v>
      </c>
      <c r="N3441" t="s">
        <v>36</v>
      </c>
      <c r="O3441">
        <v>1771.83</v>
      </c>
      <c r="P3441">
        <f>_xlfn.DAYS(Table3[[#This Row],[Delivery_Date]],Table3[[#This Row],[Order_Date]])</f>
        <v>6</v>
      </c>
    </row>
    <row r="3442" spans="1:16" x14ac:dyDescent="0.25">
      <c r="A3442">
        <v>3441</v>
      </c>
      <c r="B3442" t="s">
        <v>31</v>
      </c>
      <c r="C3442" t="s">
        <v>24</v>
      </c>
      <c r="D3442" t="s">
        <v>17</v>
      </c>
      <c r="E3442" t="s">
        <v>60</v>
      </c>
      <c r="F3442" t="s">
        <v>374</v>
      </c>
      <c r="G3442" t="s">
        <v>396</v>
      </c>
      <c r="H3442">
        <v>86</v>
      </c>
      <c r="I3442">
        <v>15095.9</v>
      </c>
      <c r="J3442">
        <v>1298247.3999999999</v>
      </c>
      <c r="K3442">
        <v>4835.08</v>
      </c>
      <c r="L3442">
        <v>690</v>
      </c>
      <c r="M3442" t="s">
        <v>42</v>
      </c>
      <c r="N3442" t="s">
        <v>43</v>
      </c>
      <c r="O3442">
        <v>158891.82999999999</v>
      </c>
      <c r="P3442">
        <f>_xlfn.DAYS(Table3[[#This Row],[Delivery_Date]],Table3[[#This Row],[Order_Date]])</f>
        <v>3</v>
      </c>
    </row>
    <row r="3443" spans="1:16" x14ac:dyDescent="0.25">
      <c r="A3443">
        <v>3442</v>
      </c>
      <c r="B3443" t="s">
        <v>44</v>
      </c>
      <c r="C3443" t="s">
        <v>24</v>
      </c>
      <c r="D3443" t="s">
        <v>32</v>
      </c>
      <c r="E3443" t="s">
        <v>26</v>
      </c>
      <c r="F3443" t="s">
        <v>239</v>
      </c>
      <c r="G3443" t="s">
        <v>100</v>
      </c>
      <c r="H3443">
        <v>46</v>
      </c>
      <c r="I3443">
        <v>3375.53</v>
      </c>
      <c r="J3443">
        <v>155274.38</v>
      </c>
      <c r="K3443">
        <v>4680.1499999999996</v>
      </c>
      <c r="L3443">
        <v>867</v>
      </c>
      <c r="M3443" t="s">
        <v>42</v>
      </c>
      <c r="N3443" t="s">
        <v>30</v>
      </c>
      <c r="O3443">
        <v>31804.14</v>
      </c>
      <c r="P3443">
        <f>_xlfn.DAYS(Table3[[#This Row],[Delivery_Date]],Table3[[#This Row],[Order_Date]])</f>
        <v>3</v>
      </c>
    </row>
    <row r="3444" spans="1:16" x14ac:dyDescent="0.25">
      <c r="A3444">
        <v>3443</v>
      </c>
      <c r="B3444" t="s">
        <v>44</v>
      </c>
      <c r="C3444" t="s">
        <v>24</v>
      </c>
      <c r="D3444" t="s">
        <v>17</v>
      </c>
      <c r="E3444" t="s">
        <v>26</v>
      </c>
      <c r="F3444" t="s">
        <v>173</v>
      </c>
      <c r="G3444" t="s">
        <v>286</v>
      </c>
      <c r="H3444">
        <v>67</v>
      </c>
      <c r="I3444">
        <v>46116.26</v>
      </c>
      <c r="J3444">
        <v>3089789.42</v>
      </c>
      <c r="K3444">
        <v>3001.46</v>
      </c>
      <c r="L3444">
        <v>712</v>
      </c>
      <c r="M3444" t="s">
        <v>29</v>
      </c>
      <c r="N3444" t="s">
        <v>30</v>
      </c>
      <c r="O3444">
        <v>550955.03</v>
      </c>
      <c r="P3444">
        <f>_xlfn.DAYS(Table3[[#This Row],[Delivery_Date]],Table3[[#This Row],[Order_Date]])</f>
        <v>3</v>
      </c>
    </row>
    <row r="3445" spans="1:16" x14ac:dyDescent="0.25">
      <c r="A3445">
        <v>3444</v>
      </c>
      <c r="B3445" t="s">
        <v>23</v>
      </c>
      <c r="C3445" t="s">
        <v>16</v>
      </c>
      <c r="D3445" t="s">
        <v>45</v>
      </c>
      <c r="E3445" t="s">
        <v>26</v>
      </c>
      <c r="F3445" t="s">
        <v>411</v>
      </c>
      <c r="G3445" t="s">
        <v>215</v>
      </c>
      <c r="H3445">
        <v>10</v>
      </c>
      <c r="I3445">
        <v>15343.66</v>
      </c>
      <c r="J3445">
        <v>153436.6</v>
      </c>
      <c r="K3445">
        <v>1898.41</v>
      </c>
      <c r="L3445">
        <v>900</v>
      </c>
      <c r="M3445" t="s">
        <v>42</v>
      </c>
      <c r="N3445" t="s">
        <v>22</v>
      </c>
      <c r="O3445">
        <v>27843.29</v>
      </c>
      <c r="P3445">
        <f>_xlfn.DAYS(Table3[[#This Row],[Delivery_Date]],Table3[[#This Row],[Order_Date]])</f>
        <v>11</v>
      </c>
    </row>
    <row r="3446" spans="1:16" x14ac:dyDescent="0.25">
      <c r="A3446">
        <v>3445</v>
      </c>
      <c r="B3446" t="s">
        <v>15</v>
      </c>
      <c r="C3446" t="s">
        <v>38</v>
      </c>
      <c r="D3446" t="s">
        <v>17</v>
      </c>
      <c r="E3446" t="s">
        <v>60</v>
      </c>
      <c r="F3446" t="s">
        <v>47</v>
      </c>
      <c r="G3446" t="s">
        <v>380</v>
      </c>
      <c r="H3446">
        <v>53</v>
      </c>
      <c r="I3446">
        <v>1305.78</v>
      </c>
      <c r="J3446">
        <v>69206.34</v>
      </c>
      <c r="K3446">
        <v>2021.31</v>
      </c>
      <c r="L3446">
        <v>701</v>
      </c>
      <c r="M3446" t="s">
        <v>35</v>
      </c>
      <c r="N3446" t="s">
        <v>43</v>
      </c>
      <c r="O3446">
        <v>16035.69</v>
      </c>
      <c r="P3446">
        <f>_xlfn.DAYS(Table3[[#This Row],[Delivery_Date]],Table3[[#This Row],[Order_Date]])</f>
        <v>14</v>
      </c>
    </row>
    <row r="3447" spans="1:16" x14ac:dyDescent="0.25">
      <c r="A3447">
        <v>3446</v>
      </c>
      <c r="B3447" t="s">
        <v>51</v>
      </c>
      <c r="C3447" t="s">
        <v>38</v>
      </c>
      <c r="D3447" t="s">
        <v>25</v>
      </c>
      <c r="E3447" t="s">
        <v>26</v>
      </c>
      <c r="F3447" t="s">
        <v>198</v>
      </c>
      <c r="G3447" t="s">
        <v>88</v>
      </c>
      <c r="H3447">
        <v>27</v>
      </c>
      <c r="I3447">
        <v>42939.95</v>
      </c>
      <c r="J3447">
        <v>1159378.6499999999</v>
      </c>
      <c r="K3447">
        <v>3130.07</v>
      </c>
      <c r="L3447">
        <v>177</v>
      </c>
      <c r="M3447" t="s">
        <v>29</v>
      </c>
      <c r="N3447" t="s">
        <v>70</v>
      </c>
      <c r="O3447">
        <v>101469.16</v>
      </c>
      <c r="P3447">
        <f>_xlfn.DAYS(Table3[[#This Row],[Delivery_Date]],Table3[[#This Row],[Order_Date]])</f>
        <v>7</v>
      </c>
    </row>
    <row r="3448" spans="1:16" x14ac:dyDescent="0.25">
      <c r="A3448">
        <v>3447</v>
      </c>
      <c r="B3448" t="s">
        <v>65</v>
      </c>
      <c r="C3448" t="s">
        <v>38</v>
      </c>
      <c r="D3448" t="s">
        <v>32</v>
      </c>
      <c r="E3448" t="s">
        <v>46</v>
      </c>
      <c r="F3448" t="s">
        <v>342</v>
      </c>
      <c r="G3448" t="s">
        <v>134</v>
      </c>
      <c r="H3448">
        <v>61</v>
      </c>
      <c r="I3448">
        <v>5700</v>
      </c>
      <c r="J3448">
        <v>347700</v>
      </c>
      <c r="K3448">
        <v>3949.37</v>
      </c>
      <c r="L3448">
        <v>348</v>
      </c>
      <c r="M3448" t="s">
        <v>21</v>
      </c>
      <c r="N3448" t="s">
        <v>43</v>
      </c>
      <c r="O3448">
        <v>33994.01</v>
      </c>
      <c r="P3448">
        <f>_xlfn.DAYS(Table3[[#This Row],[Delivery_Date]],Table3[[#This Row],[Order_Date]])</f>
        <v>4</v>
      </c>
    </row>
    <row r="3449" spans="1:16" x14ac:dyDescent="0.25">
      <c r="A3449">
        <v>3448</v>
      </c>
      <c r="B3449" t="s">
        <v>59</v>
      </c>
      <c r="C3449" t="s">
        <v>24</v>
      </c>
      <c r="D3449" t="s">
        <v>45</v>
      </c>
      <c r="E3449" t="s">
        <v>18</v>
      </c>
      <c r="F3449" t="s">
        <v>61</v>
      </c>
      <c r="G3449" t="s">
        <v>185</v>
      </c>
      <c r="H3449">
        <v>27</v>
      </c>
      <c r="I3449">
        <v>1076.94</v>
      </c>
      <c r="J3449">
        <v>29077.38</v>
      </c>
      <c r="K3449">
        <v>3807.39</v>
      </c>
      <c r="L3449">
        <v>103</v>
      </c>
      <c r="M3449" t="s">
        <v>29</v>
      </c>
      <c r="N3449" t="s">
        <v>30</v>
      </c>
      <c r="O3449">
        <v>3912.2</v>
      </c>
      <c r="P3449">
        <f>_xlfn.DAYS(Table3[[#This Row],[Delivery_Date]],Table3[[#This Row],[Order_Date]])</f>
        <v>7</v>
      </c>
    </row>
    <row r="3450" spans="1:16" x14ac:dyDescent="0.25">
      <c r="A3450">
        <v>3449</v>
      </c>
      <c r="B3450" t="s">
        <v>15</v>
      </c>
      <c r="C3450" t="s">
        <v>24</v>
      </c>
      <c r="D3450" t="s">
        <v>32</v>
      </c>
      <c r="E3450" t="s">
        <v>18</v>
      </c>
      <c r="F3450" t="s">
        <v>72</v>
      </c>
      <c r="G3450" t="s">
        <v>306</v>
      </c>
      <c r="H3450">
        <v>98</v>
      </c>
      <c r="I3450">
        <v>26684.080000000002</v>
      </c>
      <c r="J3450">
        <v>2615039.84</v>
      </c>
      <c r="K3450">
        <v>4672.67</v>
      </c>
      <c r="L3450">
        <v>121</v>
      </c>
      <c r="M3450" t="s">
        <v>29</v>
      </c>
      <c r="N3450" t="s">
        <v>30</v>
      </c>
      <c r="O3450">
        <v>158879.4</v>
      </c>
      <c r="P3450">
        <f>_xlfn.DAYS(Table3[[#This Row],[Delivery_Date]],Table3[[#This Row],[Order_Date]])</f>
        <v>11</v>
      </c>
    </row>
    <row r="3451" spans="1:16" x14ac:dyDescent="0.25">
      <c r="A3451">
        <v>3450</v>
      </c>
      <c r="B3451" t="s">
        <v>23</v>
      </c>
      <c r="C3451" t="s">
        <v>24</v>
      </c>
      <c r="D3451" t="s">
        <v>45</v>
      </c>
      <c r="E3451" t="s">
        <v>18</v>
      </c>
      <c r="F3451" t="s">
        <v>271</v>
      </c>
      <c r="G3451" t="s">
        <v>170</v>
      </c>
      <c r="H3451">
        <v>8</v>
      </c>
      <c r="I3451">
        <v>38667.46</v>
      </c>
      <c r="J3451">
        <v>309339.68</v>
      </c>
      <c r="K3451">
        <v>473.74</v>
      </c>
      <c r="L3451">
        <v>596</v>
      </c>
      <c r="M3451" t="s">
        <v>29</v>
      </c>
      <c r="N3451" t="s">
        <v>36</v>
      </c>
      <c r="O3451">
        <v>24250.62</v>
      </c>
      <c r="P3451">
        <f>_xlfn.DAYS(Table3[[#This Row],[Delivery_Date]],Table3[[#This Row],[Order_Date]])</f>
        <v>7</v>
      </c>
    </row>
    <row r="3452" spans="1:16" x14ac:dyDescent="0.25">
      <c r="A3452">
        <v>3451</v>
      </c>
      <c r="B3452" t="s">
        <v>15</v>
      </c>
      <c r="C3452" t="s">
        <v>24</v>
      </c>
      <c r="D3452" t="s">
        <v>45</v>
      </c>
      <c r="E3452" t="s">
        <v>18</v>
      </c>
      <c r="F3452" t="s">
        <v>287</v>
      </c>
      <c r="G3452" t="s">
        <v>281</v>
      </c>
      <c r="H3452">
        <v>12</v>
      </c>
      <c r="I3452">
        <v>43369.65</v>
      </c>
      <c r="J3452">
        <v>520435.8</v>
      </c>
      <c r="K3452">
        <v>1327.14</v>
      </c>
      <c r="L3452">
        <v>298</v>
      </c>
      <c r="M3452" t="s">
        <v>35</v>
      </c>
      <c r="N3452" t="s">
        <v>70</v>
      </c>
      <c r="O3452">
        <v>35627.78</v>
      </c>
      <c r="P3452">
        <f>_xlfn.DAYS(Table3[[#This Row],[Delivery_Date]],Table3[[#This Row],[Order_Date]])</f>
        <v>15</v>
      </c>
    </row>
    <row r="3453" spans="1:16" x14ac:dyDescent="0.25">
      <c r="A3453">
        <v>3452</v>
      </c>
      <c r="B3453" t="s">
        <v>31</v>
      </c>
      <c r="C3453" t="s">
        <v>16</v>
      </c>
      <c r="D3453" t="s">
        <v>39</v>
      </c>
      <c r="E3453" t="s">
        <v>46</v>
      </c>
      <c r="F3453" t="s">
        <v>139</v>
      </c>
      <c r="G3453" t="s">
        <v>312</v>
      </c>
      <c r="H3453">
        <v>24</v>
      </c>
      <c r="I3453">
        <v>20577.509999999998</v>
      </c>
      <c r="J3453">
        <v>493860.24</v>
      </c>
      <c r="K3453">
        <v>2202.42</v>
      </c>
      <c r="L3453">
        <v>685</v>
      </c>
      <c r="M3453" t="s">
        <v>42</v>
      </c>
      <c r="N3453" t="s">
        <v>22</v>
      </c>
      <c r="O3453">
        <v>57953.84</v>
      </c>
      <c r="P3453">
        <f>_xlfn.DAYS(Table3[[#This Row],[Delivery_Date]],Table3[[#This Row],[Order_Date]])</f>
        <v>10</v>
      </c>
    </row>
    <row r="3454" spans="1:16" x14ac:dyDescent="0.25">
      <c r="A3454">
        <v>3453</v>
      </c>
      <c r="B3454" t="s">
        <v>44</v>
      </c>
      <c r="C3454" t="s">
        <v>38</v>
      </c>
      <c r="D3454" t="s">
        <v>32</v>
      </c>
      <c r="E3454" t="s">
        <v>52</v>
      </c>
      <c r="F3454" t="s">
        <v>169</v>
      </c>
      <c r="G3454" t="s">
        <v>176</v>
      </c>
      <c r="H3454">
        <v>51</v>
      </c>
      <c r="I3454">
        <v>27495.759999999998</v>
      </c>
      <c r="J3454">
        <v>1402283.76</v>
      </c>
      <c r="K3454">
        <v>3805.01</v>
      </c>
      <c r="L3454">
        <v>62</v>
      </c>
      <c r="M3454" t="s">
        <v>21</v>
      </c>
      <c r="N3454" t="s">
        <v>36</v>
      </c>
      <c r="O3454">
        <v>342914.91</v>
      </c>
      <c r="P3454">
        <f>_xlfn.DAYS(Table3[[#This Row],[Delivery_Date]],Table3[[#This Row],[Order_Date]])</f>
        <v>13</v>
      </c>
    </row>
    <row r="3455" spans="1:16" x14ac:dyDescent="0.25">
      <c r="A3455">
        <v>3454</v>
      </c>
      <c r="B3455" t="s">
        <v>51</v>
      </c>
      <c r="C3455" t="s">
        <v>38</v>
      </c>
      <c r="D3455" t="s">
        <v>32</v>
      </c>
      <c r="E3455" t="s">
        <v>26</v>
      </c>
      <c r="F3455" t="s">
        <v>244</v>
      </c>
      <c r="G3455" t="s">
        <v>205</v>
      </c>
      <c r="H3455">
        <v>46</v>
      </c>
      <c r="I3455">
        <v>8424.51</v>
      </c>
      <c r="J3455">
        <v>387527.46</v>
      </c>
      <c r="K3455">
        <v>4744.91</v>
      </c>
      <c r="L3455">
        <v>909</v>
      </c>
      <c r="M3455" t="s">
        <v>42</v>
      </c>
      <c r="N3455" t="s">
        <v>70</v>
      </c>
      <c r="O3455">
        <v>30517.17</v>
      </c>
      <c r="P3455">
        <f>_xlfn.DAYS(Table3[[#This Row],[Delivery_Date]],Table3[[#This Row],[Order_Date]])</f>
        <v>6</v>
      </c>
    </row>
    <row r="3456" spans="1:16" x14ac:dyDescent="0.25">
      <c r="A3456">
        <v>3455</v>
      </c>
      <c r="B3456" t="s">
        <v>37</v>
      </c>
      <c r="C3456" t="s">
        <v>16</v>
      </c>
      <c r="D3456" t="s">
        <v>32</v>
      </c>
      <c r="E3456" t="s">
        <v>18</v>
      </c>
      <c r="F3456" t="s">
        <v>135</v>
      </c>
      <c r="G3456" t="s">
        <v>143</v>
      </c>
      <c r="H3456">
        <v>76</v>
      </c>
      <c r="I3456">
        <v>4247.2299999999996</v>
      </c>
      <c r="J3456">
        <v>322789.48</v>
      </c>
      <c r="K3456">
        <v>1175.69</v>
      </c>
      <c r="L3456">
        <v>68</v>
      </c>
      <c r="M3456" t="s">
        <v>29</v>
      </c>
      <c r="N3456" t="s">
        <v>70</v>
      </c>
      <c r="O3456">
        <v>75497.100000000006</v>
      </c>
      <c r="P3456">
        <f>_xlfn.DAYS(Table3[[#This Row],[Delivery_Date]],Table3[[#This Row],[Order_Date]])</f>
        <v>6</v>
      </c>
    </row>
    <row r="3457" spans="1:16" x14ac:dyDescent="0.25">
      <c r="A3457">
        <v>3456</v>
      </c>
      <c r="B3457" t="s">
        <v>37</v>
      </c>
      <c r="C3457" t="s">
        <v>16</v>
      </c>
      <c r="D3457" t="s">
        <v>25</v>
      </c>
      <c r="E3457" t="s">
        <v>18</v>
      </c>
      <c r="F3457" t="s">
        <v>99</v>
      </c>
      <c r="G3457" t="s">
        <v>253</v>
      </c>
      <c r="H3457">
        <v>88</v>
      </c>
      <c r="I3457">
        <v>43398.03</v>
      </c>
      <c r="J3457">
        <v>3819026.64</v>
      </c>
      <c r="K3457">
        <v>4253.95</v>
      </c>
      <c r="L3457">
        <v>21</v>
      </c>
      <c r="M3457" t="s">
        <v>35</v>
      </c>
      <c r="N3457" t="s">
        <v>30</v>
      </c>
      <c r="O3457">
        <v>531191.53</v>
      </c>
      <c r="P3457">
        <f>_xlfn.DAYS(Table3[[#This Row],[Delivery_Date]],Table3[[#This Row],[Order_Date]])</f>
        <v>13</v>
      </c>
    </row>
    <row r="3458" spans="1:16" x14ac:dyDescent="0.25">
      <c r="A3458">
        <v>3457</v>
      </c>
      <c r="B3458" t="s">
        <v>51</v>
      </c>
      <c r="C3458" t="s">
        <v>38</v>
      </c>
      <c r="D3458" t="s">
        <v>45</v>
      </c>
      <c r="E3458" t="s">
        <v>26</v>
      </c>
      <c r="F3458" t="s">
        <v>341</v>
      </c>
      <c r="G3458" t="s">
        <v>393</v>
      </c>
      <c r="H3458">
        <v>88</v>
      </c>
      <c r="I3458">
        <v>44409.56</v>
      </c>
      <c r="J3458">
        <v>3908041.28</v>
      </c>
      <c r="K3458">
        <v>4474.22</v>
      </c>
      <c r="L3458">
        <v>523</v>
      </c>
      <c r="M3458" t="s">
        <v>21</v>
      </c>
      <c r="N3458" t="s">
        <v>36</v>
      </c>
      <c r="O3458">
        <v>286603</v>
      </c>
      <c r="P3458">
        <f>_xlfn.DAYS(Table3[[#This Row],[Delivery_Date]],Table3[[#This Row],[Order_Date]])</f>
        <v>8</v>
      </c>
    </row>
    <row r="3459" spans="1:16" x14ac:dyDescent="0.25">
      <c r="A3459">
        <v>3458</v>
      </c>
      <c r="B3459" t="s">
        <v>15</v>
      </c>
      <c r="C3459" t="s">
        <v>24</v>
      </c>
      <c r="D3459" t="s">
        <v>45</v>
      </c>
      <c r="E3459" t="s">
        <v>26</v>
      </c>
      <c r="F3459" t="s">
        <v>278</v>
      </c>
      <c r="G3459" t="s">
        <v>200</v>
      </c>
      <c r="H3459">
        <v>99</v>
      </c>
      <c r="I3459">
        <v>4684.33</v>
      </c>
      <c r="J3459">
        <v>463748.67</v>
      </c>
      <c r="K3459">
        <v>2996.5</v>
      </c>
      <c r="L3459">
        <v>781</v>
      </c>
      <c r="M3459" t="s">
        <v>21</v>
      </c>
      <c r="N3459" t="s">
        <v>70</v>
      </c>
      <c r="O3459">
        <v>90730.54</v>
      </c>
      <c r="P3459">
        <f>_xlfn.DAYS(Table3[[#This Row],[Delivery_Date]],Table3[[#This Row],[Order_Date]])</f>
        <v>15</v>
      </c>
    </row>
    <row r="3460" spans="1:16" x14ac:dyDescent="0.25">
      <c r="A3460">
        <v>3459</v>
      </c>
      <c r="B3460" t="s">
        <v>65</v>
      </c>
      <c r="C3460" t="s">
        <v>16</v>
      </c>
      <c r="D3460" t="s">
        <v>32</v>
      </c>
      <c r="E3460" t="s">
        <v>60</v>
      </c>
      <c r="F3460" t="s">
        <v>254</v>
      </c>
      <c r="G3460" t="s">
        <v>267</v>
      </c>
      <c r="H3460">
        <v>61</v>
      </c>
      <c r="I3460">
        <v>39073.230000000003</v>
      </c>
      <c r="J3460">
        <v>2383467.0299999998</v>
      </c>
      <c r="K3460">
        <v>1278.0999999999999</v>
      </c>
      <c r="L3460">
        <v>804</v>
      </c>
      <c r="M3460" t="s">
        <v>42</v>
      </c>
      <c r="N3460" t="s">
        <v>30</v>
      </c>
      <c r="O3460">
        <v>201591.04000000001</v>
      </c>
      <c r="P3460">
        <f>_xlfn.DAYS(Table3[[#This Row],[Delivery_Date]],Table3[[#This Row],[Order_Date]])</f>
        <v>1</v>
      </c>
    </row>
    <row r="3461" spans="1:16" x14ac:dyDescent="0.25">
      <c r="A3461">
        <v>3460</v>
      </c>
      <c r="B3461" t="s">
        <v>37</v>
      </c>
      <c r="C3461" t="s">
        <v>16</v>
      </c>
      <c r="D3461" t="s">
        <v>32</v>
      </c>
      <c r="E3461" t="s">
        <v>26</v>
      </c>
      <c r="F3461" t="s">
        <v>305</v>
      </c>
      <c r="G3461" t="s">
        <v>87</v>
      </c>
      <c r="H3461">
        <v>67</v>
      </c>
      <c r="I3461">
        <v>4713.8900000000003</v>
      </c>
      <c r="J3461">
        <v>315830.63</v>
      </c>
      <c r="K3461">
        <v>2731.12</v>
      </c>
      <c r="L3461">
        <v>413</v>
      </c>
      <c r="M3461" t="s">
        <v>29</v>
      </c>
      <c r="N3461" t="s">
        <v>36</v>
      </c>
      <c r="O3461">
        <v>49016.99</v>
      </c>
      <c r="P3461">
        <f>_xlfn.DAYS(Table3[[#This Row],[Delivery_Date]],Table3[[#This Row],[Order_Date]])</f>
        <v>13</v>
      </c>
    </row>
    <row r="3462" spans="1:16" x14ac:dyDescent="0.25">
      <c r="A3462">
        <v>3461</v>
      </c>
      <c r="B3462" t="s">
        <v>44</v>
      </c>
      <c r="C3462" t="s">
        <v>24</v>
      </c>
      <c r="D3462" t="s">
        <v>32</v>
      </c>
      <c r="E3462" t="s">
        <v>26</v>
      </c>
      <c r="F3462" t="s">
        <v>28</v>
      </c>
      <c r="G3462" t="s">
        <v>380</v>
      </c>
      <c r="H3462">
        <v>22</v>
      </c>
      <c r="I3462">
        <v>11393.85</v>
      </c>
      <c r="J3462">
        <v>250664.7</v>
      </c>
      <c r="K3462">
        <v>2985.95</v>
      </c>
      <c r="L3462">
        <v>729</v>
      </c>
      <c r="M3462" t="s">
        <v>29</v>
      </c>
      <c r="N3462" t="s">
        <v>22</v>
      </c>
      <c r="O3462">
        <v>52110.78</v>
      </c>
      <c r="P3462">
        <f>_xlfn.DAYS(Table3[[#This Row],[Delivery_Date]],Table3[[#This Row],[Order_Date]])</f>
        <v>15</v>
      </c>
    </row>
    <row r="3463" spans="1:16" x14ac:dyDescent="0.25">
      <c r="A3463">
        <v>3462</v>
      </c>
      <c r="B3463" t="s">
        <v>23</v>
      </c>
      <c r="C3463" t="s">
        <v>24</v>
      </c>
      <c r="D3463" t="s">
        <v>32</v>
      </c>
      <c r="E3463" t="s">
        <v>46</v>
      </c>
      <c r="F3463" t="s">
        <v>218</v>
      </c>
      <c r="G3463" t="s">
        <v>142</v>
      </c>
      <c r="H3463">
        <v>94</v>
      </c>
      <c r="I3463">
        <v>41086.160000000003</v>
      </c>
      <c r="J3463">
        <v>3862099.04</v>
      </c>
      <c r="K3463">
        <v>860.17</v>
      </c>
      <c r="L3463">
        <v>747</v>
      </c>
      <c r="M3463" t="s">
        <v>42</v>
      </c>
      <c r="N3463" t="s">
        <v>43</v>
      </c>
      <c r="O3463">
        <v>953190.42</v>
      </c>
      <c r="P3463">
        <f>_xlfn.DAYS(Table3[[#This Row],[Delivery_Date]],Table3[[#This Row],[Order_Date]])</f>
        <v>14</v>
      </c>
    </row>
    <row r="3464" spans="1:16" x14ac:dyDescent="0.25">
      <c r="A3464">
        <v>3463</v>
      </c>
      <c r="B3464" t="s">
        <v>59</v>
      </c>
      <c r="C3464" t="s">
        <v>16</v>
      </c>
      <c r="D3464" t="s">
        <v>32</v>
      </c>
      <c r="E3464" t="s">
        <v>52</v>
      </c>
      <c r="F3464" t="s">
        <v>332</v>
      </c>
      <c r="G3464" t="s">
        <v>262</v>
      </c>
      <c r="H3464">
        <v>30</v>
      </c>
      <c r="I3464">
        <v>46904.24</v>
      </c>
      <c r="J3464">
        <v>1407127.2</v>
      </c>
      <c r="K3464">
        <v>419.5</v>
      </c>
      <c r="L3464">
        <v>68</v>
      </c>
      <c r="M3464" t="s">
        <v>29</v>
      </c>
      <c r="N3464" t="s">
        <v>22</v>
      </c>
      <c r="O3464">
        <v>184039.29</v>
      </c>
      <c r="P3464">
        <f>_xlfn.DAYS(Table3[[#This Row],[Delivery_Date]],Table3[[#This Row],[Order_Date]])</f>
        <v>14</v>
      </c>
    </row>
    <row r="3465" spans="1:16" x14ac:dyDescent="0.25">
      <c r="A3465">
        <v>3464</v>
      </c>
      <c r="B3465" t="s">
        <v>65</v>
      </c>
      <c r="C3465" t="s">
        <v>24</v>
      </c>
      <c r="D3465" t="s">
        <v>39</v>
      </c>
      <c r="E3465" t="s">
        <v>46</v>
      </c>
      <c r="F3465" t="s">
        <v>321</v>
      </c>
      <c r="G3465" t="s">
        <v>64</v>
      </c>
      <c r="H3465">
        <v>19</v>
      </c>
      <c r="I3465">
        <v>18014.259999999998</v>
      </c>
      <c r="J3465">
        <v>342270.94</v>
      </c>
      <c r="K3465">
        <v>1618.95</v>
      </c>
      <c r="L3465">
        <v>360</v>
      </c>
      <c r="M3465" t="s">
        <v>29</v>
      </c>
      <c r="N3465" t="s">
        <v>30</v>
      </c>
      <c r="O3465">
        <v>42079.57</v>
      </c>
      <c r="P3465">
        <f>_xlfn.DAYS(Table3[[#This Row],[Delivery_Date]],Table3[[#This Row],[Order_Date]])</f>
        <v>12</v>
      </c>
    </row>
    <row r="3466" spans="1:16" x14ac:dyDescent="0.25">
      <c r="A3466">
        <v>3465</v>
      </c>
      <c r="B3466" t="s">
        <v>51</v>
      </c>
      <c r="C3466" t="s">
        <v>38</v>
      </c>
      <c r="D3466" t="s">
        <v>32</v>
      </c>
      <c r="E3466" t="s">
        <v>26</v>
      </c>
      <c r="F3466" t="s">
        <v>289</v>
      </c>
      <c r="G3466" t="s">
        <v>223</v>
      </c>
      <c r="H3466">
        <v>39</v>
      </c>
      <c r="I3466">
        <v>6314.04</v>
      </c>
      <c r="J3466">
        <v>246247.56</v>
      </c>
      <c r="K3466">
        <v>4021.94</v>
      </c>
      <c r="L3466">
        <v>724</v>
      </c>
      <c r="M3466" t="s">
        <v>29</v>
      </c>
      <c r="N3466" t="s">
        <v>22</v>
      </c>
      <c r="O3466">
        <v>49290.46</v>
      </c>
      <c r="P3466">
        <f>_xlfn.DAYS(Table3[[#This Row],[Delivery_Date]],Table3[[#This Row],[Order_Date]])</f>
        <v>3</v>
      </c>
    </row>
    <row r="3467" spans="1:16" x14ac:dyDescent="0.25">
      <c r="A3467">
        <v>3466</v>
      </c>
      <c r="B3467" t="s">
        <v>15</v>
      </c>
      <c r="C3467" t="s">
        <v>38</v>
      </c>
      <c r="D3467" t="s">
        <v>25</v>
      </c>
      <c r="E3467" t="s">
        <v>26</v>
      </c>
      <c r="F3467" t="s">
        <v>92</v>
      </c>
      <c r="G3467" t="s">
        <v>160</v>
      </c>
      <c r="H3467">
        <v>22</v>
      </c>
      <c r="I3467">
        <v>11673.5</v>
      </c>
      <c r="J3467">
        <v>256817</v>
      </c>
      <c r="K3467">
        <v>4745.93</v>
      </c>
      <c r="L3467">
        <v>863</v>
      </c>
      <c r="M3467" t="s">
        <v>21</v>
      </c>
      <c r="N3467" t="s">
        <v>30</v>
      </c>
      <c r="O3467">
        <v>59249.34</v>
      </c>
      <c r="P3467">
        <f>_xlfn.DAYS(Table3[[#This Row],[Delivery_Date]],Table3[[#This Row],[Order_Date]])</f>
        <v>6</v>
      </c>
    </row>
    <row r="3468" spans="1:16" x14ac:dyDescent="0.25">
      <c r="A3468">
        <v>3467</v>
      </c>
      <c r="B3468" t="s">
        <v>15</v>
      </c>
      <c r="C3468" t="s">
        <v>38</v>
      </c>
      <c r="D3468" t="s">
        <v>32</v>
      </c>
      <c r="E3468" t="s">
        <v>60</v>
      </c>
      <c r="F3468" t="s">
        <v>123</v>
      </c>
      <c r="G3468" t="s">
        <v>359</v>
      </c>
      <c r="H3468">
        <v>75</v>
      </c>
      <c r="I3468">
        <v>6856.91</v>
      </c>
      <c r="J3468">
        <v>514268.25</v>
      </c>
      <c r="K3468">
        <v>4795.74</v>
      </c>
      <c r="L3468">
        <v>337</v>
      </c>
      <c r="M3468" t="s">
        <v>42</v>
      </c>
      <c r="N3468" t="s">
        <v>36</v>
      </c>
      <c r="O3468">
        <v>63913.61</v>
      </c>
      <c r="P3468">
        <f>_xlfn.DAYS(Table3[[#This Row],[Delivery_Date]],Table3[[#This Row],[Order_Date]])</f>
        <v>6</v>
      </c>
    </row>
    <row r="3469" spans="1:16" x14ac:dyDescent="0.25">
      <c r="A3469">
        <v>3468</v>
      </c>
      <c r="B3469" t="s">
        <v>31</v>
      </c>
      <c r="C3469" t="s">
        <v>24</v>
      </c>
      <c r="D3469" t="s">
        <v>17</v>
      </c>
      <c r="E3469" t="s">
        <v>46</v>
      </c>
      <c r="F3469" t="s">
        <v>304</v>
      </c>
      <c r="G3469" t="s">
        <v>375</v>
      </c>
      <c r="H3469">
        <v>74</v>
      </c>
      <c r="I3469">
        <v>24945.84</v>
      </c>
      <c r="J3469">
        <v>1845992.16</v>
      </c>
      <c r="K3469">
        <v>947.01</v>
      </c>
      <c r="L3469">
        <v>582</v>
      </c>
      <c r="M3469" t="s">
        <v>35</v>
      </c>
      <c r="N3469" t="s">
        <v>22</v>
      </c>
      <c r="O3469">
        <v>393739.16</v>
      </c>
      <c r="P3469">
        <f>_xlfn.DAYS(Table3[[#This Row],[Delivery_Date]],Table3[[#This Row],[Order_Date]])</f>
        <v>7</v>
      </c>
    </row>
    <row r="3470" spans="1:16" x14ac:dyDescent="0.25">
      <c r="A3470">
        <v>3469</v>
      </c>
      <c r="B3470" t="s">
        <v>31</v>
      </c>
      <c r="C3470" t="s">
        <v>24</v>
      </c>
      <c r="D3470" t="s">
        <v>45</v>
      </c>
      <c r="E3470" t="s">
        <v>26</v>
      </c>
      <c r="F3470" t="s">
        <v>336</v>
      </c>
      <c r="G3470" t="s">
        <v>314</v>
      </c>
      <c r="H3470">
        <v>75</v>
      </c>
      <c r="I3470">
        <v>30739.34</v>
      </c>
      <c r="J3470">
        <v>2305450.5</v>
      </c>
      <c r="K3470">
        <v>1926.44</v>
      </c>
      <c r="L3470">
        <v>23</v>
      </c>
      <c r="M3470" t="s">
        <v>29</v>
      </c>
      <c r="N3470" t="s">
        <v>22</v>
      </c>
      <c r="O3470">
        <v>201852.29</v>
      </c>
      <c r="P3470">
        <f>_xlfn.DAYS(Table3[[#This Row],[Delivery_Date]],Table3[[#This Row],[Order_Date]])</f>
        <v>13</v>
      </c>
    </row>
    <row r="3471" spans="1:16" x14ac:dyDescent="0.25">
      <c r="A3471">
        <v>3470</v>
      </c>
      <c r="B3471" t="s">
        <v>44</v>
      </c>
      <c r="C3471" t="s">
        <v>24</v>
      </c>
      <c r="D3471" t="s">
        <v>45</v>
      </c>
      <c r="E3471" t="s">
        <v>60</v>
      </c>
      <c r="F3471" t="s">
        <v>274</v>
      </c>
      <c r="G3471" t="s">
        <v>211</v>
      </c>
      <c r="H3471">
        <v>57</v>
      </c>
      <c r="I3471">
        <v>45052.14</v>
      </c>
      <c r="J3471">
        <v>2567971.98</v>
      </c>
      <c r="K3471">
        <v>735.84</v>
      </c>
      <c r="L3471">
        <v>21</v>
      </c>
      <c r="M3471" t="s">
        <v>21</v>
      </c>
      <c r="N3471" t="s">
        <v>43</v>
      </c>
      <c r="O3471">
        <v>219348.92</v>
      </c>
      <c r="P3471">
        <f>_xlfn.DAYS(Table3[[#This Row],[Delivery_Date]],Table3[[#This Row],[Order_Date]])</f>
        <v>7</v>
      </c>
    </row>
    <row r="3472" spans="1:16" x14ac:dyDescent="0.25">
      <c r="A3472">
        <v>3471</v>
      </c>
      <c r="B3472" t="s">
        <v>31</v>
      </c>
      <c r="C3472" t="s">
        <v>24</v>
      </c>
      <c r="D3472" t="s">
        <v>25</v>
      </c>
      <c r="E3472" t="s">
        <v>52</v>
      </c>
      <c r="F3472" t="s">
        <v>385</v>
      </c>
      <c r="G3472" t="s">
        <v>245</v>
      </c>
      <c r="H3472">
        <v>58</v>
      </c>
      <c r="I3472">
        <v>38439.19</v>
      </c>
      <c r="J3472">
        <v>2229473.02</v>
      </c>
      <c r="K3472">
        <v>1632.08</v>
      </c>
      <c r="L3472">
        <v>629</v>
      </c>
      <c r="M3472" t="s">
        <v>35</v>
      </c>
      <c r="N3472" t="s">
        <v>36</v>
      </c>
      <c r="O3472">
        <v>485189.75</v>
      </c>
      <c r="P3472">
        <f>_xlfn.DAYS(Table3[[#This Row],[Delivery_Date]],Table3[[#This Row],[Order_Date]])</f>
        <v>6</v>
      </c>
    </row>
    <row r="3473" spans="1:16" x14ac:dyDescent="0.25">
      <c r="A3473">
        <v>3472</v>
      </c>
      <c r="B3473" t="s">
        <v>31</v>
      </c>
      <c r="C3473" t="s">
        <v>38</v>
      </c>
      <c r="D3473" t="s">
        <v>39</v>
      </c>
      <c r="E3473" t="s">
        <v>26</v>
      </c>
      <c r="F3473" t="s">
        <v>184</v>
      </c>
      <c r="G3473" t="s">
        <v>409</v>
      </c>
      <c r="H3473">
        <v>38</v>
      </c>
      <c r="I3473">
        <v>20542.39</v>
      </c>
      <c r="J3473">
        <v>780610.82</v>
      </c>
      <c r="K3473">
        <v>2023.61</v>
      </c>
      <c r="L3473">
        <v>298</v>
      </c>
      <c r="M3473" t="s">
        <v>42</v>
      </c>
      <c r="N3473" t="s">
        <v>22</v>
      </c>
      <c r="O3473">
        <v>125953.74</v>
      </c>
      <c r="P3473">
        <f>_xlfn.DAYS(Table3[[#This Row],[Delivery_Date]],Table3[[#This Row],[Order_Date]])</f>
        <v>5</v>
      </c>
    </row>
    <row r="3474" spans="1:16" x14ac:dyDescent="0.25">
      <c r="A3474">
        <v>3473</v>
      </c>
      <c r="B3474" t="s">
        <v>65</v>
      </c>
      <c r="C3474" t="s">
        <v>38</v>
      </c>
      <c r="D3474" t="s">
        <v>25</v>
      </c>
      <c r="E3474" t="s">
        <v>18</v>
      </c>
      <c r="F3474" t="s">
        <v>384</v>
      </c>
      <c r="G3474" t="s">
        <v>392</v>
      </c>
      <c r="H3474">
        <v>84</v>
      </c>
      <c r="I3474">
        <v>4562.87</v>
      </c>
      <c r="J3474">
        <v>383281.08</v>
      </c>
      <c r="K3474">
        <v>576.98</v>
      </c>
      <c r="L3474">
        <v>393</v>
      </c>
      <c r="M3474" t="s">
        <v>21</v>
      </c>
      <c r="N3474" t="s">
        <v>36</v>
      </c>
      <c r="O3474">
        <v>35725.86</v>
      </c>
      <c r="P3474">
        <f>_xlfn.DAYS(Table3[[#This Row],[Delivery_Date]],Table3[[#This Row],[Order_Date]])</f>
        <v>4</v>
      </c>
    </row>
    <row r="3475" spans="1:16" x14ac:dyDescent="0.25">
      <c r="A3475">
        <v>3474</v>
      </c>
      <c r="B3475" t="s">
        <v>65</v>
      </c>
      <c r="C3475" t="s">
        <v>16</v>
      </c>
      <c r="D3475" t="s">
        <v>32</v>
      </c>
      <c r="E3475" t="s">
        <v>46</v>
      </c>
      <c r="F3475" t="s">
        <v>391</v>
      </c>
      <c r="G3475" t="s">
        <v>382</v>
      </c>
      <c r="H3475">
        <v>33</v>
      </c>
      <c r="I3475">
        <v>8520.19</v>
      </c>
      <c r="J3475">
        <v>281166.27</v>
      </c>
      <c r="K3475">
        <v>4903.1000000000004</v>
      </c>
      <c r="L3475">
        <v>472</v>
      </c>
      <c r="M3475" t="s">
        <v>42</v>
      </c>
      <c r="N3475" t="s">
        <v>30</v>
      </c>
      <c r="O3475">
        <v>16472.13</v>
      </c>
      <c r="P3475">
        <f>_xlfn.DAYS(Table3[[#This Row],[Delivery_Date]],Table3[[#This Row],[Order_Date]])</f>
        <v>10</v>
      </c>
    </row>
    <row r="3476" spans="1:16" x14ac:dyDescent="0.25">
      <c r="A3476">
        <v>3475</v>
      </c>
      <c r="B3476" t="s">
        <v>51</v>
      </c>
      <c r="C3476" t="s">
        <v>24</v>
      </c>
      <c r="D3476" t="s">
        <v>25</v>
      </c>
      <c r="E3476" t="s">
        <v>18</v>
      </c>
      <c r="F3476" t="s">
        <v>49</v>
      </c>
      <c r="G3476" t="s">
        <v>89</v>
      </c>
      <c r="H3476">
        <v>12</v>
      </c>
      <c r="I3476">
        <v>9185.07</v>
      </c>
      <c r="J3476">
        <v>110220.84</v>
      </c>
      <c r="K3476">
        <v>3889.34</v>
      </c>
      <c r="L3476">
        <v>442</v>
      </c>
      <c r="M3476" t="s">
        <v>42</v>
      </c>
      <c r="N3476" t="s">
        <v>30</v>
      </c>
      <c r="O3476">
        <v>21410.1</v>
      </c>
      <c r="P3476">
        <f>_xlfn.DAYS(Table3[[#This Row],[Delivery_Date]],Table3[[#This Row],[Order_Date]])</f>
        <v>1</v>
      </c>
    </row>
    <row r="3477" spans="1:16" x14ac:dyDescent="0.25">
      <c r="A3477">
        <v>3476</v>
      </c>
      <c r="B3477" t="s">
        <v>37</v>
      </c>
      <c r="C3477" t="s">
        <v>38</v>
      </c>
      <c r="D3477" t="s">
        <v>25</v>
      </c>
      <c r="E3477" t="s">
        <v>18</v>
      </c>
      <c r="F3477" t="s">
        <v>343</v>
      </c>
      <c r="G3477" t="s">
        <v>153</v>
      </c>
      <c r="H3477">
        <v>12</v>
      </c>
      <c r="I3477">
        <v>27708.63</v>
      </c>
      <c r="J3477">
        <v>332503.56</v>
      </c>
      <c r="K3477">
        <v>3262.09</v>
      </c>
      <c r="L3477">
        <v>433</v>
      </c>
      <c r="M3477" t="s">
        <v>42</v>
      </c>
      <c r="N3477" t="s">
        <v>36</v>
      </c>
      <c r="O3477">
        <v>56233.27</v>
      </c>
      <c r="P3477">
        <f>_xlfn.DAYS(Table3[[#This Row],[Delivery_Date]],Table3[[#This Row],[Order_Date]])</f>
        <v>13</v>
      </c>
    </row>
    <row r="3478" spans="1:16" x14ac:dyDescent="0.25">
      <c r="A3478">
        <v>3477</v>
      </c>
      <c r="B3478" t="s">
        <v>51</v>
      </c>
      <c r="C3478" t="s">
        <v>24</v>
      </c>
      <c r="D3478" t="s">
        <v>25</v>
      </c>
      <c r="E3478" t="s">
        <v>26</v>
      </c>
      <c r="F3478" t="s">
        <v>265</v>
      </c>
      <c r="G3478" t="s">
        <v>159</v>
      </c>
      <c r="H3478">
        <v>87</v>
      </c>
      <c r="I3478">
        <v>32992.82</v>
      </c>
      <c r="J3478">
        <v>2870375.34</v>
      </c>
      <c r="K3478">
        <v>768.91</v>
      </c>
      <c r="L3478">
        <v>51</v>
      </c>
      <c r="M3478" t="s">
        <v>35</v>
      </c>
      <c r="N3478" t="s">
        <v>70</v>
      </c>
      <c r="O3478">
        <v>301777.43</v>
      </c>
      <c r="P3478">
        <f>_xlfn.DAYS(Table3[[#This Row],[Delivery_Date]],Table3[[#This Row],[Order_Date]])</f>
        <v>10</v>
      </c>
    </row>
    <row r="3479" spans="1:16" x14ac:dyDescent="0.25">
      <c r="A3479">
        <v>3478</v>
      </c>
      <c r="B3479" t="s">
        <v>23</v>
      </c>
      <c r="C3479" t="s">
        <v>16</v>
      </c>
      <c r="D3479" t="s">
        <v>17</v>
      </c>
      <c r="E3479" t="s">
        <v>18</v>
      </c>
      <c r="F3479" t="s">
        <v>376</v>
      </c>
      <c r="G3479" t="s">
        <v>244</v>
      </c>
      <c r="H3479">
        <v>47</v>
      </c>
      <c r="I3479">
        <v>8360.73</v>
      </c>
      <c r="J3479">
        <v>392954.31</v>
      </c>
      <c r="K3479">
        <v>124.62</v>
      </c>
      <c r="L3479">
        <v>845</v>
      </c>
      <c r="M3479" t="s">
        <v>21</v>
      </c>
      <c r="N3479" t="s">
        <v>43</v>
      </c>
      <c r="O3479">
        <v>95072.7</v>
      </c>
      <c r="P3479">
        <f>_xlfn.DAYS(Table3[[#This Row],[Delivery_Date]],Table3[[#This Row],[Order_Date]])</f>
        <v>7</v>
      </c>
    </row>
    <row r="3480" spans="1:16" x14ac:dyDescent="0.25">
      <c r="A3480">
        <v>3479</v>
      </c>
      <c r="B3480" t="s">
        <v>37</v>
      </c>
      <c r="C3480" t="s">
        <v>24</v>
      </c>
      <c r="D3480" t="s">
        <v>45</v>
      </c>
      <c r="E3480" t="s">
        <v>60</v>
      </c>
      <c r="F3480" t="s">
        <v>213</v>
      </c>
      <c r="G3480" t="s">
        <v>71</v>
      </c>
      <c r="H3480">
        <v>76</v>
      </c>
      <c r="I3480">
        <v>16241.92</v>
      </c>
      <c r="J3480">
        <v>1234385.9199999999</v>
      </c>
      <c r="K3480">
        <v>2474.34</v>
      </c>
      <c r="L3480">
        <v>152</v>
      </c>
      <c r="M3480" t="s">
        <v>35</v>
      </c>
      <c r="N3480" t="s">
        <v>36</v>
      </c>
      <c r="O3480">
        <v>285300.03000000003</v>
      </c>
      <c r="P3480">
        <f>_xlfn.DAYS(Table3[[#This Row],[Delivery_Date]],Table3[[#This Row],[Order_Date]])</f>
        <v>9</v>
      </c>
    </row>
    <row r="3481" spans="1:16" x14ac:dyDescent="0.25">
      <c r="A3481">
        <v>3480</v>
      </c>
      <c r="B3481" t="s">
        <v>23</v>
      </c>
      <c r="C3481" t="s">
        <v>38</v>
      </c>
      <c r="D3481" t="s">
        <v>45</v>
      </c>
      <c r="E3481" t="s">
        <v>46</v>
      </c>
      <c r="F3481" t="s">
        <v>344</v>
      </c>
      <c r="G3481" t="s">
        <v>409</v>
      </c>
      <c r="H3481">
        <v>90</v>
      </c>
      <c r="I3481">
        <v>9480.4500000000007</v>
      </c>
      <c r="J3481">
        <v>853240.5</v>
      </c>
      <c r="K3481">
        <v>1188.92</v>
      </c>
      <c r="L3481">
        <v>15</v>
      </c>
      <c r="M3481" t="s">
        <v>29</v>
      </c>
      <c r="N3481" t="s">
        <v>70</v>
      </c>
      <c r="O3481">
        <v>80624.5</v>
      </c>
      <c r="P3481">
        <f>_xlfn.DAYS(Table3[[#This Row],[Delivery_Date]],Table3[[#This Row],[Order_Date]])</f>
        <v>13</v>
      </c>
    </row>
    <row r="3482" spans="1:16" x14ac:dyDescent="0.25">
      <c r="A3482">
        <v>3481</v>
      </c>
      <c r="B3482" t="s">
        <v>15</v>
      </c>
      <c r="C3482" t="s">
        <v>38</v>
      </c>
      <c r="D3482" t="s">
        <v>25</v>
      </c>
      <c r="E3482" t="s">
        <v>26</v>
      </c>
      <c r="F3482" t="s">
        <v>387</v>
      </c>
      <c r="G3482" t="s">
        <v>248</v>
      </c>
      <c r="H3482">
        <v>65</v>
      </c>
      <c r="I3482">
        <v>21585.86</v>
      </c>
      <c r="J3482">
        <v>1403080.9</v>
      </c>
      <c r="K3482">
        <v>2405.31</v>
      </c>
      <c r="L3482">
        <v>670</v>
      </c>
      <c r="M3482" t="s">
        <v>21</v>
      </c>
      <c r="N3482" t="s">
        <v>36</v>
      </c>
      <c r="O3482">
        <v>234934.89</v>
      </c>
      <c r="P3482">
        <f>_xlfn.DAYS(Table3[[#This Row],[Delivery_Date]],Table3[[#This Row],[Order_Date]])</f>
        <v>11</v>
      </c>
    </row>
    <row r="3483" spans="1:16" x14ac:dyDescent="0.25">
      <c r="A3483">
        <v>3482</v>
      </c>
      <c r="B3483" t="s">
        <v>51</v>
      </c>
      <c r="C3483" t="s">
        <v>38</v>
      </c>
      <c r="D3483" t="s">
        <v>45</v>
      </c>
      <c r="E3483" t="s">
        <v>60</v>
      </c>
      <c r="F3483" t="s">
        <v>71</v>
      </c>
      <c r="G3483" t="s">
        <v>273</v>
      </c>
      <c r="H3483">
        <v>31</v>
      </c>
      <c r="I3483">
        <v>36406.559999999998</v>
      </c>
      <c r="J3483">
        <v>1128603.3600000001</v>
      </c>
      <c r="K3483">
        <v>1504.59</v>
      </c>
      <c r="L3483">
        <v>110</v>
      </c>
      <c r="M3483" t="s">
        <v>42</v>
      </c>
      <c r="N3483" t="s">
        <v>36</v>
      </c>
      <c r="O3483">
        <v>81065.11</v>
      </c>
      <c r="P3483">
        <f>_xlfn.DAYS(Table3[[#This Row],[Delivery_Date]],Table3[[#This Row],[Order_Date]])</f>
        <v>1</v>
      </c>
    </row>
    <row r="3484" spans="1:16" x14ac:dyDescent="0.25">
      <c r="A3484">
        <v>3483</v>
      </c>
      <c r="B3484" t="s">
        <v>44</v>
      </c>
      <c r="C3484" t="s">
        <v>24</v>
      </c>
      <c r="D3484" t="s">
        <v>39</v>
      </c>
      <c r="E3484" t="s">
        <v>26</v>
      </c>
      <c r="F3484" t="s">
        <v>143</v>
      </c>
      <c r="G3484" t="s">
        <v>54</v>
      </c>
      <c r="H3484">
        <v>48</v>
      </c>
      <c r="I3484">
        <v>27447.56</v>
      </c>
      <c r="J3484">
        <v>1317482.8799999999</v>
      </c>
      <c r="K3484">
        <v>4699.72</v>
      </c>
      <c r="L3484">
        <v>216</v>
      </c>
      <c r="M3484" t="s">
        <v>21</v>
      </c>
      <c r="N3484" t="s">
        <v>70</v>
      </c>
      <c r="O3484">
        <v>162872.57999999999</v>
      </c>
      <c r="P3484">
        <f>_xlfn.DAYS(Table3[[#This Row],[Delivery_Date]],Table3[[#This Row],[Order_Date]])</f>
        <v>10</v>
      </c>
    </row>
    <row r="3485" spans="1:16" x14ac:dyDescent="0.25">
      <c r="A3485">
        <v>3484</v>
      </c>
      <c r="B3485" t="s">
        <v>37</v>
      </c>
      <c r="C3485" t="s">
        <v>16</v>
      </c>
      <c r="D3485" t="s">
        <v>45</v>
      </c>
      <c r="E3485" t="s">
        <v>52</v>
      </c>
      <c r="F3485" t="s">
        <v>336</v>
      </c>
      <c r="G3485" t="s">
        <v>314</v>
      </c>
      <c r="H3485">
        <v>68</v>
      </c>
      <c r="I3485">
        <v>19731.29</v>
      </c>
      <c r="J3485">
        <v>1341727.72</v>
      </c>
      <c r="K3485">
        <v>1391.21</v>
      </c>
      <c r="L3485">
        <v>641</v>
      </c>
      <c r="M3485" t="s">
        <v>42</v>
      </c>
      <c r="N3485" t="s">
        <v>22</v>
      </c>
      <c r="O3485">
        <v>273446.18</v>
      </c>
      <c r="P3485">
        <f>_xlfn.DAYS(Table3[[#This Row],[Delivery_Date]],Table3[[#This Row],[Order_Date]])</f>
        <v>13</v>
      </c>
    </row>
    <row r="3486" spans="1:16" x14ac:dyDescent="0.25">
      <c r="A3486">
        <v>3485</v>
      </c>
      <c r="B3486" t="s">
        <v>23</v>
      </c>
      <c r="C3486" t="s">
        <v>24</v>
      </c>
      <c r="D3486" t="s">
        <v>39</v>
      </c>
      <c r="E3486" t="s">
        <v>46</v>
      </c>
      <c r="F3486" t="s">
        <v>292</v>
      </c>
      <c r="G3486" t="s">
        <v>393</v>
      </c>
      <c r="H3486">
        <v>4</v>
      </c>
      <c r="I3486">
        <v>11746.87</v>
      </c>
      <c r="J3486">
        <v>46987.48</v>
      </c>
      <c r="K3486">
        <v>3958.52</v>
      </c>
      <c r="L3486">
        <v>197</v>
      </c>
      <c r="M3486" t="s">
        <v>35</v>
      </c>
      <c r="N3486" t="s">
        <v>22</v>
      </c>
      <c r="O3486">
        <v>4084.35</v>
      </c>
      <c r="P3486">
        <f>_xlfn.DAYS(Table3[[#This Row],[Delivery_Date]],Table3[[#This Row],[Order_Date]])</f>
        <v>2</v>
      </c>
    </row>
    <row r="3487" spans="1:16" x14ac:dyDescent="0.25">
      <c r="A3487">
        <v>3486</v>
      </c>
      <c r="B3487" t="s">
        <v>37</v>
      </c>
      <c r="C3487" t="s">
        <v>24</v>
      </c>
      <c r="D3487" t="s">
        <v>39</v>
      </c>
      <c r="E3487" t="s">
        <v>18</v>
      </c>
      <c r="F3487" t="s">
        <v>338</v>
      </c>
      <c r="G3487" t="s">
        <v>168</v>
      </c>
      <c r="H3487">
        <v>59</v>
      </c>
      <c r="I3487">
        <v>44660.3</v>
      </c>
      <c r="J3487">
        <v>2634957.7000000002</v>
      </c>
      <c r="K3487">
        <v>1198.9000000000001</v>
      </c>
      <c r="L3487">
        <v>655</v>
      </c>
      <c r="M3487" t="s">
        <v>21</v>
      </c>
      <c r="N3487" t="s">
        <v>70</v>
      </c>
      <c r="O3487">
        <v>360409.2</v>
      </c>
      <c r="P3487">
        <f>_xlfn.DAYS(Table3[[#This Row],[Delivery_Date]],Table3[[#This Row],[Order_Date]])</f>
        <v>6</v>
      </c>
    </row>
    <row r="3488" spans="1:16" x14ac:dyDescent="0.25">
      <c r="A3488">
        <v>3487</v>
      </c>
      <c r="B3488" t="s">
        <v>23</v>
      </c>
      <c r="C3488" t="s">
        <v>24</v>
      </c>
      <c r="D3488" t="s">
        <v>32</v>
      </c>
      <c r="E3488" t="s">
        <v>26</v>
      </c>
      <c r="F3488" t="s">
        <v>163</v>
      </c>
      <c r="G3488" t="s">
        <v>289</v>
      </c>
      <c r="H3488">
        <v>71</v>
      </c>
      <c r="I3488">
        <v>31283.56</v>
      </c>
      <c r="J3488">
        <v>2221132.7599999998</v>
      </c>
      <c r="K3488">
        <v>3568.92</v>
      </c>
      <c r="L3488">
        <v>634</v>
      </c>
      <c r="M3488" t="s">
        <v>35</v>
      </c>
      <c r="N3488" t="s">
        <v>70</v>
      </c>
      <c r="O3488">
        <v>408358.43</v>
      </c>
      <c r="P3488">
        <f>_xlfn.DAYS(Table3[[#This Row],[Delivery_Date]],Table3[[#This Row],[Order_Date]])</f>
        <v>8</v>
      </c>
    </row>
    <row r="3489" spans="1:16" x14ac:dyDescent="0.25">
      <c r="A3489">
        <v>3488</v>
      </c>
      <c r="B3489" t="s">
        <v>65</v>
      </c>
      <c r="C3489" t="s">
        <v>16</v>
      </c>
      <c r="D3489" t="s">
        <v>45</v>
      </c>
      <c r="E3489" t="s">
        <v>46</v>
      </c>
      <c r="F3489" t="s">
        <v>95</v>
      </c>
      <c r="G3489" t="s">
        <v>374</v>
      </c>
      <c r="H3489">
        <v>41</v>
      </c>
      <c r="I3489">
        <v>18422.13</v>
      </c>
      <c r="J3489">
        <v>755307.33</v>
      </c>
      <c r="K3489">
        <v>2806.82</v>
      </c>
      <c r="L3489">
        <v>965</v>
      </c>
      <c r="M3489" t="s">
        <v>35</v>
      </c>
      <c r="N3489" t="s">
        <v>43</v>
      </c>
      <c r="O3489">
        <v>173309.07</v>
      </c>
      <c r="P3489">
        <f>_xlfn.DAYS(Table3[[#This Row],[Delivery_Date]],Table3[[#This Row],[Order_Date]])</f>
        <v>2</v>
      </c>
    </row>
    <row r="3490" spans="1:16" x14ac:dyDescent="0.25">
      <c r="A3490">
        <v>3489</v>
      </c>
      <c r="B3490" t="s">
        <v>37</v>
      </c>
      <c r="C3490" t="s">
        <v>24</v>
      </c>
      <c r="D3490" t="s">
        <v>45</v>
      </c>
      <c r="E3490" t="s">
        <v>60</v>
      </c>
      <c r="F3490" t="s">
        <v>150</v>
      </c>
      <c r="G3490" t="s">
        <v>414</v>
      </c>
      <c r="H3490">
        <v>20</v>
      </c>
      <c r="I3490">
        <v>18585.189999999999</v>
      </c>
      <c r="J3490">
        <v>371703.8</v>
      </c>
      <c r="K3490">
        <v>1545.82</v>
      </c>
      <c r="L3490">
        <v>54</v>
      </c>
      <c r="M3490" t="s">
        <v>29</v>
      </c>
      <c r="N3490" t="s">
        <v>30</v>
      </c>
      <c r="O3490">
        <v>83584</v>
      </c>
      <c r="P3490">
        <f>_xlfn.DAYS(Table3[[#This Row],[Delivery_Date]],Table3[[#This Row],[Order_Date]])</f>
        <v>10</v>
      </c>
    </row>
    <row r="3491" spans="1:16" x14ac:dyDescent="0.25">
      <c r="A3491">
        <v>3490</v>
      </c>
      <c r="B3491" t="s">
        <v>23</v>
      </c>
      <c r="C3491" t="s">
        <v>38</v>
      </c>
      <c r="D3491" t="s">
        <v>17</v>
      </c>
      <c r="E3491" t="s">
        <v>18</v>
      </c>
      <c r="F3491" t="s">
        <v>110</v>
      </c>
      <c r="G3491" t="s">
        <v>191</v>
      </c>
      <c r="H3491">
        <v>84</v>
      </c>
      <c r="I3491">
        <v>25932.18</v>
      </c>
      <c r="J3491">
        <v>2178303.12</v>
      </c>
      <c r="K3491">
        <v>143.79</v>
      </c>
      <c r="L3491">
        <v>476</v>
      </c>
      <c r="M3491" t="s">
        <v>21</v>
      </c>
      <c r="N3491" t="s">
        <v>30</v>
      </c>
      <c r="O3491">
        <v>428818.79</v>
      </c>
      <c r="P3491">
        <f>_xlfn.DAYS(Table3[[#This Row],[Delivery_Date]],Table3[[#This Row],[Order_Date]])</f>
        <v>8</v>
      </c>
    </row>
    <row r="3492" spans="1:16" x14ac:dyDescent="0.25">
      <c r="A3492">
        <v>3491</v>
      </c>
      <c r="B3492" t="s">
        <v>31</v>
      </c>
      <c r="C3492" t="s">
        <v>16</v>
      </c>
      <c r="D3492" t="s">
        <v>45</v>
      </c>
      <c r="E3492" t="s">
        <v>60</v>
      </c>
      <c r="F3492" t="s">
        <v>109</v>
      </c>
      <c r="G3492" t="s">
        <v>159</v>
      </c>
      <c r="H3492">
        <v>91</v>
      </c>
      <c r="I3492">
        <v>3454.56</v>
      </c>
      <c r="J3492">
        <v>314364.96000000002</v>
      </c>
      <c r="K3492">
        <v>2143.08</v>
      </c>
      <c r="L3492">
        <v>338</v>
      </c>
      <c r="M3492" t="s">
        <v>29</v>
      </c>
      <c r="N3492" t="s">
        <v>22</v>
      </c>
      <c r="O3492">
        <v>19065.34</v>
      </c>
      <c r="P3492">
        <f>_xlfn.DAYS(Table3[[#This Row],[Delivery_Date]],Table3[[#This Row],[Order_Date]])</f>
        <v>1</v>
      </c>
    </row>
    <row r="3493" spans="1:16" x14ac:dyDescent="0.25">
      <c r="A3493">
        <v>3492</v>
      </c>
      <c r="B3493" t="s">
        <v>23</v>
      </c>
      <c r="C3493" t="s">
        <v>38</v>
      </c>
      <c r="D3493" t="s">
        <v>39</v>
      </c>
      <c r="E3493" t="s">
        <v>46</v>
      </c>
      <c r="F3493" t="s">
        <v>338</v>
      </c>
      <c r="G3493" t="s">
        <v>63</v>
      </c>
      <c r="H3493">
        <v>14</v>
      </c>
      <c r="I3493">
        <v>35882.800000000003</v>
      </c>
      <c r="J3493">
        <v>502359.2</v>
      </c>
      <c r="K3493">
        <v>1999.45</v>
      </c>
      <c r="L3493">
        <v>183</v>
      </c>
      <c r="M3493" t="s">
        <v>42</v>
      </c>
      <c r="N3493" t="s">
        <v>30</v>
      </c>
      <c r="O3493">
        <v>31022.62</v>
      </c>
      <c r="P3493">
        <f>_xlfn.DAYS(Table3[[#This Row],[Delivery_Date]],Table3[[#This Row],[Order_Date]])</f>
        <v>11</v>
      </c>
    </row>
    <row r="3494" spans="1:16" x14ac:dyDescent="0.25">
      <c r="A3494">
        <v>3493</v>
      </c>
      <c r="B3494" t="s">
        <v>23</v>
      </c>
      <c r="C3494" t="s">
        <v>24</v>
      </c>
      <c r="D3494" t="s">
        <v>32</v>
      </c>
      <c r="E3494" t="s">
        <v>46</v>
      </c>
      <c r="F3494" t="s">
        <v>224</v>
      </c>
      <c r="G3494" t="s">
        <v>185</v>
      </c>
      <c r="H3494">
        <v>11</v>
      </c>
      <c r="I3494">
        <v>40956.28</v>
      </c>
      <c r="J3494">
        <v>450519.08</v>
      </c>
      <c r="K3494">
        <v>497.62</v>
      </c>
      <c r="L3494">
        <v>167</v>
      </c>
      <c r="M3494" t="s">
        <v>42</v>
      </c>
      <c r="N3494" t="s">
        <v>70</v>
      </c>
      <c r="O3494">
        <v>38567.19</v>
      </c>
      <c r="P3494">
        <f>_xlfn.DAYS(Table3[[#This Row],[Delivery_Date]],Table3[[#This Row],[Order_Date]])</f>
        <v>11</v>
      </c>
    </row>
    <row r="3495" spans="1:16" x14ac:dyDescent="0.25">
      <c r="A3495">
        <v>3494</v>
      </c>
      <c r="B3495" t="s">
        <v>44</v>
      </c>
      <c r="C3495" t="s">
        <v>16</v>
      </c>
      <c r="D3495" t="s">
        <v>25</v>
      </c>
      <c r="E3495" t="s">
        <v>52</v>
      </c>
      <c r="F3495" t="s">
        <v>409</v>
      </c>
      <c r="G3495" t="s">
        <v>154</v>
      </c>
      <c r="H3495">
        <v>69</v>
      </c>
      <c r="I3495">
        <v>34554.239999999998</v>
      </c>
      <c r="J3495">
        <v>2384242.56</v>
      </c>
      <c r="K3495">
        <v>213.28</v>
      </c>
      <c r="L3495">
        <v>84</v>
      </c>
      <c r="M3495" t="s">
        <v>29</v>
      </c>
      <c r="N3495" t="s">
        <v>70</v>
      </c>
      <c r="O3495">
        <v>556525.18999999994</v>
      </c>
      <c r="P3495">
        <f>_xlfn.DAYS(Table3[[#This Row],[Delivery_Date]],Table3[[#This Row],[Order_Date]])</f>
        <v>6</v>
      </c>
    </row>
    <row r="3496" spans="1:16" x14ac:dyDescent="0.25">
      <c r="A3496">
        <v>3495</v>
      </c>
      <c r="B3496" t="s">
        <v>15</v>
      </c>
      <c r="C3496" t="s">
        <v>38</v>
      </c>
      <c r="D3496" t="s">
        <v>17</v>
      </c>
      <c r="E3496" t="s">
        <v>52</v>
      </c>
      <c r="F3496" t="s">
        <v>266</v>
      </c>
      <c r="G3496" t="s">
        <v>145</v>
      </c>
      <c r="H3496">
        <v>100</v>
      </c>
      <c r="I3496">
        <v>28459.33</v>
      </c>
      <c r="J3496">
        <v>2845933</v>
      </c>
      <c r="K3496">
        <v>3919.11</v>
      </c>
      <c r="L3496">
        <v>441</v>
      </c>
      <c r="M3496" t="s">
        <v>42</v>
      </c>
      <c r="N3496" t="s">
        <v>36</v>
      </c>
      <c r="O3496">
        <v>205278.46</v>
      </c>
      <c r="P3496">
        <f>_xlfn.DAYS(Table3[[#This Row],[Delivery_Date]],Table3[[#This Row],[Order_Date]])</f>
        <v>1</v>
      </c>
    </row>
    <row r="3497" spans="1:16" x14ac:dyDescent="0.25">
      <c r="A3497">
        <v>3496</v>
      </c>
      <c r="B3497" t="s">
        <v>15</v>
      </c>
      <c r="C3497" t="s">
        <v>38</v>
      </c>
      <c r="D3497" t="s">
        <v>45</v>
      </c>
      <c r="E3497" t="s">
        <v>26</v>
      </c>
      <c r="F3497" t="s">
        <v>391</v>
      </c>
      <c r="G3497" t="s">
        <v>213</v>
      </c>
      <c r="H3497">
        <v>76</v>
      </c>
      <c r="I3497">
        <v>3523.06</v>
      </c>
      <c r="J3497">
        <v>267752.56</v>
      </c>
      <c r="K3497">
        <v>1614.52</v>
      </c>
      <c r="L3497">
        <v>162</v>
      </c>
      <c r="M3497" t="s">
        <v>35</v>
      </c>
      <c r="N3497" t="s">
        <v>36</v>
      </c>
      <c r="O3497">
        <v>16996.419999999998</v>
      </c>
      <c r="P3497">
        <f>_xlfn.DAYS(Table3[[#This Row],[Delivery_Date]],Table3[[#This Row],[Order_Date]])</f>
        <v>7</v>
      </c>
    </row>
    <row r="3498" spans="1:16" x14ac:dyDescent="0.25">
      <c r="A3498">
        <v>3497</v>
      </c>
      <c r="B3498" t="s">
        <v>65</v>
      </c>
      <c r="C3498" t="s">
        <v>16</v>
      </c>
      <c r="D3498" t="s">
        <v>45</v>
      </c>
      <c r="E3498" t="s">
        <v>18</v>
      </c>
      <c r="F3498" t="s">
        <v>28</v>
      </c>
      <c r="G3498" t="s">
        <v>55</v>
      </c>
      <c r="H3498">
        <v>28</v>
      </c>
      <c r="I3498">
        <v>8229.7999999999993</v>
      </c>
      <c r="J3498">
        <v>230434.4</v>
      </c>
      <c r="K3498">
        <v>2302.59</v>
      </c>
      <c r="L3498">
        <v>922</v>
      </c>
      <c r="M3498" t="s">
        <v>35</v>
      </c>
      <c r="N3498" t="s">
        <v>36</v>
      </c>
      <c r="O3498">
        <v>23945.29</v>
      </c>
      <c r="P3498">
        <f>_xlfn.DAYS(Table3[[#This Row],[Delivery_Date]],Table3[[#This Row],[Order_Date]])</f>
        <v>4</v>
      </c>
    </row>
    <row r="3499" spans="1:16" x14ac:dyDescent="0.25">
      <c r="A3499">
        <v>3498</v>
      </c>
      <c r="B3499" t="s">
        <v>44</v>
      </c>
      <c r="C3499" t="s">
        <v>16</v>
      </c>
      <c r="D3499" t="s">
        <v>25</v>
      </c>
      <c r="E3499" t="s">
        <v>52</v>
      </c>
      <c r="F3499" t="s">
        <v>114</v>
      </c>
      <c r="G3499" t="s">
        <v>303</v>
      </c>
      <c r="H3499">
        <v>69</v>
      </c>
      <c r="I3499">
        <v>26496.86</v>
      </c>
      <c r="J3499">
        <v>1828283.34</v>
      </c>
      <c r="K3499">
        <v>4184.03</v>
      </c>
      <c r="L3499">
        <v>764</v>
      </c>
      <c r="M3499" t="s">
        <v>42</v>
      </c>
      <c r="N3499" t="s">
        <v>36</v>
      </c>
      <c r="O3499">
        <v>312601.61</v>
      </c>
      <c r="P3499">
        <f>_xlfn.DAYS(Table3[[#This Row],[Delivery_Date]],Table3[[#This Row],[Order_Date]])</f>
        <v>2</v>
      </c>
    </row>
    <row r="3500" spans="1:16" x14ac:dyDescent="0.25">
      <c r="A3500">
        <v>3499</v>
      </c>
      <c r="B3500" t="s">
        <v>65</v>
      </c>
      <c r="C3500" t="s">
        <v>16</v>
      </c>
      <c r="D3500" t="s">
        <v>39</v>
      </c>
      <c r="E3500" t="s">
        <v>60</v>
      </c>
      <c r="F3500" t="s">
        <v>147</v>
      </c>
      <c r="G3500" t="s">
        <v>56</v>
      </c>
      <c r="H3500">
        <v>40</v>
      </c>
      <c r="I3500">
        <v>24750.32</v>
      </c>
      <c r="J3500">
        <v>990012.8</v>
      </c>
      <c r="K3500">
        <v>2361.08</v>
      </c>
      <c r="L3500">
        <v>397</v>
      </c>
      <c r="M3500" t="s">
        <v>21</v>
      </c>
      <c r="N3500" t="s">
        <v>22</v>
      </c>
      <c r="O3500">
        <v>182359.58</v>
      </c>
      <c r="P3500">
        <f>_xlfn.DAYS(Table3[[#This Row],[Delivery_Date]],Table3[[#This Row],[Order_Date]])</f>
        <v>3</v>
      </c>
    </row>
    <row r="3501" spans="1:16" x14ac:dyDescent="0.25">
      <c r="A3501">
        <v>3500</v>
      </c>
      <c r="B3501" t="s">
        <v>44</v>
      </c>
      <c r="C3501" t="s">
        <v>24</v>
      </c>
      <c r="D3501" t="s">
        <v>25</v>
      </c>
      <c r="E3501" t="s">
        <v>26</v>
      </c>
      <c r="F3501" t="s">
        <v>105</v>
      </c>
      <c r="G3501" t="s">
        <v>274</v>
      </c>
      <c r="H3501">
        <v>86</v>
      </c>
      <c r="I3501">
        <v>30470.62</v>
      </c>
      <c r="J3501">
        <v>2620473.3199999998</v>
      </c>
      <c r="K3501">
        <v>2600.2800000000002</v>
      </c>
      <c r="L3501">
        <v>779</v>
      </c>
      <c r="M3501" t="s">
        <v>29</v>
      </c>
      <c r="N3501" t="s">
        <v>43</v>
      </c>
      <c r="O3501">
        <v>443303.36</v>
      </c>
      <c r="P3501">
        <f>_xlfn.DAYS(Table3[[#This Row],[Delivery_Date]],Table3[[#This Row],[Order_Date]])</f>
        <v>2</v>
      </c>
    </row>
    <row r="3502" spans="1:16" x14ac:dyDescent="0.25">
      <c r="A3502">
        <v>3501</v>
      </c>
      <c r="B3502" t="s">
        <v>23</v>
      </c>
      <c r="C3502" t="s">
        <v>16</v>
      </c>
      <c r="D3502" t="s">
        <v>32</v>
      </c>
      <c r="E3502" t="s">
        <v>60</v>
      </c>
      <c r="F3502" t="s">
        <v>407</v>
      </c>
      <c r="G3502" t="s">
        <v>176</v>
      </c>
      <c r="H3502">
        <v>4</v>
      </c>
      <c r="I3502">
        <v>11074.4</v>
      </c>
      <c r="J3502">
        <v>44297.599999999999</v>
      </c>
      <c r="K3502">
        <v>2222.52</v>
      </c>
      <c r="L3502">
        <v>733</v>
      </c>
      <c r="M3502" t="s">
        <v>21</v>
      </c>
      <c r="N3502" t="s">
        <v>30</v>
      </c>
      <c r="O3502">
        <v>2980.2</v>
      </c>
      <c r="P3502">
        <f>_xlfn.DAYS(Table3[[#This Row],[Delivery_Date]],Table3[[#This Row],[Order_Date]])</f>
        <v>3</v>
      </c>
    </row>
    <row r="3503" spans="1:16" x14ac:dyDescent="0.25">
      <c r="A3503">
        <v>3502</v>
      </c>
      <c r="B3503" t="s">
        <v>59</v>
      </c>
      <c r="C3503" t="s">
        <v>16</v>
      </c>
      <c r="D3503" t="s">
        <v>32</v>
      </c>
      <c r="E3503" t="s">
        <v>18</v>
      </c>
      <c r="F3503" t="s">
        <v>104</v>
      </c>
      <c r="G3503" t="s">
        <v>250</v>
      </c>
      <c r="H3503">
        <v>2</v>
      </c>
      <c r="I3503">
        <v>31400.06</v>
      </c>
      <c r="J3503">
        <v>62800.12</v>
      </c>
      <c r="K3503">
        <v>1802.61</v>
      </c>
      <c r="L3503">
        <v>777</v>
      </c>
      <c r="M3503" t="s">
        <v>21</v>
      </c>
      <c r="N3503" t="s">
        <v>36</v>
      </c>
      <c r="O3503">
        <v>11061.63</v>
      </c>
      <c r="P3503">
        <f>_xlfn.DAYS(Table3[[#This Row],[Delivery_Date]],Table3[[#This Row],[Order_Date]])</f>
        <v>13</v>
      </c>
    </row>
    <row r="3504" spans="1:16" x14ac:dyDescent="0.25">
      <c r="A3504">
        <v>3503</v>
      </c>
      <c r="B3504" t="s">
        <v>15</v>
      </c>
      <c r="C3504" t="s">
        <v>24</v>
      </c>
      <c r="D3504" t="s">
        <v>32</v>
      </c>
      <c r="E3504" t="s">
        <v>60</v>
      </c>
      <c r="F3504" t="s">
        <v>326</v>
      </c>
      <c r="G3504" t="s">
        <v>378</v>
      </c>
      <c r="H3504">
        <v>18</v>
      </c>
      <c r="I3504">
        <v>9081.83</v>
      </c>
      <c r="J3504">
        <v>163472.94</v>
      </c>
      <c r="K3504">
        <v>3731.56</v>
      </c>
      <c r="L3504">
        <v>484</v>
      </c>
      <c r="M3504" t="s">
        <v>29</v>
      </c>
      <c r="N3504" t="s">
        <v>22</v>
      </c>
      <c r="O3504">
        <v>26002</v>
      </c>
      <c r="P3504">
        <f>_xlfn.DAYS(Table3[[#This Row],[Delivery_Date]],Table3[[#This Row],[Order_Date]])</f>
        <v>8</v>
      </c>
    </row>
    <row r="3505" spans="1:16" x14ac:dyDescent="0.25">
      <c r="A3505">
        <v>3504</v>
      </c>
      <c r="B3505" t="s">
        <v>15</v>
      </c>
      <c r="C3505" t="s">
        <v>16</v>
      </c>
      <c r="D3505" t="s">
        <v>39</v>
      </c>
      <c r="E3505" t="s">
        <v>60</v>
      </c>
      <c r="F3505" t="s">
        <v>412</v>
      </c>
      <c r="G3505" t="s">
        <v>222</v>
      </c>
      <c r="H3505">
        <v>21</v>
      </c>
      <c r="I3505">
        <v>25169.52</v>
      </c>
      <c r="J3505">
        <v>528559.92000000004</v>
      </c>
      <c r="K3505">
        <v>1781</v>
      </c>
      <c r="L3505">
        <v>925</v>
      </c>
      <c r="M3505" t="s">
        <v>21</v>
      </c>
      <c r="N3505" t="s">
        <v>43</v>
      </c>
      <c r="O3505">
        <v>78325.87</v>
      </c>
      <c r="P3505">
        <f>_xlfn.DAYS(Table3[[#This Row],[Delivery_Date]],Table3[[#This Row],[Order_Date]])</f>
        <v>6</v>
      </c>
    </row>
    <row r="3506" spans="1:16" x14ac:dyDescent="0.25">
      <c r="A3506">
        <v>3505</v>
      </c>
      <c r="B3506" t="s">
        <v>31</v>
      </c>
      <c r="C3506" t="s">
        <v>24</v>
      </c>
      <c r="D3506" t="s">
        <v>39</v>
      </c>
      <c r="E3506" t="s">
        <v>18</v>
      </c>
      <c r="F3506" t="s">
        <v>326</v>
      </c>
      <c r="G3506" t="s">
        <v>130</v>
      </c>
      <c r="H3506">
        <v>95</v>
      </c>
      <c r="I3506">
        <v>40724.67</v>
      </c>
      <c r="J3506">
        <v>3868843.65</v>
      </c>
      <c r="K3506">
        <v>648.73</v>
      </c>
      <c r="L3506">
        <v>645</v>
      </c>
      <c r="M3506" t="s">
        <v>42</v>
      </c>
      <c r="N3506" t="s">
        <v>22</v>
      </c>
      <c r="O3506">
        <v>479566.81</v>
      </c>
      <c r="P3506">
        <f>_xlfn.DAYS(Table3[[#This Row],[Delivery_Date]],Table3[[#This Row],[Order_Date]])</f>
        <v>13</v>
      </c>
    </row>
    <row r="3507" spans="1:16" x14ac:dyDescent="0.25">
      <c r="A3507">
        <v>3506</v>
      </c>
      <c r="B3507" t="s">
        <v>51</v>
      </c>
      <c r="C3507" t="s">
        <v>16</v>
      </c>
      <c r="D3507" t="s">
        <v>17</v>
      </c>
      <c r="E3507" t="s">
        <v>26</v>
      </c>
      <c r="F3507" t="s">
        <v>390</v>
      </c>
      <c r="G3507" t="s">
        <v>199</v>
      </c>
      <c r="H3507">
        <v>72</v>
      </c>
      <c r="I3507">
        <v>45628.59</v>
      </c>
      <c r="J3507">
        <v>3285258.48</v>
      </c>
      <c r="K3507">
        <v>1519.19</v>
      </c>
      <c r="L3507">
        <v>152</v>
      </c>
      <c r="M3507" t="s">
        <v>21</v>
      </c>
      <c r="N3507" t="s">
        <v>36</v>
      </c>
      <c r="O3507">
        <v>476748.84</v>
      </c>
      <c r="P3507">
        <f>_xlfn.DAYS(Table3[[#This Row],[Delivery_Date]],Table3[[#This Row],[Order_Date]])</f>
        <v>10</v>
      </c>
    </row>
    <row r="3508" spans="1:16" x14ac:dyDescent="0.25">
      <c r="A3508">
        <v>3507</v>
      </c>
      <c r="B3508" t="s">
        <v>51</v>
      </c>
      <c r="C3508" t="s">
        <v>24</v>
      </c>
      <c r="D3508" t="s">
        <v>45</v>
      </c>
      <c r="E3508" t="s">
        <v>52</v>
      </c>
      <c r="F3508" t="s">
        <v>85</v>
      </c>
      <c r="G3508" t="s">
        <v>234</v>
      </c>
      <c r="H3508">
        <v>16</v>
      </c>
      <c r="I3508">
        <v>8210.14</v>
      </c>
      <c r="J3508">
        <v>131362.23999999999</v>
      </c>
      <c r="K3508">
        <v>3641.07</v>
      </c>
      <c r="L3508">
        <v>284</v>
      </c>
      <c r="M3508" t="s">
        <v>35</v>
      </c>
      <c r="N3508" t="s">
        <v>70</v>
      </c>
      <c r="O3508">
        <v>13021.42</v>
      </c>
      <c r="P3508">
        <f>_xlfn.DAYS(Table3[[#This Row],[Delivery_Date]],Table3[[#This Row],[Order_Date]])</f>
        <v>7</v>
      </c>
    </row>
    <row r="3509" spans="1:16" x14ac:dyDescent="0.25">
      <c r="A3509">
        <v>3508</v>
      </c>
      <c r="B3509" t="s">
        <v>51</v>
      </c>
      <c r="C3509" t="s">
        <v>16</v>
      </c>
      <c r="D3509" t="s">
        <v>32</v>
      </c>
      <c r="E3509" t="s">
        <v>52</v>
      </c>
      <c r="F3509" t="s">
        <v>55</v>
      </c>
      <c r="G3509" t="s">
        <v>380</v>
      </c>
      <c r="H3509">
        <v>21</v>
      </c>
      <c r="I3509">
        <v>22076.05</v>
      </c>
      <c r="J3509">
        <v>463597.05</v>
      </c>
      <c r="K3509">
        <v>3740.7</v>
      </c>
      <c r="L3509">
        <v>600</v>
      </c>
      <c r="M3509" t="s">
        <v>29</v>
      </c>
      <c r="N3509" t="s">
        <v>43</v>
      </c>
      <c r="O3509">
        <v>72667.59</v>
      </c>
      <c r="P3509">
        <f>_xlfn.DAYS(Table3[[#This Row],[Delivery_Date]],Table3[[#This Row],[Order_Date]])</f>
        <v>11</v>
      </c>
    </row>
    <row r="3510" spans="1:16" x14ac:dyDescent="0.25">
      <c r="A3510">
        <v>3509</v>
      </c>
      <c r="B3510" t="s">
        <v>51</v>
      </c>
      <c r="C3510" t="s">
        <v>38</v>
      </c>
      <c r="D3510" t="s">
        <v>25</v>
      </c>
      <c r="E3510" t="s">
        <v>18</v>
      </c>
      <c r="F3510" t="s">
        <v>293</v>
      </c>
      <c r="G3510" t="s">
        <v>148</v>
      </c>
      <c r="H3510">
        <v>99</v>
      </c>
      <c r="I3510">
        <v>4605.6099999999997</v>
      </c>
      <c r="J3510">
        <v>455955.39</v>
      </c>
      <c r="K3510">
        <v>117.56</v>
      </c>
      <c r="L3510">
        <v>914</v>
      </c>
      <c r="M3510" t="s">
        <v>29</v>
      </c>
      <c r="N3510" t="s">
        <v>36</v>
      </c>
      <c r="O3510">
        <v>37061.120000000003</v>
      </c>
      <c r="P3510">
        <f>_xlfn.DAYS(Table3[[#This Row],[Delivery_Date]],Table3[[#This Row],[Order_Date]])</f>
        <v>5</v>
      </c>
    </row>
    <row r="3511" spans="1:16" x14ac:dyDescent="0.25">
      <c r="A3511">
        <v>3510</v>
      </c>
      <c r="B3511" t="s">
        <v>44</v>
      </c>
      <c r="C3511" t="s">
        <v>38</v>
      </c>
      <c r="D3511" t="s">
        <v>32</v>
      </c>
      <c r="E3511" t="s">
        <v>46</v>
      </c>
      <c r="F3511" t="s">
        <v>209</v>
      </c>
      <c r="G3511" t="s">
        <v>386</v>
      </c>
      <c r="H3511">
        <v>17</v>
      </c>
      <c r="I3511">
        <v>38914.29</v>
      </c>
      <c r="J3511">
        <v>661542.93000000005</v>
      </c>
      <c r="K3511">
        <v>2498.02</v>
      </c>
      <c r="L3511">
        <v>218</v>
      </c>
      <c r="M3511" t="s">
        <v>35</v>
      </c>
      <c r="N3511" t="s">
        <v>43</v>
      </c>
      <c r="O3511">
        <v>111955.85</v>
      </c>
      <c r="P3511">
        <f>_xlfn.DAYS(Table3[[#This Row],[Delivery_Date]],Table3[[#This Row],[Order_Date]])</f>
        <v>15</v>
      </c>
    </row>
    <row r="3512" spans="1:16" x14ac:dyDescent="0.25">
      <c r="A3512">
        <v>3511</v>
      </c>
      <c r="B3512" t="s">
        <v>37</v>
      </c>
      <c r="C3512" t="s">
        <v>16</v>
      </c>
      <c r="D3512" t="s">
        <v>45</v>
      </c>
      <c r="E3512" t="s">
        <v>18</v>
      </c>
      <c r="F3512" t="s">
        <v>239</v>
      </c>
      <c r="G3512" t="s">
        <v>315</v>
      </c>
      <c r="H3512">
        <v>89</v>
      </c>
      <c r="I3512">
        <v>14277.72</v>
      </c>
      <c r="J3512">
        <v>1270717.08</v>
      </c>
      <c r="K3512">
        <v>1812.69</v>
      </c>
      <c r="L3512">
        <v>16</v>
      </c>
      <c r="M3512" t="s">
        <v>29</v>
      </c>
      <c r="N3512" t="s">
        <v>70</v>
      </c>
      <c r="O3512">
        <v>159681.04999999999</v>
      </c>
      <c r="P3512">
        <f>_xlfn.DAYS(Table3[[#This Row],[Delivery_Date]],Table3[[#This Row],[Order_Date]])</f>
        <v>4</v>
      </c>
    </row>
    <row r="3513" spans="1:16" x14ac:dyDescent="0.25">
      <c r="A3513">
        <v>3512</v>
      </c>
      <c r="B3513" t="s">
        <v>15</v>
      </c>
      <c r="C3513" t="s">
        <v>24</v>
      </c>
      <c r="D3513" t="s">
        <v>39</v>
      </c>
      <c r="E3513" t="s">
        <v>60</v>
      </c>
      <c r="F3513" t="s">
        <v>276</v>
      </c>
      <c r="G3513" t="s">
        <v>203</v>
      </c>
      <c r="H3513">
        <v>92</v>
      </c>
      <c r="I3513">
        <v>37146.33</v>
      </c>
      <c r="J3513">
        <v>3417462.36</v>
      </c>
      <c r="K3513">
        <v>2374.1999999999998</v>
      </c>
      <c r="L3513">
        <v>491</v>
      </c>
      <c r="M3513" t="s">
        <v>29</v>
      </c>
      <c r="N3513" t="s">
        <v>43</v>
      </c>
      <c r="O3513">
        <v>284028.90000000002</v>
      </c>
      <c r="P3513">
        <f>_xlfn.DAYS(Table3[[#This Row],[Delivery_Date]],Table3[[#This Row],[Order_Date]])</f>
        <v>4</v>
      </c>
    </row>
    <row r="3514" spans="1:16" x14ac:dyDescent="0.25">
      <c r="A3514">
        <v>3513</v>
      </c>
      <c r="B3514" t="s">
        <v>37</v>
      </c>
      <c r="C3514" t="s">
        <v>16</v>
      </c>
      <c r="D3514" t="s">
        <v>17</v>
      </c>
      <c r="E3514" t="s">
        <v>18</v>
      </c>
      <c r="F3514" t="s">
        <v>240</v>
      </c>
      <c r="G3514" t="s">
        <v>208</v>
      </c>
      <c r="H3514">
        <v>4</v>
      </c>
      <c r="I3514">
        <v>42797.05</v>
      </c>
      <c r="J3514">
        <v>171188.2</v>
      </c>
      <c r="K3514">
        <v>4355.0600000000004</v>
      </c>
      <c r="L3514">
        <v>695</v>
      </c>
      <c r="M3514" t="s">
        <v>35</v>
      </c>
      <c r="N3514" t="s">
        <v>70</v>
      </c>
      <c r="O3514">
        <v>20194.59</v>
      </c>
      <c r="P3514">
        <f>_xlfn.DAYS(Table3[[#This Row],[Delivery_Date]],Table3[[#This Row],[Order_Date]])</f>
        <v>15</v>
      </c>
    </row>
    <row r="3515" spans="1:16" x14ac:dyDescent="0.25">
      <c r="A3515">
        <v>3514</v>
      </c>
      <c r="B3515" t="s">
        <v>31</v>
      </c>
      <c r="C3515" t="s">
        <v>38</v>
      </c>
      <c r="D3515" t="s">
        <v>25</v>
      </c>
      <c r="E3515" t="s">
        <v>18</v>
      </c>
      <c r="F3515" t="s">
        <v>410</v>
      </c>
      <c r="G3515" t="s">
        <v>321</v>
      </c>
      <c r="H3515">
        <v>49</v>
      </c>
      <c r="I3515">
        <v>43847.67</v>
      </c>
      <c r="J3515">
        <v>2148535.83</v>
      </c>
      <c r="K3515">
        <v>4886.79</v>
      </c>
      <c r="L3515">
        <v>344</v>
      </c>
      <c r="M3515" t="s">
        <v>42</v>
      </c>
      <c r="N3515" t="s">
        <v>43</v>
      </c>
      <c r="O3515">
        <v>496622.08000000002</v>
      </c>
      <c r="P3515">
        <f>_xlfn.DAYS(Table3[[#This Row],[Delivery_Date]],Table3[[#This Row],[Order_Date]])</f>
        <v>15</v>
      </c>
    </row>
    <row r="3516" spans="1:16" x14ac:dyDescent="0.25">
      <c r="A3516">
        <v>3515</v>
      </c>
      <c r="B3516" t="s">
        <v>44</v>
      </c>
      <c r="C3516" t="s">
        <v>24</v>
      </c>
      <c r="D3516" t="s">
        <v>32</v>
      </c>
      <c r="E3516" t="s">
        <v>26</v>
      </c>
      <c r="F3516" t="s">
        <v>198</v>
      </c>
      <c r="G3516" t="s">
        <v>378</v>
      </c>
      <c r="H3516">
        <v>15</v>
      </c>
      <c r="I3516">
        <v>4762.43</v>
      </c>
      <c r="J3516">
        <v>71436.45</v>
      </c>
      <c r="K3516">
        <v>1961.48</v>
      </c>
      <c r="L3516">
        <v>92</v>
      </c>
      <c r="M3516" t="s">
        <v>35</v>
      </c>
      <c r="N3516" t="s">
        <v>36</v>
      </c>
      <c r="O3516">
        <v>16225.16</v>
      </c>
      <c r="P3516">
        <f>_xlfn.DAYS(Table3[[#This Row],[Delivery_Date]],Table3[[#This Row],[Order_Date]])</f>
        <v>13</v>
      </c>
    </row>
    <row r="3517" spans="1:16" x14ac:dyDescent="0.25">
      <c r="A3517">
        <v>3516</v>
      </c>
      <c r="B3517" t="s">
        <v>15</v>
      </c>
      <c r="C3517" t="s">
        <v>24</v>
      </c>
      <c r="D3517" t="s">
        <v>32</v>
      </c>
      <c r="E3517" t="s">
        <v>52</v>
      </c>
      <c r="F3517" t="s">
        <v>233</v>
      </c>
      <c r="G3517" t="s">
        <v>193</v>
      </c>
      <c r="H3517">
        <v>36</v>
      </c>
      <c r="I3517">
        <v>17375.150000000001</v>
      </c>
      <c r="J3517">
        <v>625505.4</v>
      </c>
      <c r="K3517">
        <v>1899.34</v>
      </c>
      <c r="L3517">
        <v>652</v>
      </c>
      <c r="M3517" t="s">
        <v>42</v>
      </c>
      <c r="N3517" t="s">
        <v>22</v>
      </c>
      <c r="O3517">
        <v>102289.53</v>
      </c>
      <c r="P3517">
        <f>_xlfn.DAYS(Table3[[#This Row],[Delivery_Date]],Table3[[#This Row],[Order_Date]])</f>
        <v>14</v>
      </c>
    </row>
    <row r="3518" spans="1:16" x14ac:dyDescent="0.25">
      <c r="A3518">
        <v>3517</v>
      </c>
      <c r="B3518" t="s">
        <v>44</v>
      </c>
      <c r="C3518" t="s">
        <v>38</v>
      </c>
      <c r="D3518" t="s">
        <v>32</v>
      </c>
      <c r="E3518" t="s">
        <v>18</v>
      </c>
      <c r="F3518" t="s">
        <v>376</v>
      </c>
      <c r="G3518" t="s">
        <v>352</v>
      </c>
      <c r="H3518">
        <v>36</v>
      </c>
      <c r="I3518">
        <v>46949.77</v>
      </c>
      <c r="J3518">
        <v>1690191.72</v>
      </c>
      <c r="K3518">
        <v>659.36</v>
      </c>
      <c r="L3518">
        <v>978</v>
      </c>
      <c r="M3518" t="s">
        <v>29</v>
      </c>
      <c r="N3518" t="s">
        <v>30</v>
      </c>
      <c r="O3518">
        <v>401169.47</v>
      </c>
      <c r="P3518">
        <f>_xlfn.DAYS(Table3[[#This Row],[Delivery_Date]],Table3[[#This Row],[Order_Date]])</f>
        <v>9</v>
      </c>
    </row>
    <row r="3519" spans="1:16" x14ac:dyDescent="0.25">
      <c r="A3519">
        <v>3518</v>
      </c>
      <c r="B3519" t="s">
        <v>51</v>
      </c>
      <c r="C3519" t="s">
        <v>16</v>
      </c>
      <c r="D3519" t="s">
        <v>25</v>
      </c>
      <c r="E3519" t="s">
        <v>52</v>
      </c>
      <c r="F3519" t="s">
        <v>62</v>
      </c>
      <c r="G3519" t="s">
        <v>413</v>
      </c>
      <c r="H3519">
        <v>91</v>
      </c>
      <c r="I3519">
        <v>6141.37</v>
      </c>
      <c r="J3519">
        <v>558864.67000000004</v>
      </c>
      <c r="K3519">
        <v>1847.35</v>
      </c>
      <c r="L3519">
        <v>946</v>
      </c>
      <c r="M3519" t="s">
        <v>29</v>
      </c>
      <c r="N3519" t="s">
        <v>70</v>
      </c>
      <c r="O3519">
        <v>133821.49</v>
      </c>
      <c r="P3519">
        <f>_xlfn.DAYS(Table3[[#This Row],[Delivery_Date]],Table3[[#This Row],[Order_Date]])</f>
        <v>14</v>
      </c>
    </row>
    <row r="3520" spans="1:16" x14ac:dyDescent="0.25">
      <c r="A3520">
        <v>3519</v>
      </c>
      <c r="B3520" t="s">
        <v>37</v>
      </c>
      <c r="C3520" t="s">
        <v>16</v>
      </c>
      <c r="D3520" t="s">
        <v>39</v>
      </c>
      <c r="E3520" t="s">
        <v>60</v>
      </c>
      <c r="F3520" t="s">
        <v>321</v>
      </c>
      <c r="G3520" t="s">
        <v>253</v>
      </c>
      <c r="H3520">
        <v>43</v>
      </c>
      <c r="I3520">
        <v>18222.88</v>
      </c>
      <c r="J3520">
        <v>783583.84</v>
      </c>
      <c r="K3520">
        <v>127.04</v>
      </c>
      <c r="L3520">
        <v>832</v>
      </c>
      <c r="M3520" t="s">
        <v>29</v>
      </c>
      <c r="N3520" t="s">
        <v>43</v>
      </c>
      <c r="O3520">
        <v>147231.91</v>
      </c>
      <c r="P3520">
        <f>_xlfn.DAYS(Table3[[#This Row],[Delivery_Date]],Table3[[#This Row],[Order_Date]])</f>
        <v>9</v>
      </c>
    </row>
    <row r="3521" spans="1:16" x14ac:dyDescent="0.25">
      <c r="A3521">
        <v>3520</v>
      </c>
      <c r="B3521" t="s">
        <v>23</v>
      </c>
      <c r="C3521" t="s">
        <v>24</v>
      </c>
      <c r="D3521" t="s">
        <v>39</v>
      </c>
      <c r="E3521" t="s">
        <v>18</v>
      </c>
      <c r="F3521" t="s">
        <v>78</v>
      </c>
      <c r="G3521" t="s">
        <v>383</v>
      </c>
      <c r="H3521">
        <v>25</v>
      </c>
      <c r="I3521">
        <v>29326.49</v>
      </c>
      <c r="J3521">
        <v>733162.25</v>
      </c>
      <c r="K3521">
        <v>948.75</v>
      </c>
      <c r="L3521">
        <v>531</v>
      </c>
      <c r="M3521" t="s">
        <v>35</v>
      </c>
      <c r="N3521" t="s">
        <v>70</v>
      </c>
      <c r="O3521">
        <v>133778.82999999999</v>
      </c>
      <c r="P3521">
        <f>_xlfn.DAYS(Table3[[#This Row],[Delivery_Date]],Table3[[#This Row],[Order_Date]])</f>
        <v>7</v>
      </c>
    </row>
    <row r="3522" spans="1:16" x14ac:dyDescent="0.25">
      <c r="A3522">
        <v>3521</v>
      </c>
      <c r="B3522" t="s">
        <v>37</v>
      </c>
      <c r="C3522" t="s">
        <v>38</v>
      </c>
      <c r="D3522" t="s">
        <v>25</v>
      </c>
      <c r="E3522" t="s">
        <v>26</v>
      </c>
      <c r="F3522" t="s">
        <v>395</v>
      </c>
      <c r="G3522" t="s">
        <v>211</v>
      </c>
      <c r="H3522">
        <v>82</v>
      </c>
      <c r="I3522">
        <v>43038.42</v>
      </c>
      <c r="J3522">
        <v>3529150.44</v>
      </c>
      <c r="K3522">
        <v>3137.98</v>
      </c>
      <c r="L3522">
        <v>366</v>
      </c>
      <c r="M3522" t="s">
        <v>35</v>
      </c>
      <c r="N3522" t="s">
        <v>30</v>
      </c>
      <c r="O3522">
        <v>311185.61</v>
      </c>
      <c r="P3522">
        <f>_xlfn.DAYS(Table3[[#This Row],[Delivery_Date]],Table3[[#This Row],[Order_Date]])</f>
        <v>8</v>
      </c>
    </row>
    <row r="3523" spans="1:16" x14ac:dyDescent="0.25">
      <c r="A3523">
        <v>3522</v>
      </c>
      <c r="B3523" t="s">
        <v>59</v>
      </c>
      <c r="C3523" t="s">
        <v>24</v>
      </c>
      <c r="D3523" t="s">
        <v>39</v>
      </c>
      <c r="E3523" t="s">
        <v>52</v>
      </c>
      <c r="F3523" t="s">
        <v>72</v>
      </c>
      <c r="G3523" t="s">
        <v>207</v>
      </c>
      <c r="H3523">
        <v>80</v>
      </c>
      <c r="I3523">
        <v>46022.26</v>
      </c>
      <c r="J3523">
        <v>3681780.8</v>
      </c>
      <c r="K3523">
        <v>658.73</v>
      </c>
      <c r="L3523">
        <v>167</v>
      </c>
      <c r="M3523" t="s">
        <v>42</v>
      </c>
      <c r="N3523" t="s">
        <v>70</v>
      </c>
      <c r="O3523">
        <v>778473.99</v>
      </c>
      <c r="P3523">
        <f>_xlfn.DAYS(Table3[[#This Row],[Delivery_Date]],Table3[[#This Row],[Order_Date]])</f>
        <v>15</v>
      </c>
    </row>
    <row r="3524" spans="1:16" x14ac:dyDescent="0.25">
      <c r="A3524">
        <v>3523</v>
      </c>
      <c r="B3524" t="s">
        <v>65</v>
      </c>
      <c r="C3524" t="s">
        <v>38</v>
      </c>
      <c r="D3524" t="s">
        <v>25</v>
      </c>
      <c r="E3524" t="s">
        <v>18</v>
      </c>
      <c r="F3524" t="s">
        <v>402</v>
      </c>
      <c r="G3524" t="s">
        <v>398</v>
      </c>
      <c r="H3524">
        <v>53</v>
      </c>
      <c r="I3524">
        <v>9002.86</v>
      </c>
      <c r="J3524">
        <v>477151.58</v>
      </c>
      <c r="K3524">
        <v>1167.19</v>
      </c>
      <c r="L3524">
        <v>290</v>
      </c>
      <c r="M3524" t="s">
        <v>35</v>
      </c>
      <c r="N3524" t="s">
        <v>22</v>
      </c>
      <c r="O3524">
        <v>64375.94</v>
      </c>
      <c r="P3524">
        <f>_xlfn.DAYS(Table3[[#This Row],[Delivery_Date]],Table3[[#This Row],[Order_Date]])</f>
        <v>2</v>
      </c>
    </row>
    <row r="3525" spans="1:16" x14ac:dyDescent="0.25">
      <c r="A3525">
        <v>3524</v>
      </c>
      <c r="B3525" t="s">
        <v>59</v>
      </c>
      <c r="C3525" t="s">
        <v>16</v>
      </c>
      <c r="D3525" t="s">
        <v>32</v>
      </c>
      <c r="E3525" t="s">
        <v>60</v>
      </c>
      <c r="F3525" t="s">
        <v>132</v>
      </c>
      <c r="G3525" t="s">
        <v>269</v>
      </c>
      <c r="H3525">
        <v>56</v>
      </c>
      <c r="I3525">
        <v>5629.31</v>
      </c>
      <c r="J3525">
        <v>315241.36</v>
      </c>
      <c r="K3525">
        <v>2128.7199999999998</v>
      </c>
      <c r="L3525">
        <v>134</v>
      </c>
      <c r="M3525" t="s">
        <v>21</v>
      </c>
      <c r="N3525" t="s">
        <v>70</v>
      </c>
      <c r="O3525">
        <v>73548.240000000005</v>
      </c>
      <c r="P3525">
        <f>_xlfn.DAYS(Table3[[#This Row],[Delivery_Date]],Table3[[#This Row],[Order_Date]])</f>
        <v>12</v>
      </c>
    </row>
    <row r="3526" spans="1:16" x14ac:dyDescent="0.25">
      <c r="A3526">
        <v>3525</v>
      </c>
      <c r="B3526" t="s">
        <v>59</v>
      </c>
      <c r="C3526" t="s">
        <v>38</v>
      </c>
      <c r="D3526" t="s">
        <v>32</v>
      </c>
      <c r="E3526" t="s">
        <v>26</v>
      </c>
      <c r="F3526" t="s">
        <v>201</v>
      </c>
      <c r="G3526" t="s">
        <v>88</v>
      </c>
      <c r="H3526">
        <v>84</v>
      </c>
      <c r="I3526">
        <v>34824.94</v>
      </c>
      <c r="J3526">
        <v>2925294.96</v>
      </c>
      <c r="K3526">
        <v>634.53</v>
      </c>
      <c r="L3526">
        <v>143</v>
      </c>
      <c r="M3526" t="s">
        <v>21</v>
      </c>
      <c r="N3526" t="s">
        <v>43</v>
      </c>
      <c r="O3526">
        <v>476423.24</v>
      </c>
      <c r="P3526">
        <f>_xlfn.DAYS(Table3[[#This Row],[Delivery_Date]],Table3[[#This Row],[Order_Date]])</f>
        <v>10</v>
      </c>
    </row>
    <row r="3527" spans="1:16" x14ac:dyDescent="0.25">
      <c r="A3527">
        <v>3526</v>
      </c>
      <c r="B3527" t="s">
        <v>31</v>
      </c>
      <c r="C3527" t="s">
        <v>24</v>
      </c>
      <c r="D3527" t="s">
        <v>17</v>
      </c>
      <c r="E3527" t="s">
        <v>46</v>
      </c>
      <c r="F3527" t="s">
        <v>28</v>
      </c>
      <c r="G3527" t="s">
        <v>56</v>
      </c>
      <c r="H3527">
        <v>39</v>
      </c>
      <c r="I3527">
        <v>27301.63</v>
      </c>
      <c r="J3527">
        <v>1064763.57</v>
      </c>
      <c r="K3527">
        <v>418.32</v>
      </c>
      <c r="L3527">
        <v>301</v>
      </c>
      <c r="M3527" t="s">
        <v>35</v>
      </c>
      <c r="N3527" t="s">
        <v>43</v>
      </c>
      <c r="O3527">
        <v>224164.9</v>
      </c>
      <c r="P3527">
        <f>_xlfn.DAYS(Table3[[#This Row],[Delivery_Date]],Table3[[#This Row],[Order_Date]])</f>
        <v>13</v>
      </c>
    </row>
    <row r="3528" spans="1:16" x14ac:dyDescent="0.25">
      <c r="A3528">
        <v>3527</v>
      </c>
      <c r="B3528" t="s">
        <v>15</v>
      </c>
      <c r="C3528" t="s">
        <v>16</v>
      </c>
      <c r="D3528" t="s">
        <v>32</v>
      </c>
      <c r="E3528" t="s">
        <v>60</v>
      </c>
      <c r="F3528" t="s">
        <v>82</v>
      </c>
      <c r="G3528" t="s">
        <v>235</v>
      </c>
      <c r="H3528">
        <v>77</v>
      </c>
      <c r="I3528">
        <v>39278.58</v>
      </c>
      <c r="J3528">
        <v>3024450.66</v>
      </c>
      <c r="K3528">
        <v>1037.1400000000001</v>
      </c>
      <c r="L3528">
        <v>482</v>
      </c>
      <c r="M3528" t="s">
        <v>35</v>
      </c>
      <c r="N3528" t="s">
        <v>43</v>
      </c>
      <c r="O3528">
        <v>684287.95</v>
      </c>
      <c r="P3528">
        <f>_xlfn.DAYS(Table3[[#This Row],[Delivery_Date]],Table3[[#This Row],[Order_Date]])</f>
        <v>14</v>
      </c>
    </row>
    <row r="3529" spans="1:16" x14ac:dyDescent="0.25">
      <c r="A3529">
        <v>3528</v>
      </c>
      <c r="B3529" t="s">
        <v>65</v>
      </c>
      <c r="C3529" t="s">
        <v>16</v>
      </c>
      <c r="D3529" t="s">
        <v>32</v>
      </c>
      <c r="E3529" t="s">
        <v>52</v>
      </c>
      <c r="F3529" t="s">
        <v>244</v>
      </c>
      <c r="G3529" t="s">
        <v>126</v>
      </c>
      <c r="H3529">
        <v>41</v>
      </c>
      <c r="I3529">
        <v>44521.120000000003</v>
      </c>
      <c r="J3529">
        <v>1825365.92</v>
      </c>
      <c r="K3529">
        <v>689.73</v>
      </c>
      <c r="L3529">
        <v>548</v>
      </c>
      <c r="M3529" t="s">
        <v>29</v>
      </c>
      <c r="N3529" t="s">
        <v>43</v>
      </c>
      <c r="O3529">
        <v>383699.13</v>
      </c>
      <c r="P3529">
        <f>_xlfn.DAYS(Table3[[#This Row],[Delivery_Date]],Table3[[#This Row],[Order_Date]])</f>
        <v>14</v>
      </c>
    </row>
    <row r="3530" spans="1:16" x14ac:dyDescent="0.25">
      <c r="A3530">
        <v>3529</v>
      </c>
      <c r="B3530" t="s">
        <v>31</v>
      </c>
      <c r="C3530" t="s">
        <v>38</v>
      </c>
      <c r="D3530" t="s">
        <v>39</v>
      </c>
      <c r="E3530" t="s">
        <v>60</v>
      </c>
      <c r="F3530" t="s">
        <v>80</v>
      </c>
      <c r="G3530" t="s">
        <v>103</v>
      </c>
      <c r="H3530">
        <v>96</v>
      </c>
      <c r="I3530">
        <v>47039.11</v>
      </c>
      <c r="J3530">
        <v>4515754.5599999996</v>
      </c>
      <c r="K3530">
        <v>2256.02</v>
      </c>
      <c r="L3530">
        <v>216</v>
      </c>
      <c r="M3530" t="s">
        <v>42</v>
      </c>
      <c r="N3530" t="s">
        <v>30</v>
      </c>
      <c r="O3530">
        <v>347462.32</v>
      </c>
      <c r="P3530">
        <f>_xlfn.DAYS(Table3[[#This Row],[Delivery_Date]],Table3[[#This Row],[Order_Date]])</f>
        <v>11</v>
      </c>
    </row>
    <row r="3531" spans="1:16" x14ac:dyDescent="0.25">
      <c r="A3531">
        <v>3530</v>
      </c>
      <c r="B3531" t="s">
        <v>65</v>
      </c>
      <c r="C3531" t="s">
        <v>38</v>
      </c>
      <c r="D3531" t="s">
        <v>32</v>
      </c>
      <c r="E3531" t="s">
        <v>46</v>
      </c>
      <c r="F3531" t="s">
        <v>83</v>
      </c>
      <c r="G3531" t="s">
        <v>233</v>
      </c>
      <c r="H3531">
        <v>65</v>
      </c>
      <c r="I3531">
        <v>47199.06</v>
      </c>
      <c r="J3531">
        <v>3067938.9</v>
      </c>
      <c r="K3531">
        <v>191.92</v>
      </c>
      <c r="L3531">
        <v>189</v>
      </c>
      <c r="M3531" t="s">
        <v>42</v>
      </c>
      <c r="N3531" t="s">
        <v>70</v>
      </c>
      <c r="O3531">
        <v>213861.49</v>
      </c>
      <c r="P3531">
        <f>_xlfn.DAYS(Table3[[#This Row],[Delivery_Date]],Table3[[#This Row],[Order_Date]])</f>
        <v>13</v>
      </c>
    </row>
    <row r="3532" spans="1:16" x14ac:dyDescent="0.25">
      <c r="A3532">
        <v>3531</v>
      </c>
      <c r="B3532" t="s">
        <v>37</v>
      </c>
      <c r="C3532" t="s">
        <v>38</v>
      </c>
      <c r="D3532" t="s">
        <v>32</v>
      </c>
      <c r="E3532" t="s">
        <v>26</v>
      </c>
      <c r="F3532" t="s">
        <v>244</v>
      </c>
      <c r="G3532" t="s">
        <v>139</v>
      </c>
      <c r="H3532">
        <v>63</v>
      </c>
      <c r="I3532">
        <v>6505.92</v>
      </c>
      <c r="J3532">
        <v>409872.96</v>
      </c>
      <c r="K3532">
        <v>697.19</v>
      </c>
      <c r="L3532">
        <v>536</v>
      </c>
      <c r="M3532" t="s">
        <v>29</v>
      </c>
      <c r="N3532" t="s">
        <v>43</v>
      </c>
      <c r="O3532">
        <v>29690.11</v>
      </c>
      <c r="P3532">
        <f>_xlfn.DAYS(Table3[[#This Row],[Delivery_Date]],Table3[[#This Row],[Order_Date]])</f>
        <v>3</v>
      </c>
    </row>
    <row r="3533" spans="1:16" x14ac:dyDescent="0.25">
      <c r="A3533">
        <v>3532</v>
      </c>
      <c r="B3533" t="s">
        <v>23</v>
      </c>
      <c r="C3533" t="s">
        <v>38</v>
      </c>
      <c r="D3533" t="s">
        <v>45</v>
      </c>
      <c r="E3533" t="s">
        <v>46</v>
      </c>
      <c r="F3533" t="s">
        <v>166</v>
      </c>
      <c r="G3533" t="s">
        <v>170</v>
      </c>
      <c r="H3533">
        <v>67</v>
      </c>
      <c r="I3533">
        <v>33430.629999999997</v>
      </c>
      <c r="J3533">
        <v>2239852.21</v>
      </c>
      <c r="K3533">
        <v>3264.04</v>
      </c>
      <c r="L3533">
        <v>790</v>
      </c>
      <c r="M3533" t="s">
        <v>42</v>
      </c>
      <c r="N3533" t="s">
        <v>70</v>
      </c>
      <c r="O3533">
        <v>394762.84</v>
      </c>
      <c r="P3533">
        <f>_xlfn.DAYS(Table3[[#This Row],[Delivery_Date]],Table3[[#This Row],[Order_Date]])</f>
        <v>10</v>
      </c>
    </row>
    <row r="3534" spans="1:16" x14ac:dyDescent="0.25">
      <c r="A3534">
        <v>3533</v>
      </c>
      <c r="B3534" t="s">
        <v>23</v>
      </c>
      <c r="C3534" t="s">
        <v>38</v>
      </c>
      <c r="D3534" t="s">
        <v>39</v>
      </c>
      <c r="E3534" t="s">
        <v>60</v>
      </c>
      <c r="F3534" t="s">
        <v>378</v>
      </c>
      <c r="G3534" t="s">
        <v>310</v>
      </c>
      <c r="H3534">
        <v>45</v>
      </c>
      <c r="I3534">
        <v>42870.5</v>
      </c>
      <c r="J3534">
        <v>1929172.5</v>
      </c>
      <c r="K3534">
        <v>952.74</v>
      </c>
      <c r="L3534">
        <v>476</v>
      </c>
      <c r="M3534" t="s">
        <v>21</v>
      </c>
      <c r="N3534" t="s">
        <v>70</v>
      </c>
      <c r="O3534">
        <v>326721.73</v>
      </c>
      <c r="P3534">
        <f>_xlfn.DAYS(Table3[[#This Row],[Delivery_Date]],Table3[[#This Row],[Order_Date]])</f>
        <v>2</v>
      </c>
    </row>
    <row r="3535" spans="1:16" x14ac:dyDescent="0.25">
      <c r="A3535">
        <v>3534</v>
      </c>
      <c r="B3535" t="s">
        <v>15</v>
      </c>
      <c r="C3535" t="s">
        <v>16</v>
      </c>
      <c r="D3535" t="s">
        <v>32</v>
      </c>
      <c r="E3535" t="s">
        <v>52</v>
      </c>
      <c r="F3535" t="s">
        <v>312</v>
      </c>
      <c r="G3535" t="s">
        <v>197</v>
      </c>
      <c r="H3535">
        <v>68</v>
      </c>
      <c r="I3535">
        <v>48031.09</v>
      </c>
      <c r="J3535">
        <v>3266114.12</v>
      </c>
      <c r="K3535">
        <v>1981.63</v>
      </c>
      <c r="L3535">
        <v>447</v>
      </c>
      <c r="M3535" t="s">
        <v>42</v>
      </c>
      <c r="N3535" t="s">
        <v>22</v>
      </c>
      <c r="O3535">
        <v>738723.81</v>
      </c>
      <c r="P3535">
        <f>_xlfn.DAYS(Table3[[#This Row],[Delivery_Date]],Table3[[#This Row],[Order_Date]])</f>
        <v>10</v>
      </c>
    </row>
    <row r="3536" spans="1:16" x14ac:dyDescent="0.25">
      <c r="A3536">
        <v>3535</v>
      </c>
      <c r="B3536" t="s">
        <v>51</v>
      </c>
      <c r="C3536" t="s">
        <v>16</v>
      </c>
      <c r="D3536" t="s">
        <v>45</v>
      </c>
      <c r="E3536" t="s">
        <v>60</v>
      </c>
      <c r="F3536" t="s">
        <v>342</v>
      </c>
      <c r="G3536" t="s">
        <v>403</v>
      </c>
      <c r="H3536">
        <v>7</v>
      </c>
      <c r="I3536">
        <v>1570.69</v>
      </c>
      <c r="J3536">
        <v>10994.83</v>
      </c>
      <c r="K3536">
        <v>3354.36</v>
      </c>
      <c r="L3536">
        <v>171</v>
      </c>
      <c r="M3536" t="s">
        <v>42</v>
      </c>
      <c r="N3536" t="s">
        <v>30</v>
      </c>
      <c r="O3536">
        <v>2676.73</v>
      </c>
      <c r="P3536">
        <f>_xlfn.DAYS(Table3[[#This Row],[Delivery_Date]],Table3[[#This Row],[Order_Date]])</f>
        <v>1</v>
      </c>
    </row>
    <row r="3537" spans="1:16" x14ac:dyDescent="0.25">
      <c r="A3537">
        <v>3536</v>
      </c>
      <c r="B3537" t="s">
        <v>44</v>
      </c>
      <c r="C3537" t="s">
        <v>24</v>
      </c>
      <c r="D3537" t="s">
        <v>17</v>
      </c>
      <c r="E3537" t="s">
        <v>18</v>
      </c>
      <c r="F3537" t="s">
        <v>299</v>
      </c>
      <c r="G3537" t="s">
        <v>267</v>
      </c>
      <c r="H3537">
        <v>15</v>
      </c>
      <c r="I3537">
        <v>24720.52</v>
      </c>
      <c r="J3537">
        <v>370807.8</v>
      </c>
      <c r="K3537">
        <v>3954.49</v>
      </c>
      <c r="L3537">
        <v>147</v>
      </c>
      <c r="M3537" t="s">
        <v>21</v>
      </c>
      <c r="N3537" t="s">
        <v>43</v>
      </c>
      <c r="O3537">
        <v>54794.96</v>
      </c>
      <c r="P3537">
        <f>_xlfn.DAYS(Table3[[#This Row],[Delivery_Date]],Table3[[#This Row],[Order_Date]])</f>
        <v>8</v>
      </c>
    </row>
    <row r="3538" spans="1:16" x14ac:dyDescent="0.25">
      <c r="A3538">
        <v>3537</v>
      </c>
      <c r="B3538" t="s">
        <v>37</v>
      </c>
      <c r="C3538" t="s">
        <v>16</v>
      </c>
      <c r="D3538" t="s">
        <v>32</v>
      </c>
      <c r="E3538" t="s">
        <v>52</v>
      </c>
      <c r="F3538" t="s">
        <v>265</v>
      </c>
      <c r="G3538" t="s">
        <v>92</v>
      </c>
      <c r="H3538">
        <v>89</v>
      </c>
      <c r="I3538">
        <v>8377.23</v>
      </c>
      <c r="J3538">
        <v>745573.47</v>
      </c>
      <c r="K3538">
        <v>4799.66</v>
      </c>
      <c r="L3538">
        <v>25</v>
      </c>
      <c r="M3538" t="s">
        <v>21</v>
      </c>
      <c r="N3538" t="s">
        <v>43</v>
      </c>
      <c r="O3538">
        <v>45758.7</v>
      </c>
      <c r="P3538">
        <f>_xlfn.DAYS(Table3[[#This Row],[Delivery_Date]],Table3[[#This Row],[Order_Date]])</f>
        <v>13</v>
      </c>
    </row>
    <row r="3539" spans="1:16" x14ac:dyDescent="0.25">
      <c r="A3539">
        <v>3538</v>
      </c>
      <c r="B3539" t="s">
        <v>51</v>
      </c>
      <c r="C3539" t="s">
        <v>24</v>
      </c>
      <c r="D3539" t="s">
        <v>25</v>
      </c>
      <c r="E3539" t="s">
        <v>18</v>
      </c>
      <c r="F3539" t="s">
        <v>393</v>
      </c>
      <c r="G3539" t="s">
        <v>290</v>
      </c>
      <c r="H3539">
        <v>44</v>
      </c>
      <c r="I3539">
        <v>11251.69</v>
      </c>
      <c r="J3539">
        <v>495074.36</v>
      </c>
      <c r="K3539">
        <v>3917.85</v>
      </c>
      <c r="L3539">
        <v>816</v>
      </c>
      <c r="M3539" t="s">
        <v>29</v>
      </c>
      <c r="N3539" t="s">
        <v>22</v>
      </c>
      <c r="O3539">
        <v>89183.52</v>
      </c>
      <c r="P3539">
        <f>_xlfn.DAYS(Table3[[#This Row],[Delivery_Date]],Table3[[#This Row],[Order_Date]])</f>
        <v>6</v>
      </c>
    </row>
    <row r="3540" spans="1:16" x14ac:dyDescent="0.25">
      <c r="A3540">
        <v>3539</v>
      </c>
      <c r="B3540" t="s">
        <v>15</v>
      </c>
      <c r="C3540" t="s">
        <v>38</v>
      </c>
      <c r="D3540" t="s">
        <v>25</v>
      </c>
      <c r="E3540" t="s">
        <v>18</v>
      </c>
      <c r="F3540" t="s">
        <v>314</v>
      </c>
      <c r="G3540" t="s">
        <v>88</v>
      </c>
      <c r="H3540">
        <v>91</v>
      </c>
      <c r="I3540">
        <v>579.65</v>
      </c>
      <c r="J3540">
        <v>52748.15</v>
      </c>
      <c r="K3540">
        <v>3574.89</v>
      </c>
      <c r="L3540">
        <v>643</v>
      </c>
      <c r="M3540" t="s">
        <v>21</v>
      </c>
      <c r="N3540" t="s">
        <v>30</v>
      </c>
      <c r="O3540">
        <v>9377.93</v>
      </c>
      <c r="P3540">
        <f>_xlfn.DAYS(Table3[[#This Row],[Delivery_Date]],Table3[[#This Row],[Order_Date]])</f>
        <v>6</v>
      </c>
    </row>
    <row r="3541" spans="1:16" x14ac:dyDescent="0.25">
      <c r="A3541">
        <v>3540</v>
      </c>
      <c r="B3541" t="s">
        <v>65</v>
      </c>
      <c r="C3541" t="s">
        <v>38</v>
      </c>
      <c r="D3541" t="s">
        <v>45</v>
      </c>
      <c r="E3541" t="s">
        <v>52</v>
      </c>
      <c r="F3541" t="s">
        <v>64</v>
      </c>
      <c r="G3541" t="s">
        <v>326</v>
      </c>
      <c r="H3541">
        <v>67</v>
      </c>
      <c r="I3541">
        <v>11560.05</v>
      </c>
      <c r="J3541">
        <v>774523.35</v>
      </c>
      <c r="K3541">
        <v>4936.7</v>
      </c>
      <c r="L3541">
        <v>693</v>
      </c>
      <c r="M3541" t="s">
        <v>42</v>
      </c>
      <c r="N3541" t="s">
        <v>22</v>
      </c>
      <c r="O3541">
        <v>166275.85999999999</v>
      </c>
      <c r="P3541">
        <f>_xlfn.DAYS(Table3[[#This Row],[Delivery_Date]],Table3[[#This Row],[Order_Date]])</f>
        <v>15</v>
      </c>
    </row>
    <row r="3542" spans="1:16" x14ac:dyDescent="0.25">
      <c r="A3542">
        <v>3541</v>
      </c>
      <c r="B3542" t="s">
        <v>65</v>
      </c>
      <c r="C3542" t="s">
        <v>16</v>
      </c>
      <c r="D3542" t="s">
        <v>25</v>
      </c>
      <c r="E3542" t="s">
        <v>46</v>
      </c>
      <c r="F3542" t="s">
        <v>151</v>
      </c>
      <c r="G3542" t="s">
        <v>200</v>
      </c>
      <c r="H3542">
        <v>66</v>
      </c>
      <c r="I3542">
        <v>16454.849999999999</v>
      </c>
      <c r="J3542">
        <v>1086020.1000000001</v>
      </c>
      <c r="K3542">
        <v>2923.1</v>
      </c>
      <c r="L3542">
        <v>475</v>
      </c>
      <c r="M3542" t="s">
        <v>29</v>
      </c>
      <c r="N3542" t="s">
        <v>70</v>
      </c>
      <c r="O3542">
        <v>102560.82</v>
      </c>
      <c r="P3542">
        <f>_xlfn.DAYS(Table3[[#This Row],[Delivery_Date]],Table3[[#This Row],[Order_Date]])</f>
        <v>14</v>
      </c>
    </row>
    <row r="3543" spans="1:16" x14ac:dyDescent="0.25">
      <c r="A3543">
        <v>3542</v>
      </c>
      <c r="B3543" t="s">
        <v>65</v>
      </c>
      <c r="C3543" t="s">
        <v>24</v>
      </c>
      <c r="D3543" t="s">
        <v>45</v>
      </c>
      <c r="E3543" t="s">
        <v>26</v>
      </c>
      <c r="F3543" t="s">
        <v>146</v>
      </c>
      <c r="G3543" t="s">
        <v>393</v>
      </c>
      <c r="H3543">
        <v>5</v>
      </c>
      <c r="I3543">
        <v>11363.63</v>
      </c>
      <c r="J3543">
        <v>56818.15</v>
      </c>
      <c r="K3543">
        <v>431.73</v>
      </c>
      <c r="L3543">
        <v>357</v>
      </c>
      <c r="M3543" t="s">
        <v>42</v>
      </c>
      <c r="N3543" t="s">
        <v>30</v>
      </c>
      <c r="O3543">
        <v>6349.1</v>
      </c>
      <c r="P3543">
        <f>_xlfn.DAYS(Table3[[#This Row],[Delivery_Date]],Table3[[#This Row],[Order_Date]])</f>
        <v>1</v>
      </c>
    </row>
    <row r="3544" spans="1:16" x14ac:dyDescent="0.25">
      <c r="A3544">
        <v>3543</v>
      </c>
      <c r="B3544" t="s">
        <v>44</v>
      </c>
      <c r="C3544" t="s">
        <v>16</v>
      </c>
      <c r="D3544" t="s">
        <v>17</v>
      </c>
      <c r="E3544" t="s">
        <v>46</v>
      </c>
      <c r="F3544" t="s">
        <v>252</v>
      </c>
      <c r="G3544" t="s">
        <v>100</v>
      </c>
      <c r="H3544">
        <v>78</v>
      </c>
      <c r="I3544">
        <v>43681.97</v>
      </c>
      <c r="J3544">
        <v>3407193.66</v>
      </c>
      <c r="K3544">
        <v>4714.04</v>
      </c>
      <c r="L3544">
        <v>855</v>
      </c>
      <c r="M3544" t="s">
        <v>42</v>
      </c>
      <c r="N3544" t="s">
        <v>43</v>
      </c>
      <c r="O3544">
        <v>278568.26</v>
      </c>
      <c r="P3544">
        <f>_xlfn.DAYS(Table3[[#This Row],[Delivery_Date]],Table3[[#This Row],[Order_Date]])</f>
        <v>1</v>
      </c>
    </row>
    <row r="3545" spans="1:16" x14ac:dyDescent="0.25">
      <c r="A3545">
        <v>3544</v>
      </c>
      <c r="B3545" t="s">
        <v>23</v>
      </c>
      <c r="C3545" t="s">
        <v>24</v>
      </c>
      <c r="D3545" t="s">
        <v>45</v>
      </c>
      <c r="E3545" t="s">
        <v>18</v>
      </c>
      <c r="F3545" t="s">
        <v>155</v>
      </c>
      <c r="G3545" t="s">
        <v>197</v>
      </c>
      <c r="H3545">
        <v>60</v>
      </c>
      <c r="I3545">
        <v>28198.3</v>
      </c>
      <c r="J3545">
        <v>1691898</v>
      </c>
      <c r="K3545">
        <v>2650.11</v>
      </c>
      <c r="L3545">
        <v>53</v>
      </c>
      <c r="M3545" t="s">
        <v>35</v>
      </c>
      <c r="N3545" t="s">
        <v>43</v>
      </c>
      <c r="O3545">
        <v>253723.5</v>
      </c>
      <c r="P3545">
        <f>_xlfn.DAYS(Table3[[#This Row],[Delivery_Date]],Table3[[#This Row],[Order_Date]])</f>
        <v>7</v>
      </c>
    </row>
    <row r="3546" spans="1:16" x14ac:dyDescent="0.25">
      <c r="A3546">
        <v>3545</v>
      </c>
      <c r="B3546" t="s">
        <v>31</v>
      </c>
      <c r="C3546" t="s">
        <v>16</v>
      </c>
      <c r="D3546" t="s">
        <v>45</v>
      </c>
      <c r="E3546" t="s">
        <v>18</v>
      </c>
      <c r="F3546" t="s">
        <v>77</v>
      </c>
      <c r="G3546" t="s">
        <v>288</v>
      </c>
      <c r="H3546">
        <v>8</v>
      </c>
      <c r="I3546">
        <v>22267.34</v>
      </c>
      <c r="J3546">
        <v>178138.72</v>
      </c>
      <c r="K3546">
        <v>4977.8100000000004</v>
      </c>
      <c r="L3546">
        <v>592</v>
      </c>
      <c r="M3546" t="s">
        <v>42</v>
      </c>
      <c r="N3546" t="s">
        <v>70</v>
      </c>
      <c r="O3546">
        <v>19905.34</v>
      </c>
      <c r="P3546">
        <f>_xlfn.DAYS(Table3[[#This Row],[Delivery_Date]],Table3[[#This Row],[Order_Date]])</f>
        <v>7</v>
      </c>
    </row>
    <row r="3547" spans="1:16" x14ac:dyDescent="0.25">
      <c r="A3547">
        <v>3546</v>
      </c>
      <c r="B3547" t="s">
        <v>59</v>
      </c>
      <c r="C3547" t="s">
        <v>24</v>
      </c>
      <c r="D3547" t="s">
        <v>25</v>
      </c>
      <c r="E3547" t="s">
        <v>18</v>
      </c>
      <c r="F3547" t="s">
        <v>314</v>
      </c>
      <c r="G3547" t="s">
        <v>97</v>
      </c>
      <c r="H3547">
        <v>16</v>
      </c>
      <c r="I3547">
        <v>4761.32</v>
      </c>
      <c r="J3547">
        <v>76181.119999999995</v>
      </c>
      <c r="K3547">
        <v>3317.36</v>
      </c>
      <c r="L3547">
        <v>781</v>
      </c>
      <c r="M3547" t="s">
        <v>29</v>
      </c>
      <c r="N3547" t="s">
        <v>30</v>
      </c>
      <c r="O3547">
        <v>8430.68</v>
      </c>
      <c r="P3547">
        <f>_xlfn.DAYS(Table3[[#This Row],[Delivery_Date]],Table3[[#This Row],[Order_Date]])</f>
        <v>15</v>
      </c>
    </row>
    <row r="3548" spans="1:16" x14ac:dyDescent="0.25">
      <c r="A3548">
        <v>3547</v>
      </c>
      <c r="B3548" t="s">
        <v>65</v>
      </c>
      <c r="C3548" t="s">
        <v>16</v>
      </c>
      <c r="D3548" t="s">
        <v>17</v>
      </c>
      <c r="E3548" t="s">
        <v>26</v>
      </c>
      <c r="F3548" t="s">
        <v>376</v>
      </c>
      <c r="G3548" t="s">
        <v>328</v>
      </c>
      <c r="H3548">
        <v>53</v>
      </c>
      <c r="I3548">
        <v>46231.839999999997</v>
      </c>
      <c r="J3548">
        <v>2450287.52</v>
      </c>
      <c r="K3548">
        <v>4648.25</v>
      </c>
      <c r="L3548">
        <v>686</v>
      </c>
      <c r="M3548" t="s">
        <v>42</v>
      </c>
      <c r="N3548" t="s">
        <v>70</v>
      </c>
      <c r="O3548">
        <v>390359.46</v>
      </c>
      <c r="P3548">
        <f>_xlfn.DAYS(Table3[[#This Row],[Delivery_Date]],Table3[[#This Row],[Order_Date]])</f>
        <v>1</v>
      </c>
    </row>
    <row r="3549" spans="1:16" x14ac:dyDescent="0.25">
      <c r="A3549">
        <v>3548</v>
      </c>
      <c r="B3549" t="s">
        <v>37</v>
      </c>
      <c r="C3549" t="s">
        <v>38</v>
      </c>
      <c r="D3549" t="s">
        <v>39</v>
      </c>
      <c r="E3549" t="s">
        <v>18</v>
      </c>
      <c r="F3549" t="s">
        <v>343</v>
      </c>
      <c r="G3549" t="s">
        <v>369</v>
      </c>
      <c r="H3549">
        <v>28</v>
      </c>
      <c r="I3549">
        <v>44292.74</v>
      </c>
      <c r="J3549">
        <v>1240196.72</v>
      </c>
      <c r="K3549">
        <v>1766.21</v>
      </c>
      <c r="L3549">
        <v>205</v>
      </c>
      <c r="M3549" t="s">
        <v>29</v>
      </c>
      <c r="N3549" t="s">
        <v>30</v>
      </c>
      <c r="O3549">
        <v>108512.46</v>
      </c>
      <c r="P3549">
        <f>_xlfn.DAYS(Table3[[#This Row],[Delivery_Date]],Table3[[#This Row],[Order_Date]])</f>
        <v>12</v>
      </c>
    </row>
    <row r="3550" spans="1:16" x14ac:dyDescent="0.25">
      <c r="A3550">
        <v>3549</v>
      </c>
      <c r="B3550" t="s">
        <v>23</v>
      </c>
      <c r="C3550" t="s">
        <v>24</v>
      </c>
      <c r="D3550" t="s">
        <v>45</v>
      </c>
      <c r="E3550" t="s">
        <v>60</v>
      </c>
      <c r="F3550" t="s">
        <v>120</v>
      </c>
      <c r="G3550" t="s">
        <v>315</v>
      </c>
      <c r="H3550">
        <v>69</v>
      </c>
      <c r="I3550">
        <v>2455.44</v>
      </c>
      <c r="J3550">
        <v>169425.36</v>
      </c>
      <c r="K3550">
        <v>4818.0200000000004</v>
      </c>
      <c r="L3550">
        <v>678</v>
      </c>
      <c r="M3550" t="s">
        <v>21</v>
      </c>
      <c r="N3550" t="s">
        <v>30</v>
      </c>
      <c r="O3550">
        <v>36342.14</v>
      </c>
      <c r="P3550">
        <f>_xlfn.DAYS(Table3[[#This Row],[Delivery_Date]],Table3[[#This Row],[Order_Date]])</f>
        <v>15</v>
      </c>
    </row>
    <row r="3551" spans="1:16" x14ac:dyDescent="0.25">
      <c r="A3551">
        <v>3550</v>
      </c>
      <c r="B3551" t="s">
        <v>44</v>
      </c>
      <c r="C3551" t="s">
        <v>38</v>
      </c>
      <c r="D3551" t="s">
        <v>39</v>
      </c>
      <c r="E3551" t="s">
        <v>46</v>
      </c>
      <c r="F3551" t="s">
        <v>346</v>
      </c>
      <c r="G3551" t="s">
        <v>390</v>
      </c>
      <c r="H3551">
        <v>27</v>
      </c>
      <c r="I3551">
        <v>15206.51</v>
      </c>
      <c r="J3551">
        <v>410575.77</v>
      </c>
      <c r="K3551">
        <v>2635.87</v>
      </c>
      <c r="L3551">
        <v>866</v>
      </c>
      <c r="M3551" t="s">
        <v>35</v>
      </c>
      <c r="N3551" t="s">
        <v>22</v>
      </c>
      <c r="O3551">
        <v>40679.56</v>
      </c>
      <c r="P3551">
        <f>_xlfn.DAYS(Table3[[#This Row],[Delivery_Date]],Table3[[#This Row],[Order_Date]])</f>
        <v>14</v>
      </c>
    </row>
    <row r="3552" spans="1:16" x14ac:dyDescent="0.25">
      <c r="A3552">
        <v>3551</v>
      </c>
      <c r="B3552" t="s">
        <v>37</v>
      </c>
      <c r="C3552" t="s">
        <v>16</v>
      </c>
      <c r="D3552" t="s">
        <v>32</v>
      </c>
      <c r="E3552" t="s">
        <v>46</v>
      </c>
      <c r="F3552" t="s">
        <v>174</v>
      </c>
      <c r="G3552" t="s">
        <v>145</v>
      </c>
      <c r="H3552">
        <v>93</v>
      </c>
      <c r="I3552">
        <v>31040.400000000001</v>
      </c>
      <c r="J3552">
        <v>2886757.2</v>
      </c>
      <c r="K3552">
        <v>1557.95</v>
      </c>
      <c r="L3552">
        <v>871</v>
      </c>
      <c r="M3552" t="s">
        <v>29</v>
      </c>
      <c r="N3552" t="s">
        <v>22</v>
      </c>
      <c r="O3552">
        <v>156527.69</v>
      </c>
      <c r="P3552">
        <f>_xlfn.DAYS(Table3[[#This Row],[Delivery_Date]],Table3[[#This Row],[Order_Date]])</f>
        <v>14</v>
      </c>
    </row>
    <row r="3553" spans="1:16" x14ac:dyDescent="0.25">
      <c r="A3553">
        <v>3552</v>
      </c>
      <c r="B3553" t="s">
        <v>31</v>
      </c>
      <c r="C3553" t="s">
        <v>24</v>
      </c>
      <c r="D3553" t="s">
        <v>32</v>
      </c>
      <c r="E3553" t="s">
        <v>18</v>
      </c>
      <c r="F3553" t="s">
        <v>117</v>
      </c>
      <c r="G3553" t="s">
        <v>135</v>
      </c>
      <c r="H3553">
        <v>89</v>
      </c>
      <c r="I3553">
        <v>15476.65</v>
      </c>
      <c r="J3553">
        <v>1377421.85</v>
      </c>
      <c r="K3553">
        <v>249.15</v>
      </c>
      <c r="L3553">
        <v>946</v>
      </c>
      <c r="M3553" t="s">
        <v>29</v>
      </c>
      <c r="N3553" t="s">
        <v>22</v>
      </c>
      <c r="O3553">
        <v>222174.55</v>
      </c>
      <c r="P3553">
        <f>_xlfn.DAYS(Table3[[#This Row],[Delivery_Date]],Table3[[#This Row],[Order_Date]])</f>
        <v>5</v>
      </c>
    </row>
    <row r="3554" spans="1:16" x14ac:dyDescent="0.25">
      <c r="A3554">
        <v>3553</v>
      </c>
      <c r="B3554" t="s">
        <v>15</v>
      </c>
      <c r="C3554" t="s">
        <v>38</v>
      </c>
      <c r="D3554" t="s">
        <v>17</v>
      </c>
      <c r="E3554" t="s">
        <v>46</v>
      </c>
      <c r="F3554" t="s">
        <v>209</v>
      </c>
      <c r="G3554" t="s">
        <v>356</v>
      </c>
      <c r="H3554">
        <v>42</v>
      </c>
      <c r="I3554">
        <v>25042.36</v>
      </c>
      <c r="J3554">
        <v>1051779.1200000001</v>
      </c>
      <c r="K3554">
        <v>3659.49</v>
      </c>
      <c r="L3554">
        <v>106</v>
      </c>
      <c r="M3554" t="s">
        <v>35</v>
      </c>
      <c r="N3554" t="s">
        <v>30</v>
      </c>
      <c r="O3554">
        <v>121437.46</v>
      </c>
      <c r="P3554">
        <f>_xlfn.DAYS(Table3[[#This Row],[Delivery_Date]],Table3[[#This Row],[Order_Date]])</f>
        <v>9</v>
      </c>
    </row>
    <row r="3555" spans="1:16" x14ac:dyDescent="0.25">
      <c r="A3555">
        <v>3554</v>
      </c>
      <c r="B3555" t="s">
        <v>65</v>
      </c>
      <c r="C3555" t="s">
        <v>24</v>
      </c>
      <c r="D3555" t="s">
        <v>32</v>
      </c>
      <c r="E3555" t="s">
        <v>60</v>
      </c>
      <c r="F3555" t="s">
        <v>129</v>
      </c>
      <c r="G3555" t="s">
        <v>172</v>
      </c>
      <c r="H3555">
        <v>91</v>
      </c>
      <c r="I3555">
        <v>31022.91</v>
      </c>
      <c r="J3555">
        <v>2823084.81</v>
      </c>
      <c r="K3555">
        <v>898.65</v>
      </c>
      <c r="L3555">
        <v>763</v>
      </c>
      <c r="M3555" t="s">
        <v>42</v>
      </c>
      <c r="N3555" t="s">
        <v>30</v>
      </c>
      <c r="O3555">
        <v>328045.69</v>
      </c>
      <c r="P3555">
        <f>_xlfn.DAYS(Table3[[#This Row],[Delivery_Date]],Table3[[#This Row],[Order_Date]])</f>
        <v>8</v>
      </c>
    </row>
    <row r="3556" spans="1:16" x14ac:dyDescent="0.25">
      <c r="A3556">
        <v>3555</v>
      </c>
      <c r="B3556" t="s">
        <v>31</v>
      </c>
      <c r="C3556" t="s">
        <v>16</v>
      </c>
      <c r="D3556" t="s">
        <v>32</v>
      </c>
      <c r="E3556" t="s">
        <v>46</v>
      </c>
      <c r="F3556" t="s">
        <v>271</v>
      </c>
      <c r="G3556" t="s">
        <v>27</v>
      </c>
      <c r="H3556">
        <v>69</v>
      </c>
      <c r="I3556">
        <v>30423.91</v>
      </c>
      <c r="J3556">
        <v>2099249.79</v>
      </c>
      <c r="K3556">
        <v>4248.05</v>
      </c>
      <c r="L3556">
        <v>309</v>
      </c>
      <c r="M3556" t="s">
        <v>21</v>
      </c>
      <c r="N3556" t="s">
        <v>36</v>
      </c>
      <c r="O3556">
        <v>237600.41</v>
      </c>
      <c r="P3556">
        <f>_xlfn.DAYS(Table3[[#This Row],[Delivery_Date]],Table3[[#This Row],[Order_Date]])</f>
        <v>13</v>
      </c>
    </row>
    <row r="3557" spans="1:16" x14ac:dyDescent="0.25">
      <c r="A3557">
        <v>3556</v>
      </c>
      <c r="B3557" t="s">
        <v>59</v>
      </c>
      <c r="C3557" t="s">
        <v>38</v>
      </c>
      <c r="D3557" t="s">
        <v>25</v>
      </c>
      <c r="E3557" t="s">
        <v>26</v>
      </c>
      <c r="F3557" t="s">
        <v>69</v>
      </c>
      <c r="G3557" t="s">
        <v>324</v>
      </c>
      <c r="H3557">
        <v>33</v>
      </c>
      <c r="I3557">
        <v>6067.03</v>
      </c>
      <c r="J3557">
        <v>200211.99</v>
      </c>
      <c r="K3557">
        <v>4813.87</v>
      </c>
      <c r="L3557">
        <v>999</v>
      </c>
      <c r="M3557" t="s">
        <v>35</v>
      </c>
      <c r="N3557" t="s">
        <v>43</v>
      </c>
      <c r="O3557">
        <v>18313.52</v>
      </c>
      <c r="P3557">
        <f>_xlfn.DAYS(Table3[[#This Row],[Delivery_Date]],Table3[[#This Row],[Order_Date]])</f>
        <v>3</v>
      </c>
    </row>
    <row r="3558" spans="1:16" x14ac:dyDescent="0.25">
      <c r="A3558">
        <v>3557</v>
      </c>
      <c r="B3558" t="s">
        <v>59</v>
      </c>
      <c r="C3558" t="s">
        <v>24</v>
      </c>
      <c r="D3558" t="s">
        <v>32</v>
      </c>
      <c r="E3558" t="s">
        <v>52</v>
      </c>
      <c r="F3558" t="s">
        <v>318</v>
      </c>
      <c r="G3558" t="s">
        <v>173</v>
      </c>
      <c r="H3558">
        <v>52</v>
      </c>
      <c r="I3558">
        <v>37490.28</v>
      </c>
      <c r="J3558">
        <v>1949494.56</v>
      </c>
      <c r="K3558">
        <v>2547.5300000000002</v>
      </c>
      <c r="L3558">
        <v>689</v>
      </c>
      <c r="M3558" t="s">
        <v>29</v>
      </c>
      <c r="N3558" t="s">
        <v>70</v>
      </c>
      <c r="O3558">
        <v>457738.66</v>
      </c>
      <c r="P3558">
        <f>_xlfn.DAYS(Table3[[#This Row],[Delivery_Date]],Table3[[#This Row],[Order_Date]])</f>
        <v>3</v>
      </c>
    </row>
    <row r="3559" spans="1:16" x14ac:dyDescent="0.25">
      <c r="A3559">
        <v>3558</v>
      </c>
      <c r="B3559" t="s">
        <v>51</v>
      </c>
      <c r="C3559" t="s">
        <v>24</v>
      </c>
      <c r="D3559" t="s">
        <v>17</v>
      </c>
      <c r="E3559" t="s">
        <v>46</v>
      </c>
      <c r="F3559" t="s">
        <v>54</v>
      </c>
      <c r="G3559" t="s">
        <v>219</v>
      </c>
      <c r="H3559">
        <v>35</v>
      </c>
      <c r="I3559">
        <v>31945.62</v>
      </c>
      <c r="J3559">
        <v>1118096.7</v>
      </c>
      <c r="K3559">
        <v>351.54</v>
      </c>
      <c r="L3559">
        <v>902</v>
      </c>
      <c r="M3559" t="s">
        <v>42</v>
      </c>
      <c r="N3559" t="s">
        <v>70</v>
      </c>
      <c r="O3559">
        <v>168000.86</v>
      </c>
      <c r="P3559">
        <f>_xlfn.DAYS(Table3[[#This Row],[Delivery_Date]],Table3[[#This Row],[Order_Date]])</f>
        <v>15</v>
      </c>
    </row>
    <row r="3560" spans="1:16" x14ac:dyDescent="0.25">
      <c r="A3560">
        <v>3559</v>
      </c>
      <c r="B3560" t="s">
        <v>51</v>
      </c>
      <c r="C3560" t="s">
        <v>16</v>
      </c>
      <c r="D3560" t="s">
        <v>25</v>
      </c>
      <c r="E3560" t="s">
        <v>46</v>
      </c>
      <c r="F3560" t="s">
        <v>299</v>
      </c>
      <c r="G3560" t="s">
        <v>254</v>
      </c>
      <c r="H3560">
        <v>60</v>
      </c>
      <c r="I3560">
        <v>18520.59</v>
      </c>
      <c r="J3560">
        <v>1111235.3999999999</v>
      </c>
      <c r="K3560">
        <v>799.24</v>
      </c>
      <c r="L3560">
        <v>219</v>
      </c>
      <c r="M3560" t="s">
        <v>42</v>
      </c>
      <c r="N3560" t="s">
        <v>43</v>
      </c>
      <c r="O3560">
        <v>253184.69</v>
      </c>
      <c r="P3560">
        <f>_xlfn.DAYS(Table3[[#This Row],[Delivery_Date]],Table3[[#This Row],[Order_Date]])</f>
        <v>7</v>
      </c>
    </row>
    <row r="3561" spans="1:16" x14ac:dyDescent="0.25">
      <c r="A3561">
        <v>3560</v>
      </c>
      <c r="B3561" t="s">
        <v>51</v>
      </c>
      <c r="C3561" t="s">
        <v>38</v>
      </c>
      <c r="D3561" t="s">
        <v>32</v>
      </c>
      <c r="E3561" t="s">
        <v>46</v>
      </c>
      <c r="F3561" t="s">
        <v>177</v>
      </c>
      <c r="G3561" t="s">
        <v>387</v>
      </c>
      <c r="H3561">
        <v>60</v>
      </c>
      <c r="I3561">
        <v>40783.360000000001</v>
      </c>
      <c r="J3561">
        <v>2447001.6000000001</v>
      </c>
      <c r="K3561">
        <v>364.31</v>
      </c>
      <c r="L3561">
        <v>121</v>
      </c>
      <c r="M3561" t="s">
        <v>35</v>
      </c>
      <c r="N3561" t="s">
        <v>70</v>
      </c>
      <c r="O3561">
        <v>379716.31</v>
      </c>
      <c r="P3561">
        <f>_xlfn.DAYS(Table3[[#This Row],[Delivery_Date]],Table3[[#This Row],[Order_Date]])</f>
        <v>10</v>
      </c>
    </row>
    <row r="3562" spans="1:16" x14ac:dyDescent="0.25">
      <c r="A3562">
        <v>3561</v>
      </c>
      <c r="B3562" t="s">
        <v>59</v>
      </c>
      <c r="C3562" t="s">
        <v>38</v>
      </c>
      <c r="D3562" t="s">
        <v>17</v>
      </c>
      <c r="E3562" t="s">
        <v>18</v>
      </c>
      <c r="F3562" t="s">
        <v>131</v>
      </c>
      <c r="G3562" t="s">
        <v>136</v>
      </c>
      <c r="H3562">
        <v>42</v>
      </c>
      <c r="I3562">
        <v>4764.43</v>
      </c>
      <c r="J3562">
        <v>200106.06</v>
      </c>
      <c r="K3562">
        <v>4173.51</v>
      </c>
      <c r="L3562">
        <v>522</v>
      </c>
      <c r="M3562" t="s">
        <v>35</v>
      </c>
      <c r="N3562" t="s">
        <v>70</v>
      </c>
      <c r="O3562">
        <v>43474.1</v>
      </c>
      <c r="P3562">
        <f>_xlfn.DAYS(Table3[[#This Row],[Delivery_Date]],Table3[[#This Row],[Order_Date]])</f>
        <v>8</v>
      </c>
    </row>
    <row r="3563" spans="1:16" x14ac:dyDescent="0.25">
      <c r="A3563">
        <v>3562</v>
      </c>
      <c r="B3563" t="s">
        <v>37</v>
      </c>
      <c r="C3563" t="s">
        <v>38</v>
      </c>
      <c r="D3563" t="s">
        <v>17</v>
      </c>
      <c r="E3563" t="s">
        <v>46</v>
      </c>
      <c r="F3563" t="s">
        <v>116</v>
      </c>
      <c r="G3563" t="s">
        <v>19</v>
      </c>
      <c r="H3563">
        <v>88</v>
      </c>
      <c r="I3563">
        <v>41396.699999999997</v>
      </c>
      <c r="J3563">
        <v>3642909.6</v>
      </c>
      <c r="K3563">
        <v>3409.7</v>
      </c>
      <c r="L3563">
        <v>435</v>
      </c>
      <c r="M3563" t="s">
        <v>29</v>
      </c>
      <c r="N3563" t="s">
        <v>30</v>
      </c>
      <c r="O3563">
        <v>290994.61</v>
      </c>
      <c r="P3563">
        <f>_xlfn.DAYS(Table3[[#This Row],[Delivery_Date]],Table3[[#This Row],[Order_Date]])</f>
        <v>10</v>
      </c>
    </row>
    <row r="3564" spans="1:16" x14ac:dyDescent="0.25">
      <c r="A3564">
        <v>3563</v>
      </c>
      <c r="B3564" t="s">
        <v>15</v>
      </c>
      <c r="C3564" t="s">
        <v>38</v>
      </c>
      <c r="D3564" t="s">
        <v>17</v>
      </c>
      <c r="E3564" t="s">
        <v>52</v>
      </c>
      <c r="F3564" t="s">
        <v>27</v>
      </c>
      <c r="G3564" t="s">
        <v>392</v>
      </c>
      <c r="H3564">
        <v>68</v>
      </c>
      <c r="I3564">
        <v>35026.03</v>
      </c>
      <c r="J3564">
        <v>2381770.04</v>
      </c>
      <c r="K3564">
        <v>628.99</v>
      </c>
      <c r="L3564">
        <v>466</v>
      </c>
      <c r="M3564" t="s">
        <v>29</v>
      </c>
      <c r="N3564" t="s">
        <v>22</v>
      </c>
      <c r="O3564">
        <v>511395.6</v>
      </c>
      <c r="P3564">
        <f>_xlfn.DAYS(Table3[[#This Row],[Delivery_Date]],Table3[[#This Row],[Order_Date]])</f>
        <v>15</v>
      </c>
    </row>
    <row r="3565" spans="1:16" x14ac:dyDescent="0.25">
      <c r="A3565">
        <v>3564</v>
      </c>
      <c r="B3565" t="s">
        <v>59</v>
      </c>
      <c r="C3565" t="s">
        <v>24</v>
      </c>
      <c r="D3565" t="s">
        <v>39</v>
      </c>
      <c r="E3565" t="s">
        <v>60</v>
      </c>
      <c r="F3565" t="s">
        <v>411</v>
      </c>
      <c r="G3565" t="s">
        <v>191</v>
      </c>
      <c r="H3565">
        <v>18</v>
      </c>
      <c r="I3565">
        <v>4136.18</v>
      </c>
      <c r="J3565">
        <v>74451.240000000005</v>
      </c>
      <c r="K3565">
        <v>323.51</v>
      </c>
      <c r="L3565">
        <v>913</v>
      </c>
      <c r="M3565" t="s">
        <v>42</v>
      </c>
      <c r="N3565" t="s">
        <v>43</v>
      </c>
      <c r="O3565">
        <v>10964.85</v>
      </c>
      <c r="P3565">
        <f>_xlfn.DAYS(Table3[[#This Row],[Delivery_Date]],Table3[[#This Row],[Order_Date]])</f>
        <v>3</v>
      </c>
    </row>
    <row r="3566" spans="1:16" x14ac:dyDescent="0.25">
      <c r="A3566">
        <v>3565</v>
      </c>
      <c r="B3566" t="s">
        <v>59</v>
      </c>
      <c r="C3566" t="s">
        <v>24</v>
      </c>
      <c r="D3566" t="s">
        <v>17</v>
      </c>
      <c r="E3566" t="s">
        <v>60</v>
      </c>
      <c r="F3566" t="s">
        <v>109</v>
      </c>
      <c r="G3566" t="s">
        <v>220</v>
      </c>
      <c r="H3566">
        <v>95</v>
      </c>
      <c r="I3566">
        <v>25120.77</v>
      </c>
      <c r="J3566">
        <v>2386473.15</v>
      </c>
      <c r="K3566">
        <v>358.96</v>
      </c>
      <c r="L3566">
        <v>149</v>
      </c>
      <c r="M3566" t="s">
        <v>29</v>
      </c>
      <c r="N3566" t="s">
        <v>22</v>
      </c>
      <c r="O3566">
        <v>456785.25</v>
      </c>
      <c r="P3566">
        <f>_xlfn.DAYS(Table3[[#This Row],[Delivery_Date]],Table3[[#This Row],[Order_Date]])</f>
        <v>14</v>
      </c>
    </row>
    <row r="3567" spans="1:16" x14ac:dyDescent="0.25">
      <c r="A3567">
        <v>3566</v>
      </c>
      <c r="B3567" t="s">
        <v>15</v>
      </c>
      <c r="C3567" t="s">
        <v>16</v>
      </c>
      <c r="D3567" t="s">
        <v>17</v>
      </c>
      <c r="E3567" t="s">
        <v>46</v>
      </c>
      <c r="F3567" t="s">
        <v>305</v>
      </c>
      <c r="G3567" t="s">
        <v>87</v>
      </c>
      <c r="H3567">
        <v>47</v>
      </c>
      <c r="I3567">
        <v>11405.13</v>
      </c>
      <c r="J3567">
        <v>536041.11</v>
      </c>
      <c r="K3567">
        <v>4397.21</v>
      </c>
      <c r="L3567">
        <v>720</v>
      </c>
      <c r="M3567" t="s">
        <v>21</v>
      </c>
      <c r="N3567" t="s">
        <v>30</v>
      </c>
      <c r="O3567">
        <v>48096.78</v>
      </c>
      <c r="P3567">
        <f>_xlfn.DAYS(Table3[[#This Row],[Delivery_Date]],Table3[[#This Row],[Order_Date]])</f>
        <v>13</v>
      </c>
    </row>
    <row r="3568" spans="1:16" x14ac:dyDescent="0.25">
      <c r="A3568">
        <v>3567</v>
      </c>
      <c r="B3568" t="s">
        <v>15</v>
      </c>
      <c r="C3568" t="s">
        <v>16</v>
      </c>
      <c r="D3568" t="s">
        <v>17</v>
      </c>
      <c r="E3568" t="s">
        <v>60</v>
      </c>
      <c r="F3568" t="s">
        <v>238</v>
      </c>
      <c r="G3568" t="s">
        <v>408</v>
      </c>
      <c r="H3568">
        <v>51</v>
      </c>
      <c r="I3568">
        <v>13197.42</v>
      </c>
      <c r="J3568">
        <v>673068.42</v>
      </c>
      <c r="K3568">
        <v>1594.92</v>
      </c>
      <c r="L3568">
        <v>261</v>
      </c>
      <c r="M3568" t="s">
        <v>29</v>
      </c>
      <c r="N3568" t="s">
        <v>22</v>
      </c>
      <c r="O3568">
        <v>165532.41</v>
      </c>
      <c r="P3568">
        <f>_xlfn.DAYS(Table3[[#This Row],[Delivery_Date]],Table3[[#This Row],[Order_Date]])</f>
        <v>7</v>
      </c>
    </row>
    <row r="3569" spans="1:16" x14ac:dyDescent="0.25">
      <c r="A3569">
        <v>3568</v>
      </c>
      <c r="B3569" t="s">
        <v>23</v>
      </c>
      <c r="C3569" t="s">
        <v>38</v>
      </c>
      <c r="D3569" t="s">
        <v>39</v>
      </c>
      <c r="E3569" t="s">
        <v>60</v>
      </c>
      <c r="F3569" t="s">
        <v>365</v>
      </c>
      <c r="G3569" t="s">
        <v>403</v>
      </c>
      <c r="H3569">
        <v>37</v>
      </c>
      <c r="I3569">
        <v>34420.660000000003</v>
      </c>
      <c r="J3569">
        <v>1273564.42</v>
      </c>
      <c r="K3569">
        <v>4217.1400000000003</v>
      </c>
      <c r="L3569">
        <v>280</v>
      </c>
      <c r="M3569" t="s">
        <v>21</v>
      </c>
      <c r="N3569" t="s">
        <v>22</v>
      </c>
      <c r="O3569">
        <v>211648.58</v>
      </c>
      <c r="P3569">
        <f>_xlfn.DAYS(Table3[[#This Row],[Delivery_Date]],Table3[[#This Row],[Order_Date]])</f>
        <v>3</v>
      </c>
    </row>
    <row r="3570" spans="1:16" x14ac:dyDescent="0.25">
      <c r="A3570">
        <v>3569</v>
      </c>
      <c r="B3570" t="s">
        <v>15</v>
      </c>
      <c r="C3570" t="s">
        <v>24</v>
      </c>
      <c r="D3570" t="s">
        <v>45</v>
      </c>
      <c r="E3570" t="s">
        <v>46</v>
      </c>
      <c r="F3570" t="s">
        <v>235</v>
      </c>
      <c r="G3570" t="s">
        <v>338</v>
      </c>
      <c r="H3570">
        <v>40</v>
      </c>
      <c r="I3570">
        <v>17387.740000000002</v>
      </c>
      <c r="J3570">
        <v>695509.6</v>
      </c>
      <c r="K3570">
        <v>274.45</v>
      </c>
      <c r="L3570">
        <v>864</v>
      </c>
      <c r="M3570" t="s">
        <v>21</v>
      </c>
      <c r="N3570" t="s">
        <v>36</v>
      </c>
      <c r="O3570">
        <v>126225.45</v>
      </c>
      <c r="P3570">
        <f>_xlfn.DAYS(Table3[[#This Row],[Delivery_Date]],Table3[[#This Row],[Order_Date]])</f>
        <v>3</v>
      </c>
    </row>
    <row r="3571" spans="1:16" x14ac:dyDescent="0.25">
      <c r="A3571">
        <v>3570</v>
      </c>
      <c r="B3571" t="s">
        <v>15</v>
      </c>
      <c r="C3571" t="s">
        <v>38</v>
      </c>
      <c r="D3571" t="s">
        <v>25</v>
      </c>
      <c r="E3571" t="s">
        <v>52</v>
      </c>
      <c r="F3571" t="s">
        <v>249</v>
      </c>
      <c r="G3571" t="s">
        <v>91</v>
      </c>
      <c r="H3571">
        <v>29</v>
      </c>
      <c r="I3571">
        <v>9979.99</v>
      </c>
      <c r="J3571">
        <v>289419.71000000002</v>
      </c>
      <c r="K3571">
        <v>2255.23</v>
      </c>
      <c r="L3571">
        <v>763</v>
      </c>
      <c r="M3571" t="s">
        <v>35</v>
      </c>
      <c r="N3571" t="s">
        <v>30</v>
      </c>
      <c r="O3571">
        <v>56414.07</v>
      </c>
      <c r="P3571">
        <f>_xlfn.DAYS(Table3[[#This Row],[Delivery_Date]],Table3[[#This Row],[Order_Date]])</f>
        <v>6</v>
      </c>
    </row>
    <row r="3572" spans="1:16" x14ac:dyDescent="0.25">
      <c r="A3572">
        <v>3571</v>
      </c>
      <c r="B3572" t="s">
        <v>37</v>
      </c>
      <c r="C3572" t="s">
        <v>38</v>
      </c>
      <c r="D3572" t="s">
        <v>25</v>
      </c>
      <c r="E3572" t="s">
        <v>52</v>
      </c>
      <c r="F3572" t="s">
        <v>234</v>
      </c>
      <c r="G3572" t="s">
        <v>283</v>
      </c>
      <c r="H3572">
        <v>44</v>
      </c>
      <c r="I3572">
        <v>28504.7</v>
      </c>
      <c r="J3572">
        <v>1254206.8</v>
      </c>
      <c r="K3572">
        <v>3896.05</v>
      </c>
      <c r="L3572">
        <v>839</v>
      </c>
      <c r="M3572" t="s">
        <v>42</v>
      </c>
      <c r="N3572" t="s">
        <v>43</v>
      </c>
      <c r="O3572">
        <v>268018.90000000002</v>
      </c>
      <c r="P3572">
        <f>_xlfn.DAYS(Table3[[#This Row],[Delivery_Date]],Table3[[#This Row],[Order_Date]])</f>
        <v>8</v>
      </c>
    </row>
    <row r="3573" spans="1:16" x14ac:dyDescent="0.25">
      <c r="A3573">
        <v>3572</v>
      </c>
      <c r="B3573" t="s">
        <v>15</v>
      </c>
      <c r="C3573" t="s">
        <v>24</v>
      </c>
      <c r="D3573" t="s">
        <v>25</v>
      </c>
      <c r="E3573" t="s">
        <v>60</v>
      </c>
      <c r="F3573" t="s">
        <v>243</v>
      </c>
      <c r="G3573" t="s">
        <v>225</v>
      </c>
      <c r="H3573">
        <v>55</v>
      </c>
      <c r="I3573">
        <v>49147.5</v>
      </c>
      <c r="J3573">
        <v>2703112.5</v>
      </c>
      <c r="K3573">
        <v>408.85</v>
      </c>
      <c r="L3573">
        <v>688</v>
      </c>
      <c r="M3573" t="s">
        <v>29</v>
      </c>
      <c r="N3573" t="s">
        <v>43</v>
      </c>
      <c r="O3573">
        <v>237059</v>
      </c>
      <c r="P3573">
        <f>_xlfn.DAYS(Table3[[#This Row],[Delivery_Date]],Table3[[#This Row],[Order_Date]])</f>
        <v>7</v>
      </c>
    </row>
    <row r="3574" spans="1:16" x14ac:dyDescent="0.25">
      <c r="A3574">
        <v>3573</v>
      </c>
      <c r="B3574" t="s">
        <v>44</v>
      </c>
      <c r="C3574" t="s">
        <v>16</v>
      </c>
      <c r="D3574" t="s">
        <v>39</v>
      </c>
      <c r="E3574" t="s">
        <v>46</v>
      </c>
      <c r="F3574" t="s">
        <v>145</v>
      </c>
      <c r="G3574" t="s">
        <v>296</v>
      </c>
      <c r="H3574">
        <v>26</v>
      </c>
      <c r="I3574">
        <v>8023.71</v>
      </c>
      <c r="J3574">
        <v>208616.46</v>
      </c>
      <c r="K3574">
        <v>1642.11</v>
      </c>
      <c r="L3574">
        <v>937</v>
      </c>
      <c r="M3574" t="s">
        <v>42</v>
      </c>
      <c r="N3574" t="s">
        <v>30</v>
      </c>
      <c r="O3574">
        <v>45722.46</v>
      </c>
      <c r="P3574">
        <f>_xlfn.DAYS(Table3[[#This Row],[Delivery_Date]],Table3[[#This Row],[Order_Date]])</f>
        <v>4</v>
      </c>
    </row>
    <row r="3575" spans="1:16" x14ac:dyDescent="0.25">
      <c r="A3575">
        <v>3574</v>
      </c>
      <c r="B3575" t="s">
        <v>65</v>
      </c>
      <c r="C3575" t="s">
        <v>16</v>
      </c>
      <c r="D3575" t="s">
        <v>39</v>
      </c>
      <c r="E3575" t="s">
        <v>26</v>
      </c>
      <c r="F3575" t="s">
        <v>225</v>
      </c>
      <c r="G3575" t="s">
        <v>33</v>
      </c>
      <c r="H3575">
        <v>10</v>
      </c>
      <c r="I3575">
        <v>7233.39</v>
      </c>
      <c r="J3575">
        <v>72333.899999999994</v>
      </c>
      <c r="K3575">
        <v>4747.9799999999996</v>
      </c>
      <c r="L3575">
        <v>421</v>
      </c>
      <c r="M3575" t="s">
        <v>29</v>
      </c>
      <c r="N3575" t="s">
        <v>70</v>
      </c>
      <c r="O3575">
        <v>17563.66</v>
      </c>
      <c r="P3575">
        <f>_xlfn.DAYS(Table3[[#This Row],[Delivery_Date]],Table3[[#This Row],[Order_Date]])</f>
        <v>14</v>
      </c>
    </row>
    <row r="3576" spans="1:16" x14ac:dyDescent="0.25">
      <c r="A3576">
        <v>3575</v>
      </c>
      <c r="B3576" t="s">
        <v>44</v>
      </c>
      <c r="C3576" t="s">
        <v>24</v>
      </c>
      <c r="D3576" t="s">
        <v>25</v>
      </c>
      <c r="E3576" t="s">
        <v>18</v>
      </c>
      <c r="F3576" t="s">
        <v>233</v>
      </c>
      <c r="G3576" t="s">
        <v>146</v>
      </c>
      <c r="H3576">
        <v>38</v>
      </c>
      <c r="I3576">
        <v>32493.16</v>
      </c>
      <c r="J3576">
        <v>1234740.08</v>
      </c>
      <c r="K3576">
        <v>2852.11</v>
      </c>
      <c r="L3576">
        <v>802</v>
      </c>
      <c r="M3576" t="s">
        <v>35</v>
      </c>
      <c r="N3576" t="s">
        <v>36</v>
      </c>
      <c r="O3576">
        <v>80231.679999999993</v>
      </c>
      <c r="P3576">
        <f>_xlfn.DAYS(Table3[[#This Row],[Delivery_Date]],Table3[[#This Row],[Order_Date]])</f>
        <v>5</v>
      </c>
    </row>
    <row r="3577" spans="1:16" x14ac:dyDescent="0.25">
      <c r="A3577">
        <v>3576</v>
      </c>
      <c r="B3577" t="s">
        <v>15</v>
      </c>
      <c r="C3577" t="s">
        <v>24</v>
      </c>
      <c r="D3577" t="s">
        <v>17</v>
      </c>
      <c r="E3577" t="s">
        <v>46</v>
      </c>
      <c r="F3577" t="s">
        <v>364</v>
      </c>
      <c r="G3577" t="s">
        <v>34</v>
      </c>
      <c r="H3577">
        <v>10</v>
      </c>
      <c r="I3577">
        <v>25702.51</v>
      </c>
      <c r="J3577">
        <v>257025.1</v>
      </c>
      <c r="K3577">
        <v>2482.2399999999998</v>
      </c>
      <c r="L3577">
        <v>102</v>
      </c>
      <c r="M3577" t="s">
        <v>42</v>
      </c>
      <c r="N3577" t="s">
        <v>36</v>
      </c>
      <c r="O3577">
        <v>59718.45</v>
      </c>
      <c r="P3577">
        <f>_xlfn.DAYS(Table3[[#This Row],[Delivery_Date]],Table3[[#This Row],[Order_Date]])</f>
        <v>9</v>
      </c>
    </row>
    <row r="3578" spans="1:16" x14ac:dyDescent="0.25">
      <c r="A3578">
        <v>3577</v>
      </c>
      <c r="B3578" t="s">
        <v>23</v>
      </c>
      <c r="C3578" t="s">
        <v>38</v>
      </c>
      <c r="D3578" t="s">
        <v>17</v>
      </c>
      <c r="E3578" t="s">
        <v>26</v>
      </c>
      <c r="F3578" t="s">
        <v>327</v>
      </c>
      <c r="G3578" t="s">
        <v>230</v>
      </c>
      <c r="H3578">
        <v>21</v>
      </c>
      <c r="I3578">
        <v>21216.07</v>
      </c>
      <c r="J3578">
        <v>445537.47</v>
      </c>
      <c r="K3578">
        <v>3665.07</v>
      </c>
      <c r="L3578">
        <v>332</v>
      </c>
      <c r="M3578" t="s">
        <v>42</v>
      </c>
      <c r="N3578" t="s">
        <v>36</v>
      </c>
      <c r="O3578">
        <v>23555.49</v>
      </c>
      <c r="P3578">
        <f>_xlfn.DAYS(Table3[[#This Row],[Delivery_Date]],Table3[[#This Row],[Order_Date]])</f>
        <v>12</v>
      </c>
    </row>
    <row r="3579" spans="1:16" x14ac:dyDescent="0.25">
      <c r="A3579">
        <v>3578</v>
      </c>
      <c r="B3579" t="s">
        <v>23</v>
      </c>
      <c r="C3579" t="s">
        <v>16</v>
      </c>
      <c r="D3579" t="s">
        <v>32</v>
      </c>
      <c r="E3579" t="s">
        <v>60</v>
      </c>
      <c r="F3579" t="s">
        <v>98</v>
      </c>
      <c r="G3579" t="s">
        <v>136</v>
      </c>
      <c r="H3579">
        <v>100</v>
      </c>
      <c r="I3579">
        <v>14351.73</v>
      </c>
      <c r="J3579">
        <v>1435173</v>
      </c>
      <c r="K3579">
        <v>590.59</v>
      </c>
      <c r="L3579">
        <v>318</v>
      </c>
      <c r="M3579" t="s">
        <v>35</v>
      </c>
      <c r="N3579" t="s">
        <v>36</v>
      </c>
      <c r="O3579">
        <v>228146.81</v>
      </c>
      <c r="P3579">
        <f>_xlfn.DAYS(Table3[[#This Row],[Delivery_Date]],Table3[[#This Row],[Order_Date]])</f>
        <v>15</v>
      </c>
    </row>
    <row r="3580" spans="1:16" x14ac:dyDescent="0.25">
      <c r="A3580">
        <v>3579</v>
      </c>
      <c r="B3580" t="s">
        <v>44</v>
      </c>
      <c r="C3580" t="s">
        <v>38</v>
      </c>
      <c r="D3580" t="s">
        <v>32</v>
      </c>
      <c r="E3580" t="s">
        <v>60</v>
      </c>
      <c r="F3580" t="s">
        <v>246</v>
      </c>
      <c r="G3580" t="s">
        <v>199</v>
      </c>
      <c r="H3580">
        <v>99</v>
      </c>
      <c r="I3580">
        <v>3762.56</v>
      </c>
      <c r="J3580">
        <v>372493.44</v>
      </c>
      <c r="K3580">
        <v>1447.67</v>
      </c>
      <c r="L3580">
        <v>422</v>
      </c>
      <c r="M3580" t="s">
        <v>35</v>
      </c>
      <c r="N3580" t="s">
        <v>22</v>
      </c>
      <c r="O3580">
        <v>31464.7</v>
      </c>
      <c r="P3580">
        <f>_xlfn.DAYS(Table3[[#This Row],[Delivery_Date]],Table3[[#This Row],[Order_Date]])</f>
        <v>7</v>
      </c>
    </row>
    <row r="3581" spans="1:16" x14ac:dyDescent="0.25">
      <c r="A3581">
        <v>3580</v>
      </c>
      <c r="B3581" t="s">
        <v>23</v>
      </c>
      <c r="C3581" t="s">
        <v>38</v>
      </c>
      <c r="D3581" t="s">
        <v>32</v>
      </c>
      <c r="E3581" t="s">
        <v>46</v>
      </c>
      <c r="F3581" t="s">
        <v>118</v>
      </c>
      <c r="G3581" t="s">
        <v>72</v>
      </c>
      <c r="H3581">
        <v>95</v>
      </c>
      <c r="I3581">
        <v>26055.88</v>
      </c>
      <c r="J3581">
        <v>2475308.6</v>
      </c>
      <c r="K3581">
        <v>4233.29</v>
      </c>
      <c r="L3581">
        <v>592</v>
      </c>
      <c r="M3581" t="s">
        <v>29</v>
      </c>
      <c r="N3581" t="s">
        <v>30</v>
      </c>
      <c r="O3581">
        <v>330669.45</v>
      </c>
      <c r="P3581">
        <f>_xlfn.DAYS(Table3[[#This Row],[Delivery_Date]],Table3[[#This Row],[Order_Date]])</f>
        <v>2</v>
      </c>
    </row>
    <row r="3582" spans="1:16" x14ac:dyDescent="0.25">
      <c r="A3582">
        <v>3581</v>
      </c>
      <c r="B3582" t="s">
        <v>59</v>
      </c>
      <c r="C3582" t="s">
        <v>24</v>
      </c>
      <c r="D3582" t="s">
        <v>17</v>
      </c>
      <c r="E3582" t="s">
        <v>60</v>
      </c>
      <c r="F3582" t="s">
        <v>99</v>
      </c>
      <c r="G3582" t="s">
        <v>121</v>
      </c>
      <c r="H3582">
        <v>45</v>
      </c>
      <c r="I3582">
        <v>10636.28</v>
      </c>
      <c r="J3582">
        <v>478632.6</v>
      </c>
      <c r="K3582">
        <v>4338.38</v>
      </c>
      <c r="L3582">
        <v>5</v>
      </c>
      <c r="M3582" t="s">
        <v>21</v>
      </c>
      <c r="N3582" t="s">
        <v>36</v>
      </c>
      <c r="O3582">
        <v>78534.23</v>
      </c>
      <c r="P3582">
        <f>_xlfn.DAYS(Table3[[#This Row],[Delivery_Date]],Table3[[#This Row],[Order_Date]])</f>
        <v>2</v>
      </c>
    </row>
    <row r="3583" spans="1:16" x14ac:dyDescent="0.25">
      <c r="A3583">
        <v>3582</v>
      </c>
      <c r="B3583" t="s">
        <v>65</v>
      </c>
      <c r="C3583" t="s">
        <v>16</v>
      </c>
      <c r="D3583" t="s">
        <v>17</v>
      </c>
      <c r="E3583" t="s">
        <v>52</v>
      </c>
      <c r="F3583" t="s">
        <v>413</v>
      </c>
      <c r="G3583" t="s">
        <v>283</v>
      </c>
      <c r="H3583">
        <v>21</v>
      </c>
      <c r="I3583">
        <v>39229.360000000001</v>
      </c>
      <c r="J3583">
        <v>823816.56</v>
      </c>
      <c r="K3583">
        <v>3312.3</v>
      </c>
      <c r="L3583">
        <v>551</v>
      </c>
      <c r="M3583" t="s">
        <v>35</v>
      </c>
      <c r="N3583" t="s">
        <v>30</v>
      </c>
      <c r="O3583">
        <v>200658.51</v>
      </c>
      <c r="P3583">
        <f>_xlfn.DAYS(Table3[[#This Row],[Delivery_Date]],Table3[[#This Row],[Order_Date]])</f>
        <v>4</v>
      </c>
    </row>
    <row r="3584" spans="1:16" x14ac:dyDescent="0.25">
      <c r="A3584">
        <v>3583</v>
      </c>
      <c r="B3584" t="s">
        <v>23</v>
      </c>
      <c r="C3584" t="s">
        <v>24</v>
      </c>
      <c r="D3584" t="s">
        <v>17</v>
      </c>
      <c r="E3584" t="s">
        <v>46</v>
      </c>
      <c r="F3584" t="s">
        <v>84</v>
      </c>
      <c r="G3584" t="s">
        <v>232</v>
      </c>
      <c r="H3584">
        <v>62</v>
      </c>
      <c r="I3584">
        <v>44381.68</v>
      </c>
      <c r="J3584">
        <v>2751664.16</v>
      </c>
      <c r="K3584">
        <v>1581.64</v>
      </c>
      <c r="L3584">
        <v>365</v>
      </c>
      <c r="M3584" t="s">
        <v>42</v>
      </c>
      <c r="N3584" t="s">
        <v>70</v>
      </c>
      <c r="O3584">
        <v>367155.64</v>
      </c>
      <c r="P3584">
        <f>_xlfn.DAYS(Table3[[#This Row],[Delivery_Date]],Table3[[#This Row],[Order_Date]])</f>
        <v>7</v>
      </c>
    </row>
    <row r="3585" spans="1:16" x14ac:dyDescent="0.25">
      <c r="A3585">
        <v>3584</v>
      </c>
      <c r="B3585" t="s">
        <v>31</v>
      </c>
      <c r="C3585" t="s">
        <v>38</v>
      </c>
      <c r="D3585" t="s">
        <v>45</v>
      </c>
      <c r="E3585" t="s">
        <v>52</v>
      </c>
      <c r="F3585" t="s">
        <v>248</v>
      </c>
      <c r="G3585" t="s">
        <v>363</v>
      </c>
      <c r="H3585">
        <v>55</v>
      </c>
      <c r="I3585">
        <v>38507.99</v>
      </c>
      <c r="J3585">
        <v>2117939.4500000002</v>
      </c>
      <c r="K3585">
        <v>400.65</v>
      </c>
      <c r="L3585">
        <v>335</v>
      </c>
      <c r="M3585" t="s">
        <v>35</v>
      </c>
      <c r="N3585" t="s">
        <v>22</v>
      </c>
      <c r="O3585">
        <v>410840.2</v>
      </c>
      <c r="P3585">
        <f>_xlfn.DAYS(Table3[[#This Row],[Delivery_Date]],Table3[[#This Row],[Order_Date]])</f>
        <v>13</v>
      </c>
    </row>
    <row r="3586" spans="1:16" x14ac:dyDescent="0.25">
      <c r="A3586">
        <v>3585</v>
      </c>
      <c r="B3586" t="s">
        <v>23</v>
      </c>
      <c r="C3586" t="s">
        <v>24</v>
      </c>
      <c r="D3586" t="s">
        <v>17</v>
      </c>
      <c r="E3586" t="s">
        <v>46</v>
      </c>
      <c r="F3586" t="s">
        <v>282</v>
      </c>
      <c r="G3586" t="s">
        <v>121</v>
      </c>
      <c r="H3586">
        <v>34</v>
      </c>
      <c r="I3586">
        <v>24435.32</v>
      </c>
      <c r="J3586">
        <v>830800.88</v>
      </c>
      <c r="K3586">
        <v>3539.98</v>
      </c>
      <c r="L3586">
        <v>31</v>
      </c>
      <c r="M3586" t="s">
        <v>42</v>
      </c>
      <c r="N3586" t="s">
        <v>36</v>
      </c>
      <c r="O3586">
        <v>197565.46</v>
      </c>
      <c r="P3586">
        <f>_xlfn.DAYS(Table3[[#This Row],[Delivery_Date]],Table3[[#This Row],[Order_Date]])</f>
        <v>5</v>
      </c>
    </row>
    <row r="3587" spans="1:16" x14ac:dyDescent="0.25">
      <c r="A3587">
        <v>3586</v>
      </c>
      <c r="B3587" t="s">
        <v>65</v>
      </c>
      <c r="C3587" t="s">
        <v>38</v>
      </c>
      <c r="D3587" t="s">
        <v>39</v>
      </c>
      <c r="E3587" t="s">
        <v>18</v>
      </c>
      <c r="F3587" t="s">
        <v>192</v>
      </c>
      <c r="G3587" t="s">
        <v>403</v>
      </c>
      <c r="H3587">
        <v>19</v>
      </c>
      <c r="I3587">
        <v>15647.58</v>
      </c>
      <c r="J3587">
        <v>297304.02</v>
      </c>
      <c r="K3587">
        <v>2182.02</v>
      </c>
      <c r="L3587">
        <v>769</v>
      </c>
      <c r="M3587" t="s">
        <v>35</v>
      </c>
      <c r="N3587" t="s">
        <v>70</v>
      </c>
      <c r="O3587">
        <v>53272.97</v>
      </c>
      <c r="P3587">
        <f>_xlfn.DAYS(Table3[[#This Row],[Delivery_Date]],Table3[[#This Row],[Order_Date]])</f>
        <v>6</v>
      </c>
    </row>
    <row r="3588" spans="1:16" x14ac:dyDescent="0.25">
      <c r="A3588">
        <v>3587</v>
      </c>
      <c r="B3588" t="s">
        <v>37</v>
      </c>
      <c r="C3588" t="s">
        <v>38</v>
      </c>
      <c r="D3588" t="s">
        <v>25</v>
      </c>
      <c r="E3588" t="s">
        <v>46</v>
      </c>
      <c r="F3588" t="s">
        <v>215</v>
      </c>
      <c r="G3588" t="s">
        <v>188</v>
      </c>
      <c r="H3588">
        <v>71</v>
      </c>
      <c r="I3588">
        <v>26481.599999999999</v>
      </c>
      <c r="J3588">
        <v>1880193.6</v>
      </c>
      <c r="K3588">
        <v>3000.9</v>
      </c>
      <c r="L3588">
        <v>412</v>
      </c>
      <c r="M3588" t="s">
        <v>42</v>
      </c>
      <c r="N3588" t="s">
        <v>30</v>
      </c>
      <c r="O3588">
        <v>234710.14</v>
      </c>
      <c r="P3588">
        <f>_xlfn.DAYS(Table3[[#This Row],[Delivery_Date]],Table3[[#This Row],[Order_Date]])</f>
        <v>14</v>
      </c>
    </row>
    <row r="3589" spans="1:16" x14ac:dyDescent="0.25">
      <c r="A3589">
        <v>3588</v>
      </c>
      <c r="B3589" t="s">
        <v>59</v>
      </c>
      <c r="C3589" t="s">
        <v>24</v>
      </c>
      <c r="D3589" t="s">
        <v>32</v>
      </c>
      <c r="E3589" t="s">
        <v>46</v>
      </c>
      <c r="F3589" t="s">
        <v>74</v>
      </c>
      <c r="G3589" t="s">
        <v>366</v>
      </c>
      <c r="H3589">
        <v>61</v>
      </c>
      <c r="I3589">
        <v>28203.96</v>
      </c>
      <c r="J3589">
        <v>1720441.56</v>
      </c>
      <c r="K3589">
        <v>2673.78</v>
      </c>
      <c r="L3589">
        <v>364</v>
      </c>
      <c r="M3589" t="s">
        <v>21</v>
      </c>
      <c r="N3589" t="s">
        <v>43</v>
      </c>
      <c r="O3589">
        <v>348075.9</v>
      </c>
      <c r="P3589">
        <f>_xlfn.DAYS(Table3[[#This Row],[Delivery_Date]],Table3[[#This Row],[Order_Date]])</f>
        <v>2</v>
      </c>
    </row>
    <row r="3590" spans="1:16" x14ac:dyDescent="0.25">
      <c r="A3590">
        <v>3589</v>
      </c>
      <c r="B3590" t="s">
        <v>37</v>
      </c>
      <c r="C3590" t="s">
        <v>24</v>
      </c>
      <c r="D3590" t="s">
        <v>45</v>
      </c>
      <c r="E3590" t="s">
        <v>52</v>
      </c>
      <c r="F3590" t="s">
        <v>287</v>
      </c>
      <c r="G3590" t="s">
        <v>281</v>
      </c>
      <c r="H3590">
        <v>65</v>
      </c>
      <c r="I3590">
        <v>2830.63</v>
      </c>
      <c r="J3590">
        <v>183990.95</v>
      </c>
      <c r="K3590">
        <v>4370.26</v>
      </c>
      <c r="L3590">
        <v>48</v>
      </c>
      <c r="M3590" t="s">
        <v>21</v>
      </c>
      <c r="N3590" t="s">
        <v>30</v>
      </c>
      <c r="O3590">
        <v>32260.04</v>
      </c>
      <c r="P3590">
        <f>_xlfn.DAYS(Table3[[#This Row],[Delivery_Date]],Table3[[#This Row],[Order_Date]])</f>
        <v>15</v>
      </c>
    </row>
    <row r="3591" spans="1:16" x14ac:dyDescent="0.25">
      <c r="A3591">
        <v>3590</v>
      </c>
      <c r="B3591" t="s">
        <v>59</v>
      </c>
      <c r="C3591" t="s">
        <v>16</v>
      </c>
      <c r="D3591" t="s">
        <v>32</v>
      </c>
      <c r="E3591" t="s">
        <v>60</v>
      </c>
      <c r="F3591" t="s">
        <v>256</v>
      </c>
      <c r="G3591" t="s">
        <v>89</v>
      </c>
      <c r="H3591">
        <v>88</v>
      </c>
      <c r="I3591">
        <v>9135.16</v>
      </c>
      <c r="J3591">
        <v>803894.08</v>
      </c>
      <c r="K3591">
        <v>4754.09</v>
      </c>
      <c r="L3591">
        <v>561</v>
      </c>
      <c r="M3591" t="s">
        <v>21</v>
      </c>
      <c r="N3591" t="s">
        <v>43</v>
      </c>
      <c r="O3591">
        <v>166043.42000000001</v>
      </c>
      <c r="P3591">
        <f>_xlfn.DAYS(Table3[[#This Row],[Delivery_Date]],Table3[[#This Row],[Order_Date]])</f>
        <v>14</v>
      </c>
    </row>
    <row r="3592" spans="1:16" x14ac:dyDescent="0.25">
      <c r="A3592">
        <v>3591</v>
      </c>
      <c r="B3592" t="s">
        <v>23</v>
      </c>
      <c r="C3592" t="s">
        <v>16</v>
      </c>
      <c r="D3592" t="s">
        <v>17</v>
      </c>
      <c r="E3592" t="s">
        <v>60</v>
      </c>
      <c r="F3592" t="s">
        <v>76</v>
      </c>
      <c r="G3592" t="s">
        <v>358</v>
      </c>
      <c r="H3592">
        <v>35</v>
      </c>
      <c r="I3592">
        <v>35958.89</v>
      </c>
      <c r="J3592">
        <v>1258561.1499999999</v>
      </c>
      <c r="K3592">
        <v>3074.83</v>
      </c>
      <c r="L3592">
        <v>22</v>
      </c>
      <c r="M3592" t="s">
        <v>42</v>
      </c>
      <c r="N3592" t="s">
        <v>70</v>
      </c>
      <c r="O3592">
        <v>145971.82</v>
      </c>
      <c r="P3592">
        <f>_xlfn.DAYS(Table3[[#This Row],[Delivery_Date]],Table3[[#This Row],[Order_Date]])</f>
        <v>1</v>
      </c>
    </row>
    <row r="3593" spans="1:16" x14ac:dyDescent="0.25">
      <c r="A3593">
        <v>3592</v>
      </c>
      <c r="B3593" t="s">
        <v>59</v>
      </c>
      <c r="C3593" t="s">
        <v>24</v>
      </c>
      <c r="D3593" t="s">
        <v>45</v>
      </c>
      <c r="E3593" t="s">
        <v>18</v>
      </c>
      <c r="F3593" t="s">
        <v>412</v>
      </c>
      <c r="G3593" t="s">
        <v>219</v>
      </c>
      <c r="H3593">
        <v>1</v>
      </c>
      <c r="I3593">
        <v>34782.01</v>
      </c>
      <c r="J3593">
        <v>34782.01</v>
      </c>
      <c r="K3593">
        <v>135.24</v>
      </c>
      <c r="L3593">
        <v>873</v>
      </c>
      <c r="M3593" t="s">
        <v>29</v>
      </c>
      <c r="N3593" t="s">
        <v>30</v>
      </c>
      <c r="O3593">
        <v>6395.72</v>
      </c>
      <c r="P3593">
        <f>_xlfn.DAYS(Table3[[#This Row],[Delivery_Date]],Table3[[#This Row],[Order_Date]])</f>
        <v>8</v>
      </c>
    </row>
    <row r="3594" spans="1:16" x14ac:dyDescent="0.25">
      <c r="A3594">
        <v>3593</v>
      </c>
      <c r="B3594" t="s">
        <v>31</v>
      </c>
      <c r="C3594" t="s">
        <v>38</v>
      </c>
      <c r="D3594" t="s">
        <v>17</v>
      </c>
      <c r="E3594" t="s">
        <v>18</v>
      </c>
      <c r="F3594" t="s">
        <v>291</v>
      </c>
      <c r="G3594" t="s">
        <v>407</v>
      </c>
      <c r="H3594">
        <v>21</v>
      </c>
      <c r="I3594">
        <v>49667.69</v>
      </c>
      <c r="J3594">
        <v>1043021.49</v>
      </c>
      <c r="K3594">
        <v>3302.44</v>
      </c>
      <c r="L3594">
        <v>4</v>
      </c>
      <c r="M3594" t="s">
        <v>29</v>
      </c>
      <c r="N3594" t="s">
        <v>36</v>
      </c>
      <c r="O3594">
        <v>62470.76</v>
      </c>
      <c r="P3594">
        <f>_xlfn.DAYS(Table3[[#This Row],[Delivery_Date]],Table3[[#This Row],[Order_Date]])</f>
        <v>2</v>
      </c>
    </row>
    <row r="3595" spans="1:16" x14ac:dyDescent="0.25">
      <c r="A3595">
        <v>3594</v>
      </c>
      <c r="B3595" t="s">
        <v>37</v>
      </c>
      <c r="C3595" t="s">
        <v>24</v>
      </c>
      <c r="D3595" t="s">
        <v>25</v>
      </c>
      <c r="E3595" t="s">
        <v>52</v>
      </c>
      <c r="F3595" t="s">
        <v>136</v>
      </c>
      <c r="G3595" t="s">
        <v>90</v>
      </c>
      <c r="H3595">
        <v>49</v>
      </c>
      <c r="I3595">
        <v>22634.84</v>
      </c>
      <c r="J3595">
        <v>1109107.1599999999</v>
      </c>
      <c r="K3595">
        <v>3593.82</v>
      </c>
      <c r="L3595">
        <v>491</v>
      </c>
      <c r="M3595" t="s">
        <v>29</v>
      </c>
      <c r="N3595" t="s">
        <v>36</v>
      </c>
      <c r="O3595">
        <v>101745.65</v>
      </c>
      <c r="P3595">
        <f>_xlfn.DAYS(Table3[[#This Row],[Delivery_Date]],Table3[[#This Row],[Order_Date]])</f>
        <v>9</v>
      </c>
    </row>
    <row r="3596" spans="1:16" x14ac:dyDescent="0.25">
      <c r="A3596">
        <v>3595</v>
      </c>
      <c r="B3596" t="s">
        <v>37</v>
      </c>
      <c r="C3596" t="s">
        <v>16</v>
      </c>
      <c r="D3596" t="s">
        <v>39</v>
      </c>
      <c r="E3596" t="s">
        <v>60</v>
      </c>
      <c r="F3596" t="s">
        <v>333</v>
      </c>
      <c r="G3596" t="s">
        <v>215</v>
      </c>
      <c r="H3596">
        <v>29</v>
      </c>
      <c r="I3596">
        <v>3754.86</v>
      </c>
      <c r="J3596">
        <v>108890.94</v>
      </c>
      <c r="K3596">
        <v>995.92</v>
      </c>
      <c r="L3596">
        <v>922</v>
      </c>
      <c r="M3596" t="s">
        <v>42</v>
      </c>
      <c r="N3596" t="s">
        <v>30</v>
      </c>
      <c r="O3596">
        <v>16633.490000000002</v>
      </c>
      <c r="P3596">
        <f>_xlfn.DAYS(Table3[[#This Row],[Delivery_Date]],Table3[[#This Row],[Order_Date]])</f>
        <v>9</v>
      </c>
    </row>
    <row r="3597" spans="1:16" x14ac:dyDescent="0.25">
      <c r="A3597">
        <v>3596</v>
      </c>
      <c r="B3597" t="s">
        <v>23</v>
      </c>
      <c r="C3597" t="s">
        <v>16</v>
      </c>
      <c r="D3597" t="s">
        <v>25</v>
      </c>
      <c r="E3597" t="s">
        <v>26</v>
      </c>
      <c r="F3597" t="s">
        <v>334</v>
      </c>
      <c r="G3597" t="s">
        <v>365</v>
      </c>
      <c r="H3597">
        <v>49</v>
      </c>
      <c r="I3597">
        <v>19848.14</v>
      </c>
      <c r="J3597">
        <v>972558.86</v>
      </c>
      <c r="K3597">
        <v>3279.88</v>
      </c>
      <c r="L3597">
        <v>364</v>
      </c>
      <c r="M3597" t="s">
        <v>21</v>
      </c>
      <c r="N3597" t="s">
        <v>70</v>
      </c>
      <c r="O3597">
        <v>191025.86</v>
      </c>
      <c r="P3597">
        <f>_xlfn.DAYS(Table3[[#This Row],[Delivery_Date]],Table3[[#This Row],[Order_Date]])</f>
        <v>10</v>
      </c>
    </row>
    <row r="3598" spans="1:16" x14ac:dyDescent="0.25">
      <c r="A3598">
        <v>3597</v>
      </c>
      <c r="B3598" t="s">
        <v>37</v>
      </c>
      <c r="C3598" t="s">
        <v>38</v>
      </c>
      <c r="D3598" t="s">
        <v>25</v>
      </c>
      <c r="E3598" t="s">
        <v>46</v>
      </c>
      <c r="F3598" t="s">
        <v>159</v>
      </c>
      <c r="G3598" t="s">
        <v>279</v>
      </c>
      <c r="H3598">
        <v>46</v>
      </c>
      <c r="I3598">
        <v>47494.61</v>
      </c>
      <c r="J3598">
        <v>2184752.06</v>
      </c>
      <c r="K3598">
        <v>2517.61</v>
      </c>
      <c r="L3598">
        <v>835</v>
      </c>
      <c r="M3598" t="s">
        <v>35</v>
      </c>
      <c r="N3598" t="s">
        <v>22</v>
      </c>
      <c r="O3598">
        <v>498166.77</v>
      </c>
      <c r="P3598">
        <f>_xlfn.DAYS(Table3[[#This Row],[Delivery_Date]],Table3[[#This Row],[Order_Date]])</f>
        <v>7</v>
      </c>
    </row>
    <row r="3599" spans="1:16" x14ac:dyDescent="0.25">
      <c r="A3599">
        <v>3598</v>
      </c>
      <c r="B3599" t="s">
        <v>37</v>
      </c>
      <c r="C3599" t="s">
        <v>16</v>
      </c>
      <c r="D3599" t="s">
        <v>39</v>
      </c>
      <c r="E3599" t="s">
        <v>18</v>
      </c>
      <c r="F3599" t="s">
        <v>330</v>
      </c>
      <c r="G3599" t="s">
        <v>273</v>
      </c>
      <c r="H3599">
        <v>12</v>
      </c>
      <c r="I3599">
        <v>45604.13</v>
      </c>
      <c r="J3599">
        <v>547249.56000000006</v>
      </c>
      <c r="K3599">
        <v>226.23</v>
      </c>
      <c r="L3599">
        <v>6</v>
      </c>
      <c r="M3599" t="s">
        <v>29</v>
      </c>
      <c r="N3599" t="s">
        <v>70</v>
      </c>
      <c r="O3599">
        <v>45352.39</v>
      </c>
      <c r="P3599">
        <f>_xlfn.DAYS(Table3[[#This Row],[Delivery_Date]],Table3[[#This Row],[Order_Date]])</f>
        <v>4</v>
      </c>
    </row>
    <row r="3600" spans="1:16" x14ac:dyDescent="0.25">
      <c r="A3600">
        <v>3599</v>
      </c>
      <c r="B3600" t="s">
        <v>51</v>
      </c>
      <c r="C3600" t="s">
        <v>38</v>
      </c>
      <c r="D3600" t="s">
        <v>17</v>
      </c>
      <c r="E3600" t="s">
        <v>60</v>
      </c>
      <c r="F3600" t="s">
        <v>337</v>
      </c>
      <c r="G3600" t="s">
        <v>302</v>
      </c>
      <c r="H3600">
        <v>55</v>
      </c>
      <c r="I3600">
        <v>22572.11</v>
      </c>
      <c r="J3600">
        <v>1241466.05</v>
      </c>
      <c r="K3600">
        <v>2889.33</v>
      </c>
      <c r="L3600">
        <v>773</v>
      </c>
      <c r="M3600" t="s">
        <v>35</v>
      </c>
      <c r="N3600" t="s">
        <v>70</v>
      </c>
      <c r="O3600">
        <v>154636.26</v>
      </c>
      <c r="P3600">
        <f>_xlfn.DAYS(Table3[[#This Row],[Delivery_Date]],Table3[[#This Row],[Order_Date]])</f>
        <v>7</v>
      </c>
    </row>
    <row r="3601" spans="1:16" x14ac:dyDescent="0.25">
      <c r="A3601">
        <v>3600</v>
      </c>
      <c r="B3601" t="s">
        <v>65</v>
      </c>
      <c r="C3601" t="s">
        <v>16</v>
      </c>
      <c r="D3601" t="s">
        <v>32</v>
      </c>
      <c r="E3601" t="s">
        <v>18</v>
      </c>
      <c r="F3601" t="s">
        <v>88</v>
      </c>
      <c r="G3601" t="s">
        <v>130</v>
      </c>
      <c r="H3601">
        <v>97</v>
      </c>
      <c r="I3601">
        <v>24772.29</v>
      </c>
      <c r="J3601">
        <v>2402912.13</v>
      </c>
      <c r="K3601">
        <v>1367.95</v>
      </c>
      <c r="L3601">
        <v>469</v>
      </c>
      <c r="M3601" t="s">
        <v>35</v>
      </c>
      <c r="N3601" t="s">
        <v>30</v>
      </c>
      <c r="O3601">
        <v>345405.73</v>
      </c>
      <c r="P3601">
        <f>_xlfn.DAYS(Table3[[#This Row],[Delivery_Date]],Table3[[#This Row],[Order_Date]])</f>
        <v>11</v>
      </c>
    </row>
    <row r="3602" spans="1:16" x14ac:dyDescent="0.25">
      <c r="A3602">
        <v>3601</v>
      </c>
      <c r="B3602" t="s">
        <v>23</v>
      </c>
      <c r="C3602" t="s">
        <v>38</v>
      </c>
      <c r="D3602" t="s">
        <v>32</v>
      </c>
      <c r="E3602" t="s">
        <v>26</v>
      </c>
      <c r="F3602" t="s">
        <v>155</v>
      </c>
      <c r="G3602" t="s">
        <v>158</v>
      </c>
      <c r="H3602">
        <v>27</v>
      </c>
      <c r="I3602">
        <v>25774.02</v>
      </c>
      <c r="J3602">
        <v>695898.54</v>
      </c>
      <c r="K3602">
        <v>2635.43</v>
      </c>
      <c r="L3602">
        <v>412</v>
      </c>
      <c r="M3602" t="s">
        <v>21</v>
      </c>
      <c r="N3602" t="s">
        <v>36</v>
      </c>
      <c r="O3602">
        <v>78278.740000000005</v>
      </c>
      <c r="P3602">
        <f>_xlfn.DAYS(Table3[[#This Row],[Delivery_Date]],Table3[[#This Row],[Order_Date]])</f>
        <v>14</v>
      </c>
    </row>
    <row r="3603" spans="1:16" x14ac:dyDescent="0.25">
      <c r="A3603">
        <v>3602</v>
      </c>
      <c r="B3603" t="s">
        <v>31</v>
      </c>
      <c r="C3603" t="s">
        <v>24</v>
      </c>
      <c r="D3603" t="s">
        <v>39</v>
      </c>
      <c r="E3603" t="s">
        <v>60</v>
      </c>
      <c r="F3603" t="s">
        <v>176</v>
      </c>
      <c r="G3603" t="s">
        <v>175</v>
      </c>
      <c r="H3603">
        <v>51</v>
      </c>
      <c r="I3603">
        <v>24411.85</v>
      </c>
      <c r="J3603">
        <v>1245004.3500000001</v>
      </c>
      <c r="K3603">
        <v>2488.67</v>
      </c>
      <c r="L3603">
        <v>739</v>
      </c>
      <c r="M3603" t="s">
        <v>21</v>
      </c>
      <c r="N3603" t="s">
        <v>22</v>
      </c>
      <c r="O3603">
        <v>189296.45</v>
      </c>
      <c r="P3603">
        <f>_xlfn.DAYS(Table3[[#This Row],[Delivery_Date]],Table3[[#This Row],[Order_Date]])</f>
        <v>4</v>
      </c>
    </row>
    <row r="3604" spans="1:16" x14ac:dyDescent="0.25">
      <c r="A3604">
        <v>3603</v>
      </c>
      <c r="B3604" t="s">
        <v>37</v>
      </c>
      <c r="C3604" t="s">
        <v>16</v>
      </c>
      <c r="D3604" t="s">
        <v>39</v>
      </c>
      <c r="E3604" t="s">
        <v>18</v>
      </c>
      <c r="F3604" t="s">
        <v>217</v>
      </c>
      <c r="G3604" t="s">
        <v>417</v>
      </c>
      <c r="H3604">
        <v>36</v>
      </c>
      <c r="I3604">
        <v>17335.57</v>
      </c>
      <c r="J3604">
        <v>624080.52</v>
      </c>
      <c r="K3604">
        <v>3302.88</v>
      </c>
      <c r="L3604">
        <v>935</v>
      </c>
      <c r="M3604" t="s">
        <v>42</v>
      </c>
      <c r="N3604" t="s">
        <v>43</v>
      </c>
      <c r="O3604">
        <v>151038.38</v>
      </c>
      <c r="P3604">
        <f>_xlfn.DAYS(Table3[[#This Row],[Delivery_Date]],Table3[[#This Row],[Order_Date]])</f>
        <v>3</v>
      </c>
    </row>
    <row r="3605" spans="1:16" x14ac:dyDescent="0.25">
      <c r="A3605">
        <v>3604</v>
      </c>
      <c r="B3605" t="s">
        <v>23</v>
      </c>
      <c r="C3605" t="s">
        <v>24</v>
      </c>
      <c r="D3605" t="s">
        <v>45</v>
      </c>
      <c r="E3605" t="s">
        <v>46</v>
      </c>
      <c r="F3605" t="s">
        <v>161</v>
      </c>
      <c r="G3605" t="s">
        <v>129</v>
      </c>
      <c r="H3605">
        <v>49</v>
      </c>
      <c r="I3605">
        <v>14439.81</v>
      </c>
      <c r="J3605">
        <v>707550.69</v>
      </c>
      <c r="K3605">
        <v>1087.8499999999999</v>
      </c>
      <c r="L3605">
        <v>363</v>
      </c>
      <c r="M3605" t="s">
        <v>21</v>
      </c>
      <c r="N3605" t="s">
        <v>30</v>
      </c>
      <c r="O3605">
        <v>122684.11</v>
      </c>
      <c r="P3605">
        <f>_xlfn.DAYS(Table3[[#This Row],[Delivery_Date]],Table3[[#This Row],[Order_Date]])</f>
        <v>12</v>
      </c>
    </row>
    <row r="3606" spans="1:16" x14ac:dyDescent="0.25">
      <c r="A3606">
        <v>3605</v>
      </c>
      <c r="B3606" t="s">
        <v>31</v>
      </c>
      <c r="C3606" t="s">
        <v>38</v>
      </c>
      <c r="D3606" t="s">
        <v>32</v>
      </c>
      <c r="E3606" t="s">
        <v>18</v>
      </c>
      <c r="F3606" t="s">
        <v>108</v>
      </c>
      <c r="G3606" t="s">
        <v>367</v>
      </c>
      <c r="H3606">
        <v>7</v>
      </c>
      <c r="I3606">
        <v>19577.52</v>
      </c>
      <c r="J3606">
        <v>137042.64000000001</v>
      </c>
      <c r="K3606">
        <v>4495.57</v>
      </c>
      <c r="L3606">
        <v>317</v>
      </c>
      <c r="M3606" t="s">
        <v>29</v>
      </c>
      <c r="N3606" t="s">
        <v>22</v>
      </c>
      <c r="O3606">
        <v>22079.79</v>
      </c>
      <c r="P3606">
        <f>_xlfn.DAYS(Table3[[#This Row],[Delivery_Date]],Table3[[#This Row],[Order_Date]])</f>
        <v>15</v>
      </c>
    </row>
    <row r="3607" spans="1:16" x14ac:dyDescent="0.25">
      <c r="A3607">
        <v>3606</v>
      </c>
      <c r="B3607" t="s">
        <v>37</v>
      </c>
      <c r="C3607" t="s">
        <v>38</v>
      </c>
      <c r="D3607" t="s">
        <v>39</v>
      </c>
      <c r="E3607" t="s">
        <v>18</v>
      </c>
      <c r="F3607" t="s">
        <v>66</v>
      </c>
      <c r="G3607" t="s">
        <v>116</v>
      </c>
      <c r="H3607">
        <v>74</v>
      </c>
      <c r="I3607">
        <v>12589.47</v>
      </c>
      <c r="J3607">
        <v>931620.78</v>
      </c>
      <c r="K3607">
        <v>3173.69</v>
      </c>
      <c r="L3607">
        <v>55</v>
      </c>
      <c r="M3607" t="s">
        <v>35</v>
      </c>
      <c r="N3607" t="s">
        <v>70</v>
      </c>
      <c r="O3607">
        <v>189286.85</v>
      </c>
      <c r="P3607">
        <f>_xlfn.DAYS(Table3[[#This Row],[Delivery_Date]],Table3[[#This Row],[Order_Date]])</f>
        <v>9</v>
      </c>
    </row>
    <row r="3608" spans="1:16" x14ac:dyDescent="0.25">
      <c r="A3608">
        <v>3607</v>
      </c>
      <c r="B3608" t="s">
        <v>51</v>
      </c>
      <c r="C3608" t="s">
        <v>24</v>
      </c>
      <c r="D3608" t="s">
        <v>25</v>
      </c>
      <c r="E3608" t="s">
        <v>18</v>
      </c>
      <c r="F3608" t="s">
        <v>391</v>
      </c>
      <c r="G3608" t="s">
        <v>382</v>
      </c>
      <c r="H3608">
        <v>32</v>
      </c>
      <c r="I3608">
        <v>1407.66</v>
      </c>
      <c r="J3608">
        <v>45045.120000000003</v>
      </c>
      <c r="K3608">
        <v>2143.9699999999998</v>
      </c>
      <c r="L3608">
        <v>668</v>
      </c>
      <c r="M3608" t="s">
        <v>42</v>
      </c>
      <c r="N3608" t="s">
        <v>22</v>
      </c>
      <c r="O3608">
        <v>5257.7</v>
      </c>
      <c r="P3608">
        <f>_xlfn.DAYS(Table3[[#This Row],[Delivery_Date]],Table3[[#This Row],[Order_Date]])</f>
        <v>10</v>
      </c>
    </row>
    <row r="3609" spans="1:16" x14ac:dyDescent="0.25">
      <c r="A3609">
        <v>3608</v>
      </c>
      <c r="B3609" t="s">
        <v>15</v>
      </c>
      <c r="C3609" t="s">
        <v>16</v>
      </c>
      <c r="D3609" t="s">
        <v>25</v>
      </c>
      <c r="E3609" t="s">
        <v>18</v>
      </c>
      <c r="F3609" t="s">
        <v>242</v>
      </c>
      <c r="G3609" t="s">
        <v>146</v>
      </c>
      <c r="H3609">
        <v>4</v>
      </c>
      <c r="I3609">
        <v>32768.22</v>
      </c>
      <c r="J3609">
        <v>131072.88</v>
      </c>
      <c r="K3609">
        <v>3320.79</v>
      </c>
      <c r="L3609">
        <v>10</v>
      </c>
      <c r="M3609" t="s">
        <v>42</v>
      </c>
      <c r="N3609" t="s">
        <v>43</v>
      </c>
      <c r="O3609">
        <v>10450</v>
      </c>
      <c r="P3609">
        <f>_xlfn.DAYS(Table3[[#This Row],[Delivery_Date]],Table3[[#This Row],[Order_Date]])</f>
        <v>3</v>
      </c>
    </row>
    <row r="3610" spans="1:16" x14ac:dyDescent="0.25">
      <c r="A3610">
        <v>3609</v>
      </c>
      <c r="B3610" t="s">
        <v>44</v>
      </c>
      <c r="C3610" t="s">
        <v>24</v>
      </c>
      <c r="D3610" t="s">
        <v>32</v>
      </c>
      <c r="E3610" t="s">
        <v>26</v>
      </c>
      <c r="F3610" t="s">
        <v>73</v>
      </c>
      <c r="G3610" t="s">
        <v>75</v>
      </c>
      <c r="H3610">
        <v>56</v>
      </c>
      <c r="I3610">
        <v>34831.93</v>
      </c>
      <c r="J3610">
        <v>1950588.08</v>
      </c>
      <c r="K3610">
        <v>1828.42</v>
      </c>
      <c r="L3610">
        <v>380</v>
      </c>
      <c r="M3610" t="s">
        <v>21</v>
      </c>
      <c r="N3610" t="s">
        <v>70</v>
      </c>
      <c r="O3610">
        <v>273932.32</v>
      </c>
      <c r="P3610">
        <f>_xlfn.DAYS(Table3[[#This Row],[Delivery_Date]],Table3[[#This Row],[Order_Date]])</f>
        <v>9</v>
      </c>
    </row>
    <row r="3611" spans="1:16" x14ac:dyDescent="0.25">
      <c r="A3611">
        <v>3610</v>
      </c>
      <c r="B3611" t="s">
        <v>51</v>
      </c>
      <c r="C3611" t="s">
        <v>16</v>
      </c>
      <c r="D3611" t="s">
        <v>39</v>
      </c>
      <c r="E3611" t="s">
        <v>18</v>
      </c>
      <c r="F3611" t="s">
        <v>249</v>
      </c>
      <c r="G3611" t="s">
        <v>91</v>
      </c>
      <c r="H3611">
        <v>38</v>
      </c>
      <c r="I3611">
        <v>2340.7199999999998</v>
      </c>
      <c r="J3611">
        <v>88947.36</v>
      </c>
      <c r="K3611">
        <v>115.34</v>
      </c>
      <c r="L3611">
        <v>790</v>
      </c>
      <c r="M3611" t="s">
        <v>21</v>
      </c>
      <c r="N3611" t="s">
        <v>43</v>
      </c>
      <c r="O3611">
        <v>16448.259999999998</v>
      </c>
      <c r="P3611">
        <f>_xlfn.DAYS(Table3[[#This Row],[Delivery_Date]],Table3[[#This Row],[Order_Date]])</f>
        <v>6</v>
      </c>
    </row>
    <row r="3612" spans="1:16" x14ac:dyDescent="0.25">
      <c r="A3612">
        <v>3611</v>
      </c>
      <c r="B3612" t="s">
        <v>37</v>
      </c>
      <c r="C3612" t="s">
        <v>38</v>
      </c>
      <c r="D3612" t="s">
        <v>25</v>
      </c>
      <c r="E3612" t="s">
        <v>52</v>
      </c>
      <c r="F3612" t="s">
        <v>198</v>
      </c>
      <c r="G3612" t="s">
        <v>189</v>
      </c>
      <c r="H3612">
        <v>97</v>
      </c>
      <c r="I3612">
        <v>33004.129999999997</v>
      </c>
      <c r="J3612">
        <v>3201400.61</v>
      </c>
      <c r="K3612">
        <v>1778.01</v>
      </c>
      <c r="L3612">
        <v>933</v>
      </c>
      <c r="M3612" t="s">
        <v>42</v>
      </c>
      <c r="N3612" t="s">
        <v>70</v>
      </c>
      <c r="O3612">
        <v>730393.09</v>
      </c>
      <c r="P3612">
        <f>_xlfn.DAYS(Table3[[#This Row],[Delivery_Date]],Table3[[#This Row],[Order_Date]])</f>
        <v>6</v>
      </c>
    </row>
    <row r="3613" spans="1:16" x14ac:dyDescent="0.25">
      <c r="A3613">
        <v>3612</v>
      </c>
      <c r="B3613" t="s">
        <v>31</v>
      </c>
      <c r="C3613" t="s">
        <v>24</v>
      </c>
      <c r="D3613" t="s">
        <v>25</v>
      </c>
      <c r="E3613" t="s">
        <v>26</v>
      </c>
      <c r="F3613" t="s">
        <v>218</v>
      </c>
      <c r="G3613" t="s">
        <v>142</v>
      </c>
      <c r="H3613">
        <v>99</v>
      </c>
      <c r="I3613">
        <v>5029.71</v>
      </c>
      <c r="J3613">
        <v>497941.29</v>
      </c>
      <c r="K3613">
        <v>4419.78</v>
      </c>
      <c r="L3613">
        <v>37</v>
      </c>
      <c r="M3613" t="s">
        <v>42</v>
      </c>
      <c r="N3613" t="s">
        <v>70</v>
      </c>
      <c r="O3613">
        <v>121559.99</v>
      </c>
      <c r="P3613">
        <f>_xlfn.DAYS(Table3[[#This Row],[Delivery_Date]],Table3[[#This Row],[Order_Date]])</f>
        <v>14</v>
      </c>
    </row>
    <row r="3614" spans="1:16" x14ac:dyDescent="0.25">
      <c r="A3614">
        <v>3613</v>
      </c>
      <c r="B3614" t="s">
        <v>65</v>
      </c>
      <c r="C3614" t="s">
        <v>38</v>
      </c>
      <c r="D3614" t="s">
        <v>17</v>
      </c>
      <c r="E3614" t="s">
        <v>60</v>
      </c>
      <c r="F3614" t="s">
        <v>303</v>
      </c>
      <c r="G3614" t="s">
        <v>374</v>
      </c>
      <c r="H3614">
        <v>1</v>
      </c>
      <c r="I3614">
        <v>14793.73</v>
      </c>
      <c r="J3614">
        <v>14793.73</v>
      </c>
      <c r="K3614">
        <v>290.29000000000002</v>
      </c>
      <c r="L3614">
        <v>628</v>
      </c>
      <c r="M3614" t="s">
        <v>21</v>
      </c>
      <c r="N3614" t="s">
        <v>70</v>
      </c>
      <c r="O3614">
        <v>2718.84</v>
      </c>
      <c r="P3614">
        <f>_xlfn.DAYS(Table3[[#This Row],[Delivery_Date]],Table3[[#This Row],[Order_Date]])</f>
        <v>14</v>
      </c>
    </row>
    <row r="3615" spans="1:16" x14ac:dyDescent="0.25">
      <c r="A3615">
        <v>3614</v>
      </c>
      <c r="B3615" t="s">
        <v>59</v>
      </c>
      <c r="C3615" t="s">
        <v>38</v>
      </c>
      <c r="D3615" t="s">
        <v>25</v>
      </c>
      <c r="E3615" t="s">
        <v>26</v>
      </c>
      <c r="F3615" t="s">
        <v>250</v>
      </c>
      <c r="G3615" t="s">
        <v>228</v>
      </c>
      <c r="H3615">
        <v>79</v>
      </c>
      <c r="I3615">
        <v>17831</v>
      </c>
      <c r="J3615">
        <v>1408649</v>
      </c>
      <c r="K3615">
        <v>2297.34</v>
      </c>
      <c r="L3615">
        <v>456</v>
      </c>
      <c r="M3615" t="s">
        <v>21</v>
      </c>
      <c r="N3615" t="s">
        <v>36</v>
      </c>
      <c r="O3615">
        <v>78989.789999999994</v>
      </c>
      <c r="P3615">
        <f>_xlfn.DAYS(Table3[[#This Row],[Delivery_Date]],Table3[[#This Row],[Order_Date]])</f>
        <v>5</v>
      </c>
    </row>
    <row r="3616" spans="1:16" x14ac:dyDescent="0.25">
      <c r="A3616">
        <v>3615</v>
      </c>
      <c r="B3616" t="s">
        <v>51</v>
      </c>
      <c r="C3616" t="s">
        <v>38</v>
      </c>
      <c r="D3616" t="s">
        <v>25</v>
      </c>
      <c r="E3616" t="s">
        <v>46</v>
      </c>
      <c r="F3616" t="s">
        <v>141</v>
      </c>
      <c r="G3616" t="s">
        <v>82</v>
      </c>
      <c r="H3616">
        <v>18</v>
      </c>
      <c r="I3616">
        <v>27881.31</v>
      </c>
      <c r="J3616">
        <v>501863.58</v>
      </c>
      <c r="K3616">
        <v>1280.67</v>
      </c>
      <c r="L3616">
        <v>446</v>
      </c>
      <c r="M3616" t="s">
        <v>29</v>
      </c>
      <c r="N3616" t="s">
        <v>22</v>
      </c>
      <c r="O3616">
        <v>78955.539999999994</v>
      </c>
      <c r="P3616">
        <f>_xlfn.DAYS(Table3[[#This Row],[Delivery_Date]],Table3[[#This Row],[Order_Date]])</f>
        <v>4</v>
      </c>
    </row>
    <row r="3617" spans="1:16" x14ac:dyDescent="0.25">
      <c r="A3617">
        <v>3616</v>
      </c>
      <c r="B3617" t="s">
        <v>23</v>
      </c>
      <c r="C3617" t="s">
        <v>38</v>
      </c>
      <c r="D3617" t="s">
        <v>17</v>
      </c>
      <c r="E3617" t="s">
        <v>18</v>
      </c>
      <c r="F3617" t="s">
        <v>343</v>
      </c>
      <c r="G3617" t="s">
        <v>406</v>
      </c>
      <c r="H3617">
        <v>6</v>
      </c>
      <c r="I3617">
        <v>3352.51</v>
      </c>
      <c r="J3617">
        <v>20115.060000000001</v>
      </c>
      <c r="K3617">
        <v>488.72</v>
      </c>
      <c r="L3617">
        <v>234</v>
      </c>
      <c r="M3617" t="s">
        <v>29</v>
      </c>
      <c r="N3617" t="s">
        <v>70</v>
      </c>
      <c r="O3617">
        <v>3776.95</v>
      </c>
      <c r="P3617">
        <f>_xlfn.DAYS(Table3[[#This Row],[Delivery_Date]],Table3[[#This Row],[Order_Date]])</f>
        <v>7</v>
      </c>
    </row>
    <row r="3618" spans="1:16" x14ac:dyDescent="0.25">
      <c r="A3618">
        <v>3617</v>
      </c>
      <c r="B3618" t="s">
        <v>31</v>
      </c>
      <c r="C3618" t="s">
        <v>38</v>
      </c>
      <c r="D3618" t="s">
        <v>25</v>
      </c>
      <c r="E3618" t="s">
        <v>52</v>
      </c>
      <c r="F3618" t="s">
        <v>107</v>
      </c>
      <c r="G3618" t="s">
        <v>58</v>
      </c>
      <c r="H3618">
        <v>80</v>
      </c>
      <c r="I3618">
        <v>48342.28</v>
      </c>
      <c r="J3618">
        <v>3867382.4</v>
      </c>
      <c r="K3618">
        <v>3164.09</v>
      </c>
      <c r="L3618">
        <v>207</v>
      </c>
      <c r="M3618" t="s">
        <v>21</v>
      </c>
      <c r="N3618" t="s">
        <v>43</v>
      </c>
      <c r="O3618">
        <v>431750.2</v>
      </c>
      <c r="P3618">
        <f>_xlfn.DAYS(Table3[[#This Row],[Delivery_Date]],Table3[[#This Row],[Order_Date]])</f>
        <v>1</v>
      </c>
    </row>
    <row r="3619" spans="1:16" x14ac:dyDescent="0.25">
      <c r="A3619">
        <v>3618</v>
      </c>
      <c r="B3619" t="s">
        <v>31</v>
      </c>
      <c r="C3619" t="s">
        <v>38</v>
      </c>
      <c r="D3619" t="s">
        <v>45</v>
      </c>
      <c r="E3619" t="s">
        <v>26</v>
      </c>
      <c r="F3619" t="s">
        <v>249</v>
      </c>
      <c r="G3619" t="s">
        <v>182</v>
      </c>
      <c r="H3619">
        <v>25</v>
      </c>
      <c r="I3619">
        <v>10494.08</v>
      </c>
      <c r="J3619">
        <v>262352</v>
      </c>
      <c r="K3619">
        <v>3529.53</v>
      </c>
      <c r="L3619">
        <v>645</v>
      </c>
      <c r="M3619" t="s">
        <v>29</v>
      </c>
      <c r="N3619" t="s">
        <v>36</v>
      </c>
      <c r="O3619">
        <v>49016.19</v>
      </c>
      <c r="P3619">
        <f>_xlfn.DAYS(Table3[[#This Row],[Delivery_Date]],Table3[[#This Row],[Order_Date]])</f>
        <v>5</v>
      </c>
    </row>
    <row r="3620" spans="1:16" x14ac:dyDescent="0.25">
      <c r="A3620">
        <v>3619</v>
      </c>
      <c r="B3620" t="s">
        <v>65</v>
      </c>
      <c r="C3620" t="s">
        <v>16</v>
      </c>
      <c r="D3620" t="s">
        <v>17</v>
      </c>
      <c r="E3620" t="s">
        <v>26</v>
      </c>
      <c r="F3620" t="s">
        <v>251</v>
      </c>
      <c r="G3620" t="s">
        <v>307</v>
      </c>
      <c r="H3620">
        <v>18</v>
      </c>
      <c r="I3620">
        <v>25547.71</v>
      </c>
      <c r="J3620">
        <v>459858.78</v>
      </c>
      <c r="K3620">
        <v>4795.03</v>
      </c>
      <c r="L3620">
        <v>303</v>
      </c>
      <c r="M3620" t="s">
        <v>35</v>
      </c>
      <c r="N3620" t="s">
        <v>22</v>
      </c>
      <c r="O3620">
        <v>58527.75</v>
      </c>
      <c r="P3620">
        <f>_xlfn.DAYS(Table3[[#This Row],[Delivery_Date]],Table3[[#This Row],[Order_Date]])</f>
        <v>11</v>
      </c>
    </row>
    <row r="3621" spans="1:16" x14ac:dyDescent="0.25">
      <c r="A3621">
        <v>3620</v>
      </c>
      <c r="B3621" t="s">
        <v>65</v>
      </c>
      <c r="C3621" t="s">
        <v>24</v>
      </c>
      <c r="D3621" t="s">
        <v>17</v>
      </c>
      <c r="E3621" t="s">
        <v>60</v>
      </c>
      <c r="F3621" t="s">
        <v>296</v>
      </c>
      <c r="G3621" t="s">
        <v>315</v>
      </c>
      <c r="H3621">
        <v>70</v>
      </c>
      <c r="I3621">
        <v>44570.2</v>
      </c>
      <c r="J3621">
        <v>3119914</v>
      </c>
      <c r="K3621">
        <v>1079.6500000000001</v>
      </c>
      <c r="L3621">
        <v>321</v>
      </c>
      <c r="M3621" t="s">
        <v>42</v>
      </c>
      <c r="N3621" t="s">
        <v>70</v>
      </c>
      <c r="O3621">
        <v>763725.23</v>
      </c>
      <c r="P3621">
        <f>_xlfn.DAYS(Table3[[#This Row],[Delivery_Date]],Table3[[#This Row],[Order_Date]])</f>
        <v>7</v>
      </c>
    </row>
    <row r="3622" spans="1:16" x14ac:dyDescent="0.25">
      <c r="A3622">
        <v>3621</v>
      </c>
      <c r="B3622" t="s">
        <v>65</v>
      </c>
      <c r="C3622" t="s">
        <v>38</v>
      </c>
      <c r="D3622" t="s">
        <v>17</v>
      </c>
      <c r="E3622" t="s">
        <v>46</v>
      </c>
      <c r="F3622" t="s">
        <v>291</v>
      </c>
      <c r="G3622" t="s">
        <v>407</v>
      </c>
      <c r="H3622">
        <v>29</v>
      </c>
      <c r="I3622">
        <v>3283.88</v>
      </c>
      <c r="J3622">
        <v>95232.52</v>
      </c>
      <c r="K3622">
        <v>2917.31</v>
      </c>
      <c r="L3622">
        <v>355</v>
      </c>
      <c r="M3622" t="s">
        <v>29</v>
      </c>
      <c r="N3622" t="s">
        <v>22</v>
      </c>
      <c r="O3622">
        <v>23010.47</v>
      </c>
      <c r="P3622">
        <f>_xlfn.DAYS(Table3[[#This Row],[Delivery_Date]],Table3[[#This Row],[Order_Date]])</f>
        <v>2</v>
      </c>
    </row>
    <row r="3623" spans="1:16" x14ac:dyDescent="0.25">
      <c r="A3623">
        <v>3622</v>
      </c>
      <c r="B3623" t="s">
        <v>31</v>
      </c>
      <c r="C3623" t="s">
        <v>16</v>
      </c>
      <c r="D3623" t="s">
        <v>45</v>
      </c>
      <c r="E3623" t="s">
        <v>18</v>
      </c>
      <c r="F3623" t="s">
        <v>330</v>
      </c>
      <c r="G3623" t="s">
        <v>280</v>
      </c>
      <c r="H3623">
        <v>61</v>
      </c>
      <c r="I3623">
        <v>37468.559999999998</v>
      </c>
      <c r="J3623">
        <v>2285582.16</v>
      </c>
      <c r="K3623">
        <v>4441.2700000000004</v>
      </c>
      <c r="L3623">
        <v>797</v>
      </c>
      <c r="M3623" t="s">
        <v>21</v>
      </c>
      <c r="N3623" t="s">
        <v>43</v>
      </c>
      <c r="O3623">
        <v>170039</v>
      </c>
      <c r="P3623">
        <f>_xlfn.DAYS(Table3[[#This Row],[Delivery_Date]],Table3[[#This Row],[Order_Date]])</f>
        <v>10</v>
      </c>
    </row>
    <row r="3624" spans="1:16" x14ac:dyDescent="0.25">
      <c r="A3624">
        <v>3623</v>
      </c>
      <c r="B3624" t="s">
        <v>51</v>
      </c>
      <c r="C3624" t="s">
        <v>24</v>
      </c>
      <c r="D3624" t="s">
        <v>45</v>
      </c>
      <c r="E3624" t="s">
        <v>52</v>
      </c>
      <c r="F3624" t="s">
        <v>125</v>
      </c>
      <c r="G3624" t="s">
        <v>298</v>
      </c>
      <c r="H3624">
        <v>68</v>
      </c>
      <c r="I3624">
        <v>19703.080000000002</v>
      </c>
      <c r="J3624">
        <v>1339809.44</v>
      </c>
      <c r="K3624">
        <v>2346.3000000000002</v>
      </c>
      <c r="L3624">
        <v>109</v>
      </c>
      <c r="M3624" t="s">
        <v>21</v>
      </c>
      <c r="N3624" t="s">
        <v>70</v>
      </c>
      <c r="O3624">
        <v>153912.23000000001</v>
      </c>
      <c r="P3624">
        <f>_xlfn.DAYS(Table3[[#This Row],[Delivery_Date]],Table3[[#This Row],[Order_Date]])</f>
        <v>5</v>
      </c>
    </row>
    <row r="3625" spans="1:16" x14ac:dyDescent="0.25">
      <c r="A3625">
        <v>3624</v>
      </c>
      <c r="B3625" t="s">
        <v>15</v>
      </c>
      <c r="C3625" t="s">
        <v>24</v>
      </c>
      <c r="D3625" t="s">
        <v>39</v>
      </c>
      <c r="E3625" t="s">
        <v>26</v>
      </c>
      <c r="F3625" t="s">
        <v>248</v>
      </c>
      <c r="G3625" t="s">
        <v>224</v>
      </c>
      <c r="H3625">
        <v>69</v>
      </c>
      <c r="I3625">
        <v>20258.990000000002</v>
      </c>
      <c r="J3625">
        <v>1397870.31</v>
      </c>
      <c r="K3625">
        <v>2239.2399999999998</v>
      </c>
      <c r="L3625">
        <v>289</v>
      </c>
      <c r="M3625" t="s">
        <v>29</v>
      </c>
      <c r="N3625" t="s">
        <v>22</v>
      </c>
      <c r="O3625">
        <v>132087.19</v>
      </c>
      <c r="P3625">
        <f>_xlfn.DAYS(Table3[[#This Row],[Delivery_Date]],Table3[[#This Row],[Order_Date]])</f>
        <v>1</v>
      </c>
    </row>
    <row r="3626" spans="1:16" x14ac:dyDescent="0.25">
      <c r="A3626">
        <v>3625</v>
      </c>
      <c r="B3626" t="s">
        <v>23</v>
      </c>
      <c r="C3626" t="s">
        <v>38</v>
      </c>
      <c r="D3626" t="s">
        <v>39</v>
      </c>
      <c r="E3626" t="s">
        <v>26</v>
      </c>
      <c r="F3626" t="s">
        <v>157</v>
      </c>
      <c r="G3626" t="s">
        <v>415</v>
      </c>
      <c r="H3626">
        <v>12</v>
      </c>
      <c r="I3626">
        <v>33997.89</v>
      </c>
      <c r="J3626">
        <v>407974.68</v>
      </c>
      <c r="K3626">
        <v>2939.67</v>
      </c>
      <c r="L3626">
        <v>783</v>
      </c>
      <c r="M3626" t="s">
        <v>29</v>
      </c>
      <c r="N3626" t="s">
        <v>22</v>
      </c>
      <c r="O3626">
        <v>94521.66</v>
      </c>
      <c r="P3626">
        <f>_xlfn.DAYS(Table3[[#This Row],[Delivery_Date]],Table3[[#This Row],[Order_Date]])</f>
        <v>4</v>
      </c>
    </row>
    <row r="3627" spans="1:16" x14ac:dyDescent="0.25">
      <c r="A3627">
        <v>3626</v>
      </c>
      <c r="B3627" t="s">
        <v>15</v>
      </c>
      <c r="C3627" t="s">
        <v>38</v>
      </c>
      <c r="D3627" t="s">
        <v>45</v>
      </c>
      <c r="E3627" t="s">
        <v>26</v>
      </c>
      <c r="F3627" t="s">
        <v>199</v>
      </c>
      <c r="G3627" t="s">
        <v>326</v>
      </c>
      <c r="H3627">
        <v>80</v>
      </c>
      <c r="I3627">
        <v>39966.58</v>
      </c>
      <c r="J3627">
        <v>3197326.4</v>
      </c>
      <c r="K3627">
        <v>737.64</v>
      </c>
      <c r="L3627">
        <v>608</v>
      </c>
      <c r="M3627" t="s">
        <v>42</v>
      </c>
      <c r="N3627" t="s">
        <v>22</v>
      </c>
      <c r="O3627">
        <v>739822.32</v>
      </c>
      <c r="P3627">
        <f>_xlfn.DAYS(Table3[[#This Row],[Delivery_Date]],Table3[[#This Row],[Order_Date]])</f>
        <v>2</v>
      </c>
    </row>
    <row r="3628" spans="1:16" x14ac:dyDescent="0.25">
      <c r="A3628">
        <v>3627</v>
      </c>
      <c r="B3628" t="s">
        <v>65</v>
      </c>
      <c r="C3628" t="s">
        <v>24</v>
      </c>
      <c r="D3628" t="s">
        <v>45</v>
      </c>
      <c r="E3628" t="s">
        <v>18</v>
      </c>
      <c r="F3628" t="s">
        <v>66</v>
      </c>
      <c r="G3628" t="s">
        <v>200</v>
      </c>
      <c r="H3628">
        <v>67</v>
      </c>
      <c r="I3628">
        <v>530.58000000000004</v>
      </c>
      <c r="J3628">
        <v>35548.86</v>
      </c>
      <c r="K3628">
        <v>3279.19</v>
      </c>
      <c r="L3628">
        <v>384</v>
      </c>
      <c r="M3628" t="s">
        <v>42</v>
      </c>
      <c r="N3628" t="s">
        <v>43</v>
      </c>
      <c r="O3628">
        <v>3355.69</v>
      </c>
      <c r="P3628">
        <f>_xlfn.DAYS(Table3[[#This Row],[Delivery_Date]],Table3[[#This Row],[Order_Date]])</f>
        <v>3</v>
      </c>
    </row>
    <row r="3629" spans="1:16" x14ac:dyDescent="0.25">
      <c r="A3629">
        <v>3628</v>
      </c>
      <c r="B3629" t="s">
        <v>44</v>
      </c>
      <c r="C3629" t="s">
        <v>16</v>
      </c>
      <c r="D3629" t="s">
        <v>25</v>
      </c>
      <c r="E3629" t="s">
        <v>26</v>
      </c>
      <c r="F3629" t="s">
        <v>156</v>
      </c>
      <c r="G3629" t="s">
        <v>321</v>
      </c>
      <c r="H3629">
        <v>37</v>
      </c>
      <c r="I3629">
        <v>36931.089999999997</v>
      </c>
      <c r="J3629">
        <v>1366450.33</v>
      </c>
      <c r="K3629">
        <v>2424.1799999999998</v>
      </c>
      <c r="L3629">
        <v>564</v>
      </c>
      <c r="M3629" t="s">
        <v>42</v>
      </c>
      <c r="N3629" t="s">
        <v>36</v>
      </c>
      <c r="O3629">
        <v>83452.289999999994</v>
      </c>
      <c r="P3629">
        <f>_xlfn.DAYS(Table3[[#This Row],[Delivery_Date]],Table3[[#This Row],[Order_Date]])</f>
        <v>12</v>
      </c>
    </row>
    <row r="3630" spans="1:16" x14ac:dyDescent="0.25">
      <c r="A3630">
        <v>3629</v>
      </c>
      <c r="B3630" t="s">
        <v>65</v>
      </c>
      <c r="C3630" t="s">
        <v>38</v>
      </c>
      <c r="D3630" t="s">
        <v>25</v>
      </c>
      <c r="E3630" t="s">
        <v>46</v>
      </c>
      <c r="F3630" t="s">
        <v>223</v>
      </c>
      <c r="G3630" t="s">
        <v>114</v>
      </c>
      <c r="H3630">
        <v>40</v>
      </c>
      <c r="I3630">
        <v>23903.040000000001</v>
      </c>
      <c r="J3630">
        <v>956121.59999999998</v>
      </c>
      <c r="K3630">
        <v>4090.62</v>
      </c>
      <c r="L3630">
        <v>465</v>
      </c>
      <c r="M3630" t="s">
        <v>29</v>
      </c>
      <c r="N3630" t="s">
        <v>43</v>
      </c>
      <c r="O3630">
        <v>103793.05</v>
      </c>
      <c r="P3630">
        <f>_xlfn.DAYS(Table3[[#This Row],[Delivery_Date]],Table3[[#This Row],[Order_Date]])</f>
        <v>1</v>
      </c>
    </row>
    <row r="3631" spans="1:16" x14ac:dyDescent="0.25">
      <c r="A3631">
        <v>3630</v>
      </c>
      <c r="B3631" t="s">
        <v>37</v>
      </c>
      <c r="C3631" t="s">
        <v>24</v>
      </c>
      <c r="D3631" t="s">
        <v>17</v>
      </c>
      <c r="E3631" t="s">
        <v>26</v>
      </c>
      <c r="F3631" t="s">
        <v>396</v>
      </c>
      <c r="G3631" t="s">
        <v>106</v>
      </c>
      <c r="H3631">
        <v>75</v>
      </c>
      <c r="I3631">
        <v>42797.39</v>
      </c>
      <c r="J3631">
        <v>3209804.25</v>
      </c>
      <c r="K3631">
        <v>3314.31</v>
      </c>
      <c r="L3631">
        <v>499</v>
      </c>
      <c r="M3631" t="s">
        <v>21</v>
      </c>
      <c r="N3631" t="s">
        <v>22</v>
      </c>
      <c r="O3631">
        <v>223556.08</v>
      </c>
      <c r="P3631">
        <f>_xlfn.DAYS(Table3[[#This Row],[Delivery_Date]],Table3[[#This Row],[Order_Date]])</f>
        <v>11</v>
      </c>
    </row>
    <row r="3632" spans="1:16" x14ac:dyDescent="0.25">
      <c r="A3632">
        <v>3631</v>
      </c>
      <c r="B3632" t="s">
        <v>31</v>
      </c>
      <c r="C3632" t="s">
        <v>24</v>
      </c>
      <c r="D3632" t="s">
        <v>25</v>
      </c>
      <c r="E3632" t="s">
        <v>60</v>
      </c>
      <c r="F3632" t="s">
        <v>223</v>
      </c>
      <c r="G3632" t="s">
        <v>114</v>
      </c>
      <c r="H3632">
        <v>48</v>
      </c>
      <c r="I3632">
        <v>25563.759999999998</v>
      </c>
      <c r="J3632">
        <v>1227060.48</v>
      </c>
      <c r="K3632">
        <v>1237.3699999999999</v>
      </c>
      <c r="L3632">
        <v>776</v>
      </c>
      <c r="M3632" t="s">
        <v>29</v>
      </c>
      <c r="N3632" t="s">
        <v>30</v>
      </c>
      <c r="O3632">
        <v>80841.3</v>
      </c>
      <c r="P3632">
        <f>_xlfn.DAYS(Table3[[#This Row],[Delivery_Date]],Table3[[#This Row],[Order_Date]])</f>
        <v>1</v>
      </c>
    </row>
    <row r="3633" spans="1:16" x14ac:dyDescent="0.25">
      <c r="A3633">
        <v>3632</v>
      </c>
      <c r="B3633" t="s">
        <v>23</v>
      </c>
      <c r="C3633" t="s">
        <v>38</v>
      </c>
      <c r="D3633" t="s">
        <v>32</v>
      </c>
      <c r="E3633" t="s">
        <v>60</v>
      </c>
      <c r="F3633" t="s">
        <v>89</v>
      </c>
      <c r="G3633" t="s">
        <v>97</v>
      </c>
      <c r="H3633">
        <v>21</v>
      </c>
      <c r="I3633">
        <v>43063.33</v>
      </c>
      <c r="J3633">
        <v>904329.93</v>
      </c>
      <c r="K3633">
        <v>818.41</v>
      </c>
      <c r="L3633">
        <v>905</v>
      </c>
      <c r="M3633" t="s">
        <v>42</v>
      </c>
      <c r="N3633" t="s">
        <v>70</v>
      </c>
      <c r="O3633">
        <v>217695.75</v>
      </c>
      <c r="P3633">
        <f>_xlfn.DAYS(Table3[[#This Row],[Delivery_Date]],Table3[[#This Row],[Order_Date]])</f>
        <v>7</v>
      </c>
    </row>
    <row r="3634" spans="1:16" x14ac:dyDescent="0.25">
      <c r="A3634">
        <v>3633</v>
      </c>
      <c r="B3634" t="s">
        <v>15</v>
      </c>
      <c r="C3634" t="s">
        <v>38</v>
      </c>
      <c r="D3634" t="s">
        <v>39</v>
      </c>
      <c r="E3634" t="s">
        <v>52</v>
      </c>
      <c r="F3634" t="s">
        <v>275</v>
      </c>
      <c r="G3634" t="s">
        <v>210</v>
      </c>
      <c r="H3634">
        <v>61</v>
      </c>
      <c r="I3634">
        <v>17090.11</v>
      </c>
      <c r="J3634">
        <v>1042496.71</v>
      </c>
      <c r="K3634">
        <v>4875.6400000000003</v>
      </c>
      <c r="L3634">
        <v>608</v>
      </c>
      <c r="M3634" t="s">
        <v>29</v>
      </c>
      <c r="N3634" t="s">
        <v>36</v>
      </c>
      <c r="O3634">
        <v>102289.88</v>
      </c>
      <c r="P3634">
        <f>_xlfn.DAYS(Table3[[#This Row],[Delivery_Date]],Table3[[#This Row],[Order_Date]])</f>
        <v>8</v>
      </c>
    </row>
    <row r="3635" spans="1:16" x14ac:dyDescent="0.25">
      <c r="A3635">
        <v>3634</v>
      </c>
      <c r="B3635" t="s">
        <v>15</v>
      </c>
      <c r="C3635" t="s">
        <v>38</v>
      </c>
      <c r="D3635" t="s">
        <v>17</v>
      </c>
      <c r="E3635" t="s">
        <v>46</v>
      </c>
      <c r="F3635" t="s">
        <v>271</v>
      </c>
      <c r="G3635" t="s">
        <v>131</v>
      </c>
      <c r="H3635">
        <v>77</v>
      </c>
      <c r="I3635">
        <v>23999.26</v>
      </c>
      <c r="J3635">
        <v>1847943.02</v>
      </c>
      <c r="K3635">
        <v>2283.9699999999998</v>
      </c>
      <c r="L3635">
        <v>579</v>
      </c>
      <c r="M3635" t="s">
        <v>35</v>
      </c>
      <c r="N3635" t="s">
        <v>22</v>
      </c>
      <c r="O3635">
        <v>215438.16</v>
      </c>
      <c r="P3635">
        <f>_xlfn.DAYS(Table3[[#This Row],[Delivery_Date]],Table3[[#This Row],[Order_Date]])</f>
        <v>10</v>
      </c>
    </row>
    <row r="3636" spans="1:16" x14ac:dyDescent="0.25">
      <c r="A3636">
        <v>3635</v>
      </c>
      <c r="B3636" t="s">
        <v>59</v>
      </c>
      <c r="C3636" t="s">
        <v>38</v>
      </c>
      <c r="D3636" t="s">
        <v>25</v>
      </c>
      <c r="E3636" t="s">
        <v>52</v>
      </c>
      <c r="F3636" t="s">
        <v>305</v>
      </c>
      <c r="G3636" t="s">
        <v>237</v>
      </c>
      <c r="H3636">
        <v>21</v>
      </c>
      <c r="I3636">
        <v>11096.39</v>
      </c>
      <c r="J3636">
        <v>233024.19</v>
      </c>
      <c r="K3636">
        <v>191.29</v>
      </c>
      <c r="L3636">
        <v>539</v>
      </c>
      <c r="M3636" t="s">
        <v>29</v>
      </c>
      <c r="N3636" t="s">
        <v>30</v>
      </c>
      <c r="O3636">
        <v>33831.01</v>
      </c>
      <c r="P3636">
        <f>_xlfn.DAYS(Table3[[#This Row],[Delivery_Date]],Table3[[#This Row],[Order_Date]])</f>
        <v>12</v>
      </c>
    </row>
    <row r="3637" spans="1:16" x14ac:dyDescent="0.25">
      <c r="A3637">
        <v>3636</v>
      </c>
      <c r="B3637" t="s">
        <v>31</v>
      </c>
      <c r="C3637" t="s">
        <v>24</v>
      </c>
      <c r="D3637" t="s">
        <v>25</v>
      </c>
      <c r="E3637" t="s">
        <v>52</v>
      </c>
      <c r="F3637" t="s">
        <v>412</v>
      </c>
      <c r="G3637" t="s">
        <v>227</v>
      </c>
      <c r="H3637">
        <v>35</v>
      </c>
      <c r="I3637">
        <v>993.18</v>
      </c>
      <c r="J3637">
        <v>34761.300000000003</v>
      </c>
      <c r="K3637">
        <v>1902.52</v>
      </c>
      <c r="L3637">
        <v>140</v>
      </c>
      <c r="M3637" t="s">
        <v>42</v>
      </c>
      <c r="N3637" t="s">
        <v>43</v>
      </c>
      <c r="O3637">
        <v>8026.87</v>
      </c>
      <c r="P3637">
        <f>_xlfn.DAYS(Table3[[#This Row],[Delivery_Date]],Table3[[#This Row],[Order_Date]])</f>
        <v>15</v>
      </c>
    </row>
    <row r="3638" spans="1:16" x14ac:dyDescent="0.25">
      <c r="A3638">
        <v>3637</v>
      </c>
      <c r="B3638" t="s">
        <v>15</v>
      </c>
      <c r="C3638" t="s">
        <v>16</v>
      </c>
      <c r="D3638" t="s">
        <v>45</v>
      </c>
      <c r="E3638" t="s">
        <v>52</v>
      </c>
      <c r="F3638" t="s">
        <v>191</v>
      </c>
      <c r="G3638" t="s">
        <v>275</v>
      </c>
      <c r="H3638">
        <v>48</v>
      </c>
      <c r="I3638">
        <v>10476.94</v>
      </c>
      <c r="J3638">
        <v>502893.12</v>
      </c>
      <c r="K3638">
        <v>2063.8000000000002</v>
      </c>
      <c r="L3638">
        <v>657</v>
      </c>
      <c r="M3638" t="s">
        <v>42</v>
      </c>
      <c r="N3638" t="s">
        <v>30</v>
      </c>
      <c r="O3638">
        <v>122148.37</v>
      </c>
      <c r="P3638">
        <f>_xlfn.DAYS(Table3[[#This Row],[Delivery_Date]],Table3[[#This Row],[Order_Date]])</f>
        <v>12</v>
      </c>
    </row>
    <row r="3639" spans="1:16" x14ac:dyDescent="0.25">
      <c r="A3639">
        <v>3638</v>
      </c>
      <c r="B3639" t="s">
        <v>65</v>
      </c>
      <c r="C3639" t="s">
        <v>38</v>
      </c>
      <c r="D3639" t="s">
        <v>39</v>
      </c>
      <c r="E3639" t="s">
        <v>46</v>
      </c>
      <c r="F3639" t="s">
        <v>102</v>
      </c>
      <c r="G3639" t="s">
        <v>226</v>
      </c>
      <c r="H3639">
        <v>87</v>
      </c>
      <c r="I3639">
        <v>17142.5</v>
      </c>
      <c r="J3639">
        <v>1491397.5</v>
      </c>
      <c r="K3639">
        <v>4213.7299999999996</v>
      </c>
      <c r="L3639">
        <v>886</v>
      </c>
      <c r="M3639" t="s">
        <v>42</v>
      </c>
      <c r="N3639" t="s">
        <v>22</v>
      </c>
      <c r="O3639">
        <v>301665.75</v>
      </c>
      <c r="P3639">
        <f>_xlfn.DAYS(Table3[[#This Row],[Delivery_Date]],Table3[[#This Row],[Order_Date]])</f>
        <v>8</v>
      </c>
    </row>
    <row r="3640" spans="1:16" x14ac:dyDescent="0.25">
      <c r="A3640">
        <v>3639</v>
      </c>
      <c r="B3640" t="s">
        <v>37</v>
      </c>
      <c r="C3640" t="s">
        <v>24</v>
      </c>
      <c r="D3640" t="s">
        <v>17</v>
      </c>
      <c r="E3640" t="s">
        <v>18</v>
      </c>
      <c r="F3640" t="s">
        <v>121</v>
      </c>
      <c r="G3640" t="s">
        <v>404</v>
      </c>
      <c r="H3640">
        <v>81</v>
      </c>
      <c r="I3640">
        <v>41835.64</v>
      </c>
      <c r="J3640">
        <v>3388686.84</v>
      </c>
      <c r="K3640">
        <v>3086.83</v>
      </c>
      <c r="L3640">
        <v>837</v>
      </c>
      <c r="M3640" t="s">
        <v>29</v>
      </c>
      <c r="N3640" t="s">
        <v>70</v>
      </c>
      <c r="O3640">
        <v>176126.82</v>
      </c>
      <c r="P3640">
        <f>_xlfn.DAYS(Table3[[#This Row],[Delivery_Date]],Table3[[#This Row],[Order_Date]])</f>
        <v>9</v>
      </c>
    </row>
    <row r="3641" spans="1:16" x14ac:dyDescent="0.25">
      <c r="A3641">
        <v>3640</v>
      </c>
      <c r="B3641" t="s">
        <v>44</v>
      </c>
      <c r="C3641" t="s">
        <v>24</v>
      </c>
      <c r="D3641" t="s">
        <v>32</v>
      </c>
      <c r="E3641" t="s">
        <v>46</v>
      </c>
      <c r="F3641" t="s">
        <v>413</v>
      </c>
      <c r="G3641" t="s">
        <v>82</v>
      </c>
      <c r="H3641">
        <v>96</v>
      </c>
      <c r="I3641">
        <v>18982.669999999998</v>
      </c>
      <c r="J3641">
        <v>1822336.32</v>
      </c>
      <c r="K3641">
        <v>1960.24</v>
      </c>
      <c r="L3641">
        <v>610</v>
      </c>
      <c r="M3641" t="s">
        <v>29</v>
      </c>
      <c r="N3641" t="s">
        <v>30</v>
      </c>
      <c r="O3641">
        <v>333858.28999999998</v>
      </c>
      <c r="P3641">
        <f>_xlfn.DAYS(Table3[[#This Row],[Delivery_Date]],Table3[[#This Row],[Order_Date]])</f>
        <v>3</v>
      </c>
    </row>
    <row r="3642" spans="1:16" x14ac:dyDescent="0.25">
      <c r="A3642">
        <v>3641</v>
      </c>
      <c r="B3642" t="s">
        <v>65</v>
      </c>
      <c r="C3642" t="s">
        <v>16</v>
      </c>
      <c r="D3642" t="s">
        <v>39</v>
      </c>
      <c r="E3642" t="s">
        <v>18</v>
      </c>
      <c r="F3642" t="s">
        <v>267</v>
      </c>
      <c r="G3642" t="s">
        <v>412</v>
      </c>
      <c r="H3642">
        <v>33</v>
      </c>
      <c r="I3642">
        <v>43645.87</v>
      </c>
      <c r="J3642">
        <v>1440313.71</v>
      </c>
      <c r="K3642">
        <v>2369.3000000000002</v>
      </c>
      <c r="L3642">
        <v>462</v>
      </c>
      <c r="M3642" t="s">
        <v>42</v>
      </c>
      <c r="N3642" t="s">
        <v>43</v>
      </c>
      <c r="O3642">
        <v>281043.15000000002</v>
      </c>
      <c r="P3642">
        <f>_xlfn.DAYS(Table3[[#This Row],[Delivery_Date]],Table3[[#This Row],[Order_Date]])</f>
        <v>1</v>
      </c>
    </row>
    <row r="3643" spans="1:16" x14ac:dyDescent="0.25">
      <c r="A3643">
        <v>3642</v>
      </c>
      <c r="B3643" t="s">
        <v>37</v>
      </c>
      <c r="C3643" t="s">
        <v>38</v>
      </c>
      <c r="D3643" t="s">
        <v>45</v>
      </c>
      <c r="E3643" t="s">
        <v>60</v>
      </c>
      <c r="F3643" t="s">
        <v>291</v>
      </c>
      <c r="G3643" t="s">
        <v>198</v>
      </c>
      <c r="H3643">
        <v>100</v>
      </c>
      <c r="I3643">
        <v>4931.7</v>
      </c>
      <c r="J3643">
        <v>493170</v>
      </c>
      <c r="K3643">
        <v>2814.88</v>
      </c>
      <c r="L3643">
        <v>13</v>
      </c>
      <c r="M3643" t="s">
        <v>29</v>
      </c>
      <c r="N3643" t="s">
        <v>70</v>
      </c>
      <c r="O3643">
        <v>69412.820000000007</v>
      </c>
      <c r="P3643">
        <f>_xlfn.DAYS(Table3[[#This Row],[Delivery_Date]],Table3[[#This Row],[Order_Date]])</f>
        <v>11</v>
      </c>
    </row>
    <row r="3644" spans="1:16" x14ac:dyDescent="0.25">
      <c r="A3644">
        <v>3643</v>
      </c>
      <c r="B3644" t="s">
        <v>15</v>
      </c>
      <c r="C3644" t="s">
        <v>16</v>
      </c>
      <c r="D3644" t="s">
        <v>39</v>
      </c>
      <c r="E3644" t="s">
        <v>52</v>
      </c>
      <c r="F3644" t="s">
        <v>166</v>
      </c>
      <c r="G3644" t="s">
        <v>130</v>
      </c>
      <c r="H3644">
        <v>85</v>
      </c>
      <c r="I3644">
        <v>31560.79</v>
      </c>
      <c r="J3644">
        <v>2682667.15</v>
      </c>
      <c r="K3644">
        <v>4325.87</v>
      </c>
      <c r="L3644">
        <v>151</v>
      </c>
      <c r="M3644" t="s">
        <v>29</v>
      </c>
      <c r="N3644" t="s">
        <v>36</v>
      </c>
      <c r="O3644">
        <v>240238.8</v>
      </c>
      <c r="P3644">
        <f>_xlfn.DAYS(Table3[[#This Row],[Delivery_Date]],Table3[[#This Row],[Order_Date]])</f>
        <v>7</v>
      </c>
    </row>
    <row r="3645" spans="1:16" x14ac:dyDescent="0.25">
      <c r="A3645">
        <v>3644</v>
      </c>
      <c r="B3645" t="s">
        <v>51</v>
      </c>
      <c r="C3645" t="s">
        <v>16</v>
      </c>
      <c r="D3645" t="s">
        <v>32</v>
      </c>
      <c r="E3645" t="s">
        <v>18</v>
      </c>
      <c r="F3645" t="s">
        <v>202</v>
      </c>
      <c r="G3645" t="s">
        <v>226</v>
      </c>
      <c r="H3645">
        <v>50</v>
      </c>
      <c r="I3645">
        <v>39531.21</v>
      </c>
      <c r="J3645">
        <v>1976560.5</v>
      </c>
      <c r="K3645">
        <v>735.63</v>
      </c>
      <c r="L3645">
        <v>432</v>
      </c>
      <c r="M3645" t="s">
        <v>35</v>
      </c>
      <c r="N3645" t="s">
        <v>36</v>
      </c>
      <c r="O3645">
        <v>236918.34</v>
      </c>
      <c r="P3645">
        <f>_xlfn.DAYS(Table3[[#This Row],[Delivery_Date]],Table3[[#This Row],[Order_Date]])</f>
        <v>4</v>
      </c>
    </row>
    <row r="3646" spans="1:16" x14ac:dyDescent="0.25">
      <c r="A3646">
        <v>3645</v>
      </c>
      <c r="B3646" t="s">
        <v>65</v>
      </c>
      <c r="C3646" t="s">
        <v>24</v>
      </c>
      <c r="D3646" t="s">
        <v>32</v>
      </c>
      <c r="E3646" t="s">
        <v>18</v>
      </c>
      <c r="F3646" t="s">
        <v>303</v>
      </c>
      <c r="G3646" t="s">
        <v>304</v>
      </c>
      <c r="H3646">
        <v>99</v>
      </c>
      <c r="I3646">
        <v>49917.79</v>
      </c>
      <c r="J3646">
        <v>4941861.21</v>
      </c>
      <c r="K3646">
        <v>2075.5700000000002</v>
      </c>
      <c r="L3646">
        <v>358</v>
      </c>
      <c r="M3646" t="s">
        <v>35</v>
      </c>
      <c r="N3646" t="s">
        <v>30</v>
      </c>
      <c r="O3646">
        <v>599860.87</v>
      </c>
      <c r="P3646">
        <f>_xlfn.DAYS(Table3[[#This Row],[Delivery_Date]],Table3[[#This Row],[Order_Date]])</f>
        <v>8</v>
      </c>
    </row>
    <row r="3647" spans="1:16" x14ac:dyDescent="0.25">
      <c r="A3647">
        <v>3646</v>
      </c>
      <c r="B3647" t="s">
        <v>37</v>
      </c>
      <c r="C3647" t="s">
        <v>24</v>
      </c>
      <c r="D3647" t="s">
        <v>39</v>
      </c>
      <c r="E3647" t="s">
        <v>60</v>
      </c>
      <c r="F3647" t="s">
        <v>113</v>
      </c>
      <c r="G3647" t="s">
        <v>134</v>
      </c>
      <c r="H3647">
        <v>57</v>
      </c>
      <c r="I3647">
        <v>21259.27</v>
      </c>
      <c r="J3647">
        <v>1211778.3899999999</v>
      </c>
      <c r="K3647">
        <v>422.66</v>
      </c>
      <c r="L3647">
        <v>845</v>
      </c>
      <c r="M3647" t="s">
        <v>35</v>
      </c>
      <c r="N3647" t="s">
        <v>22</v>
      </c>
      <c r="O3647">
        <v>198861.28</v>
      </c>
      <c r="P3647">
        <f>_xlfn.DAYS(Table3[[#This Row],[Delivery_Date]],Table3[[#This Row],[Order_Date]])</f>
        <v>15</v>
      </c>
    </row>
    <row r="3648" spans="1:16" x14ac:dyDescent="0.25">
      <c r="A3648">
        <v>3647</v>
      </c>
      <c r="B3648" t="s">
        <v>15</v>
      </c>
      <c r="C3648" t="s">
        <v>16</v>
      </c>
      <c r="D3648" t="s">
        <v>39</v>
      </c>
      <c r="E3648" t="s">
        <v>60</v>
      </c>
      <c r="F3648" t="s">
        <v>201</v>
      </c>
      <c r="G3648" t="s">
        <v>166</v>
      </c>
      <c r="H3648">
        <v>47</v>
      </c>
      <c r="I3648">
        <v>32173.78</v>
      </c>
      <c r="J3648">
        <v>1512167.66</v>
      </c>
      <c r="K3648">
        <v>3694.04</v>
      </c>
      <c r="L3648">
        <v>530</v>
      </c>
      <c r="M3648" t="s">
        <v>29</v>
      </c>
      <c r="N3648" t="s">
        <v>22</v>
      </c>
      <c r="O3648">
        <v>317154.96999999997</v>
      </c>
      <c r="P3648">
        <f>_xlfn.DAYS(Table3[[#This Row],[Delivery_Date]],Table3[[#This Row],[Order_Date]])</f>
        <v>14</v>
      </c>
    </row>
    <row r="3649" spans="1:16" x14ac:dyDescent="0.25">
      <c r="A3649">
        <v>3648</v>
      </c>
      <c r="B3649" t="s">
        <v>37</v>
      </c>
      <c r="C3649" t="s">
        <v>38</v>
      </c>
      <c r="D3649" t="s">
        <v>39</v>
      </c>
      <c r="E3649" t="s">
        <v>52</v>
      </c>
      <c r="F3649" t="s">
        <v>227</v>
      </c>
      <c r="G3649" t="s">
        <v>304</v>
      </c>
      <c r="H3649">
        <v>8</v>
      </c>
      <c r="I3649">
        <v>19103.11</v>
      </c>
      <c r="J3649">
        <v>152824.88</v>
      </c>
      <c r="K3649">
        <v>2705.32</v>
      </c>
      <c r="L3649">
        <v>763</v>
      </c>
      <c r="M3649" t="s">
        <v>21</v>
      </c>
      <c r="N3649" t="s">
        <v>70</v>
      </c>
      <c r="O3649">
        <v>26768.080000000002</v>
      </c>
      <c r="P3649">
        <f>_xlfn.DAYS(Table3[[#This Row],[Delivery_Date]],Table3[[#This Row],[Order_Date]])</f>
        <v>12</v>
      </c>
    </row>
    <row r="3650" spans="1:16" x14ac:dyDescent="0.25">
      <c r="A3650">
        <v>3649</v>
      </c>
      <c r="B3650" t="s">
        <v>23</v>
      </c>
      <c r="C3650" t="s">
        <v>24</v>
      </c>
      <c r="D3650" t="s">
        <v>25</v>
      </c>
      <c r="E3650" t="s">
        <v>18</v>
      </c>
      <c r="F3650" t="s">
        <v>281</v>
      </c>
      <c r="G3650" t="s">
        <v>243</v>
      </c>
      <c r="H3650">
        <v>46</v>
      </c>
      <c r="I3650">
        <v>18876.86</v>
      </c>
      <c r="J3650">
        <v>868335.56</v>
      </c>
      <c r="K3650">
        <v>3180.73</v>
      </c>
      <c r="L3650">
        <v>348</v>
      </c>
      <c r="M3650" t="s">
        <v>35</v>
      </c>
      <c r="N3650" t="s">
        <v>30</v>
      </c>
      <c r="O3650">
        <v>106573.25</v>
      </c>
      <c r="P3650">
        <f>_xlfn.DAYS(Table3[[#This Row],[Delivery_Date]],Table3[[#This Row],[Order_Date]])</f>
        <v>15</v>
      </c>
    </row>
    <row r="3651" spans="1:16" x14ac:dyDescent="0.25">
      <c r="A3651">
        <v>3650</v>
      </c>
      <c r="B3651" t="s">
        <v>31</v>
      </c>
      <c r="C3651" t="s">
        <v>16</v>
      </c>
      <c r="D3651" t="s">
        <v>45</v>
      </c>
      <c r="E3651" t="s">
        <v>26</v>
      </c>
      <c r="F3651" t="s">
        <v>176</v>
      </c>
      <c r="G3651" t="s">
        <v>175</v>
      </c>
      <c r="H3651">
        <v>62</v>
      </c>
      <c r="I3651">
        <v>48267.48</v>
      </c>
      <c r="J3651">
        <v>2992583.76</v>
      </c>
      <c r="K3651">
        <v>3914.85</v>
      </c>
      <c r="L3651">
        <v>303</v>
      </c>
      <c r="M3651" t="s">
        <v>29</v>
      </c>
      <c r="N3651" t="s">
        <v>22</v>
      </c>
      <c r="O3651">
        <v>578027.63</v>
      </c>
      <c r="P3651">
        <f>_xlfn.DAYS(Table3[[#This Row],[Delivery_Date]],Table3[[#This Row],[Order_Date]])</f>
        <v>4</v>
      </c>
    </row>
    <row r="3652" spans="1:16" x14ac:dyDescent="0.25">
      <c r="A3652">
        <v>3651</v>
      </c>
      <c r="B3652" t="s">
        <v>15</v>
      </c>
      <c r="C3652" t="s">
        <v>16</v>
      </c>
      <c r="D3652" t="s">
        <v>32</v>
      </c>
      <c r="E3652" t="s">
        <v>46</v>
      </c>
      <c r="F3652" t="s">
        <v>81</v>
      </c>
      <c r="G3652" t="s">
        <v>82</v>
      </c>
      <c r="H3652">
        <v>67</v>
      </c>
      <c r="I3652">
        <v>30835.79</v>
      </c>
      <c r="J3652">
        <v>2065997.93</v>
      </c>
      <c r="K3652">
        <v>683.2</v>
      </c>
      <c r="L3652">
        <v>440</v>
      </c>
      <c r="M3652" t="s">
        <v>35</v>
      </c>
      <c r="N3652" t="s">
        <v>43</v>
      </c>
      <c r="O3652">
        <v>423497.96</v>
      </c>
      <c r="P3652">
        <f>_xlfn.DAYS(Table3[[#This Row],[Delivery_Date]],Table3[[#This Row],[Order_Date]])</f>
        <v>11</v>
      </c>
    </row>
    <row r="3653" spans="1:16" x14ac:dyDescent="0.25">
      <c r="A3653">
        <v>3652</v>
      </c>
      <c r="B3653" t="s">
        <v>65</v>
      </c>
      <c r="C3653" t="s">
        <v>24</v>
      </c>
      <c r="D3653" t="s">
        <v>25</v>
      </c>
      <c r="E3653" t="s">
        <v>52</v>
      </c>
      <c r="F3653" t="s">
        <v>350</v>
      </c>
      <c r="G3653" t="s">
        <v>106</v>
      </c>
      <c r="H3653">
        <v>38</v>
      </c>
      <c r="I3653">
        <v>13761.67</v>
      </c>
      <c r="J3653">
        <v>522943.46</v>
      </c>
      <c r="K3653">
        <v>429.69</v>
      </c>
      <c r="L3653">
        <v>335</v>
      </c>
      <c r="M3653" t="s">
        <v>21</v>
      </c>
      <c r="N3653" t="s">
        <v>30</v>
      </c>
      <c r="O3653">
        <v>107752.99</v>
      </c>
      <c r="P3653">
        <f>_xlfn.DAYS(Table3[[#This Row],[Delivery_Date]],Table3[[#This Row],[Order_Date]])</f>
        <v>2</v>
      </c>
    </row>
    <row r="3654" spans="1:16" x14ac:dyDescent="0.25">
      <c r="A3654">
        <v>3653</v>
      </c>
      <c r="B3654" t="s">
        <v>37</v>
      </c>
      <c r="C3654" t="s">
        <v>38</v>
      </c>
      <c r="D3654" t="s">
        <v>25</v>
      </c>
      <c r="E3654" t="s">
        <v>60</v>
      </c>
      <c r="F3654" t="s">
        <v>61</v>
      </c>
      <c r="G3654" t="s">
        <v>349</v>
      </c>
      <c r="H3654">
        <v>97</v>
      </c>
      <c r="I3654">
        <v>24291.53</v>
      </c>
      <c r="J3654">
        <v>2356278.41</v>
      </c>
      <c r="K3654">
        <v>2430.3000000000002</v>
      </c>
      <c r="L3654">
        <v>480</v>
      </c>
      <c r="M3654" t="s">
        <v>42</v>
      </c>
      <c r="N3654" t="s">
        <v>43</v>
      </c>
      <c r="O3654">
        <v>293729.90999999997</v>
      </c>
      <c r="P3654">
        <f>_xlfn.DAYS(Table3[[#This Row],[Delivery_Date]],Table3[[#This Row],[Order_Date]])</f>
        <v>12</v>
      </c>
    </row>
    <row r="3655" spans="1:16" x14ac:dyDescent="0.25">
      <c r="A3655">
        <v>3654</v>
      </c>
      <c r="B3655" t="s">
        <v>23</v>
      </c>
      <c r="C3655" t="s">
        <v>16</v>
      </c>
      <c r="D3655" t="s">
        <v>32</v>
      </c>
      <c r="E3655" t="s">
        <v>18</v>
      </c>
      <c r="F3655" t="s">
        <v>235</v>
      </c>
      <c r="G3655" t="s">
        <v>63</v>
      </c>
      <c r="H3655">
        <v>9</v>
      </c>
      <c r="I3655">
        <v>5451.05</v>
      </c>
      <c r="J3655">
        <v>49059.45</v>
      </c>
      <c r="K3655">
        <v>1602.53</v>
      </c>
      <c r="L3655">
        <v>13</v>
      </c>
      <c r="M3655" t="s">
        <v>35</v>
      </c>
      <c r="N3655" t="s">
        <v>70</v>
      </c>
      <c r="O3655">
        <v>5730.56</v>
      </c>
      <c r="P3655">
        <f>_xlfn.DAYS(Table3[[#This Row],[Delivery_Date]],Table3[[#This Row],[Order_Date]])</f>
        <v>14</v>
      </c>
    </row>
    <row r="3656" spans="1:16" x14ac:dyDescent="0.25">
      <c r="A3656">
        <v>3655</v>
      </c>
      <c r="B3656" t="s">
        <v>44</v>
      </c>
      <c r="C3656" t="s">
        <v>38</v>
      </c>
      <c r="D3656" t="s">
        <v>45</v>
      </c>
      <c r="E3656" t="s">
        <v>18</v>
      </c>
      <c r="F3656" t="s">
        <v>84</v>
      </c>
      <c r="G3656" t="s">
        <v>135</v>
      </c>
      <c r="H3656">
        <v>20</v>
      </c>
      <c r="I3656">
        <v>23479.05</v>
      </c>
      <c r="J3656">
        <v>469581</v>
      </c>
      <c r="K3656">
        <v>4555.8500000000004</v>
      </c>
      <c r="L3656">
        <v>568</v>
      </c>
      <c r="M3656" t="s">
        <v>35</v>
      </c>
      <c r="N3656" t="s">
        <v>30</v>
      </c>
      <c r="O3656">
        <v>41707.01</v>
      </c>
      <c r="P3656">
        <f>_xlfn.DAYS(Table3[[#This Row],[Delivery_Date]],Table3[[#This Row],[Order_Date]])</f>
        <v>11</v>
      </c>
    </row>
    <row r="3657" spans="1:16" x14ac:dyDescent="0.25">
      <c r="A3657">
        <v>3656</v>
      </c>
      <c r="B3657" t="s">
        <v>65</v>
      </c>
      <c r="C3657" t="s">
        <v>38</v>
      </c>
      <c r="D3657" t="s">
        <v>17</v>
      </c>
      <c r="E3657" t="s">
        <v>26</v>
      </c>
      <c r="F3657" t="s">
        <v>108</v>
      </c>
      <c r="G3657" t="s">
        <v>235</v>
      </c>
      <c r="H3657">
        <v>69</v>
      </c>
      <c r="I3657">
        <v>48102.94</v>
      </c>
      <c r="J3657">
        <v>3319102.86</v>
      </c>
      <c r="K3657">
        <v>1217.9100000000001</v>
      </c>
      <c r="L3657">
        <v>588</v>
      </c>
      <c r="M3657" t="s">
        <v>35</v>
      </c>
      <c r="N3657" t="s">
        <v>30</v>
      </c>
      <c r="O3657">
        <v>407821.36</v>
      </c>
      <c r="P3657">
        <f>_xlfn.DAYS(Table3[[#This Row],[Delivery_Date]],Table3[[#This Row],[Order_Date]])</f>
        <v>9</v>
      </c>
    </row>
    <row r="3658" spans="1:16" x14ac:dyDescent="0.25">
      <c r="A3658">
        <v>3657</v>
      </c>
      <c r="B3658" t="s">
        <v>51</v>
      </c>
      <c r="C3658" t="s">
        <v>16</v>
      </c>
      <c r="D3658" t="s">
        <v>17</v>
      </c>
      <c r="E3658" t="s">
        <v>46</v>
      </c>
      <c r="F3658" t="s">
        <v>206</v>
      </c>
      <c r="G3658" t="s">
        <v>142</v>
      </c>
      <c r="H3658">
        <v>42</v>
      </c>
      <c r="I3658">
        <v>20662.45</v>
      </c>
      <c r="J3658">
        <v>867822.9</v>
      </c>
      <c r="K3658">
        <v>436.11</v>
      </c>
      <c r="L3658">
        <v>878</v>
      </c>
      <c r="M3658" t="s">
        <v>42</v>
      </c>
      <c r="N3658" t="s">
        <v>36</v>
      </c>
      <c r="O3658">
        <v>110918.27</v>
      </c>
      <c r="P3658">
        <f>_xlfn.DAYS(Table3[[#This Row],[Delivery_Date]],Table3[[#This Row],[Order_Date]])</f>
        <v>7</v>
      </c>
    </row>
    <row r="3659" spans="1:16" x14ac:dyDescent="0.25">
      <c r="A3659">
        <v>3658</v>
      </c>
      <c r="B3659" t="s">
        <v>59</v>
      </c>
      <c r="C3659" t="s">
        <v>38</v>
      </c>
      <c r="D3659" t="s">
        <v>45</v>
      </c>
      <c r="E3659" t="s">
        <v>26</v>
      </c>
      <c r="F3659" t="s">
        <v>333</v>
      </c>
      <c r="G3659" t="s">
        <v>215</v>
      </c>
      <c r="H3659">
        <v>59</v>
      </c>
      <c r="I3659">
        <v>10021.49</v>
      </c>
      <c r="J3659">
        <v>591267.91</v>
      </c>
      <c r="K3659">
        <v>2002.13</v>
      </c>
      <c r="L3659">
        <v>354</v>
      </c>
      <c r="M3659" t="s">
        <v>42</v>
      </c>
      <c r="N3659" t="s">
        <v>30</v>
      </c>
      <c r="O3659">
        <v>43921.43</v>
      </c>
      <c r="P3659">
        <f>_xlfn.DAYS(Table3[[#This Row],[Delivery_Date]],Table3[[#This Row],[Order_Date]])</f>
        <v>9</v>
      </c>
    </row>
    <row r="3660" spans="1:16" x14ac:dyDescent="0.25">
      <c r="A3660">
        <v>3659</v>
      </c>
      <c r="B3660" t="s">
        <v>31</v>
      </c>
      <c r="C3660" t="s">
        <v>24</v>
      </c>
      <c r="D3660" t="s">
        <v>25</v>
      </c>
      <c r="E3660" t="s">
        <v>60</v>
      </c>
      <c r="F3660" t="s">
        <v>114</v>
      </c>
      <c r="G3660" t="s">
        <v>303</v>
      </c>
      <c r="H3660">
        <v>47</v>
      </c>
      <c r="I3660">
        <v>44937.87</v>
      </c>
      <c r="J3660">
        <v>2112079.89</v>
      </c>
      <c r="K3660">
        <v>1968.88</v>
      </c>
      <c r="L3660">
        <v>553</v>
      </c>
      <c r="M3660" t="s">
        <v>29</v>
      </c>
      <c r="N3660" t="s">
        <v>43</v>
      </c>
      <c r="O3660">
        <v>196625.54</v>
      </c>
      <c r="P3660">
        <f>_xlfn.DAYS(Table3[[#This Row],[Delivery_Date]],Table3[[#This Row],[Order_Date]])</f>
        <v>2</v>
      </c>
    </row>
    <row r="3661" spans="1:16" x14ac:dyDescent="0.25">
      <c r="A3661">
        <v>3660</v>
      </c>
      <c r="B3661" t="s">
        <v>65</v>
      </c>
      <c r="C3661" t="s">
        <v>16</v>
      </c>
      <c r="D3661" t="s">
        <v>39</v>
      </c>
      <c r="E3661" t="s">
        <v>46</v>
      </c>
      <c r="F3661" t="s">
        <v>180</v>
      </c>
      <c r="G3661" t="s">
        <v>388</v>
      </c>
      <c r="H3661">
        <v>20</v>
      </c>
      <c r="I3661">
        <v>15129.03</v>
      </c>
      <c r="J3661">
        <v>302580.59999999998</v>
      </c>
      <c r="K3661">
        <v>4621.68</v>
      </c>
      <c r="L3661">
        <v>855</v>
      </c>
      <c r="M3661" t="s">
        <v>21</v>
      </c>
      <c r="N3661" t="s">
        <v>43</v>
      </c>
      <c r="O3661">
        <v>59896.160000000003</v>
      </c>
      <c r="P3661">
        <f>_xlfn.DAYS(Table3[[#This Row],[Delivery_Date]],Table3[[#This Row],[Order_Date]])</f>
        <v>7</v>
      </c>
    </row>
    <row r="3662" spans="1:16" x14ac:dyDescent="0.25">
      <c r="A3662">
        <v>3661</v>
      </c>
      <c r="B3662" t="s">
        <v>65</v>
      </c>
      <c r="C3662" t="s">
        <v>16</v>
      </c>
      <c r="D3662" t="s">
        <v>25</v>
      </c>
      <c r="E3662" t="s">
        <v>18</v>
      </c>
      <c r="F3662" t="s">
        <v>265</v>
      </c>
      <c r="G3662" t="s">
        <v>151</v>
      </c>
      <c r="H3662">
        <v>41</v>
      </c>
      <c r="I3662">
        <v>40809.78</v>
      </c>
      <c r="J3662">
        <v>1673200.98</v>
      </c>
      <c r="K3662">
        <v>3627.43</v>
      </c>
      <c r="L3662">
        <v>647</v>
      </c>
      <c r="M3662" t="s">
        <v>21</v>
      </c>
      <c r="N3662" t="s">
        <v>36</v>
      </c>
      <c r="O3662">
        <v>351711.1</v>
      </c>
      <c r="P3662">
        <f>_xlfn.DAYS(Table3[[#This Row],[Delivery_Date]],Table3[[#This Row],[Order_Date]])</f>
        <v>4</v>
      </c>
    </row>
    <row r="3663" spans="1:16" x14ac:dyDescent="0.25">
      <c r="A3663">
        <v>3662</v>
      </c>
      <c r="B3663" t="s">
        <v>59</v>
      </c>
      <c r="C3663" t="s">
        <v>16</v>
      </c>
      <c r="D3663" t="s">
        <v>17</v>
      </c>
      <c r="E3663" t="s">
        <v>26</v>
      </c>
      <c r="F3663" t="s">
        <v>292</v>
      </c>
      <c r="G3663" t="s">
        <v>288</v>
      </c>
      <c r="H3663">
        <v>89</v>
      </c>
      <c r="I3663">
        <v>26638.53</v>
      </c>
      <c r="J3663">
        <v>2370829.17</v>
      </c>
      <c r="K3663">
        <v>3170.47</v>
      </c>
      <c r="L3663">
        <v>451</v>
      </c>
      <c r="M3663" t="s">
        <v>29</v>
      </c>
      <c r="N3663" t="s">
        <v>70</v>
      </c>
      <c r="O3663">
        <v>324601.76</v>
      </c>
      <c r="P3663">
        <f>_xlfn.DAYS(Table3[[#This Row],[Delivery_Date]],Table3[[#This Row],[Order_Date]])</f>
        <v>12</v>
      </c>
    </row>
    <row r="3664" spans="1:16" x14ac:dyDescent="0.25">
      <c r="A3664">
        <v>3663</v>
      </c>
      <c r="B3664" t="s">
        <v>65</v>
      </c>
      <c r="C3664" t="s">
        <v>16</v>
      </c>
      <c r="D3664" t="s">
        <v>32</v>
      </c>
      <c r="E3664" t="s">
        <v>18</v>
      </c>
      <c r="F3664" t="s">
        <v>335</v>
      </c>
      <c r="G3664" t="s">
        <v>135</v>
      </c>
      <c r="H3664">
        <v>71</v>
      </c>
      <c r="I3664">
        <v>20816.099999999999</v>
      </c>
      <c r="J3664">
        <v>1477943.1</v>
      </c>
      <c r="K3664">
        <v>3943.99</v>
      </c>
      <c r="L3664">
        <v>893</v>
      </c>
      <c r="M3664" t="s">
        <v>21</v>
      </c>
      <c r="N3664" t="s">
        <v>30</v>
      </c>
      <c r="O3664">
        <v>185120.81</v>
      </c>
      <c r="P3664">
        <f>_xlfn.DAYS(Table3[[#This Row],[Delivery_Date]],Table3[[#This Row],[Order_Date]])</f>
        <v>7</v>
      </c>
    </row>
    <row r="3665" spans="1:16" x14ac:dyDescent="0.25">
      <c r="A3665">
        <v>3664</v>
      </c>
      <c r="B3665" t="s">
        <v>59</v>
      </c>
      <c r="C3665" t="s">
        <v>16</v>
      </c>
      <c r="D3665" t="s">
        <v>45</v>
      </c>
      <c r="E3665" t="s">
        <v>18</v>
      </c>
      <c r="F3665" t="s">
        <v>374</v>
      </c>
      <c r="G3665" t="s">
        <v>229</v>
      </c>
      <c r="H3665">
        <v>58</v>
      </c>
      <c r="I3665">
        <v>6336.94</v>
      </c>
      <c r="J3665">
        <v>367542.52</v>
      </c>
      <c r="K3665">
        <v>1166</v>
      </c>
      <c r="L3665">
        <v>741</v>
      </c>
      <c r="M3665" t="s">
        <v>29</v>
      </c>
      <c r="N3665" t="s">
        <v>30</v>
      </c>
      <c r="O3665">
        <v>86261.69</v>
      </c>
      <c r="P3665">
        <f>_xlfn.DAYS(Table3[[#This Row],[Delivery_Date]],Table3[[#This Row],[Order_Date]])</f>
        <v>11</v>
      </c>
    </row>
    <row r="3666" spans="1:16" x14ac:dyDescent="0.25">
      <c r="A3666">
        <v>3665</v>
      </c>
      <c r="B3666" t="s">
        <v>44</v>
      </c>
      <c r="C3666" t="s">
        <v>16</v>
      </c>
      <c r="D3666" t="s">
        <v>45</v>
      </c>
      <c r="E3666" t="s">
        <v>26</v>
      </c>
      <c r="F3666" t="s">
        <v>404</v>
      </c>
      <c r="G3666" t="s">
        <v>390</v>
      </c>
      <c r="H3666">
        <v>87</v>
      </c>
      <c r="I3666">
        <v>33705.58</v>
      </c>
      <c r="J3666">
        <v>2932385.46</v>
      </c>
      <c r="K3666">
        <v>2703.8</v>
      </c>
      <c r="L3666">
        <v>496</v>
      </c>
      <c r="M3666" t="s">
        <v>29</v>
      </c>
      <c r="N3666" t="s">
        <v>36</v>
      </c>
      <c r="O3666">
        <v>170550.97</v>
      </c>
      <c r="P3666">
        <f>_xlfn.DAYS(Table3[[#This Row],[Delivery_Date]],Table3[[#This Row],[Order_Date]])</f>
        <v>8</v>
      </c>
    </row>
    <row r="3667" spans="1:16" x14ac:dyDescent="0.25">
      <c r="A3667">
        <v>3666</v>
      </c>
      <c r="B3667" t="s">
        <v>59</v>
      </c>
      <c r="C3667" t="s">
        <v>24</v>
      </c>
      <c r="D3667" t="s">
        <v>17</v>
      </c>
      <c r="E3667" t="s">
        <v>26</v>
      </c>
      <c r="F3667" t="s">
        <v>363</v>
      </c>
      <c r="G3667" t="s">
        <v>81</v>
      </c>
      <c r="H3667">
        <v>92</v>
      </c>
      <c r="I3667">
        <v>23363.49</v>
      </c>
      <c r="J3667">
        <v>2149441.08</v>
      </c>
      <c r="K3667">
        <v>4402.5600000000004</v>
      </c>
      <c r="L3667">
        <v>386</v>
      </c>
      <c r="M3667" t="s">
        <v>42</v>
      </c>
      <c r="N3667" t="s">
        <v>43</v>
      </c>
      <c r="O3667">
        <v>237902.39</v>
      </c>
      <c r="P3667">
        <f>_xlfn.DAYS(Table3[[#This Row],[Delivery_Date]],Table3[[#This Row],[Order_Date]])</f>
        <v>1</v>
      </c>
    </row>
    <row r="3668" spans="1:16" x14ac:dyDescent="0.25">
      <c r="A3668">
        <v>3667</v>
      </c>
      <c r="B3668" t="s">
        <v>23</v>
      </c>
      <c r="C3668" t="s">
        <v>38</v>
      </c>
      <c r="D3668" t="s">
        <v>25</v>
      </c>
      <c r="E3668" t="s">
        <v>18</v>
      </c>
      <c r="F3668" t="s">
        <v>170</v>
      </c>
      <c r="G3668" t="s">
        <v>27</v>
      </c>
      <c r="H3668">
        <v>62</v>
      </c>
      <c r="I3668">
        <v>49058.83</v>
      </c>
      <c r="J3668">
        <v>3041647.46</v>
      </c>
      <c r="K3668">
        <v>624.12</v>
      </c>
      <c r="L3668">
        <v>162</v>
      </c>
      <c r="M3668" t="s">
        <v>21</v>
      </c>
      <c r="N3668" t="s">
        <v>30</v>
      </c>
      <c r="O3668">
        <v>637572.31000000006</v>
      </c>
      <c r="P3668">
        <f>_xlfn.DAYS(Table3[[#This Row],[Delivery_Date]],Table3[[#This Row],[Order_Date]])</f>
        <v>6</v>
      </c>
    </row>
    <row r="3669" spans="1:16" x14ac:dyDescent="0.25">
      <c r="A3669">
        <v>3668</v>
      </c>
      <c r="B3669" t="s">
        <v>15</v>
      </c>
      <c r="C3669" t="s">
        <v>16</v>
      </c>
      <c r="D3669" t="s">
        <v>45</v>
      </c>
      <c r="E3669" t="s">
        <v>60</v>
      </c>
      <c r="F3669" t="s">
        <v>257</v>
      </c>
      <c r="G3669" t="s">
        <v>144</v>
      </c>
      <c r="H3669">
        <v>22</v>
      </c>
      <c r="I3669">
        <v>22067.29</v>
      </c>
      <c r="J3669">
        <v>485480.38</v>
      </c>
      <c r="K3669">
        <v>2124.31</v>
      </c>
      <c r="L3669">
        <v>94</v>
      </c>
      <c r="M3669" t="s">
        <v>29</v>
      </c>
      <c r="N3669" t="s">
        <v>30</v>
      </c>
      <c r="O3669">
        <v>104299.32</v>
      </c>
      <c r="P3669">
        <f>_xlfn.DAYS(Table3[[#This Row],[Delivery_Date]],Table3[[#This Row],[Order_Date]])</f>
        <v>8</v>
      </c>
    </row>
    <row r="3670" spans="1:16" x14ac:dyDescent="0.25">
      <c r="A3670">
        <v>3669</v>
      </c>
      <c r="B3670" t="s">
        <v>31</v>
      </c>
      <c r="C3670" t="s">
        <v>38</v>
      </c>
      <c r="D3670" t="s">
        <v>25</v>
      </c>
      <c r="E3670" t="s">
        <v>60</v>
      </c>
      <c r="F3670" t="s">
        <v>384</v>
      </c>
      <c r="G3670" t="s">
        <v>161</v>
      </c>
      <c r="H3670">
        <v>13</v>
      </c>
      <c r="I3670">
        <v>10851.22</v>
      </c>
      <c r="J3670">
        <v>141065.85999999999</v>
      </c>
      <c r="K3670">
        <v>1567.78</v>
      </c>
      <c r="L3670">
        <v>454</v>
      </c>
      <c r="M3670" t="s">
        <v>42</v>
      </c>
      <c r="N3670" t="s">
        <v>30</v>
      </c>
      <c r="O3670">
        <v>18745.18</v>
      </c>
      <c r="P3670">
        <f>_xlfn.DAYS(Table3[[#This Row],[Delivery_Date]],Table3[[#This Row],[Order_Date]])</f>
        <v>11</v>
      </c>
    </row>
    <row r="3671" spans="1:16" x14ac:dyDescent="0.25">
      <c r="A3671">
        <v>3670</v>
      </c>
      <c r="B3671" t="s">
        <v>37</v>
      </c>
      <c r="C3671" t="s">
        <v>24</v>
      </c>
      <c r="D3671" t="s">
        <v>25</v>
      </c>
      <c r="E3671" t="s">
        <v>46</v>
      </c>
      <c r="F3671" t="s">
        <v>139</v>
      </c>
      <c r="G3671" t="s">
        <v>155</v>
      </c>
      <c r="H3671">
        <v>34</v>
      </c>
      <c r="I3671">
        <v>21386.69</v>
      </c>
      <c r="J3671">
        <v>727147.46</v>
      </c>
      <c r="K3671">
        <v>2916.85</v>
      </c>
      <c r="L3671">
        <v>536</v>
      </c>
      <c r="M3671" t="s">
        <v>42</v>
      </c>
      <c r="N3671" t="s">
        <v>30</v>
      </c>
      <c r="O3671">
        <v>129089.77</v>
      </c>
      <c r="P3671">
        <f>_xlfn.DAYS(Table3[[#This Row],[Delivery_Date]],Table3[[#This Row],[Order_Date]])</f>
        <v>13</v>
      </c>
    </row>
    <row r="3672" spans="1:16" x14ac:dyDescent="0.25">
      <c r="A3672">
        <v>3671</v>
      </c>
      <c r="B3672" t="s">
        <v>65</v>
      </c>
      <c r="C3672" t="s">
        <v>16</v>
      </c>
      <c r="D3672" t="s">
        <v>17</v>
      </c>
      <c r="E3672" t="s">
        <v>46</v>
      </c>
      <c r="F3672" t="s">
        <v>267</v>
      </c>
      <c r="G3672" t="s">
        <v>289</v>
      </c>
      <c r="H3672">
        <v>16</v>
      </c>
      <c r="I3672">
        <v>42476.52</v>
      </c>
      <c r="J3672">
        <v>679624.32</v>
      </c>
      <c r="K3672">
        <v>4732.03</v>
      </c>
      <c r="L3672">
        <v>554</v>
      </c>
      <c r="M3672" t="s">
        <v>29</v>
      </c>
      <c r="N3672" t="s">
        <v>43</v>
      </c>
      <c r="O3672">
        <v>52750.67</v>
      </c>
      <c r="P3672">
        <f>_xlfn.DAYS(Table3[[#This Row],[Delivery_Date]],Table3[[#This Row],[Order_Date]])</f>
        <v>14</v>
      </c>
    </row>
    <row r="3673" spans="1:16" x14ac:dyDescent="0.25">
      <c r="A3673">
        <v>3672</v>
      </c>
      <c r="B3673" t="s">
        <v>15</v>
      </c>
      <c r="C3673" t="s">
        <v>38</v>
      </c>
      <c r="D3673" t="s">
        <v>39</v>
      </c>
      <c r="E3673" t="s">
        <v>52</v>
      </c>
      <c r="F3673" t="s">
        <v>406</v>
      </c>
      <c r="G3673" t="s">
        <v>110</v>
      </c>
      <c r="H3673">
        <v>4</v>
      </c>
      <c r="I3673">
        <v>37197.79</v>
      </c>
      <c r="J3673">
        <v>148791.16</v>
      </c>
      <c r="K3673">
        <v>4706.34</v>
      </c>
      <c r="L3673">
        <v>776</v>
      </c>
      <c r="M3673" t="s">
        <v>35</v>
      </c>
      <c r="N3673" t="s">
        <v>30</v>
      </c>
      <c r="O3673">
        <v>18541.59</v>
      </c>
      <c r="P3673">
        <f>_xlfn.DAYS(Table3[[#This Row],[Delivery_Date]],Table3[[#This Row],[Order_Date]])</f>
        <v>3</v>
      </c>
    </row>
    <row r="3674" spans="1:16" x14ac:dyDescent="0.25">
      <c r="A3674">
        <v>3673</v>
      </c>
      <c r="B3674" t="s">
        <v>23</v>
      </c>
      <c r="C3674" t="s">
        <v>16</v>
      </c>
      <c r="D3674" t="s">
        <v>25</v>
      </c>
      <c r="E3674" t="s">
        <v>18</v>
      </c>
      <c r="F3674" t="s">
        <v>383</v>
      </c>
      <c r="G3674" t="s">
        <v>73</v>
      </c>
      <c r="H3674">
        <v>6</v>
      </c>
      <c r="I3674">
        <v>22049.99</v>
      </c>
      <c r="J3674">
        <v>132299.94</v>
      </c>
      <c r="K3674">
        <v>3508.96</v>
      </c>
      <c r="L3674">
        <v>765</v>
      </c>
      <c r="M3674" t="s">
        <v>35</v>
      </c>
      <c r="N3674" t="s">
        <v>70</v>
      </c>
      <c r="O3674">
        <v>30794.1</v>
      </c>
      <c r="P3674">
        <f>_xlfn.DAYS(Table3[[#This Row],[Delivery_Date]],Table3[[#This Row],[Order_Date]])</f>
        <v>7</v>
      </c>
    </row>
    <row r="3675" spans="1:16" x14ac:dyDescent="0.25">
      <c r="A3675">
        <v>3674</v>
      </c>
      <c r="B3675" t="s">
        <v>51</v>
      </c>
      <c r="C3675" t="s">
        <v>38</v>
      </c>
      <c r="D3675" t="s">
        <v>17</v>
      </c>
      <c r="E3675" t="s">
        <v>18</v>
      </c>
      <c r="F3675" t="s">
        <v>251</v>
      </c>
      <c r="G3675" t="s">
        <v>323</v>
      </c>
      <c r="H3675">
        <v>39</v>
      </c>
      <c r="I3675">
        <v>39504.949999999997</v>
      </c>
      <c r="J3675">
        <v>1540693.05</v>
      </c>
      <c r="K3675">
        <v>4778.79</v>
      </c>
      <c r="L3675">
        <v>84</v>
      </c>
      <c r="M3675" t="s">
        <v>29</v>
      </c>
      <c r="N3675" t="s">
        <v>70</v>
      </c>
      <c r="O3675">
        <v>331865.7</v>
      </c>
      <c r="P3675">
        <f>_xlfn.DAYS(Table3[[#This Row],[Delivery_Date]],Table3[[#This Row],[Order_Date]])</f>
        <v>1</v>
      </c>
    </row>
    <row r="3676" spans="1:16" x14ac:dyDescent="0.25">
      <c r="A3676">
        <v>3675</v>
      </c>
      <c r="B3676" t="s">
        <v>65</v>
      </c>
      <c r="C3676" t="s">
        <v>16</v>
      </c>
      <c r="D3676" t="s">
        <v>45</v>
      </c>
      <c r="E3676" t="s">
        <v>52</v>
      </c>
      <c r="F3676" t="s">
        <v>317</v>
      </c>
      <c r="G3676" t="s">
        <v>417</v>
      </c>
      <c r="H3676">
        <v>11</v>
      </c>
      <c r="I3676">
        <v>29506.42</v>
      </c>
      <c r="J3676">
        <v>324570.62</v>
      </c>
      <c r="K3676">
        <v>3073.22</v>
      </c>
      <c r="L3676">
        <v>779</v>
      </c>
      <c r="M3676" t="s">
        <v>21</v>
      </c>
      <c r="N3676" t="s">
        <v>30</v>
      </c>
      <c r="O3676">
        <v>68983.509999999995</v>
      </c>
      <c r="P3676">
        <f>_xlfn.DAYS(Table3[[#This Row],[Delivery_Date]],Table3[[#This Row],[Order_Date]])</f>
        <v>15</v>
      </c>
    </row>
    <row r="3677" spans="1:16" x14ac:dyDescent="0.25">
      <c r="A3677">
        <v>3676</v>
      </c>
      <c r="B3677" t="s">
        <v>44</v>
      </c>
      <c r="C3677" t="s">
        <v>38</v>
      </c>
      <c r="D3677" t="s">
        <v>25</v>
      </c>
      <c r="E3677" t="s">
        <v>26</v>
      </c>
      <c r="F3677" t="s">
        <v>233</v>
      </c>
      <c r="G3677" t="s">
        <v>405</v>
      </c>
      <c r="H3677">
        <v>57</v>
      </c>
      <c r="I3677">
        <v>15284.99</v>
      </c>
      <c r="J3677">
        <v>871244.43</v>
      </c>
      <c r="K3677">
        <v>4117.8599999999997</v>
      </c>
      <c r="L3677">
        <v>485</v>
      </c>
      <c r="M3677" t="s">
        <v>42</v>
      </c>
      <c r="N3677" t="s">
        <v>43</v>
      </c>
      <c r="O3677">
        <v>99254.52</v>
      </c>
      <c r="P3677">
        <f>_xlfn.DAYS(Table3[[#This Row],[Delivery_Date]],Table3[[#This Row],[Order_Date]])</f>
        <v>13</v>
      </c>
    </row>
    <row r="3678" spans="1:16" x14ac:dyDescent="0.25">
      <c r="A3678">
        <v>3677</v>
      </c>
      <c r="B3678" t="s">
        <v>65</v>
      </c>
      <c r="C3678" t="s">
        <v>38</v>
      </c>
      <c r="D3678" t="s">
        <v>45</v>
      </c>
      <c r="E3678" t="s">
        <v>26</v>
      </c>
      <c r="F3678" t="s">
        <v>300</v>
      </c>
      <c r="G3678" t="s">
        <v>164</v>
      </c>
      <c r="H3678">
        <v>60</v>
      </c>
      <c r="I3678">
        <v>29243.919999999998</v>
      </c>
      <c r="J3678">
        <v>1754635.2</v>
      </c>
      <c r="K3678">
        <v>3661.2</v>
      </c>
      <c r="L3678">
        <v>62</v>
      </c>
      <c r="M3678" t="s">
        <v>29</v>
      </c>
      <c r="N3678" t="s">
        <v>30</v>
      </c>
      <c r="O3678">
        <v>412043.62</v>
      </c>
      <c r="P3678">
        <f>_xlfn.DAYS(Table3[[#This Row],[Delivery_Date]],Table3[[#This Row],[Order_Date]])</f>
        <v>10</v>
      </c>
    </row>
    <row r="3679" spans="1:16" x14ac:dyDescent="0.25">
      <c r="A3679">
        <v>3678</v>
      </c>
      <c r="B3679" t="s">
        <v>31</v>
      </c>
      <c r="C3679" t="s">
        <v>38</v>
      </c>
      <c r="D3679" t="s">
        <v>45</v>
      </c>
      <c r="E3679" t="s">
        <v>60</v>
      </c>
      <c r="F3679" t="s">
        <v>419</v>
      </c>
      <c r="G3679" t="s">
        <v>332</v>
      </c>
      <c r="H3679">
        <v>15</v>
      </c>
      <c r="I3679">
        <v>24221.54</v>
      </c>
      <c r="J3679">
        <v>363323.1</v>
      </c>
      <c r="K3679">
        <v>3845.75</v>
      </c>
      <c r="L3679">
        <v>574</v>
      </c>
      <c r="M3679" t="s">
        <v>29</v>
      </c>
      <c r="N3679" t="s">
        <v>70</v>
      </c>
      <c r="O3679">
        <v>19817.09</v>
      </c>
      <c r="P3679">
        <f>_xlfn.DAYS(Table3[[#This Row],[Delivery_Date]],Table3[[#This Row],[Order_Date]])</f>
        <v>10</v>
      </c>
    </row>
    <row r="3680" spans="1:16" x14ac:dyDescent="0.25">
      <c r="A3680">
        <v>3679</v>
      </c>
      <c r="B3680" t="s">
        <v>31</v>
      </c>
      <c r="C3680" t="s">
        <v>16</v>
      </c>
      <c r="D3680" t="s">
        <v>25</v>
      </c>
      <c r="E3680" t="s">
        <v>18</v>
      </c>
      <c r="F3680" t="s">
        <v>55</v>
      </c>
      <c r="G3680" t="s">
        <v>161</v>
      </c>
      <c r="H3680">
        <v>41</v>
      </c>
      <c r="I3680">
        <v>33806.76</v>
      </c>
      <c r="J3680">
        <v>1386077.16</v>
      </c>
      <c r="K3680">
        <v>4149.03</v>
      </c>
      <c r="L3680">
        <v>881</v>
      </c>
      <c r="M3680" t="s">
        <v>21</v>
      </c>
      <c r="N3680" t="s">
        <v>30</v>
      </c>
      <c r="O3680">
        <v>125869.31</v>
      </c>
      <c r="P3680">
        <f>_xlfn.DAYS(Table3[[#This Row],[Delivery_Date]],Table3[[#This Row],[Order_Date]])</f>
        <v>15</v>
      </c>
    </row>
    <row r="3681" spans="1:16" x14ac:dyDescent="0.25">
      <c r="A3681">
        <v>3680</v>
      </c>
      <c r="B3681" t="s">
        <v>23</v>
      </c>
      <c r="C3681" t="s">
        <v>16</v>
      </c>
      <c r="D3681" t="s">
        <v>39</v>
      </c>
      <c r="E3681" t="s">
        <v>52</v>
      </c>
      <c r="F3681" t="s">
        <v>246</v>
      </c>
      <c r="G3681" t="s">
        <v>198</v>
      </c>
      <c r="H3681">
        <v>57</v>
      </c>
      <c r="I3681">
        <v>16079.47</v>
      </c>
      <c r="J3681">
        <v>916529.79</v>
      </c>
      <c r="K3681">
        <v>4436.1000000000004</v>
      </c>
      <c r="L3681">
        <v>266</v>
      </c>
      <c r="M3681" t="s">
        <v>29</v>
      </c>
      <c r="N3681" t="s">
        <v>43</v>
      </c>
      <c r="O3681">
        <v>56949.9</v>
      </c>
      <c r="P3681">
        <f>_xlfn.DAYS(Table3[[#This Row],[Delivery_Date]],Table3[[#This Row],[Order_Date]])</f>
        <v>4</v>
      </c>
    </row>
    <row r="3682" spans="1:16" x14ac:dyDescent="0.25">
      <c r="A3682">
        <v>3681</v>
      </c>
      <c r="B3682" t="s">
        <v>37</v>
      </c>
      <c r="C3682" t="s">
        <v>16</v>
      </c>
      <c r="D3682" t="s">
        <v>39</v>
      </c>
      <c r="E3682" t="s">
        <v>52</v>
      </c>
      <c r="F3682" t="s">
        <v>167</v>
      </c>
      <c r="G3682" t="s">
        <v>386</v>
      </c>
      <c r="H3682">
        <v>29</v>
      </c>
      <c r="I3682">
        <v>27521.37</v>
      </c>
      <c r="J3682">
        <v>798119.73</v>
      </c>
      <c r="K3682">
        <v>2221.41</v>
      </c>
      <c r="L3682">
        <v>721</v>
      </c>
      <c r="M3682" t="s">
        <v>21</v>
      </c>
      <c r="N3682" t="s">
        <v>36</v>
      </c>
      <c r="O3682">
        <v>52127.99</v>
      </c>
      <c r="P3682">
        <f>_xlfn.DAYS(Table3[[#This Row],[Delivery_Date]],Table3[[#This Row],[Order_Date]])</f>
        <v>5</v>
      </c>
    </row>
    <row r="3683" spans="1:16" x14ac:dyDescent="0.25">
      <c r="A3683">
        <v>3682</v>
      </c>
      <c r="B3683" t="s">
        <v>51</v>
      </c>
      <c r="C3683" t="s">
        <v>24</v>
      </c>
      <c r="D3683" t="s">
        <v>39</v>
      </c>
      <c r="E3683" t="s">
        <v>60</v>
      </c>
      <c r="F3683" t="s">
        <v>266</v>
      </c>
      <c r="G3683" t="s">
        <v>252</v>
      </c>
      <c r="H3683">
        <v>16</v>
      </c>
      <c r="I3683">
        <v>45810.11</v>
      </c>
      <c r="J3683">
        <v>732961.76</v>
      </c>
      <c r="K3683">
        <v>1781.27</v>
      </c>
      <c r="L3683">
        <v>553</v>
      </c>
      <c r="M3683" t="s">
        <v>35</v>
      </c>
      <c r="N3683" t="s">
        <v>70</v>
      </c>
      <c r="O3683">
        <v>172099.34</v>
      </c>
      <c r="P3683">
        <f>_xlfn.DAYS(Table3[[#This Row],[Delivery_Date]],Table3[[#This Row],[Order_Date]])</f>
        <v>10</v>
      </c>
    </row>
    <row r="3684" spans="1:16" x14ac:dyDescent="0.25">
      <c r="A3684">
        <v>3683</v>
      </c>
      <c r="B3684" t="s">
        <v>37</v>
      </c>
      <c r="C3684" t="s">
        <v>16</v>
      </c>
      <c r="D3684" t="s">
        <v>39</v>
      </c>
      <c r="E3684" t="s">
        <v>52</v>
      </c>
      <c r="F3684" t="s">
        <v>362</v>
      </c>
      <c r="G3684" t="s">
        <v>121</v>
      </c>
      <c r="H3684">
        <v>53</v>
      </c>
      <c r="I3684">
        <v>16775.689999999999</v>
      </c>
      <c r="J3684">
        <v>889111.57</v>
      </c>
      <c r="K3684">
        <v>4722.5600000000004</v>
      </c>
      <c r="L3684">
        <v>124</v>
      </c>
      <c r="M3684" t="s">
        <v>29</v>
      </c>
      <c r="N3684" t="s">
        <v>36</v>
      </c>
      <c r="O3684">
        <v>50883.29</v>
      </c>
      <c r="P3684">
        <f>_xlfn.DAYS(Table3[[#This Row],[Delivery_Date]],Table3[[#This Row],[Order_Date]])</f>
        <v>8</v>
      </c>
    </row>
    <row r="3685" spans="1:16" x14ac:dyDescent="0.25">
      <c r="A3685">
        <v>3684</v>
      </c>
      <c r="B3685" t="s">
        <v>51</v>
      </c>
      <c r="C3685" t="s">
        <v>16</v>
      </c>
      <c r="D3685" t="s">
        <v>45</v>
      </c>
      <c r="E3685" t="s">
        <v>52</v>
      </c>
      <c r="F3685" t="s">
        <v>227</v>
      </c>
      <c r="G3685" t="s">
        <v>114</v>
      </c>
      <c r="H3685">
        <v>86</v>
      </c>
      <c r="I3685">
        <v>3131.09</v>
      </c>
      <c r="J3685">
        <v>269273.74</v>
      </c>
      <c r="K3685">
        <v>602.84</v>
      </c>
      <c r="L3685">
        <v>215</v>
      </c>
      <c r="M3685" t="s">
        <v>29</v>
      </c>
      <c r="N3685" t="s">
        <v>43</v>
      </c>
      <c r="O3685">
        <v>30337.59</v>
      </c>
      <c r="P3685">
        <f>_xlfn.DAYS(Table3[[#This Row],[Delivery_Date]],Table3[[#This Row],[Order_Date]])</f>
        <v>2</v>
      </c>
    </row>
    <row r="3686" spans="1:16" x14ac:dyDescent="0.25">
      <c r="A3686">
        <v>3685</v>
      </c>
      <c r="B3686" t="s">
        <v>15</v>
      </c>
      <c r="C3686" t="s">
        <v>16</v>
      </c>
      <c r="D3686" t="s">
        <v>17</v>
      </c>
      <c r="E3686" t="s">
        <v>26</v>
      </c>
      <c r="F3686" t="s">
        <v>285</v>
      </c>
      <c r="G3686" t="s">
        <v>146</v>
      </c>
      <c r="H3686">
        <v>10</v>
      </c>
      <c r="I3686">
        <v>14697.42</v>
      </c>
      <c r="J3686">
        <v>146974.20000000001</v>
      </c>
      <c r="K3686">
        <v>1274.01</v>
      </c>
      <c r="L3686">
        <v>935</v>
      </c>
      <c r="M3686" t="s">
        <v>29</v>
      </c>
      <c r="N3686" t="s">
        <v>36</v>
      </c>
      <c r="O3686">
        <v>22797.52</v>
      </c>
      <c r="P3686">
        <f>_xlfn.DAYS(Table3[[#This Row],[Delivery_Date]],Table3[[#This Row],[Order_Date]])</f>
        <v>6</v>
      </c>
    </row>
    <row r="3687" spans="1:16" x14ac:dyDescent="0.25">
      <c r="A3687">
        <v>3686</v>
      </c>
      <c r="B3687" t="s">
        <v>15</v>
      </c>
      <c r="C3687" t="s">
        <v>38</v>
      </c>
      <c r="D3687" t="s">
        <v>17</v>
      </c>
      <c r="E3687" t="s">
        <v>26</v>
      </c>
      <c r="F3687" t="s">
        <v>233</v>
      </c>
      <c r="G3687" t="s">
        <v>420</v>
      </c>
      <c r="H3687">
        <v>87</v>
      </c>
      <c r="I3687">
        <v>33029.26</v>
      </c>
      <c r="J3687">
        <v>2873545.62</v>
      </c>
      <c r="K3687">
        <v>2729.49</v>
      </c>
      <c r="L3687">
        <v>673</v>
      </c>
      <c r="M3687" t="s">
        <v>35</v>
      </c>
      <c r="N3687" t="s">
        <v>30</v>
      </c>
      <c r="O3687">
        <v>501155.62</v>
      </c>
      <c r="P3687">
        <f>_xlfn.DAYS(Table3[[#This Row],[Delivery_Date]],Table3[[#This Row],[Order_Date]])</f>
        <v>8</v>
      </c>
    </row>
    <row r="3688" spans="1:16" x14ac:dyDescent="0.25">
      <c r="A3688">
        <v>3687</v>
      </c>
      <c r="B3688" t="s">
        <v>15</v>
      </c>
      <c r="C3688" t="s">
        <v>24</v>
      </c>
      <c r="D3688" t="s">
        <v>25</v>
      </c>
      <c r="E3688" t="s">
        <v>18</v>
      </c>
      <c r="F3688" t="s">
        <v>360</v>
      </c>
      <c r="G3688" t="s">
        <v>110</v>
      </c>
      <c r="H3688">
        <v>32</v>
      </c>
      <c r="I3688">
        <v>32451.53</v>
      </c>
      <c r="J3688">
        <v>1038448.96</v>
      </c>
      <c r="K3688">
        <v>2305.0500000000002</v>
      </c>
      <c r="L3688">
        <v>11</v>
      </c>
      <c r="M3688" t="s">
        <v>35</v>
      </c>
      <c r="N3688" t="s">
        <v>70</v>
      </c>
      <c r="O3688">
        <v>233346.6</v>
      </c>
      <c r="P3688">
        <f>_xlfn.DAYS(Table3[[#This Row],[Delivery_Date]],Table3[[#This Row],[Order_Date]])</f>
        <v>2</v>
      </c>
    </row>
    <row r="3689" spans="1:16" x14ac:dyDescent="0.25">
      <c r="A3689">
        <v>3688</v>
      </c>
      <c r="B3689" t="s">
        <v>44</v>
      </c>
      <c r="C3689" t="s">
        <v>38</v>
      </c>
      <c r="D3689" t="s">
        <v>25</v>
      </c>
      <c r="E3689" t="s">
        <v>46</v>
      </c>
      <c r="F3689" t="s">
        <v>147</v>
      </c>
      <c r="G3689" t="s">
        <v>90</v>
      </c>
      <c r="H3689">
        <v>20</v>
      </c>
      <c r="I3689">
        <v>29089.41</v>
      </c>
      <c r="J3689">
        <v>581788.19999999995</v>
      </c>
      <c r="K3689">
        <v>1555.95</v>
      </c>
      <c r="L3689">
        <v>12</v>
      </c>
      <c r="M3689" t="s">
        <v>21</v>
      </c>
      <c r="N3689" t="s">
        <v>36</v>
      </c>
      <c r="O3689">
        <v>89506.82</v>
      </c>
      <c r="P3689">
        <f>_xlfn.DAYS(Table3[[#This Row],[Delivery_Date]],Table3[[#This Row],[Order_Date]])</f>
        <v>1</v>
      </c>
    </row>
    <row r="3690" spans="1:16" x14ac:dyDescent="0.25">
      <c r="A3690">
        <v>3689</v>
      </c>
      <c r="B3690" t="s">
        <v>37</v>
      </c>
      <c r="C3690" t="s">
        <v>38</v>
      </c>
      <c r="D3690" t="s">
        <v>45</v>
      </c>
      <c r="E3690" t="s">
        <v>46</v>
      </c>
      <c r="F3690" t="s">
        <v>148</v>
      </c>
      <c r="G3690" t="s">
        <v>265</v>
      </c>
      <c r="H3690">
        <v>49</v>
      </c>
      <c r="I3690">
        <v>7899.35</v>
      </c>
      <c r="J3690">
        <v>387068.15</v>
      </c>
      <c r="K3690">
        <v>1488.34</v>
      </c>
      <c r="L3690">
        <v>320</v>
      </c>
      <c r="M3690" t="s">
        <v>21</v>
      </c>
      <c r="N3690" t="s">
        <v>36</v>
      </c>
      <c r="O3690">
        <v>90018.25</v>
      </c>
      <c r="P3690">
        <f>_xlfn.DAYS(Table3[[#This Row],[Delivery_Date]],Table3[[#This Row],[Order_Date]])</f>
        <v>3</v>
      </c>
    </row>
    <row r="3691" spans="1:16" x14ac:dyDescent="0.25">
      <c r="A3691">
        <v>3690</v>
      </c>
      <c r="B3691" t="s">
        <v>44</v>
      </c>
      <c r="C3691" t="s">
        <v>24</v>
      </c>
      <c r="D3691" t="s">
        <v>25</v>
      </c>
      <c r="E3691" t="s">
        <v>46</v>
      </c>
      <c r="F3691" t="s">
        <v>190</v>
      </c>
      <c r="G3691" t="s">
        <v>131</v>
      </c>
      <c r="H3691">
        <v>68</v>
      </c>
      <c r="I3691">
        <v>9629.73</v>
      </c>
      <c r="J3691">
        <v>654821.64</v>
      </c>
      <c r="K3691">
        <v>4577.91</v>
      </c>
      <c r="L3691">
        <v>273</v>
      </c>
      <c r="M3691" t="s">
        <v>21</v>
      </c>
      <c r="N3691" t="s">
        <v>22</v>
      </c>
      <c r="O3691">
        <v>100536.92</v>
      </c>
      <c r="P3691">
        <f>_xlfn.DAYS(Table3[[#This Row],[Delivery_Date]],Table3[[#This Row],[Order_Date]])</f>
        <v>12</v>
      </c>
    </row>
    <row r="3692" spans="1:16" x14ac:dyDescent="0.25">
      <c r="A3692">
        <v>3691</v>
      </c>
      <c r="B3692" t="s">
        <v>37</v>
      </c>
      <c r="C3692" t="s">
        <v>38</v>
      </c>
      <c r="D3692" t="s">
        <v>17</v>
      </c>
      <c r="E3692" t="s">
        <v>46</v>
      </c>
      <c r="F3692" t="s">
        <v>95</v>
      </c>
      <c r="G3692" t="s">
        <v>397</v>
      </c>
      <c r="H3692">
        <v>27</v>
      </c>
      <c r="I3692">
        <v>34132.01</v>
      </c>
      <c r="J3692">
        <v>921564.27</v>
      </c>
      <c r="K3692">
        <v>1990.85</v>
      </c>
      <c r="L3692">
        <v>901</v>
      </c>
      <c r="M3692" t="s">
        <v>42</v>
      </c>
      <c r="N3692" t="s">
        <v>70</v>
      </c>
      <c r="O3692">
        <v>90156.56</v>
      </c>
      <c r="P3692">
        <f>_xlfn.DAYS(Table3[[#This Row],[Delivery_Date]],Table3[[#This Row],[Order_Date]])</f>
        <v>8</v>
      </c>
    </row>
    <row r="3693" spans="1:16" x14ac:dyDescent="0.25">
      <c r="A3693">
        <v>3692</v>
      </c>
      <c r="B3693" t="s">
        <v>31</v>
      </c>
      <c r="C3693" t="s">
        <v>16</v>
      </c>
      <c r="D3693" t="s">
        <v>17</v>
      </c>
      <c r="E3693" t="s">
        <v>26</v>
      </c>
      <c r="F3693" t="s">
        <v>179</v>
      </c>
      <c r="G3693" t="s">
        <v>348</v>
      </c>
      <c r="H3693">
        <v>3</v>
      </c>
      <c r="I3693">
        <v>33694.67</v>
      </c>
      <c r="J3693">
        <v>101084.01</v>
      </c>
      <c r="K3693">
        <v>585.54999999999995</v>
      </c>
      <c r="L3693">
        <v>891</v>
      </c>
      <c r="M3693" t="s">
        <v>29</v>
      </c>
      <c r="N3693" t="s">
        <v>43</v>
      </c>
      <c r="O3693">
        <v>17638.259999999998</v>
      </c>
      <c r="P3693">
        <f>_xlfn.DAYS(Table3[[#This Row],[Delivery_Date]],Table3[[#This Row],[Order_Date]])</f>
        <v>4</v>
      </c>
    </row>
    <row r="3694" spans="1:16" x14ac:dyDescent="0.25">
      <c r="A3694">
        <v>3693</v>
      </c>
      <c r="B3694" t="s">
        <v>59</v>
      </c>
      <c r="C3694" t="s">
        <v>16</v>
      </c>
      <c r="D3694" t="s">
        <v>25</v>
      </c>
      <c r="E3694" t="s">
        <v>18</v>
      </c>
      <c r="F3694" t="s">
        <v>307</v>
      </c>
      <c r="G3694" t="s">
        <v>236</v>
      </c>
      <c r="H3694">
        <v>23</v>
      </c>
      <c r="I3694">
        <v>30308.27</v>
      </c>
      <c r="J3694">
        <v>697090.21</v>
      </c>
      <c r="K3694">
        <v>4853.71</v>
      </c>
      <c r="L3694">
        <v>195</v>
      </c>
      <c r="M3694" t="s">
        <v>29</v>
      </c>
      <c r="N3694" t="s">
        <v>30</v>
      </c>
      <c r="O3694">
        <v>77980.42</v>
      </c>
      <c r="P3694">
        <f>_xlfn.DAYS(Table3[[#This Row],[Delivery_Date]],Table3[[#This Row],[Order_Date]])</f>
        <v>7</v>
      </c>
    </row>
    <row r="3695" spans="1:16" x14ac:dyDescent="0.25">
      <c r="A3695">
        <v>3694</v>
      </c>
      <c r="B3695" t="s">
        <v>51</v>
      </c>
      <c r="C3695" t="s">
        <v>16</v>
      </c>
      <c r="D3695" t="s">
        <v>45</v>
      </c>
      <c r="E3695" t="s">
        <v>26</v>
      </c>
      <c r="F3695" t="s">
        <v>266</v>
      </c>
      <c r="G3695" t="s">
        <v>100</v>
      </c>
      <c r="H3695">
        <v>76</v>
      </c>
      <c r="I3695">
        <v>14763.01</v>
      </c>
      <c r="J3695">
        <v>1121988.76</v>
      </c>
      <c r="K3695">
        <v>1913.03</v>
      </c>
      <c r="L3695">
        <v>416</v>
      </c>
      <c r="M3695" t="s">
        <v>21</v>
      </c>
      <c r="N3695" t="s">
        <v>43</v>
      </c>
      <c r="O3695">
        <v>96295.63</v>
      </c>
      <c r="P3695">
        <f>_xlfn.DAYS(Table3[[#This Row],[Delivery_Date]],Table3[[#This Row],[Order_Date]])</f>
        <v>11</v>
      </c>
    </row>
    <row r="3696" spans="1:16" x14ac:dyDescent="0.25">
      <c r="A3696">
        <v>3695</v>
      </c>
      <c r="B3696" t="s">
        <v>65</v>
      </c>
      <c r="C3696" t="s">
        <v>38</v>
      </c>
      <c r="D3696" t="s">
        <v>32</v>
      </c>
      <c r="E3696" t="s">
        <v>60</v>
      </c>
      <c r="F3696" t="s">
        <v>365</v>
      </c>
      <c r="G3696" t="s">
        <v>292</v>
      </c>
      <c r="H3696">
        <v>50</v>
      </c>
      <c r="I3696">
        <v>14388.09</v>
      </c>
      <c r="J3696">
        <v>719404.5</v>
      </c>
      <c r="K3696">
        <v>4589.3500000000004</v>
      </c>
      <c r="L3696">
        <v>708</v>
      </c>
      <c r="M3696" t="s">
        <v>35</v>
      </c>
      <c r="N3696" t="s">
        <v>36</v>
      </c>
      <c r="O3696">
        <v>128231.84</v>
      </c>
      <c r="P3696">
        <f>_xlfn.DAYS(Table3[[#This Row],[Delivery_Date]],Table3[[#This Row],[Order_Date]])</f>
        <v>15</v>
      </c>
    </row>
    <row r="3697" spans="1:16" x14ac:dyDescent="0.25">
      <c r="A3697">
        <v>3696</v>
      </c>
      <c r="B3697" t="s">
        <v>37</v>
      </c>
      <c r="C3697" t="s">
        <v>24</v>
      </c>
      <c r="D3697" t="s">
        <v>17</v>
      </c>
      <c r="E3697" t="s">
        <v>52</v>
      </c>
      <c r="F3697" t="s">
        <v>396</v>
      </c>
      <c r="G3697" t="s">
        <v>229</v>
      </c>
      <c r="H3697">
        <v>1</v>
      </c>
      <c r="I3697">
        <v>33734.97</v>
      </c>
      <c r="J3697">
        <v>33734.97</v>
      </c>
      <c r="K3697">
        <v>3040.55</v>
      </c>
      <c r="L3697">
        <v>602</v>
      </c>
      <c r="M3697" t="s">
        <v>21</v>
      </c>
      <c r="N3697" t="s">
        <v>43</v>
      </c>
      <c r="O3697">
        <v>4312.47</v>
      </c>
      <c r="P3697">
        <f>_xlfn.DAYS(Table3[[#This Row],[Delivery_Date]],Table3[[#This Row],[Order_Date]])</f>
        <v>8</v>
      </c>
    </row>
    <row r="3698" spans="1:16" x14ac:dyDescent="0.25">
      <c r="A3698">
        <v>3697</v>
      </c>
      <c r="B3698" t="s">
        <v>44</v>
      </c>
      <c r="C3698" t="s">
        <v>38</v>
      </c>
      <c r="D3698" t="s">
        <v>25</v>
      </c>
      <c r="E3698" t="s">
        <v>60</v>
      </c>
      <c r="F3698" t="s">
        <v>285</v>
      </c>
      <c r="G3698" t="s">
        <v>146</v>
      </c>
      <c r="H3698">
        <v>94</v>
      </c>
      <c r="I3698">
        <v>41154.699999999997</v>
      </c>
      <c r="J3698">
        <v>3868541.8</v>
      </c>
      <c r="K3698">
        <v>2510.06</v>
      </c>
      <c r="L3698">
        <v>219</v>
      </c>
      <c r="M3698" t="s">
        <v>42</v>
      </c>
      <c r="N3698" t="s">
        <v>70</v>
      </c>
      <c r="O3698">
        <v>803080.93</v>
      </c>
      <c r="P3698">
        <f>_xlfn.DAYS(Table3[[#This Row],[Delivery_Date]],Table3[[#This Row],[Order_Date]])</f>
        <v>6</v>
      </c>
    </row>
    <row r="3699" spans="1:16" x14ac:dyDescent="0.25">
      <c r="A3699">
        <v>3698</v>
      </c>
      <c r="B3699" t="s">
        <v>15</v>
      </c>
      <c r="C3699" t="s">
        <v>38</v>
      </c>
      <c r="D3699" t="s">
        <v>39</v>
      </c>
      <c r="E3699" t="s">
        <v>52</v>
      </c>
      <c r="F3699" t="s">
        <v>413</v>
      </c>
      <c r="G3699" t="s">
        <v>173</v>
      </c>
      <c r="H3699">
        <v>33</v>
      </c>
      <c r="I3699">
        <v>8422.0499999999993</v>
      </c>
      <c r="J3699">
        <v>277927.65000000002</v>
      </c>
      <c r="K3699">
        <v>3130.78</v>
      </c>
      <c r="L3699">
        <v>771</v>
      </c>
      <c r="M3699" t="s">
        <v>21</v>
      </c>
      <c r="N3699" t="s">
        <v>36</v>
      </c>
      <c r="O3699">
        <v>19570.61</v>
      </c>
      <c r="P3699">
        <f>_xlfn.DAYS(Table3[[#This Row],[Delivery_Date]],Table3[[#This Row],[Order_Date]])</f>
        <v>9</v>
      </c>
    </row>
    <row r="3700" spans="1:16" x14ac:dyDescent="0.25">
      <c r="A3700">
        <v>3699</v>
      </c>
      <c r="B3700" t="s">
        <v>65</v>
      </c>
      <c r="C3700" t="s">
        <v>24</v>
      </c>
      <c r="D3700" t="s">
        <v>39</v>
      </c>
      <c r="E3700" t="s">
        <v>18</v>
      </c>
      <c r="F3700" t="s">
        <v>320</v>
      </c>
      <c r="G3700" t="s">
        <v>34</v>
      </c>
      <c r="H3700">
        <v>82</v>
      </c>
      <c r="I3700">
        <v>34070.949999999997</v>
      </c>
      <c r="J3700">
        <v>2793817.9</v>
      </c>
      <c r="K3700">
        <v>4713.82</v>
      </c>
      <c r="L3700">
        <v>344</v>
      </c>
      <c r="M3700" t="s">
        <v>42</v>
      </c>
      <c r="N3700" t="s">
        <v>30</v>
      </c>
      <c r="O3700">
        <v>263010.84999999998</v>
      </c>
      <c r="P3700">
        <f>_xlfn.DAYS(Table3[[#This Row],[Delivery_Date]],Table3[[#This Row],[Order_Date]])</f>
        <v>10</v>
      </c>
    </row>
    <row r="3701" spans="1:16" x14ac:dyDescent="0.25">
      <c r="A3701">
        <v>3700</v>
      </c>
      <c r="B3701" t="s">
        <v>59</v>
      </c>
      <c r="C3701" t="s">
        <v>16</v>
      </c>
      <c r="D3701" t="s">
        <v>32</v>
      </c>
      <c r="E3701" t="s">
        <v>60</v>
      </c>
      <c r="F3701" t="s">
        <v>154</v>
      </c>
      <c r="G3701" t="s">
        <v>312</v>
      </c>
      <c r="H3701">
        <v>31</v>
      </c>
      <c r="I3701">
        <v>33885.19</v>
      </c>
      <c r="J3701">
        <v>1050440.8899999999</v>
      </c>
      <c r="K3701">
        <v>1795.62</v>
      </c>
      <c r="L3701">
        <v>831</v>
      </c>
      <c r="M3701" t="s">
        <v>21</v>
      </c>
      <c r="N3701" t="s">
        <v>43</v>
      </c>
      <c r="O3701">
        <v>102115.47</v>
      </c>
      <c r="P3701">
        <f>_xlfn.DAYS(Table3[[#This Row],[Delivery_Date]],Table3[[#This Row],[Order_Date]])</f>
        <v>6</v>
      </c>
    </row>
    <row r="3702" spans="1:16" x14ac:dyDescent="0.25">
      <c r="A3702">
        <v>3701</v>
      </c>
      <c r="B3702" t="s">
        <v>23</v>
      </c>
      <c r="C3702" t="s">
        <v>16</v>
      </c>
      <c r="D3702" t="s">
        <v>45</v>
      </c>
      <c r="E3702" t="s">
        <v>26</v>
      </c>
      <c r="F3702" t="s">
        <v>365</v>
      </c>
      <c r="G3702" t="s">
        <v>285</v>
      </c>
      <c r="H3702">
        <v>14</v>
      </c>
      <c r="I3702">
        <v>25375.040000000001</v>
      </c>
      <c r="J3702">
        <v>355250.56</v>
      </c>
      <c r="K3702">
        <v>658.87</v>
      </c>
      <c r="L3702">
        <v>126</v>
      </c>
      <c r="M3702" t="s">
        <v>42</v>
      </c>
      <c r="N3702" t="s">
        <v>22</v>
      </c>
      <c r="O3702">
        <v>25031.42</v>
      </c>
      <c r="P3702">
        <f>_xlfn.DAYS(Table3[[#This Row],[Delivery_Date]],Table3[[#This Row],[Order_Date]])</f>
        <v>10</v>
      </c>
    </row>
    <row r="3703" spans="1:16" x14ac:dyDescent="0.25">
      <c r="A3703">
        <v>3702</v>
      </c>
      <c r="B3703" t="s">
        <v>37</v>
      </c>
      <c r="C3703" t="s">
        <v>24</v>
      </c>
      <c r="D3703" t="s">
        <v>25</v>
      </c>
      <c r="E3703" t="s">
        <v>52</v>
      </c>
      <c r="F3703" t="s">
        <v>292</v>
      </c>
      <c r="G3703" t="s">
        <v>288</v>
      </c>
      <c r="H3703">
        <v>28</v>
      </c>
      <c r="I3703">
        <v>30386.73</v>
      </c>
      <c r="J3703">
        <v>850828.44</v>
      </c>
      <c r="K3703">
        <v>2413.31</v>
      </c>
      <c r="L3703">
        <v>15</v>
      </c>
      <c r="M3703" t="s">
        <v>35</v>
      </c>
      <c r="N3703" t="s">
        <v>43</v>
      </c>
      <c r="O3703">
        <v>191328.38</v>
      </c>
      <c r="P3703">
        <f>_xlfn.DAYS(Table3[[#This Row],[Delivery_Date]],Table3[[#This Row],[Order_Date]])</f>
        <v>12</v>
      </c>
    </row>
    <row r="3704" spans="1:16" x14ac:dyDescent="0.25">
      <c r="A3704">
        <v>3703</v>
      </c>
      <c r="B3704" t="s">
        <v>44</v>
      </c>
      <c r="C3704" t="s">
        <v>38</v>
      </c>
      <c r="D3704" t="s">
        <v>39</v>
      </c>
      <c r="E3704" t="s">
        <v>60</v>
      </c>
      <c r="F3704" t="s">
        <v>130</v>
      </c>
      <c r="G3704" t="s">
        <v>50</v>
      </c>
      <c r="H3704">
        <v>7</v>
      </c>
      <c r="I3704">
        <v>29019.38</v>
      </c>
      <c r="J3704">
        <v>203135.66</v>
      </c>
      <c r="K3704">
        <v>2467.11</v>
      </c>
      <c r="L3704">
        <v>634</v>
      </c>
      <c r="M3704" t="s">
        <v>21</v>
      </c>
      <c r="N3704" t="s">
        <v>36</v>
      </c>
      <c r="O3704">
        <v>11808.9</v>
      </c>
      <c r="P3704">
        <f>_xlfn.DAYS(Table3[[#This Row],[Delivery_Date]],Table3[[#This Row],[Order_Date]])</f>
        <v>4</v>
      </c>
    </row>
    <row r="3705" spans="1:16" x14ac:dyDescent="0.25">
      <c r="A3705">
        <v>3704</v>
      </c>
      <c r="B3705" t="s">
        <v>23</v>
      </c>
      <c r="C3705" t="s">
        <v>38</v>
      </c>
      <c r="D3705" t="s">
        <v>17</v>
      </c>
      <c r="E3705" t="s">
        <v>18</v>
      </c>
      <c r="F3705" t="s">
        <v>394</v>
      </c>
      <c r="G3705" t="s">
        <v>345</v>
      </c>
      <c r="H3705">
        <v>52</v>
      </c>
      <c r="I3705">
        <v>809.99</v>
      </c>
      <c r="J3705">
        <v>42119.48</v>
      </c>
      <c r="K3705">
        <v>850.8</v>
      </c>
      <c r="L3705">
        <v>487</v>
      </c>
      <c r="M3705" t="s">
        <v>42</v>
      </c>
      <c r="N3705" t="s">
        <v>22</v>
      </c>
      <c r="O3705">
        <v>5193.78</v>
      </c>
      <c r="P3705">
        <f>_xlfn.DAYS(Table3[[#This Row],[Delivery_Date]],Table3[[#This Row],[Order_Date]])</f>
        <v>5</v>
      </c>
    </row>
    <row r="3706" spans="1:16" x14ac:dyDescent="0.25">
      <c r="A3706">
        <v>3705</v>
      </c>
      <c r="B3706" t="s">
        <v>51</v>
      </c>
      <c r="C3706" t="s">
        <v>24</v>
      </c>
      <c r="D3706" t="s">
        <v>39</v>
      </c>
      <c r="E3706" t="s">
        <v>18</v>
      </c>
      <c r="F3706" t="s">
        <v>338</v>
      </c>
      <c r="G3706" t="s">
        <v>282</v>
      </c>
      <c r="H3706">
        <v>14</v>
      </c>
      <c r="I3706">
        <v>48216.11</v>
      </c>
      <c r="J3706">
        <v>675025.54</v>
      </c>
      <c r="K3706">
        <v>4273.8</v>
      </c>
      <c r="L3706">
        <v>37</v>
      </c>
      <c r="M3706" t="s">
        <v>21</v>
      </c>
      <c r="N3706" t="s">
        <v>36</v>
      </c>
      <c r="O3706">
        <v>120835.94</v>
      </c>
      <c r="P3706">
        <f>_xlfn.DAYS(Table3[[#This Row],[Delivery_Date]],Table3[[#This Row],[Order_Date]])</f>
        <v>7</v>
      </c>
    </row>
    <row r="3707" spans="1:16" x14ac:dyDescent="0.25">
      <c r="A3707">
        <v>3706</v>
      </c>
      <c r="B3707" t="s">
        <v>59</v>
      </c>
      <c r="C3707" t="s">
        <v>16</v>
      </c>
      <c r="D3707" t="s">
        <v>25</v>
      </c>
      <c r="E3707" t="s">
        <v>46</v>
      </c>
      <c r="F3707" t="s">
        <v>111</v>
      </c>
      <c r="G3707" t="s">
        <v>402</v>
      </c>
      <c r="H3707">
        <v>43</v>
      </c>
      <c r="I3707">
        <v>27792.7</v>
      </c>
      <c r="J3707">
        <v>1195086.1000000001</v>
      </c>
      <c r="K3707">
        <v>3165.65</v>
      </c>
      <c r="L3707">
        <v>168</v>
      </c>
      <c r="M3707" t="s">
        <v>29</v>
      </c>
      <c r="N3707" t="s">
        <v>30</v>
      </c>
      <c r="O3707">
        <v>222719.65</v>
      </c>
      <c r="P3707">
        <f>_xlfn.DAYS(Table3[[#This Row],[Delivery_Date]],Table3[[#This Row],[Order_Date]])</f>
        <v>1</v>
      </c>
    </row>
    <row r="3708" spans="1:16" x14ac:dyDescent="0.25">
      <c r="A3708">
        <v>3707</v>
      </c>
      <c r="B3708" t="s">
        <v>65</v>
      </c>
      <c r="C3708" t="s">
        <v>16</v>
      </c>
      <c r="D3708" t="s">
        <v>39</v>
      </c>
      <c r="E3708" t="s">
        <v>52</v>
      </c>
      <c r="F3708" t="s">
        <v>288</v>
      </c>
      <c r="G3708" t="s">
        <v>54</v>
      </c>
      <c r="H3708">
        <v>57</v>
      </c>
      <c r="I3708">
        <v>9734.25</v>
      </c>
      <c r="J3708">
        <v>554852.25</v>
      </c>
      <c r="K3708">
        <v>2651.2</v>
      </c>
      <c r="L3708">
        <v>388</v>
      </c>
      <c r="M3708" t="s">
        <v>35</v>
      </c>
      <c r="N3708" t="s">
        <v>70</v>
      </c>
      <c r="O3708">
        <v>36349.370000000003</v>
      </c>
      <c r="P3708">
        <f>_xlfn.DAYS(Table3[[#This Row],[Delivery_Date]],Table3[[#This Row],[Order_Date]])</f>
        <v>1</v>
      </c>
    </row>
    <row r="3709" spans="1:16" x14ac:dyDescent="0.25">
      <c r="A3709">
        <v>3708</v>
      </c>
      <c r="B3709" t="s">
        <v>15</v>
      </c>
      <c r="C3709" t="s">
        <v>16</v>
      </c>
      <c r="D3709" t="s">
        <v>17</v>
      </c>
      <c r="E3709" t="s">
        <v>18</v>
      </c>
      <c r="F3709" t="s">
        <v>328</v>
      </c>
      <c r="G3709" t="s">
        <v>205</v>
      </c>
      <c r="H3709">
        <v>91</v>
      </c>
      <c r="I3709">
        <v>27820.400000000001</v>
      </c>
      <c r="J3709">
        <v>2531656.4</v>
      </c>
      <c r="K3709">
        <v>4675.22</v>
      </c>
      <c r="L3709">
        <v>236</v>
      </c>
      <c r="M3709" t="s">
        <v>42</v>
      </c>
      <c r="N3709" t="s">
        <v>30</v>
      </c>
      <c r="O3709">
        <v>172526.07</v>
      </c>
      <c r="P3709">
        <f>_xlfn.DAYS(Table3[[#This Row],[Delivery_Date]],Table3[[#This Row],[Order_Date]])</f>
        <v>12</v>
      </c>
    </row>
    <row r="3710" spans="1:16" x14ac:dyDescent="0.25">
      <c r="A3710">
        <v>3709</v>
      </c>
      <c r="B3710" t="s">
        <v>65</v>
      </c>
      <c r="C3710" t="s">
        <v>16</v>
      </c>
      <c r="D3710" t="s">
        <v>32</v>
      </c>
      <c r="E3710" t="s">
        <v>60</v>
      </c>
      <c r="F3710" t="s">
        <v>398</v>
      </c>
      <c r="G3710" t="s">
        <v>215</v>
      </c>
      <c r="H3710">
        <v>16</v>
      </c>
      <c r="I3710">
        <v>18856.5</v>
      </c>
      <c r="J3710">
        <v>301704</v>
      </c>
      <c r="K3710">
        <v>2400.85</v>
      </c>
      <c r="L3710">
        <v>220</v>
      </c>
      <c r="M3710" t="s">
        <v>21</v>
      </c>
      <c r="N3710" t="s">
        <v>30</v>
      </c>
      <c r="O3710">
        <v>66576.58</v>
      </c>
      <c r="P3710">
        <f>_xlfn.DAYS(Table3[[#This Row],[Delivery_Date]],Table3[[#This Row],[Order_Date]])</f>
        <v>4</v>
      </c>
    </row>
    <row r="3711" spans="1:16" x14ac:dyDescent="0.25">
      <c r="A3711">
        <v>3710</v>
      </c>
      <c r="B3711" t="s">
        <v>44</v>
      </c>
      <c r="C3711" t="s">
        <v>16</v>
      </c>
      <c r="D3711" t="s">
        <v>32</v>
      </c>
      <c r="E3711" t="s">
        <v>46</v>
      </c>
      <c r="F3711" t="s">
        <v>363</v>
      </c>
      <c r="G3711" t="s">
        <v>141</v>
      </c>
      <c r="H3711">
        <v>35</v>
      </c>
      <c r="I3711">
        <v>13718.16</v>
      </c>
      <c r="J3711">
        <v>480135.6</v>
      </c>
      <c r="K3711">
        <v>3035.03</v>
      </c>
      <c r="L3711">
        <v>226</v>
      </c>
      <c r="M3711" t="s">
        <v>42</v>
      </c>
      <c r="N3711" t="s">
        <v>70</v>
      </c>
      <c r="O3711">
        <v>41848.769999999997</v>
      </c>
      <c r="P3711">
        <f>_xlfn.DAYS(Table3[[#This Row],[Delivery_Date]],Table3[[#This Row],[Order_Date]])</f>
        <v>8</v>
      </c>
    </row>
    <row r="3712" spans="1:16" x14ac:dyDescent="0.25">
      <c r="A3712">
        <v>3711</v>
      </c>
      <c r="B3712" t="s">
        <v>15</v>
      </c>
      <c r="C3712" t="s">
        <v>38</v>
      </c>
      <c r="D3712" t="s">
        <v>25</v>
      </c>
      <c r="E3712" t="s">
        <v>46</v>
      </c>
      <c r="F3712" t="s">
        <v>406</v>
      </c>
      <c r="G3712" t="s">
        <v>398</v>
      </c>
      <c r="H3712">
        <v>48</v>
      </c>
      <c r="I3712">
        <v>11198.04</v>
      </c>
      <c r="J3712">
        <v>537505.92000000004</v>
      </c>
      <c r="K3712">
        <v>650.04</v>
      </c>
      <c r="L3712">
        <v>428</v>
      </c>
      <c r="M3712" t="s">
        <v>42</v>
      </c>
      <c r="N3712" t="s">
        <v>43</v>
      </c>
      <c r="O3712">
        <v>50812.49</v>
      </c>
      <c r="P3712">
        <f>_xlfn.DAYS(Table3[[#This Row],[Delivery_Date]],Table3[[#This Row],[Order_Date]])</f>
        <v>15</v>
      </c>
    </row>
    <row r="3713" spans="1:16" x14ac:dyDescent="0.25">
      <c r="A3713">
        <v>3712</v>
      </c>
      <c r="B3713" t="s">
        <v>44</v>
      </c>
      <c r="C3713" t="s">
        <v>16</v>
      </c>
      <c r="D3713" t="s">
        <v>32</v>
      </c>
      <c r="E3713" t="s">
        <v>52</v>
      </c>
      <c r="F3713" t="s">
        <v>281</v>
      </c>
      <c r="G3713" t="s">
        <v>183</v>
      </c>
      <c r="H3713">
        <v>98</v>
      </c>
      <c r="I3713">
        <v>21726.65</v>
      </c>
      <c r="J3713">
        <v>2129211.7000000002</v>
      </c>
      <c r="K3713">
        <v>1205.47</v>
      </c>
      <c r="L3713">
        <v>59</v>
      </c>
      <c r="M3713" t="s">
        <v>35</v>
      </c>
      <c r="N3713" t="s">
        <v>30</v>
      </c>
      <c r="O3713">
        <v>197050.23999999999</v>
      </c>
      <c r="P3713">
        <f>_xlfn.DAYS(Table3[[#This Row],[Delivery_Date]],Table3[[#This Row],[Order_Date]])</f>
        <v>14</v>
      </c>
    </row>
    <row r="3714" spans="1:16" x14ac:dyDescent="0.25">
      <c r="A3714">
        <v>3713</v>
      </c>
      <c r="B3714" t="s">
        <v>37</v>
      </c>
      <c r="C3714" t="s">
        <v>16</v>
      </c>
      <c r="D3714" t="s">
        <v>25</v>
      </c>
      <c r="E3714" t="s">
        <v>60</v>
      </c>
      <c r="F3714" t="s">
        <v>95</v>
      </c>
      <c r="G3714" t="s">
        <v>71</v>
      </c>
      <c r="H3714">
        <v>83</v>
      </c>
      <c r="I3714">
        <v>34769.050000000003</v>
      </c>
      <c r="J3714">
        <v>2885831.15</v>
      </c>
      <c r="K3714">
        <v>4696.25</v>
      </c>
      <c r="L3714">
        <v>107</v>
      </c>
      <c r="M3714" t="s">
        <v>42</v>
      </c>
      <c r="N3714" t="s">
        <v>22</v>
      </c>
      <c r="O3714">
        <v>521506.46</v>
      </c>
      <c r="P3714">
        <f>_xlfn.DAYS(Table3[[#This Row],[Delivery_Date]],Table3[[#This Row],[Order_Date]])</f>
        <v>10</v>
      </c>
    </row>
    <row r="3715" spans="1:16" x14ac:dyDescent="0.25">
      <c r="A3715">
        <v>3714</v>
      </c>
      <c r="B3715" t="s">
        <v>65</v>
      </c>
      <c r="C3715" t="s">
        <v>16</v>
      </c>
      <c r="D3715" t="s">
        <v>32</v>
      </c>
      <c r="E3715" t="s">
        <v>26</v>
      </c>
      <c r="F3715" t="s">
        <v>28</v>
      </c>
      <c r="G3715" t="s">
        <v>56</v>
      </c>
      <c r="H3715">
        <v>98</v>
      </c>
      <c r="I3715">
        <v>34120.01</v>
      </c>
      <c r="J3715">
        <v>3343760.98</v>
      </c>
      <c r="K3715">
        <v>2941.17</v>
      </c>
      <c r="L3715">
        <v>514</v>
      </c>
      <c r="M3715" t="s">
        <v>21</v>
      </c>
      <c r="N3715" t="s">
        <v>70</v>
      </c>
      <c r="O3715">
        <v>382431.69</v>
      </c>
      <c r="P3715">
        <f>_xlfn.DAYS(Table3[[#This Row],[Delivery_Date]],Table3[[#This Row],[Order_Date]])</f>
        <v>13</v>
      </c>
    </row>
    <row r="3716" spans="1:16" x14ac:dyDescent="0.25">
      <c r="A3716">
        <v>3715</v>
      </c>
      <c r="B3716" t="s">
        <v>65</v>
      </c>
      <c r="C3716" t="s">
        <v>16</v>
      </c>
      <c r="D3716" t="s">
        <v>17</v>
      </c>
      <c r="E3716" t="s">
        <v>46</v>
      </c>
      <c r="F3716" t="s">
        <v>199</v>
      </c>
      <c r="G3716" t="s">
        <v>190</v>
      </c>
      <c r="H3716">
        <v>40</v>
      </c>
      <c r="I3716">
        <v>7240.36</v>
      </c>
      <c r="J3716">
        <v>289614.40000000002</v>
      </c>
      <c r="K3716">
        <v>4698.8900000000003</v>
      </c>
      <c r="L3716">
        <v>216</v>
      </c>
      <c r="M3716" t="s">
        <v>42</v>
      </c>
      <c r="N3716" t="s">
        <v>70</v>
      </c>
      <c r="O3716">
        <v>46143.15</v>
      </c>
      <c r="P3716">
        <f>_xlfn.DAYS(Table3[[#This Row],[Delivery_Date]],Table3[[#This Row],[Order_Date]])</f>
        <v>9</v>
      </c>
    </row>
    <row r="3717" spans="1:16" x14ac:dyDescent="0.25">
      <c r="A3717">
        <v>3716</v>
      </c>
      <c r="B3717" t="s">
        <v>31</v>
      </c>
      <c r="C3717" t="s">
        <v>38</v>
      </c>
      <c r="D3717" t="s">
        <v>17</v>
      </c>
      <c r="E3717" t="s">
        <v>18</v>
      </c>
      <c r="F3717" t="s">
        <v>225</v>
      </c>
      <c r="G3717" t="s">
        <v>349</v>
      </c>
      <c r="H3717">
        <v>56</v>
      </c>
      <c r="I3717">
        <v>11544.26</v>
      </c>
      <c r="J3717">
        <v>646478.56000000006</v>
      </c>
      <c r="K3717">
        <v>4761.51</v>
      </c>
      <c r="L3717">
        <v>501</v>
      </c>
      <c r="M3717" t="s">
        <v>35</v>
      </c>
      <c r="N3717" t="s">
        <v>22</v>
      </c>
      <c r="O3717">
        <v>88326.31</v>
      </c>
      <c r="P3717">
        <f>_xlfn.DAYS(Table3[[#This Row],[Delivery_Date]],Table3[[#This Row],[Order_Date]])</f>
        <v>7</v>
      </c>
    </row>
    <row r="3718" spans="1:16" x14ac:dyDescent="0.25">
      <c r="A3718">
        <v>3717</v>
      </c>
      <c r="B3718" t="s">
        <v>44</v>
      </c>
      <c r="C3718" t="s">
        <v>24</v>
      </c>
      <c r="D3718" t="s">
        <v>25</v>
      </c>
      <c r="E3718" t="s">
        <v>46</v>
      </c>
      <c r="F3718" t="s">
        <v>336</v>
      </c>
      <c r="G3718" t="s">
        <v>246</v>
      </c>
      <c r="H3718">
        <v>4</v>
      </c>
      <c r="I3718">
        <v>13840.17</v>
      </c>
      <c r="J3718">
        <v>55360.68</v>
      </c>
      <c r="K3718">
        <v>2366.0100000000002</v>
      </c>
      <c r="L3718">
        <v>528</v>
      </c>
      <c r="M3718" t="s">
        <v>35</v>
      </c>
      <c r="N3718" t="s">
        <v>43</v>
      </c>
      <c r="O3718">
        <v>8198.4500000000007</v>
      </c>
      <c r="P3718">
        <f>_xlfn.DAYS(Table3[[#This Row],[Delivery_Date]],Table3[[#This Row],[Order_Date]])</f>
        <v>8</v>
      </c>
    </row>
    <row r="3719" spans="1:16" x14ac:dyDescent="0.25">
      <c r="A3719">
        <v>3718</v>
      </c>
      <c r="B3719" t="s">
        <v>44</v>
      </c>
      <c r="C3719" t="s">
        <v>24</v>
      </c>
      <c r="D3719" t="s">
        <v>17</v>
      </c>
      <c r="E3719" t="s">
        <v>60</v>
      </c>
      <c r="F3719" t="s">
        <v>420</v>
      </c>
      <c r="G3719" t="s">
        <v>267</v>
      </c>
      <c r="H3719">
        <v>52</v>
      </c>
      <c r="I3719">
        <v>15687.14</v>
      </c>
      <c r="J3719">
        <v>815731.28</v>
      </c>
      <c r="K3719">
        <v>4236.49</v>
      </c>
      <c r="L3719">
        <v>54</v>
      </c>
      <c r="M3719" t="s">
        <v>42</v>
      </c>
      <c r="N3719" t="s">
        <v>30</v>
      </c>
      <c r="O3719">
        <v>93412.24</v>
      </c>
      <c r="P3719">
        <f>_xlfn.DAYS(Table3[[#This Row],[Delivery_Date]],Table3[[#This Row],[Order_Date]])</f>
        <v>15</v>
      </c>
    </row>
    <row r="3720" spans="1:16" x14ac:dyDescent="0.25">
      <c r="A3720">
        <v>3719</v>
      </c>
      <c r="B3720" t="s">
        <v>15</v>
      </c>
      <c r="C3720" t="s">
        <v>16</v>
      </c>
      <c r="D3720" t="s">
        <v>32</v>
      </c>
      <c r="E3720" t="s">
        <v>26</v>
      </c>
      <c r="F3720" t="s">
        <v>164</v>
      </c>
      <c r="G3720" t="s">
        <v>358</v>
      </c>
      <c r="H3720">
        <v>59</v>
      </c>
      <c r="I3720">
        <v>12009.45</v>
      </c>
      <c r="J3720">
        <v>708557.55</v>
      </c>
      <c r="K3720">
        <v>1138.81</v>
      </c>
      <c r="L3720">
        <v>748</v>
      </c>
      <c r="M3720" t="s">
        <v>29</v>
      </c>
      <c r="N3720" t="s">
        <v>70</v>
      </c>
      <c r="O3720">
        <v>85422.65</v>
      </c>
      <c r="P3720">
        <f>_xlfn.DAYS(Table3[[#This Row],[Delivery_Date]],Table3[[#This Row],[Order_Date]])</f>
        <v>14</v>
      </c>
    </row>
    <row r="3721" spans="1:16" x14ac:dyDescent="0.25">
      <c r="A3721">
        <v>3720</v>
      </c>
      <c r="B3721" t="s">
        <v>59</v>
      </c>
      <c r="C3721" t="s">
        <v>24</v>
      </c>
      <c r="D3721" t="s">
        <v>45</v>
      </c>
      <c r="E3721" t="s">
        <v>52</v>
      </c>
      <c r="F3721" t="s">
        <v>161</v>
      </c>
      <c r="G3721" t="s">
        <v>337</v>
      </c>
      <c r="H3721">
        <v>91</v>
      </c>
      <c r="I3721">
        <v>32220.76</v>
      </c>
      <c r="J3721">
        <v>2932089.16</v>
      </c>
      <c r="K3721">
        <v>672.32</v>
      </c>
      <c r="L3721">
        <v>231</v>
      </c>
      <c r="M3721" t="s">
        <v>35</v>
      </c>
      <c r="N3721" t="s">
        <v>70</v>
      </c>
      <c r="O3721">
        <v>649026.71</v>
      </c>
      <c r="P3721">
        <f>_xlfn.DAYS(Table3[[#This Row],[Delivery_Date]],Table3[[#This Row],[Order_Date]])</f>
        <v>3</v>
      </c>
    </row>
    <row r="3722" spans="1:16" x14ac:dyDescent="0.25">
      <c r="A3722">
        <v>3721</v>
      </c>
      <c r="B3722" t="s">
        <v>31</v>
      </c>
      <c r="C3722" t="s">
        <v>24</v>
      </c>
      <c r="D3722" t="s">
        <v>32</v>
      </c>
      <c r="E3722" t="s">
        <v>46</v>
      </c>
      <c r="F3722" t="s">
        <v>199</v>
      </c>
      <c r="G3722" t="s">
        <v>189</v>
      </c>
      <c r="H3722">
        <v>47</v>
      </c>
      <c r="I3722">
        <v>5003.78</v>
      </c>
      <c r="J3722">
        <v>235177.66</v>
      </c>
      <c r="K3722">
        <v>538.11</v>
      </c>
      <c r="L3722">
        <v>338</v>
      </c>
      <c r="M3722" t="s">
        <v>42</v>
      </c>
      <c r="N3722" t="s">
        <v>22</v>
      </c>
      <c r="O3722">
        <v>46710.81</v>
      </c>
      <c r="P3722">
        <f>_xlfn.DAYS(Table3[[#This Row],[Delivery_Date]],Table3[[#This Row],[Order_Date]])</f>
        <v>3</v>
      </c>
    </row>
    <row r="3723" spans="1:16" x14ac:dyDescent="0.25">
      <c r="A3723">
        <v>3722</v>
      </c>
      <c r="B3723" t="s">
        <v>59</v>
      </c>
      <c r="C3723" t="s">
        <v>16</v>
      </c>
      <c r="D3723" t="s">
        <v>32</v>
      </c>
      <c r="E3723" t="s">
        <v>46</v>
      </c>
      <c r="F3723" t="s">
        <v>186</v>
      </c>
      <c r="G3723" t="s">
        <v>392</v>
      </c>
      <c r="H3723">
        <v>67</v>
      </c>
      <c r="I3723">
        <v>30253.03</v>
      </c>
      <c r="J3723">
        <v>2026953.01</v>
      </c>
      <c r="K3723">
        <v>929.87</v>
      </c>
      <c r="L3723">
        <v>352</v>
      </c>
      <c r="M3723" t="s">
        <v>35</v>
      </c>
      <c r="N3723" t="s">
        <v>22</v>
      </c>
      <c r="O3723">
        <v>130173.64</v>
      </c>
      <c r="P3723">
        <f>_xlfn.DAYS(Table3[[#This Row],[Delivery_Date]],Table3[[#This Row],[Order_Date]])</f>
        <v>7</v>
      </c>
    </row>
    <row r="3724" spans="1:16" x14ac:dyDescent="0.25">
      <c r="A3724">
        <v>3723</v>
      </c>
      <c r="B3724" t="s">
        <v>15</v>
      </c>
      <c r="C3724" t="s">
        <v>24</v>
      </c>
      <c r="D3724" t="s">
        <v>32</v>
      </c>
      <c r="E3724" t="s">
        <v>52</v>
      </c>
      <c r="F3724" t="s">
        <v>287</v>
      </c>
      <c r="G3724" t="s">
        <v>259</v>
      </c>
      <c r="H3724">
        <v>31</v>
      </c>
      <c r="I3724">
        <v>49651.87</v>
      </c>
      <c r="J3724">
        <v>1539207.97</v>
      </c>
      <c r="K3724">
        <v>3734.06</v>
      </c>
      <c r="L3724">
        <v>269</v>
      </c>
      <c r="M3724" t="s">
        <v>35</v>
      </c>
      <c r="N3724" t="s">
        <v>70</v>
      </c>
      <c r="O3724">
        <v>326475.39</v>
      </c>
      <c r="P3724">
        <f>_xlfn.DAYS(Table3[[#This Row],[Delivery_Date]],Table3[[#This Row],[Order_Date]])</f>
        <v>14</v>
      </c>
    </row>
    <row r="3725" spans="1:16" x14ac:dyDescent="0.25">
      <c r="A3725">
        <v>3724</v>
      </c>
      <c r="B3725" t="s">
        <v>44</v>
      </c>
      <c r="C3725" t="s">
        <v>24</v>
      </c>
      <c r="D3725" t="s">
        <v>45</v>
      </c>
      <c r="E3725" t="s">
        <v>60</v>
      </c>
      <c r="F3725" t="s">
        <v>144</v>
      </c>
      <c r="G3725" t="s">
        <v>296</v>
      </c>
      <c r="H3725">
        <v>93</v>
      </c>
      <c r="I3725">
        <v>13785.62</v>
      </c>
      <c r="J3725">
        <v>1282062.6599999999</v>
      </c>
      <c r="K3725">
        <v>482.16</v>
      </c>
      <c r="L3725">
        <v>366</v>
      </c>
      <c r="M3725" t="s">
        <v>21</v>
      </c>
      <c r="N3725" t="s">
        <v>70</v>
      </c>
      <c r="O3725">
        <v>224410.85</v>
      </c>
      <c r="P3725">
        <f>_xlfn.DAYS(Table3[[#This Row],[Delivery_Date]],Table3[[#This Row],[Order_Date]])</f>
        <v>15</v>
      </c>
    </row>
    <row r="3726" spans="1:16" x14ac:dyDescent="0.25">
      <c r="A3726">
        <v>3725</v>
      </c>
      <c r="B3726" t="s">
        <v>15</v>
      </c>
      <c r="C3726" t="s">
        <v>38</v>
      </c>
      <c r="D3726" t="s">
        <v>39</v>
      </c>
      <c r="E3726" t="s">
        <v>52</v>
      </c>
      <c r="F3726" t="s">
        <v>84</v>
      </c>
      <c r="G3726" t="s">
        <v>292</v>
      </c>
      <c r="H3726">
        <v>91</v>
      </c>
      <c r="I3726">
        <v>11990.2</v>
      </c>
      <c r="J3726">
        <v>1091108.2</v>
      </c>
      <c r="K3726">
        <v>879.67</v>
      </c>
      <c r="L3726">
        <v>746</v>
      </c>
      <c r="M3726" t="s">
        <v>21</v>
      </c>
      <c r="N3726" t="s">
        <v>70</v>
      </c>
      <c r="O3726">
        <v>217185.66</v>
      </c>
      <c r="P3726">
        <f>_xlfn.DAYS(Table3[[#This Row],[Delivery_Date]],Table3[[#This Row],[Order_Date]])</f>
        <v>14</v>
      </c>
    </row>
    <row r="3727" spans="1:16" x14ac:dyDescent="0.25">
      <c r="A3727">
        <v>3726</v>
      </c>
      <c r="B3727" t="s">
        <v>51</v>
      </c>
      <c r="C3727" t="s">
        <v>16</v>
      </c>
      <c r="D3727" t="s">
        <v>39</v>
      </c>
      <c r="E3727" t="s">
        <v>52</v>
      </c>
      <c r="F3727" t="s">
        <v>213</v>
      </c>
      <c r="G3727" t="s">
        <v>374</v>
      </c>
      <c r="H3727">
        <v>29</v>
      </c>
      <c r="I3727">
        <v>32575.02</v>
      </c>
      <c r="J3727">
        <v>944675.58</v>
      </c>
      <c r="K3727">
        <v>129.56</v>
      </c>
      <c r="L3727">
        <v>179</v>
      </c>
      <c r="M3727" t="s">
        <v>42</v>
      </c>
      <c r="N3727" t="s">
        <v>70</v>
      </c>
      <c r="O3727">
        <v>150739.65</v>
      </c>
      <c r="P3727">
        <f>_xlfn.DAYS(Table3[[#This Row],[Delivery_Date]],Table3[[#This Row],[Order_Date]])</f>
        <v>1</v>
      </c>
    </row>
    <row r="3728" spans="1:16" x14ac:dyDescent="0.25">
      <c r="A3728">
        <v>3727</v>
      </c>
      <c r="B3728" t="s">
        <v>15</v>
      </c>
      <c r="C3728" t="s">
        <v>16</v>
      </c>
      <c r="D3728" t="s">
        <v>25</v>
      </c>
      <c r="E3728" t="s">
        <v>26</v>
      </c>
      <c r="F3728" t="s">
        <v>109</v>
      </c>
      <c r="G3728" t="s">
        <v>162</v>
      </c>
      <c r="H3728">
        <v>39</v>
      </c>
      <c r="I3728">
        <v>49190.48</v>
      </c>
      <c r="J3728">
        <v>1918428.72</v>
      </c>
      <c r="K3728">
        <v>4967.76</v>
      </c>
      <c r="L3728">
        <v>352</v>
      </c>
      <c r="M3728" t="s">
        <v>35</v>
      </c>
      <c r="N3728" t="s">
        <v>22</v>
      </c>
      <c r="O3728">
        <v>203418.47</v>
      </c>
      <c r="P3728">
        <f>_xlfn.DAYS(Table3[[#This Row],[Delivery_Date]],Table3[[#This Row],[Order_Date]])</f>
        <v>2</v>
      </c>
    </row>
    <row r="3729" spans="1:16" x14ac:dyDescent="0.25">
      <c r="A3729">
        <v>3728</v>
      </c>
      <c r="B3729" t="s">
        <v>23</v>
      </c>
      <c r="C3729" t="s">
        <v>16</v>
      </c>
      <c r="D3729" t="s">
        <v>32</v>
      </c>
      <c r="E3729" t="s">
        <v>26</v>
      </c>
      <c r="F3729" t="s">
        <v>410</v>
      </c>
      <c r="G3729" t="s">
        <v>99</v>
      </c>
      <c r="H3729">
        <v>75</v>
      </c>
      <c r="I3729">
        <v>6418.65</v>
      </c>
      <c r="J3729">
        <v>481398.75</v>
      </c>
      <c r="K3729">
        <v>1806.6</v>
      </c>
      <c r="L3729">
        <v>550</v>
      </c>
      <c r="M3729" t="s">
        <v>29</v>
      </c>
      <c r="N3729" t="s">
        <v>36</v>
      </c>
      <c r="O3729">
        <v>32434.84</v>
      </c>
      <c r="P3729">
        <f>_xlfn.DAYS(Table3[[#This Row],[Delivery_Date]],Table3[[#This Row],[Order_Date]])</f>
        <v>11</v>
      </c>
    </row>
    <row r="3730" spans="1:16" x14ac:dyDescent="0.25">
      <c r="A3730">
        <v>3729</v>
      </c>
      <c r="B3730" t="s">
        <v>44</v>
      </c>
      <c r="C3730" t="s">
        <v>16</v>
      </c>
      <c r="D3730" t="s">
        <v>39</v>
      </c>
      <c r="E3730" t="s">
        <v>52</v>
      </c>
      <c r="F3730" t="s">
        <v>314</v>
      </c>
      <c r="G3730" t="s">
        <v>378</v>
      </c>
      <c r="H3730">
        <v>82</v>
      </c>
      <c r="I3730">
        <v>5830.3</v>
      </c>
      <c r="J3730">
        <v>478084.6</v>
      </c>
      <c r="K3730">
        <v>3525.51</v>
      </c>
      <c r="L3730">
        <v>101</v>
      </c>
      <c r="M3730" t="s">
        <v>35</v>
      </c>
      <c r="N3730" t="s">
        <v>30</v>
      </c>
      <c r="O3730">
        <v>66370.100000000006</v>
      </c>
      <c r="P3730">
        <f>_xlfn.DAYS(Table3[[#This Row],[Delivery_Date]],Table3[[#This Row],[Order_Date]])</f>
        <v>12</v>
      </c>
    </row>
    <row r="3731" spans="1:16" x14ac:dyDescent="0.25">
      <c r="A3731">
        <v>3730</v>
      </c>
      <c r="B3731" t="s">
        <v>15</v>
      </c>
      <c r="C3731" t="s">
        <v>16</v>
      </c>
      <c r="D3731" t="s">
        <v>25</v>
      </c>
      <c r="E3731" t="s">
        <v>46</v>
      </c>
      <c r="F3731" t="s">
        <v>377</v>
      </c>
      <c r="G3731" t="s">
        <v>213</v>
      </c>
      <c r="H3731">
        <v>31</v>
      </c>
      <c r="I3731">
        <v>48966.7</v>
      </c>
      <c r="J3731">
        <v>1517967.7</v>
      </c>
      <c r="K3731">
        <v>4840.57</v>
      </c>
      <c r="L3731">
        <v>31</v>
      </c>
      <c r="M3731" t="s">
        <v>29</v>
      </c>
      <c r="N3731" t="s">
        <v>36</v>
      </c>
      <c r="O3731">
        <v>213752.03</v>
      </c>
      <c r="P3731">
        <f>_xlfn.DAYS(Table3[[#This Row],[Delivery_Date]],Table3[[#This Row],[Order_Date]])</f>
        <v>8</v>
      </c>
    </row>
    <row r="3732" spans="1:16" x14ac:dyDescent="0.25">
      <c r="A3732">
        <v>3731</v>
      </c>
      <c r="B3732" t="s">
        <v>31</v>
      </c>
      <c r="C3732" t="s">
        <v>24</v>
      </c>
      <c r="D3732" t="s">
        <v>32</v>
      </c>
      <c r="E3732" t="s">
        <v>60</v>
      </c>
      <c r="F3732" t="s">
        <v>202</v>
      </c>
      <c r="G3732" t="s">
        <v>276</v>
      </c>
      <c r="H3732">
        <v>45</v>
      </c>
      <c r="I3732">
        <v>34431.11</v>
      </c>
      <c r="J3732">
        <v>1549399.95</v>
      </c>
      <c r="K3732">
        <v>558.36</v>
      </c>
      <c r="L3732">
        <v>136</v>
      </c>
      <c r="M3732" t="s">
        <v>21</v>
      </c>
      <c r="N3732" t="s">
        <v>22</v>
      </c>
      <c r="O3732">
        <v>326788.07</v>
      </c>
      <c r="P3732">
        <f>_xlfn.DAYS(Table3[[#This Row],[Delivery_Date]],Table3[[#This Row],[Order_Date]])</f>
        <v>9</v>
      </c>
    </row>
    <row r="3733" spans="1:16" x14ac:dyDescent="0.25">
      <c r="A3733">
        <v>3732</v>
      </c>
      <c r="B3733" t="s">
        <v>65</v>
      </c>
      <c r="C3733" t="s">
        <v>16</v>
      </c>
      <c r="D3733" t="s">
        <v>32</v>
      </c>
      <c r="E3733" t="s">
        <v>60</v>
      </c>
      <c r="F3733" t="s">
        <v>234</v>
      </c>
      <c r="G3733" t="s">
        <v>82</v>
      </c>
      <c r="H3733">
        <v>21</v>
      </c>
      <c r="I3733">
        <v>4232.21</v>
      </c>
      <c r="J3733">
        <v>88876.41</v>
      </c>
      <c r="K3733">
        <v>1105.02</v>
      </c>
      <c r="L3733">
        <v>229</v>
      </c>
      <c r="M3733" t="s">
        <v>21</v>
      </c>
      <c r="N3733" t="s">
        <v>43</v>
      </c>
      <c r="O3733">
        <v>14369.02</v>
      </c>
      <c r="P3733">
        <f>_xlfn.DAYS(Table3[[#This Row],[Delivery_Date]],Table3[[#This Row],[Order_Date]])</f>
        <v>7</v>
      </c>
    </row>
    <row r="3734" spans="1:16" x14ac:dyDescent="0.25">
      <c r="A3734">
        <v>3733</v>
      </c>
      <c r="B3734" t="s">
        <v>44</v>
      </c>
      <c r="C3734" t="s">
        <v>38</v>
      </c>
      <c r="D3734" t="s">
        <v>39</v>
      </c>
      <c r="E3734" t="s">
        <v>18</v>
      </c>
      <c r="F3734" t="s">
        <v>408</v>
      </c>
      <c r="G3734" t="s">
        <v>122</v>
      </c>
      <c r="H3734">
        <v>5</v>
      </c>
      <c r="I3734">
        <v>40273.160000000003</v>
      </c>
      <c r="J3734">
        <v>201365.8</v>
      </c>
      <c r="K3734">
        <v>4683.49</v>
      </c>
      <c r="L3734">
        <v>747</v>
      </c>
      <c r="M3734" t="s">
        <v>29</v>
      </c>
      <c r="N3734" t="s">
        <v>36</v>
      </c>
      <c r="O3734">
        <v>44074.82</v>
      </c>
      <c r="P3734">
        <f>_xlfn.DAYS(Table3[[#This Row],[Delivery_Date]],Table3[[#This Row],[Order_Date]])</f>
        <v>6</v>
      </c>
    </row>
    <row r="3735" spans="1:16" x14ac:dyDescent="0.25">
      <c r="A3735">
        <v>3734</v>
      </c>
      <c r="B3735" t="s">
        <v>65</v>
      </c>
      <c r="C3735" t="s">
        <v>38</v>
      </c>
      <c r="D3735" t="s">
        <v>32</v>
      </c>
      <c r="E3735" t="s">
        <v>52</v>
      </c>
      <c r="F3735" t="s">
        <v>329</v>
      </c>
      <c r="G3735" t="s">
        <v>272</v>
      </c>
      <c r="H3735">
        <v>70</v>
      </c>
      <c r="I3735">
        <v>8091.36</v>
      </c>
      <c r="J3735">
        <v>566395.19999999995</v>
      </c>
      <c r="K3735">
        <v>2322.83</v>
      </c>
      <c r="L3735">
        <v>660</v>
      </c>
      <c r="M3735" t="s">
        <v>42</v>
      </c>
      <c r="N3735" t="s">
        <v>36</v>
      </c>
      <c r="O3735">
        <v>95390.35</v>
      </c>
      <c r="P3735">
        <f>_xlfn.DAYS(Table3[[#This Row],[Delivery_Date]],Table3[[#This Row],[Order_Date]])</f>
        <v>6</v>
      </c>
    </row>
    <row r="3736" spans="1:16" x14ac:dyDescent="0.25">
      <c r="A3736">
        <v>3735</v>
      </c>
      <c r="B3736" t="s">
        <v>37</v>
      </c>
      <c r="C3736" t="s">
        <v>16</v>
      </c>
      <c r="D3736" t="s">
        <v>45</v>
      </c>
      <c r="E3736" t="s">
        <v>60</v>
      </c>
      <c r="F3736" t="s">
        <v>143</v>
      </c>
      <c r="G3736" t="s">
        <v>238</v>
      </c>
      <c r="H3736">
        <v>53</v>
      </c>
      <c r="I3736">
        <v>47085.8</v>
      </c>
      <c r="J3736">
        <v>2495547.4</v>
      </c>
      <c r="K3736">
        <v>3779.74</v>
      </c>
      <c r="L3736">
        <v>407</v>
      </c>
      <c r="M3736" t="s">
        <v>42</v>
      </c>
      <c r="N3736" t="s">
        <v>36</v>
      </c>
      <c r="O3736">
        <v>365750.54</v>
      </c>
      <c r="P3736">
        <f>_xlfn.DAYS(Table3[[#This Row],[Delivery_Date]],Table3[[#This Row],[Order_Date]])</f>
        <v>13</v>
      </c>
    </row>
    <row r="3737" spans="1:16" x14ac:dyDescent="0.25">
      <c r="A3737">
        <v>3736</v>
      </c>
      <c r="B3737" t="s">
        <v>23</v>
      </c>
      <c r="C3737" t="s">
        <v>16</v>
      </c>
      <c r="D3737" t="s">
        <v>25</v>
      </c>
      <c r="E3737" t="s">
        <v>60</v>
      </c>
      <c r="F3737" t="s">
        <v>68</v>
      </c>
      <c r="G3737" t="s">
        <v>376</v>
      </c>
      <c r="H3737">
        <v>86</v>
      </c>
      <c r="I3737">
        <v>35030.94</v>
      </c>
      <c r="J3737">
        <v>3012660.84</v>
      </c>
      <c r="K3737">
        <v>994.87</v>
      </c>
      <c r="L3737">
        <v>44</v>
      </c>
      <c r="M3737" t="s">
        <v>21</v>
      </c>
      <c r="N3737" t="s">
        <v>22</v>
      </c>
      <c r="O3737">
        <v>636300.32999999996</v>
      </c>
      <c r="P3737">
        <f>_xlfn.DAYS(Table3[[#This Row],[Delivery_Date]],Table3[[#This Row],[Order_Date]])</f>
        <v>14</v>
      </c>
    </row>
    <row r="3738" spans="1:16" x14ac:dyDescent="0.25">
      <c r="A3738">
        <v>3737</v>
      </c>
      <c r="B3738" t="s">
        <v>51</v>
      </c>
      <c r="C3738" t="s">
        <v>24</v>
      </c>
      <c r="D3738" t="s">
        <v>45</v>
      </c>
      <c r="E3738" t="s">
        <v>52</v>
      </c>
      <c r="F3738" t="s">
        <v>396</v>
      </c>
      <c r="G3738" t="s">
        <v>106</v>
      </c>
      <c r="H3738">
        <v>29</v>
      </c>
      <c r="I3738">
        <v>25307.67</v>
      </c>
      <c r="J3738">
        <v>733922.43</v>
      </c>
      <c r="K3738">
        <v>4976.66</v>
      </c>
      <c r="L3738">
        <v>902</v>
      </c>
      <c r="M3738" t="s">
        <v>21</v>
      </c>
      <c r="N3738" t="s">
        <v>43</v>
      </c>
      <c r="O3738">
        <v>44368.87</v>
      </c>
      <c r="P3738">
        <f>_xlfn.DAYS(Table3[[#This Row],[Delivery_Date]],Table3[[#This Row],[Order_Date]])</f>
        <v>11</v>
      </c>
    </row>
    <row r="3739" spans="1:16" x14ac:dyDescent="0.25">
      <c r="A3739">
        <v>3738</v>
      </c>
      <c r="B3739" t="s">
        <v>59</v>
      </c>
      <c r="C3739" t="s">
        <v>24</v>
      </c>
      <c r="D3739" t="s">
        <v>39</v>
      </c>
      <c r="E3739" t="s">
        <v>46</v>
      </c>
      <c r="F3739" t="s">
        <v>180</v>
      </c>
      <c r="G3739" t="s">
        <v>305</v>
      </c>
      <c r="H3739">
        <v>22</v>
      </c>
      <c r="I3739">
        <v>22039.79</v>
      </c>
      <c r="J3739">
        <v>484875.38</v>
      </c>
      <c r="K3739">
        <v>128.24</v>
      </c>
      <c r="L3739">
        <v>584</v>
      </c>
      <c r="M3739" t="s">
        <v>29</v>
      </c>
      <c r="N3739" t="s">
        <v>70</v>
      </c>
      <c r="O3739">
        <v>110045.32</v>
      </c>
      <c r="P3739">
        <f>_xlfn.DAYS(Table3[[#This Row],[Delivery_Date]],Table3[[#This Row],[Order_Date]])</f>
        <v>2</v>
      </c>
    </row>
    <row r="3740" spans="1:16" x14ac:dyDescent="0.25">
      <c r="A3740">
        <v>3739</v>
      </c>
      <c r="B3740" t="s">
        <v>51</v>
      </c>
      <c r="C3740" t="s">
        <v>16</v>
      </c>
      <c r="D3740" t="s">
        <v>17</v>
      </c>
      <c r="E3740" t="s">
        <v>46</v>
      </c>
      <c r="F3740" t="s">
        <v>53</v>
      </c>
      <c r="G3740" t="s">
        <v>193</v>
      </c>
      <c r="H3740">
        <v>2</v>
      </c>
      <c r="I3740">
        <v>11726.6</v>
      </c>
      <c r="J3740">
        <v>23453.200000000001</v>
      </c>
      <c r="K3740">
        <v>4730.24</v>
      </c>
      <c r="L3740">
        <v>769</v>
      </c>
      <c r="M3740" t="s">
        <v>35</v>
      </c>
      <c r="N3740" t="s">
        <v>70</v>
      </c>
      <c r="O3740">
        <v>1614.75</v>
      </c>
      <c r="P3740">
        <f>_xlfn.DAYS(Table3[[#This Row],[Delivery_Date]],Table3[[#This Row],[Order_Date]])</f>
        <v>4</v>
      </c>
    </row>
    <row r="3741" spans="1:16" x14ac:dyDescent="0.25">
      <c r="A3741">
        <v>3740</v>
      </c>
      <c r="B3741" t="s">
        <v>44</v>
      </c>
      <c r="C3741" t="s">
        <v>24</v>
      </c>
      <c r="D3741" t="s">
        <v>25</v>
      </c>
      <c r="E3741" t="s">
        <v>46</v>
      </c>
      <c r="F3741" t="s">
        <v>117</v>
      </c>
      <c r="G3741" t="s">
        <v>53</v>
      </c>
      <c r="H3741">
        <v>19</v>
      </c>
      <c r="I3741">
        <v>28915.85</v>
      </c>
      <c r="J3741">
        <v>549401.15</v>
      </c>
      <c r="K3741">
        <v>735.65</v>
      </c>
      <c r="L3741">
        <v>641</v>
      </c>
      <c r="M3741" t="s">
        <v>35</v>
      </c>
      <c r="N3741" t="s">
        <v>22</v>
      </c>
      <c r="O3741">
        <v>57422.9</v>
      </c>
      <c r="P3741">
        <f>_xlfn.DAYS(Table3[[#This Row],[Delivery_Date]],Table3[[#This Row],[Order_Date]])</f>
        <v>14</v>
      </c>
    </row>
    <row r="3742" spans="1:16" x14ac:dyDescent="0.25">
      <c r="A3742">
        <v>3741</v>
      </c>
      <c r="B3742" t="s">
        <v>51</v>
      </c>
      <c r="C3742" t="s">
        <v>16</v>
      </c>
      <c r="D3742" t="s">
        <v>45</v>
      </c>
      <c r="E3742" t="s">
        <v>18</v>
      </c>
      <c r="F3742" t="s">
        <v>206</v>
      </c>
      <c r="G3742" t="s">
        <v>212</v>
      </c>
      <c r="H3742">
        <v>4</v>
      </c>
      <c r="I3742">
        <v>18170.48</v>
      </c>
      <c r="J3742">
        <v>72681.919999999998</v>
      </c>
      <c r="K3742">
        <v>781.5</v>
      </c>
      <c r="L3742">
        <v>378</v>
      </c>
      <c r="M3742" t="s">
        <v>42</v>
      </c>
      <c r="N3742" t="s">
        <v>43</v>
      </c>
      <c r="O3742">
        <v>4662.93</v>
      </c>
      <c r="P3742">
        <f>_xlfn.DAYS(Table3[[#This Row],[Delivery_Date]],Table3[[#This Row],[Order_Date]])</f>
        <v>11</v>
      </c>
    </row>
    <row r="3743" spans="1:16" x14ac:dyDescent="0.25">
      <c r="A3743">
        <v>3742</v>
      </c>
      <c r="B3743" t="s">
        <v>65</v>
      </c>
      <c r="C3743" t="s">
        <v>16</v>
      </c>
      <c r="D3743" t="s">
        <v>39</v>
      </c>
      <c r="E3743" t="s">
        <v>46</v>
      </c>
      <c r="F3743" t="s">
        <v>303</v>
      </c>
      <c r="G3743" t="s">
        <v>358</v>
      </c>
      <c r="H3743">
        <v>100</v>
      </c>
      <c r="I3743">
        <v>4318.74</v>
      </c>
      <c r="J3743">
        <v>431874</v>
      </c>
      <c r="K3743">
        <v>501.49</v>
      </c>
      <c r="L3743">
        <v>552</v>
      </c>
      <c r="M3743" t="s">
        <v>21</v>
      </c>
      <c r="N3743" t="s">
        <v>36</v>
      </c>
      <c r="O3743">
        <v>22684.44</v>
      </c>
      <c r="P3743">
        <f>_xlfn.DAYS(Table3[[#This Row],[Delivery_Date]],Table3[[#This Row],[Order_Date]])</f>
        <v>2</v>
      </c>
    </row>
    <row r="3744" spans="1:16" x14ac:dyDescent="0.25">
      <c r="A3744">
        <v>3743</v>
      </c>
      <c r="B3744" t="s">
        <v>65</v>
      </c>
      <c r="C3744" t="s">
        <v>16</v>
      </c>
      <c r="D3744" t="s">
        <v>32</v>
      </c>
      <c r="E3744" t="s">
        <v>52</v>
      </c>
      <c r="F3744" t="s">
        <v>238</v>
      </c>
      <c r="G3744" t="s">
        <v>222</v>
      </c>
      <c r="H3744">
        <v>80</v>
      </c>
      <c r="I3744">
        <v>29700.28</v>
      </c>
      <c r="J3744">
        <v>2376022.4</v>
      </c>
      <c r="K3744">
        <v>3896.29</v>
      </c>
      <c r="L3744">
        <v>255</v>
      </c>
      <c r="M3744" t="s">
        <v>21</v>
      </c>
      <c r="N3744" t="s">
        <v>70</v>
      </c>
      <c r="O3744">
        <v>307526.53999999998</v>
      </c>
      <c r="P3744">
        <f>_xlfn.DAYS(Table3[[#This Row],[Delivery_Date]],Table3[[#This Row],[Order_Date]])</f>
        <v>10</v>
      </c>
    </row>
    <row r="3745" spans="1:16" x14ac:dyDescent="0.25">
      <c r="A3745">
        <v>3744</v>
      </c>
      <c r="B3745" t="s">
        <v>51</v>
      </c>
      <c r="C3745" t="s">
        <v>38</v>
      </c>
      <c r="D3745" t="s">
        <v>32</v>
      </c>
      <c r="E3745" t="s">
        <v>26</v>
      </c>
      <c r="F3745" t="s">
        <v>89</v>
      </c>
      <c r="G3745" t="s">
        <v>329</v>
      </c>
      <c r="H3745">
        <v>91</v>
      </c>
      <c r="I3745">
        <v>40527.9</v>
      </c>
      <c r="J3745">
        <v>3688038.9</v>
      </c>
      <c r="K3745">
        <v>662.72</v>
      </c>
      <c r="L3745">
        <v>974</v>
      </c>
      <c r="M3745" t="s">
        <v>42</v>
      </c>
      <c r="N3745" t="s">
        <v>70</v>
      </c>
      <c r="O3745">
        <v>610790.25</v>
      </c>
      <c r="P3745">
        <f>_xlfn.DAYS(Table3[[#This Row],[Delivery_Date]],Table3[[#This Row],[Order_Date]])</f>
        <v>14</v>
      </c>
    </row>
    <row r="3746" spans="1:16" x14ac:dyDescent="0.25">
      <c r="A3746">
        <v>3745</v>
      </c>
      <c r="B3746" t="s">
        <v>15</v>
      </c>
      <c r="C3746" t="s">
        <v>24</v>
      </c>
      <c r="D3746" t="s">
        <v>39</v>
      </c>
      <c r="E3746" t="s">
        <v>26</v>
      </c>
      <c r="F3746" t="s">
        <v>192</v>
      </c>
      <c r="G3746" t="s">
        <v>232</v>
      </c>
      <c r="H3746">
        <v>76</v>
      </c>
      <c r="I3746">
        <v>36758.400000000001</v>
      </c>
      <c r="J3746">
        <v>2793638.4</v>
      </c>
      <c r="K3746">
        <v>4174.53</v>
      </c>
      <c r="L3746">
        <v>894</v>
      </c>
      <c r="M3746" t="s">
        <v>21</v>
      </c>
      <c r="N3746" t="s">
        <v>43</v>
      </c>
      <c r="O3746">
        <v>259400.45</v>
      </c>
      <c r="P3746">
        <f>_xlfn.DAYS(Table3[[#This Row],[Delivery_Date]],Table3[[#This Row],[Order_Date]])</f>
        <v>11</v>
      </c>
    </row>
    <row r="3747" spans="1:16" x14ac:dyDescent="0.25">
      <c r="A3747">
        <v>3746</v>
      </c>
      <c r="B3747" t="s">
        <v>31</v>
      </c>
      <c r="C3747" t="s">
        <v>16</v>
      </c>
      <c r="D3747" t="s">
        <v>45</v>
      </c>
      <c r="E3747" t="s">
        <v>46</v>
      </c>
      <c r="F3747" t="s">
        <v>292</v>
      </c>
      <c r="G3747" t="s">
        <v>290</v>
      </c>
      <c r="H3747">
        <v>56</v>
      </c>
      <c r="I3747">
        <v>10203.68</v>
      </c>
      <c r="J3747">
        <v>571406.07999999996</v>
      </c>
      <c r="K3747">
        <v>976.36</v>
      </c>
      <c r="L3747">
        <v>269</v>
      </c>
      <c r="M3747" t="s">
        <v>35</v>
      </c>
      <c r="N3747" t="s">
        <v>30</v>
      </c>
      <c r="O3747">
        <v>137313.89000000001</v>
      </c>
      <c r="P3747">
        <f>_xlfn.DAYS(Table3[[#This Row],[Delivery_Date]],Table3[[#This Row],[Order_Date]])</f>
        <v>8</v>
      </c>
    </row>
    <row r="3748" spans="1:16" x14ac:dyDescent="0.25">
      <c r="A3748">
        <v>3747</v>
      </c>
      <c r="B3748" t="s">
        <v>65</v>
      </c>
      <c r="C3748" t="s">
        <v>16</v>
      </c>
      <c r="D3748" t="s">
        <v>17</v>
      </c>
      <c r="E3748" t="s">
        <v>52</v>
      </c>
      <c r="F3748" t="s">
        <v>49</v>
      </c>
      <c r="G3748" t="s">
        <v>310</v>
      </c>
      <c r="H3748">
        <v>87</v>
      </c>
      <c r="I3748">
        <v>28580.22</v>
      </c>
      <c r="J3748">
        <v>2486479.14</v>
      </c>
      <c r="K3748">
        <v>4976.18</v>
      </c>
      <c r="L3748">
        <v>391</v>
      </c>
      <c r="M3748" t="s">
        <v>42</v>
      </c>
      <c r="N3748" t="s">
        <v>22</v>
      </c>
      <c r="O3748">
        <v>152646.29999999999</v>
      </c>
      <c r="P3748">
        <f>_xlfn.DAYS(Table3[[#This Row],[Delivery_Date]],Table3[[#This Row],[Order_Date]])</f>
        <v>7</v>
      </c>
    </row>
    <row r="3749" spans="1:16" x14ac:dyDescent="0.25">
      <c r="A3749">
        <v>3748</v>
      </c>
      <c r="B3749" t="s">
        <v>44</v>
      </c>
      <c r="C3749" t="s">
        <v>38</v>
      </c>
      <c r="D3749" t="s">
        <v>39</v>
      </c>
      <c r="E3749" t="s">
        <v>18</v>
      </c>
      <c r="F3749" t="s">
        <v>121</v>
      </c>
      <c r="G3749" t="s">
        <v>315</v>
      </c>
      <c r="H3749">
        <v>75</v>
      </c>
      <c r="I3749">
        <v>35539.279999999999</v>
      </c>
      <c r="J3749">
        <v>2665446</v>
      </c>
      <c r="K3749">
        <v>2673.07</v>
      </c>
      <c r="L3749">
        <v>251</v>
      </c>
      <c r="M3749" t="s">
        <v>35</v>
      </c>
      <c r="N3749" t="s">
        <v>22</v>
      </c>
      <c r="O3749">
        <v>542056.9</v>
      </c>
      <c r="P3749">
        <f>_xlfn.DAYS(Table3[[#This Row],[Delivery_Date]],Table3[[#This Row],[Order_Date]])</f>
        <v>8</v>
      </c>
    </row>
    <row r="3750" spans="1:16" x14ac:dyDescent="0.25">
      <c r="A3750">
        <v>3749</v>
      </c>
      <c r="B3750" t="s">
        <v>51</v>
      </c>
      <c r="C3750" t="s">
        <v>24</v>
      </c>
      <c r="D3750" t="s">
        <v>17</v>
      </c>
      <c r="E3750" t="s">
        <v>60</v>
      </c>
      <c r="F3750" t="s">
        <v>337</v>
      </c>
      <c r="G3750" t="s">
        <v>128</v>
      </c>
      <c r="H3750">
        <v>68</v>
      </c>
      <c r="I3750">
        <v>9756.4699999999993</v>
      </c>
      <c r="J3750">
        <v>663439.96</v>
      </c>
      <c r="K3750">
        <v>3202.7</v>
      </c>
      <c r="L3750">
        <v>86</v>
      </c>
      <c r="M3750" t="s">
        <v>42</v>
      </c>
      <c r="N3750" t="s">
        <v>43</v>
      </c>
      <c r="O3750">
        <v>44438.62</v>
      </c>
      <c r="P3750">
        <f>_xlfn.DAYS(Table3[[#This Row],[Delivery_Date]],Table3[[#This Row],[Order_Date]])</f>
        <v>1</v>
      </c>
    </row>
    <row r="3751" spans="1:16" x14ac:dyDescent="0.25">
      <c r="A3751">
        <v>3750</v>
      </c>
      <c r="B3751" t="s">
        <v>65</v>
      </c>
      <c r="C3751" t="s">
        <v>38</v>
      </c>
      <c r="D3751" t="s">
        <v>32</v>
      </c>
      <c r="E3751" t="s">
        <v>18</v>
      </c>
      <c r="F3751" t="s">
        <v>262</v>
      </c>
      <c r="G3751" t="s">
        <v>312</v>
      </c>
      <c r="H3751">
        <v>83</v>
      </c>
      <c r="I3751">
        <v>27553.95</v>
      </c>
      <c r="J3751">
        <v>2286977.85</v>
      </c>
      <c r="K3751">
        <v>135.03</v>
      </c>
      <c r="L3751">
        <v>566</v>
      </c>
      <c r="M3751" t="s">
        <v>21</v>
      </c>
      <c r="N3751" t="s">
        <v>36</v>
      </c>
      <c r="O3751">
        <v>181098.96</v>
      </c>
      <c r="P3751">
        <f>_xlfn.DAYS(Table3[[#This Row],[Delivery_Date]],Table3[[#This Row],[Order_Date]])</f>
        <v>8</v>
      </c>
    </row>
    <row r="3752" spans="1:16" x14ac:dyDescent="0.25">
      <c r="A3752">
        <v>3751</v>
      </c>
      <c r="B3752" t="s">
        <v>51</v>
      </c>
      <c r="C3752" t="s">
        <v>16</v>
      </c>
      <c r="D3752" t="s">
        <v>45</v>
      </c>
      <c r="E3752" t="s">
        <v>46</v>
      </c>
      <c r="F3752" t="s">
        <v>189</v>
      </c>
      <c r="G3752" t="s">
        <v>97</v>
      </c>
      <c r="H3752">
        <v>24</v>
      </c>
      <c r="I3752">
        <v>10199.530000000001</v>
      </c>
      <c r="J3752">
        <v>244788.72</v>
      </c>
      <c r="K3752">
        <v>2347.06</v>
      </c>
      <c r="L3752">
        <v>91</v>
      </c>
      <c r="M3752" t="s">
        <v>42</v>
      </c>
      <c r="N3752" t="s">
        <v>70</v>
      </c>
      <c r="O3752">
        <v>36611.56</v>
      </c>
      <c r="P3752">
        <f>_xlfn.DAYS(Table3[[#This Row],[Delivery_Date]],Table3[[#This Row],[Order_Date]])</f>
        <v>10</v>
      </c>
    </row>
    <row r="3753" spans="1:16" x14ac:dyDescent="0.25">
      <c r="A3753">
        <v>3752</v>
      </c>
      <c r="B3753" t="s">
        <v>65</v>
      </c>
      <c r="C3753" t="s">
        <v>38</v>
      </c>
      <c r="D3753" t="s">
        <v>45</v>
      </c>
      <c r="E3753" t="s">
        <v>26</v>
      </c>
      <c r="F3753" t="s">
        <v>219</v>
      </c>
      <c r="G3753" t="s">
        <v>227</v>
      </c>
      <c r="H3753">
        <v>34</v>
      </c>
      <c r="I3753">
        <v>48017.19</v>
      </c>
      <c r="J3753">
        <v>1632584.46</v>
      </c>
      <c r="K3753">
        <v>4473.46</v>
      </c>
      <c r="L3753">
        <v>374</v>
      </c>
      <c r="M3753" t="s">
        <v>21</v>
      </c>
      <c r="N3753" t="s">
        <v>70</v>
      </c>
      <c r="O3753">
        <v>252055.64</v>
      </c>
      <c r="P3753">
        <f>_xlfn.DAYS(Table3[[#This Row],[Delivery_Date]],Table3[[#This Row],[Order_Date]])</f>
        <v>7</v>
      </c>
    </row>
    <row r="3754" spans="1:16" x14ac:dyDescent="0.25">
      <c r="A3754">
        <v>3753</v>
      </c>
      <c r="B3754" t="s">
        <v>15</v>
      </c>
      <c r="C3754" t="s">
        <v>38</v>
      </c>
      <c r="D3754" t="s">
        <v>17</v>
      </c>
      <c r="E3754" t="s">
        <v>18</v>
      </c>
      <c r="F3754" t="s">
        <v>300</v>
      </c>
      <c r="G3754" t="s">
        <v>219</v>
      </c>
      <c r="H3754">
        <v>26</v>
      </c>
      <c r="I3754">
        <v>13852.37</v>
      </c>
      <c r="J3754">
        <v>360161.62</v>
      </c>
      <c r="K3754">
        <v>4864.4799999999996</v>
      </c>
      <c r="L3754">
        <v>501</v>
      </c>
      <c r="M3754" t="s">
        <v>29</v>
      </c>
      <c r="N3754" t="s">
        <v>70</v>
      </c>
      <c r="O3754">
        <v>67267.06</v>
      </c>
      <c r="P3754">
        <f>_xlfn.DAYS(Table3[[#This Row],[Delivery_Date]],Table3[[#This Row],[Order_Date]])</f>
        <v>11</v>
      </c>
    </row>
    <row r="3755" spans="1:16" x14ac:dyDescent="0.25">
      <c r="A3755">
        <v>3754</v>
      </c>
      <c r="B3755" t="s">
        <v>44</v>
      </c>
      <c r="C3755" t="s">
        <v>16</v>
      </c>
      <c r="D3755" t="s">
        <v>17</v>
      </c>
      <c r="E3755" t="s">
        <v>52</v>
      </c>
      <c r="F3755" t="s">
        <v>276</v>
      </c>
      <c r="G3755" t="s">
        <v>281</v>
      </c>
      <c r="H3755">
        <v>97</v>
      </c>
      <c r="I3755">
        <v>42151.9</v>
      </c>
      <c r="J3755">
        <v>4088734.3</v>
      </c>
      <c r="K3755">
        <v>3247.84</v>
      </c>
      <c r="L3755">
        <v>727</v>
      </c>
      <c r="M3755" t="s">
        <v>29</v>
      </c>
      <c r="N3755" t="s">
        <v>30</v>
      </c>
      <c r="O3755">
        <v>505999.49</v>
      </c>
      <c r="P3755">
        <f>_xlfn.DAYS(Table3[[#This Row],[Delivery_Date]],Table3[[#This Row],[Order_Date]])</f>
        <v>7</v>
      </c>
    </row>
    <row r="3756" spans="1:16" x14ac:dyDescent="0.25">
      <c r="A3756">
        <v>3755</v>
      </c>
      <c r="B3756" t="s">
        <v>44</v>
      </c>
      <c r="C3756" t="s">
        <v>24</v>
      </c>
      <c r="D3756" t="s">
        <v>45</v>
      </c>
      <c r="E3756" t="s">
        <v>18</v>
      </c>
      <c r="F3756" t="s">
        <v>233</v>
      </c>
      <c r="G3756" t="s">
        <v>405</v>
      </c>
      <c r="H3756">
        <v>35</v>
      </c>
      <c r="I3756">
        <v>47037.62</v>
      </c>
      <c r="J3756">
        <v>1646316.7</v>
      </c>
      <c r="K3756">
        <v>4163.95</v>
      </c>
      <c r="L3756">
        <v>832</v>
      </c>
      <c r="M3756" t="s">
        <v>42</v>
      </c>
      <c r="N3756" t="s">
        <v>36</v>
      </c>
      <c r="O3756">
        <v>353026.57</v>
      </c>
      <c r="P3756">
        <f>_xlfn.DAYS(Table3[[#This Row],[Delivery_Date]],Table3[[#This Row],[Order_Date]])</f>
        <v>13</v>
      </c>
    </row>
    <row r="3757" spans="1:16" x14ac:dyDescent="0.25">
      <c r="A3757">
        <v>3756</v>
      </c>
      <c r="B3757" t="s">
        <v>44</v>
      </c>
      <c r="C3757" t="s">
        <v>16</v>
      </c>
      <c r="D3757" t="s">
        <v>39</v>
      </c>
      <c r="E3757" t="s">
        <v>18</v>
      </c>
      <c r="F3757" t="s">
        <v>298</v>
      </c>
      <c r="G3757" t="s">
        <v>321</v>
      </c>
      <c r="H3757">
        <v>13</v>
      </c>
      <c r="I3757">
        <v>45982.53</v>
      </c>
      <c r="J3757">
        <v>597772.89</v>
      </c>
      <c r="K3757">
        <v>2230.29</v>
      </c>
      <c r="L3757">
        <v>909</v>
      </c>
      <c r="M3757" t="s">
        <v>21</v>
      </c>
      <c r="N3757" t="s">
        <v>22</v>
      </c>
      <c r="O3757">
        <v>58546.8</v>
      </c>
      <c r="P3757">
        <f>_xlfn.DAYS(Table3[[#This Row],[Delivery_Date]],Table3[[#This Row],[Order_Date]])</f>
        <v>13</v>
      </c>
    </row>
    <row r="3758" spans="1:16" x14ac:dyDescent="0.25">
      <c r="A3758">
        <v>3757</v>
      </c>
      <c r="B3758" t="s">
        <v>23</v>
      </c>
      <c r="C3758" t="s">
        <v>38</v>
      </c>
      <c r="D3758" t="s">
        <v>32</v>
      </c>
      <c r="E3758" t="s">
        <v>46</v>
      </c>
      <c r="F3758" t="s">
        <v>410</v>
      </c>
      <c r="G3758" t="s">
        <v>367</v>
      </c>
      <c r="H3758">
        <v>20</v>
      </c>
      <c r="I3758">
        <v>11691.47</v>
      </c>
      <c r="J3758">
        <v>233829.4</v>
      </c>
      <c r="K3758">
        <v>4046.32</v>
      </c>
      <c r="L3758">
        <v>795</v>
      </c>
      <c r="M3758" t="s">
        <v>35</v>
      </c>
      <c r="N3758" t="s">
        <v>43</v>
      </c>
      <c r="O3758">
        <v>52891.83</v>
      </c>
      <c r="P3758">
        <f>_xlfn.DAYS(Table3[[#This Row],[Delivery_Date]],Table3[[#This Row],[Order_Date]])</f>
        <v>4</v>
      </c>
    </row>
    <row r="3759" spans="1:16" x14ac:dyDescent="0.25">
      <c r="A3759">
        <v>3758</v>
      </c>
      <c r="B3759" t="s">
        <v>23</v>
      </c>
      <c r="C3759" t="s">
        <v>24</v>
      </c>
      <c r="D3759" t="s">
        <v>25</v>
      </c>
      <c r="E3759" t="s">
        <v>18</v>
      </c>
      <c r="F3759" t="s">
        <v>166</v>
      </c>
      <c r="G3759" t="s">
        <v>131</v>
      </c>
      <c r="H3759">
        <v>37</v>
      </c>
      <c r="I3759">
        <v>44335.97</v>
      </c>
      <c r="J3759">
        <v>1640430.89</v>
      </c>
      <c r="K3759">
        <v>2476.1999999999998</v>
      </c>
      <c r="L3759">
        <v>397</v>
      </c>
      <c r="M3759" t="s">
        <v>42</v>
      </c>
      <c r="N3759" t="s">
        <v>22</v>
      </c>
      <c r="O3759">
        <v>198130.26</v>
      </c>
      <c r="P3759">
        <f>_xlfn.DAYS(Table3[[#This Row],[Delivery_Date]],Table3[[#This Row],[Order_Date]])</f>
        <v>13</v>
      </c>
    </row>
    <row r="3760" spans="1:16" x14ac:dyDescent="0.25">
      <c r="A3760">
        <v>3759</v>
      </c>
      <c r="B3760" t="s">
        <v>51</v>
      </c>
      <c r="C3760" t="s">
        <v>16</v>
      </c>
      <c r="D3760" t="s">
        <v>39</v>
      </c>
      <c r="E3760" t="s">
        <v>46</v>
      </c>
      <c r="F3760" t="s">
        <v>191</v>
      </c>
      <c r="G3760" t="s">
        <v>202</v>
      </c>
      <c r="H3760">
        <v>40</v>
      </c>
      <c r="I3760">
        <v>579.89</v>
      </c>
      <c r="J3760">
        <v>23195.599999999999</v>
      </c>
      <c r="K3760">
        <v>1768.32</v>
      </c>
      <c r="L3760">
        <v>303</v>
      </c>
      <c r="M3760" t="s">
        <v>35</v>
      </c>
      <c r="N3760" t="s">
        <v>43</v>
      </c>
      <c r="O3760">
        <v>1333.97</v>
      </c>
      <c r="P3760">
        <f>_xlfn.DAYS(Table3[[#This Row],[Delivery_Date]],Table3[[#This Row],[Order_Date]])</f>
        <v>14</v>
      </c>
    </row>
    <row r="3761" spans="1:16" x14ac:dyDescent="0.25">
      <c r="A3761">
        <v>3760</v>
      </c>
      <c r="B3761" t="s">
        <v>23</v>
      </c>
      <c r="C3761" t="s">
        <v>16</v>
      </c>
      <c r="D3761" t="s">
        <v>25</v>
      </c>
      <c r="E3761" t="s">
        <v>52</v>
      </c>
      <c r="F3761" t="s">
        <v>148</v>
      </c>
      <c r="G3761" t="s">
        <v>109</v>
      </c>
      <c r="H3761">
        <v>25</v>
      </c>
      <c r="I3761">
        <v>5347.68</v>
      </c>
      <c r="J3761">
        <v>133692</v>
      </c>
      <c r="K3761">
        <v>1098.51</v>
      </c>
      <c r="L3761">
        <v>2</v>
      </c>
      <c r="M3761" t="s">
        <v>42</v>
      </c>
      <c r="N3761" t="s">
        <v>70</v>
      </c>
      <c r="O3761">
        <v>33361.15</v>
      </c>
      <c r="P3761">
        <f>_xlfn.DAYS(Table3[[#This Row],[Delivery_Date]],Table3[[#This Row],[Order_Date]])</f>
        <v>12</v>
      </c>
    </row>
    <row r="3762" spans="1:16" x14ac:dyDescent="0.25">
      <c r="A3762">
        <v>3761</v>
      </c>
      <c r="B3762" t="s">
        <v>65</v>
      </c>
      <c r="C3762" t="s">
        <v>38</v>
      </c>
      <c r="D3762" t="s">
        <v>45</v>
      </c>
      <c r="E3762" t="s">
        <v>52</v>
      </c>
      <c r="F3762" t="s">
        <v>260</v>
      </c>
      <c r="G3762" t="s">
        <v>251</v>
      </c>
      <c r="H3762">
        <v>56</v>
      </c>
      <c r="I3762">
        <v>24387.16</v>
      </c>
      <c r="J3762">
        <v>1365680.96</v>
      </c>
      <c r="K3762">
        <v>2556.6999999999998</v>
      </c>
      <c r="L3762">
        <v>327</v>
      </c>
      <c r="M3762" t="s">
        <v>42</v>
      </c>
      <c r="N3762" t="s">
        <v>22</v>
      </c>
      <c r="O3762">
        <v>332686.3</v>
      </c>
      <c r="P3762">
        <f>_xlfn.DAYS(Table3[[#This Row],[Delivery_Date]],Table3[[#This Row],[Order_Date]])</f>
        <v>2</v>
      </c>
    </row>
    <row r="3763" spans="1:16" x14ac:dyDescent="0.25">
      <c r="A3763">
        <v>3762</v>
      </c>
      <c r="B3763" t="s">
        <v>59</v>
      </c>
      <c r="C3763" t="s">
        <v>24</v>
      </c>
      <c r="D3763" t="s">
        <v>39</v>
      </c>
      <c r="E3763" t="s">
        <v>52</v>
      </c>
      <c r="F3763" t="s">
        <v>326</v>
      </c>
      <c r="G3763" t="s">
        <v>378</v>
      </c>
      <c r="H3763">
        <v>70</v>
      </c>
      <c r="I3763">
        <v>45726.52</v>
      </c>
      <c r="J3763">
        <v>3200856.4</v>
      </c>
      <c r="K3763">
        <v>624.29999999999995</v>
      </c>
      <c r="L3763">
        <v>369</v>
      </c>
      <c r="M3763" t="s">
        <v>21</v>
      </c>
      <c r="N3763" t="s">
        <v>43</v>
      </c>
      <c r="O3763">
        <v>798460.42</v>
      </c>
      <c r="P3763">
        <f>_xlfn.DAYS(Table3[[#This Row],[Delivery_Date]],Table3[[#This Row],[Order_Date]])</f>
        <v>8</v>
      </c>
    </row>
    <row r="3764" spans="1:16" x14ac:dyDescent="0.25">
      <c r="A3764">
        <v>3763</v>
      </c>
      <c r="B3764" t="s">
        <v>37</v>
      </c>
      <c r="C3764" t="s">
        <v>24</v>
      </c>
      <c r="D3764" t="s">
        <v>39</v>
      </c>
      <c r="E3764" t="s">
        <v>26</v>
      </c>
      <c r="F3764" t="s">
        <v>95</v>
      </c>
      <c r="G3764" t="s">
        <v>374</v>
      </c>
      <c r="H3764">
        <v>58</v>
      </c>
      <c r="I3764">
        <v>12693.53</v>
      </c>
      <c r="J3764">
        <v>736224.74</v>
      </c>
      <c r="K3764">
        <v>3895.01</v>
      </c>
      <c r="L3764">
        <v>26</v>
      </c>
      <c r="M3764" t="s">
        <v>35</v>
      </c>
      <c r="N3764" t="s">
        <v>70</v>
      </c>
      <c r="O3764">
        <v>100099.13</v>
      </c>
      <c r="P3764">
        <f>_xlfn.DAYS(Table3[[#This Row],[Delivery_Date]],Table3[[#This Row],[Order_Date]])</f>
        <v>2</v>
      </c>
    </row>
    <row r="3765" spans="1:16" x14ac:dyDescent="0.25">
      <c r="A3765">
        <v>3764</v>
      </c>
      <c r="B3765" t="s">
        <v>51</v>
      </c>
      <c r="C3765" t="s">
        <v>16</v>
      </c>
      <c r="D3765" t="s">
        <v>32</v>
      </c>
      <c r="E3765" t="s">
        <v>18</v>
      </c>
      <c r="F3765" t="s">
        <v>74</v>
      </c>
      <c r="G3765" t="s">
        <v>212</v>
      </c>
      <c r="H3765">
        <v>84</v>
      </c>
      <c r="I3765">
        <v>23209.22</v>
      </c>
      <c r="J3765">
        <v>1949574.48</v>
      </c>
      <c r="K3765">
        <v>739.89</v>
      </c>
      <c r="L3765">
        <v>455</v>
      </c>
      <c r="M3765" t="s">
        <v>35</v>
      </c>
      <c r="N3765" t="s">
        <v>43</v>
      </c>
      <c r="O3765">
        <v>265883.31</v>
      </c>
      <c r="P3765">
        <f>_xlfn.DAYS(Table3[[#This Row],[Delivery_Date]],Table3[[#This Row],[Order_Date]])</f>
        <v>10</v>
      </c>
    </row>
    <row r="3766" spans="1:16" x14ac:dyDescent="0.25">
      <c r="A3766">
        <v>3765</v>
      </c>
      <c r="B3766" t="s">
        <v>59</v>
      </c>
      <c r="C3766" t="s">
        <v>16</v>
      </c>
      <c r="D3766" t="s">
        <v>17</v>
      </c>
      <c r="E3766" t="s">
        <v>46</v>
      </c>
      <c r="F3766" t="s">
        <v>342</v>
      </c>
      <c r="G3766" t="s">
        <v>135</v>
      </c>
      <c r="H3766">
        <v>81</v>
      </c>
      <c r="I3766">
        <v>48150.46</v>
      </c>
      <c r="J3766">
        <v>3900187.26</v>
      </c>
      <c r="K3766">
        <v>4258.04</v>
      </c>
      <c r="L3766">
        <v>510</v>
      </c>
      <c r="M3766" t="s">
        <v>29</v>
      </c>
      <c r="N3766" t="s">
        <v>22</v>
      </c>
      <c r="O3766">
        <v>550232.5</v>
      </c>
      <c r="P3766">
        <f>_xlfn.DAYS(Table3[[#This Row],[Delivery_Date]],Table3[[#This Row],[Order_Date]])</f>
        <v>10</v>
      </c>
    </row>
    <row r="3767" spans="1:16" x14ac:dyDescent="0.25">
      <c r="A3767">
        <v>3766</v>
      </c>
      <c r="B3767" t="s">
        <v>59</v>
      </c>
      <c r="C3767" t="s">
        <v>38</v>
      </c>
      <c r="D3767" t="s">
        <v>32</v>
      </c>
      <c r="E3767" t="s">
        <v>52</v>
      </c>
      <c r="F3767" t="s">
        <v>367</v>
      </c>
      <c r="G3767" t="s">
        <v>362</v>
      </c>
      <c r="H3767">
        <v>42</v>
      </c>
      <c r="I3767">
        <v>12790.46</v>
      </c>
      <c r="J3767">
        <v>537199.31999999995</v>
      </c>
      <c r="K3767">
        <v>825.78</v>
      </c>
      <c r="L3767">
        <v>114</v>
      </c>
      <c r="M3767" t="s">
        <v>21</v>
      </c>
      <c r="N3767" t="s">
        <v>22</v>
      </c>
      <c r="O3767">
        <v>93380.65</v>
      </c>
      <c r="P3767">
        <f>_xlfn.DAYS(Table3[[#This Row],[Delivery_Date]],Table3[[#This Row],[Order_Date]])</f>
        <v>1</v>
      </c>
    </row>
    <row r="3768" spans="1:16" x14ac:dyDescent="0.25">
      <c r="A3768">
        <v>3767</v>
      </c>
      <c r="B3768" t="s">
        <v>65</v>
      </c>
      <c r="C3768" t="s">
        <v>16</v>
      </c>
      <c r="D3768" t="s">
        <v>25</v>
      </c>
      <c r="E3768" t="s">
        <v>46</v>
      </c>
      <c r="F3768" t="s">
        <v>125</v>
      </c>
      <c r="G3768" t="s">
        <v>298</v>
      </c>
      <c r="H3768">
        <v>37</v>
      </c>
      <c r="I3768">
        <v>21835.97</v>
      </c>
      <c r="J3768">
        <v>807930.89</v>
      </c>
      <c r="K3768">
        <v>2478.59</v>
      </c>
      <c r="L3768">
        <v>154</v>
      </c>
      <c r="M3768" t="s">
        <v>42</v>
      </c>
      <c r="N3768" t="s">
        <v>30</v>
      </c>
      <c r="O3768">
        <v>120246.38</v>
      </c>
      <c r="P3768">
        <f>_xlfn.DAYS(Table3[[#This Row],[Delivery_Date]],Table3[[#This Row],[Order_Date]])</f>
        <v>5</v>
      </c>
    </row>
    <row r="3769" spans="1:16" x14ac:dyDescent="0.25">
      <c r="A3769">
        <v>3768</v>
      </c>
      <c r="B3769" t="s">
        <v>65</v>
      </c>
      <c r="C3769" t="s">
        <v>16</v>
      </c>
      <c r="D3769" t="s">
        <v>32</v>
      </c>
      <c r="E3769" t="s">
        <v>60</v>
      </c>
      <c r="F3769" t="s">
        <v>312</v>
      </c>
      <c r="G3769" t="s">
        <v>197</v>
      </c>
      <c r="H3769">
        <v>20</v>
      </c>
      <c r="I3769">
        <v>39961.040000000001</v>
      </c>
      <c r="J3769">
        <v>799220.8</v>
      </c>
      <c r="K3769">
        <v>483.32</v>
      </c>
      <c r="L3769">
        <v>956</v>
      </c>
      <c r="M3769" t="s">
        <v>35</v>
      </c>
      <c r="N3769" t="s">
        <v>43</v>
      </c>
      <c r="O3769">
        <v>63878.559999999998</v>
      </c>
      <c r="P3769">
        <f>_xlfn.DAYS(Table3[[#This Row],[Delivery_Date]],Table3[[#This Row],[Order_Date]])</f>
        <v>10</v>
      </c>
    </row>
    <row r="3770" spans="1:16" x14ac:dyDescent="0.25">
      <c r="A3770">
        <v>3769</v>
      </c>
      <c r="B3770" t="s">
        <v>37</v>
      </c>
      <c r="C3770" t="s">
        <v>24</v>
      </c>
      <c r="D3770" t="s">
        <v>25</v>
      </c>
      <c r="E3770" t="s">
        <v>46</v>
      </c>
      <c r="F3770" t="s">
        <v>274</v>
      </c>
      <c r="G3770" t="s">
        <v>91</v>
      </c>
      <c r="H3770">
        <v>14</v>
      </c>
      <c r="I3770">
        <v>37114.29</v>
      </c>
      <c r="J3770">
        <v>519600.06</v>
      </c>
      <c r="K3770">
        <v>4823.08</v>
      </c>
      <c r="L3770">
        <v>279</v>
      </c>
      <c r="M3770" t="s">
        <v>21</v>
      </c>
      <c r="N3770" t="s">
        <v>30</v>
      </c>
      <c r="O3770">
        <v>116892.93</v>
      </c>
      <c r="P3770">
        <f>_xlfn.DAYS(Table3[[#This Row],[Delivery_Date]],Table3[[#This Row],[Order_Date]])</f>
        <v>14</v>
      </c>
    </row>
    <row r="3771" spans="1:16" x14ac:dyDescent="0.25">
      <c r="A3771">
        <v>3770</v>
      </c>
      <c r="B3771" t="s">
        <v>23</v>
      </c>
      <c r="C3771" t="s">
        <v>16</v>
      </c>
      <c r="D3771" t="s">
        <v>25</v>
      </c>
      <c r="E3771" t="s">
        <v>60</v>
      </c>
      <c r="F3771" t="s">
        <v>359</v>
      </c>
      <c r="G3771" t="s">
        <v>133</v>
      </c>
      <c r="H3771">
        <v>62</v>
      </c>
      <c r="I3771">
        <v>11106.66</v>
      </c>
      <c r="J3771">
        <v>688612.92</v>
      </c>
      <c r="K3771">
        <v>1658.97</v>
      </c>
      <c r="L3771">
        <v>921</v>
      </c>
      <c r="M3771" t="s">
        <v>21</v>
      </c>
      <c r="N3771" t="s">
        <v>43</v>
      </c>
      <c r="O3771">
        <v>155357.88</v>
      </c>
      <c r="P3771">
        <f>_xlfn.DAYS(Table3[[#This Row],[Delivery_Date]],Table3[[#This Row],[Order_Date]])</f>
        <v>1</v>
      </c>
    </row>
    <row r="3772" spans="1:16" x14ac:dyDescent="0.25">
      <c r="A3772">
        <v>3771</v>
      </c>
      <c r="B3772" t="s">
        <v>44</v>
      </c>
      <c r="C3772" t="s">
        <v>38</v>
      </c>
      <c r="D3772" t="s">
        <v>45</v>
      </c>
      <c r="E3772" t="s">
        <v>52</v>
      </c>
      <c r="F3772" t="s">
        <v>49</v>
      </c>
      <c r="G3772" t="s">
        <v>166</v>
      </c>
      <c r="H3772">
        <v>70</v>
      </c>
      <c r="I3772">
        <v>45525.56</v>
      </c>
      <c r="J3772">
        <v>3186789.2</v>
      </c>
      <c r="K3772">
        <v>4309.8500000000004</v>
      </c>
      <c r="L3772">
        <v>319</v>
      </c>
      <c r="M3772" t="s">
        <v>29</v>
      </c>
      <c r="N3772" t="s">
        <v>22</v>
      </c>
      <c r="O3772">
        <v>324018.65000000002</v>
      </c>
      <c r="P3772">
        <f>_xlfn.DAYS(Table3[[#This Row],[Delivery_Date]],Table3[[#This Row],[Order_Date]])</f>
        <v>3</v>
      </c>
    </row>
    <row r="3773" spans="1:16" x14ac:dyDescent="0.25">
      <c r="A3773">
        <v>3772</v>
      </c>
      <c r="B3773" t="s">
        <v>37</v>
      </c>
      <c r="C3773" t="s">
        <v>38</v>
      </c>
      <c r="D3773" t="s">
        <v>25</v>
      </c>
      <c r="E3773" t="s">
        <v>60</v>
      </c>
      <c r="F3773" t="s">
        <v>320</v>
      </c>
      <c r="G3773" t="s">
        <v>141</v>
      </c>
      <c r="H3773">
        <v>5</v>
      </c>
      <c r="I3773">
        <v>23161.34</v>
      </c>
      <c r="J3773">
        <v>115806.7</v>
      </c>
      <c r="K3773">
        <v>3218.27</v>
      </c>
      <c r="L3773">
        <v>992</v>
      </c>
      <c r="M3773" t="s">
        <v>29</v>
      </c>
      <c r="N3773" t="s">
        <v>30</v>
      </c>
      <c r="O3773">
        <v>27011.06</v>
      </c>
      <c r="P3773">
        <f>_xlfn.DAYS(Table3[[#This Row],[Delivery_Date]],Table3[[#This Row],[Order_Date]])</f>
        <v>2</v>
      </c>
    </row>
    <row r="3774" spans="1:16" x14ac:dyDescent="0.25">
      <c r="A3774">
        <v>3773</v>
      </c>
      <c r="B3774" t="s">
        <v>31</v>
      </c>
      <c r="C3774" t="s">
        <v>24</v>
      </c>
      <c r="D3774" t="s">
        <v>32</v>
      </c>
      <c r="E3774" t="s">
        <v>18</v>
      </c>
      <c r="F3774" t="s">
        <v>327</v>
      </c>
      <c r="G3774" t="s">
        <v>118</v>
      </c>
      <c r="H3774">
        <v>37</v>
      </c>
      <c r="I3774">
        <v>45679.11</v>
      </c>
      <c r="J3774">
        <v>1690127.07</v>
      </c>
      <c r="K3774">
        <v>1774.46</v>
      </c>
      <c r="L3774">
        <v>620</v>
      </c>
      <c r="M3774" t="s">
        <v>21</v>
      </c>
      <c r="N3774" t="s">
        <v>70</v>
      </c>
      <c r="O3774">
        <v>159069.79999999999</v>
      </c>
      <c r="P3774">
        <f>_xlfn.DAYS(Table3[[#This Row],[Delivery_Date]],Table3[[#This Row],[Order_Date]])</f>
        <v>4</v>
      </c>
    </row>
    <row r="3775" spans="1:16" x14ac:dyDescent="0.25">
      <c r="A3775">
        <v>3774</v>
      </c>
      <c r="B3775" t="s">
        <v>37</v>
      </c>
      <c r="C3775" t="s">
        <v>16</v>
      </c>
      <c r="D3775" t="s">
        <v>39</v>
      </c>
      <c r="E3775" t="s">
        <v>18</v>
      </c>
      <c r="F3775" t="s">
        <v>148</v>
      </c>
      <c r="G3775" t="s">
        <v>278</v>
      </c>
      <c r="H3775">
        <v>18</v>
      </c>
      <c r="I3775">
        <v>28565.02</v>
      </c>
      <c r="J3775">
        <v>514170.36</v>
      </c>
      <c r="K3775">
        <v>3769.28</v>
      </c>
      <c r="L3775">
        <v>611</v>
      </c>
      <c r="M3775" t="s">
        <v>42</v>
      </c>
      <c r="N3775" t="s">
        <v>30</v>
      </c>
      <c r="O3775">
        <v>65687.990000000005</v>
      </c>
      <c r="P3775">
        <f>_xlfn.DAYS(Table3[[#This Row],[Delivery_Date]],Table3[[#This Row],[Order_Date]])</f>
        <v>6</v>
      </c>
    </row>
    <row r="3776" spans="1:16" x14ac:dyDescent="0.25">
      <c r="A3776">
        <v>3775</v>
      </c>
      <c r="B3776" t="s">
        <v>31</v>
      </c>
      <c r="C3776" t="s">
        <v>38</v>
      </c>
      <c r="D3776" t="s">
        <v>32</v>
      </c>
      <c r="E3776" t="s">
        <v>60</v>
      </c>
      <c r="F3776" t="s">
        <v>325</v>
      </c>
      <c r="G3776" t="s">
        <v>244</v>
      </c>
      <c r="H3776">
        <v>91</v>
      </c>
      <c r="I3776">
        <v>42853.26</v>
      </c>
      <c r="J3776">
        <v>3899646.66</v>
      </c>
      <c r="K3776">
        <v>4981.38</v>
      </c>
      <c r="L3776">
        <v>324</v>
      </c>
      <c r="M3776" t="s">
        <v>21</v>
      </c>
      <c r="N3776" t="s">
        <v>30</v>
      </c>
      <c r="O3776">
        <v>269660</v>
      </c>
      <c r="P3776">
        <f>_xlfn.DAYS(Table3[[#This Row],[Delivery_Date]],Table3[[#This Row],[Order_Date]])</f>
        <v>3</v>
      </c>
    </row>
    <row r="3777" spans="1:16" x14ac:dyDescent="0.25">
      <c r="A3777">
        <v>3776</v>
      </c>
      <c r="B3777" t="s">
        <v>15</v>
      </c>
      <c r="C3777" t="s">
        <v>16</v>
      </c>
      <c r="D3777" t="s">
        <v>25</v>
      </c>
      <c r="E3777" t="s">
        <v>52</v>
      </c>
      <c r="F3777" t="s">
        <v>33</v>
      </c>
      <c r="G3777" t="s">
        <v>173</v>
      </c>
      <c r="H3777">
        <v>79</v>
      </c>
      <c r="I3777">
        <v>28137.05</v>
      </c>
      <c r="J3777">
        <v>2222826.9500000002</v>
      </c>
      <c r="K3777">
        <v>138.6</v>
      </c>
      <c r="L3777">
        <v>39</v>
      </c>
      <c r="M3777" t="s">
        <v>42</v>
      </c>
      <c r="N3777" t="s">
        <v>30</v>
      </c>
      <c r="O3777">
        <v>263559.24</v>
      </c>
      <c r="P3777">
        <f>_xlfn.DAYS(Table3[[#This Row],[Delivery_Date]],Table3[[#This Row],[Order_Date]])</f>
        <v>7</v>
      </c>
    </row>
    <row r="3778" spans="1:16" x14ac:dyDescent="0.25">
      <c r="A3778">
        <v>3777</v>
      </c>
      <c r="B3778" t="s">
        <v>59</v>
      </c>
      <c r="C3778" t="s">
        <v>38</v>
      </c>
      <c r="D3778" t="s">
        <v>39</v>
      </c>
      <c r="E3778" t="s">
        <v>52</v>
      </c>
      <c r="F3778" t="s">
        <v>271</v>
      </c>
      <c r="G3778" t="s">
        <v>131</v>
      </c>
      <c r="H3778">
        <v>57</v>
      </c>
      <c r="I3778">
        <v>35965.870000000003</v>
      </c>
      <c r="J3778">
        <v>2050054.59</v>
      </c>
      <c r="K3778">
        <v>4579.32</v>
      </c>
      <c r="L3778">
        <v>531</v>
      </c>
      <c r="M3778" t="s">
        <v>35</v>
      </c>
      <c r="N3778" t="s">
        <v>43</v>
      </c>
      <c r="O3778">
        <v>131384.54999999999</v>
      </c>
      <c r="P3778">
        <f>_xlfn.DAYS(Table3[[#This Row],[Delivery_Date]],Table3[[#This Row],[Order_Date]])</f>
        <v>10</v>
      </c>
    </row>
    <row r="3779" spans="1:16" x14ac:dyDescent="0.25">
      <c r="A3779">
        <v>3778</v>
      </c>
      <c r="B3779" t="s">
        <v>59</v>
      </c>
      <c r="C3779" t="s">
        <v>38</v>
      </c>
      <c r="D3779" t="s">
        <v>39</v>
      </c>
      <c r="E3779" t="s">
        <v>18</v>
      </c>
      <c r="F3779" t="s">
        <v>288</v>
      </c>
      <c r="G3779" t="s">
        <v>412</v>
      </c>
      <c r="H3779">
        <v>74</v>
      </c>
      <c r="I3779">
        <v>42603.86</v>
      </c>
      <c r="J3779">
        <v>3152685.64</v>
      </c>
      <c r="K3779">
        <v>2973.45</v>
      </c>
      <c r="L3779">
        <v>26</v>
      </c>
      <c r="M3779" t="s">
        <v>42</v>
      </c>
      <c r="N3779" t="s">
        <v>70</v>
      </c>
      <c r="O3779">
        <v>439961.38</v>
      </c>
      <c r="P3779">
        <f>_xlfn.DAYS(Table3[[#This Row],[Delivery_Date]],Table3[[#This Row],[Order_Date]])</f>
        <v>8</v>
      </c>
    </row>
    <row r="3780" spans="1:16" x14ac:dyDescent="0.25">
      <c r="A3780">
        <v>3779</v>
      </c>
      <c r="B3780" t="s">
        <v>65</v>
      </c>
      <c r="C3780" t="s">
        <v>24</v>
      </c>
      <c r="D3780" t="s">
        <v>39</v>
      </c>
      <c r="E3780" t="s">
        <v>26</v>
      </c>
      <c r="F3780" t="s">
        <v>245</v>
      </c>
      <c r="G3780" t="s">
        <v>400</v>
      </c>
      <c r="H3780">
        <v>87</v>
      </c>
      <c r="I3780">
        <v>41738.120000000003</v>
      </c>
      <c r="J3780">
        <v>3631216.44</v>
      </c>
      <c r="K3780">
        <v>2204.7399999999998</v>
      </c>
      <c r="L3780">
        <v>728</v>
      </c>
      <c r="M3780" t="s">
        <v>29</v>
      </c>
      <c r="N3780" t="s">
        <v>43</v>
      </c>
      <c r="O3780">
        <v>270756.71000000002</v>
      </c>
      <c r="P3780">
        <f>_xlfn.DAYS(Table3[[#This Row],[Delivery_Date]],Table3[[#This Row],[Order_Date]])</f>
        <v>1</v>
      </c>
    </row>
    <row r="3781" spans="1:16" x14ac:dyDescent="0.25">
      <c r="A3781">
        <v>3780</v>
      </c>
      <c r="B3781" t="s">
        <v>31</v>
      </c>
      <c r="C3781" t="s">
        <v>38</v>
      </c>
      <c r="D3781" t="s">
        <v>17</v>
      </c>
      <c r="E3781" t="s">
        <v>18</v>
      </c>
      <c r="F3781" t="s">
        <v>239</v>
      </c>
      <c r="G3781" t="s">
        <v>297</v>
      </c>
      <c r="H3781">
        <v>50</v>
      </c>
      <c r="I3781">
        <v>39922.46</v>
      </c>
      <c r="J3781">
        <v>1996123</v>
      </c>
      <c r="K3781">
        <v>3678.85</v>
      </c>
      <c r="L3781">
        <v>513</v>
      </c>
      <c r="M3781" t="s">
        <v>42</v>
      </c>
      <c r="N3781" t="s">
        <v>43</v>
      </c>
      <c r="O3781">
        <v>207546.49</v>
      </c>
      <c r="P3781">
        <f>_xlfn.DAYS(Table3[[#This Row],[Delivery_Date]],Table3[[#This Row],[Order_Date]])</f>
        <v>6</v>
      </c>
    </row>
    <row r="3782" spans="1:16" x14ac:dyDescent="0.25">
      <c r="A3782">
        <v>3781</v>
      </c>
      <c r="B3782" t="s">
        <v>59</v>
      </c>
      <c r="C3782" t="s">
        <v>38</v>
      </c>
      <c r="D3782" t="s">
        <v>17</v>
      </c>
      <c r="E3782" t="s">
        <v>46</v>
      </c>
      <c r="F3782" t="s">
        <v>250</v>
      </c>
      <c r="G3782" t="s">
        <v>249</v>
      </c>
      <c r="H3782">
        <v>18</v>
      </c>
      <c r="I3782">
        <v>48107.360000000001</v>
      </c>
      <c r="J3782">
        <v>865932.48</v>
      </c>
      <c r="K3782">
        <v>1737.8</v>
      </c>
      <c r="L3782">
        <v>207</v>
      </c>
      <c r="M3782" t="s">
        <v>42</v>
      </c>
      <c r="N3782" t="s">
        <v>43</v>
      </c>
      <c r="O3782">
        <v>52659.99</v>
      </c>
      <c r="P3782">
        <f>_xlfn.DAYS(Table3[[#This Row],[Delivery_Date]],Table3[[#This Row],[Order_Date]])</f>
        <v>2</v>
      </c>
    </row>
    <row r="3783" spans="1:16" x14ac:dyDescent="0.25">
      <c r="A3783">
        <v>3782</v>
      </c>
      <c r="B3783" t="s">
        <v>65</v>
      </c>
      <c r="C3783" t="s">
        <v>16</v>
      </c>
      <c r="D3783" t="s">
        <v>45</v>
      </c>
      <c r="E3783" t="s">
        <v>46</v>
      </c>
      <c r="F3783" t="s">
        <v>219</v>
      </c>
      <c r="G3783" t="s">
        <v>366</v>
      </c>
      <c r="H3783">
        <v>26</v>
      </c>
      <c r="I3783">
        <v>47061.58</v>
      </c>
      <c r="J3783">
        <v>1223601.08</v>
      </c>
      <c r="K3783">
        <v>3322.73</v>
      </c>
      <c r="L3783">
        <v>778</v>
      </c>
      <c r="M3783" t="s">
        <v>35</v>
      </c>
      <c r="N3783" t="s">
        <v>36</v>
      </c>
      <c r="O3783">
        <v>72098.03</v>
      </c>
      <c r="P3783">
        <f>_xlfn.DAYS(Table3[[#This Row],[Delivery_Date]],Table3[[#This Row],[Order_Date]])</f>
        <v>6</v>
      </c>
    </row>
    <row r="3784" spans="1:16" x14ac:dyDescent="0.25">
      <c r="A3784">
        <v>3783</v>
      </c>
      <c r="B3784" t="s">
        <v>44</v>
      </c>
      <c r="C3784" t="s">
        <v>24</v>
      </c>
      <c r="D3784" t="s">
        <v>17</v>
      </c>
      <c r="E3784" t="s">
        <v>18</v>
      </c>
      <c r="F3784" t="s">
        <v>240</v>
      </c>
      <c r="G3784" t="s">
        <v>86</v>
      </c>
      <c r="H3784">
        <v>5</v>
      </c>
      <c r="I3784">
        <v>39048.620000000003</v>
      </c>
      <c r="J3784">
        <v>195243.1</v>
      </c>
      <c r="K3784">
        <v>1639.94</v>
      </c>
      <c r="L3784">
        <v>988</v>
      </c>
      <c r="M3784" t="s">
        <v>29</v>
      </c>
      <c r="N3784" t="s">
        <v>36</v>
      </c>
      <c r="O3784">
        <v>32313.67</v>
      </c>
      <c r="P3784">
        <f>_xlfn.DAYS(Table3[[#This Row],[Delivery_Date]],Table3[[#This Row],[Order_Date]])</f>
        <v>8</v>
      </c>
    </row>
    <row r="3785" spans="1:16" x14ac:dyDescent="0.25">
      <c r="A3785">
        <v>3784</v>
      </c>
      <c r="B3785" t="s">
        <v>65</v>
      </c>
      <c r="C3785" t="s">
        <v>38</v>
      </c>
      <c r="D3785" t="s">
        <v>45</v>
      </c>
      <c r="E3785" t="s">
        <v>52</v>
      </c>
      <c r="F3785" t="s">
        <v>304</v>
      </c>
      <c r="G3785" t="s">
        <v>133</v>
      </c>
      <c r="H3785">
        <v>68</v>
      </c>
      <c r="I3785">
        <v>49674.64</v>
      </c>
      <c r="J3785">
        <v>3377875.52</v>
      </c>
      <c r="K3785">
        <v>983.8</v>
      </c>
      <c r="L3785">
        <v>44</v>
      </c>
      <c r="M3785" t="s">
        <v>21</v>
      </c>
      <c r="N3785" t="s">
        <v>43</v>
      </c>
      <c r="O3785">
        <v>535422.76</v>
      </c>
      <c r="P3785">
        <f>_xlfn.DAYS(Table3[[#This Row],[Delivery_Date]],Table3[[#This Row],[Order_Date]])</f>
        <v>3</v>
      </c>
    </row>
    <row r="3786" spans="1:16" x14ac:dyDescent="0.25">
      <c r="A3786">
        <v>3785</v>
      </c>
      <c r="B3786" t="s">
        <v>23</v>
      </c>
      <c r="C3786" t="s">
        <v>38</v>
      </c>
      <c r="D3786" t="s">
        <v>32</v>
      </c>
      <c r="E3786" t="s">
        <v>46</v>
      </c>
      <c r="F3786" t="s">
        <v>206</v>
      </c>
      <c r="G3786" t="s">
        <v>377</v>
      </c>
      <c r="H3786">
        <v>78</v>
      </c>
      <c r="I3786">
        <v>1794.81</v>
      </c>
      <c r="J3786">
        <v>139995.18</v>
      </c>
      <c r="K3786">
        <v>4142.7</v>
      </c>
      <c r="L3786">
        <v>63</v>
      </c>
      <c r="M3786" t="s">
        <v>21</v>
      </c>
      <c r="N3786" t="s">
        <v>36</v>
      </c>
      <c r="O3786">
        <v>30655.97</v>
      </c>
      <c r="P3786">
        <f>_xlfn.DAYS(Table3[[#This Row],[Delivery_Date]],Table3[[#This Row],[Order_Date]])</f>
        <v>13</v>
      </c>
    </row>
    <row r="3787" spans="1:16" x14ac:dyDescent="0.25">
      <c r="A3787">
        <v>3786</v>
      </c>
      <c r="B3787" t="s">
        <v>15</v>
      </c>
      <c r="C3787" t="s">
        <v>16</v>
      </c>
      <c r="D3787" t="s">
        <v>32</v>
      </c>
      <c r="E3787" t="s">
        <v>52</v>
      </c>
      <c r="F3787" t="s">
        <v>95</v>
      </c>
      <c r="G3787" t="s">
        <v>213</v>
      </c>
      <c r="H3787">
        <v>97</v>
      </c>
      <c r="I3787">
        <v>6864.66</v>
      </c>
      <c r="J3787">
        <v>665872.02</v>
      </c>
      <c r="K3787">
        <v>4150.4399999999996</v>
      </c>
      <c r="L3787">
        <v>770</v>
      </c>
      <c r="M3787" t="s">
        <v>42</v>
      </c>
      <c r="N3787" t="s">
        <v>43</v>
      </c>
      <c r="O3787">
        <v>112209.57</v>
      </c>
      <c r="P3787">
        <f>_xlfn.DAYS(Table3[[#This Row],[Delivery_Date]],Table3[[#This Row],[Order_Date]])</f>
        <v>1</v>
      </c>
    </row>
    <row r="3788" spans="1:16" x14ac:dyDescent="0.25">
      <c r="A3788">
        <v>3787</v>
      </c>
      <c r="B3788" t="s">
        <v>65</v>
      </c>
      <c r="C3788" t="s">
        <v>24</v>
      </c>
      <c r="D3788" t="s">
        <v>39</v>
      </c>
      <c r="E3788" t="s">
        <v>46</v>
      </c>
      <c r="F3788" t="s">
        <v>61</v>
      </c>
      <c r="G3788" t="s">
        <v>225</v>
      </c>
      <c r="H3788">
        <v>80</v>
      </c>
      <c r="I3788">
        <v>19526.48</v>
      </c>
      <c r="J3788">
        <v>1562118.4</v>
      </c>
      <c r="K3788">
        <v>2801.06</v>
      </c>
      <c r="L3788">
        <v>946</v>
      </c>
      <c r="M3788" t="s">
        <v>21</v>
      </c>
      <c r="N3788" t="s">
        <v>30</v>
      </c>
      <c r="O3788">
        <v>269083.64</v>
      </c>
      <c r="P3788">
        <f>_xlfn.DAYS(Table3[[#This Row],[Delivery_Date]],Table3[[#This Row],[Order_Date]])</f>
        <v>5</v>
      </c>
    </row>
    <row r="3789" spans="1:16" x14ac:dyDescent="0.25">
      <c r="A3789">
        <v>3788</v>
      </c>
      <c r="B3789" t="s">
        <v>31</v>
      </c>
      <c r="C3789" t="s">
        <v>16</v>
      </c>
      <c r="D3789" t="s">
        <v>39</v>
      </c>
      <c r="E3789" t="s">
        <v>60</v>
      </c>
      <c r="F3789" t="s">
        <v>84</v>
      </c>
      <c r="G3789" t="s">
        <v>341</v>
      </c>
      <c r="H3789">
        <v>11</v>
      </c>
      <c r="I3789">
        <v>4134.3</v>
      </c>
      <c r="J3789">
        <v>45477.3</v>
      </c>
      <c r="K3789">
        <v>4683.88</v>
      </c>
      <c r="L3789">
        <v>36</v>
      </c>
      <c r="M3789" t="s">
        <v>21</v>
      </c>
      <c r="N3789" t="s">
        <v>70</v>
      </c>
      <c r="O3789">
        <v>7186.01</v>
      </c>
      <c r="P3789">
        <f>_xlfn.DAYS(Table3[[#This Row],[Delivery_Date]],Table3[[#This Row],[Order_Date]])</f>
        <v>8</v>
      </c>
    </row>
    <row r="3790" spans="1:16" x14ac:dyDescent="0.25">
      <c r="A3790">
        <v>3789</v>
      </c>
      <c r="B3790" t="s">
        <v>31</v>
      </c>
      <c r="C3790" t="s">
        <v>24</v>
      </c>
      <c r="D3790" t="s">
        <v>25</v>
      </c>
      <c r="E3790" t="s">
        <v>18</v>
      </c>
      <c r="F3790" t="s">
        <v>187</v>
      </c>
      <c r="G3790" t="s">
        <v>226</v>
      </c>
      <c r="H3790">
        <v>6</v>
      </c>
      <c r="I3790">
        <v>8946.7900000000009</v>
      </c>
      <c r="J3790">
        <v>53680.74</v>
      </c>
      <c r="K3790">
        <v>2387.04</v>
      </c>
      <c r="L3790">
        <v>984</v>
      </c>
      <c r="M3790" t="s">
        <v>35</v>
      </c>
      <c r="N3790" t="s">
        <v>43</v>
      </c>
      <c r="O3790">
        <v>3273.88</v>
      </c>
      <c r="P3790">
        <f>_xlfn.DAYS(Table3[[#This Row],[Delivery_Date]],Table3[[#This Row],[Order_Date]])</f>
        <v>2</v>
      </c>
    </row>
    <row r="3791" spans="1:16" x14ac:dyDescent="0.25">
      <c r="A3791">
        <v>3790</v>
      </c>
      <c r="B3791" t="s">
        <v>23</v>
      </c>
      <c r="C3791" t="s">
        <v>38</v>
      </c>
      <c r="D3791" t="s">
        <v>39</v>
      </c>
      <c r="E3791" t="s">
        <v>60</v>
      </c>
      <c r="F3791" t="s">
        <v>242</v>
      </c>
      <c r="G3791" t="s">
        <v>393</v>
      </c>
      <c r="H3791">
        <v>28</v>
      </c>
      <c r="I3791">
        <v>4096.8999999999996</v>
      </c>
      <c r="J3791">
        <v>114713.2</v>
      </c>
      <c r="K3791">
        <v>4772.57</v>
      </c>
      <c r="L3791">
        <v>384</v>
      </c>
      <c r="M3791" t="s">
        <v>29</v>
      </c>
      <c r="N3791" t="s">
        <v>30</v>
      </c>
      <c r="O3791">
        <v>8815.14</v>
      </c>
      <c r="P3791">
        <f>_xlfn.DAYS(Table3[[#This Row],[Delivery_Date]],Table3[[#This Row],[Order_Date]])</f>
        <v>4</v>
      </c>
    </row>
    <row r="3792" spans="1:16" x14ac:dyDescent="0.25">
      <c r="A3792">
        <v>3791</v>
      </c>
      <c r="B3792" t="s">
        <v>65</v>
      </c>
      <c r="C3792" t="s">
        <v>38</v>
      </c>
      <c r="D3792" t="s">
        <v>25</v>
      </c>
      <c r="E3792" t="s">
        <v>26</v>
      </c>
      <c r="F3792" t="s">
        <v>230</v>
      </c>
      <c r="G3792" t="s">
        <v>355</v>
      </c>
      <c r="H3792">
        <v>8</v>
      </c>
      <c r="I3792">
        <v>37759.72</v>
      </c>
      <c r="J3792">
        <v>302077.76</v>
      </c>
      <c r="K3792">
        <v>1092.4100000000001</v>
      </c>
      <c r="L3792">
        <v>295</v>
      </c>
      <c r="M3792" t="s">
        <v>42</v>
      </c>
      <c r="N3792" t="s">
        <v>22</v>
      </c>
      <c r="O3792">
        <v>35825.269999999997</v>
      </c>
      <c r="P3792">
        <f>_xlfn.DAYS(Table3[[#This Row],[Delivery_Date]],Table3[[#This Row],[Order_Date]])</f>
        <v>10</v>
      </c>
    </row>
    <row r="3793" spans="1:16" x14ac:dyDescent="0.25">
      <c r="A3793">
        <v>3792</v>
      </c>
      <c r="B3793" t="s">
        <v>51</v>
      </c>
      <c r="C3793" t="s">
        <v>24</v>
      </c>
      <c r="D3793" t="s">
        <v>32</v>
      </c>
      <c r="E3793" t="s">
        <v>26</v>
      </c>
      <c r="F3793" t="s">
        <v>298</v>
      </c>
      <c r="G3793" t="s">
        <v>282</v>
      </c>
      <c r="H3793">
        <v>5</v>
      </c>
      <c r="I3793">
        <v>43691.82</v>
      </c>
      <c r="J3793">
        <v>218459.1</v>
      </c>
      <c r="K3793">
        <v>2971.9</v>
      </c>
      <c r="L3793">
        <v>247</v>
      </c>
      <c r="M3793" t="s">
        <v>29</v>
      </c>
      <c r="N3793" t="s">
        <v>36</v>
      </c>
      <c r="O3793">
        <v>44501.77</v>
      </c>
      <c r="P3793">
        <f>_xlfn.DAYS(Table3[[#This Row],[Delivery_Date]],Table3[[#This Row],[Order_Date]])</f>
        <v>6</v>
      </c>
    </row>
    <row r="3794" spans="1:16" x14ac:dyDescent="0.25">
      <c r="A3794">
        <v>3793</v>
      </c>
      <c r="B3794" t="s">
        <v>15</v>
      </c>
      <c r="C3794" t="s">
        <v>38</v>
      </c>
      <c r="D3794" t="s">
        <v>32</v>
      </c>
      <c r="E3794" t="s">
        <v>18</v>
      </c>
      <c r="F3794" t="s">
        <v>276</v>
      </c>
      <c r="G3794" t="s">
        <v>416</v>
      </c>
      <c r="H3794">
        <v>38</v>
      </c>
      <c r="I3794">
        <v>11320.02</v>
      </c>
      <c r="J3794">
        <v>430160.76</v>
      </c>
      <c r="K3794">
        <v>1339.54</v>
      </c>
      <c r="L3794">
        <v>367</v>
      </c>
      <c r="M3794" t="s">
        <v>29</v>
      </c>
      <c r="N3794" t="s">
        <v>36</v>
      </c>
      <c r="O3794">
        <v>55441.919999999998</v>
      </c>
      <c r="P3794">
        <f>_xlfn.DAYS(Table3[[#This Row],[Delivery_Date]],Table3[[#This Row],[Order_Date]])</f>
        <v>15</v>
      </c>
    </row>
    <row r="3795" spans="1:16" x14ac:dyDescent="0.25">
      <c r="A3795">
        <v>3794</v>
      </c>
      <c r="B3795" t="s">
        <v>44</v>
      </c>
      <c r="C3795" t="s">
        <v>24</v>
      </c>
      <c r="D3795" t="s">
        <v>39</v>
      </c>
      <c r="E3795" t="s">
        <v>52</v>
      </c>
      <c r="F3795" t="s">
        <v>256</v>
      </c>
      <c r="G3795" t="s">
        <v>314</v>
      </c>
      <c r="H3795">
        <v>46</v>
      </c>
      <c r="I3795">
        <v>22327.360000000001</v>
      </c>
      <c r="J3795">
        <v>1027058.56</v>
      </c>
      <c r="K3795">
        <v>4435.25</v>
      </c>
      <c r="L3795">
        <v>81</v>
      </c>
      <c r="M3795" t="s">
        <v>42</v>
      </c>
      <c r="N3795" t="s">
        <v>36</v>
      </c>
      <c r="O3795">
        <v>152461.29999999999</v>
      </c>
      <c r="P3795">
        <f>_xlfn.DAYS(Table3[[#This Row],[Delivery_Date]],Table3[[#This Row],[Order_Date]])</f>
        <v>6</v>
      </c>
    </row>
    <row r="3796" spans="1:16" x14ac:dyDescent="0.25">
      <c r="A3796">
        <v>3795</v>
      </c>
      <c r="B3796" t="s">
        <v>59</v>
      </c>
      <c r="C3796" t="s">
        <v>24</v>
      </c>
      <c r="D3796" t="s">
        <v>25</v>
      </c>
      <c r="E3796" t="s">
        <v>26</v>
      </c>
      <c r="F3796" t="s">
        <v>362</v>
      </c>
      <c r="G3796" t="s">
        <v>100</v>
      </c>
      <c r="H3796">
        <v>31</v>
      </c>
      <c r="I3796">
        <v>48193.35</v>
      </c>
      <c r="J3796">
        <v>1493993.85</v>
      </c>
      <c r="K3796">
        <v>1770.07</v>
      </c>
      <c r="L3796">
        <v>828</v>
      </c>
      <c r="M3796" t="s">
        <v>35</v>
      </c>
      <c r="N3796" t="s">
        <v>30</v>
      </c>
      <c r="O3796">
        <v>369781.76000000001</v>
      </c>
      <c r="P3796">
        <f>_xlfn.DAYS(Table3[[#This Row],[Delivery_Date]],Table3[[#This Row],[Order_Date]])</f>
        <v>15</v>
      </c>
    </row>
    <row r="3797" spans="1:16" x14ac:dyDescent="0.25">
      <c r="A3797">
        <v>3796</v>
      </c>
      <c r="B3797" t="s">
        <v>44</v>
      </c>
      <c r="C3797" t="s">
        <v>24</v>
      </c>
      <c r="D3797" t="s">
        <v>25</v>
      </c>
      <c r="E3797" t="s">
        <v>26</v>
      </c>
      <c r="F3797" t="s">
        <v>364</v>
      </c>
      <c r="G3797" t="s">
        <v>258</v>
      </c>
      <c r="H3797">
        <v>11</v>
      </c>
      <c r="I3797">
        <v>2989.28</v>
      </c>
      <c r="J3797">
        <v>32882.080000000002</v>
      </c>
      <c r="K3797">
        <v>480.92</v>
      </c>
      <c r="L3797">
        <v>586</v>
      </c>
      <c r="M3797" t="s">
        <v>42</v>
      </c>
      <c r="N3797" t="s">
        <v>30</v>
      </c>
      <c r="O3797">
        <v>2460.4499999999998</v>
      </c>
      <c r="P3797">
        <f>_xlfn.DAYS(Table3[[#This Row],[Delivery_Date]],Table3[[#This Row],[Order_Date]])</f>
        <v>13</v>
      </c>
    </row>
    <row r="3798" spans="1:16" x14ac:dyDescent="0.25">
      <c r="A3798">
        <v>3797</v>
      </c>
      <c r="B3798" t="s">
        <v>23</v>
      </c>
      <c r="C3798" t="s">
        <v>24</v>
      </c>
      <c r="D3798" t="s">
        <v>39</v>
      </c>
      <c r="E3798" t="s">
        <v>26</v>
      </c>
      <c r="F3798" t="s">
        <v>258</v>
      </c>
      <c r="G3798" t="s">
        <v>156</v>
      </c>
      <c r="H3798">
        <v>14</v>
      </c>
      <c r="I3798">
        <v>13342.9</v>
      </c>
      <c r="J3798">
        <v>186800.6</v>
      </c>
      <c r="K3798">
        <v>879.91</v>
      </c>
      <c r="L3798">
        <v>756</v>
      </c>
      <c r="M3798" t="s">
        <v>29</v>
      </c>
      <c r="N3798" t="s">
        <v>36</v>
      </c>
      <c r="O3798">
        <v>19027.95</v>
      </c>
      <c r="P3798">
        <f>_xlfn.DAYS(Table3[[#This Row],[Delivery_Date]],Table3[[#This Row],[Order_Date]])</f>
        <v>11</v>
      </c>
    </row>
    <row r="3799" spans="1:16" x14ac:dyDescent="0.25">
      <c r="A3799">
        <v>3798</v>
      </c>
      <c r="B3799" t="s">
        <v>59</v>
      </c>
      <c r="C3799" t="s">
        <v>24</v>
      </c>
      <c r="D3799" t="s">
        <v>25</v>
      </c>
      <c r="E3799" t="s">
        <v>26</v>
      </c>
      <c r="F3799" t="s">
        <v>315</v>
      </c>
      <c r="G3799" t="s">
        <v>353</v>
      </c>
      <c r="H3799">
        <v>20</v>
      </c>
      <c r="I3799">
        <v>2537.38</v>
      </c>
      <c r="J3799">
        <v>50747.6</v>
      </c>
      <c r="K3799">
        <v>2481.65</v>
      </c>
      <c r="L3799">
        <v>613</v>
      </c>
      <c r="M3799" t="s">
        <v>21</v>
      </c>
      <c r="N3799" t="s">
        <v>36</v>
      </c>
      <c r="O3799">
        <v>10703.28</v>
      </c>
      <c r="P3799">
        <f>_xlfn.DAYS(Table3[[#This Row],[Delivery_Date]],Table3[[#This Row],[Order_Date]])</f>
        <v>15</v>
      </c>
    </row>
    <row r="3800" spans="1:16" x14ac:dyDescent="0.25">
      <c r="A3800">
        <v>3799</v>
      </c>
      <c r="B3800" t="s">
        <v>51</v>
      </c>
      <c r="C3800" t="s">
        <v>24</v>
      </c>
      <c r="D3800" t="s">
        <v>45</v>
      </c>
      <c r="E3800" t="s">
        <v>46</v>
      </c>
      <c r="F3800" t="s">
        <v>139</v>
      </c>
      <c r="G3800" t="s">
        <v>400</v>
      </c>
      <c r="H3800">
        <v>42</v>
      </c>
      <c r="I3800">
        <v>44773.63</v>
      </c>
      <c r="J3800">
        <v>1880492.46</v>
      </c>
      <c r="K3800">
        <v>4154.96</v>
      </c>
      <c r="L3800">
        <v>824</v>
      </c>
      <c r="M3800" t="s">
        <v>21</v>
      </c>
      <c r="N3800" t="s">
        <v>70</v>
      </c>
      <c r="O3800">
        <v>275230.46999999997</v>
      </c>
      <c r="P3800">
        <f>_xlfn.DAYS(Table3[[#This Row],[Delivery_Date]],Table3[[#This Row],[Order_Date]])</f>
        <v>8</v>
      </c>
    </row>
    <row r="3801" spans="1:16" x14ac:dyDescent="0.25">
      <c r="A3801">
        <v>3800</v>
      </c>
      <c r="B3801" t="s">
        <v>31</v>
      </c>
      <c r="C3801" t="s">
        <v>24</v>
      </c>
      <c r="D3801" t="s">
        <v>25</v>
      </c>
      <c r="E3801" t="s">
        <v>26</v>
      </c>
      <c r="F3801" t="s">
        <v>259</v>
      </c>
      <c r="G3801" t="s">
        <v>387</v>
      </c>
      <c r="H3801">
        <v>12</v>
      </c>
      <c r="I3801">
        <v>25300.67</v>
      </c>
      <c r="J3801">
        <v>303608.03999999998</v>
      </c>
      <c r="K3801">
        <v>1332.24</v>
      </c>
      <c r="L3801">
        <v>363</v>
      </c>
      <c r="M3801" t="s">
        <v>21</v>
      </c>
      <c r="N3801" t="s">
        <v>36</v>
      </c>
      <c r="O3801">
        <v>65151.23</v>
      </c>
      <c r="P3801">
        <f>_xlfn.DAYS(Table3[[#This Row],[Delivery_Date]],Table3[[#This Row],[Order_Date]])</f>
        <v>2</v>
      </c>
    </row>
    <row r="3802" spans="1:16" x14ac:dyDescent="0.25">
      <c r="A3802">
        <v>3801</v>
      </c>
      <c r="B3802" t="s">
        <v>44</v>
      </c>
      <c r="C3802" t="s">
        <v>16</v>
      </c>
      <c r="D3802" t="s">
        <v>17</v>
      </c>
      <c r="E3802" t="s">
        <v>26</v>
      </c>
      <c r="F3802" t="s">
        <v>20</v>
      </c>
      <c r="G3802" t="s">
        <v>383</v>
      </c>
      <c r="H3802">
        <v>93</v>
      </c>
      <c r="I3802">
        <v>19090.48</v>
      </c>
      <c r="J3802">
        <v>1775414.64</v>
      </c>
      <c r="K3802">
        <v>3888.9</v>
      </c>
      <c r="L3802">
        <v>541</v>
      </c>
      <c r="M3802" t="s">
        <v>42</v>
      </c>
      <c r="N3802" t="s">
        <v>43</v>
      </c>
      <c r="O3802">
        <v>355076.92</v>
      </c>
      <c r="P3802">
        <f>_xlfn.DAYS(Table3[[#This Row],[Delivery_Date]],Table3[[#This Row],[Order_Date]])</f>
        <v>15</v>
      </c>
    </row>
    <row r="3803" spans="1:16" x14ac:dyDescent="0.25">
      <c r="A3803">
        <v>3802</v>
      </c>
      <c r="B3803" t="s">
        <v>23</v>
      </c>
      <c r="C3803" t="s">
        <v>16</v>
      </c>
      <c r="D3803" t="s">
        <v>25</v>
      </c>
      <c r="E3803" t="s">
        <v>18</v>
      </c>
      <c r="F3803" t="s">
        <v>283</v>
      </c>
      <c r="G3803" t="s">
        <v>286</v>
      </c>
      <c r="H3803">
        <v>14</v>
      </c>
      <c r="I3803">
        <v>15402.97</v>
      </c>
      <c r="J3803">
        <v>215641.58</v>
      </c>
      <c r="K3803">
        <v>3774.87</v>
      </c>
      <c r="L3803">
        <v>114</v>
      </c>
      <c r="M3803" t="s">
        <v>35</v>
      </c>
      <c r="N3803" t="s">
        <v>30</v>
      </c>
      <c r="O3803">
        <v>40910.879999999997</v>
      </c>
      <c r="P3803">
        <f>_xlfn.DAYS(Table3[[#This Row],[Delivery_Date]],Table3[[#This Row],[Order_Date]])</f>
        <v>8</v>
      </c>
    </row>
    <row r="3804" spans="1:16" x14ac:dyDescent="0.25">
      <c r="A3804">
        <v>3803</v>
      </c>
      <c r="B3804" t="s">
        <v>15</v>
      </c>
      <c r="C3804" t="s">
        <v>16</v>
      </c>
      <c r="D3804" t="s">
        <v>25</v>
      </c>
      <c r="E3804" t="s">
        <v>46</v>
      </c>
      <c r="F3804" t="s">
        <v>82</v>
      </c>
      <c r="G3804" t="s">
        <v>235</v>
      </c>
      <c r="H3804">
        <v>11</v>
      </c>
      <c r="I3804">
        <v>21198.53</v>
      </c>
      <c r="J3804">
        <v>233183.83</v>
      </c>
      <c r="K3804">
        <v>1586.71</v>
      </c>
      <c r="L3804">
        <v>741</v>
      </c>
      <c r="M3804" t="s">
        <v>29</v>
      </c>
      <c r="N3804" t="s">
        <v>22</v>
      </c>
      <c r="O3804">
        <v>37661.71</v>
      </c>
      <c r="P3804">
        <f>_xlfn.DAYS(Table3[[#This Row],[Delivery_Date]],Table3[[#This Row],[Order_Date]])</f>
        <v>14</v>
      </c>
    </row>
    <row r="3805" spans="1:16" x14ac:dyDescent="0.25">
      <c r="A3805">
        <v>3804</v>
      </c>
      <c r="B3805" t="s">
        <v>31</v>
      </c>
      <c r="C3805" t="s">
        <v>38</v>
      </c>
      <c r="D3805" t="s">
        <v>32</v>
      </c>
      <c r="E3805" t="s">
        <v>46</v>
      </c>
      <c r="F3805" t="s">
        <v>410</v>
      </c>
      <c r="G3805" t="s">
        <v>321</v>
      </c>
      <c r="H3805">
        <v>46</v>
      </c>
      <c r="I3805">
        <v>5020</v>
      </c>
      <c r="J3805">
        <v>230920</v>
      </c>
      <c r="K3805">
        <v>4152.21</v>
      </c>
      <c r="L3805">
        <v>565</v>
      </c>
      <c r="M3805" t="s">
        <v>35</v>
      </c>
      <c r="N3805" t="s">
        <v>36</v>
      </c>
      <c r="O3805">
        <v>17695.580000000002</v>
      </c>
      <c r="P3805">
        <f>_xlfn.DAYS(Table3[[#This Row],[Delivery_Date]],Table3[[#This Row],[Order_Date]])</f>
        <v>15</v>
      </c>
    </row>
    <row r="3806" spans="1:16" x14ac:dyDescent="0.25">
      <c r="A3806">
        <v>3805</v>
      </c>
      <c r="B3806" t="s">
        <v>51</v>
      </c>
      <c r="C3806" t="s">
        <v>38</v>
      </c>
      <c r="D3806" t="s">
        <v>32</v>
      </c>
      <c r="E3806" t="s">
        <v>18</v>
      </c>
      <c r="F3806" t="s">
        <v>356</v>
      </c>
      <c r="G3806" t="s">
        <v>170</v>
      </c>
      <c r="H3806">
        <v>53</v>
      </c>
      <c r="I3806">
        <v>6658.12</v>
      </c>
      <c r="J3806">
        <v>352880.36</v>
      </c>
      <c r="K3806">
        <v>4938.28</v>
      </c>
      <c r="L3806">
        <v>568</v>
      </c>
      <c r="M3806" t="s">
        <v>21</v>
      </c>
      <c r="N3806" t="s">
        <v>36</v>
      </c>
      <c r="O3806">
        <v>77242.81</v>
      </c>
      <c r="P3806">
        <f>_xlfn.DAYS(Table3[[#This Row],[Delivery_Date]],Table3[[#This Row],[Order_Date]])</f>
        <v>2</v>
      </c>
    </row>
    <row r="3807" spans="1:16" x14ac:dyDescent="0.25">
      <c r="A3807">
        <v>3806</v>
      </c>
      <c r="B3807" t="s">
        <v>31</v>
      </c>
      <c r="C3807" t="s">
        <v>24</v>
      </c>
      <c r="D3807" t="s">
        <v>17</v>
      </c>
      <c r="E3807" t="s">
        <v>18</v>
      </c>
      <c r="F3807" t="s">
        <v>146</v>
      </c>
      <c r="G3807" t="s">
        <v>143</v>
      </c>
      <c r="H3807">
        <v>93</v>
      </c>
      <c r="I3807">
        <v>7482.75</v>
      </c>
      <c r="J3807">
        <v>695895.75</v>
      </c>
      <c r="K3807">
        <v>3827.66</v>
      </c>
      <c r="L3807">
        <v>719</v>
      </c>
      <c r="M3807" t="s">
        <v>29</v>
      </c>
      <c r="N3807" t="s">
        <v>36</v>
      </c>
      <c r="O3807">
        <v>129568.77</v>
      </c>
      <c r="P3807">
        <f>_xlfn.DAYS(Table3[[#This Row],[Delivery_Date]],Table3[[#This Row],[Order_Date]])</f>
        <v>2</v>
      </c>
    </row>
    <row r="3808" spans="1:16" x14ac:dyDescent="0.25">
      <c r="A3808">
        <v>3807</v>
      </c>
      <c r="B3808" t="s">
        <v>15</v>
      </c>
      <c r="C3808" t="s">
        <v>16</v>
      </c>
      <c r="D3808" t="s">
        <v>45</v>
      </c>
      <c r="E3808" t="s">
        <v>18</v>
      </c>
      <c r="F3808" t="s">
        <v>374</v>
      </c>
      <c r="G3808" t="s">
        <v>96</v>
      </c>
      <c r="H3808">
        <v>40</v>
      </c>
      <c r="I3808">
        <v>11726.27</v>
      </c>
      <c r="J3808">
        <v>469050.8</v>
      </c>
      <c r="K3808">
        <v>3802.6</v>
      </c>
      <c r="L3808">
        <v>190</v>
      </c>
      <c r="M3808" t="s">
        <v>29</v>
      </c>
      <c r="N3808" t="s">
        <v>43</v>
      </c>
      <c r="O3808">
        <v>46803.35</v>
      </c>
      <c r="P3808">
        <f>_xlfn.DAYS(Table3[[#This Row],[Delivery_Date]],Table3[[#This Row],[Order_Date]])</f>
        <v>4</v>
      </c>
    </row>
    <row r="3809" spans="1:16" x14ac:dyDescent="0.25">
      <c r="A3809">
        <v>3808</v>
      </c>
      <c r="B3809" t="s">
        <v>65</v>
      </c>
      <c r="C3809" t="s">
        <v>38</v>
      </c>
      <c r="D3809" t="s">
        <v>45</v>
      </c>
      <c r="E3809" t="s">
        <v>52</v>
      </c>
      <c r="F3809" t="s">
        <v>63</v>
      </c>
      <c r="G3809" t="s">
        <v>346</v>
      </c>
      <c r="H3809">
        <v>64</v>
      </c>
      <c r="I3809">
        <v>47886.82</v>
      </c>
      <c r="J3809">
        <v>3064756.48</v>
      </c>
      <c r="K3809">
        <v>2813.07</v>
      </c>
      <c r="L3809">
        <v>409</v>
      </c>
      <c r="M3809" t="s">
        <v>21</v>
      </c>
      <c r="N3809" t="s">
        <v>70</v>
      </c>
      <c r="O3809">
        <v>668312.6</v>
      </c>
      <c r="P3809">
        <f>_xlfn.DAYS(Table3[[#This Row],[Delivery_Date]],Table3[[#This Row],[Order_Date]])</f>
        <v>4</v>
      </c>
    </row>
    <row r="3810" spans="1:16" x14ac:dyDescent="0.25">
      <c r="A3810">
        <v>3809</v>
      </c>
      <c r="B3810" t="s">
        <v>23</v>
      </c>
      <c r="C3810" t="s">
        <v>24</v>
      </c>
      <c r="D3810" t="s">
        <v>39</v>
      </c>
      <c r="E3810" t="s">
        <v>26</v>
      </c>
      <c r="F3810" t="s">
        <v>90</v>
      </c>
      <c r="G3810" t="s">
        <v>265</v>
      </c>
      <c r="H3810">
        <v>87</v>
      </c>
      <c r="I3810">
        <v>48992.26</v>
      </c>
      <c r="J3810">
        <v>4262326.62</v>
      </c>
      <c r="K3810">
        <v>2265.66</v>
      </c>
      <c r="L3810">
        <v>58</v>
      </c>
      <c r="M3810" t="s">
        <v>21</v>
      </c>
      <c r="N3810" t="s">
        <v>36</v>
      </c>
      <c r="O3810">
        <v>774297.82</v>
      </c>
      <c r="P3810">
        <f>_xlfn.DAYS(Table3[[#This Row],[Delivery_Date]],Table3[[#This Row],[Order_Date]])</f>
        <v>6</v>
      </c>
    </row>
    <row r="3811" spans="1:16" x14ac:dyDescent="0.25">
      <c r="A3811">
        <v>3810</v>
      </c>
      <c r="B3811" t="s">
        <v>15</v>
      </c>
      <c r="C3811" t="s">
        <v>24</v>
      </c>
      <c r="D3811" t="s">
        <v>32</v>
      </c>
      <c r="E3811" t="s">
        <v>26</v>
      </c>
      <c r="F3811" t="s">
        <v>66</v>
      </c>
      <c r="G3811" t="s">
        <v>113</v>
      </c>
      <c r="H3811">
        <v>92</v>
      </c>
      <c r="I3811">
        <v>20706.77</v>
      </c>
      <c r="J3811">
        <v>1905022.84</v>
      </c>
      <c r="K3811">
        <v>2952.93</v>
      </c>
      <c r="L3811">
        <v>111</v>
      </c>
      <c r="M3811" t="s">
        <v>29</v>
      </c>
      <c r="N3811" t="s">
        <v>30</v>
      </c>
      <c r="O3811">
        <v>389272.75</v>
      </c>
      <c r="P3811">
        <f>_xlfn.DAYS(Table3[[#This Row],[Delivery_Date]],Table3[[#This Row],[Order_Date]])</f>
        <v>6</v>
      </c>
    </row>
    <row r="3812" spans="1:16" x14ac:dyDescent="0.25">
      <c r="A3812">
        <v>3811</v>
      </c>
      <c r="B3812" t="s">
        <v>23</v>
      </c>
      <c r="C3812" t="s">
        <v>24</v>
      </c>
      <c r="D3812" t="s">
        <v>45</v>
      </c>
      <c r="E3812" t="s">
        <v>46</v>
      </c>
      <c r="F3812" t="s">
        <v>298</v>
      </c>
      <c r="G3812" t="s">
        <v>282</v>
      </c>
      <c r="H3812">
        <v>4</v>
      </c>
      <c r="I3812">
        <v>11379.1</v>
      </c>
      <c r="J3812">
        <v>45516.4</v>
      </c>
      <c r="K3812">
        <v>4857.21</v>
      </c>
      <c r="L3812">
        <v>771</v>
      </c>
      <c r="M3812" t="s">
        <v>35</v>
      </c>
      <c r="N3812" t="s">
        <v>22</v>
      </c>
      <c r="O3812">
        <v>11203.47</v>
      </c>
      <c r="P3812">
        <f>_xlfn.DAYS(Table3[[#This Row],[Delivery_Date]],Table3[[#This Row],[Order_Date]])</f>
        <v>6</v>
      </c>
    </row>
    <row r="3813" spans="1:16" x14ac:dyDescent="0.25">
      <c r="A3813">
        <v>3812</v>
      </c>
      <c r="B3813" t="s">
        <v>59</v>
      </c>
      <c r="C3813" t="s">
        <v>38</v>
      </c>
      <c r="D3813" t="s">
        <v>32</v>
      </c>
      <c r="E3813" t="s">
        <v>26</v>
      </c>
      <c r="F3813" t="s">
        <v>297</v>
      </c>
      <c r="G3813" t="s">
        <v>314</v>
      </c>
      <c r="H3813">
        <v>69</v>
      </c>
      <c r="I3813">
        <v>42348.78</v>
      </c>
      <c r="J3813">
        <v>2922065.82</v>
      </c>
      <c r="K3813">
        <v>1926.24</v>
      </c>
      <c r="L3813">
        <v>541</v>
      </c>
      <c r="M3813" t="s">
        <v>21</v>
      </c>
      <c r="N3813" t="s">
        <v>43</v>
      </c>
      <c r="O3813">
        <v>698431.09</v>
      </c>
      <c r="P3813">
        <f>_xlfn.DAYS(Table3[[#This Row],[Delivery_Date]],Table3[[#This Row],[Order_Date]])</f>
        <v>15</v>
      </c>
    </row>
    <row r="3814" spans="1:16" x14ac:dyDescent="0.25">
      <c r="A3814">
        <v>3813</v>
      </c>
      <c r="B3814" t="s">
        <v>59</v>
      </c>
      <c r="C3814" t="s">
        <v>16</v>
      </c>
      <c r="D3814" t="s">
        <v>45</v>
      </c>
      <c r="E3814" t="s">
        <v>46</v>
      </c>
      <c r="F3814" t="s">
        <v>318</v>
      </c>
      <c r="G3814" t="s">
        <v>235</v>
      </c>
      <c r="H3814">
        <v>5</v>
      </c>
      <c r="I3814">
        <v>33210.44</v>
      </c>
      <c r="J3814">
        <v>166052.20000000001</v>
      </c>
      <c r="K3814">
        <v>1428.21</v>
      </c>
      <c r="L3814">
        <v>207</v>
      </c>
      <c r="M3814" t="s">
        <v>42</v>
      </c>
      <c r="N3814" t="s">
        <v>43</v>
      </c>
      <c r="O3814">
        <v>14420.18</v>
      </c>
      <c r="P3814">
        <f>_xlfn.DAYS(Table3[[#This Row],[Delivery_Date]],Table3[[#This Row],[Order_Date]])</f>
        <v>11</v>
      </c>
    </row>
    <row r="3815" spans="1:16" x14ac:dyDescent="0.25">
      <c r="A3815">
        <v>3814</v>
      </c>
      <c r="B3815" t="s">
        <v>65</v>
      </c>
      <c r="C3815" t="s">
        <v>38</v>
      </c>
      <c r="D3815" t="s">
        <v>32</v>
      </c>
      <c r="E3815" t="s">
        <v>60</v>
      </c>
      <c r="F3815" t="s">
        <v>343</v>
      </c>
      <c r="G3815" t="s">
        <v>158</v>
      </c>
      <c r="H3815">
        <v>13</v>
      </c>
      <c r="I3815">
        <v>29304.39</v>
      </c>
      <c r="J3815">
        <v>380957.07</v>
      </c>
      <c r="K3815">
        <v>2256.13</v>
      </c>
      <c r="L3815">
        <v>308</v>
      </c>
      <c r="M3815" t="s">
        <v>29</v>
      </c>
      <c r="N3815" t="s">
        <v>70</v>
      </c>
      <c r="O3815">
        <v>36426.67</v>
      </c>
      <c r="P3815">
        <f>_xlfn.DAYS(Table3[[#This Row],[Delivery_Date]],Table3[[#This Row],[Order_Date]])</f>
        <v>9</v>
      </c>
    </row>
    <row r="3816" spans="1:16" x14ac:dyDescent="0.25">
      <c r="A3816">
        <v>3815</v>
      </c>
      <c r="B3816" t="s">
        <v>31</v>
      </c>
      <c r="C3816" t="s">
        <v>38</v>
      </c>
      <c r="D3816" t="s">
        <v>17</v>
      </c>
      <c r="E3816" t="s">
        <v>26</v>
      </c>
      <c r="F3816" t="s">
        <v>164</v>
      </c>
      <c r="G3816" t="s">
        <v>122</v>
      </c>
      <c r="H3816">
        <v>41</v>
      </c>
      <c r="I3816">
        <v>42722.15</v>
      </c>
      <c r="J3816">
        <v>1751608.15</v>
      </c>
      <c r="K3816">
        <v>3073.53</v>
      </c>
      <c r="L3816">
        <v>65</v>
      </c>
      <c r="M3816" t="s">
        <v>35</v>
      </c>
      <c r="N3816" t="s">
        <v>36</v>
      </c>
      <c r="O3816">
        <v>242237.07</v>
      </c>
      <c r="P3816">
        <f>_xlfn.DAYS(Table3[[#This Row],[Delivery_Date]],Table3[[#This Row],[Order_Date]])</f>
        <v>2</v>
      </c>
    </row>
    <row r="3817" spans="1:16" x14ac:dyDescent="0.25">
      <c r="A3817">
        <v>3816</v>
      </c>
      <c r="B3817" t="s">
        <v>15</v>
      </c>
      <c r="C3817" t="s">
        <v>38</v>
      </c>
      <c r="D3817" t="s">
        <v>32</v>
      </c>
      <c r="E3817" t="s">
        <v>60</v>
      </c>
      <c r="F3817" t="s">
        <v>129</v>
      </c>
      <c r="G3817" t="s">
        <v>83</v>
      </c>
      <c r="H3817">
        <v>10</v>
      </c>
      <c r="I3817">
        <v>41870.83</v>
      </c>
      <c r="J3817">
        <v>418708.3</v>
      </c>
      <c r="K3817">
        <v>2624.74</v>
      </c>
      <c r="L3817">
        <v>95</v>
      </c>
      <c r="M3817" t="s">
        <v>35</v>
      </c>
      <c r="N3817" t="s">
        <v>36</v>
      </c>
      <c r="O3817">
        <v>60254.09</v>
      </c>
      <c r="P3817">
        <f>_xlfn.DAYS(Table3[[#This Row],[Delivery_Date]],Table3[[#This Row],[Order_Date]])</f>
        <v>14</v>
      </c>
    </row>
    <row r="3818" spans="1:16" x14ac:dyDescent="0.25">
      <c r="A3818">
        <v>3817</v>
      </c>
      <c r="B3818" t="s">
        <v>65</v>
      </c>
      <c r="C3818" t="s">
        <v>38</v>
      </c>
      <c r="D3818" t="s">
        <v>32</v>
      </c>
      <c r="E3818" t="s">
        <v>26</v>
      </c>
      <c r="F3818" t="s">
        <v>374</v>
      </c>
      <c r="G3818" t="s">
        <v>106</v>
      </c>
      <c r="H3818">
        <v>59</v>
      </c>
      <c r="I3818">
        <v>21259.77</v>
      </c>
      <c r="J3818">
        <v>1254326.43</v>
      </c>
      <c r="K3818">
        <v>817.09</v>
      </c>
      <c r="L3818">
        <v>366</v>
      </c>
      <c r="M3818" t="s">
        <v>42</v>
      </c>
      <c r="N3818" t="s">
        <v>36</v>
      </c>
      <c r="O3818">
        <v>102383.38</v>
      </c>
      <c r="P3818">
        <f>_xlfn.DAYS(Table3[[#This Row],[Delivery_Date]],Table3[[#This Row],[Order_Date]])</f>
        <v>14</v>
      </c>
    </row>
    <row r="3819" spans="1:16" x14ac:dyDescent="0.25">
      <c r="A3819">
        <v>3818</v>
      </c>
      <c r="B3819" t="s">
        <v>37</v>
      </c>
      <c r="C3819" t="s">
        <v>24</v>
      </c>
      <c r="D3819" t="s">
        <v>25</v>
      </c>
      <c r="E3819" t="s">
        <v>52</v>
      </c>
      <c r="F3819" t="s">
        <v>395</v>
      </c>
      <c r="G3819" t="s">
        <v>249</v>
      </c>
      <c r="H3819">
        <v>65</v>
      </c>
      <c r="I3819">
        <v>23098.06</v>
      </c>
      <c r="J3819">
        <v>1501373.9</v>
      </c>
      <c r="K3819">
        <v>1593.4</v>
      </c>
      <c r="L3819">
        <v>54</v>
      </c>
      <c r="M3819" t="s">
        <v>29</v>
      </c>
      <c r="N3819" t="s">
        <v>70</v>
      </c>
      <c r="O3819">
        <v>202268.59</v>
      </c>
      <c r="P3819">
        <f>_xlfn.DAYS(Table3[[#This Row],[Delivery_Date]],Table3[[#This Row],[Order_Date]])</f>
        <v>9</v>
      </c>
    </row>
    <row r="3820" spans="1:16" x14ac:dyDescent="0.25">
      <c r="A3820">
        <v>3819</v>
      </c>
      <c r="B3820" t="s">
        <v>15</v>
      </c>
      <c r="C3820" t="s">
        <v>24</v>
      </c>
      <c r="D3820" t="s">
        <v>17</v>
      </c>
      <c r="E3820" t="s">
        <v>18</v>
      </c>
      <c r="F3820" t="s">
        <v>126</v>
      </c>
      <c r="G3820" t="s">
        <v>317</v>
      </c>
      <c r="H3820">
        <v>36</v>
      </c>
      <c r="I3820">
        <v>37623.839999999997</v>
      </c>
      <c r="J3820">
        <v>1354458.24</v>
      </c>
      <c r="K3820">
        <v>1246.44</v>
      </c>
      <c r="L3820">
        <v>632</v>
      </c>
      <c r="M3820" t="s">
        <v>29</v>
      </c>
      <c r="N3820" t="s">
        <v>43</v>
      </c>
      <c r="O3820">
        <v>144150.73000000001</v>
      </c>
      <c r="P3820">
        <f>_xlfn.DAYS(Table3[[#This Row],[Delivery_Date]],Table3[[#This Row],[Order_Date]])</f>
        <v>6</v>
      </c>
    </row>
    <row r="3821" spans="1:16" x14ac:dyDescent="0.25">
      <c r="A3821">
        <v>3820</v>
      </c>
      <c r="B3821" t="s">
        <v>44</v>
      </c>
      <c r="C3821" t="s">
        <v>16</v>
      </c>
      <c r="D3821" t="s">
        <v>39</v>
      </c>
      <c r="E3821" t="s">
        <v>52</v>
      </c>
      <c r="F3821" t="s">
        <v>232</v>
      </c>
      <c r="G3821" t="s">
        <v>20</v>
      </c>
      <c r="H3821">
        <v>41</v>
      </c>
      <c r="I3821">
        <v>18316.28</v>
      </c>
      <c r="J3821">
        <v>750967.48</v>
      </c>
      <c r="K3821">
        <v>2853.06</v>
      </c>
      <c r="L3821">
        <v>753</v>
      </c>
      <c r="M3821" t="s">
        <v>21</v>
      </c>
      <c r="N3821" t="s">
        <v>36</v>
      </c>
      <c r="O3821">
        <v>135635</v>
      </c>
      <c r="P3821">
        <f>_xlfn.DAYS(Table3[[#This Row],[Delivery_Date]],Table3[[#This Row],[Order_Date]])</f>
        <v>6</v>
      </c>
    </row>
    <row r="3822" spans="1:16" x14ac:dyDescent="0.25">
      <c r="A3822">
        <v>3821</v>
      </c>
      <c r="B3822" t="s">
        <v>51</v>
      </c>
      <c r="C3822" t="s">
        <v>16</v>
      </c>
      <c r="D3822" t="s">
        <v>45</v>
      </c>
      <c r="E3822" t="s">
        <v>26</v>
      </c>
      <c r="F3822" t="s">
        <v>392</v>
      </c>
      <c r="G3822" t="s">
        <v>161</v>
      </c>
      <c r="H3822">
        <v>50</v>
      </c>
      <c r="I3822">
        <v>802.01</v>
      </c>
      <c r="J3822">
        <v>40100.5</v>
      </c>
      <c r="K3822">
        <v>735.36</v>
      </c>
      <c r="L3822">
        <v>918</v>
      </c>
      <c r="M3822" t="s">
        <v>29</v>
      </c>
      <c r="N3822" t="s">
        <v>43</v>
      </c>
      <c r="O3822">
        <v>4048.26</v>
      </c>
      <c r="P3822">
        <f>_xlfn.DAYS(Table3[[#This Row],[Delivery_Date]],Table3[[#This Row],[Order_Date]])</f>
        <v>7</v>
      </c>
    </row>
    <row r="3823" spans="1:16" x14ac:dyDescent="0.25">
      <c r="A3823">
        <v>3822</v>
      </c>
      <c r="B3823" t="s">
        <v>59</v>
      </c>
      <c r="C3823" t="s">
        <v>38</v>
      </c>
      <c r="D3823" t="s">
        <v>45</v>
      </c>
      <c r="E3823" t="s">
        <v>52</v>
      </c>
      <c r="F3823" t="s">
        <v>352</v>
      </c>
      <c r="G3823" t="s">
        <v>372</v>
      </c>
      <c r="H3823">
        <v>63</v>
      </c>
      <c r="I3823">
        <v>37022.44</v>
      </c>
      <c r="J3823">
        <v>2332413.7200000002</v>
      </c>
      <c r="K3823">
        <v>2901.82</v>
      </c>
      <c r="L3823">
        <v>909</v>
      </c>
      <c r="M3823" t="s">
        <v>35</v>
      </c>
      <c r="N3823" t="s">
        <v>43</v>
      </c>
      <c r="O3823">
        <v>549807.06999999995</v>
      </c>
      <c r="P3823">
        <f>_xlfn.DAYS(Table3[[#This Row],[Delivery_Date]],Table3[[#This Row],[Order_Date]])</f>
        <v>6</v>
      </c>
    </row>
    <row r="3824" spans="1:16" x14ac:dyDescent="0.25">
      <c r="A3824">
        <v>3823</v>
      </c>
      <c r="B3824" t="s">
        <v>15</v>
      </c>
      <c r="C3824" t="s">
        <v>24</v>
      </c>
      <c r="D3824" t="s">
        <v>32</v>
      </c>
      <c r="E3824" t="s">
        <v>60</v>
      </c>
      <c r="F3824" t="s">
        <v>184</v>
      </c>
      <c r="G3824" t="s">
        <v>154</v>
      </c>
      <c r="H3824">
        <v>48</v>
      </c>
      <c r="I3824">
        <v>36454.080000000002</v>
      </c>
      <c r="J3824">
        <v>1749795.8400000001</v>
      </c>
      <c r="K3824">
        <v>4038.79</v>
      </c>
      <c r="L3824">
        <v>84</v>
      </c>
      <c r="M3824" t="s">
        <v>42</v>
      </c>
      <c r="N3824" t="s">
        <v>36</v>
      </c>
      <c r="O3824">
        <v>421739.25</v>
      </c>
      <c r="P3824">
        <f>_xlfn.DAYS(Table3[[#This Row],[Delivery_Date]],Table3[[#This Row],[Order_Date]])</f>
        <v>11</v>
      </c>
    </row>
    <row r="3825" spans="1:16" x14ac:dyDescent="0.25">
      <c r="A3825">
        <v>3824</v>
      </c>
      <c r="B3825" t="s">
        <v>59</v>
      </c>
      <c r="C3825" t="s">
        <v>24</v>
      </c>
      <c r="D3825" t="s">
        <v>25</v>
      </c>
      <c r="E3825" t="s">
        <v>52</v>
      </c>
      <c r="F3825" t="s">
        <v>200</v>
      </c>
      <c r="G3825" t="s">
        <v>160</v>
      </c>
      <c r="H3825">
        <v>78</v>
      </c>
      <c r="I3825">
        <v>38894.26</v>
      </c>
      <c r="J3825">
        <v>3033752.28</v>
      </c>
      <c r="K3825">
        <v>3165.74</v>
      </c>
      <c r="L3825">
        <v>409</v>
      </c>
      <c r="M3825" t="s">
        <v>35</v>
      </c>
      <c r="N3825" t="s">
        <v>70</v>
      </c>
      <c r="O3825">
        <v>654087.34</v>
      </c>
      <c r="P3825">
        <f>_xlfn.DAYS(Table3[[#This Row],[Delivery_Date]],Table3[[#This Row],[Order_Date]])</f>
        <v>1</v>
      </c>
    </row>
    <row r="3826" spans="1:16" x14ac:dyDescent="0.25">
      <c r="A3826">
        <v>3825</v>
      </c>
      <c r="B3826" t="s">
        <v>59</v>
      </c>
      <c r="C3826" t="s">
        <v>16</v>
      </c>
      <c r="D3826" t="s">
        <v>17</v>
      </c>
      <c r="E3826" t="s">
        <v>26</v>
      </c>
      <c r="F3826" t="s">
        <v>215</v>
      </c>
      <c r="G3826" t="s">
        <v>226</v>
      </c>
      <c r="H3826">
        <v>15</v>
      </c>
      <c r="I3826">
        <v>6233.61</v>
      </c>
      <c r="J3826">
        <v>93504.15</v>
      </c>
      <c r="K3826">
        <v>3322.01</v>
      </c>
      <c r="L3826">
        <v>366</v>
      </c>
      <c r="M3826" t="s">
        <v>42</v>
      </c>
      <c r="N3826" t="s">
        <v>70</v>
      </c>
      <c r="O3826">
        <v>20027.75</v>
      </c>
      <c r="P3826">
        <f>_xlfn.DAYS(Table3[[#This Row],[Delivery_Date]],Table3[[#This Row],[Order_Date]])</f>
        <v>10</v>
      </c>
    </row>
    <row r="3827" spans="1:16" x14ac:dyDescent="0.25">
      <c r="A3827">
        <v>3826</v>
      </c>
      <c r="B3827" t="s">
        <v>15</v>
      </c>
      <c r="C3827" t="s">
        <v>16</v>
      </c>
      <c r="D3827" t="s">
        <v>45</v>
      </c>
      <c r="E3827" t="s">
        <v>60</v>
      </c>
      <c r="F3827" t="s">
        <v>120</v>
      </c>
      <c r="G3827" t="s">
        <v>145</v>
      </c>
      <c r="H3827">
        <v>60</v>
      </c>
      <c r="I3827">
        <v>33814.400000000001</v>
      </c>
      <c r="J3827">
        <v>2028864</v>
      </c>
      <c r="K3827">
        <v>587.84</v>
      </c>
      <c r="L3827">
        <v>420</v>
      </c>
      <c r="M3827" t="s">
        <v>21</v>
      </c>
      <c r="N3827" t="s">
        <v>36</v>
      </c>
      <c r="O3827">
        <v>349991.09</v>
      </c>
      <c r="P3827">
        <f>_xlfn.DAYS(Table3[[#This Row],[Delivery_Date]],Table3[[#This Row],[Order_Date]])</f>
        <v>4</v>
      </c>
    </row>
    <row r="3828" spans="1:16" x14ac:dyDescent="0.25">
      <c r="A3828">
        <v>3827</v>
      </c>
      <c r="B3828" t="s">
        <v>37</v>
      </c>
      <c r="C3828" t="s">
        <v>38</v>
      </c>
      <c r="D3828" t="s">
        <v>17</v>
      </c>
      <c r="E3828" t="s">
        <v>60</v>
      </c>
      <c r="F3828" t="s">
        <v>320</v>
      </c>
      <c r="G3828" t="s">
        <v>286</v>
      </c>
      <c r="H3828">
        <v>7</v>
      </c>
      <c r="I3828">
        <v>34867.07</v>
      </c>
      <c r="J3828">
        <v>244069.49</v>
      </c>
      <c r="K3828">
        <v>4724.3900000000003</v>
      </c>
      <c r="L3828">
        <v>752</v>
      </c>
      <c r="M3828" t="s">
        <v>42</v>
      </c>
      <c r="N3828" t="s">
        <v>22</v>
      </c>
      <c r="O3828">
        <v>35804.559999999998</v>
      </c>
      <c r="P3828">
        <f>_xlfn.DAYS(Table3[[#This Row],[Delivery_Date]],Table3[[#This Row],[Order_Date]])</f>
        <v>15</v>
      </c>
    </row>
    <row r="3829" spans="1:16" x14ac:dyDescent="0.25">
      <c r="A3829">
        <v>3828</v>
      </c>
      <c r="B3829" t="s">
        <v>59</v>
      </c>
      <c r="C3829" t="s">
        <v>16</v>
      </c>
      <c r="D3829" t="s">
        <v>25</v>
      </c>
      <c r="E3829" t="s">
        <v>18</v>
      </c>
      <c r="F3829" t="s">
        <v>275</v>
      </c>
      <c r="G3829" t="s">
        <v>210</v>
      </c>
      <c r="H3829">
        <v>72</v>
      </c>
      <c r="I3829">
        <v>35956.42</v>
      </c>
      <c r="J3829">
        <v>2588862.2400000002</v>
      </c>
      <c r="K3829">
        <v>4698.57</v>
      </c>
      <c r="L3829">
        <v>978</v>
      </c>
      <c r="M3829" t="s">
        <v>21</v>
      </c>
      <c r="N3829" t="s">
        <v>22</v>
      </c>
      <c r="O3829">
        <v>248176.1</v>
      </c>
      <c r="P3829">
        <f>_xlfn.DAYS(Table3[[#This Row],[Delivery_Date]],Table3[[#This Row],[Order_Date]])</f>
        <v>8</v>
      </c>
    </row>
    <row r="3830" spans="1:16" x14ac:dyDescent="0.25">
      <c r="A3830">
        <v>3829</v>
      </c>
      <c r="B3830" t="s">
        <v>31</v>
      </c>
      <c r="C3830" t="s">
        <v>24</v>
      </c>
      <c r="D3830" t="s">
        <v>17</v>
      </c>
      <c r="E3830" t="s">
        <v>18</v>
      </c>
      <c r="F3830" t="s">
        <v>115</v>
      </c>
      <c r="G3830" t="s">
        <v>95</v>
      </c>
      <c r="H3830">
        <v>15</v>
      </c>
      <c r="I3830">
        <v>22885.8</v>
      </c>
      <c r="J3830">
        <v>343287</v>
      </c>
      <c r="K3830">
        <v>2711.01</v>
      </c>
      <c r="L3830">
        <v>433</v>
      </c>
      <c r="M3830" t="s">
        <v>21</v>
      </c>
      <c r="N3830" t="s">
        <v>36</v>
      </c>
      <c r="O3830">
        <v>61935.13</v>
      </c>
      <c r="P3830">
        <f>_xlfn.DAYS(Table3[[#This Row],[Delivery_Date]],Table3[[#This Row],[Order_Date]])</f>
        <v>5</v>
      </c>
    </row>
    <row r="3831" spans="1:16" x14ac:dyDescent="0.25">
      <c r="A3831">
        <v>3830</v>
      </c>
      <c r="B3831" t="s">
        <v>51</v>
      </c>
      <c r="C3831" t="s">
        <v>16</v>
      </c>
      <c r="D3831" t="s">
        <v>39</v>
      </c>
      <c r="E3831" t="s">
        <v>18</v>
      </c>
      <c r="F3831" t="s">
        <v>102</v>
      </c>
      <c r="G3831" t="s">
        <v>395</v>
      </c>
      <c r="H3831">
        <v>49</v>
      </c>
      <c r="I3831">
        <v>34179.93</v>
      </c>
      <c r="J3831">
        <v>1674816.57</v>
      </c>
      <c r="K3831">
        <v>3025.33</v>
      </c>
      <c r="L3831">
        <v>253</v>
      </c>
      <c r="M3831" t="s">
        <v>21</v>
      </c>
      <c r="N3831" t="s">
        <v>70</v>
      </c>
      <c r="O3831">
        <v>240806.62</v>
      </c>
      <c r="P3831">
        <f>_xlfn.DAYS(Table3[[#This Row],[Delivery_Date]],Table3[[#This Row],[Order_Date]])</f>
        <v>15</v>
      </c>
    </row>
    <row r="3832" spans="1:16" x14ac:dyDescent="0.25">
      <c r="A3832">
        <v>3831</v>
      </c>
      <c r="B3832" t="s">
        <v>44</v>
      </c>
      <c r="C3832" t="s">
        <v>38</v>
      </c>
      <c r="D3832" t="s">
        <v>25</v>
      </c>
      <c r="E3832" t="s">
        <v>46</v>
      </c>
      <c r="F3832" t="s">
        <v>136</v>
      </c>
      <c r="G3832" t="s">
        <v>293</v>
      </c>
      <c r="H3832">
        <v>91</v>
      </c>
      <c r="I3832">
        <v>23319.5</v>
      </c>
      <c r="J3832">
        <v>2122074.5</v>
      </c>
      <c r="K3832">
        <v>336.5</v>
      </c>
      <c r="L3832">
        <v>861</v>
      </c>
      <c r="M3832" t="s">
        <v>29</v>
      </c>
      <c r="N3832" t="s">
        <v>70</v>
      </c>
      <c r="O3832">
        <v>116092.14</v>
      </c>
      <c r="P3832">
        <f>_xlfn.DAYS(Table3[[#This Row],[Delivery_Date]],Table3[[#This Row],[Order_Date]])</f>
        <v>7</v>
      </c>
    </row>
    <row r="3833" spans="1:16" x14ac:dyDescent="0.25">
      <c r="A3833">
        <v>3832</v>
      </c>
      <c r="B3833" t="s">
        <v>15</v>
      </c>
      <c r="C3833" t="s">
        <v>24</v>
      </c>
      <c r="D3833" t="s">
        <v>39</v>
      </c>
      <c r="E3833" t="s">
        <v>52</v>
      </c>
      <c r="F3833" t="s">
        <v>93</v>
      </c>
      <c r="G3833" t="s">
        <v>328</v>
      </c>
      <c r="H3833">
        <v>55</v>
      </c>
      <c r="I3833">
        <v>43625.39</v>
      </c>
      <c r="J3833">
        <v>2399396.4500000002</v>
      </c>
      <c r="K3833">
        <v>1142.1400000000001</v>
      </c>
      <c r="L3833">
        <v>794</v>
      </c>
      <c r="M3833" t="s">
        <v>42</v>
      </c>
      <c r="N3833" t="s">
        <v>70</v>
      </c>
      <c r="O3833">
        <v>419024.71</v>
      </c>
      <c r="P3833">
        <f>_xlfn.DAYS(Table3[[#This Row],[Delivery_Date]],Table3[[#This Row],[Order_Date]])</f>
        <v>9</v>
      </c>
    </row>
    <row r="3834" spans="1:16" x14ac:dyDescent="0.25">
      <c r="A3834">
        <v>3833</v>
      </c>
      <c r="B3834" t="s">
        <v>31</v>
      </c>
      <c r="C3834" t="s">
        <v>24</v>
      </c>
      <c r="D3834" t="s">
        <v>17</v>
      </c>
      <c r="E3834" t="s">
        <v>26</v>
      </c>
      <c r="F3834" t="s">
        <v>251</v>
      </c>
      <c r="G3834" t="s">
        <v>181</v>
      </c>
      <c r="H3834">
        <v>27</v>
      </c>
      <c r="I3834">
        <v>11244.65</v>
      </c>
      <c r="J3834">
        <v>303605.55</v>
      </c>
      <c r="K3834">
        <v>2620.33</v>
      </c>
      <c r="L3834">
        <v>90</v>
      </c>
      <c r="M3834" t="s">
        <v>35</v>
      </c>
      <c r="N3834" t="s">
        <v>22</v>
      </c>
      <c r="O3834">
        <v>73311.14</v>
      </c>
      <c r="P3834">
        <f>_xlfn.DAYS(Table3[[#This Row],[Delivery_Date]],Table3[[#This Row],[Order_Date]])</f>
        <v>6</v>
      </c>
    </row>
    <row r="3835" spans="1:16" x14ac:dyDescent="0.25">
      <c r="A3835">
        <v>3834</v>
      </c>
      <c r="B3835" t="s">
        <v>51</v>
      </c>
      <c r="C3835" t="s">
        <v>16</v>
      </c>
      <c r="D3835" t="s">
        <v>17</v>
      </c>
      <c r="E3835" t="s">
        <v>46</v>
      </c>
      <c r="F3835" t="s">
        <v>209</v>
      </c>
      <c r="G3835" t="s">
        <v>167</v>
      </c>
      <c r="H3835">
        <v>54</v>
      </c>
      <c r="I3835">
        <v>40213.699999999997</v>
      </c>
      <c r="J3835">
        <v>2171539.7999999998</v>
      </c>
      <c r="K3835">
        <v>2251.8000000000002</v>
      </c>
      <c r="L3835">
        <v>125</v>
      </c>
      <c r="M3835" t="s">
        <v>29</v>
      </c>
      <c r="N3835" t="s">
        <v>70</v>
      </c>
      <c r="O3835">
        <v>501347.7</v>
      </c>
      <c r="P3835">
        <f>_xlfn.DAYS(Table3[[#This Row],[Delivery_Date]],Table3[[#This Row],[Order_Date]])</f>
        <v>10</v>
      </c>
    </row>
    <row r="3836" spans="1:16" x14ac:dyDescent="0.25">
      <c r="A3836">
        <v>3835</v>
      </c>
      <c r="B3836" t="s">
        <v>51</v>
      </c>
      <c r="C3836" t="s">
        <v>16</v>
      </c>
      <c r="D3836" t="s">
        <v>17</v>
      </c>
      <c r="E3836" t="s">
        <v>60</v>
      </c>
      <c r="F3836" t="s">
        <v>391</v>
      </c>
      <c r="G3836" t="s">
        <v>330</v>
      </c>
      <c r="H3836">
        <v>61</v>
      </c>
      <c r="I3836">
        <v>34522.49</v>
      </c>
      <c r="J3836">
        <v>2105871.89</v>
      </c>
      <c r="K3836">
        <v>802.74</v>
      </c>
      <c r="L3836">
        <v>156</v>
      </c>
      <c r="M3836" t="s">
        <v>42</v>
      </c>
      <c r="N3836" t="s">
        <v>36</v>
      </c>
      <c r="O3836">
        <v>289754.23</v>
      </c>
      <c r="P3836">
        <f>_xlfn.DAYS(Table3[[#This Row],[Delivery_Date]],Table3[[#This Row],[Order_Date]])</f>
        <v>13</v>
      </c>
    </row>
    <row r="3837" spans="1:16" x14ac:dyDescent="0.25">
      <c r="A3837">
        <v>3836</v>
      </c>
      <c r="B3837" t="s">
        <v>51</v>
      </c>
      <c r="C3837" t="s">
        <v>24</v>
      </c>
      <c r="D3837" t="s">
        <v>45</v>
      </c>
      <c r="E3837" t="s">
        <v>60</v>
      </c>
      <c r="F3837" t="s">
        <v>311</v>
      </c>
      <c r="G3837" t="s">
        <v>222</v>
      </c>
      <c r="H3837">
        <v>81</v>
      </c>
      <c r="I3837">
        <v>30000.73</v>
      </c>
      <c r="J3837">
        <v>2430059.13</v>
      </c>
      <c r="K3837">
        <v>4069.74</v>
      </c>
      <c r="L3837">
        <v>24</v>
      </c>
      <c r="M3837" t="s">
        <v>29</v>
      </c>
      <c r="N3837" t="s">
        <v>22</v>
      </c>
      <c r="O3837">
        <v>592276.5</v>
      </c>
      <c r="P3837">
        <f>_xlfn.DAYS(Table3[[#This Row],[Delivery_Date]],Table3[[#This Row],[Order_Date]])</f>
        <v>4</v>
      </c>
    </row>
    <row r="3838" spans="1:16" x14ac:dyDescent="0.25">
      <c r="A3838">
        <v>3837</v>
      </c>
      <c r="B3838" t="s">
        <v>51</v>
      </c>
      <c r="C3838" t="s">
        <v>24</v>
      </c>
      <c r="D3838" t="s">
        <v>45</v>
      </c>
      <c r="E3838" t="s">
        <v>26</v>
      </c>
      <c r="F3838" t="s">
        <v>188</v>
      </c>
      <c r="G3838" t="s">
        <v>211</v>
      </c>
      <c r="H3838">
        <v>90</v>
      </c>
      <c r="I3838">
        <v>35797.519999999997</v>
      </c>
      <c r="J3838">
        <v>3221776.8</v>
      </c>
      <c r="K3838">
        <v>1050</v>
      </c>
      <c r="L3838">
        <v>471</v>
      </c>
      <c r="M3838" t="s">
        <v>35</v>
      </c>
      <c r="N3838" t="s">
        <v>30</v>
      </c>
      <c r="O3838">
        <v>694316.05</v>
      </c>
      <c r="P3838">
        <f>_xlfn.DAYS(Table3[[#This Row],[Delivery_Date]],Table3[[#This Row],[Order_Date]])</f>
        <v>11</v>
      </c>
    </row>
    <row r="3839" spans="1:16" x14ac:dyDescent="0.25">
      <c r="A3839">
        <v>3838</v>
      </c>
      <c r="B3839" t="s">
        <v>59</v>
      </c>
      <c r="C3839" t="s">
        <v>16</v>
      </c>
      <c r="D3839" t="s">
        <v>25</v>
      </c>
      <c r="E3839" t="s">
        <v>26</v>
      </c>
      <c r="F3839" t="s">
        <v>204</v>
      </c>
      <c r="G3839" t="s">
        <v>205</v>
      </c>
      <c r="H3839">
        <v>65</v>
      </c>
      <c r="I3839">
        <v>27616.83</v>
      </c>
      <c r="J3839">
        <v>1795093.95</v>
      </c>
      <c r="K3839">
        <v>4693.25</v>
      </c>
      <c r="L3839">
        <v>613</v>
      </c>
      <c r="M3839" t="s">
        <v>42</v>
      </c>
      <c r="N3839" t="s">
        <v>36</v>
      </c>
      <c r="O3839">
        <v>98965.15</v>
      </c>
      <c r="P3839">
        <f>_xlfn.DAYS(Table3[[#This Row],[Delivery_Date]],Table3[[#This Row],[Order_Date]])</f>
        <v>14</v>
      </c>
    </row>
    <row r="3840" spans="1:16" x14ac:dyDescent="0.25">
      <c r="A3840">
        <v>3839</v>
      </c>
      <c r="B3840" t="s">
        <v>23</v>
      </c>
      <c r="C3840" t="s">
        <v>16</v>
      </c>
      <c r="D3840" t="s">
        <v>25</v>
      </c>
      <c r="E3840" t="s">
        <v>46</v>
      </c>
      <c r="F3840" t="s">
        <v>147</v>
      </c>
      <c r="G3840" t="s">
        <v>48</v>
      </c>
      <c r="H3840">
        <v>96</v>
      </c>
      <c r="I3840">
        <v>35626.79</v>
      </c>
      <c r="J3840">
        <v>3420171.84</v>
      </c>
      <c r="K3840">
        <v>775.12</v>
      </c>
      <c r="L3840">
        <v>850</v>
      </c>
      <c r="M3840" t="s">
        <v>42</v>
      </c>
      <c r="N3840" t="s">
        <v>70</v>
      </c>
      <c r="O3840">
        <v>503812.17</v>
      </c>
      <c r="P3840">
        <f>_xlfn.DAYS(Table3[[#This Row],[Delivery_Date]],Table3[[#This Row],[Order_Date]])</f>
        <v>6</v>
      </c>
    </row>
    <row r="3841" spans="1:16" x14ac:dyDescent="0.25">
      <c r="A3841">
        <v>3840</v>
      </c>
      <c r="B3841" t="s">
        <v>31</v>
      </c>
      <c r="C3841" t="s">
        <v>38</v>
      </c>
      <c r="D3841" t="s">
        <v>25</v>
      </c>
      <c r="E3841" t="s">
        <v>26</v>
      </c>
      <c r="F3841" t="s">
        <v>173</v>
      </c>
      <c r="G3841" t="s">
        <v>338</v>
      </c>
      <c r="H3841">
        <v>41</v>
      </c>
      <c r="I3841">
        <v>16734.03</v>
      </c>
      <c r="J3841">
        <v>686095.23</v>
      </c>
      <c r="K3841">
        <v>3774.43</v>
      </c>
      <c r="L3841">
        <v>269</v>
      </c>
      <c r="M3841" t="s">
        <v>21</v>
      </c>
      <c r="N3841" t="s">
        <v>70</v>
      </c>
      <c r="O3841">
        <v>94002.96</v>
      </c>
      <c r="P3841">
        <f>_xlfn.DAYS(Table3[[#This Row],[Delivery_Date]],Table3[[#This Row],[Order_Date]])</f>
        <v>11</v>
      </c>
    </row>
    <row r="3842" spans="1:16" x14ac:dyDescent="0.25">
      <c r="A3842">
        <v>3841</v>
      </c>
      <c r="B3842" t="s">
        <v>31</v>
      </c>
      <c r="C3842" t="s">
        <v>38</v>
      </c>
      <c r="D3842" t="s">
        <v>39</v>
      </c>
      <c r="E3842" t="s">
        <v>26</v>
      </c>
      <c r="F3842" t="s">
        <v>317</v>
      </c>
      <c r="G3842" t="s">
        <v>110</v>
      </c>
      <c r="H3842">
        <v>53</v>
      </c>
      <c r="I3842">
        <v>8649.51</v>
      </c>
      <c r="J3842">
        <v>458424.03</v>
      </c>
      <c r="K3842">
        <v>3114.91</v>
      </c>
      <c r="L3842">
        <v>249</v>
      </c>
      <c r="M3842" t="s">
        <v>35</v>
      </c>
      <c r="N3842" t="s">
        <v>43</v>
      </c>
      <c r="O3842">
        <v>106749.86</v>
      </c>
      <c r="P3842">
        <f>_xlfn.DAYS(Table3[[#This Row],[Delivery_Date]],Table3[[#This Row],[Order_Date]])</f>
        <v>11</v>
      </c>
    </row>
    <row r="3843" spans="1:16" x14ac:dyDescent="0.25">
      <c r="A3843">
        <v>3842</v>
      </c>
      <c r="B3843" t="s">
        <v>15</v>
      </c>
      <c r="C3843" t="s">
        <v>16</v>
      </c>
      <c r="D3843" t="s">
        <v>39</v>
      </c>
      <c r="E3843" t="s">
        <v>46</v>
      </c>
      <c r="F3843" t="s">
        <v>354</v>
      </c>
      <c r="G3843" t="s">
        <v>260</v>
      </c>
      <c r="H3843">
        <v>94</v>
      </c>
      <c r="I3843">
        <v>23078.04</v>
      </c>
      <c r="J3843">
        <v>2169335.7599999998</v>
      </c>
      <c r="K3843">
        <v>4478.4799999999996</v>
      </c>
      <c r="L3843">
        <v>651</v>
      </c>
      <c r="M3843" t="s">
        <v>35</v>
      </c>
      <c r="N3843" t="s">
        <v>36</v>
      </c>
      <c r="O3843">
        <v>146891.10999999999</v>
      </c>
      <c r="P3843">
        <f>_xlfn.DAYS(Table3[[#This Row],[Delivery_Date]],Table3[[#This Row],[Order_Date]])</f>
        <v>2</v>
      </c>
    </row>
    <row r="3844" spans="1:16" x14ac:dyDescent="0.25">
      <c r="A3844">
        <v>3843</v>
      </c>
      <c r="B3844" t="s">
        <v>51</v>
      </c>
      <c r="C3844" t="s">
        <v>38</v>
      </c>
      <c r="D3844" t="s">
        <v>17</v>
      </c>
      <c r="E3844" t="s">
        <v>60</v>
      </c>
      <c r="F3844" t="s">
        <v>316</v>
      </c>
      <c r="G3844" t="s">
        <v>152</v>
      </c>
      <c r="H3844">
        <v>45</v>
      </c>
      <c r="I3844">
        <v>15089.2</v>
      </c>
      <c r="J3844">
        <v>679014</v>
      </c>
      <c r="K3844">
        <v>216.02</v>
      </c>
      <c r="L3844">
        <v>299</v>
      </c>
      <c r="M3844" t="s">
        <v>29</v>
      </c>
      <c r="N3844" t="s">
        <v>36</v>
      </c>
      <c r="O3844">
        <v>88412.11</v>
      </c>
      <c r="P3844">
        <f>_xlfn.DAYS(Table3[[#This Row],[Delivery_Date]],Table3[[#This Row],[Order_Date]])</f>
        <v>10</v>
      </c>
    </row>
    <row r="3845" spans="1:16" x14ac:dyDescent="0.25">
      <c r="A3845">
        <v>3844</v>
      </c>
      <c r="B3845" t="s">
        <v>31</v>
      </c>
      <c r="C3845" t="s">
        <v>24</v>
      </c>
      <c r="D3845" t="s">
        <v>39</v>
      </c>
      <c r="E3845" t="s">
        <v>46</v>
      </c>
      <c r="F3845" t="s">
        <v>339</v>
      </c>
      <c r="G3845" t="s">
        <v>318</v>
      </c>
      <c r="H3845">
        <v>43</v>
      </c>
      <c r="I3845">
        <v>10720.16</v>
      </c>
      <c r="J3845">
        <v>460966.88</v>
      </c>
      <c r="K3845">
        <v>586.44000000000005</v>
      </c>
      <c r="L3845">
        <v>884</v>
      </c>
      <c r="M3845" t="s">
        <v>29</v>
      </c>
      <c r="N3845" t="s">
        <v>36</v>
      </c>
      <c r="O3845">
        <v>31215.87</v>
      </c>
      <c r="P3845">
        <f>_xlfn.DAYS(Table3[[#This Row],[Delivery_Date]],Table3[[#This Row],[Order_Date]])</f>
        <v>1</v>
      </c>
    </row>
    <row r="3846" spans="1:16" x14ac:dyDescent="0.25">
      <c r="A3846">
        <v>3845</v>
      </c>
      <c r="B3846" t="s">
        <v>31</v>
      </c>
      <c r="C3846" t="s">
        <v>16</v>
      </c>
      <c r="D3846" t="s">
        <v>17</v>
      </c>
      <c r="E3846" t="s">
        <v>26</v>
      </c>
      <c r="F3846" t="s">
        <v>356</v>
      </c>
      <c r="G3846" t="s">
        <v>329</v>
      </c>
      <c r="H3846">
        <v>92</v>
      </c>
      <c r="I3846">
        <v>49116.26</v>
      </c>
      <c r="J3846">
        <v>4518695.92</v>
      </c>
      <c r="K3846">
        <v>145.34</v>
      </c>
      <c r="L3846">
        <v>768</v>
      </c>
      <c r="M3846" t="s">
        <v>42</v>
      </c>
      <c r="N3846" t="s">
        <v>43</v>
      </c>
      <c r="O3846">
        <v>231235.93</v>
      </c>
      <c r="P3846">
        <f>_xlfn.DAYS(Table3[[#This Row],[Delivery_Date]],Table3[[#This Row],[Order_Date]])</f>
        <v>4</v>
      </c>
    </row>
    <row r="3847" spans="1:16" x14ac:dyDescent="0.25">
      <c r="A3847">
        <v>3846</v>
      </c>
      <c r="B3847" t="s">
        <v>65</v>
      </c>
      <c r="C3847" t="s">
        <v>38</v>
      </c>
      <c r="D3847" t="s">
        <v>45</v>
      </c>
      <c r="E3847" t="s">
        <v>46</v>
      </c>
      <c r="F3847" t="s">
        <v>218</v>
      </c>
      <c r="G3847" t="s">
        <v>122</v>
      </c>
      <c r="H3847">
        <v>19</v>
      </c>
      <c r="I3847">
        <v>35220.35</v>
      </c>
      <c r="J3847">
        <v>669186.65</v>
      </c>
      <c r="K3847">
        <v>4799.42</v>
      </c>
      <c r="L3847">
        <v>419</v>
      </c>
      <c r="M3847" t="s">
        <v>21</v>
      </c>
      <c r="N3847" t="s">
        <v>30</v>
      </c>
      <c r="O3847">
        <v>131953.29</v>
      </c>
      <c r="P3847">
        <f>_xlfn.DAYS(Table3[[#This Row],[Delivery_Date]],Table3[[#This Row],[Order_Date]])</f>
        <v>5</v>
      </c>
    </row>
    <row r="3848" spans="1:16" x14ac:dyDescent="0.25">
      <c r="A3848">
        <v>3847</v>
      </c>
      <c r="B3848" t="s">
        <v>59</v>
      </c>
      <c r="C3848" t="s">
        <v>38</v>
      </c>
      <c r="D3848" t="s">
        <v>45</v>
      </c>
      <c r="E3848" t="s">
        <v>46</v>
      </c>
      <c r="F3848" t="s">
        <v>395</v>
      </c>
      <c r="G3848" t="s">
        <v>250</v>
      </c>
      <c r="H3848">
        <v>70</v>
      </c>
      <c r="I3848">
        <v>44935.94</v>
      </c>
      <c r="J3848">
        <v>3145515.8</v>
      </c>
      <c r="K3848">
        <v>4414.8500000000004</v>
      </c>
      <c r="L3848">
        <v>639</v>
      </c>
      <c r="M3848" t="s">
        <v>29</v>
      </c>
      <c r="N3848" t="s">
        <v>36</v>
      </c>
      <c r="O3848">
        <v>667069.71</v>
      </c>
      <c r="P3848">
        <f>_xlfn.DAYS(Table3[[#This Row],[Delivery_Date]],Table3[[#This Row],[Order_Date]])</f>
        <v>7</v>
      </c>
    </row>
    <row r="3849" spans="1:16" x14ac:dyDescent="0.25">
      <c r="A3849">
        <v>3848</v>
      </c>
      <c r="B3849" t="s">
        <v>37</v>
      </c>
      <c r="C3849" t="s">
        <v>16</v>
      </c>
      <c r="D3849" t="s">
        <v>45</v>
      </c>
      <c r="E3849" t="s">
        <v>26</v>
      </c>
      <c r="F3849" t="s">
        <v>382</v>
      </c>
      <c r="G3849" t="s">
        <v>330</v>
      </c>
      <c r="H3849">
        <v>95</v>
      </c>
      <c r="I3849">
        <v>38985.230000000003</v>
      </c>
      <c r="J3849">
        <v>3703596.85</v>
      </c>
      <c r="K3849">
        <v>1198.52</v>
      </c>
      <c r="L3849">
        <v>938</v>
      </c>
      <c r="M3849" t="s">
        <v>35</v>
      </c>
      <c r="N3849" t="s">
        <v>22</v>
      </c>
      <c r="O3849">
        <v>748166.47</v>
      </c>
      <c r="P3849">
        <f>_xlfn.DAYS(Table3[[#This Row],[Delivery_Date]],Table3[[#This Row],[Order_Date]])</f>
        <v>3</v>
      </c>
    </row>
    <row r="3850" spans="1:16" x14ac:dyDescent="0.25">
      <c r="A3850">
        <v>3849</v>
      </c>
      <c r="B3850" t="s">
        <v>59</v>
      </c>
      <c r="C3850" t="s">
        <v>38</v>
      </c>
      <c r="D3850" t="s">
        <v>25</v>
      </c>
      <c r="E3850" t="s">
        <v>46</v>
      </c>
      <c r="F3850" t="s">
        <v>245</v>
      </c>
      <c r="G3850" t="s">
        <v>316</v>
      </c>
      <c r="H3850">
        <v>23</v>
      </c>
      <c r="I3850">
        <v>5718.26</v>
      </c>
      <c r="J3850">
        <v>131519.98000000001</v>
      </c>
      <c r="K3850">
        <v>4831.2</v>
      </c>
      <c r="L3850">
        <v>882</v>
      </c>
      <c r="M3850" t="s">
        <v>29</v>
      </c>
      <c r="N3850" t="s">
        <v>70</v>
      </c>
      <c r="O3850">
        <v>7969.83</v>
      </c>
      <c r="P3850">
        <f>_xlfn.DAYS(Table3[[#This Row],[Delivery_Date]],Table3[[#This Row],[Order_Date]])</f>
        <v>7</v>
      </c>
    </row>
    <row r="3851" spans="1:16" x14ac:dyDescent="0.25">
      <c r="A3851">
        <v>3850</v>
      </c>
      <c r="B3851" t="s">
        <v>59</v>
      </c>
      <c r="C3851" t="s">
        <v>38</v>
      </c>
      <c r="D3851" t="s">
        <v>25</v>
      </c>
      <c r="E3851" t="s">
        <v>46</v>
      </c>
      <c r="F3851" t="s">
        <v>314</v>
      </c>
      <c r="G3851" t="s">
        <v>49</v>
      </c>
      <c r="H3851">
        <v>13</v>
      </c>
      <c r="I3851">
        <v>30874.06</v>
      </c>
      <c r="J3851">
        <v>401362.78</v>
      </c>
      <c r="K3851">
        <v>3575.51</v>
      </c>
      <c r="L3851">
        <v>383</v>
      </c>
      <c r="M3851" t="s">
        <v>35</v>
      </c>
      <c r="N3851" t="s">
        <v>43</v>
      </c>
      <c r="O3851">
        <v>50620.800000000003</v>
      </c>
      <c r="P3851">
        <f>_xlfn.DAYS(Table3[[#This Row],[Delivery_Date]],Table3[[#This Row],[Order_Date]])</f>
        <v>7</v>
      </c>
    </row>
    <row r="3852" spans="1:16" x14ac:dyDescent="0.25">
      <c r="A3852">
        <v>3851</v>
      </c>
      <c r="B3852" t="s">
        <v>37</v>
      </c>
      <c r="C3852" t="s">
        <v>38</v>
      </c>
      <c r="D3852" t="s">
        <v>32</v>
      </c>
      <c r="E3852" t="s">
        <v>60</v>
      </c>
      <c r="F3852" t="s">
        <v>408</v>
      </c>
      <c r="G3852" t="s">
        <v>164</v>
      </c>
      <c r="H3852">
        <v>12</v>
      </c>
      <c r="I3852">
        <v>49351.9</v>
      </c>
      <c r="J3852">
        <v>592222.80000000005</v>
      </c>
      <c r="K3852">
        <v>985.05</v>
      </c>
      <c r="L3852">
        <v>581</v>
      </c>
      <c r="M3852" t="s">
        <v>42</v>
      </c>
      <c r="N3852" t="s">
        <v>30</v>
      </c>
      <c r="O3852">
        <v>73984.84</v>
      </c>
      <c r="P3852">
        <f>_xlfn.DAYS(Table3[[#This Row],[Delivery_Date]],Table3[[#This Row],[Order_Date]])</f>
        <v>4</v>
      </c>
    </row>
    <row r="3853" spans="1:16" x14ac:dyDescent="0.25">
      <c r="A3853">
        <v>3852</v>
      </c>
      <c r="B3853" t="s">
        <v>31</v>
      </c>
      <c r="C3853" t="s">
        <v>16</v>
      </c>
      <c r="D3853" t="s">
        <v>45</v>
      </c>
      <c r="E3853" t="s">
        <v>60</v>
      </c>
      <c r="F3853" t="s">
        <v>271</v>
      </c>
      <c r="G3853" t="s">
        <v>97</v>
      </c>
      <c r="H3853">
        <v>41</v>
      </c>
      <c r="I3853">
        <v>3873.45</v>
      </c>
      <c r="J3853">
        <v>158811.45000000001</v>
      </c>
      <c r="K3853">
        <v>675.35</v>
      </c>
      <c r="L3853">
        <v>889</v>
      </c>
      <c r="M3853" t="s">
        <v>42</v>
      </c>
      <c r="N3853" t="s">
        <v>43</v>
      </c>
      <c r="O3853">
        <v>35425.26</v>
      </c>
      <c r="P3853">
        <f>_xlfn.DAYS(Table3[[#This Row],[Delivery_Date]],Table3[[#This Row],[Order_Date]])</f>
        <v>2</v>
      </c>
    </row>
    <row r="3854" spans="1:16" x14ac:dyDescent="0.25">
      <c r="A3854">
        <v>3853</v>
      </c>
      <c r="B3854" t="s">
        <v>59</v>
      </c>
      <c r="C3854" t="s">
        <v>24</v>
      </c>
      <c r="D3854" t="s">
        <v>25</v>
      </c>
      <c r="E3854" t="s">
        <v>18</v>
      </c>
      <c r="F3854" t="s">
        <v>302</v>
      </c>
      <c r="G3854" t="s">
        <v>92</v>
      </c>
      <c r="H3854">
        <v>40</v>
      </c>
      <c r="I3854">
        <v>12300.55</v>
      </c>
      <c r="J3854">
        <v>492022</v>
      </c>
      <c r="K3854">
        <v>3866.66</v>
      </c>
      <c r="L3854">
        <v>870</v>
      </c>
      <c r="M3854" t="s">
        <v>29</v>
      </c>
      <c r="N3854" t="s">
        <v>70</v>
      </c>
      <c r="O3854">
        <v>45881.87</v>
      </c>
      <c r="P3854">
        <f>_xlfn.DAYS(Table3[[#This Row],[Delivery_Date]],Table3[[#This Row],[Order_Date]])</f>
        <v>1</v>
      </c>
    </row>
    <row r="3855" spans="1:16" x14ac:dyDescent="0.25">
      <c r="A3855">
        <v>3854</v>
      </c>
      <c r="B3855" t="s">
        <v>59</v>
      </c>
      <c r="C3855" t="s">
        <v>38</v>
      </c>
      <c r="D3855" t="s">
        <v>25</v>
      </c>
      <c r="E3855" t="s">
        <v>26</v>
      </c>
      <c r="F3855" t="s">
        <v>112</v>
      </c>
      <c r="G3855" t="s">
        <v>159</v>
      </c>
      <c r="H3855">
        <v>81</v>
      </c>
      <c r="I3855">
        <v>38929.67</v>
      </c>
      <c r="J3855">
        <v>3153303.27</v>
      </c>
      <c r="K3855">
        <v>4954.29</v>
      </c>
      <c r="L3855">
        <v>707</v>
      </c>
      <c r="M3855" t="s">
        <v>35</v>
      </c>
      <c r="N3855" t="s">
        <v>43</v>
      </c>
      <c r="O3855">
        <v>570633.42000000004</v>
      </c>
      <c r="P3855">
        <f>_xlfn.DAYS(Table3[[#This Row],[Delivery_Date]],Table3[[#This Row],[Order_Date]])</f>
        <v>2</v>
      </c>
    </row>
    <row r="3856" spans="1:16" x14ac:dyDescent="0.25">
      <c r="A3856">
        <v>3855</v>
      </c>
      <c r="B3856" t="s">
        <v>44</v>
      </c>
      <c r="C3856" t="s">
        <v>24</v>
      </c>
      <c r="D3856" t="s">
        <v>45</v>
      </c>
      <c r="E3856" t="s">
        <v>18</v>
      </c>
      <c r="F3856" t="s">
        <v>144</v>
      </c>
      <c r="G3856" t="s">
        <v>168</v>
      </c>
      <c r="H3856">
        <v>5</v>
      </c>
      <c r="I3856">
        <v>27804.14</v>
      </c>
      <c r="J3856">
        <v>139020.70000000001</v>
      </c>
      <c r="K3856">
        <v>1902.66</v>
      </c>
      <c r="L3856">
        <v>233</v>
      </c>
      <c r="M3856" t="s">
        <v>21</v>
      </c>
      <c r="N3856" t="s">
        <v>36</v>
      </c>
      <c r="O3856">
        <v>20208.3</v>
      </c>
      <c r="P3856">
        <f>_xlfn.DAYS(Table3[[#This Row],[Delivery_Date]],Table3[[#This Row],[Order_Date]])</f>
        <v>8</v>
      </c>
    </row>
    <row r="3857" spans="1:16" x14ac:dyDescent="0.25">
      <c r="A3857">
        <v>3856</v>
      </c>
      <c r="B3857" t="s">
        <v>15</v>
      </c>
      <c r="C3857" t="s">
        <v>16</v>
      </c>
      <c r="D3857" t="s">
        <v>25</v>
      </c>
      <c r="E3857" t="s">
        <v>26</v>
      </c>
      <c r="F3857" t="s">
        <v>19</v>
      </c>
      <c r="G3857" t="s">
        <v>20</v>
      </c>
      <c r="H3857">
        <v>23</v>
      </c>
      <c r="I3857">
        <v>33670.46</v>
      </c>
      <c r="J3857">
        <v>774420.58</v>
      </c>
      <c r="K3857">
        <v>4334.2299999999996</v>
      </c>
      <c r="L3857">
        <v>647</v>
      </c>
      <c r="M3857" t="s">
        <v>21</v>
      </c>
      <c r="N3857" t="s">
        <v>43</v>
      </c>
      <c r="O3857">
        <v>100368.9</v>
      </c>
      <c r="P3857">
        <f>_xlfn.DAYS(Table3[[#This Row],[Delivery_Date]],Table3[[#This Row],[Order_Date]])</f>
        <v>10</v>
      </c>
    </row>
    <row r="3858" spans="1:16" x14ac:dyDescent="0.25">
      <c r="A3858">
        <v>3857</v>
      </c>
      <c r="B3858" t="s">
        <v>37</v>
      </c>
      <c r="C3858" t="s">
        <v>16</v>
      </c>
      <c r="D3858" t="s">
        <v>17</v>
      </c>
      <c r="E3858" t="s">
        <v>26</v>
      </c>
      <c r="F3858" t="s">
        <v>197</v>
      </c>
      <c r="G3858" t="s">
        <v>345</v>
      </c>
      <c r="H3858">
        <v>42</v>
      </c>
      <c r="I3858">
        <v>29719.79</v>
      </c>
      <c r="J3858">
        <v>1248231.18</v>
      </c>
      <c r="K3858">
        <v>1957</v>
      </c>
      <c r="L3858">
        <v>382</v>
      </c>
      <c r="M3858" t="s">
        <v>42</v>
      </c>
      <c r="N3858" t="s">
        <v>43</v>
      </c>
      <c r="O3858">
        <v>121349.83</v>
      </c>
      <c r="P3858">
        <f>_xlfn.DAYS(Table3[[#This Row],[Delivery_Date]],Table3[[#This Row],[Order_Date]])</f>
        <v>1</v>
      </c>
    </row>
    <row r="3859" spans="1:16" x14ac:dyDescent="0.25">
      <c r="A3859">
        <v>3858</v>
      </c>
      <c r="B3859" t="s">
        <v>51</v>
      </c>
      <c r="C3859" t="s">
        <v>16</v>
      </c>
      <c r="D3859" t="s">
        <v>32</v>
      </c>
      <c r="E3859" t="s">
        <v>46</v>
      </c>
      <c r="F3859" t="s">
        <v>172</v>
      </c>
      <c r="G3859" t="s">
        <v>220</v>
      </c>
      <c r="H3859">
        <v>5</v>
      </c>
      <c r="I3859">
        <v>13611.39</v>
      </c>
      <c r="J3859">
        <v>68056.95</v>
      </c>
      <c r="K3859">
        <v>4005.88</v>
      </c>
      <c r="L3859">
        <v>236</v>
      </c>
      <c r="M3859" t="s">
        <v>35</v>
      </c>
      <c r="N3859" t="s">
        <v>70</v>
      </c>
      <c r="O3859">
        <v>4932</v>
      </c>
      <c r="P3859">
        <f>_xlfn.DAYS(Table3[[#This Row],[Delivery_Date]],Table3[[#This Row],[Order_Date]])</f>
        <v>1</v>
      </c>
    </row>
    <row r="3860" spans="1:16" x14ac:dyDescent="0.25">
      <c r="A3860">
        <v>3859</v>
      </c>
      <c r="B3860" t="s">
        <v>44</v>
      </c>
      <c r="C3860" t="s">
        <v>16</v>
      </c>
      <c r="D3860" t="s">
        <v>25</v>
      </c>
      <c r="E3860" t="s">
        <v>26</v>
      </c>
      <c r="F3860" t="s">
        <v>407</v>
      </c>
      <c r="G3860" t="s">
        <v>389</v>
      </c>
      <c r="H3860">
        <v>7</v>
      </c>
      <c r="I3860">
        <v>12976.84</v>
      </c>
      <c r="J3860">
        <v>90837.88</v>
      </c>
      <c r="K3860">
        <v>1144.5999999999999</v>
      </c>
      <c r="L3860">
        <v>449</v>
      </c>
      <c r="M3860" t="s">
        <v>29</v>
      </c>
      <c r="N3860" t="s">
        <v>70</v>
      </c>
      <c r="O3860">
        <v>13051.4</v>
      </c>
      <c r="P3860">
        <f>_xlfn.DAYS(Table3[[#This Row],[Delivery_Date]],Table3[[#This Row],[Order_Date]])</f>
        <v>11</v>
      </c>
    </row>
    <row r="3861" spans="1:16" x14ac:dyDescent="0.25">
      <c r="A3861">
        <v>3860</v>
      </c>
      <c r="B3861" t="s">
        <v>15</v>
      </c>
      <c r="C3861" t="s">
        <v>38</v>
      </c>
      <c r="D3861" t="s">
        <v>39</v>
      </c>
      <c r="E3861" t="s">
        <v>52</v>
      </c>
      <c r="F3861" t="s">
        <v>33</v>
      </c>
      <c r="G3861" t="s">
        <v>283</v>
      </c>
      <c r="H3861">
        <v>77</v>
      </c>
      <c r="I3861">
        <v>39985.33</v>
      </c>
      <c r="J3861">
        <v>3078870.41</v>
      </c>
      <c r="K3861">
        <v>1061.02</v>
      </c>
      <c r="L3861">
        <v>109</v>
      </c>
      <c r="M3861" t="s">
        <v>35</v>
      </c>
      <c r="N3861" t="s">
        <v>70</v>
      </c>
      <c r="O3861">
        <v>314752.62</v>
      </c>
      <c r="P3861">
        <f>_xlfn.DAYS(Table3[[#This Row],[Delivery_Date]],Table3[[#This Row],[Order_Date]])</f>
        <v>2</v>
      </c>
    </row>
    <row r="3862" spans="1:16" x14ac:dyDescent="0.25">
      <c r="A3862">
        <v>3861</v>
      </c>
      <c r="B3862" t="s">
        <v>15</v>
      </c>
      <c r="C3862" t="s">
        <v>38</v>
      </c>
      <c r="D3862" t="s">
        <v>17</v>
      </c>
      <c r="E3862" t="s">
        <v>52</v>
      </c>
      <c r="F3862" t="s">
        <v>403</v>
      </c>
      <c r="G3862" t="s">
        <v>135</v>
      </c>
      <c r="H3862">
        <v>1</v>
      </c>
      <c r="I3862">
        <v>1835.09</v>
      </c>
      <c r="J3862">
        <v>1835.09</v>
      </c>
      <c r="K3862">
        <v>2567.7800000000002</v>
      </c>
      <c r="L3862">
        <v>742</v>
      </c>
      <c r="M3862" t="s">
        <v>42</v>
      </c>
      <c r="N3862" t="s">
        <v>30</v>
      </c>
      <c r="O3862">
        <v>222.69</v>
      </c>
      <c r="P3862">
        <f>_xlfn.DAYS(Table3[[#This Row],[Delivery_Date]],Table3[[#This Row],[Order_Date]])</f>
        <v>9</v>
      </c>
    </row>
    <row r="3863" spans="1:16" x14ac:dyDescent="0.25">
      <c r="A3863">
        <v>3862</v>
      </c>
      <c r="B3863" t="s">
        <v>31</v>
      </c>
      <c r="C3863" t="s">
        <v>24</v>
      </c>
      <c r="D3863" t="s">
        <v>32</v>
      </c>
      <c r="E3863" t="s">
        <v>60</v>
      </c>
      <c r="F3863" t="s">
        <v>126</v>
      </c>
      <c r="G3863" t="s">
        <v>155</v>
      </c>
      <c r="H3863">
        <v>49</v>
      </c>
      <c r="I3863">
        <v>27090.35</v>
      </c>
      <c r="J3863">
        <v>1327427.1499999999</v>
      </c>
      <c r="K3863">
        <v>234.84</v>
      </c>
      <c r="L3863">
        <v>34</v>
      </c>
      <c r="M3863" t="s">
        <v>21</v>
      </c>
      <c r="N3863" t="s">
        <v>36</v>
      </c>
      <c r="O3863">
        <v>242802.89</v>
      </c>
      <c r="P3863">
        <f>_xlfn.DAYS(Table3[[#This Row],[Delivery_Date]],Table3[[#This Row],[Order_Date]])</f>
        <v>2</v>
      </c>
    </row>
    <row r="3864" spans="1:16" x14ac:dyDescent="0.25">
      <c r="A3864">
        <v>3863</v>
      </c>
      <c r="B3864" t="s">
        <v>15</v>
      </c>
      <c r="C3864" t="s">
        <v>24</v>
      </c>
      <c r="D3864" t="s">
        <v>45</v>
      </c>
      <c r="E3864" t="s">
        <v>18</v>
      </c>
      <c r="F3864" t="s">
        <v>308</v>
      </c>
      <c r="G3864" t="s">
        <v>240</v>
      </c>
      <c r="H3864">
        <v>76</v>
      </c>
      <c r="I3864">
        <v>2291.08</v>
      </c>
      <c r="J3864">
        <v>174122.08</v>
      </c>
      <c r="K3864">
        <v>1937.88</v>
      </c>
      <c r="L3864">
        <v>350</v>
      </c>
      <c r="M3864" t="s">
        <v>29</v>
      </c>
      <c r="N3864" t="s">
        <v>30</v>
      </c>
      <c r="O3864">
        <v>28934.15</v>
      </c>
      <c r="P3864">
        <f>_xlfn.DAYS(Table3[[#This Row],[Delivery_Date]],Table3[[#This Row],[Order_Date]])</f>
        <v>3</v>
      </c>
    </row>
    <row r="3865" spans="1:16" x14ac:dyDescent="0.25">
      <c r="A3865">
        <v>3864</v>
      </c>
      <c r="B3865" t="s">
        <v>44</v>
      </c>
      <c r="C3865" t="s">
        <v>16</v>
      </c>
      <c r="D3865" t="s">
        <v>17</v>
      </c>
      <c r="E3865" t="s">
        <v>26</v>
      </c>
      <c r="F3865" t="s">
        <v>235</v>
      </c>
      <c r="G3865" t="s">
        <v>63</v>
      </c>
      <c r="H3865">
        <v>25</v>
      </c>
      <c r="I3865">
        <v>10749.71</v>
      </c>
      <c r="J3865">
        <v>268742.75</v>
      </c>
      <c r="K3865">
        <v>749.1</v>
      </c>
      <c r="L3865">
        <v>89</v>
      </c>
      <c r="M3865" t="s">
        <v>21</v>
      </c>
      <c r="N3865" t="s">
        <v>36</v>
      </c>
      <c r="O3865">
        <v>49237.279999999999</v>
      </c>
      <c r="P3865">
        <f>_xlfn.DAYS(Table3[[#This Row],[Delivery_Date]],Table3[[#This Row],[Order_Date]])</f>
        <v>14</v>
      </c>
    </row>
    <row r="3866" spans="1:16" x14ac:dyDescent="0.25">
      <c r="A3866">
        <v>3865</v>
      </c>
      <c r="B3866" t="s">
        <v>44</v>
      </c>
      <c r="C3866" t="s">
        <v>16</v>
      </c>
      <c r="D3866" t="s">
        <v>25</v>
      </c>
      <c r="E3866" t="s">
        <v>52</v>
      </c>
      <c r="F3866" t="s">
        <v>130</v>
      </c>
      <c r="G3866" t="s">
        <v>329</v>
      </c>
      <c r="H3866">
        <v>75</v>
      </c>
      <c r="I3866">
        <v>28951.439999999999</v>
      </c>
      <c r="J3866">
        <v>2171358</v>
      </c>
      <c r="K3866">
        <v>283.08</v>
      </c>
      <c r="L3866">
        <v>237</v>
      </c>
      <c r="M3866" t="s">
        <v>35</v>
      </c>
      <c r="N3866" t="s">
        <v>22</v>
      </c>
      <c r="O3866">
        <v>230272.15</v>
      </c>
      <c r="P3866">
        <f>_xlfn.DAYS(Table3[[#This Row],[Delivery_Date]],Table3[[#This Row],[Order_Date]])</f>
        <v>5</v>
      </c>
    </row>
    <row r="3867" spans="1:16" x14ac:dyDescent="0.25">
      <c r="A3867">
        <v>3866</v>
      </c>
      <c r="B3867" t="s">
        <v>44</v>
      </c>
      <c r="C3867" t="s">
        <v>38</v>
      </c>
      <c r="D3867" t="s">
        <v>32</v>
      </c>
      <c r="E3867" t="s">
        <v>26</v>
      </c>
      <c r="F3867" t="s">
        <v>99</v>
      </c>
      <c r="G3867" t="s">
        <v>297</v>
      </c>
      <c r="H3867">
        <v>44</v>
      </c>
      <c r="I3867">
        <v>4582.7</v>
      </c>
      <c r="J3867">
        <v>201638.8</v>
      </c>
      <c r="K3867">
        <v>1750.08</v>
      </c>
      <c r="L3867">
        <v>555</v>
      </c>
      <c r="M3867" t="s">
        <v>42</v>
      </c>
      <c r="N3867" t="s">
        <v>43</v>
      </c>
      <c r="O3867">
        <v>43470.96</v>
      </c>
      <c r="P3867">
        <f>_xlfn.DAYS(Table3[[#This Row],[Delivery_Date]],Table3[[#This Row],[Order_Date]])</f>
        <v>12</v>
      </c>
    </row>
    <row r="3868" spans="1:16" x14ac:dyDescent="0.25">
      <c r="A3868">
        <v>3867</v>
      </c>
      <c r="B3868" t="s">
        <v>31</v>
      </c>
      <c r="C3868" t="s">
        <v>16</v>
      </c>
      <c r="D3868" t="s">
        <v>45</v>
      </c>
      <c r="E3868" t="s">
        <v>18</v>
      </c>
      <c r="F3868" t="s">
        <v>350</v>
      </c>
      <c r="G3868" t="s">
        <v>260</v>
      </c>
      <c r="H3868">
        <v>79</v>
      </c>
      <c r="I3868">
        <v>26488.46</v>
      </c>
      <c r="J3868">
        <v>2092588.34</v>
      </c>
      <c r="K3868">
        <v>4598.42</v>
      </c>
      <c r="L3868">
        <v>558</v>
      </c>
      <c r="M3868" t="s">
        <v>35</v>
      </c>
      <c r="N3868" t="s">
        <v>43</v>
      </c>
      <c r="O3868">
        <v>441818.91</v>
      </c>
      <c r="P3868">
        <f>_xlfn.DAYS(Table3[[#This Row],[Delivery_Date]],Table3[[#This Row],[Order_Date]])</f>
        <v>6</v>
      </c>
    </row>
    <row r="3869" spans="1:16" x14ac:dyDescent="0.25">
      <c r="A3869">
        <v>3868</v>
      </c>
      <c r="B3869" t="s">
        <v>15</v>
      </c>
      <c r="C3869" t="s">
        <v>16</v>
      </c>
      <c r="D3869" t="s">
        <v>25</v>
      </c>
      <c r="E3869" t="s">
        <v>26</v>
      </c>
      <c r="F3869" t="s">
        <v>197</v>
      </c>
      <c r="G3869" t="s">
        <v>217</v>
      </c>
      <c r="H3869">
        <v>91</v>
      </c>
      <c r="I3869">
        <v>32532.62</v>
      </c>
      <c r="J3869">
        <v>2960468.42</v>
      </c>
      <c r="K3869">
        <v>2446.16</v>
      </c>
      <c r="L3869">
        <v>788</v>
      </c>
      <c r="M3869" t="s">
        <v>42</v>
      </c>
      <c r="N3869" t="s">
        <v>70</v>
      </c>
      <c r="O3869">
        <v>199664.45</v>
      </c>
      <c r="P3869">
        <f>_xlfn.DAYS(Table3[[#This Row],[Delivery_Date]],Table3[[#This Row],[Order_Date]])</f>
        <v>9</v>
      </c>
    </row>
    <row r="3870" spans="1:16" x14ac:dyDescent="0.25">
      <c r="A3870">
        <v>3869</v>
      </c>
      <c r="B3870" t="s">
        <v>31</v>
      </c>
      <c r="C3870" t="s">
        <v>16</v>
      </c>
      <c r="D3870" t="s">
        <v>45</v>
      </c>
      <c r="E3870" t="s">
        <v>52</v>
      </c>
      <c r="F3870" t="s">
        <v>218</v>
      </c>
      <c r="G3870" t="s">
        <v>114</v>
      </c>
      <c r="H3870">
        <v>52</v>
      </c>
      <c r="I3870">
        <v>4326.1899999999996</v>
      </c>
      <c r="J3870">
        <v>224961.88</v>
      </c>
      <c r="K3870">
        <v>3796.19</v>
      </c>
      <c r="L3870">
        <v>23</v>
      </c>
      <c r="M3870" t="s">
        <v>21</v>
      </c>
      <c r="N3870" t="s">
        <v>36</v>
      </c>
      <c r="O3870">
        <v>31344.51</v>
      </c>
      <c r="P3870">
        <f>_xlfn.DAYS(Table3[[#This Row],[Delivery_Date]],Table3[[#This Row],[Order_Date]])</f>
        <v>13</v>
      </c>
    </row>
    <row r="3871" spans="1:16" x14ac:dyDescent="0.25">
      <c r="A3871">
        <v>3870</v>
      </c>
      <c r="B3871" t="s">
        <v>59</v>
      </c>
      <c r="C3871" t="s">
        <v>38</v>
      </c>
      <c r="D3871" t="s">
        <v>39</v>
      </c>
      <c r="E3871" t="s">
        <v>60</v>
      </c>
      <c r="F3871" t="s">
        <v>270</v>
      </c>
      <c r="G3871" t="s">
        <v>179</v>
      </c>
      <c r="H3871">
        <v>6</v>
      </c>
      <c r="I3871">
        <v>16565.95</v>
      </c>
      <c r="J3871">
        <v>99395.7</v>
      </c>
      <c r="K3871">
        <v>3096.63</v>
      </c>
      <c r="L3871">
        <v>716</v>
      </c>
      <c r="M3871" t="s">
        <v>42</v>
      </c>
      <c r="N3871" t="s">
        <v>43</v>
      </c>
      <c r="O3871">
        <v>10780.1</v>
      </c>
      <c r="P3871">
        <f>_xlfn.DAYS(Table3[[#This Row],[Delivery_Date]],Table3[[#This Row],[Order_Date]])</f>
        <v>13</v>
      </c>
    </row>
    <row r="3872" spans="1:16" x14ac:dyDescent="0.25">
      <c r="A3872">
        <v>3871</v>
      </c>
      <c r="B3872" t="s">
        <v>65</v>
      </c>
      <c r="C3872" t="s">
        <v>24</v>
      </c>
      <c r="D3872" t="s">
        <v>32</v>
      </c>
      <c r="E3872" t="s">
        <v>26</v>
      </c>
      <c r="F3872" t="s">
        <v>362</v>
      </c>
      <c r="G3872" t="s">
        <v>121</v>
      </c>
      <c r="H3872">
        <v>12</v>
      </c>
      <c r="I3872">
        <v>47658.01</v>
      </c>
      <c r="J3872">
        <v>571896.12</v>
      </c>
      <c r="K3872">
        <v>4233.38</v>
      </c>
      <c r="L3872">
        <v>600</v>
      </c>
      <c r="M3872" t="s">
        <v>21</v>
      </c>
      <c r="N3872" t="s">
        <v>22</v>
      </c>
      <c r="O3872">
        <v>132958.85999999999</v>
      </c>
      <c r="P3872">
        <f>_xlfn.DAYS(Table3[[#This Row],[Delivery_Date]],Table3[[#This Row],[Order_Date]])</f>
        <v>8</v>
      </c>
    </row>
    <row r="3873" spans="1:16" x14ac:dyDescent="0.25">
      <c r="A3873">
        <v>3872</v>
      </c>
      <c r="B3873" t="s">
        <v>59</v>
      </c>
      <c r="C3873" t="s">
        <v>38</v>
      </c>
      <c r="D3873" t="s">
        <v>32</v>
      </c>
      <c r="E3873" t="s">
        <v>60</v>
      </c>
      <c r="F3873" t="s">
        <v>288</v>
      </c>
      <c r="G3873" t="s">
        <v>311</v>
      </c>
      <c r="H3873">
        <v>57</v>
      </c>
      <c r="I3873">
        <v>26690.74</v>
      </c>
      <c r="J3873">
        <v>1521372.18</v>
      </c>
      <c r="K3873">
        <v>2739.75</v>
      </c>
      <c r="L3873">
        <v>217</v>
      </c>
      <c r="M3873" t="s">
        <v>42</v>
      </c>
      <c r="N3873" t="s">
        <v>43</v>
      </c>
      <c r="O3873">
        <v>232647.93</v>
      </c>
      <c r="P3873">
        <f>_xlfn.DAYS(Table3[[#This Row],[Delivery_Date]],Table3[[#This Row],[Order_Date]])</f>
        <v>10</v>
      </c>
    </row>
    <row r="3874" spans="1:16" x14ac:dyDescent="0.25">
      <c r="A3874">
        <v>3873</v>
      </c>
      <c r="B3874" t="s">
        <v>15</v>
      </c>
      <c r="C3874" t="s">
        <v>16</v>
      </c>
      <c r="D3874" t="s">
        <v>39</v>
      </c>
      <c r="E3874" t="s">
        <v>60</v>
      </c>
      <c r="F3874" t="s">
        <v>296</v>
      </c>
      <c r="G3874" t="s">
        <v>379</v>
      </c>
      <c r="H3874">
        <v>26</v>
      </c>
      <c r="I3874">
        <v>25940.560000000001</v>
      </c>
      <c r="J3874">
        <v>674454.56</v>
      </c>
      <c r="K3874">
        <v>1566.81</v>
      </c>
      <c r="L3874">
        <v>340</v>
      </c>
      <c r="M3874" t="s">
        <v>35</v>
      </c>
      <c r="N3874" t="s">
        <v>36</v>
      </c>
      <c r="O3874">
        <v>99195.69</v>
      </c>
      <c r="P3874">
        <f>_xlfn.DAYS(Table3[[#This Row],[Delivery_Date]],Table3[[#This Row],[Order_Date]])</f>
        <v>15</v>
      </c>
    </row>
    <row r="3875" spans="1:16" x14ac:dyDescent="0.25">
      <c r="A3875">
        <v>3874</v>
      </c>
      <c r="B3875" t="s">
        <v>15</v>
      </c>
      <c r="C3875" t="s">
        <v>24</v>
      </c>
      <c r="D3875" t="s">
        <v>17</v>
      </c>
      <c r="E3875" t="s">
        <v>18</v>
      </c>
      <c r="F3875" t="s">
        <v>386</v>
      </c>
      <c r="G3875" t="s">
        <v>301</v>
      </c>
      <c r="H3875">
        <v>65</v>
      </c>
      <c r="I3875">
        <v>3729.76</v>
      </c>
      <c r="J3875">
        <v>242434.4</v>
      </c>
      <c r="K3875">
        <v>807.47</v>
      </c>
      <c r="L3875">
        <v>536</v>
      </c>
      <c r="M3875" t="s">
        <v>42</v>
      </c>
      <c r="N3875" t="s">
        <v>70</v>
      </c>
      <c r="O3875">
        <v>37447.97</v>
      </c>
      <c r="P3875">
        <f>_xlfn.DAYS(Table3[[#This Row],[Delivery_Date]],Table3[[#This Row],[Order_Date]])</f>
        <v>8</v>
      </c>
    </row>
    <row r="3876" spans="1:16" x14ac:dyDescent="0.25">
      <c r="A3876">
        <v>3875</v>
      </c>
      <c r="B3876" t="s">
        <v>37</v>
      </c>
      <c r="C3876" t="s">
        <v>38</v>
      </c>
      <c r="D3876" t="s">
        <v>17</v>
      </c>
      <c r="E3876" t="s">
        <v>52</v>
      </c>
      <c r="F3876" t="s">
        <v>305</v>
      </c>
      <c r="G3876" t="s">
        <v>423</v>
      </c>
      <c r="H3876">
        <v>7</v>
      </c>
      <c r="I3876">
        <v>10229.02</v>
      </c>
      <c r="J3876">
        <v>71603.14</v>
      </c>
      <c r="K3876">
        <v>736.33</v>
      </c>
      <c r="L3876">
        <v>802</v>
      </c>
      <c r="M3876" t="s">
        <v>35</v>
      </c>
      <c r="N3876" t="s">
        <v>43</v>
      </c>
      <c r="O3876">
        <v>4659.67</v>
      </c>
      <c r="P3876">
        <f>_xlfn.DAYS(Table3[[#This Row],[Delivery_Date]],Table3[[#This Row],[Order_Date]])</f>
        <v>14</v>
      </c>
    </row>
    <row r="3877" spans="1:16" x14ac:dyDescent="0.25">
      <c r="A3877">
        <v>3876</v>
      </c>
      <c r="B3877" t="s">
        <v>37</v>
      </c>
      <c r="C3877" t="s">
        <v>24</v>
      </c>
      <c r="D3877" t="s">
        <v>39</v>
      </c>
      <c r="E3877" t="s">
        <v>18</v>
      </c>
      <c r="F3877" t="s">
        <v>346</v>
      </c>
      <c r="G3877" t="s">
        <v>252</v>
      </c>
      <c r="H3877">
        <v>35</v>
      </c>
      <c r="I3877">
        <v>47560.959999999999</v>
      </c>
      <c r="J3877">
        <v>1664633.6</v>
      </c>
      <c r="K3877">
        <v>4802.82</v>
      </c>
      <c r="L3877">
        <v>795</v>
      </c>
      <c r="M3877" t="s">
        <v>35</v>
      </c>
      <c r="N3877" t="s">
        <v>36</v>
      </c>
      <c r="O3877">
        <v>83510.740000000005</v>
      </c>
      <c r="P3877">
        <f>_xlfn.DAYS(Table3[[#This Row],[Delivery_Date]],Table3[[#This Row],[Order_Date]])</f>
        <v>3</v>
      </c>
    </row>
    <row r="3878" spans="1:16" x14ac:dyDescent="0.25">
      <c r="A3878">
        <v>3877</v>
      </c>
      <c r="B3878" t="s">
        <v>31</v>
      </c>
      <c r="C3878" t="s">
        <v>16</v>
      </c>
      <c r="D3878" t="s">
        <v>17</v>
      </c>
      <c r="E3878" t="s">
        <v>26</v>
      </c>
      <c r="F3878" t="s">
        <v>121</v>
      </c>
      <c r="G3878" t="s">
        <v>315</v>
      </c>
      <c r="H3878">
        <v>93</v>
      </c>
      <c r="I3878">
        <v>28450.23</v>
      </c>
      <c r="J3878">
        <v>2645871.39</v>
      </c>
      <c r="K3878">
        <v>1853.65</v>
      </c>
      <c r="L3878">
        <v>447</v>
      </c>
      <c r="M3878" t="s">
        <v>21</v>
      </c>
      <c r="N3878" t="s">
        <v>70</v>
      </c>
      <c r="O3878">
        <v>376635.34</v>
      </c>
      <c r="P3878">
        <f>_xlfn.DAYS(Table3[[#This Row],[Delivery_Date]],Table3[[#This Row],[Order_Date]])</f>
        <v>8</v>
      </c>
    </row>
    <row r="3879" spans="1:16" x14ac:dyDescent="0.25">
      <c r="A3879">
        <v>3878</v>
      </c>
      <c r="B3879" t="s">
        <v>65</v>
      </c>
      <c r="C3879" t="s">
        <v>38</v>
      </c>
      <c r="D3879" t="s">
        <v>17</v>
      </c>
      <c r="E3879" t="s">
        <v>60</v>
      </c>
      <c r="F3879" t="s">
        <v>387</v>
      </c>
      <c r="G3879" t="s">
        <v>243</v>
      </c>
      <c r="H3879">
        <v>94</v>
      </c>
      <c r="I3879">
        <v>47773.62</v>
      </c>
      <c r="J3879">
        <v>4490720.28</v>
      </c>
      <c r="K3879">
        <v>4282.55</v>
      </c>
      <c r="L3879">
        <v>894</v>
      </c>
      <c r="M3879" t="s">
        <v>42</v>
      </c>
      <c r="N3879" t="s">
        <v>36</v>
      </c>
      <c r="O3879">
        <v>411113.38</v>
      </c>
      <c r="P3879">
        <f>_xlfn.DAYS(Table3[[#This Row],[Delivery_Date]],Table3[[#This Row],[Order_Date]])</f>
        <v>14</v>
      </c>
    </row>
    <row r="3880" spans="1:16" x14ac:dyDescent="0.25">
      <c r="A3880">
        <v>3879</v>
      </c>
      <c r="B3880" t="s">
        <v>37</v>
      </c>
      <c r="C3880" t="s">
        <v>16</v>
      </c>
      <c r="D3880" t="s">
        <v>39</v>
      </c>
      <c r="E3880" t="s">
        <v>52</v>
      </c>
      <c r="F3880" t="s">
        <v>214</v>
      </c>
      <c r="G3880" t="s">
        <v>416</v>
      </c>
      <c r="H3880">
        <v>94</v>
      </c>
      <c r="I3880">
        <v>8116.61</v>
      </c>
      <c r="J3880">
        <v>762961.34</v>
      </c>
      <c r="K3880">
        <v>1737.65</v>
      </c>
      <c r="L3880">
        <v>628</v>
      </c>
      <c r="M3880" t="s">
        <v>21</v>
      </c>
      <c r="N3880" t="s">
        <v>43</v>
      </c>
      <c r="O3880">
        <v>84451.42</v>
      </c>
      <c r="P3880">
        <f>_xlfn.DAYS(Table3[[#This Row],[Delivery_Date]],Table3[[#This Row],[Order_Date]])</f>
        <v>10</v>
      </c>
    </row>
    <row r="3881" spans="1:16" x14ac:dyDescent="0.25">
      <c r="A3881">
        <v>3880</v>
      </c>
      <c r="B3881" t="s">
        <v>15</v>
      </c>
      <c r="C3881" t="s">
        <v>16</v>
      </c>
      <c r="D3881" t="s">
        <v>17</v>
      </c>
      <c r="E3881" t="s">
        <v>60</v>
      </c>
      <c r="F3881" t="s">
        <v>147</v>
      </c>
      <c r="G3881" t="s">
        <v>148</v>
      </c>
      <c r="H3881">
        <v>93</v>
      </c>
      <c r="I3881">
        <v>39772.53</v>
      </c>
      <c r="J3881">
        <v>3698845.29</v>
      </c>
      <c r="K3881">
        <v>2012.5</v>
      </c>
      <c r="L3881">
        <v>913</v>
      </c>
      <c r="M3881" t="s">
        <v>42</v>
      </c>
      <c r="N3881" t="s">
        <v>70</v>
      </c>
      <c r="O3881">
        <v>511588.13</v>
      </c>
      <c r="P3881">
        <f>_xlfn.DAYS(Table3[[#This Row],[Delivery_Date]],Table3[[#This Row],[Order_Date]])</f>
        <v>4</v>
      </c>
    </row>
    <row r="3882" spans="1:16" x14ac:dyDescent="0.25">
      <c r="A3882">
        <v>3881</v>
      </c>
      <c r="B3882" t="s">
        <v>44</v>
      </c>
      <c r="C3882" t="s">
        <v>24</v>
      </c>
      <c r="D3882" t="s">
        <v>45</v>
      </c>
      <c r="E3882" t="s">
        <v>26</v>
      </c>
      <c r="F3882" t="s">
        <v>77</v>
      </c>
      <c r="G3882" t="s">
        <v>267</v>
      </c>
      <c r="H3882">
        <v>71</v>
      </c>
      <c r="I3882">
        <v>18423.419999999998</v>
      </c>
      <c r="J3882">
        <v>1308062.82</v>
      </c>
      <c r="K3882">
        <v>3035.11</v>
      </c>
      <c r="L3882">
        <v>683</v>
      </c>
      <c r="M3882" t="s">
        <v>21</v>
      </c>
      <c r="N3882" t="s">
        <v>70</v>
      </c>
      <c r="O3882">
        <v>97745.16</v>
      </c>
      <c r="P3882">
        <f>_xlfn.DAYS(Table3[[#This Row],[Delivery_Date]],Table3[[#This Row],[Order_Date]])</f>
        <v>14</v>
      </c>
    </row>
    <row r="3883" spans="1:16" x14ac:dyDescent="0.25">
      <c r="A3883">
        <v>3882</v>
      </c>
      <c r="B3883" t="s">
        <v>37</v>
      </c>
      <c r="C3883" t="s">
        <v>38</v>
      </c>
      <c r="D3883" t="s">
        <v>45</v>
      </c>
      <c r="E3883" t="s">
        <v>26</v>
      </c>
      <c r="F3883" t="s">
        <v>240</v>
      </c>
      <c r="G3883" t="s">
        <v>305</v>
      </c>
      <c r="H3883">
        <v>1</v>
      </c>
      <c r="I3883">
        <v>34674.04</v>
      </c>
      <c r="J3883">
        <v>34674.04</v>
      </c>
      <c r="K3883">
        <v>1443.27</v>
      </c>
      <c r="L3883">
        <v>63</v>
      </c>
      <c r="M3883" t="s">
        <v>21</v>
      </c>
      <c r="N3883" t="s">
        <v>36</v>
      </c>
      <c r="O3883">
        <v>2436.7800000000002</v>
      </c>
      <c r="P3883">
        <f>_xlfn.DAYS(Table3[[#This Row],[Delivery_Date]],Table3[[#This Row],[Order_Date]])</f>
        <v>7</v>
      </c>
    </row>
    <row r="3884" spans="1:16" x14ac:dyDescent="0.25">
      <c r="A3884">
        <v>3883</v>
      </c>
      <c r="B3884" t="s">
        <v>59</v>
      </c>
      <c r="C3884" t="s">
        <v>38</v>
      </c>
      <c r="D3884" t="s">
        <v>45</v>
      </c>
      <c r="E3884" t="s">
        <v>52</v>
      </c>
      <c r="F3884" t="s">
        <v>369</v>
      </c>
      <c r="G3884" t="s">
        <v>101</v>
      </c>
      <c r="H3884">
        <v>92</v>
      </c>
      <c r="I3884">
        <v>24260.09</v>
      </c>
      <c r="J3884">
        <v>2231928.2799999998</v>
      </c>
      <c r="K3884">
        <v>4244.67</v>
      </c>
      <c r="L3884">
        <v>848</v>
      </c>
      <c r="M3884" t="s">
        <v>29</v>
      </c>
      <c r="N3884" t="s">
        <v>43</v>
      </c>
      <c r="O3884">
        <v>307497.42</v>
      </c>
      <c r="P3884">
        <f>_xlfn.DAYS(Table3[[#This Row],[Delivery_Date]],Table3[[#This Row],[Order_Date]])</f>
        <v>15</v>
      </c>
    </row>
    <row r="3885" spans="1:16" x14ac:dyDescent="0.25">
      <c r="A3885">
        <v>3884</v>
      </c>
      <c r="B3885" t="s">
        <v>37</v>
      </c>
      <c r="C3885" t="s">
        <v>38</v>
      </c>
      <c r="D3885" t="s">
        <v>32</v>
      </c>
      <c r="E3885" t="s">
        <v>60</v>
      </c>
      <c r="F3885" t="s">
        <v>124</v>
      </c>
      <c r="G3885" t="s">
        <v>145</v>
      </c>
      <c r="H3885">
        <v>45</v>
      </c>
      <c r="I3885">
        <v>38112.86</v>
      </c>
      <c r="J3885">
        <v>1715078.7</v>
      </c>
      <c r="K3885">
        <v>2207.17</v>
      </c>
      <c r="L3885">
        <v>304</v>
      </c>
      <c r="M3885" t="s">
        <v>29</v>
      </c>
      <c r="N3885" t="s">
        <v>30</v>
      </c>
      <c r="O3885">
        <v>420503.16</v>
      </c>
      <c r="P3885">
        <f>_xlfn.DAYS(Table3[[#This Row],[Delivery_Date]],Table3[[#This Row],[Order_Date]])</f>
        <v>15</v>
      </c>
    </row>
    <row r="3886" spans="1:16" x14ac:dyDescent="0.25">
      <c r="A3886">
        <v>3885</v>
      </c>
      <c r="B3886" t="s">
        <v>44</v>
      </c>
      <c r="C3886" t="s">
        <v>24</v>
      </c>
      <c r="D3886" t="s">
        <v>17</v>
      </c>
      <c r="E3886" t="s">
        <v>18</v>
      </c>
      <c r="F3886" t="s">
        <v>117</v>
      </c>
      <c r="G3886" t="s">
        <v>135</v>
      </c>
      <c r="H3886">
        <v>55</v>
      </c>
      <c r="I3886">
        <v>932.13</v>
      </c>
      <c r="J3886">
        <v>51267.15</v>
      </c>
      <c r="K3886">
        <v>1988</v>
      </c>
      <c r="L3886">
        <v>274</v>
      </c>
      <c r="M3886" t="s">
        <v>35</v>
      </c>
      <c r="N3886" t="s">
        <v>36</v>
      </c>
      <c r="O3886">
        <v>11730.8</v>
      </c>
      <c r="P3886">
        <f>_xlfn.DAYS(Table3[[#This Row],[Delivery_Date]],Table3[[#This Row],[Order_Date]])</f>
        <v>5</v>
      </c>
    </row>
    <row r="3887" spans="1:16" x14ac:dyDescent="0.25">
      <c r="A3887">
        <v>3886</v>
      </c>
      <c r="B3887" t="s">
        <v>15</v>
      </c>
      <c r="C3887" t="s">
        <v>38</v>
      </c>
      <c r="D3887" t="s">
        <v>39</v>
      </c>
      <c r="E3887" t="s">
        <v>52</v>
      </c>
      <c r="F3887" t="s">
        <v>141</v>
      </c>
      <c r="G3887" t="s">
        <v>82</v>
      </c>
      <c r="H3887">
        <v>51</v>
      </c>
      <c r="I3887">
        <v>18514.419999999998</v>
      </c>
      <c r="J3887">
        <v>944235.42</v>
      </c>
      <c r="K3887">
        <v>2212.27</v>
      </c>
      <c r="L3887">
        <v>407</v>
      </c>
      <c r="M3887" t="s">
        <v>21</v>
      </c>
      <c r="N3887" t="s">
        <v>70</v>
      </c>
      <c r="O3887">
        <v>207110.91</v>
      </c>
      <c r="P3887">
        <f>_xlfn.DAYS(Table3[[#This Row],[Delivery_Date]],Table3[[#This Row],[Order_Date]])</f>
        <v>4</v>
      </c>
    </row>
    <row r="3888" spans="1:16" x14ac:dyDescent="0.25">
      <c r="A3888">
        <v>3887</v>
      </c>
      <c r="B3888" t="s">
        <v>51</v>
      </c>
      <c r="C3888" t="s">
        <v>38</v>
      </c>
      <c r="D3888" t="s">
        <v>17</v>
      </c>
      <c r="E3888" t="s">
        <v>60</v>
      </c>
      <c r="F3888" t="s">
        <v>282</v>
      </c>
      <c r="G3888" t="s">
        <v>266</v>
      </c>
      <c r="H3888">
        <v>42</v>
      </c>
      <c r="I3888">
        <v>23818.39</v>
      </c>
      <c r="J3888">
        <v>1000372.38</v>
      </c>
      <c r="K3888">
        <v>2139.79</v>
      </c>
      <c r="L3888">
        <v>825</v>
      </c>
      <c r="M3888" t="s">
        <v>42</v>
      </c>
      <c r="N3888" t="s">
        <v>22</v>
      </c>
      <c r="O3888">
        <v>148553.62</v>
      </c>
      <c r="P3888">
        <f>_xlfn.DAYS(Table3[[#This Row],[Delivery_Date]],Table3[[#This Row],[Order_Date]])</f>
        <v>1</v>
      </c>
    </row>
    <row r="3889" spans="1:16" x14ac:dyDescent="0.25">
      <c r="A3889">
        <v>3888</v>
      </c>
      <c r="B3889" t="s">
        <v>23</v>
      </c>
      <c r="C3889" t="s">
        <v>16</v>
      </c>
      <c r="D3889" t="s">
        <v>17</v>
      </c>
      <c r="E3889" t="s">
        <v>60</v>
      </c>
      <c r="F3889" t="s">
        <v>67</v>
      </c>
      <c r="G3889" t="s">
        <v>83</v>
      </c>
      <c r="H3889">
        <v>2</v>
      </c>
      <c r="I3889">
        <v>43122.34</v>
      </c>
      <c r="J3889">
        <v>86244.68</v>
      </c>
      <c r="K3889">
        <v>2626.65</v>
      </c>
      <c r="L3889">
        <v>77</v>
      </c>
      <c r="M3889" t="s">
        <v>29</v>
      </c>
      <c r="N3889" t="s">
        <v>22</v>
      </c>
      <c r="O3889">
        <v>5721.3</v>
      </c>
      <c r="P3889">
        <f>_xlfn.DAYS(Table3[[#This Row],[Delivery_Date]],Table3[[#This Row],[Order_Date]])</f>
        <v>12</v>
      </c>
    </row>
    <row r="3890" spans="1:16" x14ac:dyDescent="0.25">
      <c r="A3890">
        <v>3889</v>
      </c>
      <c r="B3890" t="s">
        <v>23</v>
      </c>
      <c r="C3890" t="s">
        <v>16</v>
      </c>
      <c r="D3890" t="s">
        <v>17</v>
      </c>
      <c r="E3890" t="s">
        <v>26</v>
      </c>
      <c r="F3890" t="s">
        <v>207</v>
      </c>
      <c r="G3890" t="s">
        <v>150</v>
      </c>
      <c r="H3890">
        <v>46</v>
      </c>
      <c r="I3890">
        <v>2698.53</v>
      </c>
      <c r="J3890">
        <v>124132.38</v>
      </c>
      <c r="K3890">
        <v>2951.44</v>
      </c>
      <c r="L3890">
        <v>354</v>
      </c>
      <c r="M3890" t="s">
        <v>42</v>
      </c>
      <c r="N3890" t="s">
        <v>70</v>
      </c>
      <c r="O3890">
        <v>26145.39</v>
      </c>
      <c r="P3890">
        <f>_xlfn.DAYS(Table3[[#This Row],[Delivery_Date]],Table3[[#This Row],[Order_Date]])</f>
        <v>2</v>
      </c>
    </row>
    <row r="3891" spans="1:16" x14ac:dyDescent="0.25">
      <c r="A3891">
        <v>3890</v>
      </c>
      <c r="B3891" t="s">
        <v>51</v>
      </c>
      <c r="C3891" t="s">
        <v>24</v>
      </c>
      <c r="D3891" t="s">
        <v>45</v>
      </c>
      <c r="E3891" t="s">
        <v>18</v>
      </c>
      <c r="F3891" t="s">
        <v>84</v>
      </c>
      <c r="G3891" t="s">
        <v>19</v>
      </c>
      <c r="H3891">
        <v>87</v>
      </c>
      <c r="I3891">
        <v>33463.9</v>
      </c>
      <c r="J3891">
        <v>2911359.3</v>
      </c>
      <c r="K3891">
        <v>2700.12</v>
      </c>
      <c r="L3891">
        <v>662</v>
      </c>
      <c r="M3891" t="s">
        <v>42</v>
      </c>
      <c r="N3891" t="s">
        <v>43</v>
      </c>
      <c r="O3891">
        <v>348719.52</v>
      </c>
      <c r="P3891">
        <f>_xlfn.DAYS(Table3[[#This Row],[Delivery_Date]],Table3[[#This Row],[Order_Date]])</f>
        <v>3</v>
      </c>
    </row>
    <row r="3892" spans="1:16" x14ac:dyDescent="0.25">
      <c r="A3892">
        <v>3891</v>
      </c>
      <c r="B3892" t="s">
        <v>51</v>
      </c>
      <c r="C3892" t="s">
        <v>38</v>
      </c>
      <c r="D3892" t="s">
        <v>39</v>
      </c>
      <c r="E3892" t="s">
        <v>18</v>
      </c>
      <c r="F3892" t="s">
        <v>193</v>
      </c>
      <c r="G3892" t="s">
        <v>254</v>
      </c>
      <c r="H3892">
        <v>89</v>
      </c>
      <c r="I3892">
        <v>4960.97</v>
      </c>
      <c r="J3892">
        <v>441526.33</v>
      </c>
      <c r="K3892">
        <v>3449.47</v>
      </c>
      <c r="L3892">
        <v>290</v>
      </c>
      <c r="M3892" t="s">
        <v>21</v>
      </c>
      <c r="N3892" t="s">
        <v>36</v>
      </c>
      <c r="O3892">
        <v>97377.65</v>
      </c>
      <c r="P3892">
        <f>_xlfn.DAYS(Table3[[#This Row],[Delivery_Date]],Table3[[#This Row],[Order_Date]])</f>
        <v>8</v>
      </c>
    </row>
    <row r="3893" spans="1:16" x14ac:dyDescent="0.25">
      <c r="A3893">
        <v>3892</v>
      </c>
      <c r="B3893" t="s">
        <v>31</v>
      </c>
      <c r="C3893" t="s">
        <v>16</v>
      </c>
      <c r="D3893" t="s">
        <v>39</v>
      </c>
      <c r="E3893" t="s">
        <v>26</v>
      </c>
      <c r="F3893" t="s">
        <v>219</v>
      </c>
      <c r="G3893" t="s">
        <v>366</v>
      </c>
      <c r="H3893">
        <v>23</v>
      </c>
      <c r="I3893">
        <v>4367.38</v>
      </c>
      <c r="J3893">
        <v>100449.74</v>
      </c>
      <c r="K3893">
        <v>1903.05</v>
      </c>
      <c r="L3893">
        <v>820</v>
      </c>
      <c r="M3893" t="s">
        <v>29</v>
      </c>
      <c r="N3893" t="s">
        <v>22</v>
      </c>
      <c r="O3893">
        <v>8912.82</v>
      </c>
      <c r="P3893">
        <f>_xlfn.DAYS(Table3[[#This Row],[Delivery_Date]],Table3[[#This Row],[Order_Date]])</f>
        <v>6</v>
      </c>
    </row>
    <row r="3894" spans="1:16" x14ac:dyDescent="0.25">
      <c r="A3894">
        <v>3893</v>
      </c>
      <c r="B3894" t="s">
        <v>51</v>
      </c>
      <c r="C3894" t="s">
        <v>24</v>
      </c>
      <c r="D3894" t="s">
        <v>25</v>
      </c>
      <c r="E3894" t="s">
        <v>60</v>
      </c>
      <c r="F3894" t="s">
        <v>103</v>
      </c>
      <c r="G3894" t="s">
        <v>177</v>
      </c>
      <c r="H3894">
        <v>79</v>
      </c>
      <c r="I3894">
        <v>22292.49</v>
      </c>
      <c r="J3894">
        <v>1761106.71</v>
      </c>
      <c r="K3894">
        <v>1150.26</v>
      </c>
      <c r="L3894">
        <v>375</v>
      </c>
      <c r="M3894" t="s">
        <v>35</v>
      </c>
      <c r="N3894" t="s">
        <v>36</v>
      </c>
      <c r="O3894">
        <v>130714.82</v>
      </c>
      <c r="P3894">
        <f>_xlfn.DAYS(Table3[[#This Row],[Delivery_Date]],Table3[[#This Row],[Order_Date]])</f>
        <v>4</v>
      </c>
    </row>
    <row r="3895" spans="1:16" x14ac:dyDescent="0.25">
      <c r="A3895">
        <v>3894</v>
      </c>
      <c r="B3895" t="s">
        <v>59</v>
      </c>
      <c r="C3895" t="s">
        <v>16</v>
      </c>
      <c r="D3895" t="s">
        <v>45</v>
      </c>
      <c r="E3895" t="s">
        <v>18</v>
      </c>
      <c r="F3895" t="s">
        <v>408</v>
      </c>
      <c r="G3895" t="s">
        <v>222</v>
      </c>
      <c r="H3895">
        <v>87</v>
      </c>
      <c r="I3895">
        <v>36187</v>
      </c>
      <c r="J3895">
        <v>3148269</v>
      </c>
      <c r="K3895">
        <v>4983.43</v>
      </c>
      <c r="L3895">
        <v>90</v>
      </c>
      <c r="M3895" t="s">
        <v>35</v>
      </c>
      <c r="N3895" t="s">
        <v>22</v>
      </c>
      <c r="O3895">
        <v>618937.31999999995</v>
      </c>
      <c r="P3895">
        <f>_xlfn.DAYS(Table3[[#This Row],[Delivery_Date]],Table3[[#This Row],[Order_Date]])</f>
        <v>3</v>
      </c>
    </row>
    <row r="3896" spans="1:16" x14ac:dyDescent="0.25">
      <c r="A3896">
        <v>3895</v>
      </c>
      <c r="B3896" t="s">
        <v>44</v>
      </c>
      <c r="C3896" t="s">
        <v>38</v>
      </c>
      <c r="D3896" t="s">
        <v>25</v>
      </c>
      <c r="E3896" t="s">
        <v>52</v>
      </c>
      <c r="F3896" t="s">
        <v>61</v>
      </c>
      <c r="G3896" t="s">
        <v>234</v>
      </c>
      <c r="H3896">
        <v>92</v>
      </c>
      <c r="I3896">
        <v>30406.37</v>
      </c>
      <c r="J3896">
        <v>2797386.04</v>
      </c>
      <c r="K3896">
        <v>842.93</v>
      </c>
      <c r="L3896">
        <v>2</v>
      </c>
      <c r="M3896" t="s">
        <v>21</v>
      </c>
      <c r="N3896" t="s">
        <v>70</v>
      </c>
      <c r="O3896">
        <v>480826.37</v>
      </c>
      <c r="P3896">
        <f>_xlfn.DAYS(Table3[[#This Row],[Delivery_Date]],Table3[[#This Row],[Order_Date]])</f>
        <v>13</v>
      </c>
    </row>
    <row r="3897" spans="1:16" x14ac:dyDescent="0.25">
      <c r="A3897">
        <v>3896</v>
      </c>
      <c r="B3897" t="s">
        <v>23</v>
      </c>
      <c r="C3897" t="s">
        <v>16</v>
      </c>
      <c r="D3897" t="s">
        <v>32</v>
      </c>
      <c r="E3897" t="s">
        <v>60</v>
      </c>
      <c r="F3897" t="s">
        <v>71</v>
      </c>
      <c r="G3897" t="s">
        <v>270</v>
      </c>
      <c r="H3897">
        <v>70</v>
      </c>
      <c r="I3897">
        <v>8637.9500000000007</v>
      </c>
      <c r="J3897">
        <v>604656.5</v>
      </c>
      <c r="K3897">
        <v>3427.38</v>
      </c>
      <c r="L3897">
        <v>812</v>
      </c>
      <c r="M3897" t="s">
        <v>21</v>
      </c>
      <c r="N3897" t="s">
        <v>70</v>
      </c>
      <c r="O3897">
        <v>100802.8</v>
      </c>
      <c r="P3897">
        <f>_xlfn.DAYS(Table3[[#This Row],[Delivery_Date]],Table3[[#This Row],[Order_Date]])</f>
        <v>2</v>
      </c>
    </row>
    <row r="3898" spans="1:16" x14ac:dyDescent="0.25">
      <c r="A3898">
        <v>3897</v>
      </c>
      <c r="B3898" t="s">
        <v>23</v>
      </c>
      <c r="C3898" t="s">
        <v>24</v>
      </c>
      <c r="D3898" t="s">
        <v>39</v>
      </c>
      <c r="E3898" t="s">
        <v>46</v>
      </c>
      <c r="F3898" t="s">
        <v>405</v>
      </c>
      <c r="G3898" t="s">
        <v>193</v>
      </c>
      <c r="H3898">
        <v>68</v>
      </c>
      <c r="I3898">
        <v>11334.88</v>
      </c>
      <c r="J3898">
        <v>770771.84</v>
      </c>
      <c r="K3898">
        <v>3002.95</v>
      </c>
      <c r="L3898">
        <v>559</v>
      </c>
      <c r="M3898" t="s">
        <v>29</v>
      </c>
      <c r="N3898" t="s">
        <v>43</v>
      </c>
      <c r="O3898">
        <v>88896.54</v>
      </c>
      <c r="P3898">
        <f>_xlfn.DAYS(Table3[[#This Row],[Delivery_Date]],Table3[[#This Row],[Order_Date]])</f>
        <v>1</v>
      </c>
    </row>
    <row r="3899" spans="1:16" x14ac:dyDescent="0.25">
      <c r="A3899">
        <v>3898</v>
      </c>
      <c r="B3899" t="s">
        <v>44</v>
      </c>
      <c r="C3899" t="s">
        <v>24</v>
      </c>
      <c r="D3899" t="s">
        <v>17</v>
      </c>
      <c r="E3899" t="s">
        <v>46</v>
      </c>
      <c r="F3899" t="s">
        <v>259</v>
      </c>
      <c r="G3899" t="s">
        <v>264</v>
      </c>
      <c r="H3899">
        <v>59</v>
      </c>
      <c r="I3899">
        <v>5161.97</v>
      </c>
      <c r="J3899">
        <v>304556.23</v>
      </c>
      <c r="K3899">
        <v>4380.4399999999996</v>
      </c>
      <c r="L3899">
        <v>130</v>
      </c>
      <c r="M3899" t="s">
        <v>29</v>
      </c>
      <c r="N3899" t="s">
        <v>36</v>
      </c>
      <c r="O3899">
        <v>19246.66</v>
      </c>
      <c r="P3899">
        <f>_xlfn.DAYS(Table3[[#This Row],[Delivery_Date]],Table3[[#This Row],[Order_Date]])</f>
        <v>12</v>
      </c>
    </row>
    <row r="3900" spans="1:16" x14ac:dyDescent="0.25">
      <c r="A3900">
        <v>3899</v>
      </c>
      <c r="B3900" t="s">
        <v>23</v>
      </c>
      <c r="C3900" t="s">
        <v>16</v>
      </c>
      <c r="D3900" t="s">
        <v>25</v>
      </c>
      <c r="E3900" t="s">
        <v>60</v>
      </c>
      <c r="F3900" t="s">
        <v>34</v>
      </c>
      <c r="G3900" t="s">
        <v>124</v>
      </c>
      <c r="H3900">
        <v>26</v>
      </c>
      <c r="I3900">
        <v>22288.93</v>
      </c>
      <c r="J3900">
        <v>579512.18000000005</v>
      </c>
      <c r="K3900">
        <v>110.27</v>
      </c>
      <c r="L3900">
        <v>835</v>
      </c>
      <c r="M3900" t="s">
        <v>29</v>
      </c>
      <c r="N3900" t="s">
        <v>70</v>
      </c>
      <c r="O3900">
        <v>132624.76999999999</v>
      </c>
      <c r="P3900">
        <f>_xlfn.DAYS(Table3[[#This Row],[Delivery_Date]],Table3[[#This Row],[Order_Date]])</f>
        <v>7</v>
      </c>
    </row>
    <row r="3901" spans="1:16" x14ac:dyDescent="0.25">
      <c r="A3901">
        <v>3900</v>
      </c>
      <c r="B3901" t="s">
        <v>37</v>
      </c>
      <c r="C3901" t="s">
        <v>24</v>
      </c>
      <c r="D3901" t="s">
        <v>25</v>
      </c>
      <c r="E3901" t="s">
        <v>52</v>
      </c>
      <c r="F3901" t="s">
        <v>136</v>
      </c>
      <c r="G3901" t="s">
        <v>55</v>
      </c>
      <c r="H3901">
        <v>67</v>
      </c>
      <c r="I3901">
        <v>42368.56</v>
      </c>
      <c r="J3901">
        <v>2838693.52</v>
      </c>
      <c r="K3901">
        <v>2232.46</v>
      </c>
      <c r="L3901">
        <v>452</v>
      </c>
      <c r="M3901" t="s">
        <v>42</v>
      </c>
      <c r="N3901" t="s">
        <v>70</v>
      </c>
      <c r="O3901">
        <v>677784.27</v>
      </c>
      <c r="P3901">
        <f>_xlfn.DAYS(Table3[[#This Row],[Delivery_Date]],Table3[[#This Row],[Order_Date]])</f>
        <v>2</v>
      </c>
    </row>
    <row r="3902" spans="1:16" x14ac:dyDescent="0.25">
      <c r="A3902">
        <v>3901</v>
      </c>
      <c r="B3902" t="s">
        <v>51</v>
      </c>
      <c r="C3902" t="s">
        <v>16</v>
      </c>
      <c r="D3902" t="s">
        <v>25</v>
      </c>
      <c r="E3902" t="s">
        <v>26</v>
      </c>
      <c r="F3902" t="s">
        <v>127</v>
      </c>
      <c r="G3902" t="s">
        <v>406</v>
      </c>
      <c r="H3902">
        <v>46</v>
      </c>
      <c r="I3902">
        <v>27786.79</v>
      </c>
      <c r="J3902">
        <v>1278192.3400000001</v>
      </c>
      <c r="K3902">
        <v>276.27</v>
      </c>
      <c r="L3902">
        <v>54</v>
      </c>
      <c r="M3902" t="s">
        <v>29</v>
      </c>
      <c r="N3902" t="s">
        <v>30</v>
      </c>
      <c r="O3902">
        <v>226395.99</v>
      </c>
      <c r="P3902">
        <f>_xlfn.DAYS(Table3[[#This Row],[Delivery_Date]],Table3[[#This Row],[Order_Date]])</f>
        <v>10</v>
      </c>
    </row>
    <row r="3903" spans="1:16" x14ac:dyDescent="0.25">
      <c r="A3903">
        <v>3902</v>
      </c>
      <c r="B3903" t="s">
        <v>51</v>
      </c>
      <c r="C3903" t="s">
        <v>38</v>
      </c>
      <c r="D3903" t="s">
        <v>25</v>
      </c>
      <c r="E3903" t="s">
        <v>52</v>
      </c>
      <c r="F3903" t="s">
        <v>363</v>
      </c>
      <c r="G3903" t="s">
        <v>349</v>
      </c>
      <c r="H3903">
        <v>44</v>
      </c>
      <c r="I3903">
        <v>27235.33</v>
      </c>
      <c r="J3903">
        <v>1198354.52</v>
      </c>
      <c r="K3903">
        <v>3399.33</v>
      </c>
      <c r="L3903">
        <v>102</v>
      </c>
      <c r="M3903" t="s">
        <v>29</v>
      </c>
      <c r="N3903" t="s">
        <v>30</v>
      </c>
      <c r="O3903">
        <v>230422.79</v>
      </c>
      <c r="P3903">
        <f>_xlfn.DAYS(Table3[[#This Row],[Delivery_Date]],Table3[[#This Row],[Order_Date]])</f>
        <v>4</v>
      </c>
    </row>
    <row r="3904" spans="1:16" x14ac:dyDescent="0.25">
      <c r="A3904">
        <v>3903</v>
      </c>
      <c r="B3904" t="s">
        <v>23</v>
      </c>
      <c r="C3904" t="s">
        <v>16</v>
      </c>
      <c r="D3904" t="s">
        <v>25</v>
      </c>
      <c r="E3904" t="s">
        <v>46</v>
      </c>
      <c r="F3904" t="s">
        <v>107</v>
      </c>
      <c r="G3904" t="s">
        <v>34</v>
      </c>
      <c r="H3904">
        <v>36</v>
      </c>
      <c r="I3904">
        <v>45417.32</v>
      </c>
      <c r="J3904">
        <v>1635023.52</v>
      </c>
      <c r="K3904">
        <v>3924.94</v>
      </c>
      <c r="L3904">
        <v>622</v>
      </c>
      <c r="M3904" t="s">
        <v>29</v>
      </c>
      <c r="N3904" t="s">
        <v>30</v>
      </c>
      <c r="O3904">
        <v>282509.77</v>
      </c>
      <c r="P3904">
        <f>_xlfn.DAYS(Table3[[#This Row],[Delivery_Date]],Table3[[#This Row],[Order_Date]])</f>
        <v>14</v>
      </c>
    </row>
    <row r="3905" spans="1:16" x14ac:dyDescent="0.25">
      <c r="A3905">
        <v>3904</v>
      </c>
      <c r="B3905" t="s">
        <v>59</v>
      </c>
      <c r="C3905" t="s">
        <v>24</v>
      </c>
      <c r="D3905" t="s">
        <v>45</v>
      </c>
      <c r="E3905" t="s">
        <v>60</v>
      </c>
      <c r="F3905" t="s">
        <v>337</v>
      </c>
      <c r="G3905" t="s">
        <v>160</v>
      </c>
      <c r="H3905">
        <v>54</v>
      </c>
      <c r="I3905">
        <v>49395.360000000001</v>
      </c>
      <c r="J3905">
        <v>2667349.44</v>
      </c>
      <c r="K3905">
        <v>2741.57</v>
      </c>
      <c r="L3905">
        <v>127</v>
      </c>
      <c r="M3905" t="s">
        <v>29</v>
      </c>
      <c r="N3905" t="s">
        <v>70</v>
      </c>
      <c r="O3905">
        <v>365708.87</v>
      </c>
      <c r="P3905">
        <f>_xlfn.DAYS(Table3[[#This Row],[Delivery_Date]],Table3[[#This Row],[Order_Date]])</f>
        <v>14</v>
      </c>
    </row>
    <row r="3906" spans="1:16" x14ac:dyDescent="0.25">
      <c r="A3906">
        <v>3905</v>
      </c>
      <c r="B3906" t="s">
        <v>51</v>
      </c>
      <c r="C3906" t="s">
        <v>24</v>
      </c>
      <c r="D3906" t="s">
        <v>25</v>
      </c>
      <c r="E3906" t="s">
        <v>18</v>
      </c>
      <c r="F3906" t="s">
        <v>175</v>
      </c>
      <c r="G3906" t="s">
        <v>49</v>
      </c>
      <c r="H3906">
        <v>59</v>
      </c>
      <c r="I3906">
        <v>41617.199999999997</v>
      </c>
      <c r="J3906">
        <v>2455414.7999999998</v>
      </c>
      <c r="K3906">
        <v>3549.76</v>
      </c>
      <c r="L3906">
        <v>299</v>
      </c>
      <c r="M3906" t="s">
        <v>29</v>
      </c>
      <c r="N3906" t="s">
        <v>70</v>
      </c>
      <c r="O3906">
        <v>494462.44</v>
      </c>
      <c r="P3906">
        <f>_xlfn.DAYS(Table3[[#This Row],[Delivery_Date]],Table3[[#This Row],[Order_Date]])</f>
        <v>10</v>
      </c>
    </row>
    <row r="3907" spans="1:16" x14ac:dyDescent="0.25">
      <c r="A3907">
        <v>3906</v>
      </c>
      <c r="B3907" t="s">
        <v>44</v>
      </c>
      <c r="C3907" t="s">
        <v>38</v>
      </c>
      <c r="D3907" t="s">
        <v>25</v>
      </c>
      <c r="E3907" t="s">
        <v>26</v>
      </c>
      <c r="F3907" t="s">
        <v>404</v>
      </c>
      <c r="G3907" t="s">
        <v>256</v>
      </c>
      <c r="H3907">
        <v>98</v>
      </c>
      <c r="I3907">
        <v>13095.77</v>
      </c>
      <c r="J3907">
        <v>1283385.46</v>
      </c>
      <c r="K3907">
        <v>165.92</v>
      </c>
      <c r="L3907">
        <v>896</v>
      </c>
      <c r="M3907" t="s">
        <v>29</v>
      </c>
      <c r="N3907" t="s">
        <v>22</v>
      </c>
      <c r="O3907">
        <v>75577.429999999993</v>
      </c>
      <c r="P3907">
        <f>_xlfn.DAYS(Table3[[#This Row],[Delivery_Date]],Table3[[#This Row],[Order_Date]])</f>
        <v>10</v>
      </c>
    </row>
    <row r="3908" spans="1:16" x14ac:dyDescent="0.25">
      <c r="A3908">
        <v>3907</v>
      </c>
      <c r="B3908" t="s">
        <v>15</v>
      </c>
      <c r="C3908" t="s">
        <v>24</v>
      </c>
      <c r="D3908" t="s">
        <v>32</v>
      </c>
      <c r="E3908" t="s">
        <v>18</v>
      </c>
      <c r="F3908" t="s">
        <v>313</v>
      </c>
      <c r="G3908" t="s">
        <v>284</v>
      </c>
      <c r="H3908">
        <v>64</v>
      </c>
      <c r="I3908">
        <v>17819.57</v>
      </c>
      <c r="J3908">
        <v>1140452.48</v>
      </c>
      <c r="K3908">
        <v>2585.67</v>
      </c>
      <c r="L3908">
        <v>756</v>
      </c>
      <c r="M3908" t="s">
        <v>35</v>
      </c>
      <c r="N3908" t="s">
        <v>22</v>
      </c>
      <c r="O3908">
        <v>100980.23</v>
      </c>
      <c r="P3908">
        <f>_xlfn.DAYS(Table3[[#This Row],[Delivery_Date]],Table3[[#This Row],[Order_Date]])</f>
        <v>2</v>
      </c>
    </row>
    <row r="3909" spans="1:16" x14ac:dyDescent="0.25">
      <c r="A3909">
        <v>3908</v>
      </c>
      <c r="B3909" t="s">
        <v>23</v>
      </c>
      <c r="C3909" t="s">
        <v>16</v>
      </c>
      <c r="D3909" t="s">
        <v>17</v>
      </c>
      <c r="E3909" t="s">
        <v>18</v>
      </c>
      <c r="F3909" t="s">
        <v>84</v>
      </c>
      <c r="G3909" t="s">
        <v>335</v>
      </c>
      <c r="H3909">
        <v>88</v>
      </c>
      <c r="I3909">
        <v>16864.09</v>
      </c>
      <c r="J3909">
        <v>1484039.92</v>
      </c>
      <c r="K3909">
        <v>2761.78</v>
      </c>
      <c r="L3909">
        <v>720</v>
      </c>
      <c r="M3909" t="s">
        <v>42</v>
      </c>
      <c r="N3909" t="s">
        <v>43</v>
      </c>
      <c r="O3909">
        <v>298752.8</v>
      </c>
      <c r="P3909">
        <f>_xlfn.DAYS(Table3[[#This Row],[Delivery_Date]],Table3[[#This Row],[Order_Date]])</f>
        <v>4</v>
      </c>
    </row>
    <row r="3910" spans="1:16" x14ac:dyDescent="0.25">
      <c r="A3910">
        <v>3909</v>
      </c>
      <c r="B3910" t="s">
        <v>15</v>
      </c>
      <c r="C3910" t="s">
        <v>16</v>
      </c>
      <c r="D3910" t="s">
        <v>32</v>
      </c>
      <c r="E3910" t="s">
        <v>60</v>
      </c>
      <c r="F3910" t="s">
        <v>413</v>
      </c>
      <c r="G3910" t="s">
        <v>173</v>
      </c>
      <c r="H3910">
        <v>49</v>
      </c>
      <c r="I3910">
        <v>37466.14</v>
      </c>
      <c r="J3910">
        <v>1835840.86</v>
      </c>
      <c r="K3910">
        <v>2743.03</v>
      </c>
      <c r="L3910">
        <v>740</v>
      </c>
      <c r="M3910" t="s">
        <v>21</v>
      </c>
      <c r="N3910" t="s">
        <v>43</v>
      </c>
      <c r="O3910">
        <v>134429.31</v>
      </c>
      <c r="P3910">
        <f>_xlfn.DAYS(Table3[[#This Row],[Delivery_Date]],Table3[[#This Row],[Order_Date]])</f>
        <v>9</v>
      </c>
    </row>
    <row r="3911" spans="1:16" x14ac:dyDescent="0.25">
      <c r="A3911">
        <v>3910</v>
      </c>
      <c r="B3911" t="s">
        <v>44</v>
      </c>
      <c r="C3911" t="s">
        <v>16</v>
      </c>
      <c r="D3911" t="s">
        <v>45</v>
      </c>
      <c r="E3911" t="s">
        <v>46</v>
      </c>
      <c r="F3911" t="s">
        <v>411</v>
      </c>
      <c r="G3911" t="s">
        <v>398</v>
      </c>
      <c r="H3911">
        <v>23</v>
      </c>
      <c r="I3911">
        <v>17270.900000000001</v>
      </c>
      <c r="J3911">
        <v>397230.7</v>
      </c>
      <c r="K3911">
        <v>2820.61</v>
      </c>
      <c r="L3911">
        <v>397</v>
      </c>
      <c r="M3911" t="s">
        <v>21</v>
      </c>
      <c r="N3911" t="s">
        <v>30</v>
      </c>
      <c r="O3911">
        <v>24045.11</v>
      </c>
      <c r="P3911">
        <f>_xlfn.DAYS(Table3[[#This Row],[Delivery_Date]],Table3[[#This Row],[Order_Date]])</f>
        <v>7</v>
      </c>
    </row>
    <row r="3912" spans="1:16" x14ac:dyDescent="0.25">
      <c r="A3912">
        <v>3911</v>
      </c>
      <c r="B3912" t="s">
        <v>65</v>
      </c>
      <c r="C3912" t="s">
        <v>38</v>
      </c>
      <c r="D3912" t="s">
        <v>39</v>
      </c>
      <c r="E3912" t="s">
        <v>26</v>
      </c>
      <c r="F3912" t="s">
        <v>141</v>
      </c>
      <c r="G3912" t="s">
        <v>124</v>
      </c>
      <c r="H3912">
        <v>21</v>
      </c>
      <c r="I3912">
        <v>24516.2</v>
      </c>
      <c r="J3912">
        <v>514840.2</v>
      </c>
      <c r="K3912">
        <v>1753.89</v>
      </c>
      <c r="L3912">
        <v>249</v>
      </c>
      <c r="M3912" t="s">
        <v>29</v>
      </c>
      <c r="N3912" t="s">
        <v>43</v>
      </c>
      <c r="O3912">
        <v>92465.29</v>
      </c>
      <c r="P3912">
        <f>_xlfn.DAYS(Table3[[#This Row],[Delivery_Date]],Table3[[#This Row],[Order_Date]])</f>
        <v>15</v>
      </c>
    </row>
    <row r="3913" spans="1:16" x14ac:dyDescent="0.25">
      <c r="A3913">
        <v>3912</v>
      </c>
      <c r="B3913" t="s">
        <v>51</v>
      </c>
      <c r="C3913" t="s">
        <v>24</v>
      </c>
      <c r="D3913" t="s">
        <v>39</v>
      </c>
      <c r="E3913" t="s">
        <v>18</v>
      </c>
      <c r="F3913" t="s">
        <v>122</v>
      </c>
      <c r="G3913" t="s">
        <v>212</v>
      </c>
      <c r="H3913">
        <v>92</v>
      </c>
      <c r="I3913">
        <v>37266.019999999997</v>
      </c>
      <c r="J3913">
        <v>3428473.84</v>
      </c>
      <c r="K3913">
        <v>2252.58</v>
      </c>
      <c r="L3913">
        <v>780</v>
      </c>
      <c r="M3913" t="s">
        <v>29</v>
      </c>
      <c r="N3913" t="s">
        <v>36</v>
      </c>
      <c r="O3913">
        <v>305297.33</v>
      </c>
      <c r="P3913">
        <f>_xlfn.DAYS(Table3[[#This Row],[Delivery_Date]],Table3[[#This Row],[Order_Date]])</f>
        <v>13</v>
      </c>
    </row>
    <row r="3914" spans="1:16" x14ac:dyDescent="0.25">
      <c r="A3914">
        <v>3913</v>
      </c>
      <c r="B3914" t="s">
        <v>23</v>
      </c>
      <c r="C3914" t="s">
        <v>38</v>
      </c>
      <c r="D3914" t="s">
        <v>39</v>
      </c>
      <c r="E3914" t="s">
        <v>52</v>
      </c>
      <c r="F3914" t="s">
        <v>329</v>
      </c>
      <c r="G3914" t="s">
        <v>272</v>
      </c>
      <c r="H3914">
        <v>64</v>
      </c>
      <c r="I3914">
        <v>6085.5</v>
      </c>
      <c r="J3914">
        <v>389472</v>
      </c>
      <c r="K3914">
        <v>195.81</v>
      </c>
      <c r="L3914">
        <v>109</v>
      </c>
      <c r="M3914" t="s">
        <v>42</v>
      </c>
      <c r="N3914" t="s">
        <v>30</v>
      </c>
      <c r="O3914">
        <v>19830.400000000001</v>
      </c>
      <c r="P3914">
        <f>_xlfn.DAYS(Table3[[#This Row],[Delivery_Date]],Table3[[#This Row],[Order_Date]])</f>
        <v>6</v>
      </c>
    </row>
    <row r="3915" spans="1:16" x14ac:dyDescent="0.25">
      <c r="A3915">
        <v>3914</v>
      </c>
      <c r="B3915" t="s">
        <v>65</v>
      </c>
      <c r="C3915" t="s">
        <v>38</v>
      </c>
      <c r="D3915" t="s">
        <v>25</v>
      </c>
      <c r="E3915" t="s">
        <v>46</v>
      </c>
      <c r="F3915" t="s">
        <v>134</v>
      </c>
      <c r="G3915" t="s">
        <v>420</v>
      </c>
      <c r="H3915">
        <v>54</v>
      </c>
      <c r="I3915">
        <v>35123.47</v>
      </c>
      <c r="J3915">
        <v>1896667.38</v>
      </c>
      <c r="K3915">
        <v>2663.97</v>
      </c>
      <c r="L3915">
        <v>726</v>
      </c>
      <c r="M3915" t="s">
        <v>42</v>
      </c>
      <c r="N3915" t="s">
        <v>22</v>
      </c>
      <c r="O3915">
        <v>126150.36</v>
      </c>
      <c r="P3915">
        <f>_xlfn.DAYS(Table3[[#This Row],[Delivery_Date]],Table3[[#This Row],[Order_Date]])</f>
        <v>13</v>
      </c>
    </row>
    <row r="3916" spans="1:16" x14ac:dyDescent="0.25">
      <c r="A3916">
        <v>3915</v>
      </c>
      <c r="B3916" t="s">
        <v>44</v>
      </c>
      <c r="C3916" t="s">
        <v>38</v>
      </c>
      <c r="D3916" t="s">
        <v>39</v>
      </c>
      <c r="E3916" t="s">
        <v>26</v>
      </c>
      <c r="F3916" t="s">
        <v>318</v>
      </c>
      <c r="G3916" t="s">
        <v>108</v>
      </c>
      <c r="H3916">
        <v>10</v>
      </c>
      <c r="I3916">
        <v>42981.67</v>
      </c>
      <c r="J3916">
        <v>429816.7</v>
      </c>
      <c r="K3916">
        <v>413.68</v>
      </c>
      <c r="L3916">
        <v>82</v>
      </c>
      <c r="M3916" t="s">
        <v>42</v>
      </c>
      <c r="N3916" t="s">
        <v>43</v>
      </c>
      <c r="O3916">
        <v>48063.12</v>
      </c>
      <c r="P3916">
        <f>_xlfn.DAYS(Table3[[#This Row],[Delivery_Date]],Table3[[#This Row],[Order_Date]])</f>
        <v>2</v>
      </c>
    </row>
    <row r="3917" spans="1:16" x14ac:dyDescent="0.25">
      <c r="A3917">
        <v>3916</v>
      </c>
      <c r="B3917" t="s">
        <v>59</v>
      </c>
      <c r="C3917" t="s">
        <v>16</v>
      </c>
      <c r="D3917" t="s">
        <v>45</v>
      </c>
      <c r="E3917" t="s">
        <v>60</v>
      </c>
      <c r="F3917" t="s">
        <v>174</v>
      </c>
      <c r="G3917" t="s">
        <v>298</v>
      </c>
      <c r="H3917">
        <v>26</v>
      </c>
      <c r="I3917">
        <v>2320.84</v>
      </c>
      <c r="J3917">
        <v>60341.84</v>
      </c>
      <c r="K3917">
        <v>367.41</v>
      </c>
      <c r="L3917">
        <v>687</v>
      </c>
      <c r="M3917" t="s">
        <v>42</v>
      </c>
      <c r="N3917" t="s">
        <v>70</v>
      </c>
      <c r="O3917">
        <v>10830.59</v>
      </c>
      <c r="P3917">
        <f>_xlfn.DAYS(Table3[[#This Row],[Delivery_Date]],Table3[[#This Row],[Order_Date]])</f>
        <v>6</v>
      </c>
    </row>
    <row r="3918" spans="1:16" x14ac:dyDescent="0.25">
      <c r="A3918">
        <v>3917</v>
      </c>
      <c r="B3918" t="s">
        <v>65</v>
      </c>
      <c r="C3918" t="s">
        <v>16</v>
      </c>
      <c r="D3918" t="s">
        <v>45</v>
      </c>
      <c r="E3918" t="s">
        <v>18</v>
      </c>
      <c r="F3918" t="s">
        <v>374</v>
      </c>
      <c r="G3918" t="s">
        <v>106</v>
      </c>
      <c r="H3918">
        <v>3</v>
      </c>
      <c r="I3918">
        <v>27567.78</v>
      </c>
      <c r="J3918">
        <v>82703.34</v>
      </c>
      <c r="K3918">
        <v>4933.1099999999997</v>
      </c>
      <c r="L3918">
        <v>56</v>
      </c>
      <c r="M3918" t="s">
        <v>35</v>
      </c>
      <c r="N3918" t="s">
        <v>70</v>
      </c>
      <c r="O3918">
        <v>5475.75</v>
      </c>
      <c r="P3918">
        <f>_xlfn.DAYS(Table3[[#This Row],[Delivery_Date]],Table3[[#This Row],[Order_Date]])</f>
        <v>14</v>
      </c>
    </row>
    <row r="3919" spans="1:16" x14ac:dyDescent="0.25">
      <c r="A3919">
        <v>3918</v>
      </c>
      <c r="B3919" t="s">
        <v>44</v>
      </c>
      <c r="C3919" t="s">
        <v>16</v>
      </c>
      <c r="D3919" t="s">
        <v>25</v>
      </c>
      <c r="E3919" t="s">
        <v>60</v>
      </c>
      <c r="F3919" t="s">
        <v>364</v>
      </c>
      <c r="G3919" t="s">
        <v>82</v>
      </c>
      <c r="H3919">
        <v>93</v>
      </c>
      <c r="I3919">
        <v>14948.19</v>
      </c>
      <c r="J3919">
        <v>1390181.67</v>
      </c>
      <c r="K3919">
        <v>1484.68</v>
      </c>
      <c r="L3919">
        <v>306</v>
      </c>
      <c r="M3919" t="s">
        <v>21</v>
      </c>
      <c r="N3919" t="s">
        <v>43</v>
      </c>
      <c r="O3919">
        <v>178180.06</v>
      </c>
      <c r="P3919">
        <f>_xlfn.DAYS(Table3[[#This Row],[Delivery_Date]],Table3[[#This Row],[Order_Date]])</f>
        <v>5</v>
      </c>
    </row>
    <row r="3920" spans="1:16" x14ac:dyDescent="0.25">
      <c r="A3920">
        <v>3919</v>
      </c>
      <c r="B3920" t="s">
        <v>51</v>
      </c>
      <c r="C3920" t="s">
        <v>24</v>
      </c>
      <c r="D3920" t="s">
        <v>17</v>
      </c>
      <c r="E3920" t="s">
        <v>18</v>
      </c>
      <c r="F3920" t="s">
        <v>315</v>
      </c>
      <c r="G3920" t="s">
        <v>404</v>
      </c>
      <c r="H3920">
        <v>81</v>
      </c>
      <c r="I3920">
        <v>31649.32</v>
      </c>
      <c r="J3920">
        <v>2563594.92</v>
      </c>
      <c r="K3920">
        <v>1653.66</v>
      </c>
      <c r="L3920">
        <v>768</v>
      </c>
      <c r="M3920" t="s">
        <v>29</v>
      </c>
      <c r="N3920" t="s">
        <v>30</v>
      </c>
      <c r="O3920">
        <v>543353.98</v>
      </c>
      <c r="P3920">
        <f>_xlfn.DAYS(Table3[[#This Row],[Delivery_Date]],Table3[[#This Row],[Order_Date]])</f>
        <v>1</v>
      </c>
    </row>
    <row r="3921" spans="1:16" x14ac:dyDescent="0.25">
      <c r="A3921">
        <v>3920</v>
      </c>
      <c r="B3921" t="s">
        <v>65</v>
      </c>
      <c r="C3921" t="s">
        <v>38</v>
      </c>
      <c r="D3921" t="s">
        <v>32</v>
      </c>
      <c r="E3921" t="s">
        <v>18</v>
      </c>
      <c r="F3921" t="s">
        <v>164</v>
      </c>
      <c r="G3921" t="s">
        <v>122</v>
      </c>
      <c r="H3921">
        <v>63</v>
      </c>
      <c r="I3921">
        <v>34642.730000000003</v>
      </c>
      <c r="J3921">
        <v>2182491.9900000002</v>
      </c>
      <c r="K3921">
        <v>2459.66</v>
      </c>
      <c r="L3921">
        <v>873</v>
      </c>
      <c r="M3921" t="s">
        <v>29</v>
      </c>
      <c r="N3921" t="s">
        <v>30</v>
      </c>
      <c r="O3921">
        <v>128721.96</v>
      </c>
      <c r="P3921">
        <f>_xlfn.DAYS(Table3[[#This Row],[Delivery_Date]],Table3[[#This Row],[Order_Date]])</f>
        <v>2</v>
      </c>
    </row>
    <row r="3922" spans="1:16" x14ac:dyDescent="0.25">
      <c r="A3922">
        <v>3921</v>
      </c>
      <c r="B3922" t="s">
        <v>15</v>
      </c>
      <c r="C3922" t="s">
        <v>16</v>
      </c>
      <c r="D3922" t="s">
        <v>17</v>
      </c>
      <c r="E3922" t="s">
        <v>18</v>
      </c>
      <c r="F3922" t="s">
        <v>85</v>
      </c>
      <c r="G3922" t="s">
        <v>413</v>
      </c>
      <c r="H3922">
        <v>62</v>
      </c>
      <c r="I3922">
        <v>26073.78</v>
      </c>
      <c r="J3922">
        <v>1616574.36</v>
      </c>
      <c r="K3922">
        <v>2175.65</v>
      </c>
      <c r="L3922">
        <v>230</v>
      </c>
      <c r="M3922" t="s">
        <v>29</v>
      </c>
      <c r="N3922" t="s">
        <v>36</v>
      </c>
      <c r="O3922">
        <v>155217.89000000001</v>
      </c>
      <c r="P3922">
        <f>_xlfn.DAYS(Table3[[#This Row],[Delivery_Date]],Table3[[#This Row],[Order_Date]])</f>
        <v>11</v>
      </c>
    </row>
    <row r="3923" spans="1:16" x14ac:dyDescent="0.25">
      <c r="A3923">
        <v>3922</v>
      </c>
      <c r="B3923" t="s">
        <v>37</v>
      </c>
      <c r="C3923" t="s">
        <v>16</v>
      </c>
      <c r="D3923" t="s">
        <v>45</v>
      </c>
      <c r="E3923" t="s">
        <v>18</v>
      </c>
      <c r="F3923" t="s">
        <v>68</v>
      </c>
      <c r="G3923" t="s">
        <v>376</v>
      </c>
      <c r="H3923">
        <v>83</v>
      </c>
      <c r="I3923">
        <v>26090.06</v>
      </c>
      <c r="J3923">
        <v>2165474.98</v>
      </c>
      <c r="K3923">
        <v>354.42</v>
      </c>
      <c r="L3923">
        <v>271</v>
      </c>
      <c r="M3923" t="s">
        <v>35</v>
      </c>
      <c r="N3923" t="s">
        <v>30</v>
      </c>
      <c r="O3923">
        <v>194408.98</v>
      </c>
      <c r="P3923">
        <f>_xlfn.DAYS(Table3[[#This Row],[Delivery_Date]],Table3[[#This Row],[Order_Date]])</f>
        <v>14</v>
      </c>
    </row>
    <row r="3924" spans="1:16" x14ac:dyDescent="0.25">
      <c r="A3924">
        <v>3923</v>
      </c>
      <c r="B3924" t="s">
        <v>59</v>
      </c>
      <c r="C3924" t="s">
        <v>16</v>
      </c>
      <c r="D3924" t="s">
        <v>25</v>
      </c>
      <c r="E3924" t="s">
        <v>26</v>
      </c>
      <c r="F3924" t="s">
        <v>279</v>
      </c>
      <c r="G3924" t="s">
        <v>365</v>
      </c>
      <c r="H3924">
        <v>87</v>
      </c>
      <c r="I3924">
        <v>6737.57</v>
      </c>
      <c r="J3924">
        <v>586168.59</v>
      </c>
      <c r="K3924">
        <v>3530.71</v>
      </c>
      <c r="L3924">
        <v>884</v>
      </c>
      <c r="M3924" t="s">
        <v>21</v>
      </c>
      <c r="N3924" t="s">
        <v>36</v>
      </c>
      <c r="O3924">
        <v>75235.679999999993</v>
      </c>
      <c r="P3924">
        <f>_xlfn.DAYS(Table3[[#This Row],[Delivery_Date]],Table3[[#This Row],[Order_Date]])</f>
        <v>13</v>
      </c>
    </row>
    <row r="3925" spans="1:16" x14ac:dyDescent="0.25">
      <c r="A3925">
        <v>3924</v>
      </c>
      <c r="B3925" t="s">
        <v>37</v>
      </c>
      <c r="C3925" t="s">
        <v>38</v>
      </c>
      <c r="D3925" t="s">
        <v>45</v>
      </c>
      <c r="E3925" t="s">
        <v>18</v>
      </c>
      <c r="F3925" t="s">
        <v>240</v>
      </c>
      <c r="G3925" t="s">
        <v>414</v>
      </c>
      <c r="H3925">
        <v>95</v>
      </c>
      <c r="I3925">
        <v>18295.830000000002</v>
      </c>
      <c r="J3925">
        <v>1738103.85</v>
      </c>
      <c r="K3925">
        <v>569.11</v>
      </c>
      <c r="L3925">
        <v>35</v>
      </c>
      <c r="M3925" t="s">
        <v>21</v>
      </c>
      <c r="N3925" t="s">
        <v>36</v>
      </c>
      <c r="O3925">
        <v>259635.62</v>
      </c>
      <c r="P3925">
        <f>_xlfn.DAYS(Table3[[#This Row],[Delivery_Date]],Table3[[#This Row],[Order_Date]])</f>
        <v>14</v>
      </c>
    </row>
    <row r="3926" spans="1:16" x14ac:dyDescent="0.25">
      <c r="A3926">
        <v>3925</v>
      </c>
      <c r="B3926" t="s">
        <v>31</v>
      </c>
      <c r="C3926" t="s">
        <v>24</v>
      </c>
      <c r="D3926" t="s">
        <v>45</v>
      </c>
      <c r="E3926" t="s">
        <v>52</v>
      </c>
      <c r="F3926" t="s">
        <v>241</v>
      </c>
      <c r="G3926" t="s">
        <v>210</v>
      </c>
      <c r="H3926">
        <v>29</v>
      </c>
      <c r="I3926">
        <v>2821.31</v>
      </c>
      <c r="J3926">
        <v>81817.990000000005</v>
      </c>
      <c r="K3926">
        <v>4243.91</v>
      </c>
      <c r="L3926">
        <v>946</v>
      </c>
      <c r="M3926" t="s">
        <v>21</v>
      </c>
      <c r="N3926" t="s">
        <v>22</v>
      </c>
      <c r="O3926">
        <v>17796.05</v>
      </c>
      <c r="P3926">
        <f>_xlfn.DAYS(Table3[[#This Row],[Delivery_Date]],Table3[[#This Row],[Order_Date]])</f>
        <v>7</v>
      </c>
    </row>
    <row r="3927" spans="1:16" x14ac:dyDescent="0.25">
      <c r="A3927">
        <v>3926</v>
      </c>
      <c r="B3927" t="s">
        <v>37</v>
      </c>
      <c r="C3927" t="s">
        <v>38</v>
      </c>
      <c r="D3927" t="s">
        <v>45</v>
      </c>
      <c r="E3927" t="s">
        <v>46</v>
      </c>
      <c r="F3927" t="s">
        <v>282</v>
      </c>
      <c r="G3927" t="s">
        <v>404</v>
      </c>
      <c r="H3927">
        <v>20</v>
      </c>
      <c r="I3927">
        <v>47236.68</v>
      </c>
      <c r="J3927">
        <v>944733.6</v>
      </c>
      <c r="K3927">
        <v>785.35</v>
      </c>
      <c r="L3927">
        <v>796</v>
      </c>
      <c r="M3927" t="s">
        <v>21</v>
      </c>
      <c r="N3927" t="s">
        <v>70</v>
      </c>
      <c r="O3927">
        <v>91431.79</v>
      </c>
      <c r="P3927">
        <f>_xlfn.DAYS(Table3[[#This Row],[Delivery_Date]],Table3[[#This Row],[Order_Date]])</f>
        <v>14</v>
      </c>
    </row>
    <row r="3928" spans="1:16" x14ac:dyDescent="0.25">
      <c r="A3928">
        <v>3927</v>
      </c>
      <c r="B3928" t="s">
        <v>65</v>
      </c>
      <c r="C3928" t="s">
        <v>16</v>
      </c>
      <c r="D3928" t="s">
        <v>45</v>
      </c>
      <c r="E3928" t="s">
        <v>52</v>
      </c>
      <c r="F3928" t="s">
        <v>173</v>
      </c>
      <c r="G3928" t="s">
        <v>410</v>
      </c>
      <c r="H3928">
        <v>80</v>
      </c>
      <c r="I3928">
        <v>1469.79</v>
      </c>
      <c r="J3928">
        <v>117583.2</v>
      </c>
      <c r="K3928">
        <v>1357.73</v>
      </c>
      <c r="L3928">
        <v>163</v>
      </c>
      <c r="M3928" t="s">
        <v>21</v>
      </c>
      <c r="N3928" t="s">
        <v>30</v>
      </c>
      <c r="O3928">
        <v>14851.41</v>
      </c>
      <c r="P3928">
        <f>_xlfn.DAYS(Table3[[#This Row],[Delivery_Date]],Table3[[#This Row],[Order_Date]])</f>
        <v>10</v>
      </c>
    </row>
    <row r="3929" spans="1:16" x14ac:dyDescent="0.25">
      <c r="A3929">
        <v>3928</v>
      </c>
      <c r="B3929" t="s">
        <v>59</v>
      </c>
      <c r="C3929" t="s">
        <v>38</v>
      </c>
      <c r="D3929" t="s">
        <v>45</v>
      </c>
      <c r="E3929" t="s">
        <v>46</v>
      </c>
      <c r="F3929" t="s">
        <v>390</v>
      </c>
      <c r="G3929" t="s">
        <v>175</v>
      </c>
      <c r="H3929">
        <v>99</v>
      </c>
      <c r="I3929">
        <v>47868.04</v>
      </c>
      <c r="J3929">
        <v>4738935.96</v>
      </c>
      <c r="K3929">
        <v>799.5</v>
      </c>
      <c r="L3929">
        <v>37</v>
      </c>
      <c r="M3929" t="s">
        <v>42</v>
      </c>
      <c r="N3929" t="s">
        <v>70</v>
      </c>
      <c r="O3929">
        <v>558009.23</v>
      </c>
      <c r="P3929">
        <f>_xlfn.DAYS(Table3[[#This Row],[Delivery_Date]],Table3[[#This Row],[Order_Date]])</f>
        <v>5</v>
      </c>
    </row>
    <row r="3930" spans="1:16" x14ac:dyDescent="0.25">
      <c r="A3930">
        <v>3929</v>
      </c>
      <c r="B3930" t="s">
        <v>44</v>
      </c>
      <c r="C3930" t="s">
        <v>24</v>
      </c>
      <c r="D3930" t="s">
        <v>25</v>
      </c>
      <c r="E3930" t="s">
        <v>52</v>
      </c>
      <c r="F3930" t="s">
        <v>185</v>
      </c>
      <c r="G3930" t="s">
        <v>141</v>
      </c>
      <c r="H3930">
        <v>12</v>
      </c>
      <c r="I3930">
        <v>45709.4</v>
      </c>
      <c r="J3930">
        <v>548512.80000000005</v>
      </c>
      <c r="K3930">
        <v>935.07</v>
      </c>
      <c r="L3930">
        <v>218</v>
      </c>
      <c r="M3930" t="s">
        <v>35</v>
      </c>
      <c r="N3930" t="s">
        <v>70</v>
      </c>
      <c r="O3930">
        <v>37890.910000000003</v>
      </c>
      <c r="P3930">
        <f>_xlfn.DAYS(Table3[[#This Row],[Delivery_Date]],Table3[[#This Row],[Order_Date]])</f>
        <v>9</v>
      </c>
    </row>
    <row r="3931" spans="1:16" x14ac:dyDescent="0.25">
      <c r="A3931">
        <v>3930</v>
      </c>
      <c r="B3931" t="s">
        <v>51</v>
      </c>
      <c r="C3931" t="s">
        <v>24</v>
      </c>
      <c r="D3931" t="s">
        <v>17</v>
      </c>
      <c r="E3931" t="s">
        <v>18</v>
      </c>
      <c r="F3931" t="s">
        <v>366</v>
      </c>
      <c r="G3931" t="s">
        <v>304</v>
      </c>
      <c r="H3931">
        <v>18</v>
      </c>
      <c r="I3931">
        <v>19771.04</v>
      </c>
      <c r="J3931">
        <v>355878.72</v>
      </c>
      <c r="K3931">
        <v>1229.8499999999999</v>
      </c>
      <c r="L3931">
        <v>522</v>
      </c>
      <c r="M3931" t="s">
        <v>35</v>
      </c>
      <c r="N3931" t="s">
        <v>30</v>
      </c>
      <c r="O3931">
        <v>64219.13</v>
      </c>
      <c r="P3931">
        <f>_xlfn.DAYS(Table3[[#This Row],[Delivery_Date]],Table3[[#This Row],[Order_Date]])</f>
        <v>13</v>
      </c>
    </row>
    <row r="3932" spans="1:16" x14ac:dyDescent="0.25">
      <c r="A3932">
        <v>3931</v>
      </c>
      <c r="B3932" t="s">
        <v>31</v>
      </c>
      <c r="C3932" t="s">
        <v>24</v>
      </c>
      <c r="D3932" t="s">
        <v>32</v>
      </c>
      <c r="E3932" t="s">
        <v>60</v>
      </c>
      <c r="F3932" t="s">
        <v>116</v>
      </c>
      <c r="G3932" t="s">
        <v>341</v>
      </c>
      <c r="H3932">
        <v>88</v>
      </c>
      <c r="I3932">
        <v>41615.67</v>
      </c>
      <c r="J3932">
        <v>3662178.96</v>
      </c>
      <c r="K3932">
        <v>4162.82</v>
      </c>
      <c r="L3932">
        <v>865</v>
      </c>
      <c r="M3932" t="s">
        <v>21</v>
      </c>
      <c r="N3932" t="s">
        <v>36</v>
      </c>
      <c r="O3932">
        <v>869994.03</v>
      </c>
      <c r="P3932">
        <f>_xlfn.DAYS(Table3[[#This Row],[Delivery_Date]],Table3[[#This Row],[Order_Date]])</f>
        <v>15</v>
      </c>
    </row>
    <row r="3933" spans="1:16" x14ac:dyDescent="0.25">
      <c r="A3933">
        <v>3932</v>
      </c>
      <c r="B3933" t="s">
        <v>44</v>
      </c>
      <c r="C3933" t="s">
        <v>24</v>
      </c>
      <c r="D3933" t="s">
        <v>45</v>
      </c>
      <c r="E3933" t="s">
        <v>46</v>
      </c>
      <c r="F3933" t="s">
        <v>219</v>
      </c>
      <c r="G3933" t="s">
        <v>206</v>
      </c>
      <c r="H3933">
        <v>9</v>
      </c>
      <c r="I3933">
        <v>37764.699999999997</v>
      </c>
      <c r="J3933">
        <v>339882.3</v>
      </c>
      <c r="K3933">
        <v>3961.72</v>
      </c>
      <c r="L3933">
        <v>402</v>
      </c>
      <c r="M3933" t="s">
        <v>35</v>
      </c>
      <c r="N3933" t="s">
        <v>43</v>
      </c>
      <c r="O3933">
        <v>69570.039999999994</v>
      </c>
      <c r="P3933">
        <f>_xlfn.DAYS(Table3[[#This Row],[Delivery_Date]],Table3[[#This Row],[Order_Date]])</f>
        <v>3</v>
      </c>
    </row>
    <row r="3934" spans="1:16" x14ac:dyDescent="0.25">
      <c r="A3934">
        <v>3933</v>
      </c>
      <c r="B3934" t="s">
        <v>65</v>
      </c>
      <c r="C3934" t="s">
        <v>24</v>
      </c>
      <c r="D3934" t="s">
        <v>25</v>
      </c>
      <c r="E3934" t="s">
        <v>26</v>
      </c>
      <c r="F3934" t="s">
        <v>168</v>
      </c>
      <c r="G3934" t="s">
        <v>321</v>
      </c>
      <c r="H3934">
        <v>76</v>
      </c>
      <c r="I3934">
        <v>45191.33</v>
      </c>
      <c r="J3934">
        <v>3434541.08</v>
      </c>
      <c r="K3934">
        <v>832.49</v>
      </c>
      <c r="L3934">
        <v>867</v>
      </c>
      <c r="M3934" t="s">
        <v>42</v>
      </c>
      <c r="N3934" t="s">
        <v>30</v>
      </c>
      <c r="O3934">
        <v>680416.76</v>
      </c>
      <c r="P3934">
        <f>_xlfn.DAYS(Table3[[#This Row],[Delivery_Date]],Table3[[#This Row],[Order_Date]])</f>
        <v>8</v>
      </c>
    </row>
    <row r="3935" spans="1:16" x14ac:dyDescent="0.25">
      <c r="A3935">
        <v>3934</v>
      </c>
      <c r="B3935" t="s">
        <v>15</v>
      </c>
      <c r="C3935" t="s">
        <v>24</v>
      </c>
      <c r="D3935" t="s">
        <v>45</v>
      </c>
      <c r="E3935" t="s">
        <v>46</v>
      </c>
      <c r="F3935" t="s">
        <v>301</v>
      </c>
      <c r="G3935" t="s">
        <v>265</v>
      </c>
      <c r="H3935">
        <v>34</v>
      </c>
      <c r="I3935">
        <v>30598.71</v>
      </c>
      <c r="J3935">
        <v>1040356.14</v>
      </c>
      <c r="K3935">
        <v>3451.34</v>
      </c>
      <c r="L3935">
        <v>910</v>
      </c>
      <c r="M3935" t="s">
        <v>29</v>
      </c>
      <c r="N3935" t="s">
        <v>70</v>
      </c>
      <c r="O3935">
        <v>122052.57</v>
      </c>
      <c r="P3935">
        <f>_xlfn.DAYS(Table3[[#This Row],[Delivery_Date]],Table3[[#This Row],[Order_Date]])</f>
        <v>14</v>
      </c>
    </row>
    <row r="3936" spans="1:16" x14ac:dyDescent="0.25">
      <c r="A3936">
        <v>3935</v>
      </c>
      <c r="B3936" t="s">
        <v>51</v>
      </c>
      <c r="C3936" t="s">
        <v>38</v>
      </c>
      <c r="D3936" t="s">
        <v>25</v>
      </c>
      <c r="E3936" t="s">
        <v>26</v>
      </c>
      <c r="F3936" t="s">
        <v>174</v>
      </c>
      <c r="G3936" t="s">
        <v>125</v>
      </c>
      <c r="H3936">
        <v>77</v>
      </c>
      <c r="I3936">
        <v>14495.24</v>
      </c>
      <c r="J3936">
        <v>1116133.48</v>
      </c>
      <c r="K3936">
        <v>2000.56</v>
      </c>
      <c r="L3936">
        <v>746</v>
      </c>
      <c r="M3936" t="s">
        <v>29</v>
      </c>
      <c r="N3936" t="s">
        <v>70</v>
      </c>
      <c r="O3936">
        <v>146392.54999999999</v>
      </c>
      <c r="P3936">
        <f>_xlfn.DAYS(Table3[[#This Row],[Delivery_Date]],Table3[[#This Row],[Order_Date]])</f>
        <v>1</v>
      </c>
    </row>
    <row r="3937" spans="1:16" x14ac:dyDescent="0.25">
      <c r="A3937">
        <v>3936</v>
      </c>
      <c r="B3937" t="s">
        <v>59</v>
      </c>
      <c r="C3937" t="s">
        <v>16</v>
      </c>
      <c r="D3937" t="s">
        <v>39</v>
      </c>
      <c r="E3937" t="s">
        <v>52</v>
      </c>
      <c r="F3937" t="s">
        <v>109</v>
      </c>
      <c r="G3937" t="s">
        <v>160</v>
      </c>
      <c r="H3937">
        <v>34</v>
      </c>
      <c r="I3937">
        <v>6030.01</v>
      </c>
      <c r="J3937">
        <v>205020.34</v>
      </c>
      <c r="K3937">
        <v>2145.38</v>
      </c>
      <c r="L3937">
        <v>323</v>
      </c>
      <c r="M3937" t="s">
        <v>35</v>
      </c>
      <c r="N3937" t="s">
        <v>43</v>
      </c>
      <c r="O3937">
        <v>18440.05</v>
      </c>
      <c r="P3937">
        <f>_xlfn.DAYS(Table3[[#This Row],[Delivery_Date]],Table3[[#This Row],[Order_Date]])</f>
        <v>10</v>
      </c>
    </row>
    <row r="3938" spans="1:16" x14ac:dyDescent="0.25">
      <c r="A3938">
        <v>3937</v>
      </c>
      <c r="B3938" t="s">
        <v>31</v>
      </c>
      <c r="C3938" t="s">
        <v>16</v>
      </c>
      <c r="D3938" t="s">
        <v>39</v>
      </c>
      <c r="E3938" t="s">
        <v>52</v>
      </c>
      <c r="F3938" t="s">
        <v>268</v>
      </c>
      <c r="G3938" t="s">
        <v>394</v>
      </c>
      <c r="H3938">
        <v>88</v>
      </c>
      <c r="I3938">
        <v>14176.8</v>
      </c>
      <c r="J3938">
        <v>1247558.3999999999</v>
      </c>
      <c r="K3938">
        <v>1027.27</v>
      </c>
      <c r="L3938">
        <v>730</v>
      </c>
      <c r="M3938" t="s">
        <v>35</v>
      </c>
      <c r="N3938" t="s">
        <v>30</v>
      </c>
      <c r="O3938">
        <v>190640.76</v>
      </c>
      <c r="P3938">
        <f>_xlfn.DAYS(Table3[[#This Row],[Delivery_Date]],Table3[[#This Row],[Order_Date]])</f>
        <v>7</v>
      </c>
    </row>
    <row r="3939" spans="1:16" x14ac:dyDescent="0.25">
      <c r="A3939">
        <v>3938</v>
      </c>
      <c r="B3939" t="s">
        <v>44</v>
      </c>
      <c r="C3939" t="s">
        <v>38</v>
      </c>
      <c r="D3939" t="s">
        <v>17</v>
      </c>
      <c r="E3939" t="s">
        <v>18</v>
      </c>
      <c r="F3939" t="s">
        <v>342</v>
      </c>
      <c r="G3939" t="s">
        <v>233</v>
      </c>
      <c r="H3939">
        <v>45</v>
      </c>
      <c r="I3939">
        <v>13813.48</v>
      </c>
      <c r="J3939">
        <v>621606.6</v>
      </c>
      <c r="K3939">
        <v>1694.08</v>
      </c>
      <c r="L3939">
        <v>809</v>
      </c>
      <c r="M3939" t="s">
        <v>21</v>
      </c>
      <c r="N3939" t="s">
        <v>30</v>
      </c>
      <c r="O3939">
        <v>130101.68</v>
      </c>
      <c r="P3939">
        <f>_xlfn.DAYS(Table3[[#This Row],[Delivery_Date]],Table3[[#This Row],[Order_Date]])</f>
        <v>9</v>
      </c>
    </row>
    <row r="3940" spans="1:16" x14ac:dyDescent="0.25">
      <c r="A3940">
        <v>3939</v>
      </c>
      <c r="B3940" t="s">
        <v>59</v>
      </c>
      <c r="C3940" t="s">
        <v>16</v>
      </c>
      <c r="D3940" t="s">
        <v>39</v>
      </c>
      <c r="E3940" t="s">
        <v>52</v>
      </c>
      <c r="F3940" t="s">
        <v>234</v>
      </c>
      <c r="G3940" t="s">
        <v>33</v>
      </c>
      <c r="H3940">
        <v>65</v>
      </c>
      <c r="I3940">
        <v>27703.14</v>
      </c>
      <c r="J3940">
        <v>1800704.1</v>
      </c>
      <c r="K3940">
        <v>757.08</v>
      </c>
      <c r="L3940">
        <v>797</v>
      </c>
      <c r="M3940" t="s">
        <v>42</v>
      </c>
      <c r="N3940" t="s">
        <v>70</v>
      </c>
      <c r="O3940">
        <v>383909.36</v>
      </c>
      <c r="P3940">
        <f>_xlfn.DAYS(Table3[[#This Row],[Delivery_Date]],Table3[[#This Row],[Order_Date]])</f>
        <v>6</v>
      </c>
    </row>
    <row r="3941" spans="1:16" x14ac:dyDescent="0.25">
      <c r="A3941">
        <v>3940</v>
      </c>
      <c r="B3941" t="s">
        <v>23</v>
      </c>
      <c r="C3941" t="s">
        <v>38</v>
      </c>
      <c r="D3941" t="s">
        <v>17</v>
      </c>
      <c r="E3941" t="s">
        <v>46</v>
      </c>
      <c r="F3941" t="s">
        <v>363</v>
      </c>
      <c r="G3941" t="s">
        <v>82</v>
      </c>
      <c r="H3941">
        <v>76</v>
      </c>
      <c r="I3941">
        <v>24538.48</v>
      </c>
      <c r="J3941">
        <v>1864924.48</v>
      </c>
      <c r="K3941">
        <v>2220.1</v>
      </c>
      <c r="L3941">
        <v>804</v>
      </c>
      <c r="M3941" t="s">
        <v>35</v>
      </c>
      <c r="N3941" t="s">
        <v>70</v>
      </c>
      <c r="O3941">
        <v>441797.1</v>
      </c>
      <c r="P3941">
        <f>_xlfn.DAYS(Table3[[#This Row],[Delivery_Date]],Table3[[#This Row],[Order_Date]])</f>
        <v>12</v>
      </c>
    </row>
    <row r="3942" spans="1:16" x14ac:dyDescent="0.25">
      <c r="A3942">
        <v>3941</v>
      </c>
      <c r="B3942" t="s">
        <v>59</v>
      </c>
      <c r="C3942" t="s">
        <v>38</v>
      </c>
      <c r="D3942" t="s">
        <v>25</v>
      </c>
      <c r="E3942" t="s">
        <v>18</v>
      </c>
      <c r="F3942" t="s">
        <v>262</v>
      </c>
      <c r="G3942" t="s">
        <v>312</v>
      </c>
      <c r="H3942">
        <v>68</v>
      </c>
      <c r="I3942">
        <v>39101.629999999997</v>
      </c>
      <c r="J3942">
        <v>2658910.84</v>
      </c>
      <c r="K3942">
        <v>1961.9</v>
      </c>
      <c r="L3942">
        <v>545</v>
      </c>
      <c r="M3942" t="s">
        <v>35</v>
      </c>
      <c r="N3942" t="s">
        <v>43</v>
      </c>
      <c r="O3942">
        <v>455985.86</v>
      </c>
      <c r="P3942">
        <f>_xlfn.DAYS(Table3[[#This Row],[Delivery_Date]],Table3[[#This Row],[Order_Date]])</f>
        <v>8</v>
      </c>
    </row>
    <row r="3943" spans="1:16" x14ac:dyDescent="0.25">
      <c r="A3943">
        <v>3942</v>
      </c>
      <c r="B3943" t="s">
        <v>51</v>
      </c>
      <c r="C3943" t="s">
        <v>16</v>
      </c>
      <c r="D3943" t="s">
        <v>39</v>
      </c>
      <c r="E3943" t="s">
        <v>26</v>
      </c>
      <c r="F3943" t="s">
        <v>187</v>
      </c>
      <c r="G3943" t="s">
        <v>226</v>
      </c>
      <c r="H3943">
        <v>35</v>
      </c>
      <c r="I3943">
        <v>31987.919999999998</v>
      </c>
      <c r="J3943">
        <v>1119577.2</v>
      </c>
      <c r="K3943">
        <v>3361.59</v>
      </c>
      <c r="L3943">
        <v>658</v>
      </c>
      <c r="M3943" t="s">
        <v>29</v>
      </c>
      <c r="N3943" t="s">
        <v>70</v>
      </c>
      <c r="O3943">
        <v>268481.46000000002</v>
      </c>
      <c r="P3943">
        <f>_xlfn.DAYS(Table3[[#This Row],[Delivery_Date]],Table3[[#This Row],[Order_Date]])</f>
        <v>2</v>
      </c>
    </row>
    <row r="3944" spans="1:16" x14ac:dyDescent="0.25">
      <c r="A3944">
        <v>3943</v>
      </c>
      <c r="B3944" t="s">
        <v>37</v>
      </c>
      <c r="C3944" t="s">
        <v>24</v>
      </c>
      <c r="D3944" t="s">
        <v>45</v>
      </c>
      <c r="E3944" t="s">
        <v>18</v>
      </c>
      <c r="F3944" t="s">
        <v>362</v>
      </c>
      <c r="G3944" t="s">
        <v>145</v>
      </c>
      <c r="H3944">
        <v>12</v>
      </c>
      <c r="I3944">
        <v>39558.01</v>
      </c>
      <c r="J3944">
        <v>474696.12</v>
      </c>
      <c r="K3944">
        <v>1458.47</v>
      </c>
      <c r="L3944">
        <v>697</v>
      </c>
      <c r="M3944" t="s">
        <v>42</v>
      </c>
      <c r="N3944" t="s">
        <v>30</v>
      </c>
      <c r="O3944">
        <v>111883.18</v>
      </c>
      <c r="P3944">
        <f>_xlfn.DAYS(Table3[[#This Row],[Delivery_Date]],Table3[[#This Row],[Order_Date]])</f>
        <v>5</v>
      </c>
    </row>
    <row r="3945" spans="1:16" x14ac:dyDescent="0.25">
      <c r="A3945">
        <v>3944</v>
      </c>
      <c r="B3945" t="s">
        <v>15</v>
      </c>
      <c r="C3945" t="s">
        <v>38</v>
      </c>
      <c r="D3945" t="s">
        <v>39</v>
      </c>
      <c r="E3945" t="s">
        <v>18</v>
      </c>
      <c r="F3945" t="s">
        <v>212</v>
      </c>
      <c r="G3945" t="s">
        <v>123</v>
      </c>
      <c r="H3945">
        <v>33</v>
      </c>
      <c r="I3945">
        <v>6716.62</v>
      </c>
      <c r="J3945">
        <v>221648.46</v>
      </c>
      <c r="K3945">
        <v>1720.46</v>
      </c>
      <c r="L3945">
        <v>656</v>
      </c>
      <c r="M3945" t="s">
        <v>35</v>
      </c>
      <c r="N3945" t="s">
        <v>43</v>
      </c>
      <c r="O3945">
        <v>36671.24</v>
      </c>
      <c r="P3945">
        <f>_xlfn.DAYS(Table3[[#This Row],[Delivery_Date]],Table3[[#This Row],[Order_Date]])</f>
        <v>1</v>
      </c>
    </row>
    <row r="3946" spans="1:16" x14ac:dyDescent="0.25">
      <c r="A3946">
        <v>3945</v>
      </c>
      <c r="B3946" t="s">
        <v>59</v>
      </c>
      <c r="C3946" t="s">
        <v>38</v>
      </c>
      <c r="D3946" t="s">
        <v>39</v>
      </c>
      <c r="E3946" t="s">
        <v>46</v>
      </c>
      <c r="F3946" t="s">
        <v>331</v>
      </c>
      <c r="G3946" t="s">
        <v>184</v>
      </c>
      <c r="H3946">
        <v>93</v>
      </c>
      <c r="I3946">
        <v>9510.98</v>
      </c>
      <c r="J3946">
        <v>884521.14</v>
      </c>
      <c r="K3946">
        <v>4272.97</v>
      </c>
      <c r="L3946">
        <v>548</v>
      </c>
      <c r="M3946" t="s">
        <v>42</v>
      </c>
      <c r="N3946" t="s">
        <v>30</v>
      </c>
      <c r="O3946">
        <v>105522.83</v>
      </c>
      <c r="P3946">
        <f>_xlfn.DAYS(Table3[[#This Row],[Delivery_Date]],Table3[[#This Row],[Order_Date]])</f>
        <v>12</v>
      </c>
    </row>
    <row r="3947" spans="1:16" x14ac:dyDescent="0.25">
      <c r="A3947">
        <v>3946</v>
      </c>
      <c r="B3947" t="s">
        <v>59</v>
      </c>
      <c r="C3947" t="s">
        <v>16</v>
      </c>
      <c r="D3947" t="s">
        <v>32</v>
      </c>
      <c r="E3947" t="s">
        <v>26</v>
      </c>
      <c r="F3947" t="s">
        <v>367</v>
      </c>
      <c r="G3947" t="s">
        <v>252</v>
      </c>
      <c r="H3947">
        <v>66</v>
      </c>
      <c r="I3947">
        <v>40011.86</v>
      </c>
      <c r="J3947">
        <v>2640782.7599999998</v>
      </c>
      <c r="K3947">
        <v>3350.31</v>
      </c>
      <c r="L3947">
        <v>950</v>
      </c>
      <c r="M3947" t="s">
        <v>35</v>
      </c>
      <c r="N3947" t="s">
        <v>43</v>
      </c>
      <c r="O3947">
        <v>485941.03</v>
      </c>
      <c r="P3947">
        <f>_xlfn.DAYS(Table3[[#This Row],[Delivery_Date]],Table3[[#This Row],[Order_Date]])</f>
        <v>15</v>
      </c>
    </row>
    <row r="3948" spans="1:16" x14ac:dyDescent="0.25">
      <c r="A3948">
        <v>3947</v>
      </c>
      <c r="B3948" t="s">
        <v>44</v>
      </c>
      <c r="C3948" t="s">
        <v>38</v>
      </c>
      <c r="D3948" t="s">
        <v>25</v>
      </c>
      <c r="E3948" t="s">
        <v>52</v>
      </c>
      <c r="F3948" t="s">
        <v>417</v>
      </c>
      <c r="G3948" t="s">
        <v>402</v>
      </c>
      <c r="H3948">
        <v>30</v>
      </c>
      <c r="I3948">
        <v>24983.25</v>
      </c>
      <c r="J3948">
        <v>749497.5</v>
      </c>
      <c r="K3948">
        <v>3410.35</v>
      </c>
      <c r="L3948">
        <v>868</v>
      </c>
      <c r="M3948" t="s">
        <v>42</v>
      </c>
      <c r="N3948" t="s">
        <v>30</v>
      </c>
      <c r="O3948">
        <v>129669.21</v>
      </c>
      <c r="P3948">
        <f>_xlfn.DAYS(Table3[[#This Row],[Delivery_Date]],Table3[[#This Row],[Order_Date]])</f>
        <v>6</v>
      </c>
    </row>
    <row r="3949" spans="1:16" x14ac:dyDescent="0.25">
      <c r="A3949">
        <v>3948</v>
      </c>
      <c r="B3949" t="s">
        <v>37</v>
      </c>
      <c r="C3949" t="s">
        <v>38</v>
      </c>
      <c r="D3949" t="s">
        <v>39</v>
      </c>
      <c r="E3949" t="s">
        <v>60</v>
      </c>
      <c r="F3949" t="s">
        <v>110</v>
      </c>
      <c r="G3949" t="s">
        <v>322</v>
      </c>
      <c r="H3949">
        <v>70</v>
      </c>
      <c r="I3949">
        <v>34211.33</v>
      </c>
      <c r="J3949">
        <v>2394793.1</v>
      </c>
      <c r="K3949">
        <v>1509.5</v>
      </c>
      <c r="L3949">
        <v>122</v>
      </c>
      <c r="M3949" t="s">
        <v>21</v>
      </c>
      <c r="N3949" t="s">
        <v>36</v>
      </c>
      <c r="O3949">
        <v>171185.36</v>
      </c>
      <c r="P3949">
        <f>_xlfn.DAYS(Table3[[#This Row],[Delivery_Date]],Table3[[#This Row],[Order_Date]])</f>
        <v>15</v>
      </c>
    </row>
    <row r="3950" spans="1:16" x14ac:dyDescent="0.25">
      <c r="A3950">
        <v>3949</v>
      </c>
      <c r="B3950" t="s">
        <v>44</v>
      </c>
      <c r="C3950" t="s">
        <v>16</v>
      </c>
      <c r="D3950" t="s">
        <v>17</v>
      </c>
      <c r="E3950" t="s">
        <v>18</v>
      </c>
      <c r="F3950" t="s">
        <v>344</v>
      </c>
      <c r="G3950" t="s">
        <v>138</v>
      </c>
      <c r="H3950">
        <v>8</v>
      </c>
      <c r="I3950">
        <v>25377.19</v>
      </c>
      <c r="J3950">
        <v>203017.52</v>
      </c>
      <c r="K3950">
        <v>4389.53</v>
      </c>
      <c r="L3950">
        <v>959</v>
      </c>
      <c r="M3950" t="s">
        <v>29</v>
      </c>
      <c r="N3950" t="s">
        <v>30</v>
      </c>
      <c r="O3950">
        <v>16392.32</v>
      </c>
      <c r="P3950">
        <f>_xlfn.DAYS(Table3[[#This Row],[Delivery_Date]],Table3[[#This Row],[Order_Date]])</f>
        <v>10</v>
      </c>
    </row>
    <row r="3951" spans="1:16" x14ac:dyDescent="0.25">
      <c r="A3951">
        <v>3950</v>
      </c>
      <c r="B3951" t="s">
        <v>65</v>
      </c>
      <c r="C3951" t="s">
        <v>24</v>
      </c>
      <c r="D3951" t="s">
        <v>17</v>
      </c>
      <c r="E3951" t="s">
        <v>60</v>
      </c>
      <c r="F3951" t="s">
        <v>361</v>
      </c>
      <c r="G3951" t="s">
        <v>225</v>
      </c>
      <c r="H3951">
        <v>33</v>
      </c>
      <c r="I3951">
        <v>20987.16</v>
      </c>
      <c r="J3951">
        <v>692576.28</v>
      </c>
      <c r="K3951">
        <v>1525.73</v>
      </c>
      <c r="L3951">
        <v>756</v>
      </c>
      <c r="M3951" t="s">
        <v>35</v>
      </c>
      <c r="N3951" t="s">
        <v>22</v>
      </c>
      <c r="O3951">
        <v>52565.62</v>
      </c>
      <c r="P3951">
        <f>_xlfn.DAYS(Table3[[#This Row],[Delivery_Date]],Table3[[#This Row],[Order_Date]])</f>
        <v>4</v>
      </c>
    </row>
    <row r="3952" spans="1:16" x14ac:dyDescent="0.25">
      <c r="A3952">
        <v>3951</v>
      </c>
      <c r="B3952" t="s">
        <v>37</v>
      </c>
      <c r="C3952" t="s">
        <v>16</v>
      </c>
      <c r="D3952" t="s">
        <v>45</v>
      </c>
      <c r="E3952" t="s">
        <v>52</v>
      </c>
      <c r="F3952" t="s">
        <v>341</v>
      </c>
      <c r="G3952" t="s">
        <v>393</v>
      </c>
      <c r="H3952">
        <v>14</v>
      </c>
      <c r="I3952">
        <v>12365.07</v>
      </c>
      <c r="J3952">
        <v>173110.98</v>
      </c>
      <c r="K3952">
        <v>638.47</v>
      </c>
      <c r="L3952">
        <v>21</v>
      </c>
      <c r="M3952" t="s">
        <v>29</v>
      </c>
      <c r="N3952" t="s">
        <v>22</v>
      </c>
      <c r="O3952">
        <v>29818.05</v>
      </c>
      <c r="P3952">
        <f>_xlfn.DAYS(Table3[[#This Row],[Delivery_Date]],Table3[[#This Row],[Order_Date]])</f>
        <v>8</v>
      </c>
    </row>
    <row r="3953" spans="1:16" x14ac:dyDescent="0.25">
      <c r="A3953">
        <v>3952</v>
      </c>
      <c r="B3953" t="s">
        <v>31</v>
      </c>
      <c r="C3953" t="s">
        <v>24</v>
      </c>
      <c r="D3953" t="s">
        <v>17</v>
      </c>
      <c r="E3953" t="s">
        <v>46</v>
      </c>
      <c r="F3953" t="s">
        <v>289</v>
      </c>
      <c r="G3953" t="s">
        <v>366</v>
      </c>
      <c r="H3953">
        <v>35</v>
      </c>
      <c r="I3953">
        <v>35497.379999999997</v>
      </c>
      <c r="J3953">
        <v>1242408.3</v>
      </c>
      <c r="K3953">
        <v>4565.92</v>
      </c>
      <c r="L3953">
        <v>988</v>
      </c>
      <c r="M3953" t="s">
        <v>42</v>
      </c>
      <c r="N3953" t="s">
        <v>70</v>
      </c>
      <c r="O3953">
        <v>245270.66</v>
      </c>
      <c r="P3953">
        <f>_xlfn.DAYS(Table3[[#This Row],[Delivery_Date]],Table3[[#This Row],[Order_Date]])</f>
        <v>1</v>
      </c>
    </row>
    <row r="3954" spans="1:16" x14ac:dyDescent="0.25">
      <c r="A3954">
        <v>3953</v>
      </c>
      <c r="B3954" t="s">
        <v>65</v>
      </c>
      <c r="C3954" t="s">
        <v>38</v>
      </c>
      <c r="D3954" t="s">
        <v>17</v>
      </c>
      <c r="E3954" t="s">
        <v>60</v>
      </c>
      <c r="F3954" t="s">
        <v>99</v>
      </c>
      <c r="G3954" t="s">
        <v>121</v>
      </c>
      <c r="H3954">
        <v>45</v>
      </c>
      <c r="I3954">
        <v>36447.99</v>
      </c>
      <c r="J3954">
        <v>1640159.55</v>
      </c>
      <c r="K3954">
        <v>2437.54</v>
      </c>
      <c r="L3954">
        <v>390</v>
      </c>
      <c r="M3954" t="s">
        <v>21</v>
      </c>
      <c r="N3954" t="s">
        <v>30</v>
      </c>
      <c r="O3954">
        <v>95639.79</v>
      </c>
      <c r="P3954">
        <f>_xlfn.DAYS(Table3[[#This Row],[Delivery_Date]],Table3[[#This Row],[Order_Date]])</f>
        <v>2</v>
      </c>
    </row>
    <row r="3955" spans="1:16" x14ac:dyDescent="0.25">
      <c r="A3955">
        <v>3954</v>
      </c>
      <c r="B3955" t="s">
        <v>59</v>
      </c>
      <c r="C3955" t="s">
        <v>24</v>
      </c>
      <c r="D3955" t="s">
        <v>39</v>
      </c>
      <c r="E3955" t="s">
        <v>60</v>
      </c>
      <c r="F3955" t="s">
        <v>192</v>
      </c>
      <c r="G3955" t="s">
        <v>117</v>
      </c>
      <c r="H3955">
        <v>69</v>
      </c>
      <c r="I3955">
        <v>4127.3999999999996</v>
      </c>
      <c r="J3955">
        <v>284790.59999999998</v>
      </c>
      <c r="K3955">
        <v>939.35</v>
      </c>
      <c r="L3955">
        <v>677</v>
      </c>
      <c r="M3955" t="s">
        <v>21</v>
      </c>
      <c r="N3955" t="s">
        <v>22</v>
      </c>
      <c r="O3955">
        <v>57916.67</v>
      </c>
      <c r="P3955">
        <f>_xlfn.DAYS(Table3[[#This Row],[Delivery_Date]],Table3[[#This Row],[Order_Date]])</f>
        <v>10</v>
      </c>
    </row>
    <row r="3956" spans="1:16" x14ac:dyDescent="0.25">
      <c r="A3956">
        <v>3955</v>
      </c>
      <c r="B3956" t="s">
        <v>44</v>
      </c>
      <c r="C3956" t="s">
        <v>38</v>
      </c>
      <c r="D3956" t="s">
        <v>17</v>
      </c>
      <c r="E3956" t="s">
        <v>18</v>
      </c>
      <c r="F3956" t="s">
        <v>83</v>
      </c>
      <c r="G3956" t="s">
        <v>381</v>
      </c>
      <c r="H3956">
        <v>47</v>
      </c>
      <c r="I3956">
        <v>9484.69</v>
      </c>
      <c r="J3956">
        <v>445780.43</v>
      </c>
      <c r="K3956">
        <v>3571.19</v>
      </c>
      <c r="L3956">
        <v>622</v>
      </c>
      <c r="M3956" t="s">
        <v>21</v>
      </c>
      <c r="N3956" t="s">
        <v>70</v>
      </c>
      <c r="O3956">
        <v>56661.68</v>
      </c>
      <c r="P3956">
        <f>_xlfn.DAYS(Table3[[#This Row],[Delivery_Date]],Table3[[#This Row],[Order_Date]])</f>
        <v>1</v>
      </c>
    </row>
    <row r="3957" spans="1:16" x14ac:dyDescent="0.25">
      <c r="A3957">
        <v>3956</v>
      </c>
      <c r="B3957" t="s">
        <v>31</v>
      </c>
      <c r="C3957" t="s">
        <v>24</v>
      </c>
      <c r="D3957" t="s">
        <v>32</v>
      </c>
      <c r="E3957" t="s">
        <v>60</v>
      </c>
      <c r="F3957" t="s">
        <v>257</v>
      </c>
      <c r="G3957" t="s">
        <v>235</v>
      </c>
      <c r="H3957">
        <v>42</v>
      </c>
      <c r="I3957">
        <v>31063.82</v>
      </c>
      <c r="J3957">
        <v>1304680.44</v>
      </c>
      <c r="K3957">
        <v>2239.67</v>
      </c>
      <c r="L3957">
        <v>808</v>
      </c>
      <c r="M3957" t="s">
        <v>21</v>
      </c>
      <c r="N3957" t="s">
        <v>36</v>
      </c>
      <c r="O3957">
        <v>294727.77</v>
      </c>
      <c r="P3957">
        <f>_xlfn.DAYS(Table3[[#This Row],[Delivery_Date]],Table3[[#This Row],[Order_Date]])</f>
        <v>7</v>
      </c>
    </row>
    <row r="3958" spans="1:16" x14ac:dyDescent="0.25">
      <c r="A3958">
        <v>3957</v>
      </c>
      <c r="B3958" t="s">
        <v>31</v>
      </c>
      <c r="C3958" t="s">
        <v>24</v>
      </c>
      <c r="D3958" t="s">
        <v>45</v>
      </c>
      <c r="E3958" t="s">
        <v>60</v>
      </c>
      <c r="F3958" t="s">
        <v>158</v>
      </c>
      <c r="G3958" t="s">
        <v>368</v>
      </c>
      <c r="H3958">
        <v>93</v>
      </c>
      <c r="I3958">
        <v>21956.05</v>
      </c>
      <c r="J3958">
        <v>2041912.65</v>
      </c>
      <c r="K3958">
        <v>1214.8599999999999</v>
      </c>
      <c r="L3958">
        <v>421</v>
      </c>
      <c r="M3958" t="s">
        <v>35</v>
      </c>
      <c r="N3958" t="s">
        <v>70</v>
      </c>
      <c r="O3958">
        <v>240801.68</v>
      </c>
      <c r="P3958">
        <f>_xlfn.DAYS(Table3[[#This Row],[Delivery_Date]],Table3[[#This Row],[Order_Date]])</f>
        <v>12</v>
      </c>
    </row>
    <row r="3959" spans="1:16" x14ac:dyDescent="0.25">
      <c r="A3959">
        <v>3958</v>
      </c>
      <c r="B3959" t="s">
        <v>31</v>
      </c>
      <c r="C3959" t="s">
        <v>16</v>
      </c>
      <c r="D3959" t="s">
        <v>17</v>
      </c>
      <c r="E3959" t="s">
        <v>18</v>
      </c>
      <c r="F3959" t="s">
        <v>365</v>
      </c>
      <c r="G3959" t="s">
        <v>20</v>
      </c>
      <c r="H3959">
        <v>48</v>
      </c>
      <c r="I3959">
        <v>6787.37</v>
      </c>
      <c r="J3959">
        <v>325793.76</v>
      </c>
      <c r="K3959">
        <v>2562.7800000000002</v>
      </c>
      <c r="L3959">
        <v>440</v>
      </c>
      <c r="M3959" t="s">
        <v>35</v>
      </c>
      <c r="N3959" t="s">
        <v>43</v>
      </c>
      <c r="O3959">
        <v>66912</v>
      </c>
      <c r="P3959">
        <f>_xlfn.DAYS(Table3[[#This Row],[Delivery_Date]],Table3[[#This Row],[Order_Date]])</f>
        <v>14</v>
      </c>
    </row>
    <row r="3960" spans="1:16" x14ac:dyDescent="0.25">
      <c r="A3960">
        <v>3959</v>
      </c>
      <c r="B3960" t="s">
        <v>59</v>
      </c>
      <c r="C3960" t="s">
        <v>24</v>
      </c>
      <c r="D3960" t="s">
        <v>25</v>
      </c>
      <c r="E3960" t="s">
        <v>46</v>
      </c>
      <c r="F3960" t="s">
        <v>344</v>
      </c>
      <c r="G3960" t="s">
        <v>138</v>
      </c>
      <c r="H3960">
        <v>18</v>
      </c>
      <c r="I3960">
        <v>7567.59</v>
      </c>
      <c r="J3960">
        <v>136216.62</v>
      </c>
      <c r="K3960">
        <v>4283.2299999999996</v>
      </c>
      <c r="L3960">
        <v>677</v>
      </c>
      <c r="M3960" t="s">
        <v>35</v>
      </c>
      <c r="N3960" t="s">
        <v>36</v>
      </c>
      <c r="O3960">
        <v>24480.42</v>
      </c>
      <c r="P3960">
        <f>_xlfn.DAYS(Table3[[#This Row],[Delivery_Date]],Table3[[#This Row],[Order_Date]])</f>
        <v>10</v>
      </c>
    </row>
    <row r="3961" spans="1:16" x14ac:dyDescent="0.25">
      <c r="A3961">
        <v>3960</v>
      </c>
      <c r="B3961" t="s">
        <v>44</v>
      </c>
      <c r="C3961" t="s">
        <v>24</v>
      </c>
      <c r="D3961" t="s">
        <v>39</v>
      </c>
      <c r="E3961" t="s">
        <v>46</v>
      </c>
      <c r="F3961" t="s">
        <v>217</v>
      </c>
      <c r="G3961" t="s">
        <v>411</v>
      </c>
      <c r="H3961">
        <v>24</v>
      </c>
      <c r="I3961">
        <v>27889.200000000001</v>
      </c>
      <c r="J3961">
        <v>669340.80000000005</v>
      </c>
      <c r="K3961">
        <v>2472.25</v>
      </c>
      <c r="L3961">
        <v>83</v>
      </c>
      <c r="M3961" t="s">
        <v>29</v>
      </c>
      <c r="N3961" t="s">
        <v>30</v>
      </c>
      <c r="O3961">
        <v>125486.99</v>
      </c>
      <c r="P3961">
        <f>_xlfn.DAYS(Table3[[#This Row],[Delivery_Date]],Table3[[#This Row],[Order_Date]])</f>
        <v>4</v>
      </c>
    </row>
    <row r="3962" spans="1:16" x14ac:dyDescent="0.25">
      <c r="A3962">
        <v>3961</v>
      </c>
      <c r="B3962" t="s">
        <v>51</v>
      </c>
      <c r="C3962" t="s">
        <v>24</v>
      </c>
      <c r="D3962" t="s">
        <v>39</v>
      </c>
      <c r="E3962" t="s">
        <v>60</v>
      </c>
      <c r="F3962" t="s">
        <v>267</v>
      </c>
      <c r="G3962" t="s">
        <v>412</v>
      </c>
      <c r="H3962">
        <v>95</v>
      </c>
      <c r="I3962">
        <v>8524.7000000000007</v>
      </c>
      <c r="J3962">
        <v>809846.5</v>
      </c>
      <c r="K3962">
        <v>4746.97</v>
      </c>
      <c r="L3962">
        <v>982</v>
      </c>
      <c r="M3962" t="s">
        <v>21</v>
      </c>
      <c r="N3962" t="s">
        <v>43</v>
      </c>
      <c r="O3962">
        <v>147801.16</v>
      </c>
      <c r="P3962">
        <f>_xlfn.DAYS(Table3[[#This Row],[Delivery_Date]],Table3[[#This Row],[Order_Date]])</f>
        <v>1</v>
      </c>
    </row>
    <row r="3963" spans="1:16" x14ac:dyDescent="0.25">
      <c r="A3963">
        <v>3962</v>
      </c>
      <c r="B3963" t="s">
        <v>51</v>
      </c>
      <c r="C3963" t="s">
        <v>24</v>
      </c>
      <c r="D3963" t="s">
        <v>25</v>
      </c>
      <c r="E3963" t="s">
        <v>52</v>
      </c>
      <c r="F3963" t="s">
        <v>198</v>
      </c>
      <c r="G3963" t="s">
        <v>88</v>
      </c>
      <c r="H3963">
        <v>1</v>
      </c>
      <c r="I3963">
        <v>6135.87</v>
      </c>
      <c r="J3963">
        <v>6135.87</v>
      </c>
      <c r="K3963">
        <v>3907.58</v>
      </c>
      <c r="L3963">
        <v>56</v>
      </c>
      <c r="M3963" t="s">
        <v>42</v>
      </c>
      <c r="N3963" t="s">
        <v>22</v>
      </c>
      <c r="O3963">
        <v>841.97</v>
      </c>
      <c r="P3963">
        <f>_xlfn.DAYS(Table3[[#This Row],[Delivery_Date]],Table3[[#This Row],[Order_Date]])</f>
        <v>7</v>
      </c>
    </row>
    <row r="3964" spans="1:16" x14ac:dyDescent="0.25">
      <c r="A3964">
        <v>3963</v>
      </c>
      <c r="B3964" t="s">
        <v>51</v>
      </c>
      <c r="C3964" t="s">
        <v>24</v>
      </c>
      <c r="D3964" t="s">
        <v>45</v>
      </c>
      <c r="E3964" t="s">
        <v>18</v>
      </c>
      <c r="F3964" t="s">
        <v>157</v>
      </c>
      <c r="G3964" t="s">
        <v>345</v>
      </c>
      <c r="H3964">
        <v>46</v>
      </c>
      <c r="I3964">
        <v>15811.69</v>
      </c>
      <c r="J3964">
        <v>727337.74</v>
      </c>
      <c r="K3964">
        <v>824.66</v>
      </c>
      <c r="L3964">
        <v>244</v>
      </c>
      <c r="M3964" t="s">
        <v>42</v>
      </c>
      <c r="N3964" t="s">
        <v>30</v>
      </c>
      <c r="O3964">
        <v>95250.8</v>
      </c>
      <c r="P3964">
        <f>_xlfn.DAYS(Table3[[#This Row],[Delivery_Date]],Table3[[#This Row],[Order_Date]])</f>
        <v>2</v>
      </c>
    </row>
    <row r="3965" spans="1:16" x14ac:dyDescent="0.25">
      <c r="A3965">
        <v>3964</v>
      </c>
      <c r="B3965" t="s">
        <v>65</v>
      </c>
      <c r="C3965" t="s">
        <v>24</v>
      </c>
      <c r="D3965" t="s">
        <v>39</v>
      </c>
      <c r="E3965" t="s">
        <v>60</v>
      </c>
      <c r="F3965" t="s">
        <v>283</v>
      </c>
      <c r="G3965" t="s">
        <v>371</v>
      </c>
      <c r="H3965">
        <v>57</v>
      </c>
      <c r="I3965">
        <v>16927</v>
      </c>
      <c r="J3965">
        <v>964839</v>
      </c>
      <c r="K3965">
        <v>3976.7</v>
      </c>
      <c r="L3965">
        <v>571</v>
      </c>
      <c r="M3965" t="s">
        <v>42</v>
      </c>
      <c r="N3965" t="s">
        <v>70</v>
      </c>
      <c r="O3965">
        <v>65251.97</v>
      </c>
      <c r="P3965">
        <f>_xlfn.DAYS(Table3[[#This Row],[Delivery_Date]],Table3[[#This Row],[Order_Date]])</f>
        <v>9</v>
      </c>
    </row>
    <row r="3966" spans="1:16" x14ac:dyDescent="0.25">
      <c r="A3966">
        <v>3965</v>
      </c>
      <c r="B3966" t="s">
        <v>31</v>
      </c>
      <c r="C3966" t="s">
        <v>16</v>
      </c>
      <c r="D3966" t="s">
        <v>45</v>
      </c>
      <c r="E3966" t="s">
        <v>18</v>
      </c>
      <c r="F3966" t="s">
        <v>294</v>
      </c>
      <c r="G3966" t="s">
        <v>240</v>
      </c>
      <c r="H3966">
        <v>25</v>
      </c>
      <c r="I3966">
        <v>47283.82</v>
      </c>
      <c r="J3966">
        <v>1182095.5</v>
      </c>
      <c r="K3966">
        <v>4233.96</v>
      </c>
      <c r="L3966">
        <v>119</v>
      </c>
      <c r="M3966" t="s">
        <v>35</v>
      </c>
      <c r="N3966" t="s">
        <v>30</v>
      </c>
      <c r="O3966">
        <v>213238.96</v>
      </c>
      <c r="P3966">
        <f>_xlfn.DAYS(Table3[[#This Row],[Delivery_Date]],Table3[[#This Row],[Order_Date]])</f>
        <v>4</v>
      </c>
    </row>
    <row r="3967" spans="1:16" x14ac:dyDescent="0.25">
      <c r="A3967">
        <v>3966</v>
      </c>
      <c r="B3967" t="s">
        <v>44</v>
      </c>
      <c r="C3967" t="s">
        <v>38</v>
      </c>
      <c r="D3967" t="s">
        <v>25</v>
      </c>
      <c r="E3967" t="s">
        <v>46</v>
      </c>
      <c r="F3967" t="s">
        <v>328</v>
      </c>
      <c r="G3967" t="s">
        <v>385</v>
      </c>
      <c r="H3967">
        <v>62</v>
      </c>
      <c r="I3967">
        <v>38455.629999999997</v>
      </c>
      <c r="J3967">
        <v>2384249.06</v>
      </c>
      <c r="K3967">
        <v>401.34</v>
      </c>
      <c r="L3967">
        <v>689</v>
      </c>
      <c r="M3967" t="s">
        <v>21</v>
      </c>
      <c r="N3967" t="s">
        <v>70</v>
      </c>
      <c r="O3967">
        <v>318173.34999999998</v>
      </c>
      <c r="P3967">
        <f>_xlfn.DAYS(Table3[[#This Row],[Delivery_Date]],Table3[[#This Row],[Order_Date]])</f>
        <v>10</v>
      </c>
    </row>
    <row r="3968" spans="1:16" x14ac:dyDescent="0.25">
      <c r="A3968">
        <v>3967</v>
      </c>
      <c r="B3968" t="s">
        <v>23</v>
      </c>
      <c r="C3968" t="s">
        <v>16</v>
      </c>
      <c r="D3968" t="s">
        <v>25</v>
      </c>
      <c r="E3968" t="s">
        <v>26</v>
      </c>
      <c r="F3968" t="s">
        <v>279</v>
      </c>
      <c r="G3968" t="s">
        <v>160</v>
      </c>
      <c r="H3968">
        <v>5</v>
      </c>
      <c r="I3968">
        <v>17733.919999999998</v>
      </c>
      <c r="J3968">
        <v>88669.6</v>
      </c>
      <c r="K3968">
        <v>290.11</v>
      </c>
      <c r="L3968">
        <v>692</v>
      </c>
      <c r="M3968" t="s">
        <v>35</v>
      </c>
      <c r="N3968" t="s">
        <v>43</v>
      </c>
      <c r="O3968">
        <v>4964.88</v>
      </c>
      <c r="P3968">
        <f>_xlfn.DAYS(Table3[[#This Row],[Delivery_Date]],Table3[[#This Row],[Order_Date]])</f>
        <v>2</v>
      </c>
    </row>
    <row r="3969" spans="1:16" x14ac:dyDescent="0.25">
      <c r="A3969">
        <v>3968</v>
      </c>
      <c r="B3969" t="s">
        <v>15</v>
      </c>
      <c r="C3969" t="s">
        <v>38</v>
      </c>
      <c r="D3969" t="s">
        <v>17</v>
      </c>
      <c r="E3969" t="s">
        <v>18</v>
      </c>
      <c r="F3969" t="s">
        <v>188</v>
      </c>
      <c r="G3969" t="s">
        <v>203</v>
      </c>
      <c r="H3969">
        <v>59</v>
      </c>
      <c r="I3969">
        <v>35659.61</v>
      </c>
      <c r="J3969">
        <v>2103916.9900000002</v>
      </c>
      <c r="K3969">
        <v>3076.13</v>
      </c>
      <c r="L3969">
        <v>374</v>
      </c>
      <c r="M3969" t="s">
        <v>29</v>
      </c>
      <c r="N3969" t="s">
        <v>43</v>
      </c>
      <c r="O3969">
        <v>292563.03999999998</v>
      </c>
      <c r="P3969">
        <f>_xlfn.DAYS(Table3[[#This Row],[Delivery_Date]],Table3[[#This Row],[Order_Date]])</f>
        <v>5</v>
      </c>
    </row>
    <row r="3970" spans="1:16" x14ac:dyDescent="0.25">
      <c r="A3970">
        <v>3969</v>
      </c>
      <c r="B3970" t="s">
        <v>23</v>
      </c>
      <c r="C3970" t="s">
        <v>24</v>
      </c>
      <c r="D3970" t="s">
        <v>45</v>
      </c>
      <c r="E3970" t="s">
        <v>26</v>
      </c>
      <c r="F3970" t="s">
        <v>233</v>
      </c>
      <c r="G3970" t="s">
        <v>77</v>
      </c>
      <c r="H3970">
        <v>8</v>
      </c>
      <c r="I3970">
        <v>16172.34</v>
      </c>
      <c r="J3970">
        <v>129378.72</v>
      </c>
      <c r="K3970">
        <v>529.94000000000005</v>
      </c>
      <c r="L3970">
        <v>785</v>
      </c>
      <c r="M3970" t="s">
        <v>42</v>
      </c>
      <c r="N3970" t="s">
        <v>70</v>
      </c>
      <c r="O3970">
        <v>19550.7</v>
      </c>
      <c r="P3970">
        <f>_xlfn.DAYS(Table3[[#This Row],[Delivery_Date]],Table3[[#This Row],[Order_Date]])</f>
        <v>9</v>
      </c>
    </row>
    <row r="3971" spans="1:16" x14ac:dyDescent="0.25">
      <c r="A3971">
        <v>3970</v>
      </c>
      <c r="B3971" t="s">
        <v>59</v>
      </c>
      <c r="C3971" t="s">
        <v>16</v>
      </c>
      <c r="D3971" t="s">
        <v>39</v>
      </c>
      <c r="E3971" t="s">
        <v>60</v>
      </c>
      <c r="F3971" t="s">
        <v>209</v>
      </c>
      <c r="G3971" t="s">
        <v>378</v>
      </c>
      <c r="H3971">
        <v>7</v>
      </c>
      <c r="I3971">
        <v>33128.769999999997</v>
      </c>
      <c r="J3971">
        <v>231901.39</v>
      </c>
      <c r="K3971">
        <v>1099.05</v>
      </c>
      <c r="L3971">
        <v>563</v>
      </c>
      <c r="M3971" t="s">
        <v>42</v>
      </c>
      <c r="N3971" t="s">
        <v>22</v>
      </c>
      <c r="O3971">
        <v>16667.79</v>
      </c>
      <c r="P3971">
        <f>_xlfn.DAYS(Table3[[#This Row],[Delivery_Date]],Table3[[#This Row],[Order_Date]])</f>
        <v>3</v>
      </c>
    </row>
    <row r="3972" spans="1:16" x14ac:dyDescent="0.25">
      <c r="A3972">
        <v>3971</v>
      </c>
      <c r="B3972" t="s">
        <v>15</v>
      </c>
      <c r="C3972" t="s">
        <v>24</v>
      </c>
      <c r="D3972" t="s">
        <v>25</v>
      </c>
      <c r="E3972" t="s">
        <v>60</v>
      </c>
      <c r="F3972" t="s">
        <v>348</v>
      </c>
      <c r="G3972" t="s">
        <v>306</v>
      </c>
      <c r="H3972">
        <v>70</v>
      </c>
      <c r="I3972">
        <v>35623.64</v>
      </c>
      <c r="J3972">
        <v>2493654.7999999998</v>
      </c>
      <c r="K3972">
        <v>1539.57</v>
      </c>
      <c r="L3972">
        <v>533</v>
      </c>
      <c r="M3972" t="s">
        <v>29</v>
      </c>
      <c r="N3972" t="s">
        <v>70</v>
      </c>
      <c r="O3972">
        <v>129752.58</v>
      </c>
      <c r="P3972">
        <f>_xlfn.DAYS(Table3[[#This Row],[Delivery_Date]],Table3[[#This Row],[Order_Date]])</f>
        <v>3</v>
      </c>
    </row>
    <row r="3973" spans="1:16" x14ac:dyDescent="0.25">
      <c r="A3973">
        <v>3972</v>
      </c>
      <c r="B3973" t="s">
        <v>65</v>
      </c>
      <c r="C3973" t="s">
        <v>16</v>
      </c>
      <c r="D3973" t="s">
        <v>45</v>
      </c>
      <c r="E3973" t="s">
        <v>46</v>
      </c>
      <c r="F3973" t="s">
        <v>102</v>
      </c>
      <c r="G3973" t="s">
        <v>177</v>
      </c>
      <c r="H3973">
        <v>45</v>
      </c>
      <c r="I3973">
        <v>29839.01</v>
      </c>
      <c r="J3973">
        <v>1342755.45</v>
      </c>
      <c r="K3973">
        <v>890.6</v>
      </c>
      <c r="L3973">
        <v>662</v>
      </c>
      <c r="M3973" t="s">
        <v>35</v>
      </c>
      <c r="N3973" t="s">
        <v>30</v>
      </c>
      <c r="O3973">
        <v>246313.51</v>
      </c>
      <c r="P3973">
        <f>_xlfn.DAYS(Table3[[#This Row],[Delivery_Date]],Table3[[#This Row],[Order_Date]])</f>
        <v>11</v>
      </c>
    </row>
    <row r="3974" spans="1:16" x14ac:dyDescent="0.25">
      <c r="A3974">
        <v>3973</v>
      </c>
      <c r="B3974" t="s">
        <v>37</v>
      </c>
      <c r="C3974" t="s">
        <v>16</v>
      </c>
      <c r="D3974" t="s">
        <v>39</v>
      </c>
      <c r="E3974" t="s">
        <v>18</v>
      </c>
      <c r="F3974" t="s">
        <v>336</v>
      </c>
      <c r="G3974" t="s">
        <v>407</v>
      </c>
      <c r="H3974">
        <v>85</v>
      </c>
      <c r="I3974">
        <v>21548.41</v>
      </c>
      <c r="J3974">
        <v>1831614.85</v>
      </c>
      <c r="K3974">
        <v>3692.46</v>
      </c>
      <c r="L3974">
        <v>978</v>
      </c>
      <c r="M3974" t="s">
        <v>21</v>
      </c>
      <c r="N3974" t="s">
        <v>30</v>
      </c>
      <c r="O3974">
        <v>318268.96000000002</v>
      </c>
      <c r="P3974">
        <f>_xlfn.DAYS(Table3[[#This Row],[Delivery_Date]],Table3[[#This Row],[Order_Date]])</f>
        <v>3</v>
      </c>
    </row>
    <row r="3975" spans="1:16" x14ac:dyDescent="0.25">
      <c r="A3975">
        <v>3974</v>
      </c>
      <c r="B3975" t="s">
        <v>51</v>
      </c>
      <c r="C3975" t="s">
        <v>38</v>
      </c>
      <c r="D3975" t="s">
        <v>39</v>
      </c>
      <c r="E3975" t="s">
        <v>52</v>
      </c>
      <c r="F3975" t="s">
        <v>271</v>
      </c>
      <c r="G3975" t="s">
        <v>130</v>
      </c>
      <c r="H3975">
        <v>45</v>
      </c>
      <c r="I3975">
        <v>29765.439999999999</v>
      </c>
      <c r="J3975">
        <v>1339444.8</v>
      </c>
      <c r="K3975">
        <v>4410.21</v>
      </c>
      <c r="L3975">
        <v>167</v>
      </c>
      <c r="M3975" t="s">
        <v>42</v>
      </c>
      <c r="N3975" t="s">
        <v>43</v>
      </c>
      <c r="O3975">
        <v>227454.59</v>
      </c>
      <c r="P3975">
        <f>_xlfn.DAYS(Table3[[#This Row],[Delivery_Date]],Table3[[#This Row],[Order_Date]])</f>
        <v>4</v>
      </c>
    </row>
    <row r="3976" spans="1:16" x14ac:dyDescent="0.25">
      <c r="A3976">
        <v>3975</v>
      </c>
      <c r="B3976" t="s">
        <v>37</v>
      </c>
      <c r="C3976" t="s">
        <v>24</v>
      </c>
      <c r="D3976" t="s">
        <v>25</v>
      </c>
      <c r="E3976" t="s">
        <v>18</v>
      </c>
      <c r="F3976" t="s">
        <v>241</v>
      </c>
      <c r="G3976" t="s">
        <v>210</v>
      </c>
      <c r="H3976">
        <v>87</v>
      </c>
      <c r="I3976">
        <v>20828.21</v>
      </c>
      <c r="J3976">
        <v>1812054.27</v>
      </c>
      <c r="K3976">
        <v>4810.92</v>
      </c>
      <c r="L3976">
        <v>215</v>
      </c>
      <c r="M3976" t="s">
        <v>21</v>
      </c>
      <c r="N3976" t="s">
        <v>43</v>
      </c>
      <c r="O3976">
        <v>194246.96</v>
      </c>
      <c r="P3976">
        <f>_xlfn.DAYS(Table3[[#This Row],[Delivery_Date]],Table3[[#This Row],[Order_Date]])</f>
        <v>7</v>
      </c>
    </row>
    <row r="3977" spans="1:16" x14ac:dyDescent="0.25">
      <c r="A3977">
        <v>3976</v>
      </c>
      <c r="B3977" t="s">
        <v>37</v>
      </c>
      <c r="C3977" t="s">
        <v>38</v>
      </c>
      <c r="D3977" t="s">
        <v>45</v>
      </c>
      <c r="E3977" t="s">
        <v>52</v>
      </c>
      <c r="F3977" t="s">
        <v>154</v>
      </c>
      <c r="G3977" t="s">
        <v>317</v>
      </c>
      <c r="H3977">
        <v>25</v>
      </c>
      <c r="I3977">
        <v>19245.38</v>
      </c>
      <c r="J3977">
        <v>481134.5</v>
      </c>
      <c r="K3977">
        <v>793.91</v>
      </c>
      <c r="L3977">
        <v>786</v>
      </c>
      <c r="M3977" t="s">
        <v>29</v>
      </c>
      <c r="N3977" t="s">
        <v>36</v>
      </c>
      <c r="O3977">
        <v>111691.54</v>
      </c>
      <c r="P3977">
        <f>_xlfn.DAYS(Table3[[#This Row],[Delivery_Date]],Table3[[#This Row],[Order_Date]])</f>
        <v>13</v>
      </c>
    </row>
    <row r="3978" spans="1:16" x14ac:dyDescent="0.25">
      <c r="A3978">
        <v>3977</v>
      </c>
      <c r="B3978" t="s">
        <v>44</v>
      </c>
      <c r="C3978" t="s">
        <v>24</v>
      </c>
      <c r="D3978" t="s">
        <v>45</v>
      </c>
      <c r="E3978" t="s">
        <v>18</v>
      </c>
      <c r="F3978" t="s">
        <v>178</v>
      </c>
      <c r="G3978" t="s">
        <v>248</v>
      </c>
      <c r="H3978">
        <v>52</v>
      </c>
      <c r="I3978">
        <v>42696.52</v>
      </c>
      <c r="J3978">
        <v>2220219.04</v>
      </c>
      <c r="K3978">
        <v>1656.99</v>
      </c>
      <c r="L3978">
        <v>247</v>
      </c>
      <c r="M3978" t="s">
        <v>21</v>
      </c>
      <c r="N3978" t="s">
        <v>36</v>
      </c>
      <c r="O3978">
        <v>382347.78</v>
      </c>
      <c r="P3978">
        <f>_xlfn.DAYS(Table3[[#This Row],[Delivery_Date]],Table3[[#This Row],[Order_Date]])</f>
        <v>6</v>
      </c>
    </row>
    <row r="3979" spans="1:16" x14ac:dyDescent="0.25">
      <c r="A3979">
        <v>3978</v>
      </c>
      <c r="B3979" t="s">
        <v>15</v>
      </c>
      <c r="C3979" t="s">
        <v>16</v>
      </c>
      <c r="D3979" t="s">
        <v>25</v>
      </c>
      <c r="E3979" t="s">
        <v>60</v>
      </c>
      <c r="F3979" t="s">
        <v>294</v>
      </c>
      <c r="G3979" t="s">
        <v>306</v>
      </c>
      <c r="H3979">
        <v>87</v>
      </c>
      <c r="I3979">
        <v>4479.3900000000003</v>
      </c>
      <c r="J3979">
        <v>389706.93</v>
      </c>
      <c r="K3979">
        <v>4009.03</v>
      </c>
      <c r="L3979">
        <v>587</v>
      </c>
      <c r="M3979" t="s">
        <v>42</v>
      </c>
      <c r="N3979" t="s">
        <v>30</v>
      </c>
      <c r="O3979">
        <v>94532.1</v>
      </c>
      <c r="P3979">
        <f>_xlfn.DAYS(Table3[[#This Row],[Delivery_Date]],Table3[[#This Row],[Order_Date]])</f>
        <v>2</v>
      </c>
    </row>
    <row r="3980" spans="1:16" x14ac:dyDescent="0.25">
      <c r="A3980">
        <v>3979</v>
      </c>
      <c r="B3980" t="s">
        <v>44</v>
      </c>
      <c r="C3980" t="s">
        <v>38</v>
      </c>
      <c r="D3980" t="s">
        <v>39</v>
      </c>
      <c r="E3980" t="s">
        <v>60</v>
      </c>
      <c r="F3980" t="s">
        <v>332</v>
      </c>
      <c r="G3980" t="s">
        <v>409</v>
      </c>
      <c r="H3980">
        <v>58</v>
      </c>
      <c r="I3980">
        <v>47597.81</v>
      </c>
      <c r="J3980">
        <v>2760672.98</v>
      </c>
      <c r="K3980">
        <v>2774.73</v>
      </c>
      <c r="L3980">
        <v>309</v>
      </c>
      <c r="M3980" t="s">
        <v>29</v>
      </c>
      <c r="N3980" t="s">
        <v>22</v>
      </c>
      <c r="O3980">
        <v>340113.03</v>
      </c>
      <c r="P3980">
        <f>_xlfn.DAYS(Table3[[#This Row],[Delivery_Date]],Table3[[#This Row],[Order_Date]])</f>
        <v>10</v>
      </c>
    </row>
    <row r="3981" spans="1:16" x14ac:dyDescent="0.25">
      <c r="A3981">
        <v>3980</v>
      </c>
      <c r="B3981" t="s">
        <v>44</v>
      </c>
      <c r="C3981" t="s">
        <v>24</v>
      </c>
      <c r="D3981" t="s">
        <v>32</v>
      </c>
      <c r="E3981" t="s">
        <v>60</v>
      </c>
      <c r="F3981" t="s">
        <v>61</v>
      </c>
      <c r="G3981" t="s">
        <v>349</v>
      </c>
      <c r="H3981">
        <v>78</v>
      </c>
      <c r="I3981">
        <v>22071.34</v>
      </c>
      <c r="J3981">
        <v>1721564.52</v>
      </c>
      <c r="K3981">
        <v>1458.56</v>
      </c>
      <c r="L3981">
        <v>449</v>
      </c>
      <c r="M3981" t="s">
        <v>29</v>
      </c>
      <c r="N3981" t="s">
        <v>43</v>
      </c>
      <c r="O3981">
        <v>300572.17</v>
      </c>
      <c r="P3981">
        <f>_xlfn.DAYS(Table3[[#This Row],[Delivery_Date]],Table3[[#This Row],[Order_Date]])</f>
        <v>12</v>
      </c>
    </row>
    <row r="3982" spans="1:16" x14ac:dyDescent="0.25">
      <c r="A3982">
        <v>3981</v>
      </c>
      <c r="B3982" t="s">
        <v>59</v>
      </c>
      <c r="C3982" t="s">
        <v>38</v>
      </c>
      <c r="D3982" t="s">
        <v>45</v>
      </c>
      <c r="E3982" t="s">
        <v>46</v>
      </c>
      <c r="F3982" t="s">
        <v>316</v>
      </c>
      <c r="G3982" t="s">
        <v>127</v>
      </c>
      <c r="H3982">
        <v>33</v>
      </c>
      <c r="I3982">
        <v>12312.29</v>
      </c>
      <c r="J3982">
        <v>406305.57</v>
      </c>
      <c r="K3982">
        <v>2065.71</v>
      </c>
      <c r="L3982">
        <v>468</v>
      </c>
      <c r="M3982" t="s">
        <v>35</v>
      </c>
      <c r="N3982" t="s">
        <v>30</v>
      </c>
      <c r="O3982">
        <v>20974.38</v>
      </c>
      <c r="P3982">
        <f>_xlfn.DAYS(Table3[[#This Row],[Delivery_Date]],Table3[[#This Row],[Order_Date]])</f>
        <v>1</v>
      </c>
    </row>
    <row r="3983" spans="1:16" x14ac:dyDescent="0.25">
      <c r="A3983">
        <v>3982</v>
      </c>
      <c r="B3983" t="s">
        <v>65</v>
      </c>
      <c r="C3983" t="s">
        <v>38</v>
      </c>
      <c r="D3983" t="s">
        <v>25</v>
      </c>
      <c r="E3983" t="s">
        <v>26</v>
      </c>
      <c r="F3983" t="s">
        <v>151</v>
      </c>
      <c r="G3983" t="s">
        <v>347</v>
      </c>
      <c r="H3983">
        <v>53</v>
      </c>
      <c r="I3983">
        <v>10287.61</v>
      </c>
      <c r="J3983">
        <v>545243.32999999996</v>
      </c>
      <c r="K3983">
        <v>907.56</v>
      </c>
      <c r="L3983">
        <v>519</v>
      </c>
      <c r="M3983" t="s">
        <v>29</v>
      </c>
      <c r="N3983" t="s">
        <v>30</v>
      </c>
      <c r="O3983">
        <v>96378.34</v>
      </c>
      <c r="P3983">
        <f>_xlfn.DAYS(Table3[[#This Row],[Delivery_Date]],Table3[[#This Row],[Order_Date]])</f>
        <v>3</v>
      </c>
    </row>
    <row r="3984" spans="1:16" x14ac:dyDescent="0.25">
      <c r="A3984">
        <v>3983</v>
      </c>
      <c r="B3984" t="s">
        <v>23</v>
      </c>
      <c r="C3984" t="s">
        <v>38</v>
      </c>
      <c r="D3984" t="s">
        <v>25</v>
      </c>
      <c r="E3984" t="s">
        <v>46</v>
      </c>
      <c r="F3984" t="s">
        <v>381</v>
      </c>
      <c r="G3984" t="s">
        <v>84</v>
      </c>
      <c r="H3984">
        <v>43</v>
      </c>
      <c r="I3984">
        <v>40221.519999999997</v>
      </c>
      <c r="J3984">
        <v>1729525.36</v>
      </c>
      <c r="K3984">
        <v>432.97</v>
      </c>
      <c r="L3984">
        <v>903</v>
      </c>
      <c r="M3984" t="s">
        <v>35</v>
      </c>
      <c r="N3984" t="s">
        <v>30</v>
      </c>
      <c r="O3984">
        <v>157485.85</v>
      </c>
      <c r="P3984">
        <f>_xlfn.DAYS(Table3[[#This Row],[Delivery_Date]],Table3[[#This Row],[Order_Date]])</f>
        <v>2</v>
      </c>
    </row>
    <row r="3985" spans="1:16" x14ac:dyDescent="0.25">
      <c r="A3985">
        <v>3984</v>
      </c>
      <c r="B3985" t="s">
        <v>23</v>
      </c>
      <c r="C3985" t="s">
        <v>38</v>
      </c>
      <c r="D3985" t="s">
        <v>32</v>
      </c>
      <c r="E3985" t="s">
        <v>18</v>
      </c>
      <c r="F3985" t="s">
        <v>253</v>
      </c>
      <c r="G3985" t="s">
        <v>201</v>
      </c>
      <c r="H3985">
        <v>93</v>
      </c>
      <c r="I3985">
        <v>30092.12</v>
      </c>
      <c r="J3985">
        <v>2798567.16</v>
      </c>
      <c r="K3985">
        <v>1784.39</v>
      </c>
      <c r="L3985">
        <v>716</v>
      </c>
      <c r="M3985" t="s">
        <v>21</v>
      </c>
      <c r="N3985" t="s">
        <v>36</v>
      </c>
      <c r="O3985">
        <v>228724.8</v>
      </c>
      <c r="P3985">
        <f>_xlfn.DAYS(Table3[[#This Row],[Delivery_Date]],Table3[[#This Row],[Order_Date]])</f>
        <v>10</v>
      </c>
    </row>
    <row r="3986" spans="1:16" x14ac:dyDescent="0.25">
      <c r="A3986">
        <v>3985</v>
      </c>
      <c r="B3986" t="s">
        <v>37</v>
      </c>
      <c r="C3986" t="s">
        <v>24</v>
      </c>
      <c r="D3986" t="s">
        <v>32</v>
      </c>
      <c r="E3986" t="s">
        <v>52</v>
      </c>
      <c r="F3986" t="s">
        <v>139</v>
      </c>
      <c r="G3986" t="s">
        <v>154</v>
      </c>
      <c r="H3986">
        <v>4</v>
      </c>
      <c r="I3986">
        <v>7996.04</v>
      </c>
      <c r="J3986">
        <v>31984.16</v>
      </c>
      <c r="K3986">
        <v>1016.22</v>
      </c>
      <c r="L3986">
        <v>769</v>
      </c>
      <c r="M3986" t="s">
        <v>42</v>
      </c>
      <c r="N3986" t="s">
        <v>70</v>
      </c>
      <c r="O3986">
        <v>4367.3900000000003</v>
      </c>
      <c r="P3986">
        <f>_xlfn.DAYS(Table3[[#This Row],[Delivery_Date]],Table3[[#This Row],[Order_Date]])</f>
        <v>4</v>
      </c>
    </row>
    <row r="3987" spans="1:16" x14ac:dyDescent="0.25">
      <c r="A3987">
        <v>3986</v>
      </c>
      <c r="B3987" t="s">
        <v>15</v>
      </c>
      <c r="C3987" t="s">
        <v>16</v>
      </c>
      <c r="D3987" t="s">
        <v>17</v>
      </c>
      <c r="E3987" t="s">
        <v>46</v>
      </c>
      <c r="F3987" t="s">
        <v>364</v>
      </c>
      <c r="G3987" t="s">
        <v>108</v>
      </c>
      <c r="H3987">
        <v>85</v>
      </c>
      <c r="I3987">
        <v>40761.949999999997</v>
      </c>
      <c r="J3987">
        <v>3464765.75</v>
      </c>
      <c r="K3987">
        <v>2126.42</v>
      </c>
      <c r="L3987">
        <v>774</v>
      </c>
      <c r="M3987" t="s">
        <v>42</v>
      </c>
      <c r="N3987" t="s">
        <v>22</v>
      </c>
      <c r="O3987">
        <v>607603.59</v>
      </c>
      <c r="P3987">
        <f>_xlfn.DAYS(Table3[[#This Row],[Delivery_Date]],Table3[[#This Row],[Order_Date]])</f>
        <v>10</v>
      </c>
    </row>
    <row r="3988" spans="1:16" x14ac:dyDescent="0.25">
      <c r="A3988">
        <v>3987</v>
      </c>
      <c r="B3988" t="s">
        <v>37</v>
      </c>
      <c r="C3988" t="s">
        <v>38</v>
      </c>
      <c r="D3988" t="s">
        <v>39</v>
      </c>
      <c r="E3988" t="s">
        <v>18</v>
      </c>
      <c r="F3988" t="s">
        <v>146</v>
      </c>
      <c r="G3988" t="s">
        <v>299</v>
      </c>
      <c r="H3988">
        <v>2</v>
      </c>
      <c r="I3988">
        <v>29772.97</v>
      </c>
      <c r="J3988">
        <v>59545.94</v>
      </c>
      <c r="K3988">
        <v>453.95</v>
      </c>
      <c r="L3988">
        <v>673</v>
      </c>
      <c r="M3988" t="s">
        <v>21</v>
      </c>
      <c r="N3988" t="s">
        <v>70</v>
      </c>
      <c r="O3988">
        <v>10557.1</v>
      </c>
      <c r="P3988">
        <f>_xlfn.DAYS(Table3[[#This Row],[Delivery_Date]],Table3[[#This Row],[Order_Date]])</f>
        <v>10</v>
      </c>
    </row>
    <row r="3989" spans="1:16" x14ac:dyDescent="0.25">
      <c r="A3989">
        <v>3988</v>
      </c>
      <c r="B3989" t="s">
        <v>65</v>
      </c>
      <c r="C3989" t="s">
        <v>38</v>
      </c>
      <c r="D3989" t="s">
        <v>17</v>
      </c>
      <c r="E3989" t="s">
        <v>52</v>
      </c>
      <c r="F3989" t="s">
        <v>122</v>
      </c>
      <c r="G3989" t="s">
        <v>227</v>
      </c>
      <c r="H3989">
        <v>2</v>
      </c>
      <c r="I3989">
        <v>38986.160000000003</v>
      </c>
      <c r="J3989">
        <v>77972.320000000007</v>
      </c>
      <c r="K3989">
        <v>4802.6000000000004</v>
      </c>
      <c r="L3989">
        <v>227</v>
      </c>
      <c r="M3989" t="s">
        <v>21</v>
      </c>
      <c r="N3989" t="s">
        <v>43</v>
      </c>
      <c r="O3989">
        <v>14500.53</v>
      </c>
      <c r="P3989">
        <f>_xlfn.DAYS(Table3[[#This Row],[Delivery_Date]],Table3[[#This Row],[Order_Date]])</f>
        <v>6</v>
      </c>
    </row>
    <row r="3990" spans="1:16" x14ac:dyDescent="0.25">
      <c r="A3990">
        <v>3989</v>
      </c>
      <c r="B3990" t="s">
        <v>59</v>
      </c>
      <c r="C3990" t="s">
        <v>16</v>
      </c>
      <c r="D3990" t="s">
        <v>25</v>
      </c>
      <c r="E3990" t="s">
        <v>46</v>
      </c>
      <c r="F3990" t="s">
        <v>33</v>
      </c>
      <c r="G3990" t="s">
        <v>173</v>
      </c>
      <c r="H3990">
        <v>31</v>
      </c>
      <c r="I3990">
        <v>27425.49</v>
      </c>
      <c r="J3990">
        <v>850190.19</v>
      </c>
      <c r="K3990">
        <v>3195.02</v>
      </c>
      <c r="L3990">
        <v>543</v>
      </c>
      <c r="M3990" t="s">
        <v>42</v>
      </c>
      <c r="N3990" t="s">
        <v>36</v>
      </c>
      <c r="O3990">
        <v>171219.44</v>
      </c>
      <c r="P3990">
        <f>_xlfn.DAYS(Table3[[#This Row],[Delivery_Date]],Table3[[#This Row],[Order_Date]])</f>
        <v>7</v>
      </c>
    </row>
    <row r="3991" spans="1:16" x14ac:dyDescent="0.25">
      <c r="A3991">
        <v>3990</v>
      </c>
      <c r="B3991" t="s">
        <v>37</v>
      </c>
      <c r="C3991" t="s">
        <v>24</v>
      </c>
      <c r="D3991" t="s">
        <v>39</v>
      </c>
      <c r="E3991" t="s">
        <v>46</v>
      </c>
      <c r="F3991" t="s">
        <v>79</v>
      </c>
      <c r="G3991" t="s">
        <v>275</v>
      </c>
      <c r="H3991">
        <v>24</v>
      </c>
      <c r="I3991">
        <v>12411.94</v>
      </c>
      <c r="J3991">
        <v>297886.56</v>
      </c>
      <c r="K3991">
        <v>1678.13</v>
      </c>
      <c r="L3991">
        <v>811</v>
      </c>
      <c r="M3991" t="s">
        <v>29</v>
      </c>
      <c r="N3991" t="s">
        <v>22</v>
      </c>
      <c r="O3991">
        <v>23367.51</v>
      </c>
      <c r="P3991">
        <f>_xlfn.DAYS(Table3[[#This Row],[Delivery_Date]],Table3[[#This Row],[Order_Date]])</f>
        <v>7</v>
      </c>
    </row>
    <row r="3992" spans="1:16" x14ac:dyDescent="0.25">
      <c r="A3992">
        <v>3991</v>
      </c>
      <c r="B3992" t="s">
        <v>23</v>
      </c>
      <c r="C3992" t="s">
        <v>16</v>
      </c>
      <c r="D3992" t="s">
        <v>32</v>
      </c>
      <c r="E3992" t="s">
        <v>26</v>
      </c>
      <c r="F3992" t="s">
        <v>316</v>
      </c>
      <c r="G3992" t="s">
        <v>157</v>
      </c>
      <c r="H3992">
        <v>73</v>
      </c>
      <c r="I3992">
        <v>16448.009999999998</v>
      </c>
      <c r="J3992">
        <v>1200704.73</v>
      </c>
      <c r="K3992">
        <v>2540.7399999999998</v>
      </c>
      <c r="L3992">
        <v>299</v>
      </c>
      <c r="M3992" t="s">
        <v>42</v>
      </c>
      <c r="N3992" t="s">
        <v>36</v>
      </c>
      <c r="O3992">
        <v>146569.06</v>
      </c>
      <c r="P3992">
        <f>_xlfn.DAYS(Table3[[#This Row],[Delivery_Date]],Table3[[#This Row],[Order_Date]])</f>
        <v>5</v>
      </c>
    </row>
    <row r="3993" spans="1:16" x14ac:dyDescent="0.25">
      <c r="A3993">
        <v>3992</v>
      </c>
      <c r="B3993" t="s">
        <v>65</v>
      </c>
      <c r="C3993" t="s">
        <v>16</v>
      </c>
      <c r="D3993" t="s">
        <v>45</v>
      </c>
      <c r="E3993" t="s">
        <v>52</v>
      </c>
      <c r="F3993" t="s">
        <v>351</v>
      </c>
      <c r="G3993" t="s">
        <v>151</v>
      </c>
      <c r="H3993">
        <v>82</v>
      </c>
      <c r="I3993">
        <v>29954.16</v>
      </c>
      <c r="J3993">
        <v>2456241.12</v>
      </c>
      <c r="K3993">
        <v>351.51</v>
      </c>
      <c r="L3993">
        <v>751</v>
      </c>
      <c r="M3993" t="s">
        <v>35</v>
      </c>
      <c r="N3993" t="s">
        <v>22</v>
      </c>
      <c r="O3993">
        <v>472809.13</v>
      </c>
      <c r="P3993">
        <f>_xlfn.DAYS(Table3[[#This Row],[Delivery_Date]],Table3[[#This Row],[Order_Date]])</f>
        <v>3</v>
      </c>
    </row>
    <row r="3994" spans="1:16" x14ac:dyDescent="0.25">
      <c r="A3994">
        <v>3993</v>
      </c>
      <c r="B3994" t="s">
        <v>31</v>
      </c>
      <c r="C3994" t="s">
        <v>24</v>
      </c>
      <c r="D3994" t="s">
        <v>17</v>
      </c>
      <c r="E3994" t="s">
        <v>26</v>
      </c>
      <c r="F3994" t="s">
        <v>369</v>
      </c>
      <c r="G3994" t="s">
        <v>191</v>
      </c>
      <c r="H3994">
        <v>96</v>
      </c>
      <c r="I3994">
        <v>42191.17</v>
      </c>
      <c r="J3994">
        <v>4050352.32</v>
      </c>
      <c r="K3994">
        <v>1235.58</v>
      </c>
      <c r="L3994">
        <v>634</v>
      </c>
      <c r="M3994" t="s">
        <v>21</v>
      </c>
      <c r="N3994" t="s">
        <v>36</v>
      </c>
      <c r="O3994">
        <v>543647.12</v>
      </c>
      <c r="P3994">
        <f>_xlfn.DAYS(Table3[[#This Row],[Delivery_Date]],Table3[[#This Row],[Order_Date]])</f>
        <v>6</v>
      </c>
    </row>
    <row r="3995" spans="1:16" x14ac:dyDescent="0.25">
      <c r="A3995">
        <v>3994</v>
      </c>
      <c r="B3995" t="s">
        <v>65</v>
      </c>
      <c r="C3995" t="s">
        <v>16</v>
      </c>
      <c r="D3995" t="s">
        <v>32</v>
      </c>
      <c r="E3995" t="s">
        <v>26</v>
      </c>
      <c r="F3995" t="s">
        <v>365</v>
      </c>
      <c r="G3995" t="s">
        <v>84</v>
      </c>
      <c r="H3995">
        <v>88</v>
      </c>
      <c r="I3995">
        <v>18062.5</v>
      </c>
      <c r="J3995">
        <v>1589500</v>
      </c>
      <c r="K3995">
        <v>3290.5</v>
      </c>
      <c r="L3995">
        <v>664</v>
      </c>
      <c r="M3995" t="s">
        <v>29</v>
      </c>
      <c r="N3995" t="s">
        <v>36</v>
      </c>
      <c r="O3995">
        <v>304915.78999999998</v>
      </c>
      <c r="P3995">
        <f>_xlfn.DAYS(Table3[[#This Row],[Delivery_Date]],Table3[[#This Row],[Order_Date]])</f>
        <v>1</v>
      </c>
    </row>
    <row r="3996" spans="1:16" x14ac:dyDescent="0.25">
      <c r="A3996">
        <v>3995</v>
      </c>
      <c r="B3996" t="s">
        <v>37</v>
      </c>
      <c r="C3996" t="s">
        <v>24</v>
      </c>
      <c r="D3996" t="s">
        <v>45</v>
      </c>
      <c r="E3996" t="s">
        <v>18</v>
      </c>
      <c r="F3996" t="s">
        <v>175</v>
      </c>
      <c r="G3996" t="s">
        <v>189</v>
      </c>
      <c r="H3996">
        <v>79</v>
      </c>
      <c r="I3996">
        <v>18230.330000000002</v>
      </c>
      <c r="J3996">
        <v>1440196.07</v>
      </c>
      <c r="K3996">
        <v>4008.55</v>
      </c>
      <c r="L3996">
        <v>11</v>
      </c>
      <c r="M3996" t="s">
        <v>35</v>
      </c>
      <c r="N3996" t="s">
        <v>43</v>
      </c>
      <c r="O3996">
        <v>335449.38</v>
      </c>
      <c r="P3996">
        <f>_xlfn.DAYS(Table3[[#This Row],[Delivery_Date]],Table3[[#This Row],[Order_Date]])</f>
        <v>8</v>
      </c>
    </row>
    <row r="3997" spans="1:16" x14ac:dyDescent="0.25">
      <c r="A3997">
        <v>3996</v>
      </c>
      <c r="B3997" t="s">
        <v>51</v>
      </c>
      <c r="C3997" t="s">
        <v>24</v>
      </c>
      <c r="D3997" t="s">
        <v>17</v>
      </c>
      <c r="E3997" t="s">
        <v>52</v>
      </c>
      <c r="F3997" t="s">
        <v>144</v>
      </c>
      <c r="G3997" t="s">
        <v>168</v>
      </c>
      <c r="H3997">
        <v>33</v>
      </c>
      <c r="I3997">
        <v>35318.559999999998</v>
      </c>
      <c r="J3997">
        <v>1165512.48</v>
      </c>
      <c r="K3997">
        <v>1662.64</v>
      </c>
      <c r="L3997">
        <v>308</v>
      </c>
      <c r="M3997" t="s">
        <v>29</v>
      </c>
      <c r="N3997" t="s">
        <v>30</v>
      </c>
      <c r="O3997">
        <v>99165.92</v>
      </c>
      <c r="P3997">
        <f>_xlfn.DAYS(Table3[[#This Row],[Delivery_Date]],Table3[[#This Row],[Order_Date]])</f>
        <v>8</v>
      </c>
    </row>
    <row r="3998" spans="1:16" x14ac:dyDescent="0.25">
      <c r="A3998">
        <v>3997</v>
      </c>
      <c r="B3998" t="s">
        <v>44</v>
      </c>
      <c r="C3998" t="s">
        <v>16</v>
      </c>
      <c r="D3998" t="s">
        <v>17</v>
      </c>
      <c r="E3998" t="s">
        <v>60</v>
      </c>
      <c r="F3998" t="s">
        <v>415</v>
      </c>
      <c r="G3998" t="s">
        <v>191</v>
      </c>
      <c r="H3998">
        <v>35</v>
      </c>
      <c r="I3998">
        <v>33283.370000000003</v>
      </c>
      <c r="J3998">
        <v>1164917.95</v>
      </c>
      <c r="K3998">
        <v>2967.86</v>
      </c>
      <c r="L3998">
        <v>438</v>
      </c>
      <c r="M3998" t="s">
        <v>35</v>
      </c>
      <c r="N3998" t="s">
        <v>22</v>
      </c>
      <c r="O3998">
        <v>255692.55</v>
      </c>
      <c r="P3998">
        <f>_xlfn.DAYS(Table3[[#This Row],[Delivery_Date]],Table3[[#This Row],[Order_Date]])</f>
        <v>13</v>
      </c>
    </row>
    <row r="3999" spans="1:16" x14ac:dyDescent="0.25">
      <c r="A3999">
        <v>3998</v>
      </c>
      <c r="B3999" t="s">
        <v>51</v>
      </c>
      <c r="C3999" t="s">
        <v>38</v>
      </c>
      <c r="D3999" t="s">
        <v>39</v>
      </c>
      <c r="E3999" t="s">
        <v>18</v>
      </c>
      <c r="F3999" t="s">
        <v>27</v>
      </c>
      <c r="G3999" t="s">
        <v>384</v>
      </c>
      <c r="H3999">
        <v>48</v>
      </c>
      <c r="I3999">
        <v>2458.86</v>
      </c>
      <c r="J3999">
        <v>118025.28</v>
      </c>
      <c r="K3999">
        <v>382.78</v>
      </c>
      <c r="L3999">
        <v>568</v>
      </c>
      <c r="M3999" t="s">
        <v>29</v>
      </c>
      <c r="N3999" t="s">
        <v>43</v>
      </c>
      <c r="O3999">
        <v>8157.64</v>
      </c>
      <c r="P3999">
        <f>_xlfn.DAYS(Table3[[#This Row],[Delivery_Date]],Table3[[#This Row],[Order_Date]])</f>
        <v>11</v>
      </c>
    </row>
    <row r="4000" spans="1:16" x14ac:dyDescent="0.25">
      <c r="A4000">
        <v>3999</v>
      </c>
      <c r="B4000" t="s">
        <v>44</v>
      </c>
      <c r="C4000" t="s">
        <v>16</v>
      </c>
      <c r="D4000" t="s">
        <v>39</v>
      </c>
      <c r="E4000" t="s">
        <v>60</v>
      </c>
      <c r="F4000" t="s">
        <v>352</v>
      </c>
      <c r="G4000" t="s">
        <v>268</v>
      </c>
      <c r="H4000">
        <v>65</v>
      </c>
      <c r="I4000">
        <v>30246.15</v>
      </c>
      <c r="J4000">
        <v>1965999.75</v>
      </c>
      <c r="K4000">
        <v>2699.08</v>
      </c>
      <c r="L4000">
        <v>223</v>
      </c>
      <c r="M4000" t="s">
        <v>42</v>
      </c>
      <c r="N4000" t="s">
        <v>22</v>
      </c>
      <c r="O4000">
        <v>483916.03</v>
      </c>
      <c r="P4000">
        <f>_xlfn.DAYS(Table3[[#This Row],[Delivery_Date]],Table3[[#This Row],[Order_Date]])</f>
        <v>10</v>
      </c>
    </row>
    <row r="4001" spans="1:16" x14ac:dyDescent="0.25">
      <c r="A4001">
        <v>4000</v>
      </c>
      <c r="B4001" t="s">
        <v>59</v>
      </c>
      <c r="C4001" t="s">
        <v>16</v>
      </c>
      <c r="D4001" t="s">
        <v>25</v>
      </c>
      <c r="E4001" t="s">
        <v>60</v>
      </c>
      <c r="F4001" t="s">
        <v>335</v>
      </c>
      <c r="G4001" t="s">
        <v>285</v>
      </c>
      <c r="H4001">
        <v>9</v>
      </c>
      <c r="I4001">
        <v>47996.53</v>
      </c>
      <c r="J4001">
        <v>431968.77</v>
      </c>
      <c r="K4001">
        <v>1757.35</v>
      </c>
      <c r="L4001">
        <v>269</v>
      </c>
      <c r="M4001" t="s">
        <v>29</v>
      </c>
      <c r="N4001" t="s">
        <v>22</v>
      </c>
      <c r="O4001">
        <v>88185.82</v>
      </c>
      <c r="P4001">
        <f>_xlfn.DAYS(Table3[[#This Row],[Delivery_Date]],Table3[[#This Row],[Order_Date]])</f>
        <v>5</v>
      </c>
    </row>
    <row r="4002" spans="1:16" x14ac:dyDescent="0.25">
      <c r="A4002">
        <v>4001</v>
      </c>
      <c r="B4002" t="s">
        <v>23</v>
      </c>
      <c r="C4002" t="s">
        <v>24</v>
      </c>
      <c r="D4002" t="s">
        <v>17</v>
      </c>
      <c r="E4002" t="s">
        <v>60</v>
      </c>
      <c r="F4002" t="s">
        <v>112</v>
      </c>
      <c r="G4002" t="s">
        <v>279</v>
      </c>
      <c r="H4002">
        <v>15</v>
      </c>
      <c r="I4002">
        <v>21337.37</v>
      </c>
      <c r="J4002">
        <v>320060.55</v>
      </c>
      <c r="K4002">
        <v>1177.1600000000001</v>
      </c>
      <c r="L4002">
        <v>692</v>
      </c>
      <c r="M4002" t="s">
        <v>42</v>
      </c>
      <c r="N4002" t="s">
        <v>43</v>
      </c>
      <c r="O4002">
        <v>52032.54</v>
      </c>
      <c r="P4002">
        <f>_xlfn.DAYS(Table3[[#This Row],[Delivery_Date]],Table3[[#This Row],[Order_Date]])</f>
        <v>9</v>
      </c>
    </row>
    <row r="4003" spans="1:16" x14ac:dyDescent="0.25">
      <c r="A4003">
        <v>4002</v>
      </c>
      <c r="B4003" t="s">
        <v>37</v>
      </c>
      <c r="C4003" t="s">
        <v>24</v>
      </c>
      <c r="D4003" t="s">
        <v>32</v>
      </c>
      <c r="E4003" t="s">
        <v>60</v>
      </c>
      <c r="F4003" t="s">
        <v>49</v>
      </c>
      <c r="G4003" t="s">
        <v>166</v>
      </c>
      <c r="H4003">
        <v>84</v>
      </c>
      <c r="I4003">
        <v>20297.189999999999</v>
      </c>
      <c r="J4003">
        <v>1704963.96</v>
      </c>
      <c r="K4003">
        <v>1020.28</v>
      </c>
      <c r="L4003">
        <v>1000</v>
      </c>
      <c r="M4003" t="s">
        <v>42</v>
      </c>
      <c r="N4003" t="s">
        <v>30</v>
      </c>
      <c r="O4003">
        <v>183178.66</v>
      </c>
      <c r="P4003">
        <f>_xlfn.DAYS(Table3[[#This Row],[Delivery_Date]],Table3[[#This Row],[Order_Date]])</f>
        <v>3</v>
      </c>
    </row>
    <row r="4004" spans="1:16" x14ac:dyDescent="0.25">
      <c r="A4004">
        <v>4003</v>
      </c>
      <c r="B4004" t="s">
        <v>44</v>
      </c>
      <c r="C4004" t="s">
        <v>24</v>
      </c>
      <c r="D4004" t="s">
        <v>45</v>
      </c>
      <c r="E4004" t="s">
        <v>52</v>
      </c>
      <c r="F4004" t="s">
        <v>75</v>
      </c>
      <c r="G4004" t="s">
        <v>366</v>
      </c>
      <c r="H4004">
        <v>71</v>
      </c>
      <c r="I4004">
        <v>10320.64</v>
      </c>
      <c r="J4004">
        <v>732765.44</v>
      </c>
      <c r="K4004">
        <v>4288.16</v>
      </c>
      <c r="L4004">
        <v>769</v>
      </c>
      <c r="M4004" t="s">
        <v>42</v>
      </c>
      <c r="N4004" t="s">
        <v>36</v>
      </c>
      <c r="O4004">
        <v>85417.63</v>
      </c>
      <c r="P4004">
        <f>_xlfn.DAYS(Table3[[#This Row],[Delivery_Date]],Table3[[#This Row],[Order_Date]])</f>
        <v>4</v>
      </c>
    </row>
    <row r="4005" spans="1:16" x14ac:dyDescent="0.25">
      <c r="A4005">
        <v>4004</v>
      </c>
      <c r="B4005" t="s">
        <v>23</v>
      </c>
      <c r="C4005" t="s">
        <v>38</v>
      </c>
      <c r="D4005" t="s">
        <v>25</v>
      </c>
      <c r="E4005" t="s">
        <v>46</v>
      </c>
      <c r="F4005" t="s">
        <v>300</v>
      </c>
      <c r="G4005" t="s">
        <v>73</v>
      </c>
      <c r="H4005">
        <v>6</v>
      </c>
      <c r="I4005">
        <v>14802.21</v>
      </c>
      <c r="J4005">
        <v>88813.26</v>
      </c>
      <c r="K4005">
        <v>3207.69</v>
      </c>
      <c r="L4005">
        <v>103</v>
      </c>
      <c r="M4005" t="s">
        <v>21</v>
      </c>
      <c r="N4005" t="s">
        <v>22</v>
      </c>
      <c r="O4005">
        <v>5641.86</v>
      </c>
      <c r="P4005">
        <f>_xlfn.DAYS(Table3[[#This Row],[Delivery_Date]],Table3[[#This Row],[Order_Date]])</f>
        <v>4</v>
      </c>
    </row>
    <row r="4006" spans="1:16" x14ac:dyDescent="0.25">
      <c r="A4006">
        <v>4005</v>
      </c>
      <c r="B4006" t="s">
        <v>31</v>
      </c>
      <c r="C4006" t="s">
        <v>16</v>
      </c>
      <c r="D4006" t="s">
        <v>25</v>
      </c>
      <c r="E4006" t="s">
        <v>52</v>
      </c>
      <c r="F4006" t="s">
        <v>378</v>
      </c>
      <c r="G4006" t="s">
        <v>356</v>
      </c>
      <c r="H4006">
        <v>84</v>
      </c>
      <c r="I4006">
        <v>29445.42</v>
      </c>
      <c r="J4006">
        <v>2473415.2799999998</v>
      </c>
      <c r="K4006">
        <v>231.37</v>
      </c>
      <c r="L4006">
        <v>407</v>
      </c>
      <c r="M4006" t="s">
        <v>21</v>
      </c>
      <c r="N4006" t="s">
        <v>36</v>
      </c>
      <c r="O4006">
        <v>424666.24</v>
      </c>
      <c r="P4006">
        <f>_xlfn.DAYS(Table3[[#This Row],[Delivery_Date]],Table3[[#This Row],[Order_Date]])</f>
        <v>6</v>
      </c>
    </row>
    <row r="4007" spans="1:16" x14ac:dyDescent="0.25">
      <c r="A4007">
        <v>4006</v>
      </c>
      <c r="B4007" t="s">
        <v>15</v>
      </c>
      <c r="C4007" t="s">
        <v>16</v>
      </c>
      <c r="D4007" t="s">
        <v>39</v>
      </c>
      <c r="E4007" t="s">
        <v>18</v>
      </c>
      <c r="F4007" t="s">
        <v>185</v>
      </c>
      <c r="G4007" t="s">
        <v>339</v>
      </c>
      <c r="H4007">
        <v>60</v>
      </c>
      <c r="I4007">
        <v>20640.71</v>
      </c>
      <c r="J4007">
        <v>1238442.6000000001</v>
      </c>
      <c r="K4007">
        <v>2250.0100000000002</v>
      </c>
      <c r="L4007">
        <v>856</v>
      </c>
      <c r="M4007" t="s">
        <v>35</v>
      </c>
      <c r="N4007" t="s">
        <v>30</v>
      </c>
      <c r="O4007">
        <v>307558.69</v>
      </c>
      <c r="P4007">
        <f>_xlfn.DAYS(Table3[[#This Row],[Delivery_Date]],Table3[[#This Row],[Order_Date]])</f>
        <v>15</v>
      </c>
    </row>
    <row r="4008" spans="1:16" x14ac:dyDescent="0.25">
      <c r="A4008">
        <v>4007</v>
      </c>
      <c r="B4008" t="s">
        <v>59</v>
      </c>
      <c r="C4008" t="s">
        <v>38</v>
      </c>
      <c r="D4008" t="s">
        <v>25</v>
      </c>
      <c r="E4008" t="s">
        <v>18</v>
      </c>
      <c r="F4008" t="s">
        <v>329</v>
      </c>
      <c r="G4008" t="s">
        <v>313</v>
      </c>
      <c r="H4008">
        <v>6</v>
      </c>
      <c r="I4008">
        <v>43755.92</v>
      </c>
      <c r="J4008">
        <v>262535.52</v>
      </c>
      <c r="K4008">
        <v>1317.18</v>
      </c>
      <c r="L4008">
        <v>542</v>
      </c>
      <c r="M4008" t="s">
        <v>29</v>
      </c>
      <c r="N4008" t="s">
        <v>43</v>
      </c>
      <c r="O4008">
        <v>51185.55</v>
      </c>
      <c r="P4008">
        <f>_xlfn.DAYS(Table3[[#This Row],[Delivery_Date]],Table3[[#This Row],[Order_Date]])</f>
        <v>3</v>
      </c>
    </row>
    <row r="4009" spans="1:16" x14ac:dyDescent="0.25">
      <c r="A4009">
        <v>4008</v>
      </c>
      <c r="B4009" t="s">
        <v>51</v>
      </c>
      <c r="C4009" t="s">
        <v>38</v>
      </c>
      <c r="D4009" t="s">
        <v>45</v>
      </c>
      <c r="E4009" t="s">
        <v>52</v>
      </c>
      <c r="F4009" t="s">
        <v>380</v>
      </c>
      <c r="G4009" t="s">
        <v>92</v>
      </c>
      <c r="H4009">
        <v>86</v>
      </c>
      <c r="I4009">
        <v>10654.06</v>
      </c>
      <c r="J4009">
        <v>916249.16</v>
      </c>
      <c r="K4009">
        <v>4763.0200000000004</v>
      </c>
      <c r="L4009">
        <v>234</v>
      </c>
      <c r="M4009" t="s">
        <v>21</v>
      </c>
      <c r="N4009" t="s">
        <v>43</v>
      </c>
      <c r="O4009">
        <v>84696.77</v>
      </c>
      <c r="P4009">
        <f>_xlfn.DAYS(Table3[[#This Row],[Delivery_Date]],Table3[[#This Row],[Order_Date]])</f>
        <v>15</v>
      </c>
    </row>
    <row r="4010" spans="1:16" x14ac:dyDescent="0.25">
      <c r="A4010">
        <v>4009</v>
      </c>
      <c r="B4010" t="s">
        <v>59</v>
      </c>
      <c r="C4010" t="s">
        <v>38</v>
      </c>
      <c r="D4010" t="s">
        <v>39</v>
      </c>
      <c r="E4010" t="s">
        <v>26</v>
      </c>
      <c r="F4010" t="s">
        <v>129</v>
      </c>
      <c r="G4010" t="s">
        <v>334</v>
      </c>
      <c r="H4010">
        <v>86</v>
      </c>
      <c r="I4010">
        <v>37719.26</v>
      </c>
      <c r="J4010">
        <v>3243856.36</v>
      </c>
      <c r="K4010">
        <v>3206.05</v>
      </c>
      <c r="L4010">
        <v>817</v>
      </c>
      <c r="M4010" t="s">
        <v>42</v>
      </c>
      <c r="N4010" t="s">
        <v>22</v>
      </c>
      <c r="O4010">
        <v>754953.19</v>
      </c>
      <c r="P4010">
        <f>_xlfn.DAYS(Table3[[#This Row],[Delivery_Date]],Table3[[#This Row],[Order_Date]])</f>
        <v>6</v>
      </c>
    </row>
    <row r="4011" spans="1:16" x14ac:dyDescent="0.25">
      <c r="A4011">
        <v>4010</v>
      </c>
      <c r="B4011" t="s">
        <v>44</v>
      </c>
      <c r="C4011" t="s">
        <v>38</v>
      </c>
      <c r="D4011" t="s">
        <v>17</v>
      </c>
      <c r="E4011" t="s">
        <v>60</v>
      </c>
      <c r="F4011" t="s">
        <v>143</v>
      </c>
      <c r="G4011" t="s">
        <v>290</v>
      </c>
      <c r="H4011">
        <v>86</v>
      </c>
      <c r="I4011">
        <v>34533.160000000003</v>
      </c>
      <c r="J4011">
        <v>2969851.76</v>
      </c>
      <c r="K4011">
        <v>2590.33</v>
      </c>
      <c r="L4011">
        <v>247</v>
      </c>
      <c r="M4011" t="s">
        <v>42</v>
      </c>
      <c r="N4011" t="s">
        <v>30</v>
      </c>
      <c r="O4011">
        <v>673492.58</v>
      </c>
      <c r="P4011">
        <f>_xlfn.DAYS(Table3[[#This Row],[Delivery_Date]],Table3[[#This Row],[Order_Date]])</f>
        <v>5</v>
      </c>
    </row>
    <row r="4012" spans="1:16" x14ac:dyDescent="0.25">
      <c r="A4012">
        <v>4011</v>
      </c>
      <c r="B4012" t="s">
        <v>31</v>
      </c>
      <c r="C4012" t="s">
        <v>16</v>
      </c>
      <c r="D4012" t="s">
        <v>39</v>
      </c>
      <c r="E4012" t="s">
        <v>60</v>
      </c>
      <c r="F4012" t="s">
        <v>206</v>
      </c>
      <c r="G4012" t="s">
        <v>289</v>
      </c>
      <c r="H4012">
        <v>88</v>
      </c>
      <c r="I4012">
        <v>48245.760000000002</v>
      </c>
      <c r="J4012">
        <v>4245626.8799999999</v>
      </c>
      <c r="K4012">
        <v>4249.08</v>
      </c>
      <c r="L4012">
        <v>286</v>
      </c>
      <c r="M4012" t="s">
        <v>42</v>
      </c>
      <c r="N4012" t="s">
        <v>70</v>
      </c>
      <c r="O4012">
        <v>613514.41</v>
      </c>
      <c r="P4012">
        <f>_xlfn.DAYS(Table3[[#This Row],[Delivery_Date]],Table3[[#This Row],[Order_Date]])</f>
        <v>2</v>
      </c>
    </row>
    <row r="4013" spans="1:16" x14ac:dyDescent="0.25">
      <c r="A4013">
        <v>4012</v>
      </c>
      <c r="B4013" t="s">
        <v>31</v>
      </c>
      <c r="C4013" t="s">
        <v>38</v>
      </c>
      <c r="D4013" t="s">
        <v>45</v>
      </c>
      <c r="E4013" t="s">
        <v>46</v>
      </c>
      <c r="F4013" t="s">
        <v>67</v>
      </c>
      <c r="G4013" t="s">
        <v>160</v>
      </c>
      <c r="H4013">
        <v>42</v>
      </c>
      <c r="I4013">
        <v>20296.78</v>
      </c>
      <c r="J4013">
        <v>852464.76</v>
      </c>
      <c r="K4013">
        <v>1391.36</v>
      </c>
      <c r="L4013">
        <v>571</v>
      </c>
      <c r="M4013" t="s">
        <v>35</v>
      </c>
      <c r="N4013" t="s">
        <v>43</v>
      </c>
      <c r="O4013">
        <v>91255.98</v>
      </c>
      <c r="P4013">
        <f>_xlfn.DAYS(Table3[[#This Row],[Delivery_Date]],Table3[[#This Row],[Order_Date]])</f>
        <v>3</v>
      </c>
    </row>
    <row r="4014" spans="1:16" x14ac:dyDescent="0.25">
      <c r="A4014">
        <v>4013</v>
      </c>
      <c r="B4014" t="s">
        <v>51</v>
      </c>
      <c r="C4014" t="s">
        <v>16</v>
      </c>
      <c r="D4014" t="s">
        <v>45</v>
      </c>
      <c r="E4014" t="s">
        <v>60</v>
      </c>
      <c r="F4014" t="s">
        <v>362</v>
      </c>
      <c r="G4014" t="s">
        <v>100</v>
      </c>
      <c r="H4014">
        <v>60</v>
      </c>
      <c r="I4014">
        <v>15575.48</v>
      </c>
      <c r="J4014">
        <v>934528.8</v>
      </c>
      <c r="K4014">
        <v>2961.01</v>
      </c>
      <c r="L4014">
        <v>357</v>
      </c>
      <c r="M4014" t="s">
        <v>35</v>
      </c>
      <c r="N4014" t="s">
        <v>36</v>
      </c>
      <c r="O4014">
        <v>66479.06</v>
      </c>
      <c r="P4014">
        <f>_xlfn.DAYS(Table3[[#This Row],[Delivery_Date]],Table3[[#This Row],[Order_Date]])</f>
        <v>15</v>
      </c>
    </row>
    <row r="4015" spans="1:16" x14ac:dyDescent="0.25">
      <c r="A4015">
        <v>4014</v>
      </c>
      <c r="B4015" t="s">
        <v>65</v>
      </c>
      <c r="C4015" t="s">
        <v>24</v>
      </c>
      <c r="D4015" t="s">
        <v>25</v>
      </c>
      <c r="E4015" t="s">
        <v>18</v>
      </c>
      <c r="F4015" t="s">
        <v>101</v>
      </c>
      <c r="G4015" t="s">
        <v>102</v>
      </c>
      <c r="H4015">
        <v>17</v>
      </c>
      <c r="I4015">
        <v>42949.39</v>
      </c>
      <c r="J4015">
        <v>730139.63</v>
      </c>
      <c r="K4015">
        <v>4565.32</v>
      </c>
      <c r="L4015">
        <v>854</v>
      </c>
      <c r="M4015" t="s">
        <v>35</v>
      </c>
      <c r="N4015" t="s">
        <v>36</v>
      </c>
      <c r="O4015">
        <v>126508.47</v>
      </c>
      <c r="P4015">
        <f>_xlfn.DAYS(Table3[[#This Row],[Delivery_Date]],Table3[[#This Row],[Order_Date]])</f>
        <v>1</v>
      </c>
    </row>
    <row r="4016" spans="1:16" x14ac:dyDescent="0.25">
      <c r="A4016">
        <v>4015</v>
      </c>
      <c r="B4016" t="s">
        <v>15</v>
      </c>
      <c r="C4016" t="s">
        <v>38</v>
      </c>
      <c r="D4016" t="s">
        <v>17</v>
      </c>
      <c r="E4016" t="s">
        <v>60</v>
      </c>
      <c r="F4016" t="s">
        <v>206</v>
      </c>
      <c r="G4016" t="s">
        <v>212</v>
      </c>
      <c r="H4016">
        <v>49</v>
      </c>
      <c r="I4016">
        <v>8159.29</v>
      </c>
      <c r="J4016">
        <v>399805.21</v>
      </c>
      <c r="K4016">
        <v>1259.1099999999999</v>
      </c>
      <c r="L4016">
        <v>289</v>
      </c>
      <c r="M4016" t="s">
        <v>42</v>
      </c>
      <c r="N4016" t="s">
        <v>22</v>
      </c>
      <c r="O4016">
        <v>33555.279999999999</v>
      </c>
      <c r="P4016">
        <f>_xlfn.DAYS(Table3[[#This Row],[Delivery_Date]],Table3[[#This Row],[Order_Date]])</f>
        <v>11</v>
      </c>
    </row>
    <row r="4017" spans="1:16" x14ac:dyDescent="0.25">
      <c r="A4017">
        <v>4016</v>
      </c>
      <c r="B4017" t="s">
        <v>65</v>
      </c>
      <c r="C4017" t="s">
        <v>38</v>
      </c>
      <c r="D4017" t="s">
        <v>25</v>
      </c>
      <c r="E4017" t="s">
        <v>52</v>
      </c>
      <c r="F4017" t="s">
        <v>170</v>
      </c>
      <c r="G4017" t="s">
        <v>136</v>
      </c>
      <c r="H4017">
        <v>48</v>
      </c>
      <c r="I4017">
        <v>14606.26</v>
      </c>
      <c r="J4017">
        <v>701100.48</v>
      </c>
      <c r="K4017">
        <v>195.61</v>
      </c>
      <c r="L4017">
        <v>335</v>
      </c>
      <c r="M4017" t="s">
        <v>35</v>
      </c>
      <c r="N4017" t="s">
        <v>70</v>
      </c>
      <c r="O4017">
        <v>91945.21</v>
      </c>
      <c r="P4017">
        <f>_xlfn.DAYS(Table3[[#This Row],[Delivery_Date]],Table3[[#This Row],[Order_Date]])</f>
        <v>11</v>
      </c>
    </row>
    <row r="4018" spans="1:16" x14ac:dyDescent="0.25">
      <c r="A4018">
        <v>4017</v>
      </c>
      <c r="B4018" t="s">
        <v>31</v>
      </c>
      <c r="C4018" t="s">
        <v>38</v>
      </c>
      <c r="D4018" t="s">
        <v>32</v>
      </c>
      <c r="E4018" t="s">
        <v>52</v>
      </c>
      <c r="F4018" t="s">
        <v>188</v>
      </c>
      <c r="G4018" t="s">
        <v>274</v>
      </c>
      <c r="H4018">
        <v>24</v>
      </c>
      <c r="I4018">
        <v>3056.25</v>
      </c>
      <c r="J4018">
        <v>73350</v>
      </c>
      <c r="K4018">
        <v>2765.31</v>
      </c>
      <c r="L4018">
        <v>118</v>
      </c>
      <c r="M4018" t="s">
        <v>35</v>
      </c>
      <c r="N4018" t="s">
        <v>36</v>
      </c>
      <c r="O4018">
        <v>4013.91</v>
      </c>
      <c r="P4018">
        <f>_xlfn.DAYS(Table3[[#This Row],[Delivery_Date]],Table3[[#This Row],[Order_Date]])</f>
        <v>4</v>
      </c>
    </row>
    <row r="4019" spans="1:16" x14ac:dyDescent="0.25">
      <c r="A4019">
        <v>4018</v>
      </c>
      <c r="B4019" t="s">
        <v>65</v>
      </c>
      <c r="C4019" t="s">
        <v>16</v>
      </c>
      <c r="D4019" t="s">
        <v>25</v>
      </c>
      <c r="E4019" t="s">
        <v>60</v>
      </c>
      <c r="F4019" t="s">
        <v>146</v>
      </c>
      <c r="G4019" t="s">
        <v>194</v>
      </c>
      <c r="H4019">
        <v>69</v>
      </c>
      <c r="I4019">
        <v>14585.12</v>
      </c>
      <c r="J4019">
        <v>1006373.28</v>
      </c>
      <c r="K4019">
        <v>3621.38</v>
      </c>
      <c r="L4019">
        <v>207</v>
      </c>
      <c r="M4019" t="s">
        <v>21</v>
      </c>
      <c r="N4019" t="s">
        <v>36</v>
      </c>
      <c r="O4019">
        <v>132789.82</v>
      </c>
      <c r="P4019">
        <f>_xlfn.DAYS(Table3[[#This Row],[Delivery_Date]],Table3[[#This Row],[Order_Date]])</f>
        <v>14</v>
      </c>
    </row>
    <row r="4020" spans="1:16" x14ac:dyDescent="0.25">
      <c r="A4020">
        <v>4019</v>
      </c>
      <c r="B4020" t="s">
        <v>31</v>
      </c>
      <c r="C4020" t="s">
        <v>38</v>
      </c>
      <c r="D4020" t="s">
        <v>45</v>
      </c>
      <c r="E4020" t="s">
        <v>18</v>
      </c>
      <c r="F4020" t="s">
        <v>124</v>
      </c>
      <c r="G4020" t="s">
        <v>266</v>
      </c>
      <c r="H4020">
        <v>43</v>
      </c>
      <c r="I4020">
        <v>10864.6</v>
      </c>
      <c r="J4020">
        <v>467177.8</v>
      </c>
      <c r="K4020">
        <v>2076.63</v>
      </c>
      <c r="L4020">
        <v>568</v>
      </c>
      <c r="M4020" t="s">
        <v>42</v>
      </c>
      <c r="N4020" t="s">
        <v>70</v>
      </c>
      <c r="O4020">
        <v>50845</v>
      </c>
      <c r="P4020">
        <f>_xlfn.DAYS(Table3[[#This Row],[Delivery_Date]],Table3[[#This Row],[Order_Date]])</f>
        <v>14</v>
      </c>
    </row>
    <row r="4021" spans="1:16" x14ac:dyDescent="0.25">
      <c r="A4021">
        <v>4020</v>
      </c>
      <c r="B4021" t="s">
        <v>44</v>
      </c>
      <c r="C4021" t="s">
        <v>24</v>
      </c>
      <c r="D4021" t="s">
        <v>25</v>
      </c>
      <c r="E4021" t="s">
        <v>26</v>
      </c>
      <c r="F4021" t="s">
        <v>391</v>
      </c>
      <c r="G4021" t="s">
        <v>359</v>
      </c>
      <c r="H4021">
        <v>81</v>
      </c>
      <c r="I4021">
        <v>11043.95</v>
      </c>
      <c r="J4021">
        <v>894559.95</v>
      </c>
      <c r="K4021">
        <v>1535.04</v>
      </c>
      <c r="L4021">
        <v>367</v>
      </c>
      <c r="M4021" t="s">
        <v>42</v>
      </c>
      <c r="N4021" t="s">
        <v>30</v>
      </c>
      <c r="O4021">
        <v>189709.92</v>
      </c>
      <c r="P4021">
        <f>_xlfn.DAYS(Table3[[#This Row],[Delivery_Date]],Table3[[#This Row],[Order_Date]])</f>
        <v>4</v>
      </c>
    </row>
    <row r="4022" spans="1:16" x14ac:dyDescent="0.25">
      <c r="A4022">
        <v>4021</v>
      </c>
      <c r="B4022" t="s">
        <v>23</v>
      </c>
      <c r="C4022" t="s">
        <v>38</v>
      </c>
      <c r="D4022" t="s">
        <v>39</v>
      </c>
      <c r="E4022" t="s">
        <v>52</v>
      </c>
      <c r="F4022" t="s">
        <v>159</v>
      </c>
      <c r="G4022" t="s">
        <v>66</v>
      </c>
      <c r="H4022">
        <v>5</v>
      </c>
      <c r="I4022">
        <v>11535.74</v>
      </c>
      <c r="J4022">
        <v>57678.7</v>
      </c>
      <c r="K4022">
        <v>878.76</v>
      </c>
      <c r="L4022">
        <v>160</v>
      </c>
      <c r="M4022" t="s">
        <v>42</v>
      </c>
      <c r="N4022" t="s">
        <v>70</v>
      </c>
      <c r="O4022">
        <v>5514.45</v>
      </c>
      <c r="P4022">
        <f>_xlfn.DAYS(Table3[[#This Row],[Delivery_Date]],Table3[[#This Row],[Order_Date]])</f>
        <v>5</v>
      </c>
    </row>
    <row r="4023" spans="1:16" x14ac:dyDescent="0.25">
      <c r="A4023">
        <v>4022</v>
      </c>
      <c r="B4023" t="s">
        <v>44</v>
      </c>
      <c r="C4023" t="s">
        <v>24</v>
      </c>
      <c r="D4023" t="s">
        <v>17</v>
      </c>
      <c r="E4023" t="s">
        <v>52</v>
      </c>
      <c r="F4023" t="s">
        <v>138</v>
      </c>
      <c r="G4023" t="s">
        <v>372</v>
      </c>
      <c r="H4023">
        <v>28</v>
      </c>
      <c r="I4023">
        <v>48143.34</v>
      </c>
      <c r="J4023">
        <v>1348013.52</v>
      </c>
      <c r="K4023">
        <v>1191.58</v>
      </c>
      <c r="L4023">
        <v>101</v>
      </c>
      <c r="M4023" t="s">
        <v>42</v>
      </c>
      <c r="N4023" t="s">
        <v>22</v>
      </c>
      <c r="O4023">
        <v>254587.02</v>
      </c>
      <c r="P4023">
        <f>_xlfn.DAYS(Table3[[#This Row],[Delivery_Date]],Table3[[#This Row],[Order_Date]])</f>
        <v>10</v>
      </c>
    </row>
    <row r="4024" spans="1:16" x14ac:dyDescent="0.25">
      <c r="A4024">
        <v>4023</v>
      </c>
      <c r="B4024" t="s">
        <v>37</v>
      </c>
      <c r="C4024" t="s">
        <v>16</v>
      </c>
      <c r="D4024" t="s">
        <v>45</v>
      </c>
      <c r="E4024" t="s">
        <v>60</v>
      </c>
      <c r="F4024" t="s">
        <v>129</v>
      </c>
      <c r="G4024" t="s">
        <v>172</v>
      </c>
      <c r="H4024">
        <v>6</v>
      </c>
      <c r="I4024">
        <v>8397.77</v>
      </c>
      <c r="J4024">
        <v>50386.62</v>
      </c>
      <c r="K4024">
        <v>2917.49</v>
      </c>
      <c r="L4024">
        <v>794</v>
      </c>
      <c r="M4024" t="s">
        <v>35</v>
      </c>
      <c r="N4024" t="s">
        <v>43</v>
      </c>
      <c r="O4024">
        <v>12256.85</v>
      </c>
      <c r="P4024">
        <f>_xlfn.DAYS(Table3[[#This Row],[Delivery_Date]],Table3[[#This Row],[Order_Date]])</f>
        <v>8</v>
      </c>
    </row>
    <row r="4025" spans="1:16" x14ac:dyDescent="0.25">
      <c r="A4025">
        <v>4024</v>
      </c>
      <c r="B4025" t="s">
        <v>65</v>
      </c>
      <c r="C4025" t="s">
        <v>24</v>
      </c>
      <c r="D4025" t="s">
        <v>32</v>
      </c>
      <c r="E4025" t="s">
        <v>52</v>
      </c>
      <c r="F4025" t="s">
        <v>116</v>
      </c>
      <c r="G4025" t="s">
        <v>403</v>
      </c>
      <c r="H4025">
        <v>58</v>
      </c>
      <c r="I4025">
        <v>25090.86</v>
      </c>
      <c r="J4025">
        <v>1455269.88</v>
      </c>
      <c r="K4025">
        <v>2402.0100000000002</v>
      </c>
      <c r="L4025">
        <v>75</v>
      </c>
      <c r="M4025" t="s">
        <v>29</v>
      </c>
      <c r="N4025" t="s">
        <v>43</v>
      </c>
      <c r="O4025">
        <v>323799.93</v>
      </c>
      <c r="P4025">
        <f>_xlfn.DAYS(Table3[[#This Row],[Delivery_Date]],Table3[[#This Row],[Order_Date]])</f>
        <v>9</v>
      </c>
    </row>
    <row r="4026" spans="1:16" x14ac:dyDescent="0.25">
      <c r="A4026">
        <v>4025</v>
      </c>
      <c r="B4026" t="s">
        <v>37</v>
      </c>
      <c r="C4026" t="s">
        <v>16</v>
      </c>
      <c r="D4026" t="s">
        <v>45</v>
      </c>
      <c r="E4026" t="s">
        <v>18</v>
      </c>
      <c r="F4026" t="s">
        <v>127</v>
      </c>
      <c r="G4026" t="s">
        <v>157</v>
      </c>
      <c r="H4026">
        <v>96</v>
      </c>
      <c r="I4026">
        <v>33828.94</v>
      </c>
      <c r="J4026">
        <v>3247578.24</v>
      </c>
      <c r="K4026">
        <v>4207.5</v>
      </c>
      <c r="L4026">
        <v>493</v>
      </c>
      <c r="M4026" t="s">
        <v>21</v>
      </c>
      <c r="N4026" t="s">
        <v>22</v>
      </c>
      <c r="O4026">
        <v>371500.62</v>
      </c>
      <c r="P4026">
        <f>_xlfn.DAYS(Table3[[#This Row],[Delivery_Date]],Table3[[#This Row],[Order_Date]])</f>
        <v>4</v>
      </c>
    </row>
    <row r="4027" spans="1:16" x14ac:dyDescent="0.25">
      <c r="A4027">
        <v>4026</v>
      </c>
      <c r="B4027" t="s">
        <v>31</v>
      </c>
      <c r="C4027" t="s">
        <v>16</v>
      </c>
      <c r="D4027" t="s">
        <v>45</v>
      </c>
      <c r="E4027" t="s">
        <v>52</v>
      </c>
      <c r="F4027" t="s">
        <v>133</v>
      </c>
      <c r="G4027" t="s">
        <v>273</v>
      </c>
      <c r="H4027">
        <v>59</v>
      </c>
      <c r="I4027">
        <v>16910.13</v>
      </c>
      <c r="J4027">
        <v>997697.67</v>
      </c>
      <c r="K4027">
        <v>4049.04</v>
      </c>
      <c r="L4027">
        <v>236</v>
      </c>
      <c r="M4027" t="s">
        <v>29</v>
      </c>
      <c r="N4027" t="s">
        <v>30</v>
      </c>
      <c r="O4027">
        <v>210519.85</v>
      </c>
      <c r="P4027">
        <f>_xlfn.DAYS(Table3[[#This Row],[Delivery_Date]],Table3[[#This Row],[Order_Date]])</f>
        <v>12</v>
      </c>
    </row>
    <row r="4028" spans="1:16" x14ac:dyDescent="0.25">
      <c r="A4028">
        <v>4027</v>
      </c>
      <c r="B4028" t="s">
        <v>37</v>
      </c>
      <c r="C4028" t="s">
        <v>38</v>
      </c>
      <c r="D4028" t="s">
        <v>17</v>
      </c>
      <c r="E4028" t="s">
        <v>26</v>
      </c>
      <c r="F4028" t="s">
        <v>94</v>
      </c>
      <c r="G4028" t="s">
        <v>263</v>
      </c>
      <c r="H4028">
        <v>48</v>
      </c>
      <c r="I4028">
        <v>24291.75</v>
      </c>
      <c r="J4028">
        <v>1166004</v>
      </c>
      <c r="K4028">
        <v>1994.47</v>
      </c>
      <c r="L4028">
        <v>329</v>
      </c>
      <c r="M4028" t="s">
        <v>35</v>
      </c>
      <c r="N4028" t="s">
        <v>30</v>
      </c>
      <c r="O4028">
        <v>138983.43</v>
      </c>
      <c r="P4028">
        <f>_xlfn.DAYS(Table3[[#This Row],[Delivery_Date]],Table3[[#This Row],[Order_Date]])</f>
        <v>10</v>
      </c>
    </row>
    <row r="4029" spans="1:16" x14ac:dyDescent="0.25">
      <c r="A4029">
        <v>4028</v>
      </c>
      <c r="B4029" t="s">
        <v>23</v>
      </c>
      <c r="C4029" t="s">
        <v>16</v>
      </c>
      <c r="D4029" t="s">
        <v>17</v>
      </c>
      <c r="E4029" t="s">
        <v>18</v>
      </c>
      <c r="F4029" t="s">
        <v>145</v>
      </c>
      <c r="G4029" t="s">
        <v>239</v>
      </c>
      <c r="H4029">
        <v>74</v>
      </c>
      <c r="I4029">
        <v>1904.42</v>
      </c>
      <c r="J4029">
        <v>140927.07999999999</v>
      </c>
      <c r="K4029">
        <v>1942.89</v>
      </c>
      <c r="L4029">
        <v>660</v>
      </c>
      <c r="M4029" t="s">
        <v>42</v>
      </c>
      <c r="N4029" t="s">
        <v>30</v>
      </c>
      <c r="O4029">
        <v>24481.59</v>
      </c>
      <c r="P4029">
        <f>_xlfn.DAYS(Table3[[#This Row],[Delivery_Date]],Table3[[#This Row],[Order_Date]])</f>
        <v>7</v>
      </c>
    </row>
    <row r="4030" spans="1:16" x14ac:dyDescent="0.25">
      <c r="A4030">
        <v>4029</v>
      </c>
      <c r="B4030" t="s">
        <v>51</v>
      </c>
      <c r="C4030" t="s">
        <v>38</v>
      </c>
      <c r="D4030" t="s">
        <v>25</v>
      </c>
      <c r="E4030" t="s">
        <v>52</v>
      </c>
      <c r="F4030" t="s">
        <v>280</v>
      </c>
      <c r="G4030" t="s">
        <v>260</v>
      </c>
      <c r="H4030">
        <v>74</v>
      </c>
      <c r="I4030">
        <v>20665.03</v>
      </c>
      <c r="J4030">
        <v>1529212.22</v>
      </c>
      <c r="K4030">
        <v>4015.17</v>
      </c>
      <c r="L4030">
        <v>336</v>
      </c>
      <c r="M4030" t="s">
        <v>29</v>
      </c>
      <c r="N4030" t="s">
        <v>36</v>
      </c>
      <c r="O4030">
        <v>281082.71000000002</v>
      </c>
      <c r="P4030">
        <f>_xlfn.DAYS(Table3[[#This Row],[Delivery_Date]],Table3[[#This Row],[Order_Date]])</f>
        <v>3</v>
      </c>
    </row>
    <row r="4031" spans="1:16" x14ac:dyDescent="0.25">
      <c r="A4031">
        <v>4030</v>
      </c>
      <c r="B4031" t="s">
        <v>65</v>
      </c>
      <c r="C4031" t="s">
        <v>38</v>
      </c>
      <c r="D4031" t="s">
        <v>25</v>
      </c>
      <c r="E4031" t="s">
        <v>52</v>
      </c>
      <c r="F4031" t="s">
        <v>157</v>
      </c>
      <c r="G4031" t="s">
        <v>110</v>
      </c>
      <c r="H4031">
        <v>78</v>
      </c>
      <c r="I4031">
        <v>42168.639999999999</v>
      </c>
      <c r="J4031">
        <v>3289153.92</v>
      </c>
      <c r="K4031">
        <v>4544.09</v>
      </c>
      <c r="L4031">
        <v>173</v>
      </c>
      <c r="M4031" t="s">
        <v>29</v>
      </c>
      <c r="N4031" t="s">
        <v>22</v>
      </c>
      <c r="O4031">
        <v>204085.62</v>
      </c>
      <c r="P4031">
        <f>_xlfn.DAYS(Table3[[#This Row],[Delivery_Date]],Table3[[#This Row],[Order_Date]])</f>
        <v>9</v>
      </c>
    </row>
    <row r="4032" spans="1:16" x14ac:dyDescent="0.25">
      <c r="A4032">
        <v>4031</v>
      </c>
      <c r="B4032" t="s">
        <v>51</v>
      </c>
      <c r="C4032" t="s">
        <v>16</v>
      </c>
      <c r="D4032" t="s">
        <v>25</v>
      </c>
      <c r="E4032" t="s">
        <v>52</v>
      </c>
      <c r="F4032" t="s">
        <v>322</v>
      </c>
      <c r="G4032" t="s">
        <v>103</v>
      </c>
      <c r="H4032">
        <v>46</v>
      </c>
      <c r="I4032">
        <v>23371.94</v>
      </c>
      <c r="J4032">
        <v>1075109.24</v>
      </c>
      <c r="K4032">
        <v>4883.24</v>
      </c>
      <c r="L4032">
        <v>384</v>
      </c>
      <c r="M4032" t="s">
        <v>35</v>
      </c>
      <c r="N4032" t="s">
        <v>30</v>
      </c>
      <c r="O4032">
        <v>97976.03</v>
      </c>
      <c r="P4032">
        <f>_xlfn.DAYS(Table3[[#This Row],[Delivery_Date]],Table3[[#This Row],[Order_Date]])</f>
        <v>10</v>
      </c>
    </row>
    <row r="4033" spans="1:16" x14ac:dyDescent="0.25">
      <c r="A4033">
        <v>4032</v>
      </c>
      <c r="B4033" t="s">
        <v>31</v>
      </c>
      <c r="C4033" t="s">
        <v>24</v>
      </c>
      <c r="D4033" t="s">
        <v>45</v>
      </c>
      <c r="E4033" t="s">
        <v>26</v>
      </c>
      <c r="F4033" t="s">
        <v>391</v>
      </c>
      <c r="G4033" t="s">
        <v>382</v>
      </c>
      <c r="H4033">
        <v>42</v>
      </c>
      <c r="I4033">
        <v>33943.61</v>
      </c>
      <c r="J4033">
        <v>1425631.62</v>
      </c>
      <c r="K4033">
        <v>413.58</v>
      </c>
      <c r="L4033">
        <v>789</v>
      </c>
      <c r="M4033" t="s">
        <v>35</v>
      </c>
      <c r="N4033" t="s">
        <v>22</v>
      </c>
      <c r="O4033">
        <v>134290.94</v>
      </c>
      <c r="P4033">
        <f>_xlfn.DAYS(Table3[[#This Row],[Delivery_Date]],Table3[[#This Row],[Order_Date]])</f>
        <v>10</v>
      </c>
    </row>
    <row r="4034" spans="1:16" x14ac:dyDescent="0.25">
      <c r="A4034">
        <v>4033</v>
      </c>
      <c r="B4034" t="s">
        <v>59</v>
      </c>
      <c r="C4034" t="s">
        <v>24</v>
      </c>
      <c r="D4034" t="s">
        <v>45</v>
      </c>
      <c r="E4034" t="s">
        <v>52</v>
      </c>
      <c r="F4034" t="s">
        <v>305</v>
      </c>
      <c r="G4034" t="s">
        <v>237</v>
      </c>
      <c r="H4034">
        <v>97</v>
      </c>
      <c r="I4034">
        <v>3294.87</v>
      </c>
      <c r="J4034">
        <v>319602.39</v>
      </c>
      <c r="K4034">
        <v>2859.66</v>
      </c>
      <c r="L4034">
        <v>116</v>
      </c>
      <c r="M4034" t="s">
        <v>42</v>
      </c>
      <c r="N4034" t="s">
        <v>30</v>
      </c>
      <c r="O4034">
        <v>25064.92</v>
      </c>
      <c r="P4034">
        <f>_xlfn.DAYS(Table3[[#This Row],[Delivery_Date]],Table3[[#This Row],[Order_Date]])</f>
        <v>12</v>
      </c>
    </row>
    <row r="4035" spans="1:16" x14ac:dyDescent="0.25">
      <c r="A4035">
        <v>4034</v>
      </c>
      <c r="B4035" t="s">
        <v>65</v>
      </c>
      <c r="C4035" t="s">
        <v>38</v>
      </c>
      <c r="D4035" t="s">
        <v>17</v>
      </c>
      <c r="E4035" t="s">
        <v>52</v>
      </c>
      <c r="F4035" t="s">
        <v>244</v>
      </c>
      <c r="G4035" t="s">
        <v>268</v>
      </c>
      <c r="H4035">
        <v>90</v>
      </c>
      <c r="I4035">
        <v>17686.080000000002</v>
      </c>
      <c r="J4035">
        <v>1591747.2</v>
      </c>
      <c r="K4035">
        <v>4634.57</v>
      </c>
      <c r="L4035">
        <v>857</v>
      </c>
      <c r="M4035" t="s">
        <v>42</v>
      </c>
      <c r="N4035" t="s">
        <v>30</v>
      </c>
      <c r="O4035">
        <v>296335.02</v>
      </c>
      <c r="P4035">
        <f>_xlfn.DAYS(Table3[[#This Row],[Delivery_Date]],Table3[[#This Row],[Order_Date]])</f>
        <v>12</v>
      </c>
    </row>
    <row r="4036" spans="1:16" x14ac:dyDescent="0.25">
      <c r="A4036">
        <v>4035</v>
      </c>
      <c r="B4036" t="s">
        <v>23</v>
      </c>
      <c r="C4036" t="s">
        <v>16</v>
      </c>
      <c r="D4036" t="s">
        <v>32</v>
      </c>
      <c r="E4036" t="s">
        <v>52</v>
      </c>
      <c r="F4036" t="s">
        <v>410</v>
      </c>
      <c r="G4036" t="s">
        <v>121</v>
      </c>
      <c r="H4036">
        <v>98</v>
      </c>
      <c r="I4036">
        <v>16205.46</v>
      </c>
      <c r="J4036">
        <v>1588135.08</v>
      </c>
      <c r="K4036">
        <v>1092.3800000000001</v>
      </c>
      <c r="L4036">
        <v>769</v>
      </c>
      <c r="M4036" t="s">
        <v>21</v>
      </c>
      <c r="N4036" t="s">
        <v>22</v>
      </c>
      <c r="O4036">
        <v>133185.9</v>
      </c>
      <c r="P4036">
        <f>_xlfn.DAYS(Table3[[#This Row],[Delivery_Date]],Table3[[#This Row],[Order_Date]])</f>
        <v>13</v>
      </c>
    </row>
    <row r="4037" spans="1:16" x14ac:dyDescent="0.25">
      <c r="A4037">
        <v>4036</v>
      </c>
      <c r="B4037" t="s">
        <v>31</v>
      </c>
      <c r="C4037" t="s">
        <v>16</v>
      </c>
      <c r="D4037" t="s">
        <v>39</v>
      </c>
      <c r="E4037" t="s">
        <v>60</v>
      </c>
      <c r="F4037" t="s">
        <v>394</v>
      </c>
      <c r="G4037" t="s">
        <v>343</v>
      </c>
      <c r="H4037">
        <v>21</v>
      </c>
      <c r="I4037">
        <v>5051.78</v>
      </c>
      <c r="J4037">
        <v>106087.38</v>
      </c>
      <c r="K4037">
        <v>919.58</v>
      </c>
      <c r="L4037">
        <v>70</v>
      </c>
      <c r="M4037" t="s">
        <v>29</v>
      </c>
      <c r="N4037" t="s">
        <v>70</v>
      </c>
      <c r="O4037">
        <v>25033.439999999999</v>
      </c>
      <c r="P4037">
        <f>_xlfn.DAYS(Table3[[#This Row],[Delivery_Date]],Table3[[#This Row],[Order_Date]])</f>
        <v>2</v>
      </c>
    </row>
    <row r="4038" spans="1:16" x14ac:dyDescent="0.25">
      <c r="A4038">
        <v>4037</v>
      </c>
      <c r="B4038" t="s">
        <v>51</v>
      </c>
      <c r="C4038" t="s">
        <v>16</v>
      </c>
      <c r="D4038" t="s">
        <v>39</v>
      </c>
      <c r="E4038" t="s">
        <v>46</v>
      </c>
      <c r="F4038" t="s">
        <v>316</v>
      </c>
      <c r="G4038" t="s">
        <v>345</v>
      </c>
      <c r="H4038">
        <v>83</v>
      </c>
      <c r="I4038">
        <v>29617.56</v>
      </c>
      <c r="J4038">
        <v>2458257.48</v>
      </c>
      <c r="K4038">
        <v>2345.25</v>
      </c>
      <c r="L4038">
        <v>480</v>
      </c>
      <c r="M4038" t="s">
        <v>21</v>
      </c>
      <c r="N4038" t="s">
        <v>30</v>
      </c>
      <c r="O4038">
        <v>402169.88</v>
      </c>
      <c r="P4038">
        <f>_xlfn.DAYS(Table3[[#This Row],[Delivery_Date]],Table3[[#This Row],[Order_Date]])</f>
        <v>7</v>
      </c>
    </row>
    <row r="4039" spans="1:16" x14ac:dyDescent="0.25">
      <c r="A4039">
        <v>4038</v>
      </c>
      <c r="B4039" t="s">
        <v>65</v>
      </c>
      <c r="C4039" t="s">
        <v>38</v>
      </c>
      <c r="D4039" t="s">
        <v>17</v>
      </c>
      <c r="E4039" t="s">
        <v>26</v>
      </c>
      <c r="F4039" t="s">
        <v>398</v>
      </c>
      <c r="G4039" t="s">
        <v>187</v>
      </c>
      <c r="H4039">
        <v>90</v>
      </c>
      <c r="I4039">
        <v>36829.31</v>
      </c>
      <c r="J4039">
        <v>3314637.9</v>
      </c>
      <c r="K4039">
        <v>1485.69</v>
      </c>
      <c r="L4039">
        <v>506</v>
      </c>
      <c r="M4039" t="s">
        <v>21</v>
      </c>
      <c r="N4039" t="s">
        <v>22</v>
      </c>
      <c r="O4039">
        <v>590890.28</v>
      </c>
      <c r="P4039">
        <f>_xlfn.DAYS(Table3[[#This Row],[Delivery_Date]],Table3[[#This Row],[Order_Date]])</f>
        <v>12</v>
      </c>
    </row>
    <row r="4040" spans="1:16" x14ac:dyDescent="0.25">
      <c r="A4040">
        <v>4039</v>
      </c>
      <c r="B4040" t="s">
        <v>51</v>
      </c>
      <c r="C4040" t="s">
        <v>16</v>
      </c>
      <c r="D4040" t="s">
        <v>32</v>
      </c>
      <c r="E4040" t="s">
        <v>26</v>
      </c>
      <c r="F4040" t="s">
        <v>244</v>
      </c>
      <c r="G4040" t="s">
        <v>263</v>
      </c>
      <c r="H4040">
        <v>64</v>
      </c>
      <c r="I4040">
        <v>21369.01</v>
      </c>
      <c r="J4040">
        <v>1367616.64</v>
      </c>
      <c r="K4040">
        <v>2297.62</v>
      </c>
      <c r="L4040">
        <v>883</v>
      </c>
      <c r="M4040" t="s">
        <v>35</v>
      </c>
      <c r="N4040" t="s">
        <v>36</v>
      </c>
      <c r="O4040">
        <v>80679.289999999994</v>
      </c>
      <c r="P4040">
        <f>_xlfn.DAYS(Table3[[#This Row],[Delivery_Date]],Table3[[#This Row],[Order_Date]])</f>
        <v>9</v>
      </c>
    </row>
    <row r="4041" spans="1:16" x14ac:dyDescent="0.25">
      <c r="A4041">
        <v>4040</v>
      </c>
      <c r="B4041" t="s">
        <v>37</v>
      </c>
      <c r="C4041" t="s">
        <v>24</v>
      </c>
      <c r="D4041" t="s">
        <v>17</v>
      </c>
      <c r="E4041" t="s">
        <v>52</v>
      </c>
      <c r="F4041" t="s">
        <v>151</v>
      </c>
      <c r="G4041" t="s">
        <v>162</v>
      </c>
      <c r="H4041">
        <v>55</v>
      </c>
      <c r="I4041">
        <v>33422.03</v>
      </c>
      <c r="J4041">
        <v>1838211.65</v>
      </c>
      <c r="K4041">
        <v>3033.97</v>
      </c>
      <c r="L4041">
        <v>650</v>
      </c>
      <c r="M4041" t="s">
        <v>29</v>
      </c>
      <c r="N4041" t="s">
        <v>36</v>
      </c>
      <c r="O4041">
        <v>418141.36</v>
      </c>
      <c r="P4041">
        <f>_xlfn.DAYS(Table3[[#This Row],[Delivery_Date]],Table3[[#This Row],[Order_Date]])</f>
        <v>7</v>
      </c>
    </row>
    <row r="4042" spans="1:16" x14ac:dyDescent="0.25">
      <c r="A4042">
        <v>4041</v>
      </c>
      <c r="B4042" t="s">
        <v>31</v>
      </c>
      <c r="C4042" t="s">
        <v>16</v>
      </c>
      <c r="D4042" t="s">
        <v>45</v>
      </c>
      <c r="E4042" t="s">
        <v>60</v>
      </c>
      <c r="F4042" t="s">
        <v>250</v>
      </c>
      <c r="G4042" t="s">
        <v>416</v>
      </c>
      <c r="H4042">
        <v>81</v>
      </c>
      <c r="I4042">
        <v>17603.740000000002</v>
      </c>
      <c r="J4042">
        <v>1425902.94</v>
      </c>
      <c r="K4042">
        <v>2943.96</v>
      </c>
      <c r="L4042">
        <v>848</v>
      </c>
      <c r="M4042" t="s">
        <v>29</v>
      </c>
      <c r="N4042" t="s">
        <v>70</v>
      </c>
      <c r="O4042">
        <v>148030.26999999999</v>
      </c>
      <c r="P4042">
        <f>_xlfn.DAYS(Table3[[#This Row],[Delivery_Date]],Table3[[#This Row],[Order_Date]])</f>
        <v>6</v>
      </c>
    </row>
    <row r="4043" spans="1:16" x14ac:dyDescent="0.25">
      <c r="A4043">
        <v>4042</v>
      </c>
      <c r="B4043" t="s">
        <v>31</v>
      </c>
      <c r="C4043" t="s">
        <v>38</v>
      </c>
      <c r="D4043" t="s">
        <v>25</v>
      </c>
      <c r="E4043" t="s">
        <v>46</v>
      </c>
      <c r="F4043" t="s">
        <v>198</v>
      </c>
      <c r="G4043" t="s">
        <v>378</v>
      </c>
      <c r="H4043">
        <v>59</v>
      </c>
      <c r="I4043">
        <v>14040.38</v>
      </c>
      <c r="J4043">
        <v>828382.42</v>
      </c>
      <c r="K4043">
        <v>3603.37</v>
      </c>
      <c r="L4043">
        <v>583</v>
      </c>
      <c r="M4043" t="s">
        <v>21</v>
      </c>
      <c r="N4043" t="s">
        <v>36</v>
      </c>
      <c r="O4043">
        <v>146932.37</v>
      </c>
      <c r="P4043">
        <f>_xlfn.DAYS(Table3[[#This Row],[Delivery_Date]],Table3[[#This Row],[Order_Date]])</f>
        <v>13</v>
      </c>
    </row>
    <row r="4044" spans="1:16" x14ac:dyDescent="0.25">
      <c r="A4044">
        <v>4043</v>
      </c>
      <c r="B4044" t="s">
        <v>31</v>
      </c>
      <c r="C4044" t="s">
        <v>24</v>
      </c>
      <c r="D4044" t="s">
        <v>45</v>
      </c>
      <c r="E4044" t="s">
        <v>18</v>
      </c>
      <c r="F4044" t="s">
        <v>107</v>
      </c>
      <c r="G4044" t="s">
        <v>82</v>
      </c>
      <c r="H4044">
        <v>17</v>
      </c>
      <c r="I4044">
        <v>8872.27</v>
      </c>
      <c r="J4044">
        <v>150828.59</v>
      </c>
      <c r="K4044">
        <v>4861.63</v>
      </c>
      <c r="L4044">
        <v>315</v>
      </c>
      <c r="M4044" t="s">
        <v>29</v>
      </c>
      <c r="N4044" t="s">
        <v>22</v>
      </c>
      <c r="O4044">
        <v>12915.18</v>
      </c>
      <c r="P4044">
        <f>_xlfn.DAYS(Table3[[#This Row],[Delivery_Date]],Table3[[#This Row],[Order_Date]])</f>
        <v>10</v>
      </c>
    </row>
    <row r="4045" spans="1:16" x14ac:dyDescent="0.25">
      <c r="A4045">
        <v>4044</v>
      </c>
      <c r="B4045" t="s">
        <v>15</v>
      </c>
      <c r="C4045" t="s">
        <v>24</v>
      </c>
      <c r="D4045" t="s">
        <v>17</v>
      </c>
      <c r="E4045" t="s">
        <v>52</v>
      </c>
      <c r="F4045" t="s">
        <v>192</v>
      </c>
      <c r="G4045" t="s">
        <v>381</v>
      </c>
      <c r="H4045">
        <v>71</v>
      </c>
      <c r="I4045">
        <v>15546.75</v>
      </c>
      <c r="J4045">
        <v>1103819.25</v>
      </c>
      <c r="K4045">
        <v>357.85</v>
      </c>
      <c r="L4045">
        <v>342</v>
      </c>
      <c r="M4045" t="s">
        <v>29</v>
      </c>
      <c r="N4045" t="s">
        <v>36</v>
      </c>
      <c r="O4045">
        <v>178694.73</v>
      </c>
      <c r="P4045">
        <f>_xlfn.DAYS(Table3[[#This Row],[Delivery_Date]],Table3[[#This Row],[Order_Date]])</f>
        <v>2</v>
      </c>
    </row>
    <row r="4046" spans="1:16" x14ac:dyDescent="0.25">
      <c r="A4046">
        <v>4045</v>
      </c>
      <c r="B4046" t="s">
        <v>15</v>
      </c>
      <c r="C4046" t="s">
        <v>38</v>
      </c>
      <c r="D4046" t="s">
        <v>45</v>
      </c>
      <c r="E4046" t="s">
        <v>46</v>
      </c>
      <c r="F4046" t="s">
        <v>108</v>
      </c>
      <c r="G4046" t="s">
        <v>124</v>
      </c>
      <c r="H4046">
        <v>87</v>
      </c>
      <c r="I4046">
        <v>9514.1</v>
      </c>
      <c r="J4046">
        <v>827726.7</v>
      </c>
      <c r="K4046">
        <v>1900.85</v>
      </c>
      <c r="L4046">
        <v>255</v>
      </c>
      <c r="M4046" t="s">
        <v>35</v>
      </c>
      <c r="N4046" t="s">
        <v>30</v>
      </c>
      <c r="O4046">
        <v>128630.48</v>
      </c>
      <c r="P4046">
        <f>_xlfn.DAYS(Table3[[#This Row],[Delivery_Date]],Table3[[#This Row],[Order_Date]])</f>
        <v>6</v>
      </c>
    </row>
    <row r="4047" spans="1:16" x14ac:dyDescent="0.25">
      <c r="A4047">
        <v>4046</v>
      </c>
      <c r="B4047" t="s">
        <v>65</v>
      </c>
      <c r="C4047" t="s">
        <v>16</v>
      </c>
      <c r="D4047" t="s">
        <v>25</v>
      </c>
      <c r="E4047" t="s">
        <v>18</v>
      </c>
      <c r="F4047" t="s">
        <v>234</v>
      </c>
      <c r="G4047" t="s">
        <v>141</v>
      </c>
      <c r="H4047">
        <v>53</v>
      </c>
      <c r="I4047">
        <v>9726.06</v>
      </c>
      <c r="J4047">
        <v>515481.18</v>
      </c>
      <c r="K4047">
        <v>1385.82</v>
      </c>
      <c r="L4047">
        <v>7</v>
      </c>
      <c r="M4047" t="s">
        <v>35</v>
      </c>
      <c r="N4047" t="s">
        <v>43</v>
      </c>
      <c r="O4047">
        <v>103549.9</v>
      </c>
      <c r="P4047">
        <f>_xlfn.DAYS(Table3[[#This Row],[Delivery_Date]],Table3[[#This Row],[Order_Date]])</f>
        <v>3</v>
      </c>
    </row>
    <row r="4048" spans="1:16" x14ac:dyDescent="0.25">
      <c r="A4048">
        <v>4047</v>
      </c>
      <c r="B4048" t="s">
        <v>37</v>
      </c>
      <c r="C4048" t="s">
        <v>24</v>
      </c>
      <c r="D4048" t="s">
        <v>17</v>
      </c>
      <c r="E4048" t="s">
        <v>52</v>
      </c>
      <c r="F4048" t="s">
        <v>161</v>
      </c>
      <c r="G4048" t="s">
        <v>129</v>
      </c>
      <c r="H4048">
        <v>48</v>
      </c>
      <c r="I4048">
        <v>23588.3</v>
      </c>
      <c r="J4048">
        <v>1132238.3999999999</v>
      </c>
      <c r="K4048">
        <v>2286.02</v>
      </c>
      <c r="L4048">
        <v>982</v>
      </c>
      <c r="M4048" t="s">
        <v>42</v>
      </c>
      <c r="N4048" t="s">
        <v>70</v>
      </c>
      <c r="O4048">
        <v>169041.85</v>
      </c>
      <c r="P4048">
        <f>_xlfn.DAYS(Table3[[#This Row],[Delivery_Date]],Table3[[#This Row],[Order_Date]])</f>
        <v>12</v>
      </c>
    </row>
    <row r="4049" spans="1:16" x14ac:dyDescent="0.25">
      <c r="A4049">
        <v>4048</v>
      </c>
      <c r="B4049" t="s">
        <v>31</v>
      </c>
      <c r="C4049" t="s">
        <v>24</v>
      </c>
      <c r="D4049" t="s">
        <v>17</v>
      </c>
      <c r="E4049" t="s">
        <v>52</v>
      </c>
      <c r="F4049" t="s">
        <v>356</v>
      </c>
      <c r="G4049" t="s">
        <v>50</v>
      </c>
      <c r="H4049">
        <v>38</v>
      </c>
      <c r="I4049">
        <v>17349.77</v>
      </c>
      <c r="J4049">
        <v>659291.26</v>
      </c>
      <c r="K4049">
        <v>3931.55</v>
      </c>
      <c r="L4049">
        <v>378</v>
      </c>
      <c r="M4049" t="s">
        <v>42</v>
      </c>
      <c r="N4049" t="s">
        <v>43</v>
      </c>
      <c r="O4049">
        <v>112843</v>
      </c>
      <c r="P4049">
        <f>_xlfn.DAYS(Table3[[#This Row],[Delivery_Date]],Table3[[#This Row],[Order_Date]])</f>
        <v>3</v>
      </c>
    </row>
    <row r="4050" spans="1:16" x14ac:dyDescent="0.25">
      <c r="A4050">
        <v>4049</v>
      </c>
      <c r="B4050" t="s">
        <v>15</v>
      </c>
      <c r="C4050" t="s">
        <v>16</v>
      </c>
      <c r="D4050" t="s">
        <v>45</v>
      </c>
      <c r="E4050" t="s">
        <v>26</v>
      </c>
      <c r="F4050" t="s">
        <v>285</v>
      </c>
      <c r="G4050" t="s">
        <v>20</v>
      </c>
      <c r="H4050">
        <v>9</v>
      </c>
      <c r="I4050">
        <v>18489.62</v>
      </c>
      <c r="J4050">
        <v>166406.57999999999</v>
      </c>
      <c r="K4050">
        <v>2221.5500000000002</v>
      </c>
      <c r="L4050">
        <v>810</v>
      </c>
      <c r="M4050" t="s">
        <v>35</v>
      </c>
      <c r="N4050" t="s">
        <v>30</v>
      </c>
      <c r="O4050">
        <v>17642.63</v>
      </c>
      <c r="P4050">
        <f>_xlfn.DAYS(Table3[[#This Row],[Delivery_Date]],Table3[[#This Row],[Order_Date]])</f>
        <v>4</v>
      </c>
    </row>
    <row r="4051" spans="1:16" x14ac:dyDescent="0.25">
      <c r="A4051">
        <v>4050</v>
      </c>
      <c r="B4051" t="s">
        <v>37</v>
      </c>
      <c r="C4051" t="s">
        <v>16</v>
      </c>
      <c r="D4051" t="s">
        <v>25</v>
      </c>
      <c r="E4051" t="s">
        <v>52</v>
      </c>
      <c r="F4051" t="s">
        <v>202</v>
      </c>
      <c r="G4051" t="s">
        <v>103</v>
      </c>
      <c r="H4051">
        <v>44</v>
      </c>
      <c r="I4051">
        <v>18904.009999999998</v>
      </c>
      <c r="J4051">
        <v>831776.44</v>
      </c>
      <c r="K4051">
        <v>2534.2199999999998</v>
      </c>
      <c r="L4051">
        <v>604</v>
      </c>
      <c r="M4051" t="s">
        <v>29</v>
      </c>
      <c r="N4051" t="s">
        <v>43</v>
      </c>
      <c r="O4051">
        <v>79189.929999999993</v>
      </c>
      <c r="P4051">
        <f>_xlfn.DAYS(Table3[[#This Row],[Delivery_Date]],Table3[[#This Row],[Order_Date]])</f>
        <v>3</v>
      </c>
    </row>
    <row r="4052" spans="1:16" x14ac:dyDescent="0.25">
      <c r="A4052">
        <v>4051</v>
      </c>
      <c r="B4052" t="s">
        <v>23</v>
      </c>
      <c r="C4052" t="s">
        <v>38</v>
      </c>
      <c r="D4052" t="s">
        <v>25</v>
      </c>
      <c r="E4052" t="s">
        <v>18</v>
      </c>
      <c r="F4052" t="s">
        <v>80</v>
      </c>
      <c r="G4052" t="s">
        <v>202</v>
      </c>
      <c r="H4052">
        <v>48</v>
      </c>
      <c r="I4052">
        <v>24512.3</v>
      </c>
      <c r="J4052">
        <v>1176590.3999999999</v>
      </c>
      <c r="K4052">
        <v>2410.37</v>
      </c>
      <c r="L4052">
        <v>814</v>
      </c>
      <c r="M4052" t="s">
        <v>42</v>
      </c>
      <c r="N4052" t="s">
        <v>30</v>
      </c>
      <c r="O4052">
        <v>94051.34</v>
      </c>
      <c r="P4052">
        <f>_xlfn.DAYS(Table3[[#This Row],[Delivery_Date]],Table3[[#This Row],[Order_Date]])</f>
        <v>8</v>
      </c>
    </row>
    <row r="4053" spans="1:16" x14ac:dyDescent="0.25">
      <c r="A4053">
        <v>4052</v>
      </c>
      <c r="B4053" t="s">
        <v>59</v>
      </c>
      <c r="C4053" t="s">
        <v>38</v>
      </c>
      <c r="D4053" t="s">
        <v>45</v>
      </c>
      <c r="E4053" t="s">
        <v>52</v>
      </c>
      <c r="F4053" t="s">
        <v>226</v>
      </c>
      <c r="G4053" t="s">
        <v>276</v>
      </c>
      <c r="H4053">
        <v>6</v>
      </c>
      <c r="I4053">
        <v>28428.28</v>
      </c>
      <c r="J4053">
        <v>170569.68</v>
      </c>
      <c r="K4053">
        <v>3740.25</v>
      </c>
      <c r="L4053">
        <v>450</v>
      </c>
      <c r="M4053" t="s">
        <v>21</v>
      </c>
      <c r="N4053" t="s">
        <v>30</v>
      </c>
      <c r="O4053">
        <v>25199.88</v>
      </c>
      <c r="P4053">
        <f>_xlfn.DAYS(Table3[[#This Row],[Delivery_Date]],Table3[[#This Row],[Order_Date]])</f>
        <v>5</v>
      </c>
    </row>
    <row r="4054" spans="1:16" x14ac:dyDescent="0.25">
      <c r="A4054">
        <v>4053</v>
      </c>
      <c r="B4054" t="s">
        <v>59</v>
      </c>
      <c r="C4054" t="s">
        <v>38</v>
      </c>
      <c r="D4054" t="s">
        <v>45</v>
      </c>
      <c r="E4054" t="s">
        <v>52</v>
      </c>
      <c r="F4054" t="s">
        <v>345</v>
      </c>
      <c r="G4054" t="s">
        <v>360</v>
      </c>
      <c r="H4054">
        <v>77</v>
      </c>
      <c r="I4054">
        <v>29175</v>
      </c>
      <c r="J4054">
        <v>2246475</v>
      </c>
      <c r="K4054">
        <v>1435.66</v>
      </c>
      <c r="L4054">
        <v>395</v>
      </c>
      <c r="M4054" t="s">
        <v>42</v>
      </c>
      <c r="N4054" t="s">
        <v>43</v>
      </c>
      <c r="O4054">
        <v>403304.53</v>
      </c>
      <c r="P4054">
        <f>_xlfn.DAYS(Table3[[#This Row],[Delivery_Date]],Table3[[#This Row],[Order_Date]])</f>
        <v>5</v>
      </c>
    </row>
    <row r="4055" spans="1:16" x14ac:dyDescent="0.25">
      <c r="A4055">
        <v>4054</v>
      </c>
      <c r="B4055" t="s">
        <v>44</v>
      </c>
      <c r="C4055" t="s">
        <v>38</v>
      </c>
      <c r="D4055" t="s">
        <v>17</v>
      </c>
      <c r="E4055" t="s">
        <v>18</v>
      </c>
      <c r="F4055" t="s">
        <v>110</v>
      </c>
      <c r="G4055" t="s">
        <v>373</v>
      </c>
      <c r="H4055">
        <v>52</v>
      </c>
      <c r="I4055">
        <v>41581.81</v>
      </c>
      <c r="J4055">
        <v>2162254.12</v>
      </c>
      <c r="K4055">
        <v>4598.04</v>
      </c>
      <c r="L4055">
        <v>283</v>
      </c>
      <c r="M4055" t="s">
        <v>29</v>
      </c>
      <c r="N4055" t="s">
        <v>22</v>
      </c>
      <c r="O4055">
        <v>386076.91</v>
      </c>
      <c r="P4055">
        <f>_xlfn.DAYS(Table3[[#This Row],[Delivery_Date]],Table3[[#This Row],[Order_Date]])</f>
        <v>6</v>
      </c>
    </row>
    <row r="4056" spans="1:16" x14ac:dyDescent="0.25">
      <c r="A4056">
        <v>4055</v>
      </c>
      <c r="B4056" t="s">
        <v>65</v>
      </c>
      <c r="C4056" t="s">
        <v>38</v>
      </c>
      <c r="D4056" t="s">
        <v>32</v>
      </c>
      <c r="E4056" t="s">
        <v>26</v>
      </c>
      <c r="F4056" t="s">
        <v>188</v>
      </c>
      <c r="G4056" t="s">
        <v>203</v>
      </c>
      <c r="H4056">
        <v>41</v>
      </c>
      <c r="I4056">
        <v>5053.53</v>
      </c>
      <c r="J4056">
        <v>207194.73</v>
      </c>
      <c r="K4056">
        <v>3818.64</v>
      </c>
      <c r="L4056">
        <v>824</v>
      </c>
      <c r="M4056" t="s">
        <v>21</v>
      </c>
      <c r="N4056" t="s">
        <v>22</v>
      </c>
      <c r="O4056">
        <v>16075.76</v>
      </c>
      <c r="P4056">
        <f>_xlfn.DAYS(Table3[[#This Row],[Delivery_Date]],Table3[[#This Row],[Order_Date]])</f>
        <v>5</v>
      </c>
    </row>
    <row r="4057" spans="1:16" x14ac:dyDescent="0.25">
      <c r="A4057">
        <v>4056</v>
      </c>
      <c r="B4057" t="s">
        <v>65</v>
      </c>
      <c r="C4057" t="s">
        <v>24</v>
      </c>
      <c r="D4057" t="s">
        <v>32</v>
      </c>
      <c r="E4057" t="s">
        <v>26</v>
      </c>
      <c r="F4057" t="s">
        <v>349</v>
      </c>
      <c r="G4057" t="s">
        <v>339</v>
      </c>
      <c r="H4057">
        <v>25</v>
      </c>
      <c r="I4057">
        <v>13056.42</v>
      </c>
      <c r="J4057">
        <v>326410.5</v>
      </c>
      <c r="K4057">
        <v>2513.67</v>
      </c>
      <c r="L4057">
        <v>236</v>
      </c>
      <c r="M4057" t="s">
        <v>29</v>
      </c>
      <c r="N4057" t="s">
        <v>43</v>
      </c>
      <c r="O4057">
        <v>71874.86</v>
      </c>
      <c r="P4057">
        <f>_xlfn.DAYS(Table3[[#This Row],[Delivery_Date]],Table3[[#This Row],[Order_Date]])</f>
        <v>10</v>
      </c>
    </row>
    <row r="4058" spans="1:16" x14ac:dyDescent="0.25">
      <c r="A4058">
        <v>4057</v>
      </c>
      <c r="B4058" t="s">
        <v>51</v>
      </c>
      <c r="C4058" t="s">
        <v>24</v>
      </c>
      <c r="D4058" t="s">
        <v>45</v>
      </c>
      <c r="E4058" t="s">
        <v>18</v>
      </c>
      <c r="F4058" t="s">
        <v>136</v>
      </c>
      <c r="G4058" t="s">
        <v>171</v>
      </c>
      <c r="H4058">
        <v>93</v>
      </c>
      <c r="I4058">
        <v>33906.93</v>
      </c>
      <c r="J4058">
        <v>3153344.49</v>
      </c>
      <c r="K4058">
        <v>4472.16</v>
      </c>
      <c r="L4058">
        <v>481</v>
      </c>
      <c r="M4058" t="s">
        <v>42</v>
      </c>
      <c r="N4058" t="s">
        <v>43</v>
      </c>
      <c r="O4058">
        <v>460685.14</v>
      </c>
      <c r="P4058">
        <f>_xlfn.DAYS(Table3[[#This Row],[Delivery_Date]],Table3[[#This Row],[Order_Date]])</f>
        <v>4</v>
      </c>
    </row>
    <row r="4059" spans="1:16" x14ac:dyDescent="0.25">
      <c r="A4059">
        <v>4058</v>
      </c>
      <c r="B4059" t="s">
        <v>44</v>
      </c>
      <c r="C4059" t="s">
        <v>16</v>
      </c>
      <c r="D4059" t="s">
        <v>17</v>
      </c>
      <c r="E4059" t="s">
        <v>46</v>
      </c>
      <c r="F4059" t="s">
        <v>255</v>
      </c>
      <c r="G4059" t="s">
        <v>319</v>
      </c>
      <c r="H4059">
        <v>56</v>
      </c>
      <c r="I4059">
        <v>956.35</v>
      </c>
      <c r="J4059">
        <v>53555.6</v>
      </c>
      <c r="K4059">
        <v>4809.3599999999997</v>
      </c>
      <c r="L4059">
        <v>59</v>
      </c>
      <c r="M4059" t="s">
        <v>35</v>
      </c>
      <c r="N4059" t="s">
        <v>70</v>
      </c>
      <c r="O4059">
        <v>12946.51</v>
      </c>
      <c r="P4059">
        <f>_xlfn.DAYS(Table3[[#This Row],[Delivery_Date]],Table3[[#This Row],[Order_Date]])</f>
        <v>9</v>
      </c>
    </row>
    <row r="4060" spans="1:16" x14ac:dyDescent="0.25">
      <c r="A4060">
        <v>4059</v>
      </c>
      <c r="B4060" t="s">
        <v>51</v>
      </c>
      <c r="C4060" t="s">
        <v>16</v>
      </c>
      <c r="D4060" t="s">
        <v>17</v>
      </c>
      <c r="E4060" t="s">
        <v>60</v>
      </c>
      <c r="F4060" t="s">
        <v>275</v>
      </c>
      <c r="G4060" t="s">
        <v>105</v>
      </c>
      <c r="H4060">
        <v>28</v>
      </c>
      <c r="I4060">
        <v>25451.52</v>
      </c>
      <c r="J4060">
        <v>712642.56000000006</v>
      </c>
      <c r="K4060">
        <v>3303.23</v>
      </c>
      <c r="L4060">
        <v>945</v>
      </c>
      <c r="M4060" t="s">
        <v>42</v>
      </c>
      <c r="N4060" t="s">
        <v>22</v>
      </c>
      <c r="O4060">
        <v>154130.13</v>
      </c>
      <c r="P4060">
        <f>_xlfn.DAYS(Table3[[#This Row],[Delivery_Date]],Table3[[#This Row],[Order_Date]])</f>
        <v>12</v>
      </c>
    </row>
    <row r="4061" spans="1:16" x14ac:dyDescent="0.25">
      <c r="A4061">
        <v>4060</v>
      </c>
      <c r="B4061" t="s">
        <v>23</v>
      </c>
      <c r="C4061" t="s">
        <v>38</v>
      </c>
      <c r="D4061" t="s">
        <v>17</v>
      </c>
      <c r="E4061" t="s">
        <v>60</v>
      </c>
      <c r="F4061" t="s">
        <v>144</v>
      </c>
      <c r="G4061" t="s">
        <v>298</v>
      </c>
      <c r="H4061">
        <v>70</v>
      </c>
      <c r="I4061">
        <v>47058.53</v>
      </c>
      <c r="J4061">
        <v>3294097.1</v>
      </c>
      <c r="K4061">
        <v>2728.53</v>
      </c>
      <c r="L4061">
        <v>622</v>
      </c>
      <c r="M4061" t="s">
        <v>21</v>
      </c>
      <c r="N4061" t="s">
        <v>36</v>
      </c>
      <c r="O4061">
        <v>237245.88</v>
      </c>
      <c r="P4061">
        <f>_xlfn.DAYS(Table3[[#This Row],[Delivery_Date]],Table3[[#This Row],[Order_Date]])</f>
        <v>3</v>
      </c>
    </row>
    <row r="4062" spans="1:16" x14ac:dyDescent="0.25">
      <c r="A4062">
        <v>4061</v>
      </c>
      <c r="B4062" t="s">
        <v>65</v>
      </c>
      <c r="C4062" t="s">
        <v>38</v>
      </c>
      <c r="D4062" t="s">
        <v>45</v>
      </c>
      <c r="E4062" t="s">
        <v>60</v>
      </c>
      <c r="F4062" t="s">
        <v>300</v>
      </c>
      <c r="G4062" t="s">
        <v>74</v>
      </c>
      <c r="H4062">
        <v>10</v>
      </c>
      <c r="I4062">
        <v>39967.910000000003</v>
      </c>
      <c r="J4062">
        <v>399679.1</v>
      </c>
      <c r="K4062">
        <v>4201.3100000000004</v>
      </c>
      <c r="L4062">
        <v>176</v>
      </c>
      <c r="M4062" t="s">
        <v>29</v>
      </c>
      <c r="N4062" t="s">
        <v>30</v>
      </c>
      <c r="O4062">
        <v>50972.72</v>
      </c>
      <c r="P4062">
        <f>_xlfn.DAYS(Table3[[#This Row],[Delivery_Date]],Table3[[#This Row],[Order_Date]])</f>
        <v>15</v>
      </c>
    </row>
    <row r="4063" spans="1:16" x14ac:dyDescent="0.25">
      <c r="A4063">
        <v>4062</v>
      </c>
      <c r="B4063" t="s">
        <v>65</v>
      </c>
      <c r="C4063" t="s">
        <v>38</v>
      </c>
      <c r="D4063" t="s">
        <v>45</v>
      </c>
      <c r="E4063" t="s">
        <v>18</v>
      </c>
      <c r="F4063" t="s">
        <v>206</v>
      </c>
      <c r="G4063" t="s">
        <v>123</v>
      </c>
      <c r="H4063">
        <v>29</v>
      </c>
      <c r="I4063">
        <v>40997.160000000003</v>
      </c>
      <c r="J4063">
        <v>1188917.6399999999</v>
      </c>
      <c r="K4063">
        <v>648.46</v>
      </c>
      <c r="L4063">
        <v>746</v>
      </c>
      <c r="M4063" t="s">
        <v>21</v>
      </c>
      <c r="N4063" t="s">
        <v>36</v>
      </c>
      <c r="O4063">
        <v>247123.66</v>
      </c>
      <c r="P4063">
        <f>_xlfn.DAYS(Table3[[#This Row],[Delivery_Date]],Table3[[#This Row],[Order_Date]])</f>
        <v>12</v>
      </c>
    </row>
    <row r="4064" spans="1:16" x14ac:dyDescent="0.25">
      <c r="A4064">
        <v>4063</v>
      </c>
      <c r="B4064" t="s">
        <v>65</v>
      </c>
      <c r="C4064" t="s">
        <v>16</v>
      </c>
      <c r="D4064" t="s">
        <v>32</v>
      </c>
      <c r="E4064" t="s">
        <v>52</v>
      </c>
      <c r="F4064" t="s">
        <v>149</v>
      </c>
      <c r="G4064" t="s">
        <v>414</v>
      </c>
      <c r="H4064">
        <v>11</v>
      </c>
      <c r="I4064">
        <v>20301.72</v>
      </c>
      <c r="J4064">
        <v>223318.92</v>
      </c>
      <c r="K4064">
        <v>3748.53</v>
      </c>
      <c r="L4064">
        <v>893</v>
      </c>
      <c r="M4064" t="s">
        <v>42</v>
      </c>
      <c r="N4064" t="s">
        <v>43</v>
      </c>
      <c r="O4064">
        <v>39602.54</v>
      </c>
      <c r="P4064">
        <f>_xlfn.DAYS(Table3[[#This Row],[Delivery_Date]],Table3[[#This Row],[Order_Date]])</f>
        <v>13</v>
      </c>
    </row>
    <row r="4065" spans="1:16" x14ac:dyDescent="0.25">
      <c r="A4065">
        <v>4064</v>
      </c>
      <c r="B4065" t="s">
        <v>59</v>
      </c>
      <c r="C4065" t="s">
        <v>38</v>
      </c>
      <c r="D4065" t="s">
        <v>17</v>
      </c>
      <c r="E4065" t="s">
        <v>46</v>
      </c>
      <c r="F4065" t="s">
        <v>410</v>
      </c>
      <c r="G4065" t="s">
        <v>99</v>
      </c>
      <c r="H4065">
        <v>52</v>
      </c>
      <c r="I4065">
        <v>32454.97</v>
      </c>
      <c r="J4065">
        <v>1687658.44</v>
      </c>
      <c r="K4065">
        <v>4975.49</v>
      </c>
      <c r="L4065">
        <v>421</v>
      </c>
      <c r="M4065" t="s">
        <v>21</v>
      </c>
      <c r="N4065" t="s">
        <v>70</v>
      </c>
      <c r="O4065">
        <v>372791.07</v>
      </c>
      <c r="P4065">
        <f>_xlfn.DAYS(Table3[[#This Row],[Delivery_Date]],Table3[[#This Row],[Order_Date]])</f>
        <v>11</v>
      </c>
    </row>
    <row r="4066" spans="1:16" x14ac:dyDescent="0.25">
      <c r="A4066">
        <v>4065</v>
      </c>
      <c r="B4066" t="s">
        <v>65</v>
      </c>
      <c r="C4066" t="s">
        <v>24</v>
      </c>
      <c r="D4066" t="s">
        <v>25</v>
      </c>
      <c r="E4066" t="s">
        <v>60</v>
      </c>
      <c r="F4066" t="s">
        <v>228</v>
      </c>
      <c r="G4066" t="s">
        <v>248</v>
      </c>
      <c r="H4066">
        <v>67</v>
      </c>
      <c r="I4066">
        <v>14530.41</v>
      </c>
      <c r="J4066">
        <v>973537.47</v>
      </c>
      <c r="K4066">
        <v>2162.3000000000002</v>
      </c>
      <c r="L4066">
        <v>910</v>
      </c>
      <c r="M4066" t="s">
        <v>35</v>
      </c>
      <c r="N4066" t="s">
        <v>36</v>
      </c>
      <c r="O4066">
        <v>65981.759999999995</v>
      </c>
      <c r="P4066">
        <f>_xlfn.DAYS(Table3[[#This Row],[Delivery_Date]],Table3[[#This Row],[Order_Date]])</f>
        <v>5</v>
      </c>
    </row>
    <row r="4067" spans="1:16" x14ac:dyDescent="0.25">
      <c r="A4067">
        <v>4066</v>
      </c>
      <c r="B4067" t="s">
        <v>23</v>
      </c>
      <c r="C4067" t="s">
        <v>24</v>
      </c>
      <c r="D4067" t="s">
        <v>25</v>
      </c>
      <c r="E4067" t="s">
        <v>18</v>
      </c>
      <c r="F4067" t="s">
        <v>306</v>
      </c>
      <c r="G4067" t="s">
        <v>295</v>
      </c>
      <c r="H4067">
        <v>91</v>
      </c>
      <c r="I4067">
        <v>16699.689999999999</v>
      </c>
      <c r="J4067">
        <v>1519671.79</v>
      </c>
      <c r="K4067">
        <v>2262.4299999999998</v>
      </c>
      <c r="L4067">
        <v>976</v>
      </c>
      <c r="M4067" t="s">
        <v>42</v>
      </c>
      <c r="N4067" t="s">
        <v>70</v>
      </c>
      <c r="O4067">
        <v>222672.25</v>
      </c>
      <c r="P4067">
        <f>_xlfn.DAYS(Table3[[#This Row],[Delivery_Date]],Table3[[#This Row],[Order_Date]])</f>
        <v>13</v>
      </c>
    </row>
    <row r="4068" spans="1:16" x14ac:dyDescent="0.25">
      <c r="A4068">
        <v>4067</v>
      </c>
      <c r="B4068" t="s">
        <v>31</v>
      </c>
      <c r="C4068" t="s">
        <v>38</v>
      </c>
      <c r="D4068" t="s">
        <v>32</v>
      </c>
      <c r="E4068" t="s">
        <v>60</v>
      </c>
      <c r="F4068" t="s">
        <v>128</v>
      </c>
      <c r="G4068" t="s">
        <v>113</v>
      </c>
      <c r="H4068">
        <v>29</v>
      </c>
      <c r="I4068">
        <v>2653.18</v>
      </c>
      <c r="J4068">
        <v>76942.22</v>
      </c>
      <c r="K4068">
        <v>3638.77</v>
      </c>
      <c r="L4068">
        <v>182</v>
      </c>
      <c r="M4068" t="s">
        <v>29</v>
      </c>
      <c r="N4068" t="s">
        <v>22</v>
      </c>
      <c r="O4068">
        <v>9549.17</v>
      </c>
      <c r="P4068">
        <f>_xlfn.DAYS(Table3[[#This Row],[Delivery_Date]],Table3[[#This Row],[Order_Date]])</f>
        <v>15</v>
      </c>
    </row>
    <row r="4069" spans="1:16" x14ac:dyDescent="0.25">
      <c r="A4069">
        <v>4068</v>
      </c>
      <c r="B4069" t="s">
        <v>44</v>
      </c>
      <c r="C4069" t="s">
        <v>16</v>
      </c>
      <c r="D4069" t="s">
        <v>39</v>
      </c>
      <c r="E4069" t="s">
        <v>18</v>
      </c>
      <c r="F4069" t="s">
        <v>112</v>
      </c>
      <c r="G4069" t="s">
        <v>220</v>
      </c>
      <c r="H4069">
        <v>29</v>
      </c>
      <c r="I4069">
        <v>20007.43</v>
      </c>
      <c r="J4069">
        <v>580215.47</v>
      </c>
      <c r="K4069">
        <v>2453.36</v>
      </c>
      <c r="L4069">
        <v>218</v>
      </c>
      <c r="M4069" t="s">
        <v>21</v>
      </c>
      <c r="N4069" t="s">
        <v>43</v>
      </c>
      <c r="O4069">
        <v>45441.82</v>
      </c>
      <c r="P4069">
        <f>_xlfn.DAYS(Table3[[#This Row],[Delivery_Date]],Table3[[#This Row],[Order_Date]])</f>
        <v>15</v>
      </c>
    </row>
    <row r="4070" spans="1:16" x14ac:dyDescent="0.25">
      <c r="A4070">
        <v>4069</v>
      </c>
      <c r="B4070" t="s">
        <v>15</v>
      </c>
      <c r="C4070" t="s">
        <v>38</v>
      </c>
      <c r="D4070" t="s">
        <v>32</v>
      </c>
      <c r="E4070" t="s">
        <v>52</v>
      </c>
      <c r="F4070" t="s">
        <v>420</v>
      </c>
      <c r="G4070" t="s">
        <v>54</v>
      </c>
      <c r="H4070">
        <v>47</v>
      </c>
      <c r="I4070">
        <v>46296.28</v>
      </c>
      <c r="J4070">
        <v>2175925.16</v>
      </c>
      <c r="K4070">
        <v>1334.48</v>
      </c>
      <c r="L4070">
        <v>211</v>
      </c>
      <c r="M4070" t="s">
        <v>29</v>
      </c>
      <c r="N4070" t="s">
        <v>43</v>
      </c>
      <c r="O4070">
        <v>259749.92</v>
      </c>
      <c r="P4070">
        <f>_xlfn.DAYS(Table3[[#This Row],[Delivery_Date]],Table3[[#This Row],[Order_Date]])</f>
        <v>9</v>
      </c>
    </row>
    <row r="4071" spans="1:16" x14ac:dyDescent="0.25">
      <c r="A4071">
        <v>4070</v>
      </c>
      <c r="B4071" t="s">
        <v>23</v>
      </c>
      <c r="C4071" t="s">
        <v>16</v>
      </c>
      <c r="D4071" t="s">
        <v>17</v>
      </c>
      <c r="E4071" t="s">
        <v>60</v>
      </c>
      <c r="F4071" t="s">
        <v>319</v>
      </c>
      <c r="G4071" t="s">
        <v>184</v>
      </c>
      <c r="H4071">
        <v>93</v>
      </c>
      <c r="I4071">
        <v>33623.47</v>
      </c>
      <c r="J4071">
        <v>3126982.71</v>
      </c>
      <c r="K4071">
        <v>1840.29</v>
      </c>
      <c r="L4071">
        <v>451</v>
      </c>
      <c r="M4071" t="s">
        <v>29</v>
      </c>
      <c r="N4071" t="s">
        <v>43</v>
      </c>
      <c r="O4071">
        <v>758633.23</v>
      </c>
      <c r="P4071">
        <f>_xlfn.DAYS(Table3[[#This Row],[Delivery_Date]],Table3[[#This Row],[Order_Date]])</f>
        <v>1</v>
      </c>
    </row>
    <row r="4072" spans="1:16" x14ac:dyDescent="0.25">
      <c r="A4072">
        <v>4071</v>
      </c>
      <c r="B4072" t="s">
        <v>23</v>
      </c>
      <c r="C4072" t="s">
        <v>38</v>
      </c>
      <c r="D4072" t="s">
        <v>32</v>
      </c>
      <c r="E4072" t="s">
        <v>26</v>
      </c>
      <c r="F4072" t="s">
        <v>262</v>
      </c>
      <c r="G4072" t="s">
        <v>263</v>
      </c>
      <c r="H4072">
        <v>91</v>
      </c>
      <c r="I4072">
        <v>5081.47</v>
      </c>
      <c r="J4072">
        <v>462413.77</v>
      </c>
      <c r="K4072">
        <v>4293.42</v>
      </c>
      <c r="L4072">
        <v>348</v>
      </c>
      <c r="M4072" t="s">
        <v>35</v>
      </c>
      <c r="N4072" t="s">
        <v>22</v>
      </c>
      <c r="O4072">
        <v>55314.3</v>
      </c>
      <c r="P4072">
        <f>_xlfn.DAYS(Table3[[#This Row],[Delivery_Date]],Table3[[#This Row],[Order_Date]])</f>
        <v>4</v>
      </c>
    </row>
    <row r="4073" spans="1:16" x14ac:dyDescent="0.25">
      <c r="A4073">
        <v>4072</v>
      </c>
      <c r="B4073" t="s">
        <v>37</v>
      </c>
      <c r="C4073" t="s">
        <v>24</v>
      </c>
      <c r="D4073" t="s">
        <v>45</v>
      </c>
      <c r="E4073" t="s">
        <v>26</v>
      </c>
      <c r="F4073" t="s">
        <v>106</v>
      </c>
      <c r="G4073" t="s">
        <v>261</v>
      </c>
      <c r="H4073">
        <v>85</v>
      </c>
      <c r="I4073">
        <v>16307.89</v>
      </c>
      <c r="J4073">
        <v>1386170.65</v>
      </c>
      <c r="K4073">
        <v>3956.03</v>
      </c>
      <c r="L4073">
        <v>133</v>
      </c>
      <c r="M4073" t="s">
        <v>29</v>
      </c>
      <c r="N4073" t="s">
        <v>30</v>
      </c>
      <c r="O4073">
        <v>209933.15</v>
      </c>
      <c r="P4073">
        <f>_xlfn.DAYS(Table3[[#This Row],[Delivery_Date]],Table3[[#This Row],[Order_Date]])</f>
        <v>10</v>
      </c>
    </row>
    <row r="4074" spans="1:16" x14ac:dyDescent="0.25">
      <c r="A4074">
        <v>4073</v>
      </c>
      <c r="B4074" t="s">
        <v>37</v>
      </c>
      <c r="C4074" t="s">
        <v>24</v>
      </c>
      <c r="D4074" t="s">
        <v>17</v>
      </c>
      <c r="E4074" t="s">
        <v>26</v>
      </c>
      <c r="F4074" t="s">
        <v>186</v>
      </c>
      <c r="G4074" t="s">
        <v>265</v>
      </c>
      <c r="H4074">
        <v>49</v>
      </c>
      <c r="I4074">
        <v>35511.199999999997</v>
      </c>
      <c r="J4074">
        <v>1740048.8</v>
      </c>
      <c r="K4074">
        <v>2585.27</v>
      </c>
      <c r="L4074">
        <v>792</v>
      </c>
      <c r="M4074" t="s">
        <v>35</v>
      </c>
      <c r="N4074" t="s">
        <v>22</v>
      </c>
      <c r="O4074">
        <v>231481.02</v>
      </c>
      <c r="P4074">
        <f>_xlfn.DAYS(Table3[[#This Row],[Delivery_Date]],Table3[[#This Row],[Order_Date]])</f>
        <v>12</v>
      </c>
    </row>
    <row r="4075" spans="1:16" x14ac:dyDescent="0.25">
      <c r="A4075">
        <v>4074</v>
      </c>
      <c r="B4075" t="s">
        <v>59</v>
      </c>
      <c r="C4075" t="s">
        <v>38</v>
      </c>
      <c r="D4075" t="s">
        <v>25</v>
      </c>
      <c r="E4075" t="s">
        <v>46</v>
      </c>
      <c r="F4075" t="s">
        <v>67</v>
      </c>
      <c r="G4075" t="s">
        <v>192</v>
      </c>
      <c r="H4075">
        <v>13</v>
      </c>
      <c r="I4075">
        <v>47700.160000000003</v>
      </c>
      <c r="J4075">
        <v>620102.07999999996</v>
      </c>
      <c r="K4075">
        <v>754</v>
      </c>
      <c r="L4075">
        <v>54</v>
      </c>
      <c r="M4075" t="s">
        <v>42</v>
      </c>
      <c r="N4075" t="s">
        <v>36</v>
      </c>
      <c r="O4075">
        <v>132409.4</v>
      </c>
      <c r="P4075">
        <f>_xlfn.DAYS(Table3[[#This Row],[Delivery_Date]],Table3[[#This Row],[Order_Date]])</f>
        <v>11</v>
      </c>
    </row>
    <row r="4076" spans="1:16" x14ac:dyDescent="0.25">
      <c r="A4076">
        <v>4075</v>
      </c>
      <c r="B4076" t="s">
        <v>15</v>
      </c>
      <c r="C4076" t="s">
        <v>16</v>
      </c>
      <c r="D4076" t="s">
        <v>39</v>
      </c>
      <c r="E4076" t="s">
        <v>26</v>
      </c>
      <c r="F4076" t="s">
        <v>27</v>
      </c>
      <c r="G4076" t="s">
        <v>147</v>
      </c>
      <c r="H4076">
        <v>62</v>
      </c>
      <c r="I4076">
        <v>3683.95</v>
      </c>
      <c r="J4076">
        <v>228404.9</v>
      </c>
      <c r="K4076">
        <v>1341.04</v>
      </c>
      <c r="L4076">
        <v>730</v>
      </c>
      <c r="M4076" t="s">
        <v>42</v>
      </c>
      <c r="N4076" t="s">
        <v>36</v>
      </c>
      <c r="O4076">
        <v>40155.769999999997</v>
      </c>
      <c r="P4076">
        <f>_xlfn.DAYS(Table3[[#This Row],[Delivery_Date]],Table3[[#This Row],[Order_Date]])</f>
        <v>13</v>
      </c>
    </row>
    <row r="4077" spans="1:16" x14ac:dyDescent="0.25">
      <c r="A4077">
        <v>4076</v>
      </c>
      <c r="B4077" t="s">
        <v>65</v>
      </c>
      <c r="C4077" t="s">
        <v>38</v>
      </c>
      <c r="D4077" t="s">
        <v>32</v>
      </c>
      <c r="E4077" t="s">
        <v>18</v>
      </c>
      <c r="F4077" t="s">
        <v>415</v>
      </c>
      <c r="G4077" t="s">
        <v>158</v>
      </c>
      <c r="H4077">
        <v>99</v>
      </c>
      <c r="I4077">
        <v>41645.03</v>
      </c>
      <c r="J4077">
        <v>4122857.97</v>
      </c>
      <c r="K4077">
        <v>1886.9</v>
      </c>
      <c r="L4077">
        <v>465</v>
      </c>
      <c r="M4077" t="s">
        <v>29</v>
      </c>
      <c r="N4077" t="s">
        <v>70</v>
      </c>
      <c r="O4077">
        <v>702014.82</v>
      </c>
      <c r="P4077">
        <f>_xlfn.DAYS(Table3[[#This Row],[Delivery_Date]],Table3[[#This Row],[Order_Date]])</f>
        <v>4</v>
      </c>
    </row>
    <row r="4078" spans="1:16" x14ac:dyDescent="0.25">
      <c r="A4078">
        <v>4077</v>
      </c>
      <c r="B4078" t="s">
        <v>65</v>
      </c>
      <c r="C4078" t="s">
        <v>24</v>
      </c>
      <c r="D4078" t="s">
        <v>25</v>
      </c>
      <c r="E4078" t="s">
        <v>46</v>
      </c>
      <c r="F4078" t="s">
        <v>248</v>
      </c>
      <c r="G4078" t="s">
        <v>81</v>
      </c>
      <c r="H4078">
        <v>79</v>
      </c>
      <c r="I4078">
        <v>31208.76</v>
      </c>
      <c r="J4078">
        <v>2465492.04</v>
      </c>
      <c r="K4078">
        <v>3574.05</v>
      </c>
      <c r="L4078">
        <v>976</v>
      </c>
      <c r="M4078" t="s">
        <v>42</v>
      </c>
      <c r="N4078" t="s">
        <v>36</v>
      </c>
      <c r="O4078">
        <v>304572.77</v>
      </c>
      <c r="P4078">
        <f>_xlfn.DAYS(Table3[[#This Row],[Delivery_Date]],Table3[[#This Row],[Order_Date]])</f>
        <v>14</v>
      </c>
    </row>
    <row r="4079" spans="1:16" x14ac:dyDescent="0.25">
      <c r="A4079">
        <v>4078</v>
      </c>
      <c r="B4079" t="s">
        <v>59</v>
      </c>
      <c r="C4079" t="s">
        <v>24</v>
      </c>
      <c r="D4079" t="s">
        <v>17</v>
      </c>
      <c r="E4079" t="s">
        <v>60</v>
      </c>
      <c r="F4079" t="s">
        <v>280</v>
      </c>
      <c r="G4079" t="s">
        <v>348</v>
      </c>
      <c r="H4079">
        <v>55</v>
      </c>
      <c r="I4079">
        <v>42036.37</v>
      </c>
      <c r="J4079">
        <v>2312000.35</v>
      </c>
      <c r="K4079">
        <v>4119.21</v>
      </c>
      <c r="L4079">
        <v>723</v>
      </c>
      <c r="M4079" t="s">
        <v>21</v>
      </c>
      <c r="N4079" t="s">
        <v>36</v>
      </c>
      <c r="O4079">
        <v>231864.77</v>
      </c>
      <c r="P4079">
        <f>_xlfn.DAYS(Table3[[#This Row],[Delivery_Date]],Table3[[#This Row],[Order_Date]])</f>
        <v>12</v>
      </c>
    </row>
    <row r="4080" spans="1:16" x14ac:dyDescent="0.25">
      <c r="A4080">
        <v>4079</v>
      </c>
      <c r="B4080" t="s">
        <v>37</v>
      </c>
      <c r="C4080" t="s">
        <v>38</v>
      </c>
      <c r="D4080" t="s">
        <v>17</v>
      </c>
      <c r="E4080" t="s">
        <v>26</v>
      </c>
      <c r="F4080" t="s">
        <v>211</v>
      </c>
      <c r="G4080" t="s">
        <v>40</v>
      </c>
      <c r="H4080">
        <v>76</v>
      </c>
      <c r="I4080">
        <v>22705.94</v>
      </c>
      <c r="J4080">
        <v>1725651.44</v>
      </c>
      <c r="K4080">
        <v>675.42</v>
      </c>
      <c r="L4080">
        <v>43</v>
      </c>
      <c r="M4080" t="s">
        <v>29</v>
      </c>
      <c r="N4080" t="s">
        <v>22</v>
      </c>
      <c r="O4080">
        <v>323166.56</v>
      </c>
      <c r="P4080">
        <f>_xlfn.DAYS(Table3[[#This Row],[Delivery_Date]],Table3[[#This Row],[Order_Date]])</f>
        <v>13</v>
      </c>
    </row>
    <row r="4081" spans="1:16" x14ac:dyDescent="0.25">
      <c r="A4081">
        <v>4080</v>
      </c>
      <c r="B4081" t="s">
        <v>15</v>
      </c>
      <c r="C4081" t="s">
        <v>16</v>
      </c>
      <c r="D4081" t="s">
        <v>45</v>
      </c>
      <c r="E4081" t="s">
        <v>52</v>
      </c>
      <c r="F4081" t="s">
        <v>292</v>
      </c>
      <c r="G4081" t="s">
        <v>193</v>
      </c>
      <c r="H4081">
        <v>76</v>
      </c>
      <c r="I4081">
        <v>13969.34</v>
      </c>
      <c r="J4081">
        <v>1061669.8400000001</v>
      </c>
      <c r="K4081">
        <v>2526.1999999999998</v>
      </c>
      <c r="L4081">
        <v>364</v>
      </c>
      <c r="M4081" t="s">
        <v>21</v>
      </c>
      <c r="N4081" t="s">
        <v>30</v>
      </c>
      <c r="O4081">
        <v>156713.57999999999</v>
      </c>
      <c r="P4081">
        <f>_xlfn.DAYS(Table3[[#This Row],[Delivery_Date]],Table3[[#This Row],[Order_Date]])</f>
        <v>10</v>
      </c>
    </row>
    <row r="4082" spans="1:16" x14ac:dyDescent="0.25">
      <c r="A4082">
        <v>4081</v>
      </c>
      <c r="B4082" t="s">
        <v>37</v>
      </c>
      <c r="C4082" t="s">
        <v>24</v>
      </c>
      <c r="D4082" t="s">
        <v>17</v>
      </c>
      <c r="E4082" t="s">
        <v>46</v>
      </c>
      <c r="F4082" t="s">
        <v>147</v>
      </c>
      <c r="G4082" t="s">
        <v>347</v>
      </c>
      <c r="H4082">
        <v>6</v>
      </c>
      <c r="I4082">
        <v>42051.5</v>
      </c>
      <c r="J4082">
        <v>252309</v>
      </c>
      <c r="K4082">
        <v>3892.79</v>
      </c>
      <c r="L4082">
        <v>266</v>
      </c>
      <c r="M4082" t="s">
        <v>29</v>
      </c>
      <c r="N4082" t="s">
        <v>36</v>
      </c>
      <c r="O4082">
        <v>52215.72</v>
      </c>
      <c r="P4082">
        <f>_xlfn.DAYS(Table3[[#This Row],[Delivery_Date]],Table3[[#This Row],[Order_Date]])</f>
        <v>14</v>
      </c>
    </row>
    <row r="4083" spans="1:16" x14ac:dyDescent="0.25">
      <c r="A4083">
        <v>4082</v>
      </c>
      <c r="B4083" t="s">
        <v>37</v>
      </c>
      <c r="C4083" t="s">
        <v>38</v>
      </c>
      <c r="D4083" t="s">
        <v>32</v>
      </c>
      <c r="E4083" t="s">
        <v>46</v>
      </c>
      <c r="F4083" t="s">
        <v>20</v>
      </c>
      <c r="G4083" t="s">
        <v>292</v>
      </c>
      <c r="H4083">
        <v>85</v>
      </c>
      <c r="I4083">
        <v>33661.72</v>
      </c>
      <c r="J4083">
        <v>2861246.2</v>
      </c>
      <c r="K4083">
        <v>4565.6400000000003</v>
      </c>
      <c r="L4083">
        <v>567</v>
      </c>
      <c r="M4083" t="s">
        <v>21</v>
      </c>
      <c r="N4083" t="s">
        <v>43</v>
      </c>
      <c r="O4083">
        <v>326207.83</v>
      </c>
      <c r="P4083">
        <f>_xlfn.DAYS(Table3[[#This Row],[Delivery_Date]],Table3[[#This Row],[Order_Date]])</f>
        <v>1</v>
      </c>
    </row>
    <row r="4084" spans="1:16" x14ac:dyDescent="0.25">
      <c r="A4084">
        <v>4083</v>
      </c>
      <c r="B4084" t="s">
        <v>31</v>
      </c>
      <c r="C4084" t="s">
        <v>24</v>
      </c>
      <c r="D4084" t="s">
        <v>45</v>
      </c>
      <c r="E4084" t="s">
        <v>46</v>
      </c>
      <c r="F4084" t="s">
        <v>256</v>
      </c>
      <c r="G4084" t="s">
        <v>189</v>
      </c>
      <c r="H4084">
        <v>4</v>
      </c>
      <c r="I4084">
        <v>45012.25</v>
      </c>
      <c r="J4084">
        <v>180049</v>
      </c>
      <c r="K4084">
        <v>542.65</v>
      </c>
      <c r="L4084">
        <v>39</v>
      </c>
      <c r="M4084" t="s">
        <v>29</v>
      </c>
      <c r="N4084" t="s">
        <v>30</v>
      </c>
      <c r="O4084">
        <v>15149.86</v>
      </c>
      <c r="P4084">
        <f>_xlfn.DAYS(Table3[[#This Row],[Delivery_Date]],Table3[[#This Row],[Order_Date]])</f>
        <v>11</v>
      </c>
    </row>
    <row r="4085" spans="1:16" x14ac:dyDescent="0.25">
      <c r="A4085">
        <v>4084</v>
      </c>
      <c r="B4085" t="s">
        <v>15</v>
      </c>
      <c r="C4085" t="s">
        <v>24</v>
      </c>
      <c r="D4085" t="s">
        <v>25</v>
      </c>
      <c r="E4085" t="s">
        <v>46</v>
      </c>
      <c r="F4085" t="s">
        <v>125</v>
      </c>
      <c r="G4085" t="s">
        <v>266</v>
      </c>
      <c r="H4085">
        <v>53</v>
      </c>
      <c r="I4085">
        <v>39963.47</v>
      </c>
      <c r="J4085">
        <v>2118063.91</v>
      </c>
      <c r="K4085">
        <v>4286.62</v>
      </c>
      <c r="L4085">
        <v>486</v>
      </c>
      <c r="M4085" t="s">
        <v>35</v>
      </c>
      <c r="N4085" t="s">
        <v>70</v>
      </c>
      <c r="O4085">
        <v>448702.02</v>
      </c>
      <c r="P4085">
        <f>_xlfn.DAYS(Table3[[#This Row],[Delivery_Date]],Table3[[#This Row],[Order_Date]])</f>
        <v>12</v>
      </c>
    </row>
    <row r="4086" spans="1:16" x14ac:dyDescent="0.25">
      <c r="A4086">
        <v>4085</v>
      </c>
      <c r="B4086" t="s">
        <v>59</v>
      </c>
      <c r="C4086" t="s">
        <v>38</v>
      </c>
      <c r="D4086" t="s">
        <v>17</v>
      </c>
      <c r="E4086" t="s">
        <v>46</v>
      </c>
      <c r="F4086" t="s">
        <v>103</v>
      </c>
      <c r="G4086" t="s">
        <v>395</v>
      </c>
      <c r="H4086">
        <v>15</v>
      </c>
      <c r="I4086">
        <v>13579.54</v>
      </c>
      <c r="J4086">
        <v>203693.1</v>
      </c>
      <c r="K4086">
        <v>216.9</v>
      </c>
      <c r="L4086">
        <v>214</v>
      </c>
      <c r="M4086" t="s">
        <v>35</v>
      </c>
      <c r="N4086" t="s">
        <v>36</v>
      </c>
      <c r="O4086">
        <v>35074.99</v>
      </c>
      <c r="P4086">
        <f>_xlfn.DAYS(Table3[[#This Row],[Delivery_Date]],Table3[[#This Row],[Order_Date]])</f>
        <v>8</v>
      </c>
    </row>
    <row r="4087" spans="1:16" x14ac:dyDescent="0.25">
      <c r="A4087">
        <v>4086</v>
      </c>
      <c r="B4087" t="s">
        <v>15</v>
      </c>
      <c r="C4087" t="s">
        <v>24</v>
      </c>
      <c r="D4087" t="s">
        <v>25</v>
      </c>
      <c r="E4087" t="s">
        <v>52</v>
      </c>
      <c r="F4087" t="s">
        <v>152</v>
      </c>
      <c r="G4087" t="s">
        <v>217</v>
      </c>
      <c r="H4087">
        <v>100</v>
      </c>
      <c r="I4087">
        <v>22374.560000000001</v>
      </c>
      <c r="J4087">
        <v>2237456</v>
      </c>
      <c r="K4087">
        <v>811.52</v>
      </c>
      <c r="L4087">
        <v>741</v>
      </c>
      <c r="M4087" t="s">
        <v>29</v>
      </c>
      <c r="N4087" t="s">
        <v>22</v>
      </c>
      <c r="O4087">
        <v>122531.69</v>
      </c>
      <c r="P4087">
        <f>_xlfn.DAYS(Table3[[#This Row],[Delivery_Date]],Table3[[#This Row],[Order_Date]])</f>
        <v>5</v>
      </c>
    </row>
    <row r="4088" spans="1:16" x14ac:dyDescent="0.25">
      <c r="A4088">
        <v>4087</v>
      </c>
      <c r="B4088" t="s">
        <v>59</v>
      </c>
      <c r="C4088" t="s">
        <v>16</v>
      </c>
      <c r="D4088" t="s">
        <v>25</v>
      </c>
      <c r="E4088" t="s">
        <v>26</v>
      </c>
      <c r="F4088" t="s">
        <v>179</v>
      </c>
      <c r="G4088" t="s">
        <v>240</v>
      </c>
      <c r="H4088">
        <v>71</v>
      </c>
      <c r="I4088">
        <v>22572.98</v>
      </c>
      <c r="J4088">
        <v>1602681.58</v>
      </c>
      <c r="K4088">
        <v>3274.17</v>
      </c>
      <c r="L4088">
        <v>501</v>
      </c>
      <c r="M4088" t="s">
        <v>21</v>
      </c>
      <c r="N4088" t="s">
        <v>70</v>
      </c>
      <c r="O4088">
        <v>317489.84999999998</v>
      </c>
      <c r="P4088">
        <f>_xlfn.DAYS(Table3[[#This Row],[Delivery_Date]],Table3[[#This Row],[Order_Date]])</f>
        <v>9</v>
      </c>
    </row>
    <row r="4089" spans="1:16" x14ac:dyDescent="0.25">
      <c r="A4089">
        <v>4088</v>
      </c>
      <c r="B4089" t="s">
        <v>65</v>
      </c>
      <c r="C4089" t="s">
        <v>16</v>
      </c>
      <c r="D4089" t="s">
        <v>25</v>
      </c>
      <c r="E4089" t="s">
        <v>46</v>
      </c>
      <c r="F4089" t="s">
        <v>210</v>
      </c>
      <c r="G4089" t="s">
        <v>259</v>
      </c>
      <c r="H4089">
        <v>2</v>
      </c>
      <c r="I4089">
        <v>23687.439999999999</v>
      </c>
      <c r="J4089">
        <v>47374.879999999997</v>
      </c>
      <c r="K4089">
        <v>2199.77</v>
      </c>
      <c r="L4089">
        <v>772</v>
      </c>
      <c r="M4089" t="s">
        <v>21</v>
      </c>
      <c r="N4089" t="s">
        <v>70</v>
      </c>
      <c r="O4089">
        <v>4881.7299999999996</v>
      </c>
      <c r="P4089">
        <f>_xlfn.DAYS(Table3[[#This Row],[Delivery_Date]],Table3[[#This Row],[Order_Date]])</f>
        <v>9</v>
      </c>
    </row>
    <row r="4090" spans="1:16" x14ac:dyDescent="0.25">
      <c r="A4090">
        <v>4089</v>
      </c>
      <c r="B4090" t="s">
        <v>37</v>
      </c>
      <c r="C4090" t="s">
        <v>38</v>
      </c>
      <c r="D4090" t="s">
        <v>39</v>
      </c>
      <c r="E4090" t="s">
        <v>60</v>
      </c>
      <c r="F4090" t="s">
        <v>384</v>
      </c>
      <c r="G4090" t="s">
        <v>147</v>
      </c>
      <c r="H4090">
        <v>34</v>
      </c>
      <c r="I4090">
        <v>1594.49</v>
      </c>
      <c r="J4090">
        <v>54212.66</v>
      </c>
      <c r="K4090">
        <v>4908.58</v>
      </c>
      <c r="L4090">
        <v>455</v>
      </c>
      <c r="M4090" t="s">
        <v>29</v>
      </c>
      <c r="N4090" t="s">
        <v>43</v>
      </c>
      <c r="O4090">
        <v>13052.45</v>
      </c>
      <c r="P4090">
        <f>_xlfn.DAYS(Table3[[#This Row],[Delivery_Date]],Table3[[#This Row],[Order_Date]])</f>
        <v>2</v>
      </c>
    </row>
    <row r="4091" spans="1:16" x14ac:dyDescent="0.25">
      <c r="A4091">
        <v>4090</v>
      </c>
      <c r="B4091" t="s">
        <v>23</v>
      </c>
      <c r="C4091" t="s">
        <v>24</v>
      </c>
      <c r="D4091" t="s">
        <v>25</v>
      </c>
      <c r="E4091" t="s">
        <v>60</v>
      </c>
      <c r="F4091" t="s">
        <v>344</v>
      </c>
      <c r="G4091" t="s">
        <v>352</v>
      </c>
      <c r="H4091">
        <v>46</v>
      </c>
      <c r="I4091">
        <v>32403.11</v>
      </c>
      <c r="J4091">
        <v>1490543.06</v>
      </c>
      <c r="K4091">
        <v>1426.67</v>
      </c>
      <c r="L4091">
        <v>821</v>
      </c>
      <c r="M4091" t="s">
        <v>29</v>
      </c>
      <c r="N4091" t="s">
        <v>22</v>
      </c>
      <c r="O4091">
        <v>224956.41</v>
      </c>
      <c r="P4091">
        <f>_xlfn.DAYS(Table3[[#This Row],[Delivery_Date]],Table3[[#This Row],[Order_Date]])</f>
        <v>14</v>
      </c>
    </row>
    <row r="4092" spans="1:16" x14ac:dyDescent="0.25">
      <c r="A4092">
        <v>4091</v>
      </c>
      <c r="B4092" t="s">
        <v>59</v>
      </c>
      <c r="C4092" t="s">
        <v>38</v>
      </c>
      <c r="D4092" t="s">
        <v>45</v>
      </c>
      <c r="E4092" t="s">
        <v>46</v>
      </c>
      <c r="F4092" t="s">
        <v>324</v>
      </c>
      <c r="G4092" t="s">
        <v>93</v>
      </c>
      <c r="H4092">
        <v>100</v>
      </c>
      <c r="I4092">
        <v>25369.71</v>
      </c>
      <c r="J4092">
        <v>2536971</v>
      </c>
      <c r="K4092">
        <v>318.25</v>
      </c>
      <c r="L4092">
        <v>848</v>
      </c>
      <c r="M4092" t="s">
        <v>29</v>
      </c>
      <c r="N4092" t="s">
        <v>36</v>
      </c>
      <c r="O4092">
        <v>493720.12</v>
      </c>
      <c r="P4092">
        <f>_xlfn.DAYS(Table3[[#This Row],[Delivery_Date]],Table3[[#This Row],[Order_Date]])</f>
        <v>2</v>
      </c>
    </row>
    <row r="4093" spans="1:16" x14ac:dyDescent="0.25">
      <c r="A4093">
        <v>4092</v>
      </c>
      <c r="B4093" t="s">
        <v>65</v>
      </c>
      <c r="C4093" t="s">
        <v>24</v>
      </c>
      <c r="D4093" t="s">
        <v>17</v>
      </c>
      <c r="E4093" t="s">
        <v>18</v>
      </c>
      <c r="F4093" t="s">
        <v>91</v>
      </c>
      <c r="G4093" t="s">
        <v>57</v>
      </c>
      <c r="H4093">
        <v>97</v>
      </c>
      <c r="I4093">
        <v>46540.46</v>
      </c>
      <c r="J4093">
        <v>4514424.62</v>
      </c>
      <c r="K4093">
        <v>2070</v>
      </c>
      <c r="L4093">
        <v>435</v>
      </c>
      <c r="M4093" t="s">
        <v>21</v>
      </c>
      <c r="N4093" t="s">
        <v>36</v>
      </c>
      <c r="O4093">
        <v>804575.69</v>
      </c>
      <c r="P4093">
        <f>_xlfn.DAYS(Table3[[#This Row],[Delivery_Date]],Table3[[#This Row],[Order_Date]])</f>
        <v>9</v>
      </c>
    </row>
    <row r="4094" spans="1:16" x14ac:dyDescent="0.25">
      <c r="A4094">
        <v>4093</v>
      </c>
      <c r="B4094" t="s">
        <v>59</v>
      </c>
      <c r="C4094" t="s">
        <v>38</v>
      </c>
      <c r="D4094" t="s">
        <v>45</v>
      </c>
      <c r="E4094" t="s">
        <v>52</v>
      </c>
      <c r="F4094" t="s">
        <v>215</v>
      </c>
      <c r="G4094" t="s">
        <v>187</v>
      </c>
      <c r="H4094">
        <v>83</v>
      </c>
      <c r="I4094">
        <v>5155.99</v>
      </c>
      <c r="J4094">
        <v>427947.17</v>
      </c>
      <c r="K4094">
        <v>792.96</v>
      </c>
      <c r="L4094">
        <v>473</v>
      </c>
      <c r="M4094" t="s">
        <v>29</v>
      </c>
      <c r="N4094" t="s">
        <v>30</v>
      </c>
      <c r="O4094">
        <v>87330.17</v>
      </c>
      <c r="P4094">
        <f>_xlfn.DAYS(Table3[[#This Row],[Delivery_Date]],Table3[[#This Row],[Order_Date]])</f>
        <v>8</v>
      </c>
    </row>
    <row r="4095" spans="1:16" x14ac:dyDescent="0.25">
      <c r="A4095">
        <v>4094</v>
      </c>
      <c r="B4095" t="s">
        <v>44</v>
      </c>
      <c r="C4095" t="s">
        <v>16</v>
      </c>
      <c r="D4095" t="s">
        <v>17</v>
      </c>
      <c r="E4095" t="s">
        <v>26</v>
      </c>
      <c r="F4095" t="s">
        <v>410</v>
      </c>
      <c r="G4095" t="s">
        <v>367</v>
      </c>
      <c r="H4095">
        <v>65</v>
      </c>
      <c r="I4095">
        <v>38682.129999999997</v>
      </c>
      <c r="J4095">
        <v>2514338.4500000002</v>
      </c>
      <c r="K4095">
        <v>1391.52</v>
      </c>
      <c r="L4095">
        <v>167</v>
      </c>
      <c r="M4095" t="s">
        <v>42</v>
      </c>
      <c r="N4095" t="s">
        <v>22</v>
      </c>
      <c r="O4095">
        <v>482585.08</v>
      </c>
      <c r="P4095">
        <f>_xlfn.DAYS(Table3[[#This Row],[Delivery_Date]],Table3[[#This Row],[Order_Date]])</f>
        <v>4</v>
      </c>
    </row>
    <row r="4096" spans="1:16" x14ac:dyDescent="0.25">
      <c r="A4096">
        <v>4095</v>
      </c>
      <c r="B4096" t="s">
        <v>44</v>
      </c>
      <c r="C4096" t="s">
        <v>38</v>
      </c>
      <c r="D4096" t="s">
        <v>45</v>
      </c>
      <c r="E4096" t="s">
        <v>26</v>
      </c>
      <c r="F4096" t="s">
        <v>54</v>
      </c>
      <c r="G4096" t="s">
        <v>218</v>
      </c>
      <c r="H4096">
        <v>10</v>
      </c>
      <c r="I4096">
        <v>42638.38</v>
      </c>
      <c r="J4096">
        <v>426383.8</v>
      </c>
      <c r="K4096">
        <v>292.26</v>
      </c>
      <c r="L4096">
        <v>404</v>
      </c>
      <c r="M4096" t="s">
        <v>21</v>
      </c>
      <c r="N4096" t="s">
        <v>70</v>
      </c>
      <c r="O4096">
        <v>57836.99</v>
      </c>
      <c r="P4096">
        <f>_xlfn.DAYS(Table3[[#This Row],[Delivery_Date]],Table3[[#This Row],[Order_Date]])</f>
        <v>11</v>
      </c>
    </row>
    <row r="4097" spans="1:16" x14ac:dyDescent="0.25">
      <c r="A4097">
        <v>4096</v>
      </c>
      <c r="B4097" t="s">
        <v>59</v>
      </c>
      <c r="C4097" t="s">
        <v>38</v>
      </c>
      <c r="D4097" t="s">
        <v>25</v>
      </c>
      <c r="E4097" t="s">
        <v>46</v>
      </c>
      <c r="F4097" t="s">
        <v>93</v>
      </c>
      <c r="G4097" t="s">
        <v>332</v>
      </c>
      <c r="H4097">
        <v>46</v>
      </c>
      <c r="I4097">
        <v>31123.43</v>
      </c>
      <c r="J4097">
        <v>1431677.78</v>
      </c>
      <c r="K4097">
        <v>3936.09</v>
      </c>
      <c r="L4097">
        <v>72</v>
      </c>
      <c r="M4097" t="s">
        <v>35</v>
      </c>
      <c r="N4097" t="s">
        <v>22</v>
      </c>
      <c r="O4097">
        <v>120369.38</v>
      </c>
      <c r="P4097">
        <f>_xlfn.DAYS(Table3[[#This Row],[Delivery_Date]],Table3[[#This Row],[Order_Date]])</f>
        <v>6</v>
      </c>
    </row>
    <row r="4098" spans="1:16" x14ac:dyDescent="0.25">
      <c r="A4098">
        <v>4097</v>
      </c>
      <c r="B4098" t="s">
        <v>23</v>
      </c>
      <c r="C4098" t="s">
        <v>38</v>
      </c>
      <c r="D4098" t="s">
        <v>17</v>
      </c>
      <c r="E4098" t="s">
        <v>46</v>
      </c>
      <c r="F4098" t="s">
        <v>56</v>
      </c>
      <c r="G4098" t="s">
        <v>159</v>
      </c>
      <c r="H4098">
        <v>22</v>
      </c>
      <c r="I4098">
        <v>19334.53</v>
      </c>
      <c r="J4098">
        <v>425359.66</v>
      </c>
      <c r="K4098">
        <v>755.17</v>
      </c>
      <c r="L4098">
        <v>440</v>
      </c>
      <c r="M4098" t="s">
        <v>35</v>
      </c>
      <c r="N4098" t="s">
        <v>43</v>
      </c>
      <c r="O4098">
        <v>84131.27</v>
      </c>
      <c r="P4098">
        <f>_xlfn.DAYS(Table3[[#This Row],[Delivery_Date]],Table3[[#This Row],[Order_Date]])</f>
        <v>14</v>
      </c>
    </row>
    <row r="4099" spans="1:16" x14ac:dyDescent="0.25">
      <c r="A4099">
        <v>4098</v>
      </c>
      <c r="B4099" t="s">
        <v>65</v>
      </c>
      <c r="C4099" t="s">
        <v>38</v>
      </c>
      <c r="D4099" t="s">
        <v>25</v>
      </c>
      <c r="E4099" t="s">
        <v>60</v>
      </c>
      <c r="F4099" t="s">
        <v>81</v>
      </c>
      <c r="G4099" t="s">
        <v>58</v>
      </c>
      <c r="H4099">
        <v>28</v>
      </c>
      <c r="I4099">
        <v>41058.36</v>
      </c>
      <c r="J4099">
        <v>1149634.08</v>
      </c>
      <c r="K4099">
        <v>4513.5600000000004</v>
      </c>
      <c r="L4099">
        <v>854</v>
      </c>
      <c r="M4099" t="s">
        <v>42</v>
      </c>
      <c r="N4099" t="s">
        <v>43</v>
      </c>
      <c r="O4099">
        <v>169987.51</v>
      </c>
      <c r="P4099">
        <f>_xlfn.DAYS(Table3[[#This Row],[Delivery_Date]],Table3[[#This Row],[Order_Date]])</f>
        <v>2</v>
      </c>
    </row>
    <row r="4100" spans="1:16" x14ac:dyDescent="0.25">
      <c r="A4100">
        <v>4099</v>
      </c>
      <c r="B4100" t="s">
        <v>59</v>
      </c>
      <c r="C4100" t="s">
        <v>16</v>
      </c>
      <c r="D4100" t="s">
        <v>32</v>
      </c>
      <c r="E4100" t="s">
        <v>46</v>
      </c>
      <c r="F4100" t="s">
        <v>201</v>
      </c>
      <c r="G4100" t="s">
        <v>209</v>
      </c>
      <c r="H4100">
        <v>72</v>
      </c>
      <c r="I4100">
        <v>33210.410000000003</v>
      </c>
      <c r="J4100">
        <v>2391149.52</v>
      </c>
      <c r="K4100">
        <v>903.14</v>
      </c>
      <c r="L4100">
        <v>442</v>
      </c>
      <c r="M4100" t="s">
        <v>42</v>
      </c>
      <c r="N4100" t="s">
        <v>22</v>
      </c>
      <c r="O4100">
        <v>218878.07</v>
      </c>
      <c r="P4100">
        <f>_xlfn.DAYS(Table3[[#This Row],[Delivery_Date]],Table3[[#This Row],[Order_Date]])</f>
        <v>13</v>
      </c>
    </row>
    <row r="4101" spans="1:16" x14ac:dyDescent="0.25">
      <c r="A4101">
        <v>4100</v>
      </c>
      <c r="B4101" t="s">
        <v>59</v>
      </c>
      <c r="C4101" t="s">
        <v>38</v>
      </c>
      <c r="D4101" t="s">
        <v>25</v>
      </c>
      <c r="E4101" t="s">
        <v>18</v>
      </c>
      <c r="F4101" t="s">
        <v>183</v>
      </c>
      <c r="G4101" t="s">
        <v>81</v>
      </c>
      <c r="H4101">
        <v>6</v>
      </c>
      <c r="I4101">
        <v>38709.919999999998</v>
      </c>
      <c r="J4101">
        <v>232259.52</v>
      </c>
      <c r="K4101">
        <v>3225.35</v>
      </c>
      <c r="L4101">
        <v>289</v>
      </c>
      <c r="M4101" t="s">
        <v>35</v>
      </c>
      <c r="N4101" t="s">
        <v>22</v>
      </c>
      <c r="O4101">
        <v>24330.17</v>
      </c>
      <c r="P4101">
        <f>_xlfn.DAYS(Table3[[#This Row],[Delivery_Date]],Table3[[#This Row],[Order_Date]])</f>
        <v>12</v>
      </c>
    </row>
    <row r="4102" spans="1:16" x14ac:dyDescent="0.25">
      <c r="A4102">
        <v>4101</v>
      </c>
      <c r="B4102" t="s">
        <v>37</v>
      </c>
      <c r="C4102" t="s">
        <v>16</v>
      </c>
      <c r="D4102" t="s">
        <v>17</v>
      </c>
      <c r="E4102" t="s">
        <v>26</v>
      </c>
      <c r="F4102" t="s">
        <v>281</v>
      </c>
      <c r="G4102" t="s">
        <v>416</v>
      </c>
      <c r="H4102">
        <v>36</v>
      </c>
      <c r="I4102">
        <v>47505.98</v>
      </c>
      <c r="J4102">
        <v>1710215.28</v>
      </c>
      <c r="K4102">
        <v>1947.07</v>
      </c>
      <c r="L4102">
        <v>302</v>
      </c>
      <c r="M4102" t="s">
        <v>21</v>
      </c>
      <c r="N4102" t="s">
        <v>22</v>
      </c>
      <c r="O4102">
        <v>240852.12</v>
      </c>
      <c r="P4102">
        <f>_xlfn.DAYS(Table3[[#This Row],[Delivery_Date]],Table3[[#This Row],[Order_Date]])</f>
        <v>8</v>
      </c>
    </row>
    <row r="4103" spans="1:16" x14ac:dyDescent="0.25">
      <c r="A4103">
        <v>4102</v>
      </c>
      <c r="B4103" t="s">
        <v>15</v>
      </c>
      <c r="C4103" t="s">
        <v>16</v>
      </c>
      <c r="D4103" t="s">
        <v>32</v>
      </c>
      <c r="E4103" t="s">
        <v>52</v>
      </c>
      <c r="F4103" t="s">
        <v>395</v>
      </c>
      <c r="G4103" t="s">
        <v>182</v>
      </c>
      <c r="H4103">
        <v>97</v>
      </c>
      <c r="I4103">
        <v>33444.14</v>
      </c>
      <c r="J4103">
        <v>3244081.58</v>
      </c>
      <c r="K4103">
        <v>763.95</v>
      </c>
      <c r="L4103">
        <v>271</v>
      </c>
      <c r="M4103" t="s">
        <v>29</v>
      </c>
      <c r="N4103" t="s">
        <v>30</v>
      </c>
      <c r="O4103">
        <v>424534.42</v>
      </c>
      <c r="P4103">
        <f>_xlfn.DAYS(Table3[[#This Row],[Delivery_Date]],Table3[[#This Row],[Order_Date]])</f>
        <v>14</v>
      </c>
    </row>
    <row r="4104" spans="1:16" x14ac:dyDescent="0.25">
      <c r="A4104">
        <v>4103</v>
      </c>
      <c r="B4104" t="s">
        <v>37</v>
      </c>
      <c r="C4104" t="s">
        <v>38</v>
      </c>
      <c r="D4104" t="s">
        <v>45</v>
      </c>
      <c r="E4104" t="s">
        <v>26</v>
      </c>
      <c r="F4104" t="s">
        <v>332</v>
      </c>
      <c r="G4104" t="s">
        <v>352</v>
      </c>
      <c r="H4104">
        <v>14</v>
      </c>
      <c r="I4104">
        <v>46683.85</v>
      </c>
      <c r="J4104">
        <v>653573.9</v>
      </c>
      <c r="K4104">
        <v>3657.69</v>
      </c>
      <c r="L4104">
        <v>989</v>
      </c>
      <c r="M4104" t="s">
        <v>42</v>
      </c>
      <c r="N4104" t="s">
        <v>43</v>
      </c>
      <c r="O4104">
        <v>47790.21</v>
      </c>
      <c r="P4104">
        <f>_xlfn.DAYS(Table3[[#This Row],[Delivery_Date]],Table3[[#This Row],[Order_Date]])</f>
        <v>11</v>
      </c>
    </row>
    <row r="4105" spans="1:16" x14ac:dyDescent="0.25">
      <c r="A4105">
        <v>4104</v>
      </c>
      <c r="B4105" t="s">
        <v>59</v>
      </c>
      <c r="C4105" t="s">
        <v>38</v>
      </c>
      <c r="D4105" t="s">
        <v>17</v>
      </c>
      <c r="E4105" t="s">
        <v>52</v>
      </c>
      <c r="F4105" t="s">
        <v>313</v>
      </c>
      <c r="G4105" t="s">
        <v>137</v>
      </c>
      <c r="H4105">
        <v>71</v>
      </c>
      <c r="I4105">
        <v>36123.18</v>
      </c>
      <c r="J4105">
        <v>2564745.7799999998</v>
      </c>
      <c r="K4105">
        <v>1128.07</v>
      </c>
      <c r="L4105">
        <v>876</v>
      </c>
      <c r="M4105" t="s">
        <v>21</v>
      </c>
      <c r="N4105" t="s">
        <v>43</v>
      </c>
      <c r="O4105">
        <v>480980.38</v>
      </c>
      <c r="P4105">
        <f>_xlfn.DAYS(Table3[[#This Row],[Delivery_Date]],Table3[[#This Row],[Order_Date]])</f>
        <v>11</v>
      </c>
    </row>
    <row r="4106" spans="1:16" x14ac:dyDescent="0.25">
      <c r="A4106">
        <v>4105</v>
      </c>
      <c r="B4106" t="s">
        <v>65</v>
      </c>
      <c r="C4106" t="s">
        <v>16</v>
      </c>
      <c r="D4106" t="s">
        <v>17</v>
      </c>
      <c r="E4106" t="s">
        <v>60</v>
      </c>
      <c r="F4106" t="s">
        <v>160</v>
      </c>
      <c r="G4106" t="s">
        <v>116</v>
      </c>
      <c r="H4106">
        <v>52</v>
      </c>
      <c r="I4106">
        <v>11016.42</v>
      </c>
      <c r="J4106">
        <v>572853.84</v>
      </c>
      <c r="K4106">
        <v>4881.55</v>
      </c>
      <c r="L4106">
        <v>607</v>
      </c>
      <c r="M4106" t="s">
        <v>29</v>
      </c>
      <c r="N4106" t="s">
        <v>43</v>
      </c>
      <c r="O4106">
        <v>120798.93</v>
      </c>
      <c r="P4106">
        <f>_xlfn.DAYS(Table3[[#This Row],[Delivery_Date]],Table3[[#This Row],[Order_Date]])</f>
        <v>5</v>
      </c>
    </row>
    <row r="4107" spans="1:16" x14ac:dyDescent="0.25">
      <c r="A4107">
        <v>4106</v>
      </c>
      <c r="B4107" t="s">
        <v>65</v>
      </c>
      <c r="C4107" t="s">
        <v>24</v>
      </c>
      <c r="D4107" t="s">
        <v>32</v>
      </c>
      <c r="E4107" t="s">
        <v>46</v>
      </c>
      <c r="F4107" t="s">
        <v>203</v>
      </c>
      <c r="G4107" t="s">
        <v>228</v>
      </c>
      <c r="H4107">
        <v>14</v>
      </c>
      <c r="I4107">
        <v>43855.39</v>
      </c>
      <c r="J4107">
        <v>613975.46</v>
      </c>
      <c r="K4107">
        <v>4760.62</v>
      </c>
      <c r="L4107">
        <v>447</v>
      </c>
      <c r="M4107" t="s">
        <v>21</v>
      </c>
      <c r="N4107" t="s">
        <v>22</v>
      </c>
      <c r="O4107">
        <v>63790.42</v>
      </c>
      <c r="P4107">
        <f>_xlfn.DAYS(Table3[[#This Row],[Delivery_Date]],Table3[[#This Row],[Order_Date]])</f>
        <v>10</v>
      </c>
    </row>
    <row r="4108" spans="1:16" x14ac:dyDescent="0.25">
      <c r="A4108">
        <v>4107</v>
      </c>
      <c r="B4108" t="s">
        <v>65</v>
      </c>
      <c r="C4108" t="s">
        <v>38</v>
      </c>
      <c r="D4108" t="s">
        <v>45</v>
      </c>
      <c r="E4108" t="s">
        <v>60</v>
      </c>
      <c r="F4108" t="s">
        <v>369</v>
      </c>
      <c r="G4108" t="s">
        <v>111</v>
      </c>
      <c r="H4108">
        <v>61</v>
      </c>
      <c r="I4108">
        <v>2924.03</v>
      </c>
      <c r="J4108">
        <v>178365.83</v>
      </c>
      <c r="K4108">
        <v>248.01</v>
      </c>
      <c r="L4108">
        <v>756</v>
      </c>
      <c r="M4108" t="s">
        <v>21</v>
      </c>
      <c r="N4108" t="s">
        <v>22</v>
      </c>
      <c r="O4108">
        <v>28158.98</v>
      </c>
      <c r="P4108">
        <f>_xlfn.DAYS(Table3[[#This Row],[Delivery_Date]],Table3[[#This Row],[Order_Date]])</f>
        <v>7</v>
      </c>
    </row>
    <row r="4109" spans="1:16" x14ac:dyDescent="0.25">
      <c r="A4109">
        <v>4108</v>
      </c>
      <c r="B4109" t="s">
        <v>65</v>
      </c>
      <c r="C4109" t="s">
        <v>16</v>
      </c>
      <c r="D4109" t="s">
        <v>25</v>
      </c>
      <c r="E4109" t="s">
        <v>18</v>
      </c>
      <c r="F4109" t="s">
        <v>292</v>
      </c>
      <c r="G4109" t="s">
        <v>290</v>
      </c>
      <c r="H4109">
        <v>37</v>
      </c>
      <c r="I4109">
        <v>12991.87</v>
      </c>
      <c r="J4109">
        <v>480699.19</v>
      </c>
      <c r="K4109">
        <v>3641.46</v>
      </c>
      <c r="L4109">
        <v>545</v>
      </c>
      <c r="M4109" t="s">
        <v>35</v>
      </c>
      <c r="N4109" t="s">
        <v>70</v>
      </c>
      <c r="O4109">
        <v>69304.5</v>
      </c>
      <c r="P4109">
        <f>_xlfn.DAYS(Table3[[#This Row],[Delivery_Date]],Table3[[#This Row],[Order_Date]])</f>
        <v>8</v>
      </c>
    </row>
    <row r="4110" spans="1:16" x14ac:dyDescent="0.25">
      <c r="A4110">
        <v>4109</v>
      </c>
      <c r="B4110" t="s">
        <v>44</v>
      </c>
      <c r="C4110" t="s">
        <v>24</v>
      </c>
      <c r="D4110" t="s">
        <v>45</v>
      </c>
      <c r="E4110" t="s">
        <v>46</v>
      </c>
      <c r="F4110" t="s">
        <v>294</v>
      </c>
      <c r="G4110" t="s">
        <v>355</v>
      </c>
      <c r="H4110">
        <v>34</v>
      </c>
      <c r="I4110">
        <v>14177.21</v>
      </c>
      <c r="J4110">
        <v>482025.14</v>
      </c>
      <c r="K4110">
        <v>3428.79</v>
      </c>
      <c r="L4110">
        <v>433</v>
      </c>
      <c r="M4110" t="s">
        <v>42</v>
      </c>
      <c r="N4110" t="s">
        <v>43</v>
      </c>
      <c r="O4110">
        <v>112807.11</v>
      </c>
      <c r="P4110">
        <f>_xlfn.DAYS(Table3[[#This Row],[Delivery_Date]],Table3[[#This Row],[Order_Date]])</f>
        <v>7</v>
      </c>
    </row>
    <row r="4111" spans="1:16" x14ac:dyDescent="0.25">
      <c r="A4111">
        <v>4110</v>
      </c>
      <c r="B4111" t="s">
        <v>15</v>
      </c>
      <c r="C4111" t="s">
        <v>24</v>
      </c>
      <c r="D4111" t="s">
        <v>45</v>
      </c>
      <c r="E4111" t="s">
        <v>60</v>
      </c>
      <c r="F4111" t="s">
        <v>330</v>
      </c>
      <c r="G4111" t="s">
        <v>280</v>
      </c>
      <c r="H4111">
        <v>17</v>
      </c>
      <c r="I4111">
        <v>21497.65</v>
      </c>
      <c r="J4111">
        <v>365460.05</v>
      </c>
      <c r="K4111">
        <v>3136.88</v>
      </c>
      <c r="L4111">
        <v>193</v>
      </c>
      <c r="M4111" t="s">
        <v>21</v>
      </c>
      <c r="N4111" t="s">
        <v>22</v>
      </c>
      <c r="O4111">
        <v>55617.120000000003</v>
      </c>
      <c r="P4111">
        <f>_xlfn.DAYS(Table3[[#This Row],[Delivery_Date]],Table3[[#This Row],[Order_Date]])</f>
        <v>10</v>
      </c>
    </row>
    <row r="4112" spans="1:16" x14ac:dyDescent="0.25">
      <c r="A4112">
        <v>4111</v>
      </c>
      <c r="B4112" t="s">
        <v>15</v>
      </c>
      <c r="C4112" t="s">
        <v>16</v>
      </c>
      <c r="D4112" t="s">
        <v>45</v>
      </c>
      <c r="E4112" t="s">
        <v>46</v>
      </c>
      <c r="F4112" t="s">
        <v>122</v>
      </c>
      <c r="G4112" t="s">
        <v>303</v>
      </c>
      <c r="H4112">
        <v>40</v>
      </c>
      <c r="I4112">
        <v>10918.35</v>
      </c>
      <c r="J4112">
        <v>436734</v>
      </c>
      <c r="K4112">
        <v>4225.7700000000004</v>
      </c>
      <c r="L4112">
        <v>867</v>
      </c>
      <c r="M4112" t="s">
        <v>42</v>
      </c>
      <c r="N4112" t="s">
        <v>70</v>
      </c>
      <c r="O4112">
        <v>42612.15</v>
      </c>
      <c r="P4112">
        <f>_xlfn.DAYS(Table3[[#This Row],[Delivery_Date]],Table3[[#This Row],[Order_Date]])</f>
        <v>10</v>
      </c>
    </row>
    <row r="4113" spans="1:16" x14ac:dyDescent="0.25">
      <c r="A4113">
        <v>4112</v>
      </c>
      <c r="B4113" t="s">
        <v>23</v>
      </c>
      <c r="C4113" t="s">
        <v>24</v>
      </c>
      <c r="D4113" t="s">
        <v>39</v>
      </c>
      <c r="E4113" t="s">
        <v>46</v>
      </c>
      <c r="F4113" t="s">
        <v>178</v>
      </c>
      <c r="G4113" t="s">
        <v>224</v>
      </c>
      <c r="H4113">
        <v>58</v>
      </c>
      <c r="I4113">
        <v>23305.08</v>
      </c>
      <c r="J4113">
        <v>1351694.64</v>
      </c>
      <c r="K4113">
        <v>2724.63</v>
      </c>
      <c r="L4113">
        <v>250</v>
      </c>
      <c r="M4113" t="s">
        <v>42</v>
      </c>
      <c r="N4113" t="s">
        <v>70</v>
      </c>
      <c r="O4113">
        <v>263477.40999999997</v>
      </c>
      <c r="P4113">
        <f>_xlfn.DAYS(Table3[[#This Row],[Delivery_Date]],Table3[[#This Row],[Order_Date]])</f>
        <v>7</v>
      </c>
    </row>
    <row r="4114" spans="1:16" x14ac:dyDescent="0.25">
      <c r="A4114">
        <v>4113</v>
      </c>
      <c r="B4114" t="s">
        <v>31</v>
      </c>
      <c r="C4114" t="s">
        <v>16</v>
      </c>
      <c r="D4114" t="s">
        <v>17</v>
      </c>
      <c r="E4114" t="s">
        <v>26</v>
      </c>
      <c r="F4114" t="s">
        <v>377</v>
      </c>
      <c r="G4114" t="s">
        <v>115</v>
      </c>
      <c r="H4114">
        <v>43</v>
      </c>
      <c r="I4114">
        <v>11771.94</v>
      </c>
      <c r="J4114">
        <v>506193.42</v>
      </c>
      <c r="K4114">
        <v>541.65</v>
      </c>
      <c r="L4114">
        <v>1</v>
      </c>
      <c r="M4114" t="s">
        <v>29</v>
      </c>
      <c r="N4114" t="s">
        <v>22</v>
      </c>
      <c r="O4114">
        <v>38899.800000000003</v>
      </c>
      <c r="P4114">
        <f>_xlfn.DAYS(Table3[[#This Row],[Delivery_Date]],Table3[[#This Row],[Order_Date]])</f>
        <v>2</v>
      </c>
    </row>
    <row r="4115" spans="1:16" x14ac:dyDescent="0.25">
      <c r="A4115">
        <v>4114</v>
      </c>
      <c r="B4115" t="s">
        <v>23</v>
      </c>
      <c r="C4115" t="s">
        <v>16</v>
      </c>
      <c r="D4115" t="s">
        <v>45</v>
      </c>
      <c r="E4115" t="s">
        <v>52</v>
      </c>
      <c r="F4115" t="s">
        <v>297</v>
      </c>
      <c r="G4115" t="s">
        <v>198</v>
      </c>
      <c r="H4115">
        <v>16</v>
      </c>
      <c r="I4115">
        <v>6234.11</v>
      </c>
      <c r="J4115">
        <v>99745.76</v>
      </c>
      <c r="K4115">
        <v>657.48</v>
      </c>
      <c r="L4115">
        <v>844</v>
      </c>
      <c r="M4115" t="s">
        <v>29</v>
      </c>
      <c r="N4115" t="s">
        <v>36</v>
      </c>
      <c r="O4115">
        <v>23408.880000000001</v>
      </c>
      <c r="P4115">
        <f>_xlfn.DAYS(Table3[[#This Row],[Delivery_Date]],Table3[[#This Row],[Order_Date]])</f>
        <v>14</v>
      </c>
    </row>
    <row r="4116" spans="1:16" x14ac:dyDescent="0.25">
      <c r="A4116">
        <v>4115</v>
      </c>
      <c r="B4116" t="s">
        <v>65</v>
      </c>
      <c r="C4116" t="s">
        <v>24</v>
      </c>
      <c r="D4116" t="s">
        <v>17</v>
      </c>
      <c r="E4116" t="s">
        <v>52</v>
      </c>
      <c r="F4116" t="s">
        <v>93</v>
      </c>
      <c r="G4116" t="s">
        <v>184</v>
      </c>
      <c r="H4116">
        <v>23</v>
      </c>
      <c r="I4116">
        <v>45478.33</v>
      </c>
      <c r="J4116">
        <v>1046001.59</v>
      </c>
      <c r="K4116">
        <v>178.39</v>
      </c>
      <c r="L4116">
        <v>478</v>
      </c>
      <c r="M4116" t="s">
        <v>29</v>
      </c>
      <c r="N4116" t="s">
        <v>30</v>
      </c>
      <c r="O4116">
        <v>213746.57</v>
      </c>
      <c r="P4116">
        <f>_xlfn.DAYS(Table3[[#This Row],[Delivery_Date]],Table3[[#This Row],[Order_Date]])</f>
        <v>11</v>
      </c>
    </row>
    <row r="4117" spans="1:16" x14ac:dyDescent="0.25">
      <c r="A4117">
        <v>4116</v>
      </c>
      <c r="B4117" t="s">
        <v>37</v>
      </c>
      <c r="C4117" t="s">
        <v>16</v>
      </c>
      <c r="D4117" t="s">
        <v>25</v>
      </c>
      <c r="E4117" t="s">
        <v>26</v>
      </c>
      <c r="F4117" t="s">
        <v>288</v>
      </c>
      <c r="G4117" t="s">
        <v>73</v>
      </c>
      <c r="H4117">
        <v>56</v>
      </c>
      <c r="I4117">
        <v>15096.09</v>
      </c>
      <c r="J4117">
        <v>845381.04</v>
      </c>
      <c r="K4117">
        <v>4481.13</v>
      </c>
      <c r="L4117">
        <v>57</v>
      </c>
      <c r="M4117" t="s">
        <v>29</v>
      </c>
      <c r="N4117" t="s">
        <v>70</v>
      </c>
      <c r="O4117">
        <v>72696.33</v>
      </c>
      <c r="P4117">
        <f>_xlfn.DAYS(Table3[[#This Row],[Delivery_Date]],Table3[[#This Row],[Order_Date]])</f>
        <v>9</v>
      </c>
    </row>
    <row r="4118" spans="1:16" x14ac:dyDescent="0.25">
      <c r="A4118">
        <v>4117</v>
      </c>
      <c r="B4118" t="s">
        <v>51</v>
      </c>
      <c r="C4118" t="s">
        <v>38</v>
      </c>
      <c r="D4118" t="s">
        <v>39</v>
      </c>
      <c r="E4118" t="s">
        <v>26</v>
      </c>
      <c r="F4118" t="s">
        <v>334</v>
      </c>
      <c r="G4118" t="s">
        <v>19</v>
      </c>
      <c r="H4118">
        <v>19</v>
      </c>
      <c r="I4118">
        <v>49545.31</v>
      </c>
      <c r="J4118">
        <v>941360.89</v>
      </c>
      <c r="K4118">
        <v>2540.62</v>
      </c>
      <c r="L4118">
        <v>162</v>
      </c>
      <c r="M4118" t="s">
        <v>29</v>
      </c>
      <c r="N4118" t="s">
        <v>36</v>
      </c>
      <c r="O4118">
        <v>199564.38</v>
      </c>
      <c r="P4118">
        <f>_xlfn.DAYS(Table3[[#This Row],[Delivery_Date]],Table3[[#This Row],[Order_Date]])</f>
        <v>14</v>
      </c>
    </row>
    <row r="4119" spans="1:16" x14ac:dyDescent="0.25">
      <c r="A4119">
        <v>4118</v>
      </c>
      <c r="B4119" t="s">
        <v>37</v>
      </c>
      <c r="C4119" t="s">
        <v>38</v>
      </c>
      <c r="D4119" t="s">
        <v>17</v>
      </c>
      <c r="E4119" t="s">
        <v>26</v>
      </c>
      <c r="F4119" t="s">
        <v>407</v>
      </c>
      <c r="G4119" t="s">
        <v>247</v>
      </c>
      <c r="H4119">
        <v>69</v>
      </c>
      <c r="I4119">
        <v>10738.15</v>
      </c>
      <c r="J4119">
        <v>740932.35</v>
      </c>
      <c r="K4119">
        <v>3862.57</v>
      </c>
      <c r="L4119">
        <v>283</v>
      </c>
      <c r="M4119" t="s">
        <v>42</v>
      </c>
      <c r="N4119" t="s">
        <v>43</v>
      </c>
      <c r="O4119">
        <v>86069.25</v>
      </c>
      <c r="P4119">
        <f>_xlfn.DAYS(Table3[[#This Row],[Delivery_Date]],Table3[[#This Row],[Order_Date]])</f>
        <v>13</v>
      </c>
    </row>
    <row r="4120" spans="1:16" x14ac:dyDescent="0.25">
      <c r="A4120">
        <v>4119</v>
      </c>
      <c r="B4120" t="s">
        <v>31</v>
      </c>
      <c r="C4120" t="s">
        <v>16</v>
      </c>
      <c r="D4120" t="s">
        <v>32</v>
      </c>
      <c r="E4120" t="s">
        <v>18</v>
      </c>
      <c r="F4120" t="s">
        <v>56</v>
      </c>
      <c r="G4120" t="s">
        <v>151</v>
      </c>
      <c r="H4120">
        <v>92</v>
      </c>
      <c r="I4120">
        <v>18961.68</v>
      </c>
      <c r="J4120">
        <v>1744474.56</v>
      </c>
      <c r="K4120">
        <v>3780.14</v>
      </c>
      <c r="L4120">
        <v>985</v>
      </c>
      <c r="M4120" t="s">
        <v>29</v>
      </c>
      <c r="N4120" t="s">
        <v>30</v>
      </c>
      <c r="O4120">
        <v>199928.71</v>
      </c>
      <c r="P4120">
        <f>_xlfn.DAYS(Table3[[#This Row],[Delivery_Date]],Table3[[#This Row],[Order_Date]])</f>
        <v>8</v>
      </c>
    </row>
    <row r="4121" spans="1:16" x14ac:dyDescent="0.25">
      <c r="A4121">
        <v>4120</v>
      </c>
      <c r="B4121" t="s">
        <v>31</v>
      </c>
      <c r="C4121" t="s">
        <v>16</v>
      </c>
      <c r="D4121" t="s">
        <v>32</v>
      </c>
      <c r="E4121" t="s">
        <v>52</v>
      </c>
      <c r="F4121" t="s">
        <v>397</v>
      </c>
      <c r="G4121" t="s">
        <v>72</v>
      </c>
      <c r="H4121">
        <v>53</v>
      </c>
      <c r="I4121">
        <v>8087.03</v>
      </c>
      <c r="J4121">
        <v>428612.59</v>
      </c>
      <c r="K4121">
        <v>584.15</v>
      </c>
      <c r="L4121">
        <v>912</v>
      </c>
      <c r="M4121" t="s">
        <v>42</v>
      </c>
      <c r="N4121" t="s">
        <v>43</v>
      </c>
      <c r="O4121">
        <v>89424.53</v>
      </c>
      <c r="P4121">
        <f>_xlfn.DAYS(Table3[[#This Row],[Delivery_Date]],Table3[[#This Row],[Order_Date]])</f>
        <v>13</v>
      </c>
    </row>
    <row r="4122" spans="1:16" x14ac:dyDescent="0.25">
      <c r="A4122">
        <v>4121</v>
      </c>
      <c r="B4122" t="s">
        <v>51</v>
      </c>
      <c r="C4122" t="s">
        <v>24</v>
      </c>
      <c r="D4122" t="s">
        <v>45</v>
      </c>
      <c r="E4122" t="s">
        <v>26</v>
      </c>
      <c r="F4122" t="s">
        <v>94</v>
      </c>
      <c r="G4122" t="s">
        <v>400</v>
      </c>
      <c r="H4122">
        <v>89</v>
      </c>
      <c r="I4122">
        <v>23201.24</v>
      </c>
      <c r="J4122">
        <v>2064910.36</v>
      </c>
      <c r="K4122">
        <v>2038.71</v>
      </c>
      <c r="L4122">
        <v>288</v>
      </c>
      <c r="M4122" t="s">
        <v>21</v>
      </c>
      <c r="N4122" t="s">
        <v>30</v>
      </c>
      <c r="O4122">
        <v>200263.36</v>
      </c>
      <c r="P4122">
        <f>_xlfn.DAYS(Table3[[#This Row],[Delivery_Date]],Table3[[#This Row],[Order_Date]])</f>
        <v>12</v>
      </c>
    </row>
    <row r="4123" spans="1:16" x14ac:dyDescent="0.25">
      <c r="A4123">
        <v>4122</v>
      </c>
      <c r="B4123" t="s">
        <v>15</v>
      </c>
      <c r="C4123" t="s">
        <v>38</v>
      </c>
      <c r="D4123" t="s">
        <v>45</v>
      </c>
      <c r="E4123" t="s">
        <v>52</v>
      </c>
      <c r="F4123" t="s">
        <v>243</v>
      </c>
      <c r="G4123" t="s">
        <v>361</v>
      </c>
      <c r="H4123">
        <v>59</v>
      </c>
      <c r="I4123">
        <v>24414.71</v>
      </c>
      <c r="J4123">
        <v>1440467.89</v>
      </c>
      <c r="K4123">
        <v>3820.85</v>
      </c>
      <c r="L4123">
        <v>820</v>
      </c>
      <c r="M4123" t="s">
        <v>42</v>
      </c>
      <c r="N4123" t="s">
        <v>22</v>
      </c>
      <c r="O4123">
        <v>317203.3</v>
      </c>
      <c r="P4123">
        <f>_xlfn.DAYS(Table3[[#This Row],[Delivery_Date]],Table3[[#This Row],[Order_Date]])</f>
        <v>3</v>
      </c>
    </row>
    <row r="4124" spans="1:16" x14ac:dyDescent="0.25">
      <c r="A4124">
        <v>4123</v>
      </c>
      <c r="B4124" t="s">
        <v>59</v>
      </c>
      <c r="C4124" t="s">
        <v>16</v>
      </c>
      <c r="D4124" t="s">
        <v>39</v>
      </c>
      <c r="E4124" t="s">
        <v>52</v>
      </c>
      <c r="F4124" t="s">
        <v>297</v>
      </c>
      <c r="G4124" t="s">
        <v>256</v>
      </c>
      <c r="H4124">
        <v>41</v>
      </c>
      <c r="I4124">
        <v>4897.1000000000004</v>
      </c>
      <c r="J4124">
        <v>200781.1</v>
      </c>
      <c r="K4124">
        <v>1679.12</v>
      </c>
      <c r="L4124">
        <v>286</v>
      </c>
      <c r="M4124" t="s">
        <v>42</v>
      </c>
      <c r="N4124" t="s">
        <v>22</v>
      </c>
      <c r="O4124">
        <v>44510.12</v>
      </c>
      <c r="P4124">
        <f>_xlfn.DAYS(Table3[[#This Row],[Delivery_Date]],Table3[[#This Row],[Order_Date]])</f>
        <v>9</v>
      </c>
    </row>
    <row r="4125" spans="1:16" x14ac:dyDescent="0.25">
      <c r="A4125">
        <v>4124</v>
      </c>
      <c r="B4125" t="s">
        <v>44</v>
      </c>
      <c r="C4125" t="s">
        <v>38</v>
      </c>
      <c r="D4125" t="s">
        <v>25</v>
      </c>
      <c r="E4125" t="s">
        <v>46</v>
      </c>
      <c r="F4125" t="s">
        <v>139</v>
      </c>
      <c r="G4125" t="s">
        <v>312</v>
      </c>
      <c r="H4125">
        <v>61</v>
      </c>
      <c r="I4125">
        <v>39359.760000000002</v>
      </c>
      <c r="J4125">
        <v>2400945.36</v>
      </c>
      <c r="K4125">
        <v>4166.34</v>
      </c>
      <c r="L4125">
        <v>126</v>
      </c>
      <c r="M4125" t="s">
        <v>42</v>
      </c>
      <c r="N4125" t="s">
        <v>43</v>
      </c>
      <c r="O4125">
        <v>372497.09</v>
      </c>
      <c r="P4125">
        <f>_xlfn.DAYS(Table3[[#This Row],[Delivery_Date]],Table3[[#This Row],[Order_Date]])</f>
        <v>10</v>
      </c>
    </row>
    <row r="4126" spans="1:16" x14ac:dyDescent="0.25">
      <c r="A4126">
        <v>4125</v>
      </c>
      <c r="B4126" t="s">
        <v>37</v>
      </c>
      <c r="C4126" t="s">
        <v>38</v>
      </c>
      <c r="D4126" t="s">
        <v>45</v>
      </c>
      <c r="E4126" t="s">
        <v>60</v>
      </c>
      <c r="F4126" t="s">
        <v>394</v>
      </c>
      <c r="G4126" t="s">
        <v>343</v>
      </c>
      <c r="H4126">
        <v>67</v>
      </c>
      <c r="I4126">
        <v>29321.4</v>
      </c>
      <c r="J4126">
        <v>1964533.8</v>
      </c>
      <c r="K4126">
        <v>881.55</v>
      </c>
      <c r="L4126">
        <v>897</v>
      </c>
      <c r="M4126" t="s">
        <v>21</v>
      </c>
      <c r="N4126" t="s">
        <v>70</v>
      </c>
      <c r="O4126">
        <v>229714.65</v>
      </c>
      <c r="P4126">
        <f>_xlfn.DAYS(Table3[[#This Row],[Delivery_Date]],Table3[[#This Row],[Order_Date]])</f>
        <v>2</v>
      </c>
    </row>
    <row r="4127" spans="1:16" x14ac:dyDescent="0.25">
      <c r="A4127">
        <v>4126</v>
      </c>
      <c r="B4127" t="s">
        <v>59</v>
      </c>
      <c r="C4127" t="s">
        <v>38</v>
      </c>
      <c r="D4127" t="s">
        <v>39</v>
      </c>
      <c r="E4127" t="s">
        <v>18</v>
      </c>
      <c r="F4127" t="s">
        <v>278</v>
      </c>
      <c r="G4127" t="s">
        <v>151</v>
      </c>
      <c r="H4127">
        <v>48</v>
      </c>
      <c r="I4127">
        <v>17136.25</v>
      </c>
      <c r="J4127">
        <v>822540</v>
      </c>
      <c r="K4127">
        <v>1384.81</v>
      </c>
      <c r="L4127">
        <v>614</v>
      </c>
      <c r="M4127" t="s">
        <v>21</v>
      </c>
      <c r="N4127" t="s">
        <v>43</v>
      </c>
      <c r="O4127">
        <v>71607.429999999993</v>
      </c>
      <c r="P4127">
        <f>_xlfn.DAYS(Table3[[#This Row],[Delivery_Date]],Table3[[#This Row],[Order_Date]])</f>
        <v>1</v>
      </c>
    </row>
    <row r="4128" spans="1:16" x14ac:dyDescent="0.25">
      <c r="A4128">
        <v>4127</v>
      </c>
      <c r="B4128" t="s">
        <v>44</v>
      </c>
      <c r="C4128" t="s">
        <v>38</v>
      </c>
      <c r="D4128" t="s">
        <v>17</v>
      </c>
      <c r="E4128" t="s">
        <v>26</v>
      </c>
      <c r="F4128" t="s">
        <v>189</v>
      </c>
      <c r="G4128" t="s">
        <v>167</v>
      </c>
      <c r="H4128">
        <v>1</v>
      </c>
      <c r="I4128">
        <v>32003.14</v>
      </c>
      <c r="J4128">
        <v>32003.14</v>
      </c>
      <c r="K4128">
        <v>2188.6</v>
      </c>
      <c r="L4128">
        <v>87</v>
      </c>
      <c r="M4128" t="s">
        <v>42</v>
      </c>
      <c r="N4128" t="s">
        <v>70</v>
      </c>
      <c r="O4128">
        <v>4832.6400000000003</v>
      </c>
      <c r="P4128">
        <f>_xlfn.DAYS(Table3[[#This Row],[Delivery_Date]],Table3[[#This Row],[Order_Date]])</f>
        <v>14</v>
      </c>
    </row>
    <row r="4129" spans="1:16" x14ac:dyDescent="0.25">
      <c r="A4129">
        <v>4128</v>
      </c>
      <c r="B4129" t="s">
        <v>37</v>
      </c>
      <c r="C4129" t="s">
        <v>24</v>
      </c>
      <c r="D4129" t="s">
        <v>17</v>
      </c>
      <c r="E4129" t="s">
        <v>52</v>
      </c>
      <c r="F4129" t="s">
        <v>403</v>
      </c>
      <c r="G4129" t="s">
        <v>134</v>
      </c>
      <c r="H4129">
        <v>75</v>
      </c>
      <c r="I4129">
        <v>35251.65</v>
      </c>
      <c r="J4129">
        <v>2643873.75</v>
      </c>
      <c r="K4129">
        <v>4657.1400000000003</v>
      </c>
      <c r="L4129">
        <v>415</v>
      </c>
      <c r="M4129" t="s">
        <v>42</v>
      </c>
      <c r="N4129" t="s">
        <v>43</v>
      </c>
      <c r="O4129">
        <v>585773.61</v>
      </c>
      <c r="P4129">
        <f>_xlfn.DAYS(Table3[[#This Row],[Delivery_Date]],Table3[[#This Row],[Order_Date]])</f>
        <v>3</v>
      </c>
    </row>
    <row r="4130" spans="1:16" x14ac:dyDescent="0.25">
      <c r="A4130">
        <v>4129</v>
      </c>
      <c r="B4130" t="s">
        <v>65</v>
      </c>
      <c r="C4130" t="s">
        <v>24</v>
      </c>
      <c r="D4130" t="s">
        <v>39</v>
      </c>
      <c r="E4130" t="s">
        <v>26</v>
      </c>
      <c r="F4130" t="s">
        <v>244</v>
      </c>
      <c r="G4130" t="s">
        <v>372</v>
      </c>
      <c r="H4130">
        <v>20</v>
      </c>
      <c r="I4130">
        <v>35360.18</v>
      </c>
      <c r="J4130">
        <v>707203.6</v>
      </c>
      <c r="K4130">
        <v>185.33</v>
      </c>
      <c r="L4130">
        <v>85</v>
      </c>
      <c r="M4130" t="s">
        <v>29</v>
      </c>
      <c r="N4130" t="s">
        <v>70</v>
      </c>
      <c r="O4130">
        <v>90568.06</v>
      </c>
      <c r="P4130">
        <f>_xlfn.DAYS(Table3[[#This Row],[Delivery_Date]],Table3[[#This Row],[Order_Date]])</f>
        <v>8</v>
      </c>
    </row>
    <row r="4131" spans="1:16" x14ac:dyDescent="0.25">
      <c r="A4131">
        <v>4130</v>
      </c>
      <c r="B4131" t="s">
        <v>23</v>
      </c>
      <c r="C4131" t="s">
        <v>24</v>
      </c>
      <c r="D4131" t="s">
        <v>45</v>
      </c>
      <c r="E4131" t="s">
        <v>46</v>
      </c>
      <c r="F4131" t="s">
        <v>73</v>
      </c>
      <c r="G4131" t="s">
        <v>219</v>
      </c>
      <c r="H4131">
        <v>2</v>
      </c>
      <c r="I4131">
        <v>2775.09</v>
      </c>
      <c r="J4131">
        <v>5550.18</v>
      </c>
      <c r="K4131">
        <v>639.76</v>
      </c>
      <c r="L4131">
        <v>255</v>
      </c>
      <c r="M4131" t="s">
        <v>42</v>
      </c>
      <c r="N4131" t="s">
        <v>70</v>
      </c>
      <c r="O4131">
        <v>754.88</v>
      </c>
      <c r="P4131">
        <f>_xlfn.DAYS(Table3[[#This Row],[Delivery_Date]],Table3[[#This Row],[Order_Date]])</f>
        <v>7</v>
      </c>
    </row>
    <row r="4132" spans="1:16" x14ac:dyDescent="0.25">
      <c r="A4132">
        <v>4131</v>
      </c>
      <c r="B4132" t="s">
        <v>15</v>
      </c>
      <c r="C4132" t="s">
        <v>38</v>
      </c>
      <c r="D4132" t="s">
        <v>17</v>
      </c>
      <c r="E4132" t="s">
        <v>52</v>
      </c>
      <c r="F4132" t="s">
        <v>310</v>
      </c>
      <c r="G4132" t="s">
        <v>97</v>
      </c>
      <c r="H4132">
        <v>73</v>
      </c>
      <c r="I4132">
        <v>8234.64</v>
      </c>
      <c r="J4132">
        <v>601128.72</v>
      </c>
      <c r="K4132">
        <v>1139.03</v>
      </c>
      <c r="L4132">
        <v>928</v>
      </c>
      <c r="M4132" t="s">
        <v>35</v>
      </c>
      <c r="N4132" t="s">
        <v>22</v>
      </c>
      <c r="O4132">
        <v>98512.94</v>
      </c>
      <c r="P4132">
        <f>_xlfn.DAYS(Table3[[#This Row],[Delivery_Date]],Table3[[#This Row],[Order_Date]])</f>
        <v>1</v>
      </c>
    </row>
    <row r="4133" spans="1:16" x14ac:dyDescent="0.25">
      <c r="A4133">
        <v>4132</v>
      </c>
      <c r="B4133" t="s">
        <v>51</v>
      </c>
      <c r="C4133" t="s">
        <v>24</v>
      </c>
      <c r="D4133" t="s">
        <v>39</v>
      </c>
      <c r="E4133" t="s">
        <v>46</v>
      </c>
      <c r="F4133" t="s">
        <v>269</v>
      </c>
      <c r="G4133" t="s">
        <v>280</v>
      </c>
      <c r="H4133">
        <v>87</v>
      </c>
      <c r="I4133">
        <v>1324.42</v>
      </c>
      <c r="J4133">
        <v>115224.54</v>
      </c>
      <c r="K4133">
        <v>4193.76</v>
      </c>
      <c r="L4133">
        <v>84</v>
      </c>
      <c r="M4133" t="s">
        <v>21</v>
      </c>
      <c r="N4133" t="s">
        <v>30</v>
      </c>
      <c r="O4133">
        <v>21981.279999999999</v>
      </c>
      <c r="P4133">
        <f>_xlfn.DAYS(Table3[[#This Row],[Delivery_Date]],Table3[[#This Row],[Order_Date]])</f>
        <v>8</v>
      </c>
    </row>
    <row r="4134" spans="1:16" x14ac:dyDescent="0.25">
      <c r="A4134">
        <v>4133</v>
      </c>
      <c r="B4134" t="s">
        <v>44</v>
      </c>
      <c r="C4134" t="s">
        <v>24</v>
      </c>
      <c r="D4134" t="s">
        <v>25</v>
      </c>
      <c r="E4134" t="s">
        <v>52</v>
      </c>
      <c r="F4134" t="s">
        <v>271</v>
      </c>
      <c r="G4134" t="s">
        <v>98</v>
      </c>
      <c r="H4134">
        <v>92</v>
      </c>
      <c r="I4134">
        <v>27555.58</v>
      </c>
      <c r="J4134">
        <v>2535113.36</v>
      </c>
      <c r="K4134">
        <v>1379.71</v>
      </c>
      <c r="L4134">
        <v>407</v>
      </c>
      <c r="M4134" t="s">
        <v>21</v>
      </c>
      <c r="N4134" t="s">
        <v>30</v>
      </c>
      <c r="O4134">
        <v>420617.87</v>
      </c>
      <c r="P4134">
        <f>_xlfn.DAYS(Table3[[#This Row],[Delivery_Date]],Table3[[#This Row],[Order_Date]])</f>
        <v>3</v>
      </c>
    </row>
    <row r="4135" spans="1:16" x14ac:dyDescent="0.25">
      <c r="A4135">
        <v>4134</v>
      </c>
      <c r="B4135" t="s">
        <v>15</v>
      </c>
      <c r="C4135" t="s">
        <v>38</v>
      </c>
      <c r="D4135" t="s">
        <v>39</v>
      </c>
      <c r="E4135" t="s">
        <v>60</v>
      </c>
      <c r="F4135" t="s">
        <v>407</v>
      </c>
      <c r="G4135" t="s">
        <v>353</v>
      </c>
      <c r="H4135">
        <v>63</v>
      </c>
      <c r="I4135">
        <v>11921.82</v>
      </c>
      <c r="J4135">
        <v>751074.66</v>
      </c>
      <c r="K4135">
        <v>1932.36</v>
      </c>
      <c r="L4135">
        <v>319</v>
      </c>
      <c r="M4135" t="s">
        <v>29</v>
      </c>
      <c r="N4135" t="s">
        <v>70</v>
      </c>
      <c r="O4135">
        <v>164670.94</v>
      </c>
      <c r="P4135">
        <f>_xlfn.DAYS(Table3[[#This Row],[Delivery_Date]],Table3[[#This Row],[Order_Date]])</f>
        <v>8</v>
      </c>
    </row>
    <row r="4136" spans="1:16" x14ac:dyDescent="0.25">
      <c r="A4136">
        <v>4135</v>
      </c>
      <c r="B4136" t="s">
        <v>23</v>
      </c>
      <c r="C4136" t="s">
        <v>24</v>
      </c>
      <c r="D4136" t="s">
        <v>17</v>
      </c>
      <c r="E4136" t="s">
        <v>18</v>
      </c>
      <c r="F4136" t="s">
        <v>410</v>
      </c>
      <c r="G4136" t="s">
        <v>121</v>
      </c>
      <c r="H4136">
        <v>96</v>
      </c>
      <c r="I4136">
        <v>20155.330000000002</v>
      </c>
      <c r="J4136">
        <v>1934911.68</v>
      </c>
      <c r="K4136">
        <v>491.65</v>
      </c>
      <c r="L4136">
        <v>538</v>
      </c>
      <c r="M4136" t="s">
        <v>42</v>
      </c>
      <c r="N4136" t="s">
        <v>22</v>
      </c>
      <c r="O4136">
        <v>315606.78000000003</v>
      </c>
      <c r="P4136">
        <f>_xlfn.DAYS(Table3[[#This Row],[Delivery_Date]],Table3[[#This Row],[Order_Date]])</f>
        <v>13</v>
      </c>
    </row>
    <row r="4137" spans="1:16" x14ac:dyDescent="0.25">
      <c r="A4137">
        <v>4136</v>
      </c>
      <c r="B4137" t="s">
        <v>37</v>
      </c>
      <c r="C4137" t="s">
        <v>16</v>
      </c>
      <c r="D4137" t="s">
        <v>25</v>
      </c>
      <c r="E4137" t="s">
        <v>60</v>
      </c>
      <c r="F4137" t="s">
        <v>399</v>
      </c>
      <c r="G4137" t="s">
        <v>204</v>
      </c>
      <c r="H4137">
        <v>29</v>
      </c>
      <c r="I4137">
        <v>3461.77</v>
      </c>
      <c r="J4137">
        <v>100391.33</v>
      </c>
      <c r="K4137">
        <v>361.35</v>
      </c>
      <c r="L4137">
        <v>866</v>
      </c>
      <c r="M4137" t="s">
        <v>21</v>
      </c>
      <c r="N4137" t="s">
        <v>30</v>
      </c>
      <c r="O4137">
        <v>22249.89</v>
      </c>
      <c r="P4137">
        <f>_xlfn.DAYS(Table3[[#This Row],[Delivery_Date]],Table3[[#This Row],[Order_Date]])</f>
        <v>3</v>
      </c>
    </row>
    <row r="4138" spans="1:16" x14ac:dyDescent="0.25">
      <c r="A4138">
        <v>4137</v>
      </c>
      <c r="B4138" t="s">
        <v>37</v>
      </c>
      <c r="C4138" t="s">
        <v>38</v>
      </c>
      <c r="D4138" t="s">
        <v>45</v>
      </c>
      <c r="E4138" t="s">
        <v>60</v>
      </c>
      <c r="F4138" t="s">
        <v>40</v>
      </c>
      <c r="G4138" t="s">
        <v>363</v>
      </c>
      <c r="H4138">
        <v>7</v>
      </c>
      <c r="I4138">
        <v>7761.22</v>
      </c>
      <c r="J4138">
        <v>54328.54</v>
      </c>
      <c r="K4138">
        <v>3833.78</v>
      </c>
      <c r="L4138">
        <v>43</v>
      </c>
      <c r="M4138" t="s">
        <v>42</v>
      </c>
      <c r="N4138" t="s">
        <v>30</v>
      </c>
      <c r="O4138">
        <v>11942.82</v>
      </c>
      <c r="P4138">
        <f>_xlfn.DAYS(Table3[[#This Row],[Delivery_Date]],Table3[[#This Row],[Order_Date]])</f>
        <v>9</v>
      </c>
    </row>
    <row r="4139" spans="1:16" x14ac:dyDescent="0.25">
      <c r="A4139">
        <v>4138</v>
      </c>
      <c r="B4139" t="s">
        <v>51</v>
      </c>
      <c r="C4139" t="s">
        <v>16</v>
      </c>
      <c r="D4139" t="s">
        <v>25</v>
      </c>
      <c r="E4139" t="s">
        <v>60</v>
      </c>
      <c r="F4139" t="s">
        <v>222</v>
      </c>
      <c r="G4139" t="s">
        <v>74</v>
      </c>
      <c r="H4139">
        <v>70</v>
      </c>
      <c r="I4139">
        <v>19562.310000000001</v>
      </c>
      <c r="J4139">
        <v>1369361.7</v>
      </c>
      <c r="K4139">
        <v>4298.8500000000004</v>
      </c>
      <c r="L4139">
        <v>488</v>
      </c>
      <c r="M4139" t="s">
        <v>42</v>
      </c>
      <c r="N4139" t="s">
        <v>30</v>
      </c>
      <c r="O4139">
        <v>262578.36</v>
      </c>
      <c r="P4139">
        <f>_xlfn.DAYS(Table3[[#This Row],[Delivery_Date]],Table3[[#This Row],[Order_Date]])</f>
        <v>6</v>
      </c>
    </row>
    <row r="4140" spans="1:16" x14ac:dyDescent="0.25">
      <c r="A4140">
        <v>4139</v>
      </c>
      <c r="B4140" t="s">
        <v>37</v>
      </c>
      <c r="C4140" t="s">
        <v>38</v>
      </c>
      <c r="D4140" t="s">
        <v>25</v>
      </c>
      <c r="E4140" t="s">
        <v>52</v>
      </c>
      <c r="F4140" t="s">
        <v>282</v>
      </c>
      <c r="G4140" t="s">
        <v>321</v>
      </c>
      <c r="H4140">
        <v>43</v>
      </c>
      <c r="I4140">
        <v>42079.81</v>
      </c>
      <c r="J4140">
        <v>1809431.83</v>
      </c>
      <c r="K4140">
        <v>3330.26</v>
      </c>
      <c r="L4140">
        <v>115</v>
      </c>
      <c r="M4140" t="s">
        <v>35</v>
      </c>
      <c r="N4140" t="s">
        <v>43</v>
      </c>
      <c r="O4140">
        <v>257633.65</v>
      </c>
      <c r="P4140">
        <f>_xlfn.DAYS(Table3[[#This Row],[Delivery_Date]],Table3[[#This Row],[Order_Date]])</f>
        <v>7</v>
      </c>
    </row>
    <row r="4141" spans="1:16" x14ac:dyDescent="0.25">
      <c r="A4141">
        <v>4140</v>
      </c>
      <c r="B4141" t="s">
        <v>44</v>
      </c>
      <c r="C4141" t="s">
        <v>38</v>
      </c>
      <c r="D4141" t="s">
        <v>39</v>
      </c>
      <c r="E4141" t="s">
        <v>60</v>
      </c>
      <c r="F4141" t="s">
        <v>358</v>
      </c>
      <c r="G4141" t="s">
        <v>374</v>
      </c>
      <c r="H4141">
        <v>36</v>
      </c>
      <c r="I4141">
        <v>34765.919999999998</v>
      </c>
      <c r="J4141">
        <v>1251573.1200000001</v>
      </c>
      <c r="K4141">
        <v>453.25</v>
      </c>
      <c r="L4141">
        <v>803</v>
      </c>
      <c r="M4141" t="s">
        <v>42</v>
      </c>
      <c r="N4141" t="s">
        <v>30</v>
      </c>
      <c r="O4141">
        <v>157215.57999999999</v>
      </c>
      <c r="P4141">
        <f>_xlfn.DAYS(Table3[[#This Row],[Delivery_Date]],Table3[[#This Row],[Order_Date]])</f>
        <v>12</v>
      </c>
    </row>
    <row r="4142" spans="1:16" x14ac:dyDescent="0.25">
      <c r="A4142">
        <v>4141</v>
      </c>
      <c r="B4142" t="s">
        <v>31</v>
      </c>
      <c r="C4142" t="s">
        <v>38</v>
      </c>
      <c r="D4142" t="s">
        <v>45</v>
      </c>
      <c r="E4142" t="s">
        <v>18</v>
      </c>
      <c r="F4142" t="s">
        <v>374</v>
      </c>
      <c r="G4142" t="s">
        <v>71</v>
      </c>
      <c r="H4142">
        <v>19</v>
      </c>
      <c r="I4142">
        <v>16656.57</v>
      </c>
      <c r="J4142">
        <v>316474.83</v>
      </c>
      <c r="K4142">
        <v>3198.01</v>
      </c>
      <c r="L4142">
        <v>95</v>
      </c>
      <c r="M4142" t="s">
        <v>35</v>
      </c>
      <c r="N4142" t="s">
        <v>22</v>
      </c>
      <c r="O4142">
        <v>78541.539999999994</v>
      </c>
      <c r="P4142">
        <f>_xlfn.DAYS(Table3[[#This Row],[Delivery_Date]],Table3[[#This Row],[Order_Date]])</f>
        <v>8</v>
      </c>
    </row>
    <row r="4143" spans="1:16" x14ac:dyDescent="0.25">
      <c r="A4143">
        <v>4142</v>
      </c>
      <c r="B4143" t="s">
        <v>23</v>
      </c>
      <c r="C4143" t="s">
        <v>16</v>
      </c>
      <c r="D4143" t="s">
        <v>17</v>
      </c>
      <c r="E4143" t="s">
        <v>18</v>
      </c>
      <c r="F4143" t="s">
        <v>245</v>
      </c>
      <c r="G4143" t="s">
        <v>400</v>
      </c>
      <c r="H4143">
        <v>7</v>
      </c>
      <c r="I4143">
        <v>10990.05</v>
      </c>
      <c r="J4143">
        <v>76930.350000000006</v>
      </c>
      <c r="K4143">
        <v>4261.55</v>
      </c>
      <c r="L4143">
        <v>881</v>
      </c>
      <c r="M4143" t="s">
        <v>35</v>
      </c>
      <c r="N4143" t="s">
        <v>43</v>
      </c>
      <c r="O4143">
        <v>18272.349999999999</v>
      </c>
      <c r="P4143">
        <f>_xlfn.DAYS(Table3[[#This Row],[Delivery_Date]],Table3[[#This Row],[Order_Date]])</f>
        <v>1</v>
      </c>
    </row>
    <row r="4144" spans="1:16" x14ac:dyDescent="0.25">
      <c r="A4144">
        <v>4143</v>
      </c>
      <c r="B4144" t="s">
        <v>23</v>
      </c>
      <c r="C4144" t="s">
        <v>16</v>
      </c>
      <c r="D4144" t="s">
        <v>32</v>
      </c>
      <c r="E4144" t="s">
        <v>26</v>
      </c>
      <c r="F4144" t="s">
        <v>196</v>
      </c>
      <c r="G4144" t="s">
        <v>401</v>
      </c>
      <c r="H4144">
        <v>75</v>
      </c>
      <c r="I4144">
        <v>44166.55</v>
      </c>
      <c r="J4144">
        <v>3312491.25</v>
      </c>
      <c r="K4144">
        <v>3404.22</v>
      </c>
      <c r="L4144">
        <v>810</v>
      </c>
      <c r="M4144" t="s">
        <v>35</v>
      </c>
      <c r="N4144" t="s">
        <v>70</v>
      </c>
      <c r="O4144">
        <v>534876.11</v>
      </c>
      <c r="P4144">
        <f>_xlfn.DAYS(Table3[[#This Row],[Delivery_Date]],Table3[[#This Row],[Order_Date]])</f>
        <v>3</v>
      </c>
    </row>
    <row r="4145" spans="1:16" x14ac:dyDescent="0.25">
      <c r="A4145">
        <v>4144</v>
      </c>
      <c r="B4145" t="s">
        <v>44</v>
      </c>
      <c r="C4145" t="s">
        <v>38</v>
      </c>
      <c r="D4145" t="s">
        <v>32</v>
      </c>
      <c r="E4145" t="s">
        <v>46</v>
      </c>
      <c r="F4145" t="s">
        <v>235</v>
      </c>
      <c r="G4145" t="s">
        <v>362</v>
      </c>
      <c r="H4145">
        <v>42</v>
      </c>
      <c r="I4145">
        <v>40416.730000000003</v>
      </c>
      <c r="J4145">
        <v>1697502.66</v>
      </c>
      <c r="K4145">
        <v>3371.77</v>
      </c>
      <c r="L4145">
        <v>161</v>
      </c>
      <c r="M4145" t="s">
        <v>29</v>
      </c>
      <c r="N4145" t="s">
        <v>70</v>
      </c>
      <c r="O4145">
        <v>174950.78</v>
      </c>
      <c r="P4145">
        <f>_xlfn.DAYS(Table3[[#This Row],[Delivery_Date]],Table3[[#This Row],[Order_Date]])</f>
        <v>7</v>
      </c>
    </row>
    <row r="4146" spans="1:16" x14ac:dyDescent="0.25">
      <c r="A4146">
        <v>4145</v>
      </c>
      <c r="B4146" t="s">
        <v>23</v>
      </c>
      <c r="C4146" t="s">
        <v>24</v>
      </c>
      <c r="D4146" t="s">
        <v>39</v>
      </c>
      <c r="E4146" t="s">
        <v>26</v>
      </c>
      <c r="F4146" t="s">
        <v>311</v>
      </c>
      <c r="G4146" t="s">
        <v>114</v>
      </c>
      <c r="H4146">
        <v>91</v>
      </c>
      <c r="I4146">
        <v>35248.21</v>
      </c>
      <c r="J4146">
        <v>3207587.11</v>
      </c>
      <c r="K4146">
        <v>328.1</v>
      </c>
      <c r="L4146">
        <v>404</v>
      </c>
      <c r="M4146" t="s">
        <v>42</v>
      </c>
      <c r="N4146" t="s">
        <v>22</v>
      </c>
      <c r="O4146">
        <v>537098.85</v>
      </c>
      <c r="P4146">
        <f>_xlfn.DAYS(Table3[[#This Row],[Delivery_Date]],Table3[[#This Row],[Order_Date]])</f>
        <v>15</v>
      </c>
    </row>
    <row r="4147" spans="1:16" x14ac:dyDescent="0.25">
      <c r="A4147">
        <v>4146</v>
      </c>
      <c r="B4147" t="s">
        <v>65</v>
      </c>
      <c r="C4147" t="s">
        <v>16</v>
      </c>
      <c r="D4147" t="s">
        <v>25</v>
      </c>
      <c r="E4147" t="s">
        <v>52</v>
      </c>
      <c r="F4147" t="s">
        <v>250</v>
      </c>
      <c r="G4147" t="s">
        <v>224</v>
      </c>
      <c r="H4147">
        <v>39</v>
      </c>
      <c r="I4147">
        <v>23793.919999999998</v>
      </c>
      <c r="J4147">
        <v>927962.88</v>
      </c>
      <c r="K4147">
        <v>4993.29</v>
      </c>
      <c r="L4147">
        <v>24</v>
      </c>
      <c r="M4147" t="s">
        <v>21</v>
      </c>
      <c r="N4147" t="s">
        <v>70</v>
      </c>
      <c r="O4147">
        <v>50013.77</v>
      </c>
      <c r="P4147">
        <f>_xlfn.DAYS(Table3[[#This Row],[Delivery_Date]],Table3[[#This Row],[Order_Date]])</f>
        <v>11</v>
      </c>
    </row>
    <row r="4148" spans="1:16" x14ac:dyDescent="0.25">
      <c r="A4148">
        <v>4147</v>
      </c>
      <c r="B4148" t="s">
        <v>15</v>
      </c>
      <c r="C4148" t="s">
        <v>24</v>
      </c>
      <c r="D4148" t="s">
        <v>45</v>
      </c>
      <c r="E4148" t="s">
        <v>46</v>
      </c>
      <c r="F4148" t="s">
        <v>331</v>
      </c>
      <c r="G4148" t="s">
        <v>255</v>
      </c>
      <c r="H4148">
        <v>46</v>
      </c>
      <c r="I4148">
        <v>43592.73</v>
      </c>
      <c r="J4148">
        <v>2005265.58</v>
      </c>
      <c r="K4148">
        <v>1623.18</v>
      </c>
      <c r="L4148">
        <v>497</v>
      </c>
      <c r="M4148" t="s">
        <v>29</v>
      </c>
      <c r="N4148" t="s">
        <v>22</v>
      </c>
      <c r="O4148">
        <v>138760.45000000001</v>
      </c>
      <c r="P4148">
        <f>_xlfn.DAYS(Table3[[#This Row],[Delivery_Date]],Table3[[#This Row],[Order_Date]])</f>
        <v>2</v>
      </c>
    </row>
    <row r="4149" spans="1:16" x14ac:dyDescent="0.25">
      <c r="A4149">
        <v>4148</v>
      </c>
      <c r="B4149" t="s">
        <v>59</v>
      </c>
      <c r="C4149" t="s">
        <v>24</v>
      </c>
      <c r="D4149" t="s">
        <v>39</v>
      </c>
      <c r="E4149" t="s">
        <v>52</v>
      </c>
      <c r="F4149" t="s">
        <v>303</v>
      </c>
      <c r="G4149" t="s">
        <v>115</v>
      </c>
      <c r="H4149">
        <v>58</v>
      </c>
      <c r="I4149">
        <v>47418.57</v>
      </c>
      <c r="J4149">
        <v>2750277.06</v>
      </c>
      <c r="K4149">
        <v>670.21</v>
      </c>
      <c r="L4149">
        <v>287</v>
      </c>
      <c r="M4149" t="s">
        <v>21</v>
      </c>
      <c r="N4149" t="s">
        <v>22</v>
      </c>
      <c r="O4149">
        <v>650100.07999999996</v>
      </c>
      <c r="P4149">
        <f>_xlfn.DAYS(Table3[[#This Row],[Delivery_Date]],Table3[[#This Row],[Order_Date]])</f>
        <v>7</v>
      </c>
    </row>
    <row r="4150" spans="1:16" x14ac:dyDescent="0.25">
      <c r="A4150">
        <v>4149</v>
      </c>
      <c r="B4150" t="s">
        <v>59</v>
      </c>
      <c r="C4150" t="s">
        <v>38</v>
      </c>
      <c r="D4150" t="s">
        <v>39</v>
      </c>
      <c r="E4150" t="s">
        <v>26</v>
      </c>
      <c r="F4150" t="s">
        <v>53</v>
      </c>
      <c r="G4150" t="s">
        <v>78</v>
      </c>
      <c r="H4150">
        <v>14</v>
      </c>
      <c r="I4150">
        <v>43192.87</v>
      </c>
      <c r="J4150">
        <v>604700.18000000005</v>
      </c>
      <c r="K4150">
        <v>2863.49</v>
      </c>
      <c r="L4150">
        <v>746</v>
      </c>
      <c r="M4150" t="s">
        <v>35</v>
      </c>
      <c r="N4150" t="s">
        <v>30</v>
      </c>
      <c r="O4150">
        <v>80927.17</v>
      </c>
      <c r="P4150">
        <f>_xlfn.DAYS(Table3[[#This Row],[Delivery_Date]],Table3[[#This Row],[Order_Date]])</f>
        <v>1</v>
      </c>
    </row>
    <row r="4151" spans="1:16" x14ac:dyDescent="0.25">
      <c r="A4151">
        <v>4150</v>
      </c>
      <c r="B4151" t="s">
        <v>51</v>
      </c>
      <c r="C4151" t="s">
        <v>38</v>
      </c>
      <c r="D4151" t="s">
        <v>17</v>
      </c>
      <c r="E4151" t="s">
        <v>46</v>
      </c>
      <c r="F4151" t="s">
        <v>158</v>
      </c>
      <c r="G4151" t="s">
        <v>191</v>
      </c>
      <c r="H4151">
        <v>19</v>
      </c>
      <c r="I4151">
        <v>30797.23</v>
      </c>
      <c r="J4151">
        <v>585147.37</v>
      </c>
      <c r="K4151">
        <v>200.48</v>
      </c>
      <c r="L4151">
        <v>520</v>
      </c>
      <c r="M4151" t="s">
        <v>21</v>
      </c>
      <c r="N4151" t="s">
        <v>43</v>
      </c>
      <c r="O4151">
        <v>55827.43</v>
      </c>
      <c r="P4151">
        <f>_xlfn.DAYS(Table3[[#This Row],[Delivery_Date]],Table3[[#This Row],[Order_Date]])</f>
        <v>9</v>
      </c>
    </row>
    <row r="4152" spans="1:16" x14ac:dyDescent="0.25">
      <c r="A4152">
        <v>4151</v>
      </c>
      <c r="B4152" t="s">
        <v>37</v>
      </c>
      <c r="C4152" t="s">
        <v>24</v>
      </c>
      <c r="D4152" t="s">
        <v>45</v>
      </c>
      <c r="E4152" t="s">
        <v>52</v>
      </c>
      <c r="F4152" t="s">
        <v>75</v>
      </c>
      <c r="G4152" t="s">
        <v>114</v>
      </c>
      <c r="H4152">
        <v>9</v>
      </c>
      <c r="I4152">
        <v>31760.240000000002</v>
      </c>
      <c r="J4152">
        <v>285842.15999999997</v>
      </c>
      <c r="K4152">
        <v>2401.0100000000002</v>
      </c>
      <c r="L4152">
        <v>930</v>
      </c>
      <c r="M4152" t="s">
        <v>42</v>
      </c>
      <c r="N4152" t="s">
        <v>70</v>
      </c>
      <c r="O4152">
        <v>63300.39</v>
      </c>
      <c r="P4152">
        <f>_xlfn.DAYS(Table3[[#This Row],[Delivery_Date]],Table3[[#This Row],[Order_Date]])</f>
        <v>7</v>
      </c>
    </row>
    <row r="4153" spans="1:16" x14ac:dyDescent="0.25">
      <c r="A4153">
        <v>4152</v>
      </c>
      <c r="B4153" t="s">
        <v>44</v>
      </c>
      <c r="C4153" t="s">
        <v>16</v>
      </c>
      <c r="D4153" t="s">
        <v>39</v>
      </c>
      <c r="E4153" t="s">
        <v>52</v>
      </c>
      <c r="F4153" t="s">
        <v>62</v>
      </c>
      <c r="G4153" t="s">
        <v>85</v>
      </c>
      <c r="H4153">
        <v>3</v>
      </c>
      <c r="I4153">
        <v>1632.33</v>
      </c>
      <c r="J4153">
        <v>4896.99</v>
      </c>
      <c r="K4153">
        <v>1826.2</v>
      </c>
      <c r="L4153">
        <v>484</v>
      </c>
      <c r="M4153" t="s">
        <v>29</v>
      </c>
      <c r="N4153" t="s">
        <v>22</v>
      </c>
      <c r="O4153">
        <v>649.79</v>
      </c>
      <c r="P4153">
        <f>_xlfn.DAYS(Table3[[#This Row],[Delivery_Date]],Table3[[#This Row],[Order_Date]])</f>
        <v>3</v>
      </c>
    </row>
    <row r="4154" spans="1:16" x14ac:dyDescent="0.25">
      <c r="A4154">
        <v>4153</v>
      </c>
      <c r="B4154" t="s">
        <v>65</v>
      </c>
      <c r="C4154" t="s">
        <v>38</v>
      </c>
      <c r="D4154" t="s">
        <v>45</v>
      </c>
      <c r="E4154" t="s">
        <v>18</v>
      </c>
      <c r="F4154" t="s">
        <v>102</v>
      </c>
      <c r="G4154" t="s">
        <v>202</v>
      </c>
      <c r="H4154">
        <v>48</v>
      </c>
      <c r="I4154">
        <v>14061.24</v>
      </c>
      <c r="J4154">
        <v>674939.52</v>
      </c>
      <c r="K4154">
        <v>1545.19</v>
      </c>
      <c r="L4154">
        <v>588</v>
      </c>
      <c r="M4154" t="s">
        <v>21</v>
      </c>
      <c r="N4154" t="s">
        <v>43</v>
      </c>
      <c r="O4154">
        <v>147807.89000000001</v>
      </c>
      <c r="P4154">
        <f>_xlfn.DAYS(Table3[[#This Row],[Delivery_Date]],Table3[[#This Row],[Order_Date]])</f>
        <v>4</v>
      </c>
    </row>
    <row r="4155" spans="1:16" x14ac:dyDescent="0.25">
      <c r="A4155">
        <v>4154</v>
      </c>
      <c r="B4155" t="s">
        <v>44</v>
      </c>
      <c r="C4155" t="s">
        <v>16</v>
      </c>
      <c r="D4155" t="s">
        <v>17</v>
      </c>
      <c r="E4155" t="s">
        <v>52</v>
      </c>
      <c r="F4155" t="s">
        <v>331</v>
      </c>
      <c r="G4155" t="s">
        <v>325</v>
      </c>
      <c r="H4155">
        <v>30</v>
      </c>
      <c r="I4155">
        <v>40474.370000000003</v>
      </c>
      <c r="J4155">
        <v>1214231.1000000001</v>
      </c>
      <c r="K4155">
        <v>3188.96</v>
      </c>
      <c r="L4155">
        <v>583</v>
      </c>
      <c r="M4155" t="s">
        <v>42</v>
      </c>
      <c r="N4155" t="s">
        <v>36</v>
      </c>
      <c r="O4155">
        <v>146727.14000000001</v>
      </c>
      <c r="P4155">
        <f>_xlfn.DAYS(Table3[[#This Row],[Delivery_Date]],Table3[[#This Row],[Order_Date]])</f>
        <v>13</v>
      </c>
    </row>
    <row r="4156" spans="1:16" x14ac:dyDescent="0.25">
      <c r="A4156">
        <v>4155</v>
      </c>
      <c r="B4156" t="s">
        <v>15</v>
      </c>
      <c r="C4156" t="s">
        <v>38</v>
      </c>
      <c r="D4156" t="s">
        <v>25</v>
      </c>
      <c r="E4156" t="s">
        <v>18</v>
      </c>
      <c r="F4156" t="s">
        <v>407</v>
      </c>
      <c r="G4156" t="s">
        <v>379</v>
      </c>
      <c r="H4156">
        <v>52</v>
      </c>
      <c r="I4156">
        <v>34935.26</v>
      </c>
      <c r="J4156">
        <v>1816633.52</v>
      </c>
      <c r="K4156">
        <v>2849.49</v>
      </c>
      <c r="L4156">
        <v>686</v>
      </c>
      <c r="M4156" t="s">
        <v>42</v>
      </c>
      <c r="N4156" t="s">
        <v>43</v>
      </c>
      <c r="O4156">
        <v>211430.06</v>
      </c>
      <c r="P4156">
        <f>_xlfn.DAYS(Table3[[#This Row],[Delivery_Date]],Table3[[#This Row],[Order_Date]])</f>
        <v>1</v>
      </c>
    </row>
    <row r="4157" spans="1:16" x14ac:dyDescent="0.25">
      <c r="A4157">
        <v>4156</v>
      </c>
      <c r="B4157" t="s">
        <v>31</v>
      </c>
      <c r="C4157" t="s">
        <v>38</v>
      </c>
      <c r="D4157" t="s">
        <v>32</v>
      </c>
      <c r="E4157" t="s">
        <v>26</v>
      </c>
      <c r="F4157" t="s">
        <v>167</v>
      </c>
      <c r="G4157" t="s">
        <v>313</v>
      </c>
      <c r="H4157">
        <v>64</v>
      </c>
      <c r="I4157">
        <v>36384.160000000003</v>
      </c>
      <c r="J4157">
        <v>2328586.2400000002</v>
      </c>
      <c r="K4157">
        <v>4133.37</v>
      </c>
      <c r="L4157">
        <v>243</v>
      </c>
      <c r="M4157" t="s">
        <v>42</v>
      </c>
      <c r="N4157" t="s">
        <v>36</v>
      </c>
      <c r="O4157">
        <v>389007.59</v>
      </c>
      <c r="P4157">
        <f>_xlfn.DAYS(Table3[[#This Row],[Delivery_Date]],Table3[[#This Row],[Order_Date]])</f>
        <v>6</v>
      </c>
    </row>
    <row r="4158" spans="1:16" x14ac:dyDescent="0.25">
      <c r="A4158">
        <v>4157</v>
      </c>
      <c r="B4158" t="s">
        <v>59</v>
      </c>
      <c r="C4158" t="s">
        <v>38</v>
      </c>
      <c r="D4158" t="s">
        <v>39</v>
      </c>
      <c r="E4158" t="s">
        <v>26</v>
      </c>
      <c r="F4158" t="s">
        <v>133</v>
      </c>
      <c r="G4158" t="s">
        <v>350</v>
      </c>
      <c r="H4158">
        <v>18</v>
      </c>
      <c r="I4158">
        <v>46043.34</v>
      </c>
      <c r="J4158">
        <v>828780.12</v>
      </c>
      <c r="K4158">
        <v>3274.41</v>
      </c>
      <c r="L4158">
        <v>748</v>
      </c>
      <c r="M4158" t="s">
        <v>21</v>
      </c>
      <c r="N4158" t="s">
        <v>43</v>
      </c>
      <c r="O4158">
        <v>111407.06</v>
      </c>
      <c r="P4158">
        <f>_xlfn.DAYS(Table3[[#This Row],[Delivery_Date]],Table3[[#This Row],[Order_Date]])</f>
        <v>15</v>
      </c>
    </row>
    <row r="4159" spans="1:16" x14ac:dyDescent="0.25">
      <c r="A4159">
        <v>4158</v>
      </c>
      <c r="B4159" t="s">
        <v>44</v>
      </c>
      <c r="C4159" t="s">
        <v>16</v>
      </c>
      <c r="D4159" t="s">
        <v>45</v>
      </c>
      <c r="E4159" t="s">
        <v>60</v>
      </c>
      <c r="F4159" t="s">
        <v>141</v>
      </c>
      <c r="G4159" t="s">
        <v>283</v>
      </c>
      <c r="H4159">
        <v>22</v>
      </c>
      <c r="I4159">
        <v>41447.1</v>
      </c>
      <c r="J4159">
        <v>911836.2</v>
      </c>
      <c r="K4159">
        <v>1281.8800000000001</v>
      </c>
      <c r="L4159">
        <v>171</v>
      </c>
      <c r="M4159" t="s">
        <v>42</v>
      </c>
      <c r="N4159" t="s">
        <v>43</v>
      </c>
      <c r="O4159">
        <v>72973.09</v>
      </c>
      <c r="P4159">
        <f>_xlfn.DAYS(Table3[[#This Row],[Delivery_Date]],Table3[[#This Row],[Order_Date]])</f>
        <v>5</v>
      </c>
    </row>
    <row r="4160" spans="1:16" x14ac:dyDescent="0.25">
      <c r="A4160">
        <v>4159</v>
      </c>
      <c r="B4160" t="s">
        <v>37</v>
      </c>
      <c r="C4160" t="s">
        <v>24</v>
      </c>
      <c r="D4160" t="s">
        <v>17</v>
      </c>
      <c r="E4160" t="s">
        <v>60</v>
      </c>
      <c r="F4160" t="s">
        <v>290</v>
      </c>
      <c r="G4160" t="s">
        <v>383</v>
      </c>
      <c r="H4160">
        <v>47</v>
      </c>
      <c r="I4160">
        <v>49459.57</v>
      </c>
      <c r="J4160">
        <v>2324599.79</v>
      </c>
      <c r="K4160">
        <v>4726.75</v>
      </c>
      <c r="L4160">
        <v>568</v>
      </c>
      <c r="M4160" t="s">
        <v>42</v>
      </c>
      <c r="N4160" t="s">
        <v>70</v>
      </c>
      <c r="O4160">
        <v>359290.59</v>
      </c>
      <c r="P4160">
        <f>_xlfn.DAYS(Table3[[#This Row],[Delivery_Date]],Table3[[#This Row],[Order_Date]])</f>
        <v>6</v>
      </c>
    </row>
    <row r="4161" spans="1:16" x14ac:dyDescent="0.25">
      <c r="A4161">
        <v>4160</v>
      </c>
      <c r="B4161" t="s">
        <v>44</v>
      </c>
      <c r="C4161" t="s">
        <v>24</v>
      </c>
      <c r="D4161" t="s">
        <v>25</v>
      </c>
      <c r="E4161" t="s">
        <v>60</v>
      </c>
      <c r="F4161" t="s">
        <v>144</v>
      </c>
      <c r="G4161" t="s">
        <v>63</v>
      </c>
      <c r="H4161">
        <v>28</v>
      </c>
      <c r="I4161">
        <v>17111.34</v>
      </c>
      <c r="J4161">
        <v>479117.52</v>
      </c>
      <c r="K4161">
        <v>1952.75</v>
      </c>
      <c r="L4161">
        <v>131</v>
      </c>
      <c r="M4161" t="s">
        <v>35</v>
      </c>
      <c r="N4161" t="s">
        <v>70</v>
      </c>
      <c r="O4161">
        <v>86568.37</v>
      </c>
      <c r="P4161">
        <f>_xlfn.DAYS(Table3[[#This Row],[Delivery_Date]],Table3[[#This Row],[Order_Date]])</f>
        <v>13</v>
      </c>
    </row>
    <row r="4162" spans="1:16" x14ac:dyDescent="0.25">
      <c r="A4162">
        <v>4161</v>
      </c>
      <c r="B4162" t="s">
        <v>44</v>
      </c>
      <c r="C4162" t="s">
        <v>16</v>
      </c>
      <c r="D4162" t="s">
        <v>17</v>
      </c>
      <c r="E4162" t="s">
        <v>46</v>
      </c>
      <c r="F4162" t="s">
        <v>86</v>
      </c>
      <c r="G4162" t="s">
        <v>309</v>
      </c>
      <c r="H4162">
        <v>33</v>
      </c>
      <c r="I4162">
        <v>25716.080000000002</v>
      </c>
      <c r="J4162">
        <v>848630.64</v>
      </c>
      <c r="K4162">
        <v>750.36</v>
      </c>
      <c r="L4162">
        <v>284</v>
      </c>
      <c r="M4162" t="s">
        <v>29</v>
      </c>
      <c r="N4162" t="s">
        <v>70</v>
      </c>
      <c r="O4162">
        <v>145444.6</v>
      </c>
      <c r="P4162">
        <f>_xlfn.DAYS(Table3[[#This Row],[Delivery_Date]],Table3[[#This Row],[Order_Date]])</f>
        <v>2</v>
      </c>
    </row>
    <row r="4163" spans="1:16" x14ac:dyDescent="0.25">
      <c r="A4163">
        <v>4162</v>
      </c>
      <c r="B4163" t="s">
        <v>44</v>
      </c>
      <c r="C4163" t="s">
        <v>38</v>
      </c>
      <c r="D4163" t="s">
        <v>39</v>
      </c>
      <c r="E4163" t="s">
        <v>52</v>
      </c>
      <c r="F4163" t="s">
        <v>372</v>
      </c>
      <c r="G4163" t="s">
        <v>343</v>
      </c>
      <c r="H4163">
        <v>22</v>
      </c>
      <c r="I4163">
        <v>20897.27</v>
      </c>
      <c r="J4163">
        <v>459739.94</v>
      </c>
      <c r="K4163">
        <v>2161.65</v>
      </c>
      <c r="L4163">
        <v>423</v>
      </c>
      <c r="M4163" t="s">
        <v>42</v>
      </c>
      <c r="N4163" t="s">
        <v>36</v>
      </c>
      <c r="O4163">
        <v>100141.61</v>
      </c>
      <c r="P4163">
        <f>_xlfn.DAYS(Table3[[#This Row],[Delivery_Date]],Table3[[#This Row],[Order_Date]])</f>
        <v>13</v>
      </c>
    </row>
    <row r="4164" spans="1:16" x14ac:dyDescent="0.25">
      <c r="A4164">
        <v>4163</v>
      </c>
      <c r="B4164" t="s">
        <v>65</v>
      </c>
      <c r="C4164" t="s">
        <v>24</v>
      </c>
      <c r="D4164" t="s">
        <v>45</v>
      </c>
      <c r="E4164" t="s">
        <v>46</v>
      </c>
      <c r="F4164" t="s">
        <v>383</v>
      </c>
      <c r="G4164" t="s">
        <v>300</v>
      </c>
      <c r="H4164">
        <v>54</v>
      </c>
      <c r="I4164">
        <v>41281.19</v>
      </c>
      <c r="J4164">
        <v>2229184.2599999998</v>
      </c>
      <c r="K4164">
        <v>1869.08</v>
      </c>
      <c r="L4164">
        <v>822</v>
      </c>
      <c r="M4164" t="s">
        <v>42</v>
      </c>
      <c r="N4164" t="s">
        <v>22</v>
      </c>
      <c r="O4164">
        <v>293336.40999999997</v>
      </c>
      <c r="P4164">
        <f>_xlfn.DAYS(Table3[[#This Row],[Delivery_Date]],Table3[[#This Row],[Order_Date]])</f>
        <v>3</v>
      </c>
    </row>
    <row r="4165" spans="1:16" x14ac:dyDescent="0.25">
      <c r="A4165">
        <v>4164</v>
      </c>
      <c r="B4165" t="s">
        <v>15</v>
      </c>
      <c r="C4165" t="s">
        <v>38</v>
      </c>
      <c r="D4165" t="s">
        <v>39</v>
      </c>
      <c r="E4165" t="s">
        <v>26</v>
      </c>
      <c r="F4165" t="s">
        <v>155</v>
      </c>
      <c r="G4165" t="s">
        <v>127</v>
      </c>
      <c r="H4165">
        <v>62</v>
      </c>
      <c r="I4165">
        <v>47088.97</v>
      </c>
      <c r="J4165">
        <v>2919516.14</v>
      </c>
      <c r="K4165">
        <v>1033.33</v>
      </c>
      <c r="L4165">
        <v>762</v>
      </c>
      <c r="M4165" t="s">
        <v>42</v>
      </c>
      <c r="N4165" t="s">
        <v>22</v>
      </c>
      <c r="O4165">
        <v>158761.69</v>
      </c>
      <c r="P4165">
        <f>_xlfn.DAYS(Table3[[#This Row],[Delivery_Date]],Table3[[#This Row],[Order_Date]])</f>
        <v>2</v>
      </c>
    </row>
    <row r="4166" spans="1:16" x14ac:dyDescent="0.25">
      <c r="A4166">
        <v>4165</v>
      </c>
      <c r="B4166" t="s">
        <v>51</v>
      </c>
      <c r="C4166" t="s">
        <v>38</v>
      </c>
      <c r="D4166" t="s">
        <v>39</v>
      </c>
      <c r="E4166" t="s">
        <v>52</v>
      </c>
      <c r="F4166" t="s">
        <v>68</v>
      </c>
      <c r="G4166" t="s">
        <v>419</v>
      </c>
      <c r="H4166">
        <v>91</v>
      </c>
      <c r="I4166">
        <v>44382.69</v>
      </c>
      <c r="J4166">
        <v>4038824.79</v>
      </c>
      <c r="K4166">
        <v>3397.36</v>
      </c>
      <c r="L4166">
        <v>137</v>
      </c>
      <c r="M4166" t="s">
        <v>21</v>
      </c>
      <c r="N4166" t="s">
        <v>43</v>
      </c>
      <c r="O4166">
        <v>332641.44</v>
      </c>
      <c r="P4166">
        <f>_xlfn.DAYS(Table3[[#This Row],[Delivery_Date]],Table3[[#This Row],[Order_Date]])</f>
        <v>2</v>
      </c>
    </row>
    <row r="4167" spans="1:16" x14ac:dyDescent="0.25">
      <c r="A4167">
        <v>4166</v>
      </c>
      <c r="B4167" t="s">
        <v>51</v>
      </c>
      <c r="C4167" t="s">
        <v>16</v>
      </c>
      <c r="D4167" t="s">
        <v>32</v>
      </c>
      <c r="E4167" t="s">
        <v>46</v>
      </c>
      <c r="F4167" t="s">
        <v>74</v>
      </c>
      <c r="G4167" t="s">
        <v>227</v>
      </c>
      <c r="H4167">
        <v>59</v>
      </c>
      <c r="I4167">
        <v>31159.55</v>
      </c>
      <c r="J4167">
        <v>1838413.45</v>
      </c>
      <c r="K4167">
        <v>1268.5899999999999</v>
      </c>
      <c r="L4167">
        <v>988</v>
      </c>
      <c r="M4167" t="s">
        <v>42</v>
      </c>
      <c r="N4167" t="s">
        <v>43</v>
      </c>
      <c r="O4167">
        <v>385084.5</v>
      </c>
      <c r="P4167">
        <f>_xlfn.DAYS(Table3[[#This Row],[Delivery_Date]],Table3[[#This Row],[Order_Date]])</f>
        <v>3</v>
      </c>
    </row>
    <row r="4168" spans="1:16" x14ac:dyDescent="0.25">
      <c r="A4168">
        <v>4167</v>
      </c>
      <c r="B4168" t="s">
        <v>37</v>
      </c>
      <c r="C4168" t="s">
        <v>24</v>
      </c>
      <c r="D4168" t="s">
        <v>17</v>
      </c>
      <c r="E4168" t="s">
        <v>46</v>
      </c>
      <c r="F4168" t="s">
        <v>27</v>
      </c>
      <c r="G4168" t="s">
        <v>55</v>
      </c>
      <c r="H4168">
        <v>35</v>
      </c>
      <c r="I4168">
        <v>14539.26</v>
      </c>
      <c r="J4168">
        <v>508874.1</v>
      </c>
      <c r="K4168">
        <v>637.16999999999996</v>
      </c>
      <c r="L4168">
        <v>968</v>
      </c>
      <c r="M4168" t="s">
        <v>21</v>
      </c>
      <c r="N4168" t="s">
        <v>43</v>
      </c>
      <c r="O4168">
        <v>69891.039999999994</v>
      </c>
      <c r="P4168">
        <f>_xlfn.DAYS(Table3[[#This Row],[Delivery_Date]],Table3[[#This Row],[Order_Date]])</f>
        <v>7</v>
      </c>
    </row>
    <row r="4169" spans="1:16" x14ac:dyDescent="0.25">
      <c r="A4169">
        <v>4168</v>
      </c>
      <c r="B4169" t="s">
        <v>51</v>
      </c>
      <c r="C4169" t="s">
        <v>38</v>
      </c>
      <c r="D4169" t="s">
        <v>17</v>
      </c>
      <c r="E4169" t="s">
        <v>60</v>
      </c>
      <c r="F4169" t="s">
        <v>377</v>
      </c>
      <c r="G4169" t="s">
        <v>391</v>
      </c>
      <c r="H4169">
        <v>63</v>
      </c>
      <c r="I4169">
        <v>14401.83</v>
      </c>
      <c r="J4169">
        <v>907315.29</v>
      </c>
      <c r="K4169">
        <v>2519.86</v>
      </c>
      <c r="L4169">
        <v>729</v>
      </c>
      <c r="M4169" t="s">
        <v>29</v>
      </c>
      <c r="N4169" t="s">
        <v>22</v>
      </c>
      <c r="O4169">
        <v>216112.06</v>
      </c>
      <c r="P4169">
        <f>_xlfn.DAYS(Table3[[#This Row],[Delivery_Date]],Table3[[#This Row],[Order_Date]])</f>
        <v>1</v>
      </c>
    </row>
    <row r="4170" spans="1:16" x14ac:dyDescent="0.25">
      <c r="A4170">
        <v>4169</v>
      </c>
      <c r="B4170" t="s">
        <v>44</v>
      </c>
      <c r="C4170" t="s">
        <v>38</v>
      </c>
      <c r="D4170" t="s">
        <v>45</v>
      </c>
      <c r="E4170" t="s">
        <v>60</v>
      </c>
      <c r="F4170" t="s">
        <v>91</v>
      </c>
      <c r="G4170" t="s">
        <v>363</v>
      </c>
      <c r="H4170">
        <v>48</v>
      </c>
      <c r="I4170">
        <v>11299.18</v>
      </c>
      <c r="J4170">
        <v>542360.64</v>
      </c>
      <c r="K4170">
        <v>2535.15</v>
      </c>
      <c r="L4170">
        <v>763</v>
      </c>
      <c r="M4170" t="s">
        <v>42</v>
      </c>
      <c r="N4170" t="s">
        <v>36</v>
      </c>
      <c r="O4170">
        <v>102017.51</v>
      </c>
      <c r="P4170">
        <f>_xlfn.DAYS(Table3[[#This Row],[Delivery_Date]],Table3[[#This Row],[Order_Date]])</f>
        <v>15</v>
      </c>
    </row>
    <row r="4171" spans="1:16" x14ac:dyDescent="0.25">
      <c r="A4171">
        <v>4170</v>
      </c>
      <c r="B4171" t="s">
        <v>37</v>
      </c>
      <c r="C4171" t="s">
        <v>38</v>
      </c>
      <c r="D4171" t="s">
        <v>39</v>
      </c>
      <c r="E4171" t="s">
        <v>60</v>
      </c>
      <c r="F4171" t="s">
        <v>62</v>
      </c>
      <c r="G4171" t="s">
        <v>234</v>
      </c>
      <c r="H4171">
        <v>60</v>
      </c>
      <c r="I4171">
        <v>39024.019999999997</v>
      </c>
      <c r="J4171">
        <v>2341441.2000000002</v>
      </c>
      <c r="K4171">
        <v>4885.3500000000004</v>
      </c>
      <c r="L4171">
        <v>512</v>
      </c>
      <c r="M4171" t="s">
        <v>21</v>
      </c>
      <c r="N4171" t="s">
        <v>36</v>
      </c>
      <c r="O4171">
        <v>527070.06000000006</v>
      </c>
      <c r="P4171">
        <f>_xlfn.DAYS(Table3[[#This Row],[Delivery_Date]],Table3[[#This Row],[Order_Date]])</f>
        <v>10</v>
      </c>
    </row>
    <row r="4172" spans="1:16" x14ac:dyDescent="0.25">
      <c r="A4172">
        <v>4171</v>
      </c>
      <c r="B4172" t="s">
        <v>59</v>
      </c>
      <c r="C4172" t="s">
        <v>16</v>
      </c>
      <c r="D4172" t="s">
        <v>32</v>
      </c>
      <c r="E4172" t="s">
        <v>26</v>
      </c>
      <c r="F4172" t="s">
        <v>359</v>
      </c>
      <c r="G4172" t="s">
        <v>269</v>
      </c>
      <c r="H4172">
        <v>97</v>
      </c>
      <c r="I4172">
        <v>30969.599999999999</v>
      </c>
      <c r="J4172">
        <v>3004051.2</v>
      </c>
      <c r="K4172">
        <v>1585.56</v>
      </c>
      <c r="L4172">
        <v>860</v>
      </c>
      <c r="M4172" t="s">
        <v>35</v>
      </c>
      <c r="N4172" t="s">
        <v>70</v>
      </c>
      <c r="O4172">
        <v>549232.93999999994</v>
      </c>
      <c r="P4172">
        <f>_xlfn.DAYS(Table3[[#This Row],[Delivery_Date]],Table3[[#This Row],[Order_Date]])</f>
        <v>11</v>
      </c>
    </row>
    <row r="4173" spans="1:16" x14ac:dyDescent="0.25">
      <c r="A4173">
        <v>4172</v>
      </c>
      <c r="B4173" t="s">
        <v>59</v>
      </c>
      <c r="C4173" t="s">
        <v>24</v>
      </c>
      <c r="D4173" t="s">
        <v>17</v>
      </c>
      <c r="E4173" t="s">
        <v>46</v>
      </c>
      <c r="F4173" t="s">
        <v>54</v>
      </c>
      <c r="G4173" t="s">
        <v>311</v>
      </c>
      <c r="H4173">
        <v>49</v>
      </c>
      <c r="I4173">
        <v>14621.35</v>
      </c>
      <c r="J4173">
        <v>716446.15</v>
      </c>
      <c r="K4173">
        <v>1512.66</v>
      </c>
      <c r="L4173">
        <v>99</v>
      </c>
      <c r="M4173" t="s">
        <v>35</v>
      </c>
      <c r="N4173" t="s">
        <v>36</v>
      </c>
      <c r="O4173">
        <v>75520.34</v>
      </c>
      <c r="P4173">
        <f>_xlfn.DAYS(Table3[[#This Row],[Delivery_Date]],Table3[[#This Row],[Order_Date]])</f>
        <v>9</v>
      </c>
    </row>
    <row r="4174" spans="1:16" x14ac:dyDescent="0.25">
      <c r="A4174">
        <v>4173</v>
      </c>
      <c r="B4174" t="s">
        <v>37</v>
      </c>
      <c r="C4174" t="s">
        <v>24</v>
      </c>
      <c r="D4174" t="s">
        <v>45</v>
      </c>
      <c r="E4174" t="s">
        <v>60</v>
      </c>
      <c r="F4174" t="s">
        <v>93</v>
      </c>
      <c r="G4174" t="s">
        <v>332</v>
      </c>
      <c r="H4174">
        <v>6</v>
      </c>
      <c r="I4174">
        <v>24164.76</v>
      </c>
      <c r="J4174">
        <v>144988.56</v>
      </c>
      <c r="K4174">
        <v>3285.09</v>
      </c>
      <c r="L4174">
        <v>490</v>
      </c>
      <c r="M4174" t="s">
        <v>35</v>
      </c>
      <c r="N4174" t="s">
        <v>22</v>
      </c>
      <c r="O4174">
        <v>33784.839999999997</v>
      </c>
      <c r="P4174">
        <f>_xlfn.DAYS(Table3[[#This Row],[Delivery_Date]],Table3[[#This Row],[Order_Date]])</f>
        <v>6</v>
      </c>
    </row>
    <row r="4175" spans="1:16" x14ac:dyDescent="0.25">
      <c r="A4175">
        <v>4174</v>
      </c>
      <c r="B4175" t="s">
        <v>44</v>
      </c>
      <c r="C4175" t="s">
        <v>24</v>
      </c>
      <c r="D4175" t="s">
        <v>32</v>
      </c>
      <c r="E4175" t="s">
        <v>18</v>
      </c>
      <c r="F4175" t="s">
        <v>374</v>
      </c>
      <c r="G4175" t="s">
        <v>229</v>
      </c>
      <c r="H4175">
        <v>39</v>
      </c>
      <c r="I4175">
        <v>16702.46</v>
      </c>
      <c r="J4175">
        <v>651395.93999999994</v>
      </c>
      <c r="K4175">
        <v>3474.64</v>
      </c>
      <c r="L4175">
        <v>819</v>
      </c>
      <c r="M4175" t="s">
        <v>42</v>
      </c>
      <c r="N4175" t="s">
        <v>30</v>
      </c>
      <c r="O4175">
        <v>92912.21</v>
      </c>
      <c r="P4175">
        <f>_xlfn.DAYS(Table3[[#This Row],[Delivery_Date]],Table3[[#This Row],[Order_Date]])</f>
        <v>11</v>
      </c>
    </row>
    <row r="4176" spans="1:16" x14ac:dyDescent="0.25">
      <c r="A4176">
        <v>4175</v>
      </c>
      <c r="B4176" t="s">
        <v>59</v>
      </c>
      <c r="C4176" t="s">
        <v>16</v>
      </c>
      <c r="D4176" t="s">
        <v>39</v>
      </c>
      <c r="E4176" t="s">
        <v>60</v>
      </c>
      <c r="F4176" t="s">
        <v>412</v>
      </c>
      <c r="G4176" t="s">
        <v>311</v>
      </c>
      <c r="H4176">
        <v>79</v>
      </c>
      <c r="I4176">
        <v>38189.050000000003</v>
      </c>
      <c r="J4176">
        <v>3016934.95</v>
      </c>
      <c r="K4176">
        <v>1978.96</v>
      </c>
      <c r="L4176">
        <v>339</v>
      </c>
      <c r="M4176" t="s">
        <v>42</v>
      </c>
      <c r="N4176" t="s">
        <v>30</v>
      </c>
      <c r="O4176">
        <v>240838.14</v>
      </c>
      <c r="P4176">
        <f>_xlfn.DAYS(Table3[[#This Row],[Delivery_Date]],Table3[[#This Row],[Order_Date]])</f>
        <v>2</v>
      </c>
    </row>
    <row r="4177" spans="1:16" x14ac:dyDescent="0.25">
      <c r="A4177">
        <v>4176</v>
      </c>
      <c r="B4177" t="s">
        <v>44</v>
      </c>
      <c r="C4177" t="s">
        <v>16</v>
      </c>
      <c r="D4177" t="s">
        <v>32</v>
      </c>
      <c r="E4177" t="s">
        <v>26</v>
      </c>
      <c r="F4177" t="s">
        <v>263</v>
      </c>
      <c r="G4177" t="s">
        <v>127</v>
      </c>
      <c r="H4177">
        <v>14</v>
      </c>
      <c r="I4177">
        <v>47408.81</v>
      </c>
      <c r="J4177">
        <v>663723.34</v>
      </c>
      <c r="K4177">
        <v>2584.2399999999998</v>
      </c>
      <c r="L4177">
        <v>799</v>
      </c>
      <c r="M4177" t="s">
        <v>42</v>
      </c>
      <c r="N4177" t="s">
        <v>70</v>
      </c>
      <c r="O4177">
        <v>74600.91</v>
      </c>
      <c r="P4177">
        <f>_xlfn.DAYS(Table3[[#This Row],[Delivery_Date]],Table3[[#This Row],[Order_Date]])</f>
        <v>9</v>
      </c>
    </row>
    <row r="4178" spans="1:16" x14ac:dyDescent="0.25">
      <c r="A4178">
        <v>4177</v>
      </c>
      <c r="B4178" t="s">
        <v>23</v>
      </c>
      <c r="C4178" t="s">
        <v>24</v>
      </c>
      <c r="D4178" t="s">
        <v>17</v>
      </c>
      <c r="E4178" t="s">
        <v>60</v>
      </c>
      <c r="F4178" t="s">
        <v>291</v>
      </c>
      <c r="G4178" t="s">
        <v>201</v>
      </c>
      <c r="H4178">
        <v>98</v>
      </c>
      <c r="I4178">
        <v>44388.07</v>
      </c>
      <c r="J4178">
        <v>4350030.8600000003</v>
      </c>
      <c r="K4178">
        <v>4916.72</v>
      </c>
      <c r="L4178">
        <v>393</v>
      </c>
      <c r="M4178" t="s">
        <v>42</v>
      </c>
      <c r="N4178" t="s">
        <v>30</v>
      </c>
      <c r="O4178">
        <v>1037014.49</v>
      </c>
      <c r="P4178">
        <f>_xlfn.DAYS(Table3[[#This Row],[Delivery_Date]],Table3[[#This Row],[Order_Date]])</f>
        <v>8</v>
      </c>
    </row>
    <row r="4179" spans="1:16" x14ac:dyDescent="0.25">
      <c r="A4179">
        <v>4178</v>
      </c>
      <c r="B4179" t="s">
        <v>31</v>
      </c>
      <c r="C4179" t="s">
        <v>16</v>
      </c>
      <c r="D4179" t="s">
        <v>25</v>
      </c>
      <c r="E4179" t="s">
        <v>18</v>
      </c>
      <c r="F4179" t="s">
        <v>28</v>
      </c>
      <c r="G4179" t="s">
        <v>47</v>
      </c>
      <c r="H4179">
        <v>93</v>
      </c>
      <c r="I4179">
        <v>49931.43</v>
      </c>
      <c r="J4179">
        <v>4643622.99</v>
      </c>
      <c r="K4179">
        <v>2895.64</v>
      </c>
      <c r="L4179">
        <v>212</v>
      </c>
      <c r="M4179" t="s">
        <v>21</v>
      </c>
      <c r="N4179" t="s">
        <v>36</v>
      </c>
      <c r="O4179">
        <v>954803.18</v>
      </c>
      <c r="P4179">
        <f>_xlfn.DAYS(Table3[[#This Row],[Delivery_Date]],Table3[[#This Row],[Order_Date]])</f>
        <v>1</v>
      </c>
    </row>
    <row r="4180" spans="1:16" x14ac:dyDescent="0.25">
      <c r="A4180">
        <v>4179</v>
      </c>
      <c r="B4180" t="s">
        <v>37</v>
      </c>
      <c r="C4180" t="s">
        <v>16</v>
      </c>
      <c r="D4180" t="s">
        <v>45</v>
      </c>
      <c r="E4180" t="s">
        <v>60</v>
      </c>
      <c r="F4180" t="s">
        <v>403</v>
      </c>
      <c r="G4180" t="s">
        <v>292</v>
      </c>
      <c r="H4180">
        <v>64</v>
      </c>
      <c r="I4180">
        <v>11219.5</v>
      </c>
      <c r="J4180">
        <v>718048</v>
      </c>
      <c r="K4180">
        <v>419.31</v>
      </c>
      <c r="L4180">
        <v>26</v>
      </c>
      <c r="M4180" t="s">
        <v>42</v>
      </c>
      <c r="N4180" t="s">
        <v>22</v>
      </c>
      <c r="O4180">
        <v>84794.75</v>
      </c>
      <c r="P4180">
        <f>_xlfn.DAYS(Table3[[#This Row],[Delivery_Date]],Table3[[#This Row],[Order_Date]])</f>
        <v>12</v>
      </c>
    </row>
    <row r="4181" spans="1:16" x14ac:dyDescent="0.25">
      <c r="A4181">
        <v>4180</v>
      </c>
      <c r="B4181" t="s">
        <v>15</v>
      </c>
      <c r="C4181" t="s">
        <v>16</v>
      </c>
      <c r="D4181" t="s">
        <v>25</v>
      </c>
      <c r="E4181" t="s">
        <v>52</v>
      </c>
      <c r="F4181" t="s">
        <v>58</v>
      </c>
      <c r="G4181" t="s">
        <v>141</v>
      </c>
      <c r="H4181">
        <v>45</v>
      </c>
      <c r="I4181">
        <v>49091.9</v>
      </c>
      <c r="J4181">
        <v>2209135.5</v>
      </c>
      <c r="K4181">
        <v>4898.47</v>
      </c>
      <c r="L4181">
        <v>996</v>
      </c>
      <c r="M4181" t="s">
        <v>35</v>
      </c>
      <c r="N4181" t="s">
        <v>30</v>
      </c>
      <c r="O4181">
        <v>432981.45</v>
      </c>
      <c r="P4181">
        <f>_xlfn.DAYS(Table3[[#This Row],[Delivery_Date]],Table3[[#This Row],[Order_Date]])</f>
        <v>5</v>
      </c>
    </row>
    <row r="4182" spans="1:16" x14ac:dyDescent="0.25">
      <c r="A4182">
        <v>4181</v>
      </c>
      <c r="B4182" t="s">
        <v>51</v>
      </c>
      <c r="C4182" t="s">
        <v>24</v>
      </c>
      <c r="D4182" t="s">
        <v>45</v>
      </c>
      <c r="E4182" t="s">
        <v>18</v>
      </c>
      <c r="F4182" t="s">
        <v>330</v>
      </c>
      <c r="G4182" t="s">
        <v>251</v>
      </c>
      <c r="H4182">
        <v>58</v>
      </c>
      <c r="I4182">
        <v>46156.05</v>
      </c>
      <c r="J4182">
        <v>2677050.9</v>
      </c>
      <c r="K4182">
        <v>2677.93</v>
      </c>
      <c r="L4182">
        <v>976</v>
      </c>
      <c r="M4182" t="s">
        <v>42</v>
      </c>
      <c r="N4182" t="s">
        <v>30</v>
      </c>
      <c r="O4182">
        <v>175323.42</v>
      </c>
      <c r="P4182">
        <f>_xlfn.DAYS(Table3[[#This Row],[Delivery_Date]],Table3[[#This Row],[Order_Date]])</f>
        <v>15</v>
      </c>
    </row>
    <row r="4183" spans="1:16" x14ac:dyDescent="0.25">
      <c r="A4183">
        <v>4182</v>
      </c>
      <c r="B4183" t="s">
        <v>65</v>
      </c>
      <c r="C4183" t="s">
        <v>24</v>
      </c>
      <c r="D4183" t="s">
        <v>39</v>
      </c>
      <c r="E4183" t="s">
        <v>26</v>
      </c>
      <c r="F4183" t="s">
        <v>274</v>
      </c>
      <c r="G4183" t="s">
        <v>214</v>
      </c>
      <c r="H4183">
        <v>54</v>
      </c>
      <c r="I4183">
        <v>43878.61</v>
      </c>
      <c r="J4183">
        <v>2369444.94</v>
      </c>
      <c r="K4183">
        <v>311</v>
      </c>
      <c r="L4183">
        <v>305</v>
      </c>
      <c r="M4183" t="s">
        <v>21</v>
      </c>
      <c r="N4183" t="s">
        <v>36</v>
      </c>
      <c r="O4183">
        <v>158088.14000000001</v>
      </c>
      <c r="P4183">
        <f>_xlfn.DAYS(Table3[[#This Row],[Delivery_Date]],Table3[[#This Row],[Order_Date]])</f>
        <v>2</v>
      </c>
    </row>
    <row r="4184" spans="1:16" x14ac:dyDescent="0.25">
      <c r="A4184">
        <v>4183</v>
      </c>
      <c r="B4184" t="s">
        <v>31</v>
      </c>
      <c r="C4184" t="s">
        <v>16</v>
      </c>
      <c r="D4184" t="s">
        <v>32</v>
      </c>
      <c r="E4184" t="s">
        <v>46</v>
      </c>
      <c r="F4184" t="s">
        <v>189</v>
      </c>
      <c r="G4184" t="s">
        <v>166</v>
      </c>
      <c r="H4184">
        <v>97</v>
      </c>
      <c r="I4184">
        <v>39211.379999999997</v>
      </c>
      <c r="J4184">
        <v>3803503.86</v>
      </c>
      <c r="K4184">
        <v>1540.59</v>
      </c>
      <c r="L4184">
        <v>226</v>
      </c>
      <c r="M4184" t="s">
        <v>35</v>
      </c>
      <c r="N4184" t="s">
        <v>70</v>
      </c>
      <c r="O4184">
        <v>543071.13</v>
      </c>
      <c r="P4184">
        <f>_xlfn.DAYS(Table3[[#This Row],[Delivery_Date]],Table3[[#This Row],[Order_Date]])</f>
        <v>5</v>
      </c>
    </row>
    <row r="4185" spans="1:16" x14ac:dyDescent="0.25">
      <c r="A4185">
        <v>4184</v>
      </c>
      <c r="B4185" t="s">
        <v>15</v>
      </c>
      <c r="C4185" t="s">
        <v>24</v>
      </c>
      <c r="D4185" t="s">
        <v>45</v>
      </c>
      <c r="E4185" t="s">
        <v>52</v>
      </c>
      <c r="F4185" t="s">
        <v>194</v>
      </c>
      <c r="G4185" t="s">
        <v>75</v>
      </c>
      <c r="H4185">
        <v>22</v>
      </c>
      <c r="I4185">
        <v>42803</v>
      </c>
      <c r="J4185">
        <v>941666</v>
      </c>
      <c r="K4185">
        <v>2985.26</v>
      </c>
      <c r="L4185">
        <v>965</v>
      </c>
      <c r="M4185" t="s">
        <v>42</v>
      </c>
      <c r="N4185" t="s">
        <v>22</v>
      </c>
      <c r="O4185">
        <v>129427.41</v>
      </c>
      <c r="P4185">
        <f>_xlfn.DAYS(Table3[[#This Row],[Delivery_Date]],Table3[[#This Row],[Order_Date]])</f>
        <v>15</v>
      </c>
    </row>
    <row r="4186" spans="1:16" x14ac:dyDescent="0.25">
      <c r="A4186">
        <v>4185</v>
      </c>
      <c r="B4186" t="s">
        <v>51</v>
      </c>
      <c r="C4186" t="s">
        <v>24</v>
      </c>
      <c r="D4186" t="s">
        <v>25</v>
      </c>
      <c r="E4186" t="s">
        <v>52</v>
      </c>
      <c r="F4186" t="s">
        <v>323</v>
      </c>
      <c r="G4186" t="s">
        <v>306</v>
      </c>
      <c r="H4186">
        <v>55</v>
      </c>
      <c r="I4186">
        <v>16176.24</v>
      </c>
      <c r="J4186">
        <v>889693.2</v>
      </c>
      <c r="K4186">
        <v>1657.6</v>
      </c>
      <c r="L4186">
        <v>90</v>
      </c>
      <c r="M4186" t="s">
        <v>29</v>
      </c>
      <c r="N4186" t="s">
        <v>30</v>
      </c>
      <c r="O4186">
        <v>130644.93</v>
      </c>
      <c r="P4186">
        <f>_xlfn.DAYS(Table3[[#This Row],[Delivery_Date]],Table3[[#This Row],[Order_Date]])</f>
        <v>9</v>
      </c>
    </row>
    <row r="4187" spans="1:16" x14ac:dyDescent="0.25">
      <c r="A4187">
        <v>4186</v>
      </c>
      <c r="B4187" t="s">
        <v>44</v>
      </c>
      <c r="C4187" t="s">
        <v>24</v>
      </c>
      <c r="D4187" t="s">
        <v>45</v>
      </c>
      <c r="E4187" t="s">
        <v>46</v>
      </c>
      <c r="F4187" t="s">
        <v>40</v>
      </c>
      <c r="G4187" t="s">
        <v>57</v>
      </c>
      <c r="H4187">
        <v>35</v>
      </c>
      <c r="I4187">
        <v>6280.57</v>
      </c>
      <c r="J4187">
        <v>219819.95</v>
      </c>
      <c r="K4187">
        <v>2507.4899999999998</v>
      </c>
      <c r="L4187">
        <v>597</v>
      </c>
      <c r="M4187" t="s">
        <v>21</v>
      </c>
      <c r="N4187" t="s">
        <v>43</v>
      </c>
      <c r="O4187">
        <v>32617.95</v>
      </c>
      <c r="P4187">
        <f>_xlfn.DAYS(Table3[[#This Row],[Delivery_Date]],Table3[[#This Row],[Order_Date]])</f>
        <v>3</v>
      </c>
    </row>
    <row r="4188" spans="1:16" x14ac:dyDescent="0.25">
      <c r="A4188">
        <v>4187</v>
      </c>
      <c r="B4188" t="s">
        <v>51</v>
      </c>
      <c r="C4188" t="s">
        <v>16</v>
      </c>
      <c r="D4188" t="s">
        <v>25</v>
      </c>
      <c r="E4188" t="s">
        <v>60</v>
      </c>
      <c r="F4188" t="s">
        <v>344</v>
      </c>
      <c r="G4188" t="s">
        <v>325</v>
      </c>
      <c r="H4188">
        <v>29</v>
      </c>
      <c r="I4188">
        <v>24053.54</v>
      </c>
      <c r="J4188">
        <v>697552.66</v>
      </c>
      <c r="K4188">
        <v>565.91</v>
      </c>
      <c r="L4188">
        <v>363</v>
      </c>
      <c r="M4188" t="s">
        <v>21</v>
      </c>
      <c r="N4188" t="s">
        <v>30</v>
      </c>
      <c r="O4188">
        <v>143710.14000000001</v>
      </c>
      <c r="P4188">
        <f>_xlfn.DAYS(Table3[[#This Row],[Delivery_Date]],Table3[[#This Row],[Order_Date]])</f>
        <v>9</v>
      </c>
    </row>
    <row r="4189" spans="1:16" x14ac:dyDescent="0.25">
      <c r="A4189">
        <v>4188</v>
      </c>
      <c r="B4189" t="s">
        <v>65</v>
      </c>
      <c r="C4189" t="s">
        <v>38</v>
      </c>
      <c r="D4189" t="s">
        <v>32</v>
      </c>
      <c r="E4189" t="s">
        <v>52</v>
      </c>
      <c r="F4189" t="s">
        <v>103</v>
      </c>
      <c r="G4189" t="s">
        <v>177</v>
      </c>
      <c r="H4189">
        <v>46</v>
      </c>
      <c r="I4189">
        <v>41583.75</v>
      </c>
      <c r="J4189">
        <v>1912852.5</v>
      </c>
      <c r="K4189">
        <v>3833.91</v>
      </c>
      <c r="L4189">
        <v>821</v>
      </c>
      <c r="M4189" t="s">
        <v>35</v>
      </c>
      <c r="N4189" t="s">
        <v>36</v>
      </c>
      <c r="O4189">
        <v>319077.08</v>
      </c>
      <c r="P4189">
        <f>_xlfn.DAYS(Table3[[#This Row],[Delivery_Date]],Table3[[#This Row],[Order_Date]])</f>
        <v>4</v>
      </c>
    </row>
    <row r="4190" spans="1:16" x14ac:dyDescent="0.25">
      <c r="A4190">
        <v>4189</v>
      </c>
      <c r="B4190" t="s">
        <v>15</v>
      </c>
      <c r="C4190" t="s">
        <v>38</v>
      </c>
      <c r="D4190" t="s">
        <v>25</v>
      </c>
      <c r="E4190" t="s">
        <v>60</v>
      </c>
      <c r="F4190" t="s">
        <v>296</v>
      </c>
      <c r="G4190" t="s">
        <v>64</v>
      </c>
      <c r="H4190">
        <v>57</v>
      </c>
      <c r="I4190">
        <v>26308.12</v>
      </c>
      <c r="J4190">
        <v>1499562.84</v>
      </c>
      <c r="K4190">
        <v>4539.1000000000004</v>
      </c>
      <c r="L4190">
        <v>942</v>
      </c>
      <c r="M4190" t="s">
        <v>35</v>
      </c>
      <c r="N4190" t="s">
        <v>70</v>
      </c>
      <c r="O4190">
        <v>297314.78000000003</v>
      </c>
      <c r="P4190">
        <f>_xlfn.DAYS(Table3[[#This Row],[Delivery_Date]],Table3[[#This Row],[Order_Date]])</f>
        <v>13</v>
      </c>
    </row>
    <row r="4191" spans="1:16" x14ac:dyDescent="0.25">
      <c r="A4191">
        <v>4190</v>
      </c>
      <c r="B4191" t="s">
        <v>15</v>
      </c>
      <c r="C4191" t="s">
        <v>16</v>
      </c>
      <c r="D4191" t="s">
        <v>32</v>
      </c>
      <c r="E4191" t="s">
        <v>60</v>
      </c>
      <c r="F4191" t="s">
        <v>387</v>
      </c>
      <c r="G4191" t="s">
        <v>250</v>
      </c>
      <c r="H4191">
        <v>59</v>
      </c>
      <c r="I4191">
        <v>20536.32</v>
      </c>
      <c r="J4191">
        <v>1211642.8799999999</v>
      </c>
      <c r="K4191">
        <v>1913.13</v>
      </c>
      <c r="L4191">
        <v>101</v>
      </c>
      <c r="M4191" t="s">
        <v>21</v>
      </c>
      <c r="N4191" t="s">
        <v>36</v>
      </c>
      <c r="O4191">
        <v>113102.56</v>
      </c>
      <c r="P4191">
        <f>_xlfn.DAYS(Table3[[#This Row],[Delivery_Date]],Table3[[#This Row],[Order_Date]])</f>
        <v>1</v>
      </c>
    </row>
    <row r="4192" spans="1:16" x14ac:dyDescent="0.25">
      <c r="A4192">
        <v>4191</v>
      </c>
      <c r="B4192" t="s">
        <v>51</v>
      </c>
      <c r="C4192" t="s">
        <v>24</v>
      </c>
      <c r="D4192" t="s">
        <v>32</v>
      </c>
      <c r="E4192" t="s">
        <v>46</v>
      </c>
      <c r="F4192" t="s">
        <v>396</v>
      </c>
      <c r="G4192" t="s">
        <v>71</v>
      </c>
      <c r="H4192">
        <v>76</v>
      </c>
      <c r="I4192">
        <v>24431.8</v>
      </c>
      <c r="J4192">
        <v>1856816.8</v>
      </c>
      <c r="K4192">
        <v>4470.72</v>
      </c>
      <c r="L4192">
        <v>227</v>
      </c>
      <c r="M4192" t="s">
        <v>29</v>
      </c>
      <c r="N4192" t="s">
        <v>70</v>
      </c>
      <c r="O4192">
        <v>301231.06</v>
      </c>
      <c r="P4192">
        <f>_xlfn.DAYS(Table3[[#This Row],[Delivery_Date]],Table3[[#This Row],[Order_Date]])</f>
        <v>5</v>
      </c>
    </row>
    <row r="4193" spans="1:16" x14ac:dyDescent="0.25">
      <c r="A4193">
        <v>4192</v>
      </c>
      <c r="B4193" t="s">
        <v>51</v>
      </c>
      <c r="C4193" t="s">
        <v>24</v>
      </c>
      <c r="D4193" t="s">
        <v>25</v>
      </c>
      <c r="E4193" t="s">
        <v>18</v>
      </c>
      <c r="F4193" t="s">
        <v>98</v>
      </c>
      <c r="G4193" t="s">
        <v>28</v>
      </c>
      <c r="H4193">
        <v>43</v>
      </c>
      <c r="I4193">
        <v>39012.839999999997</v>
      </c>
      <c r="J4193">
        <v>1677552.12</v>
      </c>
      <c r="K4193">
        <v>1773.22</v>
      </c>
      <c r="L4193">
        <v>957</v>
      </c>
      <c r="M4193" t="s">
        <v>35</v>
      </c>
      <c r="N4193" t="s">
        <v>43</v>
      </c>
      <c r="O4193">
        <v>281089.01</v>
      </c>
      <c r="P4193">
        <f>_xlfn.DAYS(Table3[[#This Row],[Delivery_Date]],Table3[[#This Row],[Order_Date]])</f>
        <v>13</v>
      </c>
    </row>
    <row r="4194" spans="1:16" x14ac:dyDescent="0.25">
      <c r="A4194">
        <v>4193</v>
      </c>
      <c r="B4194" t="s">
        <v>23</v>
      </c>
      <c r="C4194" t="s">
        <v>16</v>
      </c>
      <c r="D4194" t="s">
        <v>17</v>
      </c>
      <c r="E4194" t="s">
        <v>60</v>
      </c>
      <c r="F4194" t="s">
        <v>247</v>
      </c>
      <c r="G4194" t="s">
        <v>49</v>
      </c>
      <c r="H4194">
        <v>21</v>
      </c>
      <c r="I4194">
        <v>902.01</v>
      </c>
      <c r="J4194">
        <v>18942.21</v>
      </c>
      <c r="K4194">
        <v>1001.65</v>
      </c>
      <c r="L4194">
        <v>447</v>
      </c>
      <c r="M4194" t="s">
        <v>21</v>
      </c>
      <c r="N4194" t="s">
        <v>70</v>
      </c>
      <c r="O4194">
        <v>4083.38</v>
      </c>
      <c r="P4194">
        <f>_xlfn.DAYS(Table3[[#This Row],[Delivery_Date]],Table3[[#This Row],[Order_Date]])</f>
        <v>4</v>
      </c>
    </row>
    <row r="4195" spans="1:16" x14ac:dyDescent="0.25">
      <c r="A4195">
        <v>4194</v>
      </c>
      <c r="B4195" t="s">
        <v>31</v>
      </c>
      <c r="C4195" t="s">
        <v>16</v>
      </c>
      <c r="D4195" t="s">
        <v>32</v>
      </c>
      <c r="E4195" t="s">
        <v>60</v>
      </c>
      <c r="F4195" t="s">
        <v>127</v>
      </c>
      <c r="G4195" t="s">
        <v>197</v>
      </c>
      <c r="H4195">
        <v>91</v>
      </c>
      <c r="I4195">
        <v>6500.33</v>
      </c>
      <c r="J4195">
        <v>591530.03</v>
      </c>
      <c r="K4195">
        <v>143.97999999999999</v>
      </c>
      <c r="L4195">
        <v>253</v>
      </c>
      <c r="M4195" t="s">
        <v>42</v>
      </c>
      <c r="N4195" t="s">
        <v>43</v>
      </c>
      <c r="O4195">
        <v>132580.67000000001</v>
      </c>
      <c r="P4195">
        <f>_xlfn.DAYS(Table3[[#This Row],[Delivery_Date]],Table3[[#This Row],[Order_Date]])</f>
        <v>5</v>
      </c>
    </row>
    <row r="4196" spans="1:16" x14ac:dyDescent="0.25">
      <c r="A4196">
        <v>4195</v>
      </c>
      <c r="B4196" t="s">
        <v>44</v>
      </c>
      <c r="C4196" t="s">
        <v>16</v>
      </c>
      <c r="D4196" t="s">
        <v>39</v>
      </c>
      <c r="E4196" t="s">
        <v>60</v>
      </c>
      <c r="F4196" t="s">
        <v>235</v>
      </c>
      <c r="G4196" t="s">
        <v>144</v>
      </c>
      <c r="H4196">
        <v>11</v>
      </c>
      <c r="I4196">
        <v>9236.44</v>
      </c>
      <c r="J4196">
        <v>101600.84</v>
      </c>
      <c r="K4196">
        <v>3063.77</v>
      </c>
      <c r="L4196">
        <v>603</v>
      </c>
      <c r="M4196" t="s">
        <v>42</v>
      </c>
      <c r="N4196" t="s">
        <v>22</v>
      </c>
      <c r="O4196">
        <v>22795.55</v>
      </c>
      <c r="P4196">
        <f>_xlfn.DAYS(Table3[[#This Row],[Delivery_Date]],Table3[[#This Row],[Order_Date]])</f>
        <v>1</v>
      </c>
    </row>
    <row r="4197" spans="1:16" x14ac:dyDescent="0.25">
      <c r="A4197">
        <v>4196</v>
      </c>
      <c r="B4197" t="s">
        <v>37</v>
      </c>
      <c r="C4197" t="s">
        <v>38</v>
      </c>
      <c r="D4197" t="s">
        <v>32</v>
      </c>
      <c r="E4197" t="s">
        <v>18</v>
      </c>
      <c r="F4197" t="s">
        <v>261</v>
      </c>
      <c r="G4197" t="s">
        <v>149</v>
      </c>
      <c r="H4197">
        <v>6</v>
      </c>
      <c r="I4197">
        <v>1120.7</v>
      </c>
      <c r="J4197">
        <v>6724.2</v>
      </c>
      <c r="K4197">
        <v>149.88999999999999</v>
      </c>
      <c r="L4197">
        <v>23</v>
      </c>
      <c r="M4197" t="s">
        <v>29</v>
      </c>
      <c r="N4197" t="s">
        <v>22</v>
      </c>
      <c r="O4197">
        <v>1038.47</v>
      </c>
      <c r="P4197">
        <f>_xlfn.DAYS(Table3[[#This Row],[Delivery_Date]],Table3[[#This Row],[Order_Date]])</f>
        <v>9</v>
      </c>
    </row>
    <row r="4198" spans="1:16" x14ac:dyDescent="0.25">
      <c r="A4198">
        <v>4197</v>
      </c>
      <c r="B4198" t="s">
        <v>51</v>
      </c>
      <c r="C4198" t="s">
        <v>16</v>
      </c>
      <c r="D4198" t="s">
        <v>32</v>
      </c>
      <c r="E4198" t="s">
        <v>26</v>
      </c>
      <c r="F4198" t="s">
        <v>311</v>
      </c>
      <c r="G4198" t="s">
        <v>163</v>
      </c>
      <c r="H4198">
        <v>23</v>
      </c>
      <c r="I4198">
        <v>41366.86</v>
      </c>
      <c r="J4198">
        <v>951437.78</v>
      </c>
      <c r="K4198">
        <v>963.01</v>
      </c>
      <c r="L4198">
        <v>287</v>
      </c>
      <c r="M4198" t="s">
        <v>35</v>
      </c>
      <c r="N4198" t="s">
        <v>36</v>
      </c>
      <c r="O4198">
        <v>68673.02</v>
      </c>
      <c r="P4198">
        <f>_xlfn.DAYS(Table3[[#This Row],[Delivery_Date]],Table3[[#This Row],[Order_Date]])</f>
        <v>3</v>
      </c>
    </row>
    <row r="4199" spans="1:16" x14ac:dyDescent="0.25">
      <c r="A4199">
        <v>4198</v>
      </c>
      <c r="B4199" t="s">
        <v>51</v>
      </c>
      <c r="C4199" t="s">
        <v>24</v>
      </c>
      <c r="D4199" t="s">
        <v>17</v>
      </c>
      <c r="E4199" t="s">
        <v>46</v>
      </c>
      <c r="F4199" t="s">
        <v>283</v>
      </c>
      <c r="G4199" t="s">
        <v>235</v>
      </c>
      <c r="H4199">
        <v>52</v>
      </c>
      <c r="I4199">
        <v>7649.23</v>
      </c>
      <c r="J4199">
        <v>397759.96</v>
      </c>
      <c r="K4199">
        <v>439.68</v>
      </c>
      <c r="L4199">
        <v>265</v>
      </c>
      <c r="M4199" t="s">
        <v>35</v>
      </c>
      <c r="N4199" t="s">
        <v>22</v>
      </c>
      <c r="O4199">
        <v>44871.89</v>
      </c>
      <c r="P4199">
        <f>_xlfn.DAYS(Table3[[#This Row],[Delivery_Date]],Table3[[#This Row],[Order_Date]])</f>
        <v>13</v>
      </c>
    </row>
    <row r="4200" spans="1:16" x14ac:dyDescent="0.25">
      <c r="A4200">
        <v>4199</v>
      </c>
      <c r="B4200" t="s">
        <v>15</v>
      </c>
      <c r="C4200" t="s">
        <v>24</v>
      </c>
      <c r="D4200" t="s">
        <v>45</v>
      </c>
      <c r="E4200" t="s">
        <v>26</v>
      </c>
      <c r="F4200" t="s">
        <v>68</v>
      </c>
      <c r="G4200" t="s">
        <v>399</v>
      </c>
      <c r="H4200">
        <v>8</v>
      </c>
      <c r="I4200">
        <v>26555.98</v>
      </c>
      <c r="J4200">
        <v>212447.84</v>
      </c>
      <c r="K4200">
        <v>4261.4799999999996</v>
      </c>
      <c r="L4200">
        <v>292</v>
      </c>
      <c r="M4200" t="s">
        <v>21</v>
      </c>
      <c r="N4200" t="s">
        <v>30</v>
      </c>
      <c r="O4200">
        <v>45835.16</v>
      </c>
      <c r="P4200">
        <f>_xlfn.DAYS(Table3[[#This Row],[Delivery_Date]],Table3[[#This Row],[Order_Date]])</f>
        <v>10</v>
      </c>
    </row>
    <row r="4201" spans="1:16" x14ac:dyDescent="0.25">
      <c r="A4201">
        <v>4200</v>
      </c>
      <c r="B4201" t="s">
        <v>51</v>
      </c>
      <c r="C4201" t="s">
        <v>16</v>
      </c>
      <c r="D4201" t="s">
        <v>39</v>
      </c>
      <c r="E4201" t="s">
        <v>18</v>
      </c>
      <c r="F4201" t="s">
        <v>232</v>
      </c>
      <c r="G4201" t="s">
        <v>135</v>
      </c>
      <c r="H4201">
        <v>4</v>
      </c>
      <c r="I4201">
        <v>28228.04</v>
      </c>
      <c r="J4201">
        <v>112912.16</v>
      </c>
      <c r="K4201">
        <v>1293.07</v>
      </c>
      <c r="L4201">
        <v>608</v>
      </c>
      <c r="M4201" t="s">
        <v>35</v>
      </c>
      <c r="N4201" t="s">
        <v>43</v>
      </c>
      <c r="O4201">
        <v>21454.94</v>
      </c>
      <c r="P4201">
        <f>_xlfn.DAYS(Table3[[#This Row],[Delivery_Date]],Table3[[#This Row],[Order_Date]])</f>
        <v>4</v>
      </c>
    </row>
    <row r="4202" spans="1:16" x14ac:dyDescent="0.25">
      <c r="A4202">
        <v>4201</v>
      </c>
      <c r="B4202" t="s">
        <v>44</v>
      </c>
      <c r="C4202" t="s">
        <v>38</v>
      </c>
      <c r="D4202" t="s">
        <v>25</v>
      </c>
      <c r="E4202" t="s">
        <v>52</v>
      </c>
      <c r="F4202" t="s">
        <v>397</v>
      </c>
      <c r="G4202" t="s">
        <v>280</v>
      </c>
      <c r="H4202">
        <v>68</v>
      </c>
      <c r="I4202">
        <v>40300.65</v>
      </c>
      <c r="J4202">
        <v>2740444.2</v>
      </c>
      <c r="K4202">
        <v>762.91</v>
      </c>
      <c r="L4202">
        <v>953</v>
      </c>
      <c r="M4202" t="s">
        <v>35</v>
      </c>
      <c r="N4202" t="s">
        <v>70</v>
      </c>
      <c r="O4202">
        <v>306523.8</v>
      </c>
      <c r="P4202">
        <f>_xlfn.DAYS(Table3[[#This Row],[Delivery_Date]],Table3[[#This Row],[Order_Date]])</f>
        <v>9</v>
      </c>
    </row>
    <row r="4203" spans="1:16" x14ac:dyDescent="0.25">
      <c r="A4203">
        <v>4202</v>
      </c>
      <c r="B4203" t="s">
        <v>15</v>
      </c>
      <c r="C4203" t="s">
        <v>16</v>
      </c>
      <c r="D4203" t="s">
        <v>17</v>
      </c>
      <c r="E4203" t="s">
        <v>26</v>
      </c>
      <c r="F4203" t="s">
        <v>243</v>
      </c>
      <c r="G4203" t="s">
        <v>81</v>
      </c>
      <c r="H4203">
        <v>79</v>
      </c>
      <c r="I4203">
        <v>36830.370000000003</v>
      </c>
      <c r="J4203">
        <v>2909599.23</v>
      </c>
      <c r="K4203">
        <v>2662.71</v>
      </c>
      <c r="L4203">
        <v>850</v>
      </c>
      <c r="M4203" t="s">
        <v>29</v>
      </c>
      <c r="N4203" t="s">
        <v>70</v>
      </c>
      <c r="O4203">
        <v>353927.23</v>
      </c>
      <c r="P4203">
        <f>_xlfn.DAYS(Table3[[#This Row],[Delivery_Date]],Table3[[#This Row],[Order_Date]])</f>
        <v>11</v>
      </c>
    </row>
    <row r="4204" spans="1:16" x14ac:dyDescent="0.25">
      <c r="A4204">
        <v>4203</v>
      </c>
      <c r="B4204" t="s">
        <v>44</v>
      </c>
      <c r="C4204" t="s">
        <v>24</v>
      </c>
      <c r="D4204" t="s">
        <v>32</v>
      </c>
      <c r="E4204" t="s">
        <v>52</v>
      </c>
      <c r="F4204" t="s">
        <v>216</v>
      </c>
      <c r="G4204" t="s">
        <v>406</v>
      </c>
      <c r="H4204">
        <v>73</v>
      </c>
      <c r="I4204">
        <v>3849.01</v>
      </c>
      <c r="J4204">
        <v>280977.73</v>
      </c>
      <c r="K4204">
        <v>1987.21</v>
      </c>
      <c r="L4204">
        <v>596</v>
      </c>
      <c r="M4204" t="s">
        <v>29</v>
      </c>
      <c r="N4204" t="s">
        <v>43</v>
      </c>
      <c r="O4204">
        <v>61433.02</v>
      </c>
      <c r="P4204">
        <f>_xlfn.DAYS(Table3[[#This Row],[Delivery_Date]],Table3[[#This Row],[Order_Date]])</f>
        <v>3</v>
      </c>
    </row>
    <row r="4205" spans="1:16" x14ac:dyDescent="0.25">
      <c r="A4205">
        <v>4204</v>
      </c>
      <c r="B4205" t="s">
        <v>65</v>
      </c>
      <c r="C4205" t="s">
        <v>38</v>
      </c>
      <c r="D4205" t="s">
        <v>45</v>
      </c>
      <c r="E4205" t="s">
        <v>26</v>
      </c>
      <c r="F4205" t="s">
        <v>82</v>
      </c>
      <c r="G4205" t="s">
        <v>258</v>
      </c>
      <c r="H4205">
        <v>34</v>
      </c>
      <c r="I4205">
        <v>16857.7</v>
      </c>
      <c r="J4205">
        <v>573161.80000000005</v>
      </c>
      <c r="K4205">
        <v>3153.16</v>
      </c>
      <c r="L4205">
        <v>256</v>
      </c>
      <c r="M4205" t="s">
        <v>35</v>
      </c>
      <c r="N4205" t="s">
        <v>30</v>
      </c>
      <c r="O4205">
        <v>109714.48</v>
      </c>
      <c r="P4205">
        <f>_xlfn.DAYS(Table3[[#This Row],[Delivery_Date]],Table3[[#This Row],[Order_Date]])</f>
        <v>8</v>
      </c>
    </row>
    <row r="4206" spans="1:16" x14ac:dyDescent="0.25">
      <c r="A4206">
        <v>4205</v>
      </c>
      <c r="B4206" t="s">
        <v>23</v>
      </c>
      <c r="C4206" t="s">
        <v>38</v>
      </c>
      <c r="D4206" t="s">
        <v>39</v>
      </c>
      <c r="E4206" t="s">
        <v>46</v>
      </c>
      <c r="F4206" t="s">
        <v>28</v>
      </c>
      <c r="G4206" t="s">
        <v>147</v>
      </c>
      <c r="H4206">
        <v>97</v>
      </c>
      <c r="I4206">
        <v>27854.97</v>
      </c>
      <c r="J4206">
        <v>2701932.09</v>
      </c>
      <c r="K4206">
        <v>1182.18</v>
      </c>
      <c r="L4206">
        <v>528</v>
      </c>
      <c r="M4206" t="s">
        <v>29</v>
      </c>
      <c r="N4206" t="s">
        <v>36</v>
      </c>
      <c r="O4206">
        <v>309976.99</v>
      </c>
      <c r="P4206">
        <f>_xlfn.DAYS(Table3[[#This Row],[Delivery_Date]],Table3[[#This Row],[Order_Date]])</f>
        <v>10</v>
      </c>
    </row>
    <row r="4207" spans="1:16" x14ac:dyDescent="0.25">
      <c r="A4207">
        <v>4206</v>
      </c>
      <c r="B4207" t="s">
        <v>31</v>
      </c>
      <c r="C4207" t="s">
        <v>24</v>
      </c>
      <c r="D4207" t="s">
        <v>25</v>
      </c>
      <c r="E4207" t="s">
        <v>60</v>
      </c>
      <c r="F4207" t="s">
        <v>278</v>
      </c>
      <c r="G4207" t="s">
        <v>129</v>
      </c>
      <c r="H4207">
        <v>76</v>
      </c>
      <c r="I4207">
        <v>42891.99</v>
      </c>
      <c r="J4207">
        <v>3259791.24</v>
      </c>
      <c r="K4207">
        <v>1672.3</v>
      </c>
      <c r="L4207">
        <v>958</v>
      </c>
      <c r="M4207" t="s">
        <v>42</v>
      </c>
      <c r="N4207" t="s">
        <v>30</v>
      </c>
      <c r="O4207">
        <v>727099.46</v>
      </c>
      <c r="P4207">
        <f>_xlfn.DAYS(Table3[[#This Row],[Delivery_Date]],Table3[[#This Row],[Order_Date]])</f>
        <v>11</v>
      </c>
    </row>
    <row r="4208" spans="1:16" x14ac:dyDescent="0.25">
      <c r="A4208">
        <v>4207</v>
      </c>
      <c r="B4208" t="s">
        <v>37</v>
      </c>
      <c r="C4208" t="s">
        <v>38</v>
      </c>
      <c r="D4208" t="s">
        <v>39</v>
      </c>
      <c r="E4208" t="s">
        <v>60</v>
      </c>
      <c r="F4208" t="s">
        <v>243</v>
      </c>
      <c r="G4208" t="s">
        <v>62</v>
      </c>
      <c r="H4208">
        <v>99</v>
      </c>
      <c r="I4208">
        <v>12772.09</v>
      </c>
      <c r="J4208">
        <v>1264436.9099999999</v>
      </c>
      <c r="K4208">
        <v>2463.71</v>
      </c>
      <c r="L4208">
        <v>520</v>
      </c>
      <c r="M4208" t="s">
        <v>42</v>
      </c>
      <c r="N4208" t="s">
        <v>22</v>
      </c>
      <c r="O4208">
        <v>117354.61</v>
      </c>
      <c r="P4208">
        <f>_xlfn.DAYS(Table3[[#This Row],[Delivery_Date]],Table3[[#This Row],[Order_Date]])</f>
        <v>5</v>
      </c>
    </row>
    <row r="4209" spans="1:16" x14ac:dyDescent="0.25">
      <c r="A4209">
        <v>4208</v>
      </c>
      <c r="B4209" t="s">
        <v>37</v>
      </c>
      <c r="C4209" t="s">
        <v>16</v>
      </c>
      <c r="D4209" t="s">
        <v>45</v>
      </c>
      <c r="E4209" t="s">
        <v>60</v>
      </c>
      <c r="F4209" t="s">
        <v>162</v>
      </c>
      <c r="G4209" t="s">
        <v>67</v>
      </c>
      <c r="H4209">
        <v>11</v>
      </c>
      <c r="I4209">
        <v>46294.04</v>
      </c>
      <c r="J4209">
        <v>509234.44</v>
      </c>
      <c r="K4209">
        <v>429.29</v>
      </c>
      <c r="L4209">
        <v>421</v>
      </c>
      <c r="M4209" t="s">
        <v>29</v>
      </c>
      <c r="N4209" t="s">
        <v>30</v>
      </c>
      <c r="O4209">
        <v>118703.7</v>
      </c>
      <c r="P4209">
        <f>_xlfn.DAYS(Table3[[#This Row],[Delivery_Date]],Table3[[#This Row],[Order_Date]])</f>
        <v>5</v>
      </c>
    </row>
    <row r="4210" spans="1:16" x14ac:dyDescent="0.25">
      <c r="A4210">
        <v>4209</v>
      </c>
      <c r="B4210" t="s">
        <v>65</v>
      </c>
      <c r="C4210" t="s">
        <v>24</v>
      </c>
      <c r="D4210" t="s">
        <v>32</v>
      </c>
      <c r="E4210" t="s">
        <v>60</v>
      </c>
      <c r="F4210" t="s">
        <v>154</v>
      </c>
      <c r="G4210" t="s">
        <v>343</v>
      </c>
      <c r="H4210">
        <v>4</v>
      </c>
      <c r="I4210">
        <v>37717.620000000003</v>
      </c>
      <c r="J4210">
        <v>150870.48000000001</v>
      </c>
      <c r="K4210">
        <v>3505.26</v>
      </c>
      <c r="L4210">
        <v>911</v>
      </c>
      <c r="M4210" t="s">
        <v>29</v>
      </c>
      <c r="N4210" t="s">
        <v>22</v>
      </c>
      <c r="O4210">
        <v>32030.32</v>
      </c>
      <c r="P4210">
        <f>_xlfn.DAYS(Table3[[#This Row],[Delivery_Date]],Table3[[#This Row],[Order_Date]])</f>
        <v>14</v>
      </c>
    </row>
    <row r="4211" spans="1:16" x14ac:dyDescent="0.25">
      <c r="A4211">
        <v>4210</v>
      </c>
      <c r="B4211" t="s">
        <v>59</v>
      </c>
      <c r="C4211" t="s">
        <v>24</v>
      </c>
      <c r="D4211" t="s">
        <v>39</v>
      </c>
      <c r="E4211" t="s">
        <v>46</v>
      </c>
      <c r="F4211" t="s">
        <v>222</v>
      </c>
      <c r="G4211" t="s">
        <v>358</v>
      </c>
      <c r="H4211">
        <v>1</v>
      </c>
      <c r="I4211">
        <v>26787.83</v>
      </c>
      <c r="J4211">
        <v>26787.83</v>
      </c>
      <c r="K4211">
        <v>3948.36</v>
      </c>
      <c r="L4211">
        <v>967</v>
      </c>
      <c r="M4211" t="s">
        <v>29</v>
      </c>
      <c r="N4211" t="s">
        <v>36</v>
      </c>
      <c r="O4211">
        <v>2445.1999999999998</v>
      </c>
      <c r="P4211">
        <f>_xlfn.DAYS(Table3[[#This Row],[Delivery_Date]],Table3[[#This Row],[Order_Date]])</f>
        <v>15</v>
      </c>
    </row>
    <row r="4212" spans="1:16" x14ac:dyDescent="0.25">
      <c r="A4212">
        <v>4211</v>
      </c>
      <c r="B4212" t="s">
        <v>51</v>
      </c>
      <c r="C4212" t="s">
        <v>16</v>
      </c>
      <c r="D4212" t="s">
        <v>45</v>
      </c>
      <c r="E4212" t="s">
        <v>46</v>
      </c>
      <c r="F4212" t="s">
        <v>182</v>
      </c>
      <c r="G4212" t="s">
        <v>185</v>
      </c>
      <c r="H4212">
        <v>52</v>
      </c>
      <c r="I4212">
        <v>14459.42</v>
      </c>
      <c r="J4212">
        <v>751889.84</v>
      </c>
      <c r="K4212">
        <v>4370.87</v>
      </c>
      <c r="L4212">
        <v>270</v>
      </c>
      <c r="M4212" t="s">
        <v>29</v>
      </c>
      <c r="N4212" t="s">
        <v>70</v>
      </c>
      <c r="O4212">
        <v>67091.75</v>
      </c>
      <c r="P4212">
        <f>_xlfn.DAYS(Table3[[#This Row],[Delivery_Date]],Table3[[#This Row],[Order_Date]])</f>
        <v>15</v>
      </c>
    </row>
    <row r="4213" spans="1:16" x14ac:dyDescent="0.25">
      <c r="A4213">
        <v>4212</v>
      </c>
      <c r="B4213" t="s">
        <v>15</v>
      </c>
      <c r="C4213" t="s">
        <v>24</v>
      </c>
      <c r="D4213" t="s">
        <v>32</v>
      </c>
      <c r="E4213" t="s">
        <v>52</v>
      </c>
      <c r="F4213" t="s">
        <v>321</v>
      </c>
      <c r="G4213" t="s">
        <v>253</v>
      </c>
      <c r="H4213">
        <v>32</v>
      </c>
      <c r="I4213">
        <v>13020.38</v>
      </c>
      <c r="J4213">
        <v>416652.16</v>
      </c>
      <c r="K4213">
        <v>2310.67</v>
      </c>
      <c r="L4213">
        <v>770</v>
      </c>
      <c r="M4213" t="s">
        <v>35</v>
      </c>
      <c r="N4213" t="s">
        <v>30</v>
      </c>
      <c r="O4213">
        <v>56109.21</v>
      </c>
      <c r="P4213">
        <f>_xlfn.DAYS(Table3[[#This Row],[Delivery_Date]],Table3[[#This Row],[Order_Date]])</f>
        <v>9</v>
      </c>
    </row>
    <row r="4214" spans="1:16" x14ac:dyDescent="0.25">
      <c r="A4214">
        <v>4213</v>
      </c>
      <c r="B4214" t="s">
        <v>37</v>
      </c>
      <c r="C4214" t="s">
        <v>16</v>
      </c>
      <c r="D4214" t="s">
        <v>32</v>
      </c>
      <c r="E4214" t="s">
        <v>18</v>
      </c>
      <c r="F4214" t="s">
        <v>125</v>
      </c>
      <c r="G4214" t="s">
        <v>410</v>
      </c>
      <c r="H4214">
        <v>48</v>
      </c>
      <c r="I4214">
        <v>28186.27</v>
      </c>
      <c r="J4214">
        <v>1352940.96</v>
      </c>
      <c r="K4214">
        <v>2098.62</v>
      </c>
      <c r="L4214">
        <v>773</v>
      </c>
      <c r="M4214" t="s">
        <v>35</v>
      </c>
      <c r="N4214" t="s">
        <v>43</v>
      </c>
      <c r="O4214">
        <v>129306.55</v>
      </c>
      <c r="P4214">
        <f>_xlfn.DAYS(Table3[[#This Row],[Delivery_Date]],Table3[[#This Row],[Order_Date]])</f>
        <v>3</v>
      </c>
    </row>
    <row r="4215" spans="1:16" x14ac:dyDescent="0.25">
      <c r="A4215">
        <v>4214</v>
      </c>
      <c r="B4215" t="s">
        <v>31</v>
      </c>
      <c r="C4215" t="s">
        <v>16</v>
      </c>
      <c r="D4215" t="s">
        <v>32</v>
      </c>
      <c r="E4215" t="s">
        <v>60</v>
      </c>
      <c r="F4215" t="s">
        <v>118</v>
      </c>
      <c r="G4215" t="s">
        <v>306</v>
      </c>
      <c r="H4215">
        <v>68</v>
      </c>
      <c r="I4215">
        <v>1992.74</v>
      </c>
      <c r="J4215">
        <v>135506.32</v>
      </c>
      <c r="K4215">
        <v>4142.76</v>
      </c>
      <c r="L4215">
        <v>814</v>
      </c>
      <c r="M4215" t="s">
        <v>42</v>
      </c>
      <c r="N4215" t="s">
        <v>36</v>
      </c>
      <c r="O4215">
        <v>33721.760000000002</v>
      </c>
      <c r="P4215">
        <f>_xlfn.DAYS(Table3[[#This Row],[Delivery_Date]],Table3[[#This Row],[Order_Date]])</f>
        <v>13</v>
      </c>
    </row>
    <row r="4216" spans="1:16" x14ac:dyDescent="0.25">
      <c r="A4216">
        <v>4215</v>
      </c>
      <c r="B4216" t="s">
        <v>59</v>
      </c>
      <c r="C4216" t="s">
        <v>16</v>
      </c>
      <c r="D4216" t="s">
        <v>39</v>
      </c>
      <c r="E4216" t="s">
        <v>46</v>
      </c>
      <c r="F4216" t="s">
        <v>192</v>
      </c>
      <c r="G4216" t="s">
        <v>232</v>
      </c>
      <c r="H4216">
        <v>44</v>
      </c>
      <c r="I4216">
        <v>15115.18</v>
      </c>
      <c r="J4216">
        <v>665067.92000000004</v>
      </c>
      <c r="K4216">
        <v>3143.03</v>
      </c>
      <c r="L4216">
        <v>932</v>
      </c>
      <c r="M4216" t="s">
        <v>42</v>
      </c>
      <c r="N4216" t="s">
        <v>22</v>
      </c>
      <c r="O4216">
        <v>122532.45</v>
      </c>
      <c r="P4216">
        <f>_xlfn.DAYS(Table3[[#This Row],[Delivery_Date]],Table3[[#This Row],[Order_Date]])</f>
        <v>11</v>
      </c>
    </row>
    <row r="4217" spans="1:16" x14ac:dyDescent="0.25">
      <c r="A4217">
        <v>4216</v>
      </c>
      <c r="B4217" t="s">
        <v>15</v>
      </c>
      <c r="C4217" t="s">
        <v>24</v>
      </c>
      <c r="D4217" t="s">
        <v>32</v>
      </c>
      <c r="E4217" t="s">
        <v>26</v>
      </c>
      <c r="F4217" t="s">
        <v>266</v>
      </c>
      <c r="G4217" t="s">
        <v>296</v>
      </c>
      <c r="H4217">
        <v>44</v>
      </c>
      <c r="I4217">
        <v>44179.45</v>
      </c>
      <c r="J4217">
        <v>1943895.8</v>
      </c>
      <c r="K4217">
        <v>4327.45</v>
      </c>
      <c r="L4217">
        <v>297</v>
      </c>
      <c r="M4217" t="s">
        <v>29</v>
      </c>
      <c r="N4217" t="s">
        <v>30</v>
      </c>
      <c r="O4217">
        <v>182601.2</v>
      </c>
      <c r="P4217">
        <f>_xlfn.DAYS(Table3[[#This Row],[Delivery_Date]],Table3[[#This Row],[Order_Date]])</f>
        <v>5</v>
      </c>
    </row>
    <row r="4218" spans="1:16" x14ac:dyDescent="0.25">
      <c r="A4218">
        <v>4217</v>
      </c>
      <c r="B4218" t="s">
        <v>51</v>
      </c>
      <c r="C4218" t="s">
        <v>16</v>
      </c>
      <c r="D4218" t="s">
        <v>17</v>
      </c>
      <c r="E4218" t="s">
        <v>60</v>
      </c>
      <c r="F4218" t="s">
        <v>112</v>
      </c>
      <c r="G4218" t="s">
        <v>159</v>
      </c>
      <c r="H4218">
        <v>99</v>
      </c>
      <c r="I4218">
        <v>31167.34</v>
      </c>
      <c r="J4218">
        <v>3085566.66</v>
      </c>
      <c r="K4218">
        <v>693.16</v>
      </c>
      <c r="L4218">
        <v>818</v>
      </c>
      <c r="M4218" t="s">
        <v>21</v>
      </c>
      <c r="N4218" t="s">
        <v>70</v>
      </c>
      <c r="O4218">
        <v>572600.34</v>
      </c>
      <c r="P4218">
        <f>_xlfn.DAYS(Table3[[#This Row],[Delivery_Date]],Table3[[#This Row],[Order_Date]])</f>
        <v>2</v>
      </c>
    </row>
    <row r="4219" spans="1:16" x14ac:dyDescent="0.25">
      <c r="A4219">
        <v>4218</v>
      </c>
      <c r="B4219" t="s">
        <v>31</v>
      </c>
      <c r="C4219" t="s">
        <v>24</v>
      </c>
      <c r="D4219" t="s">
        <v>45</v>
      </c>
      <c r="E4219" t="s">
        <v>26</v>
      </c>
      <c r="F4219" t="s">
        <v>201</v>
      </c>
      <c r="G4219" t="s">
        <v>189</v>
      </c>
      <c r="H4219">
        <v>57</v>
      </c>
      <c r="I4219">
        <v>20980.09</v>
      </c>
      <c r="J4219">
        <v>1195865.1299999999</v>
      </c>
      <c r="K4219">
        <v>2228.64</v>
      </c>
      <c r="L4219">
        <v>464</v>
      </c>
      <c r="M4219" t="s">
        <v>21</v>
      </c>
      <c r="N4219" t="s">
        <v>43</v>
      </c>
      <c r="O4219">
        <v>221924.15</v>
      </c>
      <c r="P4219">
        <f>_xlfn.DAYS(Table3[[#This Row],[Delivery_Date]],Table3[[#This Row],[Order_Date]])</f>
        <v>9</v>
      </c>
    </row>
    <row r="4220" spans="1:16" x14ac:dyDescent="0.25">
      <c r="A4220">
        <v>4219</v>
      </c>
      <c r="B4220" t="s">
        <v>23</v>
      </c>
      <c r="C4220" t="s">
        <v>16</v>
      </c>
      <c r="D4220" t="s">
        <v>25</v>
      </c>
      <c r="E4220" t="s">
        <v>26</v>
      </c>
      <c r="F4220" t="s">
        <v>194</v>
      </c>
      <c r="G4220" t="s">
        <v>219</v>
      </c>
      <c r="H4220">
        <v>28</v>
      </c>
      <c r="I4220">
        <v>11869.83</v>
      </c>
      <c r="J4220">
        <v>332355.24</v>
      </c>
      <c r="K4220">
        <v>4598.25</v>
      </c>
      <c r="L4220">
        <v>280</v>
      </c>
      <c r="M4220" t="s">
        <v>35</v>
      </c>
      <c r="N4220" t="s">
        <v>36</v>
      </c>
      <c r="O4220">
        <v>26087.7</v>
      </c>
      <c r="P4220">
        <f>_xlfn.DAYS(Table3[[#This Row],[Delivery_Date]],Table3[[#This Row],[Order_Date]])</f>
        <v>13</v>
      </c>
    </row>
    <row r="4221" spans="1:16" x14ac:dyDescent="0.25">
      <c r="A4221">
        <v>4220</v>
      </c>
      <c r="B4221" t="s">
        <v>37</v>
      </c>
      <c r="C4221" t="s">
        <v>16</v>
      </c>
      <c r="D4221" t="s">
        <v>25</v>
      </c>
      <c r="E4221" t="s">
        <v>60</v>
      </c>
      <c r="F4221" t="s">
        <v>168</v>
      </c>
      <c r="G4221" t="s">
        <v>296</v>
      </c>
      <c r="H4221">
        <v>68</v>
      </c>
      <c r="I4221">
        <v>45526.2</v>
      </c>
      <c r="J4221">
        <v>3095781.6</v>
      </c>
      <c r="K4221">
        <v>398.6</v>
      </c>
      <c r="L4221">
        <v>714</v>
      </c>
      <c r="M4221" t="s">
        <v>35</v>
      </c>
      <c r="N4221" t="s">
        <v>22</v>
      </c>
      <c r="O4221">
        <v>426904.57</v>
      </c>
      <c r="P4221">
        <f>_xlfn.DAYS(Table3[[#This Row],[Delivery_Date]],Table3[[#This Row],[Order_Date]])</f>
        <v>7</v>
      </c>
    </row>
    <row r="4222" spans="1:16" x14ac:dyDescent="0.25">
      <c r="A4222">
        <v>4221</v>
      </c>
      <c r="B4222" t="s">
        <v>15</v>
      </c>
      <c r="C4222" t="s">
        <v>24</v>
      </c>
      <c r="D4222" t="s">
        <v>32</v>
      </c>
      <c r="E4222" t="s">
        <v>18</v>
      </c>
      <c r="F4222" t="s">
        <v>289</v>
      </c>
      <c r="G4222" t="s">
        <v>223</v>
      </c>
      <c r="H4222">
        <v>63</v>
      </c>
      <c r="I4222">
        <v>11871.52</v>
      </c>
      <c r="J4222">
        <v>747905.76</v>
      </c>
      <c r="K4222">
        <v>1372.03</v>
      </c>
      <c r="L4222">
        <v>758</v>
      </c>
      <c r="M4222" t="s">
        <v>35</v>
      </c>
      <c r="N4222" t="s">
        <v>36</v>
      </c>
      <c r="O4222">
        <v>164121.93</v>
      </c>
      <c r="P4222">
        <f>_xlfn.DAYS(Table3[[#This Row],[Delivery_Date]],Table3[[#This Row],[Order_Date]])</f>
        <v>3</v>
      </c>
    </row>
    <row r="4223" spans="1:16" x14ac:dyDescent="0.25">
      <c r="A4223">
        <v>4222</v>
      </c>
      <c r="B4223" t="s">
        <v>31</v>
      </c>
      <c r="C4223" t="s">
        <v>38</v>
      </c>
      <c r="D4223" t="s">
        <v>25</v>
      </c>
      <c r="E4223" t="s">
        <v>46</v>
      </c>
      <c r="F4223" t="s">
        <v>307</v>
      </c>
      <c r="G4223" t="s">
        <v>421</v>
      </c>
      <c r="H4223">
        <v>93</v>
      </c>
      <c r="I4223">
        <v>48760.01</v>
      </c>
      <c r="J4223">
        <v>4534680.93</v>
      </c>
      <c r="K4223">
        <v>1209.53</v>
      </c>
      <c r="L4223">
        <v>485</v>
      </c>
      <c r="M4223" t="s">
        <v>42</v>
      </c>
      <c r="N4223" t="s">
        <v>36</v>
      </c>
      <c r="O4223">
        <v>665864.38</v>
      </c>
      <c r="P4223">
        <f>_xlfn.DAYS(Table3[[#This Row],[Delivery_Date]],Table3[[#This Row],[Order_Date]])</f>
        <v>10</v>
      </c>
    </row>
    <row r="4224" spans="1:16" x14ac:dyDescent="0.25">
      <c r="A4224">
        <v>4223</v>
      </c>
      <c r="B4224" t="s">
        <v>23</v>
      </c>
      <c r="C4224" t="s">
        <v>24</v>
      </c>
      <c r="D4224" t="s">
        <v>45</v>
      </c>
      <c r="E4224" t="s">
        <v>46</v>
      </c>
      <c r="F4224" t="s">
        <v>144</v>
      </c>
      <c r="G4224" t="s">
        <v>338</v>
      </c>
      <c r="H4224">
        <v>22</v>
      </c>
      <c r="I4224">
        <v>2103.11</v>
      </c>
      <c r="J4224">
        <v>46268.42</v>
      </c>
      <c r="K4224">
        <v>2595.15</v>
      </c>
      <c r="L4224">
        <v>91</v>
      </c>
      <c r="M4224" t="s">
        <v>42</v>
      </c>
      <c r="N4224" t="s">
        <v>36</v>
      </c>
      <c r="O4224">
        <v>9701.44</v>
      </c>
      <c r="P4224">
        <f>_xlfn.DAYS(Table3[[#This Row],[Delivery_Date]],Table3[[#This Row],[Order_Date]])</f>
        <v>2</v>
      </c>
    </row>
    <row r="4225" spans="1:16" x14ac:dyDescent="0.25">
      <c r="A4225">
        <v>4224</v>
      </c>
      <c r="B4225" t="s">
        <v>44</v>
      </c>
      <c r="C4225" t="s">
        <v>38</v>
      </c>
      <c r="D4225" t="s">
        <v>32</v>
      </c>
      <c r="E4225" t="s">
        <v>18</v>
      </c>
      <c r="F4225" t="s">
        <v>127</v>
      </c>
      <c r="G4225" t="s">
        <v>317</v>
      </c>
      <c r="H4225">
        <v>22</v>
      </c>
      <c r="I4225">
        <v>23973.03</v>
      </c>
      <c r="J4225">
        <v>527406.66</v>
      </c>
      <c r="K4225">
        <v>4160.8500000000004</v>
      </c>
      <c r="L4225">
        <v>518</v>
      </c>
      <c r="M4225" t="s">
        <v>29</v>
      </c>
      <c r="N4225" t="s">
        <v>30</v>
      </c>
      <c r="O4225">
        <v>129433.41</v>
      </c>
      <c r="P4225">
        <f>_xlfn.DAYS(Table3[[#This Row],[Delivery_Date]],Table3[[#This Row],[Order_Date]])</f>
        <v>2</v>
      </c>
    </row>
    <row r="4226" spans="1:16" x14ac:dyDescent="0.25">
      <c r="A4226">
        <v>4225</v>
      </c>
      <c r="B4226" t="s">
        <v>37</v>
      </c>
      <c r="C4226" t="s">
        <v>38</v>
      </c>
      <c r="D4226" t="s">
        <v>17</v>
      </c>
      <c r="E4226" t="s">
        <v>46</v>
      </c>
      <c r="F4226" t="s">
        <v>405</v>
      </c>
      <c r="G4226" t="s">
        <v>311</v>
      </c>
      <c r="H4226">
        <v>44</v>
      </c>
      <c r="I4226">
        <v>22656.84</v>
      </c>
      <c r="J4226">
        <v>996900.96</v>
      </c>
      <c r="K4226">
        <v>1408.43</v>
      </c>
      <c r="L4226">
        <v>484</v>
      </c>
      <c r="M4226" t="s">
        <v>35</v>
      </c>
      <c r="N4226" t="s">
        <v>36</v>
      </c>
      <c r="O4226">
        <v>191351.82</v>
      </c>
      <c r="P4226">
        <f>_xlfn.DAYS(Table3[[#This Row],[Delivery_Date]],Table3[[#This Row],[Order_Date]])</f>
        <v>13</v>
      </c>
    </row>
    <row r="4227" spans="1:16" x14ac:dyDescent="0.25">
      <c r="A4227">
        <v>4226</v>
      </c>
      <c r="B4227" t="s">
        <v>37</v>
      </c>
      <c r="C4227" t="s">
        <v>38</v>
      </c>
      <c r="D4227" t="s">
        <v>39</v>
      </c>
      <c r="E4227" t="s">
        <v>60</v>
      </c>
      <c r="F4227" t="s">
        <v>49</v>
      </c>
      <c r="G4227" t="s">
        <v>356</v>
      </c>
      <c r="H4227">
        <v>30</v>
      </c>
      <c r="I4227">
        <v>23878.5</v>
      </c>
      <c r="J4227">
        <v>716355</v>
      </c>
      <c r="K4227">
        <v>2401.5</v>
      </c>
      <c r="L4227">
        <v>892</v>
      </c>
      <c r="M4227" t="s">
        <v>42</v>
      </c>
      <c r="N4227" t="s">
        <v>43</v>
      </c>
      <c r="O4227">
        <v>66070.399999999994</v>
      </c>
      <c r="P4227">
        <f>_xlfn.DAYS(Table3[[#This Row],[Delivery_Date]],Table3[[#This Row],[Order_Date]])</f>
        <v>11</v>
      </c>
    </row>
    <row r="4228" spans="1:16" x14ac:dyDescent="0.25">
      <c r="A4228">
        <v>4227</v>
      </c>
      <c r="B4228" t="s">
        <v>51</v>
      </c>
      <c r="C4228" t="s">
        <v>24</v>
      </c>
      <c r="D4228" t="s">
        <v>45</v>
      </c>
      <c r="E4228" t="s">
        <v>60</v>
      </c>
      <c r="F4228" t="s">
        <v>145</v>
      </c>
      <c r="G4228" t="s">
        <v>239</v>
      </c>
      <c r="H4228">
        <v>19</v>
      </c>
      <c r="I4228">
        <v>27267.07</v>
      </c>
      <c r="J4228">
        <v>518074.33</v>
      </c>
      <c r="K4228">
        <v>3796.95</v>
      </c>
      <c r="L4228">
        <v>617</v>
      </c>
      <c r="M4228" t="s">
        <v>42</v>
      </c>
      <c r="N4228" t="s">
        <v>43</v>
      </c>
      <c r="O4228">
        <v>98282.19</v>
      </c>
      <c r="P4228">
        <f>_xlfn.DAYS(Table3[[#This Row],[Delivery_Date]],Table3[[#This Row],[Order_Date]])</f>
        <v>7</v>
      </c>
    </row>
    <row r="4229" spans="1:16" x14ac:dyDescent="0.25">
      <c r="A4229">
        <v>4228</v>
      </c>
      <c r="B4229" t="s">
        <v>23</v>
      </c>
      <c r="C4229" t="s">
        <v>16</v>
      </c>
      <c r="D4229" t="s">
        <v>25</v>
      </c>
      <c r="E4229" t="s">
        <v>18</v>
      </c>
      <c r="F4229" t="s">
        <v>107</v>
      </c>
      <c r="G4229" t="s">
        <v>339</v>
      </c>
      <c r="H4229">
        <v>61</v>
      </c>
      <c r="I4229">
        <v>31253.4</v>
      </c>
      <c r="J4229">
        <v>1906457.4</v>
      </c>
      <c r="K4229">
        <v>1733.39</v>
      </c>
      <c r="L4229">
        <v>792</v>
      </c>
      <c r="M4229" t="s">
        <v>21</v>
      </c>
      <c r="N4229" t="s">
        <v>70</v>
      </c>
      <c r="O4229">
        <v>345587.92</v>
      </c>
      <c r="P4229">
        <f>_xlfn.DAYS(Table3[[#This Row],[Delivery_Date]],Table3[[#This Row],[Order_Date]])</f>
        <v>12</v>
      </c>
    </row>
    <row r="4230" spans="1:16" x14ac:dyDescent="0.25">
      <c r="A4230">
        <v>4229</v>
      </c>
      <c r="B4230" t="s">
        <v>44</v>
      </c>
      <c r="C4230" t="s">
        <v>24</v>
      </c>
      <c r="D4230" t="s">
        <v>45</v>
      </c>
      <c r="E4230" t="s">
        <v>60</v>
      </c>
      <c r="F4230" t="s">
        <v>178</v>
      </c>
      <c r="G4230" t="s">
        <v>224</v>
      </c>
      <c r="H4230">
        <v>49</v>
      </c>
      <c r="I4230">
        <v>14433.06</v>
      </c>
      <c r="J4230">
        <v>707219.94</v>
      </c>
      <c r="K4230">
        <v>551.6</v>
      </c>
      <c r="L4230">
        <v>495</v>
      </c>
      <c r="M4230" t="s">
        <v>42</v>
      </c>
      <c r="N4230" t="s">
        <v>30</v>
      </c>
      <c r="O4230">
        <v>166328.91</v>
      </c>
      <c r="P4230">
        <f>_xlfn.DAYS(Table3[[#This Row],[Delivery_Date]],Table3[[#This Row],[Order_Date]])</f>
        <v>7</v>
      </c>
    </row>
    <row r="4231" spans="1:16" x14ac:dyDescent="0.25">
      <c r="A4231">
        <v>4230</v>
      </c>
      <c r="B4231" t="s">
        <v>37</v>
      </c>
      <c r="C4231" t="s">
        <v>24</v>
      </c>
      <c r="D4231" t="s">
        <v>32</v>
      </c>
      <c r="E4231" t="s">
        <v>52</v>
      </c>
      <c r="F4231" t="s">
        <v>166</v>
      </c>
      <c r="G4231" t="s">
        <v>167</v>
      </c>
      <c r="H4231">
        <v>35</v>
      </c>
      <c r="I4231">
        <v>27401.15</v>
      </c>
      <c r="J4231">
        <v>959040.25</v>
      </c>
      <c r="K4231">
        <v>3975.44</v>
      </c>
      <c r="L4231">
        <v>310</v>
      </c>
      <c r="M4231" t="s">
        <v>35</v>
      </c>
      <c r="N4231" t="s">
        <v>36</v>
      </c>
      <c r="O4231">
        <v>211076.26</v>
      </c>
      <c r="P4231">
        <f>_xlfn.DAYS(Table3[[#This Row],[Delivery_Date]],Table3[[#This Row],[Order_Date]])</f>
        <v>9</v>
      </c>
    </row>
    <row r="4232" spans="1:16" x14ac:dyDescent="0.25">
      <c r="A4232">
        <v>4231</v>
      </c>
      <c r="B4232" t="s">
        <v>31</v>
      </c>
      <c r="C4232" t="s">
        <v>16</v>
      </c>
      <c r="D4232" t="s">
        <v>45</v>
      </c>
      <c r="E4232" t="s">
        <v>52</v>
      </c>
      <c r="F4232" t="s">
        <v>318</v>
      </c>
      <c r="G4232" t="s">
        <v>410</v>
      </c>
      <c r="H4232">
        <v>65</v>
      </c>
      <c r="I4232">
        <v>7223.08</v>
      </c>
      <c r="J4232">
        <v>469500.2</v>
      </c>
      <c r="K4232">
        <v>1246.0899999999999</v>
      </c>
      <c r="L4232">
        <v>982</v>
      </c>
      <c r="M4232" t="s">
        <v>35</v>
      </c>
      <c r="N4232" t="s">
        <v>36</v>
      </c>
      <c r="O4232">
        <v>58196.44</v>
      </c>
      <c r="P4232">
        <f>_xlfn.DAYS(Table3[[#This Row],[Delivery_Date]],Table3[[#This Row],[Order_Date]])</f>
        <v>13</v>
      </c>
    </row>
    <row r="4233" spans="1:16" x14ac:dyDescent="0.25">
      <c r="A4233">
        <v>4232</v>
      </c>
      <c r="B4233" t="s">
        <v>59</v>
      </c>
      <c r="C4233" t="s">
        <v>38</v>
      </c>
      <c r="D4233" t="s">
        <v>45</v>
      </c>
      <c r="E4233" t="s">
        <v>46</v>
      </c>
      <c r="F4233" t="s">
        <v>248</v>
      </c>
      <c r="G4233" t="s">
        <v>225</v>
      </c>
      <c r="H4233">
        <v>59</v>
      </c>
      <c r="I4233">
        <v>13272.79</v>
      </c>
      <c r="J4233">
        <v>783094.61</v>
      </c>
      <c r="K4233">
        <v>3728.16</v>
      </c>
      <c r="L4233">
        <v>557</v>
      </c>
      <c r="M4233" t="s">
        <v>42</v>
      </c>
      <c r="N4233" t="s">
        <v>30</v>
      </c>
      <c r="O4233">
        <v>87203.58</v>
      </c>
      <c r="P4233">
        <f>_xlfn.DAYS(Table3[[#This Row],[Delivery_Date]],Table3[[#This Row],[Order_Date]])</f>
        <v>10</v>
      </c>
    </row>
    <row r="4234" spans="1:16" x14ac:dyDescent="0.25">
      <c r="A4234">
        <v>4233</v>
      </c>
      <c r="B4234" t="s">
        <v>15</v>
      </c>
      <c r="C4234" t="s">
        <v>24</v>
      </c>
      <c r="D4234" t="s">
        <v>39</v>
      </c>
      <c r="E4234" t="s">
        <v>52</v>
      </c>
      <c r="F4234" t="s">
        <v>374</v>
      </c>
      <c r="G4234" t="s">
        <v>396</v>
      </c>
      <c r="H4234">
        <v>52</v>
      </c>
      <c r="I4234">
        <v>15382.17</v>
      </c>
      <c r="J4234">
        <v>799872.84</v>
      </c>
      <c r="K4234">
        <v>1599.95</v>
      </c>
      <c r="L4234">
        <v>444</v>
      </c>
      <c r="M4234" t="s">
        <v>42</v>
      </c>
      <c r="N4234" t="s">
        <v>22</v>
      </c>
      <c r="O4234">
        <v>101661.1</v>
      </c>
      <c r="P4234">
        <f>_xlfn.DAYS(Table3[[#This Row],[Delivery_Date]],Table3[[#This Row],[Order_Date]])</f>
        <v>3</v>
      </c>
    </row>
    <row r="4235" spans="1:16" x14ac:dyDescent="0.25">
      <c r="A4235">
        <v>4234</v>
      </c>
      <c r="B4235" t="s">
        <v>23</v>
      </c>
      <c r="C4235" t="s">
        <v>16</v>
      </c>
      <c r="D4235" t="s">
        <v>45</v>
      </c>
      <c r="E4235" t="s">
        <v>46</v>
      </c>
      <c r="F4235" t="s">
        <v>92</v>
      </c>
      <c r="G4235" t="s">
        <v>192</v>
      </c>
      <c r="H4235">
        <v>25</v>
      </c>
      <c r="I4235">
        <v>8395.8700000000008</v>
      </c>
      <c r="J4235">
        <v>209896.75</v>
      </c>
      <c r="K4235">
        <v>2679.16</v>
      </c>
      <c r="L4235">
        <v>295</v>
      </c>
      <c r="M4235" t="s">
        <v>35</v>
      </c>
      <c r="N4235" t="s">
        <v>70</v>
      </c>
      <c r="O4235">
        <v>34956.92</v>
      </c>
      <c r="P4235">
        <f>_xlfn.DAYS(Table3[[#This Row],[Delivery_Date]],Table3[[#This Row],[Order_Date]])</f>
        <v>14</v>
      </c>
    </row>
    <row r="4236" spans="1:16" x14ac:dyDescent="0.25">
      <c r="A4236">
        <v>4235</v>
      </c>
      <c r="B4236" t="s">
        <v>59</v>
      </c>
      <c r="C4236" t="s">
        <v>16</v>
      </c>
      <c r="D4236" t="s">
        <v>17</v>
      </c>
      <c r="E4236" t="s">
        <v>60</v>
      </c>
      <c r="F4236" t="s">
        <v>168</v>
      </c>
      <c r="G4236" t="s">
        <v>266</v>
      </c>
      <c r="H4236">
        <v>34</v>
      </c>
      <c r="I4236">
        <v>28389.78</v>
      </c>
      <c r="J4236">
        <v>965252.52</v>
      </c>
      <c r="K4236">
        <v>318.02999999999997</v>
      </c>
      <c r="L4236">
        <v>463</v>
      </c>
      <c r="M4236" t="s">
        <v>42</v>
      </c>
      <c r="N4236" t="s">
        <v>43</v>
      </c>
      <c r="O4236">
        <v>57587.73</v>
      </c>
      <c r="P4236">
        <f>_xlfn.DAYS(Table3[[#This Row],[Delivery_Date]],Table3[[#This Row],[Order_Date]])</f>
        <v>2</v>
      </c>
    </row>
    <row r="4237" spans="1:16" x14ac:dyDescent="0.25">
      <c r="A4237">
        <v>4236</v>
      </c>
      <c r="B4237" t="s">
        <v>65</v>
      </c>
      <c r="C4237" t="s">
        <v>38</v>
      </c>
      <c r="D4237" t="s">
        <v>39</v>
      </c>
      <c r="E4237" t="s">
        <v>46</v>
      </c>
      <c r="F4237" t="s">
        <v>163</v>
      </c>
      <c r="G4237" t="s">
        <v>142</v>
      </c>
      <c r="H4237">
        <v>37</v>
      </c>
      <c r="I4237">
        <v>22524.99</v>
      </c>
      <c r="J4237">
        <v>833424.63</v>
      </c>
      <c r="K4237">
        <v>4254.66</v>
      </c>
      <c r="L4237">
        <v>669</v>
      </c>
      <c r="M4237" t="s">
        <v>35</v>
      </c>
      <c r="N4237" t="s">
        <v>36</v>
      </c>
      <c r="O4237">
        <v>73092.679999999993</v>
      </c>
      <c r="P4237">
        <f>_xlfn.DAYS(Table3[[#This Row],[Delivery_Date]],Table3[[#This Row],[Order_Date]])</f>
        <v>13</v>
      </c>
    </row>
    <row r="4238" spans="1:16" x14ac:dyDescent="0.25">
      <c r="A4238">
        <v>4237</v>
      </c>
      <c r="B4238" t="s">
        <v>59</v>
      </c>
      <c r="C4238" t="s">
        <v>16</v>
      </c>
      <c r="D4238" t="s">
        <v>17</v>
      </c>
      <c r="E4238" t="s">
        <v>18</v>
      </c>
      <c r="F4238" t="s">
        <v>382</v>
      </c>
      <c r="G4238" t="s">
        <v>396</v>
      </c>
      <c r="H4238">
        <v>46</v>
      </c>
      <c r="I4238">
        <v>32878.480000000003</v>
      </c>
      <c r="J4238">
        <v>1512410.08</v>
      </c>
      <c r="K4238">
        <v>2842.25</v>
      </c>
      <c r="L4238">
        <v>395</v>
      </c>
      <c r="M4238" t="s">
        <v>21</v>
      </c>
      <c r="N4238" t="s">
        <v>36</v>
      </c>
      <c r="O4238">
        <v>146194.07999999999</v>
      </c>
      <c r="P4238">
        <f>_xlfn.DAYS(Table3[[#This Row],[Delivery_Date]],Table3[[#This Row],[Order_Date]])</f>
        <v>1</v>
      </c>
    </row>
    <row r="4239" spans="1:16" x14ac:dyDescent="0.25">
      <c r="A4239">
        <v>4238</v>
      </c>
      <c r="B4239" t="s">
        <v>44</v>
      </c>
      <c r="C4239" t="s">
        <v>24</v>
      </c>
      <c r="D4239" t="s">
        <v>45</v>
      </c>
      <c r="E4239" t="s">
        <v>52</v>
      </c>
      <c r="F4239" t="s">
        <v>383</v>
      </c>
      <c r="G4239" t="s">
        <v>219</v>
      </c>
      <c r="H4239">
        <v>35</v>
      </c>
      <c r="I4239">
        <v>14410.22</v>
      </c>
      <c r="J4239">
        <v>504357.7</v>
      </c>
      <c r="K4239">
        <v>4314.62</v>
      </c>
      <c r="L4239">
        <v>475</v>
      </c>
      <c r="M4239" t="s">
        <v>29</v>
      </c>
      <c r="N4239" t="s">
        <v>70</v>
      </c>
      <c r="O4239">
        <v>64426.05</v>
      </c>
      <c r="P4239">
        <f>_xlfn.DAYS(Table3[[#This Row],[Delivery_Date]],Table3[[#This Row],[Order_Date]])</f>
        <v>14</v>
      </c>
    </row>
    <row r="4240" spans="1:16" x14ac:dyDescent="0.25">
      <c r="A4240">
        <v>4239</v>
      </c>
      <c r="B4240" t="s">
        <v>23</v>
      </c>
      <c r="C4240" t="s">
        <v>38</v>
      </c>
      <c r="D4240" t="s">
        <v>39</v>
      </c>
      <c r="E4240" t="s">
        <v>60</v>
      </c>
      <c r="F4240" t="s">
        <v>103</v>
      </c>
      <c r="G4240" t="s">
        <v>250</v>
      </c>
      <c r="H4240">
        <v>48</v>
      </c>
      <c r="I4240">
        <v>47572.76</v>
      </c>
      <c r="J4240">
        <v>2283492.48</v>
      </c>
      <c r="K4240">
        <v>3124.05</v>
      </c>
      <c r="L4240">
        <v>380</v>
      </c>
      <c r="M4240" t="s">
        <v>42</v>
      </c>
      <c r="N4240" t="s">
        <v>70</v>
      </c>
      <c r="O4240">
        <v>436898.22</v>
      </c>
      <c r="P4240">
        <f>_xlfn.DAYS(Table3[[#This Row],[Delivery_Date]],Table3[[#This Row],[Order_Date]])</f>
        <v>15</v>
      </c>
    </row>
    <row r="4241" spans="1:16" x14ac:dyDescent="0.25">
      <c r="A4241">
        <v>4240</v>
      </c>
      <c r="B4241" t="s">
        <v>65</v>
      </c>
      <c r="C4241" t="s">
        <v>38</v>
      </c>
      <c r="D4241" t="s">
        <v>45</v>
      </c>
      <c r="E4241" t="s">
        <v>52</v>
      </c>
      <c r="F4241" t="s">
        <v>324</v>
      </c>
      <c r="G4241" t="s">
        <v>196</v>
      </c>
      <c r="H4241">
        <v>12</v>
      </c>
      <c r="I4241">
        <v>26287.66</v>
      </c>
      <c r="J4241">
        <v>315451.92</v>
      </c>
      <c r="K4241">
        <v>4776.53</v>
      </c>
      <c r="L4241">
        <v>363</v>
      </c>
      <c r="M4241" t="s">
        <v>35</v>
      </c>
      <c r="N4241" t="s">
        <v>30</v>
      </c>
      <c r="O4241">
        <v>46888.92</v>
      </c>
      <c r="P4241">
        <f>_xlfn.DAYS(Table3[[#This Row],[Delivery_Date]],Table3[[#This Row],[Order_Date]])</f>
        <v>4</v>
      </c>
    </row>
    <row r="4242" spans="1:16" x14ac:dyDescent="0.25">
      <c r="A4242">
        <v>4241</v>
      </c>
      <c r="B4242" t="s">
        <v>44</v>
      </c>
      <c r="C4242" t="s">
        <v>38</v>
      </c>
      <c r="D4242" t="s">
        <v>32</v>
      </c>
      <c r="E4242" t="s">
        <v>60</v>
      </c>
      <c r="F4242" t="s">
        <v>328</v>
      </c>
      <c r="G4242" t="s">
        <v>325</v>
      </c>
      <c r="H4242">
        <v>69</v>
      </c>
      <c r="I4242">
        <v>5923.26</v>
      </c>
      <c r="J4242">
        <v>408704.94</v>
      </c>
      <c r="K4242">
        <v>1973.35</v>
      </c>
      <c r="L4242">
        <v>715</v>
      </c>
      <c r="M4242" t="s">
        <v>21</v>
      </c>
      <c r="N4242" t="s">
        <v>43</v>
      </c>
      <c r="O4242">
        <v>84965.63</v>
      </c>
      <c r="P4242">
        <f>_xlfn.DAYS(Table3[[#This Row],[Delivery_Date]],Table3[[#This Row],[Order_Date]])</f>
        <v>3</v>
      </c>
    </row>
    <row r="4243" spans="1:16" x14ac:dyDescent="0.25">
      <c r="A4243">
        <v>4242</v>
      </c>
      <c r="B4243" t="s">
        <v>65</v>
      </c>
      <c r="C4243" t="s">
        <v>24</v>
      </c>
      <c r="D4243" t="s">
        <v>17</v>
      </c>
      <c r="E4243" t="s">
        <v>60</v>
      </c>
      <c r="F4243" t="s">
        <v>98</v>
      </c>
      <c r="G4243" t="s">
        <v>329</v>
      </c>
      <c r="H4243">
        <v>96</v>
      </c>
      <c r="I4243">
        <v>36637.68</v>
      </c>
      <c r="J4243">
        <v>3517217.28</v>
      </c>
      <c r="K4243">
        <v>3503.94</v>
      </c>
      <c r="L4243">
        <v>40</v>
      </c>
      <c r="M4243" t="s">
        <v>29</v>
      </c>
      <c r="N4243" t="s">
        <v>70</v>
      </c>
      <c r="O4243">
        <v>639642.22</v>
      </c>
      <c r="P4243">
        <f>_xlfn.DAYS(Table3[[#This Row],[Delivery_Date]],Table3[[#This Row],[Order_Date]])</f>
        <v>6</v>
      </c>
    </row>
    <row r="4244" spans="1:16" x14ac:dyDescent="0.25">
      <c r="A4244">
        <v>4243</v>
      </c>
      <c r="B4244" t="s">
        <v>31</v>
      </c>
      <c r="C4244" t="s">
        <v>38</v>
      </c>
      <c r="D4244" t="s">
        <v>32</v>
      </c>
      <c r="E4244" t="s">
        <v>52</v>
      </c>
      <c r="F4244" t="s">
        <v>136</v>
      </c>
      <c r="G4244" t="s">
        <v>90</v>
      </c>
      <c r="H4244">
        <v>16</v>
      </c>
      <c r="I4244">
        <v>7663.75</v>
      </c>
      <c r="J4244">
        <v>122620</v>
      </c>
      <c r="K4244">
        <v>1824.27</v>
      </c>
      <c r="L4244">
        <v>179</v>
      </c>
      <c r="M4244" t="s">
        <v>21</v>
      </c>
      <c r="N4244" t="s">
        <v>30</v>
      </c>
      <c r="O4244">
        <v>10946.96</v>
      </c>
      <c r="P4244">
        <f>_xlfn.DAYS(Table3[[#This Row],[Delivery_Date]],Table3[[#This Row],[Order_Date]])</f>
        <v>9</v>
      </c>
    </row>
    <row r="4245" spans="1:16" x14ac:dyDescent="0.25">
      <c r="A4245">
        <v>4244</v>
      </c>
      <c r="B4245" t="s">
        <v>23</v>
      </c>
      <c r="C4245" t="s">
        <v>24</v>
      </c>
      <c r="D4245" t="s">
        <v>39</v>
      </c>
      <c r="E4245" t="s">
        <v>46</v>
      </c>
      <c r="F4245" t="s">
        <v>210</v>
      </c>
      <c r="G4245" t="s">
        <v>249</v>
      </c>
      <c r="H4245">
        <v>95</v>
      </c>
      <c r="I4245">
        <v>24767.8</v>
      </c>
      <c r="J4245">
        <v>2352941</v>
      </c>
      <c r="K4245">
        <v>2713.7</v>
      </c>
      <c r="L4245">
        <v>132</v>
      </c>
      <c r="M4245" t="s">
        <v>21</v>
      </c>
      <c r="N4245" t="s">
        <v>36</v>
      </c>
      <c r="O4245">
        <v>431346.1</v>
      </c>
      <c r="P4245">
        <f>_xlfn.DAYS(Table3[[#This Row],[Delivery_Date]],Table3[[#This Row],[Order_Date]])</f>
        <v>14</v>
      </c>
    </row>
    <row r="4246" spans="1:16" x14ac:dyDescent="0.25">
      <c r="A4246">
        <v>4245</v>
      </c>
      <c r="B4246" t="s">
        <v>15</v>
      </c>
      <c r="C4246" t="s">
        <v>38</v>
      </c>
      <c r="D4246" t="s">
        <v>39</v>
      </c>
      <c r="E4246" t="s">
        <v>26</v>
      </c>
      <c r="F4246" t="s">
        <v>104</v>
      </c>
      <c r="G4246" t="s">
        <v>211</v>
      </c>
      <c r="H4246">
        <v>36</v>
      </c>
      <c r="I4246">
        <v>31331.22</v>
      </c>
      <c r="J4246">
        <v>1127923.92</v>
      </c>
      <c r="K4246">
        <v>3668.41</v>
      </c>
      <c r="L4246">
        <v>867</v>
      </c>
      <c r="M4246" t="s">
        <v>35</v>
      </c>
      <c r="N4246" t="s">
        <v>43</v>
      </c>
      <c r="O4246">
        <v>195321.26</v>
      </c>
      <c r="P4246">
        <f>_xlfn.DAYS(Table3[[#This Row],[Delivery_Date]],Table3[[#This Row],[Order_Date]])</f>
        <v>14</v>
      </c>
    </row>
    <row r="4247" spans="1:16" x14ac:dyDescent="0.25">
      <c r="A4247">
        <v>4246</v>
      </c>
      <c r="B4247" t="s">
        <v>44</v>
      </c>
      <c r="C4247" t="s">
        <v>24</v>
      </c>
      <c r="D4247" t="s">
        <v>32</v>
      </c>
      <c r="E4247" t="s">
        <v>60</v>
      </c>
      <c r="F4247" t="s">
        <v>401</v>
      </c>
      <c r="G4247" t="s">
        <v>139</v>
      </c>
      <c r="H4247">
        <v>23</v>
      </c>
      <c r="I4247">
        <v>1206.42</v>
      </c>
      <c r="J4247">
        <v>27747.66</v>
      </c>
      <c r="K4247">
        <v>3369.36</v>
      </c>
      <c r="L4247">
        <v>677</v>
      </c>
      <c r="M4247" t="s">
        <v>35</v>
      </c>
      <c r="N4247" t="s">
        <v>36</v>
      </c>
      <c r="O4247">
        <v>5952.75</v>
      </c>
      <c r="P4247">
        <f>_xlfn.DAYS(Table3[[#This Row],[Delivery_Date]],Table3[[#This Row],[Order_Date]])</f>
        <v>13</v>
      </c>
    </row>
    <row r="4248" spans="1:16" x14ac:dyDescent="0.25">
      <c r="A4248">
        <v>4247</v>
      </c>
      <c r="B4248" t="s">
        <v>15</v>
      </c>
      <c r="C4248" t="s">
        <v>24</v>
      </c>
      <c r="D4248" t="s">
        <v>39</v>
      </c>
      <c r="E4248" t="s">
        <v>60</v>
      </c>
      <c r="F4248" t="s">
        <v>164</v>
      </c>
      <c r="G4248" t="s">
        <v>74</v>
      </c>
      <c r="H4248">
        <v>25</v>
      </c>
      <c r="I4248">
        <v>11769.77</v>
      </c>
      <c r="J4248">
        <v>294244.25</v>
      </c>
      <c r="K4248">
        <v>2987.72</v>
      </c>
      <c r="L4248">
        <v>460</v>
      </c>
      <c r="M4248" t="s">
        <v>42</v>
      </c>
      <c r="N4248" t="s">
        <v>43</v>
      </c>
      <c r="O4248">
        <v>51350.9</v>
      </c>
      <c r="P4248">
        <f>_xlfn.DAYS(Table3[[#This Row],[Delivery_Date]],Table3[[#This Row],[Order_Date]])</f>
        <v>5</v>
      </c>
    </row>
    <row r="4249" spans="1:16" x14ac:dyDescent="0.25">
      <c r="A4249">
        <v>4248</v>
      </c>
      <c r="B4249" t="s">
        <v>44</v>
      </c>
      <c r="C4249" t="s">
        <v>24</v>
      </c>
      <c r="D4249" t="s">
        <v>45</v>
      </c>
      <c r="E4249" t="s">
        <v>18</v>
      </c>
      <c r="F4249" t="s">
        <v>79</v>
      </c>
      <c r="G4249" t="s">
        <v>287</v>
      </c>
      <c r="H4249">
        <v>55</v>
      </c>
      <c r="I4249">
        <v>16286.2</v>
      </c>
      <c r="J4249">
        <v>895741</v>
      </c>
      <c r="K4249">
        <v>3241.52</v>
      </c>
      <c r="L4249">
        <v>286</v>
      </c>
      <c r="M4249" t="s">
        <v>29</v>
      </c>
      <c r="N4249" t="s">
        <v>70</v>
      </c>
      <c r="O4249">
        <v>48645.18</v>
      </c>
      <c r="P4249">
        <f>_xlfn.DAYS(Table3[[#This Row],[Delivery_Date]],Table3[[#This Row],[Order_Date]])</f>
        <v>10</v>
      </c>
    </row>
    <row r="4250" spans="1:16" x14ac:dyDescent="0.25">
      <c r="A4250">
        <v>4249</v>
      </c>
      <c r="B4250" t="s">
        <v>23</v>
      </c>
      <c r="C4250" t="s">
        <v>16</v>
      </c>
      <c r="D4250" t="s">
        <v>32</v>
      </c>
      <c r="E4250" t="s">
        <v>46</v>
      </c>
      <c r="F4250" t="s">
        <v>377</v>
      </c>
      <c r="G4250" t="s">
        <v>382</v>
      </c>
      <c r="H4250">
        <v>30</v>
      </c>
      <c r="I4250">
        <v>35206.720000000001</v>
      </c>
      <c r="J4250">
        <v>1056201.6000000001</v>
      </c>
      <c r="K4250">
        <v>588.23</v>
      </c>
      <c r="L4250">
        <v>28</v>
      </c>
      <c r="M4250" t="s">
        <v>35</v>
      </c>
      <c r="N4250" t="s">
        <v>22</v>
      </c>
      <c r="O4250">
        <v>63612.74</v>
      </c>
      <c r="P4250">
        <f>_xlfn.DAYS(Table3[[#This Row],[Delivery_Date]],Table3[[#This Row],[Order_Date]])</f>
        <v>11</v>
      </c>
    </row>
    <row r="4251" spans="1:16" x14ac:dyDescent="0.25">
      <c r="A4251">
        <v>4250</v>
      </c>
      <c r="B4251" t="s">
        <v>31</v>
      </c>
      <c r="C4251" t="s">
        <v>38</v>
      </c>
      <c r="D4251" t="s">
        <v>45</v>
      </c>
      <c r="E4251" t="s">
        <v>46</v>
      </c>
      <c r="F4251" t="s">
        <v>325</v>
      </c>
      <c r="G4251" t="s">
        <v>138</v>
      </c>
      <c r="H4251">
        <v>86</v>
      </c>
      <c r="I4251">
        <v>33176.6</v>
      </c>
      <c r="J4251">
        <v>2853187.6</v>
      </c>
      <c r="K4251">
        <v>3292.16</v>
      </c>
      <c r="L4251">
        <v>904</v>
      </c>
      <c r="M4251" t="s">
        <v>29</v>
      </c>
      <c r="N4251" t="s">
        <v>22</v>
      </c>
      <c r="O4251">
        <v>219438.39</v>
      </c>
      <c r="P4251">
        <f>_xlfn.DAYS(Table3[[#This Row],[Delivery_Date]],Table3[[#This Row],[Order_Date]])</f>
        <v>1</v>
      </c>
    </row>
    <row r="4252" spans="1:16" x14ac:dyDescent="0.25">
      <c r="A4252">
        <v>4251</v>
      </c>
      <c r="B4252" t="s">
        <v>44</v>
      </c>
      <c r="C4252" t="s">
        <v>24</v>
      </c>
      <c r="D4252" t="s">
        <v>17</v>
      </c>
      <c r="E4252" t="s">
        <v>18</v>
      </c>
      <c r="F4252" t="s">
        <v>289</v>
      </c>
      <c r="G4252" t="s">
        <v>358</v>
      </c>
      <c r="H4252">
        <v>50</v>
      </c>
      <c r="I4252">
        <v>27474.32</v>
      </c>
      <c r="J4252">
        <v>1373716</v>
      </c>
      <c r="K4252">
        <v>1483.26</v>
      </c>
      <c r="L4252">
        <v>871</v>
      </c>
      <c r="M4252" t="s">
        <v>29</v>
      </c>
      <c r="N4252" t="s">
        <v>22</v>
      </c>
      <c r="O4252">
        <v>138461.35</v>
      </c>
      <c r="P4252">
        <f>_xlfn.DAYS(Table3[[#This Row],[Delivery_Date]],Table3[[#This Row],[Order_Date]])</f>
        <v>8</v>
      </c>
    </row>
    <row r="4253" spans="1:16" x14ac:dyDescent="0.25">
      <c r="A4253">
        <v>4252</v>
      </c>
      <c r="B4253" t="s">
        <v>31</v>
      </c>
      <c r="C4253" t="s">
        <v>24</v>
      </c>
      <c r="D4253" t="s">
        <v>32</v>
      </c>
      <c r="E4253" t="s">
        <v>60</v>
      </c>
      <c r="F4253" t="s">
        <v>248</v>
      </c>
      <c r="G4253" t="s">
        <v>41</v>
      </c>
      <c r="H4253">
        <v>10</v>
      </c>
      <c r="I4253">
        <v>39721.53</v>
      </c>
      <c r="J4253">
        <v>397215.3</v>
      </c>
      <c r="K4253">
        <v>1547.64</v>
      </c>
      <c r="L4253">
        <v>833</v>
      </c>
      <c r="M4253" t="s">
        <v>21</v>
      </c>
      <c r="N4253" t="s">
        <v>30</v>
      </c>
      <c r="O4253">
        <v>89939.26</v>
      </c>
      <c r="P4253">
        <f>_xlfn.DAYS(Table3[[#This Row],[Delivery_Date]],Table3[[#This Row],[Order_Date]])</f>
        <v>9</v>
      </c>
    </row>
    <row r="4254" spans="1:16" x14ac:dyDescent="0.25">
      <c r="A4254">
        <v>4253</v>
      </c>
      <c r="B4254" t="s">
        <v>23</v>
      </c>
      <c r="C4254" t="s">
        <v>16</v>
      </c>
      <c r="D4254" t="s">
        <v>39</v>
      </c>
      <c r="E4254" t="s">
        <v>52</v>
      </c>
      <c r="F4254" t="s">
        <v>68</v>
      </c>
      <c r="G4254" t="s">
        <v>419</v>
      </c>
      <c r="H4254">
        <v>16</v>
      </c>
      <c r="I4254">
        <v>18097.330000000002</v>
      </c>
      <c r="J4254">
        <v>289557.28000000003</v>
      </c>
      <c r="K4254">
        <v>3034.77</v>
      </c>
      <c r="L4254">
        <v>425</v>
      </c>
      <c r="M4254" t="s">
        <v>21</v>
      </c>
      <c r="N4254" t="s">
        <v>30</v>
      </c>
      <c r="O4254">
        <v>29675.040000000001</v>
      </c>
      <c r="P4254">
        <f>_xlfn.DAYS(Table3[[#This Row],[Delivery_Date]],Table3[[#This Row],[Order_Date]])</f>
        <v>2</v>
      </c>
    </row>
    <row r="4255" spans="1:16" x14ac:dyDescent="0.25">
      <c r="A4255">
        <v>4254</v>
      </c>
      <c r="B4255" t="s">
        <v>65</v>
      </c>
      <c r="C4255" t="s">
        <v>16</v>
      </c>
      <c r="D4255" t="s">
        <v>45</v>
      </c>
      <c r="E4255" t="s">
        <v>52</v>
      </c>
      <c r="F4255" t="s">
        <v>341</v>
      </c>
      <c r="G4255" t="s">
        <v>77</v>
      </c>
      <c r="H4255">
        <v>75</v>
      </c>
      <c r="I4255">
        <v>35437.629999999997</v>
      </c>
      <c r="J4255">
        <v>2657822.25</v>
      </c>
      <c r="K4255">
        <v>4455.91</v>
      </c>
      <c r="L4255">
        <v>849</v>
      </c>
      <c r="M4255" t="s">
        <v>42</v>
      </c>
      <c r="N4255" t="s">
        <v>36</v>
      </c>
      <c r="O4255">
        <v>525660.32999999996</v>
      </c>
      <c r="P4255">
        <f>_xlfn.DAYS(Table3[[#This Row],[Delivery_Date]],Table3[[#This Row],[Order_Date]])</f>
        <v>11</v>
      </c>
    </row>
    <row r="4256" spans="1:16" x14ac:dyDescent="0.25">
      <c r="A4256">
        <v>4255</v>
      </c>
      <c r="B4256" t="s">
        <v>65</v>
      </c>
      <c r="C4256" t="s">
        <v>16</v>
      </c>
      <c r="D4256" t="s">
        <v>32</v>
      </c>
      <c r="E4256" t="s">
        <v>18</v>
      </c>
      <c r="F4256" t="s">
        <v>334</v>
      </c>
      <c r="G4256" t="s">
        <v>84</v>
      </c>
      <c r="H4256">
        <v>62</v>
      </c>
      <c r="I4256">
        <v>21237.79</v>
      </c>
      <c r="J4256">
        <v>1316742.98</v>
      </c>
      <c r="K4256">
        <v>4923.13</v>
      </c>
      <c r="L4256">
        <v>918</v>
      </c>
      <c r="M4256" t="s">
        <v>21</v>
      </c>
      <c r="N4256" t="s">
        <v>22</v>
      </c>
      <c r="O4256">
        <v>140276.13</v>
      </c>
      <c r="P4256">
        <f>_xlfn.DAYS(Table3[[#This Row],[Delivery_Date]],Table3[[#This Row],[Order_Date]])</f>
        <v>11</v>
      </c>
    </row>
    <row r="4257" spans="1:16" x14ac:dyDescent="0.25">
      <c r="A4257">
        <v>4256</v>
      </c>
      <c r="B4257" t="s">
        <v>51</v>
      </c>
      <c r="C4257" t="s">
        <v>38</v>
      </c>
      <c r="D4257" t="s">
        <v>17</v>
      </c>
      <c r="E4257" t="s">
        <v>46</v>
      </c>
      <c r="F4257" t="s">
        <v>56</v>
      </c>
      <c r="G4257" t="s">
        <v>48</v>
      </c>
      <c r="H4257">
        <v>26</v>
      </c>
      <c r="I4257">
        <v>2583.02</v>
      </c>
      <c r="J4257">
        <v>67158.52</v>
      </c>
      <c r="K4257">
        <v>4926.72</v>
      </c>
      <c r="L4257">
        <v>591</v>
      </c>
      <c r="M4257" t="s">
        <v>29</v>
      </c>
      <c r="N4257" t="s">
        <v>30</v>
      </c>
      <c r="O4257">
        <v>10257.94</v>
      </c>
      <c r="P4257">
        <f>_xlfn.DAYS(Table3[[#This Row],[Delivery_Date]],Table3[[#This Row],[Order_Date]])</f>
        <v>3</v>
      </c>
    </row>
    <row r="4258" spans="1:16" x14ac:dyDescent="0.25">
      <c r="A4258">
        <v>4257</v>
      </c>
      <c r="B4258" t="s">
        <v>37</v>
      </c>
      <c r="C4258" t="s">
        <v>38</v>
      </c>
      <c r="D4258" t="s">
        <v>39</v>
      </c>
      <c r="E4258" t="s">
        <v>52</v>
      </c>
      <c r="F4258" t="s">
        <v>320</v>
      </c>
      <c r="G4258" t="s">
        <v>34</v>
      </c>
      <c r="H4258">
        <v>58</v>
      </c>
      <c r="I4258">
        <v>21140.78</v>
      </c>
      <c r="J4258">
        <v>1226165.24</v>
      </c>
      <c r="K4258">
        <v>844.97</v>
      </c>
      <c r="L4258">
        <v>646</v>
      </c>
      <c r="M4258" t="s">
        <v>29</v>
      </c>
      <c r="N4258" t="s">
        <v>22</v>
      </c>
      <c r="O4258">
        <v>283062.58</v>
      </c>
      <c r="P4258">
        <f>_xlfn.DAYS(Table3[[#This Row],[Delivery_Date]],Table3[[#This Row],[Order_Date]])</f>
        <v>10</v>
      </c>
    </row>
    <row r="4259" spans="1:16" x14ac:dyDescent="0.25">
      <c r="A4259">
        <v>4258</v>
      </c>
      <c r="B4259" t="s">
        <v>23</v>
      </c>
      <c r="C4259" t="s">
        <v>16</v>
      </c>
      <c r="D4259" t="s">
        <v>32</v>
      </c>
      <c r="E4259" t="s">
        <v>60</v>
      </c>
      <c r="F4259" t="s">
        <v>160</v>
      </c>
      <c r="G4259" t="s">
        <v>84</v>
      </c>
      <c r="H4259">
        <v>49</v>
      </c>
      <c r="I4259">
        <v>47891.26</v>
      </c>
      <c r="J4259">
        <v>2346671.7400000002</v>
      </c>
      <c r="K4259">
        <v>1848.95</v>
      </c>
      <c r="L4259">
        <v>793</v>
      </c>
      <c r="M4259" t="s">
        <v>42</v>
      </c>
      <c r="N4259" t="s">
        <v>30</v>
      </c>
      <c r="O4259">
        <v>332553.89</v>
      </c>
      <c r="P4259">
        <f>_xlfn.DAYS(Table3[[#This Row],[Delivery_Date]],Table3[[#This Row],[Order_Date]])</f>
        <v>12</v>
      </c>
    </row>
    <row r="4260" spans="1:16" x14ac:dyDescent="0.25">
      <c r="A4260">
        <v>4259</v>
      </c>
      <c r="B4260" t="s">
        <v>23</v>
      </c>
      <c r="C4260" t="s">
        <v>24</v>
      </c>
      <c r="D4260" t="s">
        <v>39</v>
      </c>
      <c r="E4260" t="s">
        <v>46</v>
      </c>
      <c r="F4260" t="s">
        <v>142</v>
      </c>
      <c r="G4260" t="s">
        <v>132</v>
      </c>
      <c r="H4260">
        <v>68</v>
      </c>
      <c r="I4260">
        <v>14772.25</v>
      </c>
      <c r="J4260">
        <v>1004513</v>
      </c>
      <c r="K4260">
        <v>4270.9399999999996</v>
      </c>
      <c r="L4260">
        <v>688</v>
      </c>
      <c r="M4260" t="s">
        <v>29</v>
      </c>
      <c r="N4260" t="s">
        <v>70</v>
      </c>
      <c r="O4260">
        <v>216483.15</v>
      </c>
      <c r="P4260">
        <f>_xlfn.DAYS(Table3[[#This Row],[Delivery_Date]],Table3[[#This Row],[Order_Date]])</f>
        <v>10</v>
      </c>
    </row>
    <row r="4261" spans="1:16" x14ac:dyDescent="0.25">
      <c r="A4261">
        <v>4260</v>
      </c>
      <c r="B4261" t="s">
        <v>59</v>
      </c>
      <c r="C4261" t="s">
        <v>24</v>
      </c>
      <c r="D4261" t="s">
        <v>17</v>
      </c>
      <c r="E4261" t="s">
        <v>52</v>
      </c>
      <c r="F4261" t="s">
        <v>127</v>
      </c>
      <c r="G4261" t="s">
        <v>158</v>
      </c>
      <c r="H4261">
        <v>36</v>
      </c>
      <c r="I4261">
        <v>5773.75</v>
      </c>
      <c r="J4261">
        <v>207855</v>
      </c>
      <c r="K4261">
        <v>3277.23</v>
      </c>
      <c r="L4261">
        <v>328</v>
      </c>
      <c r="M4261" t="s">
        <v>35</v>
      </c>
      <c r="N4261" t="s">
        <v>30</v>
      </c>
      <c r="O4261">
        <v>50775.91</v>
      </c>
      <c r="P4261">
        <f>_xlfn.DAYS(Table3[[#This Row],[Delivery_Date]],Table3[[#This Row],[Order_Date]])</f>
        <v>12</v>
      </c>
    </row>
    <row r="4262" spans="1:16" x14ac:dyDescent="0.25">
      <c r="A4262">
        <v>4261</v>
      </c>
      <c r="B4262" t="s">
        <v>44</v>
      </c>
      <c r="C4262" t="s">
        <v>38</v>
      </c>
      <c r="D4262" t="s">
        <v>45</v>
      </c>
      <c r="E4262" t="s">
        <v>26</v>
      </c>
      <c r="F4262" t="s">
        <v>396</v>
      </c>
      <c r="G4262" t="s">
        <v>106</v>
      </c>
      <c r="H4262">
        <v>87</v>
      </c>
      <c r="I4262">
        <v>1466.62</v>
      </c>
      <c r="J4262">
        <v>127595.94</v>
      </c>
      <c r="K4262">
        <v>3127.62</v>
      </c>
      <c r="L4262">
        <v>9</v>
      </c>
      <c r="M4262" t="s">
        <v>35</v>
      </c>
      <c r="N4262" t="s">
        <v>30</v>
      </c>
      <c r="O4262">
        <v>20603.54</v>
      </c>
      <c r="P4262">
        <f>_xlfn.DAYS(Table3[[#This Row],[Delivery_Date]],Table3[[#This Row],[Order_Date]])</f>
        <v>11</v>
      </c>
    </row>
    <row r="4263" spans="1:16" x14ac:dyDescent="0.25">
      <c r="A4263">
        <v>4262</v>
      </c>
      <c r="B4263" t="s">
        <v>65</v>
      </c>
      <c r="C4263" t="s">
        <v>38</v>
      </c>
      <c r="D4263" t="s">
        <v>25</v>
      </c>
      <c r="E4263" t="s">
        <v>60</v>
      </c>
      <c r="F4263" t="s">
        <v>404</v>
      </c>
      <c r="G4263" t="s">
        <v>175</v>
      </c>
      <c r="H4263">
        <v>99</v>
      </c>
      <c r="I4263">
        <v>8237.34</v>
      </c>
      <c r="J4263">
        <v>815496.66</v>
      </c>
      <c r="K4263">
        <v>2790.03</v>
      </c>
      <c r="L4263">
        <v>550</v>
      </c>
      <c r="M4263" t="s">
        <v>29</v>
      </c>
      <c r="N4263" t="s">
        <v>22</v>
      </c>
      <c r="O4263">
        <v>175933.92</v>
      </c>
      <c r="P4263">
        <f>_xlfn.DAYS(Table3[[#This Row],[Delivery_Date]],Table3[[#This Row],[Order_Date]])</f>
        <v>13</v>
      </c>
    </row>
    <row r="4264" spans="1:16" x14ac:dyDescent="0.25">
      <c r="A4264">
        <v>4263</v>
      </c>
      <c r="B4264" t="s">
        <v>51</v>
      </c>
      <c r="C4264" t="s">
        <v>38</v>
      </c>
      <c r="D4264" t="s">
        <v>25</v>
      </c>
      <c r="E4264" t="s">
        <v>26</v>
      </c>
      <c r="F4264" t="s">
        <v>328</v>
      </c>
      <c r="G4264" t="s">
        <v>385</v>
      </c>
      <c r="H4264">
        <v>38</v>
      </c>
      <c r="I4264">
        <v>35026.15</v>
      </c>
      <c r="J4264">
        <v>1330993.7</v>
      </c>
      <c r="K4264">
        <v>3723.62</v>
      </c>
      <c r="L4264">
        <v>948</v>
      </c>
      <c r="M4264" t="s">
        <v>29</v>
      </c>
      <c r="N4264" t="s">
        <v>36</v>
      </c>
      <c r="O4264">
        <v>318222.93</v>
      </c>
      <c r="P4264">
        <f>_xlfn.DAYS(Table3[[#This Row],[Delivery_Date]],Table3[[#This Row],[Order_Date]])</f>
        <v>10</v>
      </c>
    </row>
    <row r="4265" spans="1:16" x14ac:dyDescent="0.25">
      <c r="A4265">
        <v>4264</v>
      </c>
      <c r="B4265" t="s">
        <v>51</v>
      </c>
      <c r="C4265" t="s">
        <v>24</v>
      </c>
      <c r="D4265" t="s">
        <v>17</v>
      </c>
      <c r="E4265" t="s">
        <v>52</v>
      </c>
      <c r="F4265" t="s">
        <v>228</v>
      </c>
      <c r="G4265" t="s">
        <v>416</v>
      </c>
      <c r="H4265">
        <v>29</v>
      </c>
      <c r="I4265">
        <v>45120.959999999999</v>
      </c>
      <c r="J4265">
        <v>1308507.8400000001</v>
      </c>
      <c r="K4265">
        <v>4700.58</v>
      </c>
      <c r="L4265">
        <v>211</v>
      </c>
      <c r="M4265" t="s">
        <v>42</v>
      </c>
      <c r="N4265" t="s">
        <v>22</v>
      </c>
      <c r="O4265">
        <v>143074.94</v>
      </c>
      <c r="P4265">
        <f>_xlfn.DAYS(Table3[[#This Row],[Delivery_Date]],Table3[[#This Row],[Order_Date]])</f>
        <v>1</v>
      </c>
    </row>
    <row r="4266" spans="1:16" x14ac:dyDescent="0.25">
      <c r="A4266">
        <v>4265</v>
      </c>
      <c r="B4266" t="s">
        <v>65</v>
      </c>
      <c r="C4266" t="s">
        <v>16</v>
      </c>
      <c r="D4266" t="s">
        <v>25</v>
      </c>
      <c r="E4266" t="s">
        <v>46</v>
      </c>
      <c r="F4266" t="s">
        <v>82</v>
      </c>
      <c r="G4266" t="s">
        <v>173</v>
      </c>
      <c r="H4266">
        <v>49</v>
      </c>
      <c r="I4266">
        <v>9984.7000000000007</v>
      </c>
      <c r="J4266">
        <v>489250.3</v>
      </c>
      <c r="K4266">
        <v>1190.53</v>
      </c>
      <c r="L4266">
        <v>59</v>
      </c>
      <c r="M4266" t="s">
        <v>42</v>
      </c>
      <c r="N4266" t="s">
        <v>36</v>
      </c>
      <c r="O4266">
        <v>46276.07</v>
      </c>
      <c r="P4266">
        <f>_xlfn.DAYS(Table3[[#This Row],[Delivery_Date]],Table3[[#This Row],[Order_Date]])</f>
        <v>6</v>
      </c>
    </row>
    <row r="4267" spans="1:16" x14ac:dyDescent="0.25">
      <c r="A4267">
        <v>4266</v>
      </c>
      <c r="B4267" t="s">
        <v>44</v>
      </c>
      <c r="C4267" t="s">
        <v>16</v>
      </c>
      <c r="D4267" t="s">
        <v>39</v>
      </c>
      <c r="E4267" t="s">
        <v>26</v>
      </c>
      <c r="F4267" t="s">
        <v>78</v>
      </c>
      <c r="G4267" t="s">
        <v>300</v>
      </c>
      <c r="H4267">
        <v>43</v>
      </c>
      <c r="I4267">
        <v>45753.279999999999</v>
      </c>
      <c r="J4267">
        <v>1967391.04</v>
      </c>
      <c r="K4267">
        <v>1544.53</v>
      </c>
      <c r="L4267">
        <v>160</v>
      </c>
      <c r="M4267" t="s">
        <v>42</v>
      </c>
      <c r="N4267" t="s">
        <v>30</v>
      </c>
      <c r="O4267">
        <v>277118.51</v>
      </c>
      <c r="P4267">
        <f>_xlfn.DAYS(Table3[[#This Row],[Delivery_Date]],Table3[[#This Row],[Order_Date]])</f>
        <v>10</v>
      </c>
    </row>
    <row r="4268" spans="1:16" x14ac:dyDescent="0.25">
      <c r="A4268">
        <v>4267</v>
      </c>
      <c r="B4268" t="s">
        <v>59</v>
      </c>
      <c r="C4268" t="s">
        <v>16</v>
      </c>
      <c r="D4268" t="s">
        <v>39</v>
      </c>
      <c r="E4268" t="s">
        <v>26</v>
      </c>
      <c r="F4268" t="s">
        <v>376</v>
      </c>
      <c r="G4268" t="s">
        <v>138</v>
      </c>
      <c r="H4268">
        <v>66</v>
      </c>
      <c r="I4268">
        <v>40902.31</v>
      </c>
      <c r="J4268">
        <v>2699552.46</v>
      </c>
      <c r="K4268">
        <v>1809.45</v>
      </c>
      <c r="L4268">
        <v>944</v>
      </c>
      <c r="M4268" t="s">
        <v>35</v>
      </c>
      <c r="N4268" t="s">
        <v>30</v>
      </c>
      <c r="O4268">
        <v>143022.9</v>
      </c>
      <c r="P4268">
        <f>_xlfn.DAYS(Table3[[#This Row],[Delivery_Date]],Table3[[#This Row],[Order_Date]])</f>
        <v>5</v>
      </c>
    </row>
    <row r="4269" spans="1:16" x14ac:dyDescent="0.25">
      <c r="A4269">
        <v>4268</v>
      </c>
      <c r="B4269" t="s">
        <v>51</v>
      </c>
      <c r="C4269" t="s">
        <v>38</v>
      </c>
      <c r="D4269" t="s">
        <v>25</v>
      </c>
      <c r="E4269" t="s">
        <v>60</v>
      </c>
      <c r="F4269" t="s">
        <v>358</v>
      </c>
      <c r="G4269" t="s">
        <v>391</v>
      </c>
      <c r="H4269">
        <v>61</v>
      </c>
      <c r="I4269">
        <v>34803.61</v>
      </c>
      <c r="J4269">
        <v>2123020.21</v>
      </c>
      <c r="K4269">
        <v>1879.02</v>
      </c>
      <c r="L4269">
        <v>124</v>
      </c>
      <c r="M4269" t="s">
        <v>42</v>
      </c>
      <c r="N4269" t="s">
        <v>43</v>
      </c>
      <c r="O4269">
        <v>212046.07</v>
      </c>
      <c r="P4269">
        <f>_xlfn.DAYS(Table3[[#This Row],[Delivery_Date]],Table3[[#This Row],[Order_Date]])</f>
        <v>4</v>
      </c>
    </row>
    <row r="4270" spans="1:16" x14ac:dyDescent="0.25">
      <c r="A4270">
        <v>4269</v>
      </c>
      <c r="B4270" t="s">
        <v>31</v>
      </c>
      <c r="C4270" t="s">
        <v>16</v>
      </c>
      <c r="D4270" t="s">
        <v>39</v>
      </c>
      <c r="E4270" t="s">
        <v>52</v>
      </c>
      <c r="F4270" t="s">
        <v>207</v>
      </c>
      <c r="G4270" t="s">
        <v>180</v>
      </c>
      <c r="H4270">
        <v>95</v>
      </c>
      <c r="I4270">
        <v>33238.29</v>
      </c>
      <c r="J4270">
        <v>3157637.55</v>
      </c>
      <c r="K4270">
        <v>2786.22</v>
      </c>
      <c r="L4270">
        <v>726</v>
      </c>
      <c r="M4270" t="s">
        <v>21</v>
      </c>
      <c r="N4270" t="s">
        <v>36</v>
      </c>
      <c r="O4270">
        <v>254773.85</v>
      </c>
      <c r="P4270">
        <f>_xlfn.DAYS(Table3[[#This Row],[Delivery_Date]],Table3[[#This Row],[Order_Date]])</f>
        <v>3</v>
      </c>
    </row>
    <row r="4271" spans="1:16" x14ac:dyDescent="0.25">
      <c r="A4271">
        <v>4270</v>
      </c>
      <c r="B4271" t="s">
        <v>15</v>
      </c>
      <c r="C4271" t="s">
        <v>38</v>
      </c>
      <c r="D4271" t="s">
        <v>39</v>
      </c>
      <c r="E4271" t="s">
        <v>18</v>
      </c>
      <c r="F4271" t="s">
        <v>169</v>
      </c>
      <c r="G4271" t="s">
        <v>390</v>
      </c>
      <c r="H4271">
        <v>25</v>
      </c>
      <c r="I4271">
        <v>20671.439999999999</v>
      </c>
      <c r="J4271">
        <v>516786</v>
      </c>
      <c r="K4271">
        <v>4315.6400000000003</v>
      </c>
      <c r="L4271">
        <v>718</v>
      </c>
      <c r="M4271" t="s">
        <v>21</v>
      </c>
      <c r="N4271" t="s">
        <v>43</v>
      </c>
      <c r="O4271">
        <v>31619.99</v>
      </c>
      <c r="P4271">
        <f>_xlfn.DAYS(Table3[[#This Row],[Delivery_Date]],Table3[[#This Row],[Order_Date]])</f>
        <v>12</v>
      </c>
    </row>
    <row r="4272" spans="1:16" x14ac:dyDescent="0.25">
      <c r="A4272">
        <v>4271</v>
      </c>
      <c r="B4272" t="s">
        <v>65</v>
      </c>
      <c r="C4272" t="s">
        <v>38</v>
      </c>
      <c r="D4272" t="s">
        <v>17</v>
      </c>
      <c r="E4272" t="s">
        <v>52</v>
      </c>
      <c r="F4272" t="s">
        <v>62</v>
      </c>
      <c r="G4272" t="s">
        <v>41</v>
      </c>
      <c r="H4272">
        <v>75</v>
      </c>
      <c r="I4272">
        <v>42377.760000000002</v>
      </c>
      <c r="J4272">
        <v>3178332</v>
      </c>
      <c r="K4272">
        <v>4097.97</v>
      </c>
      <c r="L4272">
        <v>356</v>
      </c>
      <c r="M4272" t="s">
        <v>35</v>
      </c>
      <c r="N4272" t="s">
        <v>43</v>
      </c>
      <c r="O4272">
        <v>684319.59</v>
      </c>
      <c r="P4272">
        <f>_xlfn.DAYS(Table3[[#This Row],[Delivery_Date]],Table3[[#This Row],[Order_Date]])</f>
        <v>1</v>
      </c>
    </row>
    <row r="4273" spans="1:16" x14ac:dyDescent="0.25">
      <c r="A4273">
        <v>4272</v>
      </c>
      <c r="B4273" t="s">
        <v>65</v>
      </c>
      <c r="C4273" t="s">
        <v>16</v>
      </c>
      <c r="D4273" t="s">
        <v>45</v>
      </c>
      <c r="E4273" t="s">
        <v>60</v>
      </c>
      <c r="F4273" t="s">
        <v>184</v>
      </c>
      <c r="G4273" t="s">
        <v>385</v>
      </c>
      <c r="H4273">
        <v>22</v>
      </c>
      <c r="I4273">
        <v>19299.93</v>
      </c>
      <c r="J4273">
        <v>424598.46</v>
      </c>
      <c r="K4273">
        <v>2277.69</v>
      </c>
      <c r="L4273">
        <v>101</v>
      </c>
      <c r="M4273" t="s">
        <v>42</v>
      </c>
      <c r="N4273" t="s">
        <v>30</v>
      </c>
      <c r="O4273">
        <v>50368.15</v>
      </c>
      <c r="P4273">
        <f>_xlfn.DAYS(Table3[[#This Row],[Delivery_Date]],Table3[[#This Row],[Order_Date]])</f>
        <v>8</v>
      </c>
    </row>
    <row r="4274" spans="1:16" x14ac:dyDescent="0.25">
      <c r="A4274">
        <v>4273</v>
      </c>
      <c r="B4274" t="s">
        <v>65</v>
      </c>
      <c r="C4274" t="s">
        <v>24</v>
      </c>
      <c r="D4274" t="s">
        <v>25</v>
      </c>
      <c r="E4274" t="s">
        <v>60</v>
      </c>
      <c r="F4274" t="s">
        <v>264</v>
      </c>
      <c r="G4274" t="s">
        <v>81</v>
      </c>
      <c r="H4274">
        <v>71</v>
      </c>
      <c r="I4274">
        <v>40423.040000000001</v>
      </c>
      <c r="J4274">
        <v>2870035.84</v>
      </c>
      <c r="K4274">
        <v>1700.84</v>
      </c>
      <c r="L4274">
        <v>687</v>
      </c>
      <c r="M4274" t="s">
        <v>42</v>
      </c>
      <c r="N4274" t="s">
        <v>43</v>
      </c>
      <c r="O4274">
        <v>311453.32</v>
      </c>
      <c r="P4274">
        <f>_xlfn.DAYS(Table3[[#This Row],[Delivery_Date]],Table3[[#This Row],[Order_Date]])</f>
        <v>15</v>
      </c>
    </row>
    <row r="4275" spans="1:16" x14ac:dyDescent="0.25">
      <c r="A4275">
        <v>4274</v>
      </c>
      <c r="B4275" t="s">
        <v>44</v>
      </c>
      <c r="C4275" t="s">
        <v>24</v>
      </c>
      <c r="D4275" t="s">
        <v>25</v>
      </c>
      <c r="E4275" t="s">
        <v>60</v>
      </c>
      <c r="F4275" t="s">
        <v>394</v>
      </c>
      <c r="G4275" t="s">
        <v>110</v>
      </c>
      <c r="H4275">
        <v>21</v>
      </c>
      <c r="I4275">
        <v>33566.74</v>
      </c>
      <c r="J4275">
        <v>704901.54</v>
      </c>
      <c r="K4275">
        <v>805.85</v>
      </c>
      <c r="L4275">
        <v>895</v>
      </c>
      <c r="M4275" t="s">
        <v>35</v>
      </c>
      <c r="N4275" t="s">
        <v>43</v>
      </c>
      <c r="O4275">
        <v>117692.98</v>
      </c>
      <c r="P4275">
        <f>_xlfn.DAYS(Table3[[#This Row],[Delivery_Date]],Table3[[#This Row],[Order_Date]])</f>
        <v>12</v>
      </c>
    </row>
    <row r="4276" spans="1:16" x14ac:dyDescent="0.25">
      <c r="A4276">
        <v>4275</v>
      </c>
      <c r="B4276" t="s">
        <v>31</v>
      </c>
      <c r="C4276" t="s">
        <v>16</v>
      </c>
      <c r="D4276" t="s">
        <v>45</v>
      </c>
      <c r="E4276" t="s">
        <v>60</v>
      </c>
      <c r="F4276" t="s">
        <v>318</v>
      </c>
      <c r="G4276" t="s">
        <v>108</v>
      </c>
      <c r="H4276">
        <v>67</v>
      </c>
      <c r="I4276">
        <v>12708.78</v>
      </c>
      <c r="J4276">
        <v>851488.26</v>
      </c>
      <c r="K4276">
        <v>4648.34</v>
      </c>
      <c r="L4276">
        <v>738</v>
      </c>
      <c r="M4276" t="s">
        <v>29</v>
      </c>
      <c r="N4276" t="s">
        <v>30</v>
      </c>
      <c r="O4276">
        <v>192164.5</v>
      </c>
      <c r="P4276">
        <f>_xlfn.DAYS(Table3[[#This Row],[Delivery_Date]],Table3[[#This Row],[Order_Date]])</f>
        <v>2</v>
      </c>
    </row>
    <row r="4277" spans="1:16" x14ac:dyDescent="0.25">
      <c r="A4277">
        <v>4276</v>
      </c>
      <c r="B4277" t="s">
        <v>51</v>
      </c>
      <c r="C4277" t="s">
        <v>38</v>
      </c>
      <c r="D4277" t="s">
        <v>17</v>
      </c>
      <c r="E4277" t="s">
        <v>46</v>
      </c>
      <c r="F4277" t="s">
        <v>156</v>
      </c>
      <c r="G4277" t="s">
        <v>362</v>
      </c>
      <c r="H4277">
        <v>32</v>
      </c>
      <c r="I4277">
        <v>29964.66</v>
      </c>
      <c r="J4277">
        <v>958869.12</v>
      </c>
      <c r="K4277">
        <v>4966.6899999999996</v>
      </c>
      <c r="L4277">
        <v>152</v>
      </c>
      <c r="M4277" t="s">
        <v>35</v>
      </c>
      <c r="N4277" t="s">
        <v>36</v>
      </c>
      <c r="O4277">
        <v>145544.91</v>
      </c>
      <c r="P4277">
        <f>_xlfn.DAYS(Table3[[#This Row],[Delivery_Date]],Table3[[#This Row],[Order_Date]])</f>
        <v>2</v>
      </c>
    </row>
    <row r="4278" spans="1:16" x14ac:dyDescent="0.25">
      <c r="A4278">
        <v>4277</v>
      </c>
      <c r="B4278" t="s">
        <v>15</v>
      </c>
      <c r="C4278" t="s">
        <v>38</v>
      </c>
      <c r="D4278" t="s">
        <v>39</v>
      </c>
      <c r="E4278" t="s">
        <v>60</v>
      </c>
      <c r="F4278" t="s">
        <v>346</v>
      </c>
      <c r="G4278" t="s">
        <v>176</v>
      </c>
      <c r="H4278">
        <v>65</v>
      </c>
      <c r="I4278">
        <v>12129.35</v>
      </c>
      <c r="J4278">
        <v>788407.75</v>
      </c>
      <c r="K4278">
        <v>2519.12</v>
      </c>
      <c r="L4278">
        <v>621</v>
      </c>
      <c r="M4278" t="s">
        <v>42</v>
      </c>
      <c r="N4278" t="s">
        <v>70</v>
      </c>
      <c r="O4278">
        <v>59847.7</v>
      </c>
      <c r="P4278">
        <f>_xlfn.DAYS(Table3[[#This Row],[Delivery_Date]],Table3[[#This Row],[Order_Date]])</f>
        <v>15</v>
      </c>
    </row>
    <row r="4279" spans="1:16" x14ac:dyDescent="0.25">
      <c r="A4279">
        <v>4278</v>
      </c>
      <c r="B4279" t="s">
        <v>37</v>
      </c>
      <c r="C4279" t="s">
        <v>24</v>
      </c>
      <c r="D4279" t="s">
        <v>32</v>
      </c>
      <c r="E4279" t="s">
        <v>46</v>
      </c>
      <c r="F4279" t="s">
        <v>54</v>
      </c>
      <c r="G4279" t="s">
        <v>219</v>
      </c>
      <c r="H4279">
        <v>29</v>
      </c>
      <c r="I4279">
        <v>23945.200000000001</v>
      </c>
      <c r="J4279">
        <v>694410.8</v>
      </c>
      <c r="K4279">
        <v>340.48</v>
      </c>
      <c r="L4279">
        <v>777</v>
      </c>
      <c r="M4279" t="s">
        <v>21</v>
      </c>
      <c r="N4279" t="s">
        <v>30</v>
      </c>
      <c r="O4279">
        <v>161154.23000000001</v>
      </c>
      <c r="P4279">
        <f>_xlfn.DAYS(Table3[[#This Row],[Delivery_Date]],Table3[[#This Row],[Order_Date]])</f>
        <v>15</v>
      </c>
    </row>
    <row r="4280" spans="1:16" x14ac:dyDescent="0.25">
      <c r="A4280">
        <v>4279</v>
      </c>
      <c r="B4280" t="s">
        <v>59</v>
      </c>
      <c r="C4280" t="s">
        <v>24</v>
      </c>
      <c r="D4280" t="s">
        <v>39</v>
      </c>
      <c r="E4280" t="s">
        <v>26</v>
      </c>
      <c r="F4280" t="s">
        <v>64</v>
      </c>
      <c r="G4280" t="s">
        <v>379</v>
      </c>
      <c r="H4280">
        <v>85</v>
      </c>
      <c r="I4280">
        <v>23735.93</v>
      </c>
      <c r="J4280">
        <v>2017554.05</v>
      </c>
      <c r="K4280">
        <v>1748.02</v>
      </c>
      <c r="L4280">
        <v>988</v>
      </c>
      <c r="M4280" t="s">
        <v>35</v>
      </c>
      <c r="N4280" t="s">
        <v>30</v>
      </c>
      <c r="O4280">
        <v>403118</v>
      </c>
      <c r="P4280">
        <f>_xlfn.DAYS(Table3[[#This Row],[Delivery_Date]],Table3[[#This Row],[Order_Date]])</f>
        <v>2</v>
      </c>
    </row>
    <row r="4281" spans="1:16" x14ac:dyDescent="0.25">
      <c r="A4281">
        <v>4280</v>
      </c>
      <c r="B4281" t="s">
        <v>31</v>
      </c>
      <c r="C4281" t="s">
        <v>24</v>
      </c>
      <c r="D4281" t="s">
        <v>45</v>
      </c>
      <c r="E4281" t="s">
        <v>52</v>
      </c>
      <c r="F4281" t="s">
        <v>395</v>
      </c>
      <c r="G4281" t="s">
        <v>91</v>
      </c>
      <c r="H4281">
        <v>40</v>
      </c>
      <c r="I4281">
        <v>11641.82</v>
      </c>
      <c r="J4281">
        <v>465672.8</v>
      </c>
      <c r="K4281">
        <v>787.91</v>
      </c>
      <c r="L4281">
        <v>474</v>
      </c>
      <c r="M4281" t="s">
        <v>29</v>
      </c>
      <c r="N4281" t="s">
        <v>70</v>
      </c>
      <c r="O4281">
        <v>104684.85</v>
      </c>
      <c r="P4281">
        <f>_xlfn.DAYS(Table3[[#This Row],[Delivery_Date]],Table3[[#This Row],[Order_Date]])</f>
        <v>15</v>
      </c>
    </row>
    <row r="4282" spans="1:16" x14ac:dyDescent="0.25">
      <c r="A4282">
        <v>4281</v>
      </c>
      <c r="B4282" t="s">
        <v>23</v>
      </c>
      <c r="C4282" t="s">
        <v>38</v>
      </c>
      <c r="D4282" t="s">
        <v>32</v>
      </c>
      <c r="E4282" t="s">
        <v>26</v>
      </c>
      <c r="F4282" t="s">
        <v>257</v>
      </c>
      <c r="G4282" t="s">
        <v>156</v>
      </c>
      <c r="H4282">
        <v>28</v>
      </c>
      <c r="I4282">
        <v>16182.34</v>
      </c>
      <c r="J4282">
        <v>453105.52</v>
      </c>
      <c r="K4282">
        <v>3259.69</v>
      </c>
      <c r="L4282">
        <v>920</v>
      </c>
      <c r="M4282" t="s">
        <v>42</v>
      </c>
      <c r="N4282" t="s">
        <v>30</v>
      </c>
      <c r="O4282">
        <v>33041.61</v>
      </c>
      <c r="P4282">
        <f>_xlfn.DAYS(Table3[[#This Row],[Delivery_Date]],Table3[[#This Row],[Order_Date]])</f>
        <v>12</v>
      </c>
    </row>
    <row r="4283" spans="1:16" x14ac:dyDescent="0.25">
      <c r="A4283">
        <v>4282</v>
      </c>
      <c r="B4283" t="s">
        <v>23</v>
      </c>
      <c r="C4283" t="s">
        <v>24</v>
      </c>
      <c r="D4283" t="s">
        <v>17</v>
      </c>
      <c r="E4283" t="s">
        <v>18</v>
      </c>
      <c r="F4283" t="s">
        <v>258</v>
      </c>
      <c r="G4283" t="s">
        <v>410</v>
      </c>
      <c r="H4283">
        <v>79</v>
      </c>
      <c r="I4283">
        <v>1443.93</v>
      </c>
      <c r="J4283">
        <v>114070.47</v>
      </c>
      <c r="K4283">
        <v>3704.61</v>
      </c>
      <c r="L4283">
        <v>234</v>
      </c>
      <c r="M4283" t="s">
        <v>21</v>
      </c>
      <c r="N4283" t="s">
        <v>22</v>
      </c>
      <c r="O4283">
        <v>16458.64</v>
      </c>
      <c r="P4283">
        <f>_xlfn.DAYS(Table3[[#This Row],[Delivery_Date]],Table3[[#This Row],[Order_Date]])</f>
        <v>8</v>
      </c>
    </row>
    <row r="4284" spans="1:16" x14ac:dyDescent="0.25">
      <c r="A4284">
        <v>4283</v>
      </c>
      <c r="B4284" t="s">
        <v>37</v>
      </c>
      <c r="C4284" t="s">
        <v>38</v>
      </c>
      <c r="D4284" t="s">
        <v>45</v>
      </c>
      <c r="E4284" t="s">
        <v>60</v>
      </c>
      <c r="F4284" t="s">
        <v>334</v>
      </c>
      <c r="G4284" t="s">
        <v>381</v>
      </c>
      <c r="H4284">
        <v>2</v>
      </c>
      <c r="I4284">
        <v>48635.89</v>
      </c>
      <c r="J4284">
        <v>97271.78</v>
      </c>
      <c r="K4284">
        <v>1465.29</v>
      </c>
      <c r="L4284">
        <v>120</v>
      </c>
      <c r="M4284" t="s">
        <v>29</v>
      </c>
      <c r="N4284" t="s">
        <v>43</v>
      </c>
      <c r="O4284">
        <v>8978.57</v>
      </c>
      <c r="P4284">
        <f>_xlfn.DAYS(Table3[[#This Row],[Delivery_Date]],Table3[[#This Row],[Order_Date]])</f>
        <v>9</v>
      </c>
    </row>
    <row r="4285" spans="1:16" x14ac:dyDescent="0.25">
      <c r="A4285">
        <v>4284</v>
      </c>
      <c r="B4285" t="s">
        <v>37</v>
      </c>
      <c r="C4285" t="s">
        <v>16</v>
      </c>
      <c r="D4285" t="s">
        <v>39</v>
      </c>
      <c r="E4285" t="s">
        <v>26</v>
      </c>
      <c r="F4285" t="s">
        <v>287</v>
      </c>
      <c r="G4285" t="s">
        <v>395</v>
      </c>
      <c r="H4285">
        <v>84</v>
      </c>
      <c r="I4285">
        <v>25566.31</v>
      </c>
      <c r="J4285">
        <v>2147570.04</v>
      </c>
      <c r="K4285">
        <v>113.94</v>
      </c>
      <c r="L4285">
        <v>927</v>
      </c>
      <c r="M4285" t="s">
        <v>21</v>
      </c>
      <c r="N4285" t="s">
        <v>22</v>
      </c>
      <c r="O4285">
        <v>353502.5</v>
      </c>
      <c r="P4285">
        <f>_xlfn.DAYS(Table3[[#This Row],[Delivery_Date]],Table3[[#This Row],[Order_Date]])</f>
        <v>10</v>
      </c>
    </row>
    <row r="4286" spans="1:16" x14ac:dyDescent="0.25">
      <c r="A4286">
        <v>4285</v>
      </c>
      <c r="B4286" t="s">
        <v>59</v>
      </c>
      <c r="C4286" t="s">
        <v>38</v>
      </c>
      <c r="D4286" t="s">
        <v>17</v>
      </c>
      <c r="E4286" t="s">
        <v>52</v>
      </c>
      <c r="F4286" t="s">
        <v>48</v>
      </c>
      <c r="G4286" t="s">
        <v>92</v>
      </c>
      <c r="H4286">
        <v>61</v>
      </c>
      <c r="I4286">
        <v>25148.5</v>
      </c>
      <c r="J4286">
        <v>1534058.5</v>
      </c>
      <c r="K4286">
        <v>1746.11</v>
      </c>
      <c r="L4286">
        <v>920</v>
      </c>
      <c r="M4286" t="s">
        <v>35</v>
      </c>
      <c r="N4286" t="s">
        <v>70</v>
      </c>
      <c r="O4286">
        <v>246758.85</v>
      </c>
      <c r="P4286">
        <f>_xlfn.DAYS(Table3[[#This Row],[Delivery_Date]],Table3[[#This Row],[Order_Date]])</f>
        <v>14</v>
      </c>
    </row>
    <row r="4287" spans="1:16" x14ac:dyDescent="0.25">
      <c r="A4287">
        <v>4286</v>
      </c>
      <c r="B4287" t="s">
        <v>44</v>
      </c>
      <c r="C4287" t="s">
        <v>38</v>
      </c>
      <c r="D4287" t="s">
        <v>17</v>
      </c>
      <c r="E4287" t="s">
        <v>46</v>
      </c>
      <c r="F4287" t="s">
        <v>368</v>
      </c>
      <c r="G4287" t="s">
        <v>287</v>
      </c>
      <c r="H4287">
        <v>8</v>
      </c>
      <c r="I4287">
        <v>7775.97</v>
      </c>
      <c r="J4287">
        <v>62207.76</v>
      </c>
      <c r="K4287">
        <v>4876.95</v>
      </c>
      <c r="L4287">
        <v>642</v>
      </c>
      <c r="M4287" t="s">
        <v>35</v>
      </c>
      <c r="N4287" t="s">
        <v>70</v>
      </c>
      <c r="O4287">
        <v>7403.69</v>
      </c>
      <c r="P4287">
        <f>_xlfn.DAYS(Table3[[#This Row],[Delivery_Date]],Table3[[#This Row],[Order_Date]])</f>
        <v>12</v>
      </c>
    </row>
    <row r="4288" spans="1:16" x14ac:dyDescent="0.25">
      <c r="A4288">
        <v>4287</v>
      </c>
      <c r="B4288" t="s">
        <v>59</v>
      </c>
      <c r="C4288" t="s">
        <v>16</v>
      </c>
      <c r="D4288" t="s">
        <v>39</v>
      </c>
      <c r="E4288" t="s">
        <v>52</v>
      </c>
      <c r="F4288" t="s">
        <v>128</v>
      </c>
      <c r="G4288" t="s">
        <v>347</v>
      </c>
      <c r="H4288">
        <v>36</v>
      </c>
      <c r="I4288">
        <v>8653.48</v>
      </c>
      <c r="J4288">
        <v>311525.28000000003</v>
      </c>
      <c r="K4288">
        <v>1660.97</v>
      </c>
      <c r="L4288">
        <v>778</v>
      </c>
      <c r="M4288" t="s">
        <v>29</v>
      </c>
      <c r="N4288" t="s">
        <v>36</v>
      </c>
      <c r="O4288">
        <v>72238.41</v>
      </c>
      <c r="P4288">
        <f>_xlfn.DAYS(Table3[[#This Row],[Delivery_Date]],Table3[[#This Row],[Order_Date]])</f>
        <v>1</v>
      </c>
    </row>
    <row r="4289" spans="1:16" x14ac:dyDescent="0.25">
      <c r="A4289">
        <v>4288</v>
      </c>
      <c r="B4289" t="s">
        <v>23</v>
      </c>
      <c r="C4289" t="s">
        <v>16</v>
      </c>
      <c r="D4289" t="s">
        <v>39</v>
      </c>
      <c r="E4289" t="s">
        <v>26</v>
      </c>
      <c r="F4289" t="s">
        <v>252</v>
      </c>
      <c r="G4289" t="s">
        <v>201</v>
      </c>
      <c r="H4289">
        <v>59</v>
      </c>
      <c r="I4289">
        <v>35000.81</v>
      </c>
      <c r="J4289">
        <v>2065047.79</v>
      </c>
      <c r="K4289">
        <v>1674.44</v>
      </c>
      <c r="L4289">
        <v>317</v>
      </c>
      <c r="M4289" t="s">
        <v>21</v>
      </c>
      <c r="N4289" t="s">
        <v>30</v>
      </c>
      <c r="O4289">
        <v>136995.89000000001</v>
      </c>
      <c r="P4289">
        <f>_xlfn.DAYS(Table3[[#This Row],[Delivery_Date]],Table3[[#This Row],[Order_Date]])</f>
        <v>15</v>
      </c>
    </row>
    <row r="4290" spans="1:16" x14ac:dyDescent="0.25">
      <c r="A4290">
        <v>4289</v>
      </c>
      <c r="B4290" t="s">
        <v>51</v>
      </c>
      <c r="C4290" t="s">
        <v>38</v>
      </c>
      <c r="D4290" t="s">
        <v>17</v>
      </c>
      <c r="E4290" t="s">
        <v>46</v>
      </c>
      <c r="F4290" t="s">
        <v>305</v>
      </c>
      <c r="G4290" t="s">
        <v>208</v>
      </c>
      <c r="H4290">
        <v>52</v>
      </c>
      <c r="I4290">
        <v>31185.94</v>
      </c>
      <c r="J4290">
        <v>1621668.88</v>
      </c>
      <c r="K4290">
        <v>1905.94</v>
      </c>
      <c r="L4290">
        <v>416</v>
      </c>
      <c r="M4290" t="s">
        <v>21</v>
      </c>
      <c r="N4290" t="s">
        <v>30</v>
      </c>
      <c r="O4290">
        <v>145685.94</v>
      </c>
      <c r="P4290">
        <f>_xlfn.DAYS(Table3[[#This Row],[Delivery_Date]],Table3[[#This Row],[Order_Date]])</f>
        <v>8</v>
      </c>
    </row>
    <row r="4291" spans="1:16" x14ac:dyDescent="0.25">
      <c r="A4291">
        <v>4290</v>
      </c>
      <c r="B4291" t="s">
        <v>44</v>
      </c>
      <c r="C4291" t="s">
        <v>16</v>
      </c>
      <c r="D4291" t="s">
        <v>25</v>
      </c>
      <c r="E4291" t="s">
        <v>18</v>
      </c>
      <c r="F4291" t="s">
        <v>86</v>
      </c>
      <c r="G4291" t="s">
        <v>309</v>
      </c>
      <c r="H4291">
        <v>60</v>
      </c>
      <c r="I4291">
        <v>39042.25</v>
      </c>
      <c r="J4291">
        <v>2342535</v>
      </c>
      <c r="K4291">
        <v>307.66000000000003</v>
      </c>
      <c r="L4291">
        <v>474</v>
      </c>
      <c r="M4291" t="s">
        <v>29</v>
      </c>
      <c r="N4291" t="s">
        <v>22</v>
      </c>
      <c r="O4291">
        <v>127836.78</v>
      </c>
      <c r="P4291">
        <f>_xlfn.DAYS(Table3[[#This Row],[Delivery_Date]],Table3[[#This Row],[Order_Date]])</f>
        <v>2</v>
      </c>
    </row>
    <row r="4292" spans="1:16" x14ac:dyDescent="0.25">
      <c r="A4292">
        <v>4291</v>
      </c>
      <c r="B4292" t="s">
        <v>51</v>
      </c>
      <c r="C4292" t="s">
        <v>16</v>
      </c>
      <c r="D4292" t="s">
        <v>17</v>
      </c>
      <c r="E4292" t="s">
        <v>52</v>
      </c>
      <c r="F4292" t="s">
        <v>366</v>
      </c>
      <c r="G4292" t="s">
        <v>377</v>
      </c>
      <c r="H4292">
        <v>42</v>
      </c>
      <c r="I4292">
        <v>10885.24</v>
      </c>
      <c r="J4292">
        <v>457180.08</v>
      </c>
      <c r="K4292">
        <v>800.23</v>
      </c>
      <c r="L4292">
        <v>904</v>
      </c>
      <c r="M4292" t="s">
        <v>35</v>
      </c>
      <c r="N4292" t="s">
        <v>30</v>
      </c>
      <c r="O4292">
        <v>76789.72</v>
      </c>
      <c r="P4292">
        <f>_xlfn.DAYS(Table3[[#This Row],[Delivery_Date]],Table3[[#This Row],[Order_Date]])</f>
        <v>10</v>
      </c>
    </row>
    <row r="4293" spans="1:16" x14ac:dyDescent="0.25">
      <c r="A4293">
        <v>4292</v>
      </c>
      <c r="B4293" t="s">
        <v>23</v>
      </c>
      <c r="C4293" t="s">
        <v>24</v>
      </c>
      <c r="D4293" t="s">
        <v>25</v>
      </c>
      <c r="E4293" t="s">
        <v>60</v>
      </c>
      <c r="F4293" t="s">
        <v>107</v>
      </c>
      <c r="G4293" t="s">
        <v>283</v>
      </c>
      <c r="H4293">
        <v>62</v>
      </c>
      <c r="I4293">
        <v>20312.79</v>
      </c>
      <c r="J4293">
        <v>1259392.98</v>
      </c>
      <c r="K4293">
        <v>4425.88</v>
      </c>
      <c r="L4293">
        <v>227</v>
      </c>
      <c r="M4293" t="s">
        <v>21</v>
      </c>
      <c r="N4293" t="s">
        <v>43</v>
      </c>
      <c r="O4293">
        <v>111007.42</v>
      </c>
      <c r="P4293">
        <f>_xlfn.DAYS(Table3[[#This Row],[Delivery_Date]],Table3[[#This Row],[Order_Date]])</f>
        <v>11</v>
      </c>
    </row>
    <row r="4294" spans="1:16" x14ac:dyDescent="0.25">
      <c r="A4294">
        <v>4293</v>
      </c>
      <c r="B4294" t="s">
        <v>31</v>
      </c>
      <c r="C4294" t="s">
        <v>16</v>
      </c>
      <c r="D4294" t="s">
        <v>39</v>
      </c>
      <c r="E4294" t="s">
        <v>46</v>
      </c>
      <c r="F4294" t="s">
        <v>189</v>
      </c>
      <c r="G4294" t="s">
        <v>130</v>
      </c>
      <c r="H4294">
        <v>45</v>
      </c>
      <c r="I4294">
        <v>8705.69</v>
      </c>
      <c r="J4294">
        <v>391756.05</v>
      </c>
      <c r="K4294">
        <v>215.46</v>
      </c>
      <c r="L4294">
        <v>979</v>
      </c>
      <c r="M4294" t="s">
        <v>21</v>
      </c>
      <c r="N4294" t="s">
        <v>30</v>
      </c>
      <c r="O4294">
        <v>37614.29</v>
      </c>
      <c r="P4294">
        <f>_xlfn.DAYS(Table3[[#This Row],[Delivery_Date]],Table3[[#This Row],[Order_Date]])</f>
        <v>12</v>
      </c>
    </row>
    <row r="4295" spans="1:16" x14ac:dyDescent="0.25">
      <c r="A4295">
        <v>4294</v>
      </c>
      <c r="B4295" t="s">
        <v>37</v>
      </c>
      <c r="C4295" t="s">
        <v>16</v>
      </c>
      <c r="D4295" t="s">
        <v>32</v>
      </c>
      <c r="E4295" t="s">
        <v>46</v>
      </c>
      <c r="F4295" t="s">
        <v>304</v>
      </c>
      <c r="G4295" t="s">
        <v>133</v>
      </c>
      <c r="H4295">
        <v>96</v>
      </c>
      <c r="I4295">
        <v>28029.56</v>
      </c>
      <c r="J4295">
        <v>2690837.76</v>
      </c>
      <c r="K4295">
        <v>988.69</v>
      </c>
      <c r="L4295">
        <v>143</v>
      </c>
      <c r="M4295" t="s">
        <v>29</v>
      </c>
      <c r="N4295" t="s">
        <v>36</v>
      </c>
      <c r="O4295">
        <v>558265.79</v>
      </c>
      <c r="P4295">
        <f>_xlfn.DAYS(Table3[[#This Row],[Delivery_Date]],Table3[[#This Row],[Order_Date]])</f>
        <v>3</v>
      </c>
    </row>
    <row r="4296" spans="1:16" x14ac:dyDescent="0.25">
      <c r="A4296">
        <v>4295</v>
      </c>
      <c r="B4296" t="s">
        <v>31</v>
      </c>
      <c r="C4296" t="s">
        <v>16</v>
      </c>
      <c r="D4296" t="s">
        <v>45</v>
      </c>
      <c r="E4296" t="s">
        <v>46</v>
      </c>
      <c r="F4296" t="s">
        <v>403</v>
      </c>
      <c r="G4296" t="s">
        <v>134</v>
      </c>
      <c r="H4296">
        <v>28</v>
      </c>
      <c r="I4296">
        <v>9168.08</v>
      </c>
      <c r="J4296">
        <v>256706.24</v>
      </c>
      <c r="K4296">
        <v>2945.03</v>
      </c>
      <c r="L4296">
        <v>111</v>
      </c>
      <c r="M4296" t="s">
        <v>35</v>
      </c>
      <c r="N4296" t="s">
        <v>30</v>
      </c>
      <c r="O4296">
        <v>19927.87</v>
      </c>
      <c r="P4296">
        <f>_xlfn.DAYS(Table3[[#This Row],[Delivery_Date]],Table3[[#This Row],[Order_Date]])</f>
        <v>3</v>
      </c>
    </row>
    <row r="4297" spans="1:16" x14ac:dyDescent="0.25">
      <c r="A4297">
        <v>4296</v>
      </c>
      <c r="B4297" t="s">
        <v>65</v>
      </c>
      <c r="C4297" t="s">
        <v>38</v>
      </c>
      <c r="D4297" t="s">
        <v>17</v>
      </c>
      <c r="E4297" t="s">
        <v>60</v>
      </c>
      <c r="F4297" t="s">
        <v>326</v>
      </c>
      <c r="G4297" t="s">
        <v>98</v>
      </c>
      <c r="H4297">
        <v>25</v>
      </c>
      <c r="I4297">
        <v>33764.35</v>
      </c>
      <c r="J4297">
        <v>844108.75</v>
      </c>
      <c r="K4297">
        <v>4962.05</v>
      </c>
      <c r="L4297">
        <v>22</v>
      </c>
      <c r="M4297" t="s">
        <v>29</v>
      </c>
      <c r="N4297" t="s">
        <v>70</v>
      </c>
      <c r="O4297">
        <v>71593.710000000006</v>
      </c>
      <c r="P4297">
        <f>_xlfn.DAYS(Table3[[#This Row],[Delivery_Date]],Table3[[#This Row],[Order_Date]])</f>
        <v>12</v>
      </c>
    </row>
    <row r="4298" spans="1:16" x14ac:dyDescent="0.25">
      <c r="A4298">
        <v>4297</v>
      </c>
      <c r="B4298" t="s">
        <v>59</v>
      </c>
      <c r="C4298" t="s">
        <v>38</v>
      </c>
      <c r="D4298" t="s">
        <v>32</v>
      </c>
      <c r="E4298" t="s">
        <v>46</v>
      </c>
      <c r="F4298" t="s">
        <v>356</v>
      </c>
      <c r="G4298" t="s">
        <v>27</v>
      </c>
      <c r="H4298">
        <v>20</v>
      </c>
      <c r="I4298">
        <v>10948.42</v>
      </c>
      <c r="J4298">
        <v>218968.4</v>
      </c>
      <c r="K4298">
        <v>2898.91</v>
      </c>
      <c r="L4298">
        <v>543</v>
      </c>
      <c r="M4298" t="s">
        <v>21</v>
      </c>
      <c r="N4298" t="s">
        <v>30</v>
      </c>
      <c r="O4298">
        <v>15072.15</v>
      </c>
      <c r="P4298">
        <f>_xlfn.DAYS(Table3[[#This Row],[Delivery_Date]],Table3[[#This Row],[Order_Date]])</f>
        <v>8</v>
      </c>
    </row>
    <row r="4299" spans="1:16" x14ac:dyDescent="0.25">
      <c r="A4299">
        <v>4298</v>
      </c>
      <c r="B4299" t="s">
        <v>15</v>
      </c>
      <c r="C4299" t="s">
        <v>16</v>
      </c>
      <c r="D4299" t="s">
        <v>45</v>
      </c>
      <c r="E4299" t="s">
        <v>18</v>
      </c>
      <c r="F4299" t="s">
        <v>139</v>
      </c>
      <c r="G4299" t="s">
        <v>357</v>
      </c>
      <c r="H4299">
        <v>69</v>
      </c>
      <c r="I4299">
        <v>46955.66</v>
      </c>
      <c r="J4299">
        <v>3239940.54</v>
      </c>
      <c r="K4299">
        <v>2260.9899999999998</v>
      </c>
      <c r="L4299">
        <v>854</v>
      </c>
      <c r="M4299" t="s">
        <v>29</v>
      </c>
      <c r="N4299" t="s">
        <v>30</v>
      </c>
      <c r="O4299">
        <v>210522.52</v>
      </c>
      <c r="P4299">
        <f>_xlfn.DAYS(Table3[[#This Row],[Delivery_Date]],Table3[[#This Row],[Order_Date]])</f>
        <v>12</v>
      </c>
    </row>
    <row r="4300" spans="1:16" x14ac:dyDescent="0.25">
      <c r="A4300">
        <v>4299</v>
      </c>
      <c r="B4300" t="s">
        <v>51</v>
      </c>
      <c r="C4300" t="s">
        <v>16</v>
      </c>
      <c r="D4300" t="s">
        <v>25</v>
      </c>
      <c r="E4300" t="s">
        <v>18</v>
      </c>
      <c r="F4300" t="s">
        <v>95</v>
      </c>
      <c r="G4300" t="s">
        <v>330</v>
      </c>
      <c r="H4300">
        <v>23</v>
      </c>
      <c r="I4300">
        <v>33656.1</v>
      </c>
      <c r="J4300">
        <v>774090.3</v>
      </c>
      <c r="K4300">
        <v>713.8</v>
      </c>
      <c r="L4300">
        <v>913</v>
      </c>
      <c r="M4300" t="s">
        <v>42</v>
      </c>
      <c r="N4300" t="s">
        <v>22</v>
      </c>
      <c r="O4300">
        <v>141016.51999999999</v>
      </c>
      <c r="P4300">
        <f>_xlfn.DAYS(Table3[[#This Row],[Delivery_Date]],Table3[[#This Row],[Order_Date]])</f>
        <v>7</v>
      </c>
    </row>
    <row r="4301" spans="1:16" x14ac:dyDescent="0.25">
      <c r="A4301">
        <v>4300</v>
      </c>
      <c r="B4301" t="s">
        <v>15</v>
      </c>
      <c r="C4301" t="s">
        <v>24</v>
      </c>
      <c r="D4301" t="s">
        <v>45</v>
      </c>
      <c r="E4301" t="s">
        <v>52</v>
      </c>
      <c r="F4301" t="s">
        <v>64</v>
      </c>
      <c r="G4301" t="s">
        <v>407</v>
      </c>
      <c r="H4301">
        <v>5</v>
      </c>
      <c r="I4301">
        <v>37945.980000000003</v>
      </c>
      <c r="J4301">
        <v>189729.9</v>
      </c>
      <c r="K4301">
        <v>1315.07</v>
      </c>
      <c r="L4301">
        <v>437</v>
      </c>
      <c r="M4301" t="s">
        <v>42</v>
      </c>
      <c r="N4301" t="s">
        <v>30</v>
      </c>
      <c r="O4301">
        <v>26890.44</v>
      </c>
      <c r="P4301">
        <f>_xlfn.DAYS(Table3[[#This Row],[Delivery_Date]],Table3[[#This Row],[Order_Date]])</f>
        <v>1</v>
      </c>
    </row>
    <row r="4302" spans="1:16" x14ac:dyDescent="0.25">
      <c r="A4302">
        <v>4301</v>
      </c>
      <c r="B4302" t="s">
        <v>51</v>
      </c>
      <c r="C4302" t="s">
        <v>38</v>
      </c>
      <c r="D4302" t="s">
        <v>17</v>
      </c>
      <c r="E4302" t="s">
        <v>46</v>
      </c>
      <c r="F4302" t="s">
        <v>315</v>
      </c>
      <c r="G4302" t="s">
        <v>297</v>
      </c>
      <c r="H4302">
        <v>99</v>
      </c>
      <c r="I4302">
        <v>28420.98</v>
      </c>
      <c r="J4302">
        <v>2813677.02</v>
      </c>
      <c r="K4302">
        <v>4964.8900000000003</v>
      </c>
      <c r="L4302">
        <v>506</v>
      </c>
      <c r="M4302" t="s">
        <v>21</v>
      </c>
      <c r="N4302" t="s">
        <v>30</v>
      </c>
      <c r="O4302">
        <v>563462.93000000005</v>
      </c>
      <c r="P4302">
        <f>_xlfn.DAYS(Table3[[#This Row],[Delivery_Date]],Table3[[#This Row],[Order_Date]])</f>
        <v>2</v>
      </c>
    </row>
    <row r="4303" spans="1:16" x14ac:dyDescent="0.25">
      <c r="A4303">
        <v>4302</v>
      </c>
      <c r="B4303" t="s">
        <v>37</v>
      </c>
      <c r="C4303" t="s">
        <v>38</v>
      </c>
      <c r="D4303" t="s">
        <v>25</v>
      </c>
      <c r="E4303" t="s">
        <v>52</v>
      </c>
      <c r="F4303" t="s">
        <v>261</v>
      </c>
      <c r="G4303" t="s">
        <v>355</v>
      </c>
      <c r="H4303">
        <v>28</v>
      </c>
      <c r="I4303">
        <v>8084.89</v>
      </c>
      <c r="J4303">
        <v>226376.92</v>
      </c>
      <c r="K4303">
        <v>1494.99</v>
      </c>
      <c r="L4303">
        <v>698</v>
      </c>
      <c r="M4303" t="s">
        <v>35</v>
      </c>
      <c r="N4303" t="s">
        <v>30</v>
      </c>
      <c r="O4303">
        <v>20704.849999999999</v>
      </c>
      <c r="P4303">
        <f>_xlfn.DAYS(Table3[[#This Row],[Delivery_Date]],Table3[[#This Row],[Order_Date]])</f>
        <v>11</v>
      </c>
    </row>
    <row r="4304" spans="1:16" x14ac:dyDescent="0.25">
      <c r="A4304">
        <v>4303</v>
      </c>
      <c r="B4304" t="s">
        <v>31</v>
      </c>
      <c r="C4304" t="s">
        <v>24</v>
      </c>
      <c r="D4304" t="s">
        <v>32</v>
      </c>
      <c r="E4304" t="s">
        <v>18</v>
      </c>
      <c r="F4304" t="s">
        <v>159</v>
      </c>
      <c r="G4304" t="s">
        <v>129</v>
      </c>
      <c r="H4304">
        <v>78</v>
      </c>
      <c r="I4304">
        <v>24790.639999999999</v>
      </c>
      <c r="J4304">
        <v>1933669.92</v>
      </c>
      <c r="K4304">
        <v>3468.55</v>
      </c>
      <c r="L4304">
        <v>251</v>
      </c>
      <c r="M4304" t="s">
        <v>21</v>
      </c>
      <c r="N4304" t="s">
        <v>30</v>
      </c>
      <c r="O4304">
        <v>314292.59000000003</v>
      </c>
      <c r="P4304">
        <f>_xlfn.DAYS(Table3[[#This Row],[Delivery_Date]],Table3[[#This Row],[Order_Date]])</f>
        <v>4</v>
      </c>
    </row>
    <row r="4305" spans="1:16" x14ac:dyDescent="0.25">
      <c r="A4305">
        <v>4304</v>
      </c>
      <c r="B4305" t="s">
        <v>31</v>
      </c>
      <c r="C4305" t="s">
        <v>16</v>
      </c>
      <c r="D4305" t="s">
        <v>25</v>
      </c>
      <c r="E4305" t="s">
        <v>26</v>
      </c>
      <c r="F4305" t="s">
        <v>232</v>
      </c>
      <c r="G4305" t="s">
        <v>242</v>
      </c>
      <c r="H4305">
        <v>46</v>
      </c>
      <c r="I4305">
        <v>27590.44</v>
      </c>
      <c r="J4305">
        <v>1269160.24</v>
      </c>
      <c r="K4305">
        <v>3716.71</v>
      </c>
      <c r="L4305">
        <v>97</v>
      </c>
      <c r="M4305" t="s">
        <v>21</v>
      </c>
      <c r="N4305" t="s">
        <v>70</v>
      </c>
      <c r="O4305">
        <v>309456.14</v>
      </c>
      <c r="P4305">
        <f>_xlfn.DAYS(Table3[[#This Row],[Delivery_Date]],Table3[[#This Row],[Order_Date]])</f>
        <v>5</v>
      </c>
    </row>
    <row r="4306" spans="1:16" x14ac:dyDescent="0.25">
      <c r="A4306">
        <v>4305</v>
      </c>
      <c r="B4306" t="s">
        <v>44</v>
      </c>
      <c r="C4306" t="s">
        <v>24</v>
      </c>
      <c r="D4306" t="s">
        <v>39</v>
      </c>
      <c r="E4306" t="s">
        <v>46</v>
      </c>
      <c r="F4306" t="s">
        <v>92</v>
      </c>
      <c r="G4306" t="s">
        <v>221</v>
      </c>
      <c r="H4306">
        <v>13</v>
      </c>
      <c r="I4306">
        <v>36305.019999999997</v>
      </c>
      <c r="J4306">
        <v>471965.26</v>
      </c>
      <c r="K4306">
        <v>1233.99</v>
      </c>
      <c r="L4306">
        <v>389</v>
      </c>
      <c r="M4306" t="s">
        <v>21</v>
      </c>
      <c r="N4306" t="s">
        <v>70</v>
      </c>
      <c r="O4306">
        <v>68098.320000000007</v>
      </c>
      <c r="P4306">
        <f>_xlfn.DAYS(Table3[[#This Row],[Delivery_Date]],Table3[[#This Row],[Order_Date]])</f>
        <v>12</v>
      </c>
    </row>
    <row r="4307" spans="1:16" x14ac:dyDescent="0.25">
      <c r="A4307">
        <v>4306</v>
      </c>
      <c r="B4307" t="s">
        <v>15</v>
      </c>
      <c r="C4307" t="s">
        <v>24</v>
      </c>
      <c r="D4307" t="s">
        <v>25</v>
      </c>
      <c r="E4307" t="s">
        <v>52</v>
      </c>
      <c r="F4307" t="s">
        <v>390</v>
      </c>
      <c r="G4307" t="s">
        <v>189</v>
      </c>
      <c r="H4307">
        <v>87</v>
      </c>
      <c r="I4307">
        <v>47432.17</v>
      </c>
      <c r="J4307">
        <v>4126598.79</v>
      </c>
      <c r="K4307">
        <v>2175.52</v>
      </c>
      <c r="L4307">
        <v>235</v>
      </c>
      <c r="M4307" t="s">
        <v>35</v>
      </c>
      <c r="N4307" t="s">
        <v>22</v>
      </c>
      <c r="O4307">
        <v>479949.94</v>
      </c>
      <c r="P4307">
        <f>_xlfn.DAYS(Table3[[#This Row],[Delivery_Date]],Table3[[#This Row],[Order_Date]])</f>
        <v>13</v>
      </c>
    </row>
    <row r="4308" spans="1:16" x14ac:dyDescent="0.25">
      <c r="A4308">
        <v>4307</v>
      </c>
      <c r="B4308" t="s">
        <v>23</v>
      </c>
      <c r="C4308" t="s">
        <v>16</v>
      </c>
      <c r="D4308" t="s">
        <v>45</v>
      </c>
      <c r="E4308" t="s">
        <v>52</v>
      </c>
      <c r="F4308" t="s">
        <v>350</v>
      </c>
      <c r="G4308" t="s">
        <v>354</v>
      </c>
      <c r="H4308">
        <v>62</v>
      </c>
      <c r="I4308">
        <v>34155.47</v>
      </c>
      <c r="J4308">
        <v>2117639.14</v>
      </c>
      <c r="K4308">
        <v>469.7</v>
      </c>
      <c r="L4308">
        <v>916</v>
      </c>
      <c r="M4308" t="s">
        <v>29</v>
      </c>
      <c r="N4308" t="s">
        <v>70</v>
      </c>
      <c r="O4308">
        <v>334885.40000000002</v>
      </c>
      <c r="P4308">
        <f>_xlfn.DAYS(Table3[[#This Row],[Delivery_Date]],Table3[[#This Row],[Order_Date]])</f>
        <v>4</v>
      </c>
    </row>
    <row r="4309" spans="1:16" x14ac:dyDescent="0.25">
      <c r="A4309">
        <v>4308</v>
      </c>
      <c r="B4309" t="s">
        <v>31</v>
      </c>
      <c r="C4309" t="s">
        <v>38</v>
      </c>
      <c r="D4309" t="s">
        <v>39</v>
      </c>
      <c r="E4309" t="s">
        <v>26</v>
      </c>
      <c r="F4309" t="s">
        <v>194</v>
      </c>
      <c r="G4309" t="s">
        <v>164</v>
      </c>
      <c r="H4309">
        <v>21</v>
      </c>
      <c r="I4309">
        <v>28833.83</v>
      </c>
      <c r="J4309">
        <v>605510.43000000005</v>
      </c>
      <c r="K4309">
        <v>4489.3900000000003</v>
      </c>
      <c r="L4309">
        <v>765</v>
      </c>
      <c r="M4309" t="s">
        <v>29</v>
      </c>
      <c r="N4309" t="s">
        <v>70</v>
      </c>
      <c r="O4309">
        <v>72002.789999999994</v>
      </c>
      <c r="P4309">
        <f>_xlfn.DAYS(Table3[[#This Row],[Delivery_Date]],Table3[[#This Row],[Order_Date]])</f>
        <v>12</v>
      </c>
    </row>
    <row r="4310" spans="1:16" x14ac:dyDescent="0.25">
      <c r="A4310">
        <v>4309</v>
      </c>
      <c r="B4310" t="s">
        <v>65</v>
      </c>
      <c r="C4310" t="s">
        <v>16</v>
      </c>
      <c r="D4310" t="s">
        <v>17</v>
      </c>
      <c r="E4310" t="s">
        <v>18</v>
      </c>
      <c r="F4310" t="s">
        <v>215</v>
      </c>
      <c r="G4310" t="s">
        <v>140</v>
      </c>
      <c r="H4310">
        <v>9</v>
      </c>
      <c r="I4310">
        <v>45393.4</v>
      </c>
      <c r="J4310">
        <v>408540.6</v>
      </c>
      <c r="K4310">
        <v>1389.34</v>
      </c>
      <c r="L4310">
        <v>536</v>
      </c>
      <c r="M4310" t="s">
        <v>21</v>
      </c>
      <c r="N4310" t="s">
        <v>22</v>
      </c>
      <c r="O4310">
        <v>25267.83</v>
      </c>
      <c r="P4310">
        <f>_xlfn.DAYS(Table3[[#This Row],[Delivery_Date]],Table3[[#This Row],[Order_Date]])</f>
        <v>3</v>
      </c>
    </row>
    <row r="4311" spans="1:16" x14ac:dyDescent="0.25">
      <c r="A4311">
        <v>4310</v>
      </c>
      <c r="B4311" t="s">
        <v>37</v>
      </c>
      <c r="C4311" t="s">
        <v>38</v>
      </c>
      <c r="D4311" t="s">
        <v>32</v>
      </c>
      <c r="E4311" t="s">
        <v>46</v>
      </c>
      <c r="F4311" t="s">
        <v>218</v>
      </c>
      <c r="G4311" t="s">
        <v>366</v>
      </c>
      <c r="H4311">
        <v>59</v>
      </c>
      <c r="I4311">
        <v>4396.18</v>
      </c>
      <c r="J4311">
        <v>259374.62</v>
      </c>
      <c r="K4311">
        <v>3747.59</v>
      </c>
      <c r="L4311">
        <v>719</v>
      </c>
      <c r="M4311" t="s">
        <v>35</v>
      </c>
      <c r="N4311" t="s">
        <v>22</v>
      </c>
      <c r="O4311">
        <v>45616.52</v>
      </c>
      <c r="P4311">
        <f>_xlfn.DAYS(Table3[[#This Row],[Delivery_Date]],Table3[[#This Row],[Order_Date]])</f>
        <v>10</v>
      </c>
    </row>
    <row r="4312" spans="1:16" x14ac:dyDescent="0.25">
      <c r="A4312">
        <v>4311</v>
      </c>
      <c r="B4312" t="s">
        <v>59</v>
      </c>
      <c r="C4312" t="s">
        <v>38</v>
      </c>
      <c r="D4312" t="s">
        <v>32</v>
      </c>
      <c r="E4312" t="s">
        <v>52</v>
      </c>
      <c r="F4312" t="s">
        <v>230</v>
      </c>
      <c r="G4312" t="s">
        <v>306</v>
      </c>
      <c r="H4312">
        <v>92</v>
      </c>
      <c r="I4312">
        <v>20338.84</v>
      </c>
      <c r="J4312">
        <v>1871173.28</v>
      </c>
      <c r="K4312">
        <v>1493.92</v>
      </c>
      <c r="L4312">
        <v>85</v>
      </c>
      <c r="M4312" t="s">
        <v>21</v>
      </c>
      <c r="N4312" t="s">
        <v>43</v>
      </c>
      <c r="O4312">
        <v>159787.69</v>
      </c>
      <c r="P4312">
        <f>_xlfn.DAYS(Table3[[#This Row],[Delivery_Date]],Table3[[#This Row],[Order_Date]])</f>
        <v>5</v>
      </c>
    </row>
    <row r="4313" spans="1:16" x14ac:dyDescent="0.25">
      <c r="A4313">
        <v>4312</v>
      </c>
      <c r="B4313" t="s">
        <v>59</v>
      </c>
      <c r="C4313" t="s">
        <v>16</v>
      </c>
      <c r="D4313" t="s">
        <v>45</v>
      </c>
      <c r="E4313" t="s">
        <v>52</v>
      </c>
      <c r="F4313" t="s">
        <v>298</v>
      </c>
      <c r="G4313" t="s">
        <v>99</v>
      </c>
      <c r="H4313">
        <v>81</v>
      </c>
      <c r="I4313">
        <v>22725.45</v>
      </c>
      <c r="J4313">
        <v>1840761.45</v>
      </c>
      <c r="K4313">
        <v>3268.01</v>
      </c>
      <c r="L4313">
        <v>791</v>
      </c>
      <c r="M4313" t="s">
        <v>29</v>
      </c>
      <c r="N4313" t="s">
        <v>70</v>
      </c>
      <c r="O4313">
        <v>318594.82</v>
      </c>
      <c r="P4313">
        <f>_xlfn.DAYS(Table3[[#This Row],[Delivery_Date]],Table3[[#This Row],[Order_Date]])</f>
        <v>9</v>
      </c>
    </row>
    <row r="4314" spans="1:16" x14ac:dyDescent="0.25">
      <c r="A4314">
        <v>4313</v>
      </c>
      <c r="B4314" t="s">
        <v>59</v>
      </c>
      <c r="C4314" t="s">
        <v>24</v>
      </c>
      <c r="D4314" t="s">
        <v>45</v>
      </c>
      <c r="E4314" t="s">
        <v>52</v>
      </c>
      <c r="F4314" t="s">
        <v>368</v>
      </c>
      <c r="G4314" t="s">
        <v>102</v>
      </c>
      <c r="H4314">
        <v>30</v>
      </c>
      <c r="I4314">
        <v>6574.95</v>
      </c>
      <c r="J4314">
        <v>197248.5</v>
      </c>
      <c r="K4314">
        <v>1306.6099999999999</v>
      </c>
      <c r="L4314">
        <v>986</v>
      </c>
      <c r="M4314" t="s">
        <v>35</v>
      </c>
      <c r="N4314" t="s">
        <v>30</v>
      </c>
      <c r="O4314">
        <v>45801.82</v>
      </c>
      <c r="P4314">
        <f>_xlfn.DAYS(Table3[[#This Row],[Delivery_Date]],Table3[[#This Row],[Order_Date]])</f>
        <v>7</v>
      </c>
    </row>
    <row r="4315" spans="1:16" x14ac:dyDescent="0.25">
      <c r="A4315">
        <v>4314</v>
      </c>
      <c r="B4315" t="s">
        <v>59</v>
      </c>
      <c r="C4315" t="s">
        <v>24</v>
      </c>
      <c r="D4315" t="s">
        <v>45</v>
      </c>
      <c r="E4315" t="s">
        <v>18</v>
      </c>
      <c r="F4315" t="s">
        <v>250</v>
      </c>
      <c r="G4315" t="s">
        <v>178</v>
      </c>
      <c r="H4315">
        <v>15</v>
      </c>
      <c r="I4315">
        <v>43595.89</v>
      </c>
      <c r="J4315">
        <v>653938.35</v>
      </c>
      <c r="K4315">
        <v>2374.14</v>
      </c>
      <c r="L4315">
        <v>90</v>
      </c>
      <c r="M4315" t="s">
        <v>29</v>
      </c>
      <c r="N4315" t="s">
        <v>43</v>
      </c>
      <c r="O4315">
        <v>63986.61</v>
      </c>
      <c r="P4315">
        <f>_xlfn.DAYS(Table3[[#This Row],[Delivery_Date]],Table3[[#This Row],[Order_Date]])</f>
        <v>4</v>
      </c>
    </row>
    <row r="4316" spans="1:16" x14ac:dyDescent="0.25">
      <c r="A4316">
        <v>4315</v>
      </c>
      <c r="B4316" t="s">
        <v>44</v>
      </c>
      <c r="C4316" t="s">
        <v>16</v>
      </c>
      <c r="D4316" t="s">
        <v>39</v>
      </c>
      <c r="E4316" t="s">
        <v>52</v>
      </c>
      <c r="F4316" t="s">
        <v>331</v>
      </c>
      <c r="G4316" t="s">
        <v>196</v>
      </c>
      <c r="H4316">
        <v>81</v>
      </c>
      <c r="I4316">
        <v>30038.59</v>
      </c>
      <c r="J4316">
        <v>2433125.79</v>
      </c>
      <c r="K4316">
        <v>2135.3000000000002</v>
      </c>
      <c r="L4316">
        <v>254</v>
      </c>
      <c r="M4316" t="s">
        <v>42</v>
      </c>
      <c r="N4316" t="s">
        <v>30</v>
      </c>
      <c r="O4316">
        <v>121712.13</v>
      </c>
      <c r="P4316">
        <f>_xlfn.DAYS(Table3[[#This Row],[Delivery_Date]],Table3[[#This Row],[Order_Date]])</f>
        <v>3</v>
      </c>
    </row>
    <row r="4317" spans="1:16" x14ac:dyDescent="0.25">
      <c r="A4317">
        <v>4316</v>
      </c>
      <c r="B4317" t="s">
        <v>15</v>
      </c>
      <c r="C4317" t="s">
        <v>24</v>
      </c>
      <c r="D4317" t="s">
        <v>32</v>
      </c>
      <c r="E4317" t="s">
        <v>26</v>
      </c>
      <c r="F4317" t="s">
        <v>171</v>
      </c>
      <c r="G4317" t="s">
        <v>351</v>
      </c>
      <c r="H4317">
        <v>13</v>
      </c>
      <c r="I4317">
        <v>14577.08</v>
      </c>
      <c r="J4317">
        <v>189502.04</v>
      </c>
      <c r="K4317">
        <v>672.41</v>
      </c>
      <c r="L4317">
        <v>788</v>
      </c>
      <c r="M4317" t="s">
        <v>21</v>
      </c>
      <c r="N4317" t="s">
        <v>30</v>
      </c>
      <c r="O4317">
        <v>41187.53</v>
      </c>
      <c r="P4317">
        <f>_xlfn.DAYS(Table3[[#This Row],[Delivery_Date]],Table3[[#This Row],[Order_Date]])</f>
        <v>12</v>
      </c>
    </row>
    <row r="4318" spans="1:16" x14ac:dyDescent="0.25">
      <c r="A4318">
        <v>4317</v>
      </c>
      <c r="B4318" t="s">
        <v>59</v>
      </c>
      <c r="C4318" t="s">
        <v>24</v>
      </c>
      <c r="D4318" t="s">
        <v>17</v>
      </c>
      <c r="E4318" t="s">
        <v>26</v>
      </c>
      <c r="F4318" t="s">
        <v>325</v>
      </c>
      <c r="G4318" t="s">
        <v>263</v>
      </c>
      <c r="H4318">
        <v>20</v>
      </c>
      <c r="I4318">
        <v>45260.9</v>
      </c>
      <c r="J4318">
        <v>905218</v>
      </c>
      <c r="K4318">
        <v>1315.08</v>
      </c>
      <c r="L4318">
        <v>629</v>
      </c>
      <c r="M4318" t="s">
        <v>29</v>
      </c>
      <c r="N4318" t="s">
        <v>36</v>
      </c>
      <c r="O4318">
        <v>168883.6</v>
      </c>
      <c r="P4318">
        <f>_xlfn.DAYS(Table3[[#This Row],[Delivery_Date]],Table3[[#This Row],[Order_Date]])</f>
        <v>12</v>
      </c>
    </row>
    <row r="4319" spans="1:16" x14ac:dyDescent="0.25">
      <c r="A4319">
        <v>4318</v>
      </c>
      <c r="B4319" t="s">
        <v>23</v>
      </c>
      <c r="C4319" t="s">
        <v>24</v>
      </c>
      <c r="D4319" t="s">
        <v>25</v>
      </c>
      <c r="E4319" t="s">
        <v>60</v>
      </c>
      <c r="F4319" t="s">
        <v>275</v>
      </c>
      <c r="G4319" t="s">
        <v>241</v>
      </c>
      <c r="H4319">
        <v>6</v>
      </c>
      <c r="I4319">
        <v>34592.6</v>
      </c>
      <c r="J4319">
        <v>207555.6</v>
      </c>
      <c r="K4319">
        <v>606.20000000000005</v>
      </c>
      <c r="L4319">
        <v>312</v>
      </c>
      <c r="M4319" t="s">
        <v>21</v>
      </c>
      <c r="N4319" t="s">
        <v>30</v>
      </c>
      <c r="O4319">
        <v>38060.339999999997</v>
      </c>
      <c r="P4319">
        <f>_xlfn.DAYS(Table3[[#This Row],[Delivery_Date]],Table3[[#This Row],[Order_Date]])</f>
        <v>1</v>
      </c>
    </row>
    <row r="4320" spans="1:16" x14ac:dyDescent="0.25">
      <c r="A4320">
        <v>4319</v>
      </c>
      <c r="B4320" t="s">
        <v>31</v>
      </c>
      <c r="C4320" t="s">
        <v>16</v>
      </c>
      <c r="D4320" t="s">
        <v>32</v>
      </c>
      <c r="E4320" t="s">
        <v>26</v>
      </c>
      <c r="F4320" t="s">
        <v>229</v>
      </c>
      <c r="G4320" t="s">
        <v>181</v>
      </c>
      <c r="H4320">
        <v>96</v>
      </c>
      <c r="I4320">
        <v>43211.69</v>
      </c>
      <c r="J4320">
        <v>4148322.24</v>
      </c>
      <c r="K4320">
        <v>1763.26</v>
      </c>
      <c r="L4320">
        <v>844</v>
      </c>
      <c r="M4320" t="s">
        <v>29</v>
      </c>
      <c r="N4320" t="s">
        <v>22</v>
      </c>
      <c r="O4320">
        <v>587498.94999999995</v>
      </c>
      <c r="P4320">
        <f>_xlfn.DAYS(Table3[[#This Row],[Delivery_Date]],Table3[[#This Row],[Order_Date]])</f>
        <v>15</v>
      </c>
    </row>
    <row r="4321" spans="1:16" x14ac:dyDescent="0.25">
      <c r="A4321">
        <v>4320</v>
      </c>
      <c r="B4321" t="s">
        <v>23</v>
      </c>
      <c r="C4321" t="s">
        <v>38</v>
      </c>
      <c r="D4321" t="s">
        <v>45</v>
      </c>
      <c r="E4321" t="s">
        <v>52</v>
      </c>
      <c r="F4321" t="s">
        <v>268</v>
      </c>
      <c r="G4321" t="s">
        <v>157</v>
      </c>
      <c r="H4321">
        <v>66</v>
      </c>
      <c r="I4321">
        <v>4305.07</v>
      </c>
      <c r="J4321">
        <v>284134.62</v>
      </c>
      <c r="K4321">
        <v>1028.6099999999999</v>
      </c>
      <c r="L4321">
        <v>392</v>
      </c>
      <c r="M4321" t="s">
        <v>35</v>
      </c>
      <c r="N4321" t="s">
        <v>70</v>
      </c>
      <c r="O4321">
        <v>54226.45</v>
      </c>
      <c r="P4321">
        <f>_xlfn.DAYS(Table3[[#This Row],[Delivery_Date]],Table3[[#This Row],[Order_Date]])</f>
        <v>10</v>
      </c>
    </row>
    <row r="4322" spans="1:16" x14ac:dyDescent="0.25">
      <c r="A4322">
        <v>4321</v>
      </c>
      <c r="B4322" t="s">
        <v>23</v>
      </c>
      <c r="C4322" t="s">
        <v>16</v>
      </c>
      <c r="D4322" t="s">
        <v>17</v>
      </c>
      <c r="E4322" t="s">
        <v>26</v>
      </c>
      <c r="F4322" t="s">
        <v>323</v>
      </c>
      <c r="G4322" t="s">
        <v>179</v>
      </c>
      <c r="H4322">
        <v>56</v>
      </c>
      <c r="I4322">
        <v>11260.38</v>
      </c>
      <c r="J4322">
        <v>630581.28</v>
      </c>
      <c r="K4322">
        <v>1133.8900000000001</v>
      </c>
      <c r="L4322">
        <v>482</v>
      </c>
      <c r="M4322" t="s">
        <v>42</v>
      </c>
      <c r="N4322" t="s">
        <v>43</v>
      </c>
      <c r="O4322">
        <v>64017.120000000003</v>
      </c>
      <c r="P4322">
        <f>_xlfn.DAYS(Table3[[#This Row],[Delivery_Date]],Table3[[#This Row],[Order_Date]])</f>
        <v>2</v>
      </c>
    </row>
    <row r="4323" spans="1:16" x14ac:dyDescent="0.25">
      <c r="A4323">
        <v>4322</v>
      </c>
      <c r="B4323" t="s">
        <v>31</v>
      </c>
      <c r="C4323" t="s">
        <v>38</v>
      </c>
      <c r="D4323" t="s">
        <v>25</v>
      </c>
      <c r="E4323" t="s">
        <v>46</v>
      </c>
      <c r="F4323" t="s">
        <v>343</v>
      </c>
      <c r="G4323" t="s">
        <v>417</v>
      </c>
      <c r="H4323">
        <v>34</v>
      </c>
      <c r="I4323">
        <v>32648.31</v>
      </c>
      <c r="J4323">
        <v>1110042.54</v>
      </c>
      <c r="K4323">
        <v>1822.71</v>
      </c>
      <c r="L4323">
        <v>479</v>
      </c>
      <c r="M4323" t="s">
        <v>35</v>
      </c>
      <c r="N4323" t="s">
        <v>70</v>
      </c>
      <c r="O4323">
        <v>74214.8</v>
      </c>
      <c r="P4323">
        <f>_xlfn.DAYS(Table3[[#This Row],[Delivery_Date]],Table3[[#This Row],[Order_Date]])</f>
        <v>14</v>
      </c>
    </row>
    <row r="4324" spans="1:16" x14ac:dyDescent="0.25">
      <c r="A4324">
        <v>4323</v>
      </c>
      <c r="B4324" t="s">
        <v>23</v>
      </c>
      <c r="C4324" t="s">
        <v>16</v>
      </c>
      <c r="D4324" t="s">
        <v>39</v>
      </c>
      <c r="E4324" t="s">
        <v>46</v>
      </c>
      <c r="F4324" t="s">
        <v>249</v>
      </c>
      <c r="G4324" t="s">
        <v>248</v>
      </c>
      <c r="H4324">
        <v>28</v>
      </c>
      <c r="I4324">
        <v>24673.37</v>
      </c>
      <c r="J4324">
        <v>690854.36</v>
      </c>
      <c r="K4324">
        <v>132.16999999999999</v>
      </c>
      <c r="L4324">
        <v>90</v>
      </c>
      <c r="M4324" t="s">
        <v>29</v>
      </c>
      <c r="N4324" t="s">
        <v>43</v>
      </c>
      <c r="O4324">
        <v>89329.07</v>
      </c>
      <c r="P4324">
        <f>_xlfn.DAYS(Table3[[#This Row],[Delivery_Date]],Table3[[#This Row],[Order_Date]])</f>
        <v>8</v>
      </c>
    </row>
    <row r="4325" spans="1:16" x14ac:dyDescent="0.25">
      <c r="A4325">
        <v>4324</v>
      </c>
      <c r="B4325" t="s">
        <v>37</v>
      </c>
      <c r="C4325" t="s">
        <v>16</v>
      </c>
      <c r="D4325" t="s">
        <v>25</v>
      </c>
      <c r="E4325" t="s">
        <v>60</v>
      </c>
      <c r="F4325" t="s">
        <v>350</v>
      </c>
      <c r="G4325" t="s">
        <v>280</v>
      </c>
      <c r="H4325">
        <v>55</v>
      </c>
      <c r="I4325">
        <v>16902.259999999998</v>
      </c>
      <c r="J4325">
        <v>929624.3</v>
      </c>
      <c r="K4325">
        <v>1879.67</v>
      </c>
      <c r="L4325">
        <v>327</v>
      </c>
      <c r="M4325" t="s">
        <v>29</v>
      </c>
      <c r="N4325" t="s">
        <v>36</v>
      </c>
      <c r="O4325">
        <v>183562.76</v>
      </c>
      <c r="P4325">
        <f>_xlfn.DAYS(Table3[[#This Row],[Delivery_Date]],Table3[[#This Row],[Order_Date]])</f>
        <v>3</v>
      </c>
    </row>
    <row r="4326" spans="1:16" x14ac:dyDescent="0.25">
      <c r="A4326">
        <v>4325</v>
      </c>
      <c r="B4326" t="s">
        <v>37</v>
      </c>
      <c r="C4326" t="s">
        <v>24</v>
      </c>
      <c r="D4326" t="s">
        <v>45</v>
      </c>
      <c r="E4326" t="s">
        <v>46</v>
      </c>
      <c r="F4326" t="s">
        <v>374</v>
      </c>
      <c r="G4326" t="s">
        <v>382</v>
      </c>
      <c r="H4326">
        <v>11</v>
      </c>
      <c r="I4326">
        <v>22657.040000000001</v>
      </c>
      <c r="J4326">
        <v>249227.44</v>
      </c>
      <c r="K4326">
        <v>2150.37</v>
      </c>
      <c r="L4326">
        <v>846</v>
      </c>
      <c r="M4326" t="s">
        <v>29</v>
      </c>
      <c r="N4326" t="s">
        <v>70</v>
      </c>
      <c r="O4326">
        <v>49665.34</v>
      </c>
      <c r="P4326">
        <f>_xlfn.DAYS(Table3[[#This Row],[Delivery_Date]],Table3[[#This Row],[Order_Date]])</f>
        <v>2</v>
      </c>
    </row>
    <row r="4327" spans="1:16" x14ac:dyDescent="0.25">
      <c r="A4327">
        <v>4326</v>
      </c>
      <c r="B4327" t="s">
        <v>23</v>
      </c>
      <c r="C4327" t="s">
        <v>38</v>
      </c>
      <c r="D4327" t="s">
        <v>45</v>
      </c>
      <c r="E4327" t="s">
        <v>52</v>
      </c>
      <c r="F4327" t="s">
        <v>315</v>
      </c>
      <c r="G4327" t="s">
        <v>407</v>
      </c>
      <c r="H4327">
        <v>92</v>
      </c>
      <c r="I4327">
        <v>10097.629999999999</v>
      </c>
      <c r="J4327">
        <v>928981.96</v>
      </c>
      <c r="K4327">
        <v>3094.15</v>
      </c>
      <c r="L4327">
        <v>9</v>
      </c>
      <c r="M4327" t="s">
        <v>21</v>
      </c>
      <c r="N4327" t="s">
        <v>36</v>
      </c>
      <c r="O4327">
        <v>52352.86</v>
      </c>
      <c r="P4327">
        <f>_xlfn.DAYS(Table3[[#This Row],[Delivery_Date]],Table3[[#This Row],[Order_Date]])</f>
        <v>7</v>
      </c>
    </row>
    <row r="4328" spans="1:16" x14ac:dyDescent="0.25">
      <c r="A4328">
        <v>4327</v>
      </c>
      <c r="B4328" t="s">
        <v>15</v>
      </c>
      <c r="C4328" t="s">
        <v>38</v>
      </c>
      <c r="D4328" t="s">
        <v>45</v>
      </c>
      <c r="E4328" t="s">
        <v>46</v>
      </c>
      <c r="F4328" t="s">
        <v>91</v>
      </c>
      <c r="G4328" t="s">
        <v>264</v>
      </c>
      <c r="H4328">
        <v>38</v>
      </c>
      <c r="I4328">
        <v>24323.95</v>
      </c>
      <c r="J4328">
        <v>924310.1</v>
      </c>
      <c r="K4328">
        <v>3584.06</v>
      </c>
      <c r="L4328">
        <v>34</v>
      </c>
      <c r="M4328" t="s">
        <v>21</v>
      </c>
      <c r="N4328" t="s">
        <v>70</v>
      </c>
      <c r="O4328">
        <v>163016.17000000001</v>
      </c>
      <c r="P4328">
        <f>_xlfn.DAYS(Table3[[#This Row],[Delivery_Date]],Table3[[#This Row],[Order_Date]])</f>
        <v>1</v>
      </c>
    </row>
    <row r="4329" spans="1:16" x14ac:dyDescent="0.25">
      <c r="A4329">
        <v>4328</v>
      </c>
      <c r="B4329" t="s">
        <v>23</v>
      </c>
      <c r="C4329" t="s">
        <v>38</v>
      </c>
      <c r="D4329" t="s">
        <v>39</v>
      </c>
      <c r="E4329" t="s">
        <v>26</v>
      </c>
      <c r="F4329" t="s">
        <v>99</v>
      </c>
      <c r="G4329" t="s">
        <v>321</v>
      </c>
      <c r="H4329">
        <v>64</v>
      </c>
      <c r="I4329">
        <v>46894.71</v>
      </c>
      <c r="J4329">
        <v>3001261.44</v>
      </c>
      <c r="K4329">
        <v>2763.32</v>
      </c>
      <c r="L4329">
        <v>507</v>
      </c>
      <c r="M4329" t="s">
        <v>21</v>
      </c>
      <c r="N4329" t="s">
        <v>30</v>
      </c>
      <c r="O4329">
        <v>528868.93999999994</v>
      </c>
      <c r="P4329">
        <f>_xlfn.DAYS(Table3[[#This Row],[Delivery_Date]],Table3[[#This Row],[Order_Date]])</f>
        <v>4</v>
      </c>
    </row>
    <row r="4330" spans="1:16" x14ac:dyDescent="0.25">
      <c r="A4330">
        <v>4329</v>
      </c>
      <c r="B4330" t="s">
        <v>51</v>
      </c>
      <c r="C4330" t="s">
        <v>38</v>
      </c>
      <c r="D4330" t="s">
        <v>45</v>
      </c>
      <c r="E4330" t="s">
        <v>18</v>
      </c>
      <c r="F4330" t="s">
        <v>405</v>
      </c>
      <c r="G4330" t="s">
        <v>408</v>
      </c>
      <c r="H4330">
        <v>42</v>
      </c>
      <c r="I4330">
        <v>27415.79</v>
      </c>
      <c r="J4330">
        <v>1151463.18</v>
      </c>
      <c r="K4330">
        <v>4236.96</v>
      </c>
      <c r="L4330">
        <v>42</v>
      </c>
      <c r="M4330" t="s">
        <v>42</v>
      </c>
      <c r="N4330" t="s">
        <v>43</v>
      </c>
      <c r="O4330">
        <v>169939.25</v>
      </c>
      <c r="P4330">
        <f>_xlfn.DAYS(Table3[[#This Row],[Delivery_Date]],Table3[[#This Row],[Order_Date]])</f>
        <v>14</v>
      </c>
    </row>
    <row r="4331" spans="1:16" x14ac:dyDescent="0.25">
      <c r="A4331">
        <v>4330</v>
      </c>
      <c r="B4331" t="s">
        <v>44</v>
      </c>
      <c r="C4331" t="s">
        <v>24</v>
      </c>
      <c r="D4331" t="s">
        <v>32</v>
      </c>
      <c r="E4331" t="s">
        <v>46</v>
      </c>
      <c r="F4331" t="s">
        <v>19</v>
      </c>
      <c r="G4331" t="s">
        <v>146</v>
      </c>
      <c r="H4331">
        <v>25</v>
      </c>
      <c r="I4331">
        <v>15534.28</v>
      </c>
      <c r="J4331">
        <v>388357</v>
      </c>
      <c r="K4331">
        <v>1353.87</v>
      </c>
      <c r="L4331">
        <v>907</v>
      </c>
      <c r="M4331" t="s">
        <v>35</v>
      </c>
      <c r="N4331" t="s">
        <v>43</v>
      </c>
      <c r="O4331">
        <v>50475.64</v>
      </c>
      <c r="P4331">
        <f>_xlfn.DAYS(Table3[[#This Row],[Delivery_Date]],Table3[[#This Row],[Order_Date]])</f>
        <v>12</v>
      </c>
    </row>
    <row r="4332" spans="1:16" x14ac:dyDescent="0.25">
      <c r="A4332">
        <v>4331</v>
      </c>
      <c r="B4332" t="s">
        <v>15</v>
      </c>
      <c r="C4332" t="s">
        <v>24</v>
      </c>
      <c r="D4332" t="s">
        <v>17</v>
      </c>
      <c r="E4332" t="s">
        <v>46</v>
      </c>
      <c r="F4332" t="s">
        <v>97</v>
      </c>
      <c r="G4332" t="s">
        <v>356</v>
      </c>
      <c r="H4332">
        <v>78</v>
      </c>
      <c r="I4332">
        <v>21234.68</v>
      </c>
      <c r="J4332">
        <v>1656305.04</v>
      </c>
      <c r="K4332">
        <v>2397.0700000000002</v>
      </c>
      <c r="L4332">
        <v>30</v>
      </c>
      <c r="M4332" t="s">
        <v>21</v>
      </c>
      <c r="N4332" t="s">
        <v>22</v>
      </c>
      <c r="O4332">
        <v>288341.37</v>
      </c>
      <c r="P4332">
        <f>_xlfn.DAYS(Table3[[#This Row],[Delivery_Date]],Table3[[#This Row],[Order_Date]])</f>
        <v>3</v>
      </c>
    </row>
    <row r="4333" spans="1:16" x14ac:dyDescent="0.25">
      <c r="A4333">
        <v>4332</v>
      </c>
      <c r="B4333" t="s">
        <v>59</v>
      </c>
      <c r="C4333" t="s">
        <v>24</v>
      </c>
      <c r="D4333" t="s">
        <v>45</v>
      </c>
      <c r="E4333" t="s">
        <v>46</v>
      </c>
      <c r="F4333" t="s">
        <v>150</v>
      </c>
      <c r="G4333" t="s">
        <v>418</v>
      </c>
      <c r="H4333">
        <v>80</v>
      </c>
      <c r="I4333">
        <v>9224.33</v>
      </c>
      <c r="J4333">
        <v>737946.4</v>
      </c>
      <c r="K4333">
        <v>402.08</v>
      </c>
      <c r="L4333">
        <v>349</v>
      </c>
      <c r="M4333" t="s">
        <v>29</v>
      </c>
      <c r="N4333" t="s">
        <v>36</v>
      </c>
      <c r="O4333">
        <v>111228.19</v>
      </c>
      <c r="P4333">
        <f>_xlfn.DAYS(Table3[[#This Row],[Delivery_Date]],Table3[[#This Row],[Order_Date]])</f>
        <v>12</v>
      </c>
    </row>
    <row r="4334" spans="1:16" x14ac:dyDescent="0.25">
      <c r="A4334">
        <v>4333</v>
      </c>
      <c r="B4334" t="s">
        <v>15</v>
      </c>
      <c r="C4334" t="s">
        <v>16</v>
      </c>
      <c r="D4334" t="s">
        <v>39</v>
      </c>
      <c r="E4334" t="s">
        <v>52</v>
      </c>
      <c r="F4334" t="s">
        <v>233</v>
      </c>
      <c r="G4334" t="s">
        <v>299</v>
      </c>
      <c r="H4334">
        <v>2</v>
      </c>
      <c r="I4334">
        <v>9469.52</v>
      </c>
      <c r="J4334">
        <v>18939.04</v>
      </c>
      <c r="K4334">
        <v>3705.64</v>
      </c>
      <c r="L4334">
        <v>397</v>
      </c>
      <c r="M4334" t="s">
        <v>42</v>
      </c>
      <c r="N4334" t="s">
        <v>43</v>
      </c>
      <c r="O4334">
        <v>3355.66</v>
      </c>
      <c r="P4334">
        <f>_xlfn.DAYS(Table3[[#This Row],[Delivery_Date]],Table3[[#This Row],[Order_Date]])</f>
        <v>15</v>
      </c>
    </row>
    <row r="4335" spans="1:16" x14ac:dyDescent="0.25">
      <c r="A4335">
        <v>4334</v>
      </c>
      <c r="B4335" t="s">
        <v>31</v>
      </c>
      <c r="C4335" t="s">
        <v>24</v>
      </c>
      <c r="D4335" t="s">
        <v>39</v>
      </c>
      <c r="E4335" t="s">
        <v>60</v>
      </c>
      <c r="F4335" t="s">
        <v>58</v>
      </c>
      <c r="G4335" t="s">
        <v>165</v>
      </c>
      <c r="H4335">
        <v>99</v>
      </c>
      <c r="I4335">
        <v>3724.72</v>
      </c>
      <c r="J4335">
        <v>368747.28</v>
      </c>
      <c r="K4335">
        <v>3942.77</v>
      </c>
      <c r="L4335">
        <v>689</v>
      </c>
      <c r="M4335" t="s">
        <v>29</v>
      </c>
      <c r="N4335" t="s">
        <v>43</v>
      </c>
      <c r="O4335">
        <v>37619.4</v>
      </c>
      <c r="P4335">
        <f>_xlfn.DAYS(Table3[[#This Row],[Delivery_Date]],Table3[[#This Row],[Order_Date]])</f>
        <v>7</v>
      </c>
    </row>
    <row r="4336" spans="1:16" x14ac:dyDescent="0.25">
      <c r="A4336">
        <v>4335</v>
      </c>
      <c r="B4336" t="s">
        <v>44</v>
      </c>
      <c r="C4336" t="s">
        <v>16</v>
      </c>
      <c r="D4336" t="s">
        <v>39</v>
      </c>
      <c r="E4336" t="s">
        <v>52</v>
      </c>
      <c r="F4336" t="s">
        <v>142</v>
      </c>
      <c r="G4336" t="s">
        <v>123</v>
      </c>
      <c r="H4336">
        <v>81</v>
      </c>
      <c r="I4336">
        <v>30205.64</v>
      </c>
      <c r="J4336">
        <v>2446656.84</v>
      </c>
      <c r="K4336">
        <v>3822.43</v>
      </c>
      <c r="L4336">
        <v>200</v>
      </c>
      <c r="M4336" t="s">
        <v>42</v>
      </c>
      <c r="N4336" t="s">
        <v>22</v>
      </c>
      <c r="O4336">
        <v>297091.63</v>
      </c>
      <c r="P4336">
        <f>_xlfn.DAYS(Table3[[#This Row],[Delivery_Date]],Table3[[#This Row],[Order_Date]])</f>
        <v>5</v>
      </c>
    </row>
    <row r="4337" spans="1:16" x14ac:dyDescent="0.25">
      <c r="A4337">
        <v>4336</v>
      </c>
      <c r="B4337" t="s">
        <v>23</v>
      </c>
      <c r="C4337" t="s">
        <v>38</v>
      </c>
      <c r="D4337" t="s">
        <v>17</v>
      </c>
      <c r="E4337" t="s">
        <v>18</v>
      </c>
      <c r="F4337" t="s">
        <v>282</v>
      </c>
      <c r="G4337" t="s">
        <v>99</v>
      </c>
      <c r="H4337">
        <v>86</v>
      </c>
      <c r="I4337">
        <v>34489.17</v>
      </c>
      <c r="J4337">
        <v>2966068.62</v>
      </c>
      <c r="K4337">
        <v>1032.1199999999999</v>
      </c>
      <c r="L4337">
        <v>142</v>
      </c>
      <c r="M4337" t="s">
        <v>29</v>
      </c>
      <c r="N4337" t="s">
        <v>22</v>
      </c>
      <c r="O4337">
        <v>606859.24</v>
      </c>
      <c r="P4337">
        <f>_xlfn.DAYS(Table3[[#This Row],[Delivery_Date]],Table3[[#This Row],[Order_Date]])</f>
        <v>3</v>
      </c>
    </row>
    <row r="4338" spans="1:16" x14ac:dyDescent="0.25">
      <c r="A4338">
        <v>4337</v>
      </c>
      <c r="B4338" t="s">
        <v>37</v>
      </c>
      <c r="C4338" t="s">
        <v>16</v>
      </c>
      <c r="D4338" t="s">
        <v>32</v>
      </c>
      <c r="E4338" t="s">
        <v>46</v>
      </c>
      <c r="F4338" t="s">
        <v>298</v>
      </c>
      <c r="G4338" t="s">
        <v>321</v>
      </c>
      <c r="H4338">
        <v>72</v>
      </c>
      <c r="I4338">
        <v>42913.82</v>
      </c>
      <c r="J4338">
        <v>3089795.04</v>
      </c>
      <c r="K4338">
        <v>4088.93</v>
      </c>
      <c r="L4338">
        <v>997</v>
      </c>
      <c r="M4338" t="s">
        <v>42</v>
      </c>
      <c r="N4338" t="s">
        <v>30</v>
      </c>
      <c r="O4338">
        <v>455353.37</v>
      </c>
      <c r="P4338">
        <f>_xlfn.DAYS(Table3[[#This Row],[Delivery_Date]],Table3[[#This Row],[Order_Date]])</f>
        <v>13</v>
      </c>
    </row>
    <row r="4339" spans="1:16" x14ac:dyDescent="0.25">
      <c r="A4339">
        <v>4338</v>
      </c>
      <c r="B4339" t="s">
        <v>15</v>
      </c>
      <c r="C4339" t="s">
        <v>38</v>
      </c>
      <c r="D4339" t="s">
        <v>45</v>
      </c>
      <c r="E4339" t="s">
        <v>52</v>
      </c>
      <c r="F4339" t="s">
        <v>34</v>
      </c>
      <c r="G4339" t="s">
        <v>173</v>
      </c>
      <c r="H4339">
        <v>83</v>
      </c>
      <c r="I4339">
        <v>47795.96</v>
      </c>
      <c r="J4339">
        <v>3967064.68</v>
      </c>
      <c r="K4339">
        <v>4280.75</v>
      </c>
      <c r="L4339">
        <v>43</v>
      </c>
      <c r="M4339" t="s">
        <v>42</v>
      </c>
      <c r="N4339" t="s">
        <v>70</v>
      </c>
      <c r="O4339">
        <v>833818.52</v>
      </c>
      <c r="P4339">
        <f>_xlfn.DAYS(Table3[[#This Row],[Delivery_Date]],Table3[[#This Row],[Order_Date]])</f>
        <v>2</v>
      </c>
    </row>
    <row r="4340" spans="1:16" x14ac:dyDescent="0.25">
      <c r="A4340">
        <v>4339</v>
      </c>
      <c r="B4340" t="s">
        <v>51</v>
      </c>
      <c r="C4340" t="s">
        <v>16</v>
      </c>
      <c r="D4340" t="s">
        <v>39</v>
      </c>
      <c r="E4340" t="s">
        <v>46</v>
      </c>
      <c r="F4340" t="s">
        <v>316</v>
      </c>
      <c r="G4340" t="s">
        <v>216</v>
      </c>
      <c r="H4340">
        <v>54</v>
      </c>
      <c r="I4340">
        <v>12647.61</v>
      </c>
      <c r="J4340">
        <v>682970.94</v>
      </c>
      <c r="K4340">
        <v>3082.35</v>
      </c>
      <c r="L4340">
        <v>799</v>
      </c>
      <c r="M4340" t="s">
        <v>21</v>
      </c>
      <c r="N4340" t="s">
        <v>36</v>
      </c>
      <c r="O4340">
        <v>58673.52</v>
      </c>
      <c r="P4340">
        <f>_xlfn.DAYS(Table3[[#This Row],[Delivery_Date]],Table3[[#This Row],[Order_Date]])</f>
        <v>8</v>
      </c>
    </row>
    <row r="4341" spans="1:16" x14ac:dyDescent="0.25">
      <c r="A4341">
        <v>4340</v>
      </c>
      <c r="B4341" t="s">
        <v>59</v>
      </c>
      <c r="C4341" t="s">
        <v>38</v>
      </c>
      <c r="D4341" t="s">
        <v>32</v>
      </c>
      <c r="E4341" t="s">
        <v>18</v>
      </c>
      <c r="F4341" t="s">
        <v>387</v>
      </c>
      <c r="G4341" t="s">
        <v>250</v>
      </c>
      <c r="H4341">
        <v>48</v>
      </c>
      <c r="I4341">
        <v>36553.57</v>
      </c>
      <c r="J4341">
        <v>1754571.36</v>
      </c>
      <c r="K4341">
        <v>1599.39</v>
      </c>
      <c r="L4341">
        <v>511</v>
      </c>
      <c r="M4341" t="s">
        <v>21</v>
      </c>
      <c r="N4341" t="s">
        <v>30</v>
      </c>
      <c r="O4341">
        <v>413912.84</v>
      </c>
      <c r="P4341">
        <f>_xlfn.DAYS(Table3[[#This Row],[Delivery_Date]],Table3[[#This Row],[Order_Date]])</f>
        <v>1</v>
      </c>
    </row>
    <row r="4342" spans="1:16" x14ac:dyDescent="0.25">
      <c r="A4342">
        <v>4341</v>
      </c>
      <c r="B4342" t="s">
        <v>65</v>
      </c>
      <c r="C4342" t="s">
        <v>24</v>
      </c>
      <c r="D4342" t="s">
        <v>32</v>
      </c>
      <c r="E4342" t="s">
        <v>46</v>
      </c>
      <c r="F4342" t="s">
        <v>250</v>
      </c>
      <c r="G4342" t="s">
        <v>249</v>
      </c>
      <c r="H4342">
        <v>26</v>
      </c>
      <c r="I4342">
        <v>13907.67</v>
      </c>
      <c r="J4342">
        <v>361599.42</v>
      </c>
      <c r="K4342">
        <v>1749.32</v>
      </c>
      <c r="L4342">
        <v>452</v>
      </c>
      <c r="M4342" t="s">
        <v>35</v>
      </c>
      <c r="N4342" t="s">
        <v>36</v>
      </c>
      <c r="O4342">
        <v>47172.76</v>
      </c>
      <c r="P4342">
        <f>_xlfn.DAYS(Table3[[#This Row],[Delivery_Date]],Table3[[#This Row],[Order_Date]])</f>
        <v>2</v>
      </c>
    </row>
    <row r="4343" spans="1:16" x14ac:dyDescent="0.25">
      <c r="A4343">
        <v>4342</v>
      </c>
      <c r="B4343" t="s">
        <v>23</v>
      </c>
      <c r="C4343" t="s">
        <v>24</v>
      </c>
      <c r="D4343" t="s">
        <v>45</v>
      </c>
      <c r="E4343" t="s">
        <v>18</v>
      </c>
      <c r="F4343" t="s">
        <v>183</v>
      </c>
      <c r="G4343" t="s">
        <v>225</v>
      </c>
      <c r="H4343">
        <v>98</v>
      </c>
      <c r="I4343">
        <v>10367.92</v>
      </c>
      <c r="J4343">
        <v>1016056.16</v>
      </c>
      <c r="K4343">
        <v>4814.84</v>
      </c>
      <c r="L4343">
        <v>824</v>
      </c>
      <c r="M4343" t="s">
        <v>21</v>
      </c>
      <c r="N4343" t="s">
        <v>70</v>
      </c>
      <c r="O4343">
        <v>247992.64</v>
      </c>
      <c r="P4343">
        <f>_xlfn.DAYS(Table3[[#This Row],[Delivery_Date]],Table3[[#This Row],[Order_Date]])</f>
        <v>8</v>
      </c>
    </row>
    <row r="4344" spans="1:16" x14ac:dyDescent="0.25">
      <c r="A4344">
        <v>4343</v>
      </c>
      <c r="B4344" t="s">
        <v>37</v>
      </c>
      <c r="C4344" t="s">
        <v>38</v>
      </c>
      <c r="D4344" t="s">
        <v>45</v>
      </c>
      <c r="E4344" t="s">
        <v>60</v>
      </c>
      <c r="F4344" t="s">
        <v>88</v>
      </c>
      <c r="G4344" t="s">
        <v>130</v>
      </c>
      <c r="H4344">
        <v>87</v>
      </c>
      <c r="I4344">
        <v>49545.33</v>
      </c>
      <c r="J4344">
        <v>4310443.71</v>
      </c>
      <c r="K4344">
        <v>1040.78</v>
      </c>
      <c r="L4344">
        <v>453</v>
      </c>
      <c r="M4344" t="s">
        <v>35</v>
      </c>
      <c r="N4344" t="s">
        <v>30</v>
      </c>
      <c r="O4344">
        <v>839951.25</v>
      </c>
      <c r="P4344">
        <f>_xlfn.DAYS(Table3[[#This Row],[Delivery_Date]],Table3[[#This Row],[Order_Date]])</f>
        <v>11</v>
      </c>
    </row>
    <row r="4345" spans="1:16" x14ac:dyDescent="0.25">
      <c r="A4345">
        <v>4344</v>
      </c>
      <c r="B4345" t="s">
        <v>59</v>
      </c>
      <c r="C4345" t="s">
        <v>38</v>
      </c>
      <c r="D4345" t="s">
        <v>32</v>
      </c>
      <c r="E4345" t="s">
        <v>46</v>
      </c>
      <c r="F4345" t="s">
        <v>116</v>
      </c>
      <c r="G4345" t="s">
        <v>342</v>
      </c>
      <c r="H4345">
        <v>37</v>
      </c>
      <c r="I4345">
        <v>46183.54</v>
      </c>
      <c r="J4345">
        <v>1708790.98</v>
      </c>
      <c r="K4345">
        <v>1748.72</v>
      </c>
      <c r="L4345">
        <v>190</v>
      </c>
      <c r="M4345" t="s">
        <v>21</v>
      </c>
      <c r="N4345" t="s">
        <v>30</v>
      </c>
      <c r="O4345">
        <v>207471.14</v>
      </c>
      <c r="P4345">
        <f>_xlfn.DAYS(Table3[[#This Row],[Delivery_Date]],Table3[[#This Row],[Order_Date]])</f>
        <v>8</v>
      </c>
    </row>
    <row r="4346" spans="1:16" x14ac:dyDescent="0.25">
      <c r="A4346">
        <v>4345</v>
      </c>
      <c r="B4346" t="s">
        <v>37</v>
      </c>
      <c r="C4346" t="s">
        <v>24</v>
      </c>
      <c r="D4346" t="s">
        <v>32</v>
      </c>
      <c r="E4346" t="s">
        <v>60</v>
      </c>
      <c r="F4346" t="s">
        <v>138</v>
      </c>
      <c r="G4346" t="s">
        <v>154</v>
      </c>
      <c r="H4346">
        <v>83</v>
      </c>
      <c r="I4346">
        <v>45093.64</v>
      </c>
      <c r="J4346">
        <v>3742772.12</v>
      </c>
      <c r="K4346">
        <v>4492.45</v>
      </c>
      <c r="L4346">
        <v>256</v>
      </c>
      <c r="M4346" t="s">
        <v>21</v>
      </c>
      <c r="N4346" t="s">
        <v>43</v>
      </c>
      <c r="O4346">
        <v>709933.27</v>
      </c>
      <c r="P4346">
        <f>_xlfn.DAYS(Table3[[#This Row],[Delivery_Date]],Table3[[#This Row],[Order_Date]])</f>
        <v>9</v>
      </c>
    </row>
    <row r="4347" spans="1:16" x14ac:dyDescent="0.25">
      <c r="A4347">
        <v>4346</v>
      </c>
      <c r="B4347" t="s">
        <v>51</v>
      </c>
      <c r="C4347" t="s">
        <v>24</v>
      </c>
      <c r="D4347" t="s">
        <v>32</v>
      </c>
      <c r="E4347" t="s">
        <v>18</v>
      </c>
      <c r="F4347" t="s">
        <v>78</v>
      </c>
      <c r="G4347" t="s">
        <v>194</v>
      </c>
      <c r="H4347">
        <v>47</v>
      </c>
      <c r="I4347">
        <v>33510.550000000003</v>
      </c>
      <c r="J4347">
        <v>1574995.85</v>
      </c>
      <c r="K4347">
        <v>1856.4</v>
      </c>
      <c r="L4347">
        <v>578</v>
      </c>
      <c r="M4347" t="s">
        <v>21</v>
      </c>
      <c r="N4347" t="s">
        <v>30</v>
      </c>
      <c r="O4347">
        <v>320838.74</v>
      </c>
      <c r="P4347">
        <f>_xlfn.DAYS(Table3[[#This Row],[Delivery_Date]],Table3[[#This Row],[Order_Date]])</f>
        <v>8</v>
      </c>
    </row>
    <row r="4348" spans="1:16" x14ac:dyDescent="0.25">
      <c r="A4348">
        <v>4347</v>
      </c>
      <c r="B4348" t="s">
        <v>44</v>
      </c>
      <c r="C4348" t="s">
        <v>38</v>
      </c>
      <c r="D4348" t="s">
        <v>25</v>
      </c>
      <c r="E4348" t="s">
        <v>52</v>
      </c>
      <c r="F4348" t="s">
        <v>108</v>
      </c>
      <c r="G4348" t="s">
        <v>298</v>
      </c>
      <c r="H4348">
        <v>88</v>
      </c>
      <c r="I4348">
        <v>1596.37</v>
      </c>
      <c r="J4348">
        <v>140480.56</v>
      </c>
      <c r="K4348">
        <v>1472.98</v>
      </c>
      <c r="L4348">
        <v>226</v>
      </c>
      <c r="M4348" t="s">
        <v>35</v>
      </c>
      <c r="N4348" t="s">
        <v>70</v>
      </c>
      <c r="O4348">
        <v>26178.59</v>
      </c>
      <c r="P4348">
        <f>_xlfn.DAYS(Table3[[#This Row],[Delivery_Date]],Table3[[#This Row],[Order_Date]])</f>
        <v>13</v>
      </c>
    </row>
    <row r="4349" spans="1:16" x14ac:dyDescent="0.25">
      <c r="A4349">
        <v>4348</v>
      </c>
      <c r="B4349" t="s">
        <v>23</v>
      </c>
      <c r="C4349" t="s">
        <v>16</v>
      </c>
      <c r="D4349" t="s">
        <v>25</v>
      </c>
      <c r="E4349" t="s">
        <v>26</v>
      </c>
      <c r="F4349" t="s">
        <v>203</v>
      </c>
      <c r="G4349" t="s">
        <v>264</v>
      </c>
      <c r="H4349">
        <v>42</v>
      </c>
      <c r="I4349">
        <v>5439.19</v>
      </c>
      <c r="J4349">
        <v>228445.98</v>
      </c>
      <c r="K4349">
        <v>4335.8</v>
      </c>
      <c r="L4349">
        <v>146</v>
      </c>
      <c r="M4349" t="s">
        <v>29</v>
      </c>
      <c r="N4349" t="s">
        <v>70</v>
      </c>
      <c r="O4349">
        <v>16614.830000000002</v>
      </c>
      <c r="P4349">
        <f>_xlfn.DAYS(Table3[[#This Row],[Delivery_Date]],Table3[[#This Row],[Order_Date]])</f>
        <v>14</v>
      </c>
    </row>
    <row r="4350" spans="1:16" x14ac:dyDescent="0.25">
      <c r="A4350">
        <v>4349</v>
      </c>
      <c r="B4350" t="s">
        <v>37</v>
      </c>
      <c r="C4350" t="s">
        <v>38</v>
      </c>
      <c r="D4350" t="s">
        <v>45</v>
      </c>
      <c r="E4350" t="s">
        <v>46</v>
      </c>
      <c r="F4350" t="s">
        <v>141</v>
      </c>
      <c r="G4350" t="s">
        <v>257</v>
      </c>
      <c r="H4350">
        <v>29</v>
      </c>
      <c r="I4350">
        <v>30152.7</v>
      </c>
      <c r="J4350">
        <v>874428.3</v>
      </c>
      <c r="K4350">
        <v>2991.39</v>
      </c>
      <c r="L4350">
        <v>248</v>
      </c>
      <c r="M4350" t="s">
        <v>35</v>
      </c>
      <c r="N4350" t="s">
        <v>36</v>
      </c>
      <c r="O4350">
        <v>100411.65</v>
      </c>
      <c r="P4350">
        <f>_xlfn.DAYS(Table3[[#This Row],[Delivery_Date]],Table3[[#This Row],[Order_Date]])</f>
        <v>11</v>
      </c>
    </row>
    <row r="4351" spans="1:16" x14ac:dyDescent="0.25">
      <c r="A4351">
        <v>4350</v>
      </c>
      <c r="B4351" t="s">
        <v>15</v>
      </c>
      <c r="C4351" t="s">
        <v>24</v>
      </c>
      <c r="D4351" t="s">
        <v>25</v>
      </c>
      <c r="E4351" t="s">
        <v>46</v>
      </c>
      <c r="F4351" t="s">
        <v>367</v>
      </c>
      <c r="G4351" t="s">
        <v>282</v>
      </c>
      <c r="H4351">
        <v>25</v>
      </c>
      <c r="I4351">
        <v>26453.61</v>
      </c>
      <c r="J4351">
        <v>661340.25</v>
      </c>
      <c r="K4351">
        <v>4460.2700000000004</v>
      </c>
      <c r="L4351">
        <v>152</v>
      </c>
      <c r="M4351" t="s">
        <v>42</v>
      </c>
      <c r="N4351" t="s">
        <v>36</v>
      </c>
      <c r="O4351">
        <v>149127.32</v>
      </c>
      <c r="P4351">
        <f>_xlfn.DAYS(Table3[[#This Row],[Delivery_Date]],Table3[[#This Row],[Order_Date]])</f>
        <v>4</v>
      </c>
    </row>
    <row r="4352" spans="1:16" x14ac:dyDescent="0.25">
      <c r="A4352">
        <v>4351</v>
      </c>
      <c r="B4352" t="s">
        <v>59</v>
      </c>
      <c r="C4352" t="s">
        <v>38</v>
      </c>
      <c r="D4352" t="s">
        <v>17</v>
      </c>
      <c r="E4352" t="s">
        <v>60</v>
      </c>
      <c r="F4352" t="s">
        <v>338</v>
      </c>
      <c r="G4352" t="s">
        <v>321</v>
      </c>
      <c r="H4352">
        <v>64</v>
      </c>
      <c r="I4352">
        <v>1139.27</v>
      </c>
      <c r="J4352">
        <v>72913.279999999999</v>
      </c>
      <c r="K4352">
        <v>3810.12</v>
      </c>
      <c r="L4352">
        <v>216</v>
      </c>
      <c r="M4352" t="s">
        <v>21</v>
      </c>
      <c r="N4352" t="s">
        <v>22</v>
      </c>
      <c r="O4352">
        <v>10414.969999999999</v>
      </c>
      <c r="P4352">
        <f>_xlfn.DAYS(Table3[[#This Row],[Delivery_Date]],Table3[[#This Row],[Order_Date]])</f>
        <v>14</v>
      </c>
    </row>
    <row r="4353" spans="1:16" x14ac:dyDescent="0.25">
      <c r="A4353">
        <v>4352</v>
      </c>
      <c r="B4353" t="s">
        <v>15</v>
      </c>
      <c r="C4353" t="s">
        <v>38</v>
      </c>
      <c r="D4353" t="s">
        <v>32</v>
      </c>
      <c r="E4353" t="s">
        <v>60</v>
      </c>
      <c r="F4353" t="s">
        <v>323</v>
      </c>
      <c r="G4353" t="s">
        <v>355</v>
      </c>
      <c r="H4353">
        <v>90</v>
      </c>
      <c r="I4353">
        <v>30310.31</v>
      </c>
      <c r="J4353">
        <v>2727927.9</v>
      </c>
      <c r="K4353">
        <v>4529.7700000000004</v>
      </c>
      <c r="L4353">
        <v>164</v>
      </c>
      <c r="M4353" t="s">
        <v>21</v>
      </c>
      <c r="N4353" t="s">
        <v>43</v>
      </c>
      <c r="O4353">
        <v>547932.81999999995</v>
      </c>
      <c r="P4353">
        <f>_xlfn.DAYS(Table3[[#This Row],[Delivery_Date]],Table3[[#This Row],[Order_Date]])</f>
        <v>14</v>
      </c>
    </row>
    <row r="4354" spans="1:16" x14ac:dyDescent="0.25">
      <c r="A4354">
        <v>4353</v>
      </c>
      <c r="B4354" t="s">
        <v>51</v>
      </c>
      <c r="C4354" t="s">
        <v>24</v>
      </c>
      <c r="D4354" t="s">
        <v>45</v>
      </c>
      <c r="E4354" t="s">
        <v>46</v>
      </c>
      <c r="F4354" t="s">
        <v>396</v>
      </c>
      <c r="G4354" t="s">
        <v>229</v>
      </c>
      <c r="H4354">
        <v>76</v>
      </c>
      <c r="I4354">
        <v>9909.2099999999991</v>
      </c>
      <c r="J4354">
        <v>753099.96</v>
      </c>
      <c r="K4354">
        <v>1765.33</v>
      </c>
      <c r="L4354">
        <v>988</v>
      </c>
      <c r="M4354" t="s">
        <v>35</v>
      </c>
      <c r="N4354" t="s">
        <v>70</v>
      </c>
      <c r="O4354">
        <v>169673.01</v>
      </c>
      <c r="P4354">
        <f>_xlfn.DAYS(Table3[[#This Row],[Delivery_Date]],Table3[[#This Row],[Order_Date]])</f>
        <v>8</v>
      </c>
    </row>
    <row r="4355" spans="1:16" x14ac:dyDescent="0.25">
      <c r="A4355">
        <v>4354</v>
      </c>
      <c r="B4355" t="s">
        <v>65</v>
      </c>
      <c r="C4355" t="s">
        <v>16</v>
      </c>
      <c r="D4355" t="s">
        <v>25</v>
      </c>
      <c r="E4355" t="s">
        <v>26</v>
      </c>
      <c r="F4355" t="s">
        <v>265</v>
      </c>
      <c r="G4355" t="s">
        <v>337</v>
      </c>
      <c r="H4355">
        <v>50</v>
      </c>
      <c r="I4355">
        <v>35625.589999999997</v>
      </c>
      <c r="J4355">
        <v>1781279.5</v>
      </c>
      <c r="K4355">
        <v>2501.21</v>
      </c>
      <c r="L4355">
        <v>989</v>
      </c>
      <c r="M4355" t="s">
        <v>35</v>
      </c>
      <c r="N4355" t="s">
        <v>36</v>
      </c>
      <c r="O4355">
        <v>276060.56</v>
      </c>
      <c r="P4355">
        <f>_xlfn.DAYS(Table3[[#This Row],[Delivery_Date]],Table3[[#This Row],[Order_Date]])</f>
        <v>5</v>
      </c>
    </row>
    <row r="4356" spans="1:16" x14ac:dyDescent="0.25">
      <c r="A4356">
        <v>4355</v>
      </c>
      <c r="B4356" t="s">
        <v>31</v>
      </c>
      <c r="C4356" t="s">
        <v>24</v>
      </c>
      <c r="D4356" t="s">
        <v>32</v>
      </c>
      <c r="E4356" t="s">
        <v>60</v>
      </c>
      <c r="F4356" t="s">
        <v>196</v>
      </c>
      <c r="G4356" t="s">
        <v>352</v>
      </c>
      <c r="H4356">
        <v>18</v>
      </c>
      <c r="I4356">
        <v>20569.82</v>
      </c>
      <c r="J4356">
        <v>370256.76</v>
      </c>
      <c r="K4356">
        <v>3185.01</v>
      </c>
      <c r="L4356">
        <v>800</v>
      </c>
      <c r="M4356" t="s">
        <v>29</v>
      </c>
      <c r="N4356" t="s">
        <v>43</v>
      </c>
      <c r="O4356">
        <v>92218.87</v>
      </c>
      <c r="P4356">
        <f>_xlfn.DAYS(Table3[[#This Row],[Delivery_Date]],Table3[[#This Row],[Order_Date]])</f>
        <v>15</v>
      </c>
    </row>
    <row r="4357" spans="1:16" x14ac:dyDescent="0.25">
      <c r="A4357">
        <v>4356</v>
      </c>
      <c r="B4357" t="s">
        <v>37</v>
      </c>
      <c r="C4357" t="s">
        <v>24</v>
      </c>
      <c r="D4357" t="s">
        <v>17</v>
      </c>
      <c r="E4357" t="s">
        <v>18</v>
      </c>
      <c r="F4357" t="s">
        <v>294</v>
      </c>
      <c r="G4357" t="s">
        <v>355</v>
      </c>
      <c r="H4357">
        <v>83</v>
      </c>
      <c r="I4357">
        <v>22936.75</v>
      </c>
      <c r="J4357">
        <v>1903750.25</v>
      </c>
      <c r="K4357">
        <v>4025.97</v>
      </c>
      <c r="L4357">
        <v>136</v>
      </c>
      <c r="M4357" t="s">
        <v>29</v>
      </c>
      <c r="N4357" t="s">
        <v>70</v>
      </c>
      <c r="O4357">
        <v>280168.65999999997</v>
      </c>
      <c r="P4357">
        <f>_xlfn.DAYS(Table3[[#This Row],[Delivery_Date]],Table3[[#This Row],[Order_Date]])</f>
        <v>7</v>
      </c>
    </row>
    <row r="4358" spans="1:16" x14ac:dyDescent="0.25">
      <c r="A4358">
        <v>4357</v>
      </c>
      <c r="B4358" t="s">
        <v>51</v>
      </c>
      <c r="C4358" t="s">
        <v>38</v>
      </c>
      <c r="D4358" t="s">
        <v>32</v>
      </c>
      <c r="E4358" t="s">
        <v>26</v>
      </c>
      <c r="F4358" t="s">
        <v>91</v>
      </c>
      <c r="G4358" t="s">
        <v>41</v>
      </c>
      <c r="H4358">
        <v>38</v>
      </c>
      <c r="I4358">
        <v>42534.79</v>
      </c>
      <c r="J4358">
        <v>1616322.02</v>
      </c>
      <c r="K4358">
        <v>967.48</v>
      </c>
      <c r="L4358">
        <v>817</v>
      </c>
      <c r="M4358" t="s">
        <v>29</v>
      </c>
      <c r="N4358" t="s">
        <v>22</v>
      </c>
      <c r="O4358">
        <v>216743.16</v>
      </c>
      <c r="P4358">
        <f>_xlfn.DAYS(Table3[[#This Row],[Delivery_Date]],Table3[[#This Row],[Order_Date]])</f>
        <v>11</v>
      </c>
    </row>
    <row r="4359" spans="1:16" x14ac:dyDescent="0.25">
      <c r="A4359">
        <v>4358</v>
      </c>
      <c r="B4359" t="s">
        <v>65</v>
      </c>
      <c r="C4359" t="s">
        <v>24</v>
      </c>
      <c r="D4359" t="s">
        <v>17</v>
      </c>
      <c r="E4359" t="s">
        <v>18</v>
      </c>
      <c r="F4359" t="s">
        <v>330</v>
      </c>
      <c r="G4359" t="s">
        <v>280</v>
      </c>
      <c r="H4359">
        <v>19</v>
      </c>
      <c r="I4359">
        <v>7822.67</v>
      </c>
      <c r="J4359">
        <v>148630.73000000001</v>
      </c>
      <c r="K4359">
        <v>399.08</v>
      </c>
      <c r="L4359">
        <v>70</v>
      </c>
      <c r="M4359" t="s">
        <v>42</v>
      </c>
      <c r="N4359" t="s">
        <v>70</v>
      </c>
      <c r="O4359">
        <v>31985.13</v>
      </c>
      <c r="P4359">
        <f>_xlfn.DAYS(Table3[[#This Row],[Delivery_Date]],Table3[[#This Row],[Order_Date]])</f>
        <v>10</v>
      </c>
    </row>
    <row r="4360" spans="1:16" x14ac:dyDescent="0.25">
      <c r="A4360">
        <v>4359</v>
      </c>
      <c r="B4360" t="s">
        <v>23</v>
      </c>
      <c r="C4360" t="s">
        <v>16</v>
      </c>
      <c r="D4360" t="s">
        <v>32</v>
      </c>
      <c r="E4360" t="s">
        <v>52</v>
      </c>
      <c r="F4360" t="s">
        <v>415</v>
      </c>
      <c r="G4360" t="s">
        <v>333</v>
      </c>
      <c r="H4360">
        <v>45</v>
      </c>
      <c r="I4360">
        <v>14866.21</v>
      </c>
      <c r="J4360">
        <v>668979.44999999995</v>
      </c>
      <c r="K4360">
        <v>1103.97</v>
      </c>
      <c r="L4360">
        <v>956</v>
      </c>
      <c r="M4360" t="s">
        <v>29</v>
      </c>
      <c r="N4360" t="s">
        <v>43</v>
      </c>
      <c r="O4360">
        <v>78004.240000000005</v>
      </c>
      <c r="P4360">
        <f>_xlfn.DAYS(Table3[[#This Row],[Delivery_Date]],Table3[[#This Row],[Order_Date]])</f>
        <v>12</v>
      </c>
    </row>
    <row r="4361" spans="1:16" x14ac:dyDescent="0.25">
      <c r="A4361">
        <v>4360</v>
      </c>
      <c r="B4361" t="s">
        <v>65</v>
      </c>
      <c r="C4361" t="s">
        <v>16</v>
      </c>
      <c r="D4361" t="s">
        <v>45</v>
      </c>
      <c r="E4361" t="s">
        <v>52</v>
      </c>
      <c r="F4361" t="s">
        <v>181</v>
      </c>
      <c r="G4361" t="s">
        <v>348</v>
      </c>
      <c r="H4361">
        <v>20</v>
      </c>
      <c r="I4361">
        <v>9359.1</v>
      </c>
      <c r="J4361">
        <v>187182</v>
      </c>
      <c r="K4361">
        <v>3030.4</v>
      </c>
      <c r="L4361">
        <v>637</v>
      </c>
      <c r="M4361" t="s">
        <v>42</v>
      </c>
      <c r="N4361" t="s">
        <v>36</v>
      </c>
      <c r="O4361">
        <v>14297.87</v>
      </c>
      <c r="P4361">
        <f>_xlfn.DAYS(Table3[[#This Row],[Delivery_Date]],Table3[[#This Row],[Order_Date]])</f>
        <v>1</v>
      </c>
    </row>
    <row r="4362" spans="1:16" x14ac:dyDescent="0.25">
      <c r="A4362">
        <v>4361</v>
      </c>
      <c r="B4362" t="s">
        <v>37</v>
      </c>
      <c r="C4362" t="s">
        <v>16</v>
      </c>
      <c r="D4362" t="s">
        <v>25</v>
      </c>
      <c r="E4362" t="s">
        <v>52</v>
      </c>
      <c r="F4362" t="s">
        <v>138</v>
      </c>
      <c r="G4362" t="s">
        <v>139</v>
      </c>
      <c r="H4362">
        <v>58</v>
      </c>
      <c r="I4362">
        <v>46543.62</v>
      </c>
      <c r="J4362">
        <v>2699529.96</v>
      </c>
      <c r="K4362">
        <v>2214.2800000000002</v>
      </c>
      <c r="L4362">
        <v>13</v>
      </c>
      <c r="M4362" t="s">
        <v>42</v>
      </c>
      <c r="N4362" t="s">
        <v>30</v>
      </c>
      <c r="O4362">
        <v>421371.91</v>
      </c>
      <c r="P4362">
        <f>_xlfn.DAYS(Table3[[#This Row],[Delivery_Date]],Table3[[#This Row],[Order_Date]])</f>
        <v>5</v>
      </c>
    </row>
    <row r="4363" spans="1:16" x14ac:dyDescent="0.25">
      <c r="A4363">
        <v>4362</v>
      </c>
      <c r="B4363" t="s">
        <v>37</v>
      </c>
      <c r="C4363" t="s">
        <v>38</v>
      </c>
      <c r="D4363" t="s">
        <v>32</v>
      </c>
      <c r="E4363" t="s">
        <v>46</v>
      </c>
      <c r="F4363" t="s">
        <v>195</v>
      </c>
      <c r="G4363" t="s">
        <v>376</v>
      </c>
      <c r="H4363">
        <v>22</v>
      </c>
      <c r="I4363">
        <v>35025.11</v>
      </c>
      <c r="J4363">
        <v>770552.42</v>
      </c>
      <c r="K4363">
        <v>4452.8100000000004</v>
      </c>
      <c r="L4363">
        <v>925</v>
      </c>
      <c r="M4363" t="s">
        <v>35</v>
      </c>
      <c r="N4363" t="s">
        <v>70</v>
      </c>
      <c r="O4363">
        <v>145285.72</v>
      </c>
      <c r="P4363">
        <f>_xlfn.DAYS(Table3[[#This Row],[Delivery_Date]],Table3[[#This Row],[Order_Date]])</f>
        <v>11</v>
      </c>
    </row>
    <row r="4364" spans="1:16" x14ac:dyDescent="0.25">
      <c r="A4364">
        <v>4363</v>
      </c>
      <c r="B4364" t="s">
        <v>44</v>
      </c>
      <c r="C4364" t="s">
        <v>38</v>
      </c>
      <c r="D4364" t="s">
        <v>17</v>
      </c>
      <c r="E4364" t="s">
        <v>52</v>
      </c>
      <c r="F4364" t="s">
        <v>154</v>
      </c>
      <c r="G4364" t="s">
        <v>155</v>
      </c>
      <c r="H4364">
        <v>91</v>
      </c>
      <c r="I4364">
        <v>47335.19</v>
      </c>
      <c r="J4364">
        <v>4307502.29</v>
      </c>
      <c r="K4364">
        <v>1139.18</v>
      </c>
      <c r="L4364">
        <v>731</v>
      </c>
      <c r="M4364" t="s">
        <v>42</v>
      </c>
      <c r="N4364" t="s">
        <v>70</v>
      </c>
      <c r="O4364">
        <v>378417.44</v>
      </c>
      <c r="P4364">
        <f>_xlfn.DAYS(Table3[[#This Row],[Delivery_Date]],Table3[[#This Row],[Order_Date]])</f>
        <v>9</v>
      </c>
    </row>
    <row r="4365" spans="1:16" x14ac:dyDescent="0.25">
      <c r="A4365">
        <v>4364</v>
      </c>
      <c r="B4365" t="s">
        <v>65</v>
      </c>
      <c r="C4365" t="s">
        <v>16</v>
      </c>
      <c r="D4365" t="s">
        <v>25</v>
      </c>
      <c r="E4365" t="s">
        <v>26</v>
      </c>
      <c r="F4365" t="s">
        <v>333</v>
      </c>
      <c r="G4365" t="s">
        <v>241</v>
      </c>
      <c r="H4365">
        <v>55</v>
      </c>
      <c r="I4365">
        <v>4716.3999999999996</v>
      </c>
      <c r="J4365">
        <v>259402</v>
      </c>
      <c r="K4365">
        <v>3749.6</v>
      </c>
      <c r="L4365">
        <v>799</v>
      </c>
      <c r="M4365" t="s">
        <v>35</v>
      </c>
      <c r="N4365" t="s">
        <v>43</v>
      </c>
      <c r="O4365">
        <v>58344.24</v>
      </c>
      <c r="P4365">
        <f>_xlfn.DAYS(Table3[[#This Row],[Delivery_Date]],Table3[[#This Row],[Order_Date]])</f>
        <v>14</v>
      </c>
    </row>
    <row r="4366" spans="1:16" x14ac:dyDescent="0.25">
      <c r="A4366">
        <v>4365</v>
      </c>
      <c r="B4366" t="s">
        <v>65</v>
      </c>
      <c r="C4366" t="s">
        <v>16</v>
      </c>
      <c r="D4366" t="s">
        <v>32</v>
      </c>
      <c r="E4366" t="s">
        <v>26</v>
      </c>
      <c r="F4366" t="s">
        <v>252</v>
      </c>
      <c r="G4366" t="s">
        <v>297</v>
      </c>
      <c r="H4366">
        <v>41</v>
      </c>
      <c r="I4366">
        <v>8662.3700000000008</v>
      </c>
      <c r="J4366">
        <v>355157.17</v>
      </c>
      <c r="K4366">
        <v>202.11</v>
      </c>
      <c r="L4366">
        <v>36</v>
      </c>
      <c r="M4366" t="s">
        <v>21</v>
      </c>
      <c r="N4366" t="s">
        <v>43</v>
      </c>
      <c r="O4366">
        <v>56155.25</v>
      </c>
      <c r="P4366">
        <f>_xlfn.DAYS(Table3[[#This Row],[Delivery_Date]],Table3[[#This Row],[Order_Date]])</f>
        <v>4</v>
      </c>
    </row>
    <row r="4367" spans="1:16" x14ac:dyDescent="0.25">
      <c r="A4367">
        <v>4366</v>
      </c>
      <c r="B4367" t="s">
        <v>37</v>
      </c>
      <c r="C4367" t="s">
        <v>24</v>
      </c>
      <c r="D4367" t="s">
        <v>32</v>
      </c>
      <c r="E4367" t="s">
        <v>18</v>
      </c>
      <c r="F4367" t="s">
        <v>397</v>
      </c>
      <c r="G4367" t="s">
        <v>280</v>
      </c>
      <c r="H4367">
        <v>82</v>
      </c>
      <c r="I4367">
        <v>46565.34</v>
      </c>
      <c r="J4367">
        <v>3818357.88</v>
      </c>
      <c r="K4367">
        <v>1367.15</v>
      </c>
      <c r="L4367">
        <v>875</v>
      </c>
      <c r="M4367" t="s">
        <v>35</v>
      </c>
      <c r="N4367" t="s">
        <v>30</v>
      </c>
      <c r="O4367">
        <v>810302.31</v>
      </c>
      <c r="P4367">
        <f>_xlfn.DAYS(Table3[[#This Row],[Delivery_Date]],Table3[[#This Row],[Order_Date]])</f>
        <v>9</v>
      </c>
    </row>
    <row r="4368" spans="1:16" x14ac:dyDescent="0.25">
      <c r="A4368">
        <v>4367</v>
      </c>
      <c r="B4368" t="s">
        <v>31</v>
      </c>
      <c r="C4368" t="s">
        <v>16</v>
      </c>
      <c r="D4368" t="s">
        <v>32</v>
      </c>
      <c r="E4368" t="s">
        <v>18</v>
      </c>
      <c r="F4368" t="s">
        <v>417</v>
      </c>
      <c r="G4368" t="s">
        <v>111</v>
      </c>
      <c r="H4368">
        <v>45</v>
      </c>
      <c r="I4368">
        <v>29008.560000000001</v>
      </c>
      <c r="J4368">
        <v>1305385.2</v>
      </c>
      <c r="K4368">
        <v>3817.52</v>
      </c>
      <c r="L4368">
        <v>380</v>
      </c>
      <c r="M4368" t="s">
        <v>29</v>
      </c>
      <c r="N4368" t="s">
        <v>43</v>
      </c>
      <c r="O4368">
        <v>225096.35</v>
      </c>
      <c r="P4368">
        <f>_xlfn.DAYS(Table3[[#This Row],[Delivery_Date]],Table3[[#This Row],[Order_Date]])</f>
        <v>5</v>
      </c>
    </row>
    <row r="4369" spans="1:16" x14ac:dyDescent="0.25">
      <c r="A4369">
        <v>4368</v>
      </c>
      <c r="B4369" t="s">
        <v>15</v>
      </c>
      <c r="C4369" t="s">
        <v>16</v>
      </c>
      <c r="D4369" t="s">
        <v>17</v>
      </c>
      <c r="E4369" t="s">
        <v>26</v>
      </c>
      <c r="F4369" t="s">
        <v>68</v>
      </c>
      <c r="G4369" t="s">
        <v>344</v>
      </c>
      <c r="H4369">
        <v>72</v>
      </c>
      <c r="I4369">
        <v>38741.879999999997</v>
      </c>
      <c r="J4369">
        <v>2789415.36</v>
      </c>
      <c r="K4369">
        <v>2748.84</v>
      </c>
      <c r="L4369">
        <v>892</v>
      </c>
      <c r="M4369" t="s">
        <v>42</v>
      </c>
      <c r="N4369" t="s">
        <v>70</v>
      </c>
      <c r="O4369">
        <v>599824.91</v>
      </c>
      <c r="P4369">
        <f>_xlfn.DAYS(Table3[[#This Row],[Delivery_Date]],Table3[[#This Row],[Order_Date]])</f>
        <v>9</v>
      </c>
    </row>
    <row r="4370" spans="1:16" x14ac:dyDescent="0.25">
      <c r="A4370">
        <v>4369</v>
      </c>
      <c r="B4370" t="s">
        <v>15</v>
      </c>
      <c r="C4370" t="s">
        <v>16</v>
      </c>
      <c r="D4370" t="s">
        <v>39</v>
      </c>
      <c r="E4370" t="s">
        <v>60</v>
      </c>
      <c r="F4370" t="s">
        <v>194</v>
      </c>
      <c r="G4370" t="s">
        <v>219</v>
      </c>
      <c r="H4370">
        <v>43</v>
      </c>
      <c r="I4370">
        <v>21863.48</v>
      </c>
      <c r="J4370">
        <v>940129.64</v>
      </c>
      <c r="K4370">
        <v>4219.4799999999996</v>
      </c>
      <c r="L4370">
        <v>249</v>
      </c>
      <c r="M4370" t="s">
        <v>21</v>
      </c>
      <c r="N4370" t="s">
        <v>43</v>
      </c>
      <c r="O4370">
        <v>75115.77</v>
      </c>
      <c r="P4370">
        <f>_xlfn.DAYS(Table3[[#This Row],[Delivery_Date]],Table3[[#This Row],[Order_Date]])</f>
        <v>13</v>
      </c>
    </row>
    <row r="4371" spans="1:16" x14ac:dyDescent="0.25">
      <c r="A4371">
        <v>4370</v>
      </c>
      <c r="B4371" t="s">
        <v>31</v>
      </c>
      <c r="C4371" t="s">
        <v>38</v>
      </c>
      <c r="D4371" t="s">
        <v>17</v>
      </c>
      <c r="E4371" t="s">
        <v>60</v>
      </c>
      <c r="F4371" t="s">
        <v>67</v>
      </c>
      <c r="G4371" t="s">
        <v>279</v>
      </c>
      <c r="H4371">
        <v>33</v>
      </c>
      <c r="I4371">
        <v>48295.19</v>
      </c>
      <c r="J4371">
        <v>1593741.27</v>
      </c>
      <c r="K4371">
        <v>3150.41</v>
      </c>
      <c r="L4371">
        <v>659</v>
      </c>
      <c r="M4371" t="s">
        <v>42</v>
      </c>
      <c r="N4371" t="s">
        <v>70</v>
      </c>
      <c r="O4371">
        <v>206987.27</v>
      </c>
      <c r="P4371">
        <f>_xlfn.DAYS(Table3[[#This Row],[Delivery_Date]],Table3[[#This Row],[Order_Date]])</f>
        <v>1</v>
      </c>
    </row>
    <row r="4372" spans="1:16" x14ac:dyDescent="0.25">
      <c r="A4372">
        <v>4371</v>
      </c>
      <c r="B4372" t="s">
        <v>65</v>
      </c>
      <c r="C4372" t="s">
        <v>38</v>
      </c>
      <c r="D4372" t="s">
        <v>25</v>
      </c>
      <c r="E4372" t="s">
        <v>60</v>
      </c>
      <c r="F4372" t="s">
        <v>292</v>
      </c>
      <c r="G4372" t="s">
        <v>143</v>
      </c>
      <c r="H4372">
        <v>53</v>
      </c>
      <c r="I4372">
        <v>14102.71</v>
      </c>
      <c r="J4372">
        <v>747443.63</v>
      </c>
      <c r="K4372">
        <v>867.31</v>
      </c>
      <c r="L4372">
        <v>62</v>
      </c>
      <c r="M4372" t="s">
        <v>42</v>
      </c>
      <c r="N4372" t="s">
        <v>43</v>
      </c>
      <c r="O4372">
        <v>54902.82</v>
      </c>
      <c r="P4372">
        <f>_xlfn.DAYS(Table3[[#This Row],[Delivery_Date]],Table3[[#This Row],[Order_Date]])</f>
        <v>3</v>
      </c>
    </row>
    <row r="4373" spans="1:16" x14ac:dyDescent="0.25">
      <c r="A4373">
        <v>4372</v>
      </c>
      <c r="B4373" t="s">
        <v>59</v>
      </c>
      <c r="C4373" t="s">
        <v>16</v>
      </c>
      <c r="D4373" t="s">
        <v>45</v>
      </c>
      <c r="E4373" t="s">
        <v>52</v>
      </c>
      <c r="F4373" t="s">
        <v>404</v>
      </c>
      <c r="G4373" t="s">
        <v>176</v>
      </c>
      <c r="H4373">
        <v>19</v>
      </c>
      <c r="I4373">
        <v>37586.910000000003</v>
      </c>
      <c r="J4373">
        <v>714151.29</v>
      </c>
      <c r="K4373">
        <v>3801.15</v>
      </c>
      <c r="L4373">
        <v>618</v>
      </c>
      <c r="M4373" t="s">
        <v>21</v>
      </c>
      <c r="N4373" t="s">
        <v>36</v>
      </c>
      <c r="O4373">
        <v>47877.11</v>
      </c>
      <c r="P4373">
        <f>_xlfn.DAYS(Table3[[#This Row],[Delivery_Date]],Table3[[#This Row],[Order_Date]])</f>
        <v>9</v>
      </c>
    </row>
    <row r="4374" spans="1:16" x14ac:dyDescent="0.25">
      <c r="A4374">
        <v>4373</v>
      </c>
      <c r="B4374" t="s">
        <v>23</v>
      </c>
      <c r="C4374" t="s">
        <v>16</v>
      </c>
      <c r="D4374" t="s">
        <v>39</v>
      </c>
      <c r="E4374" t="s">
        <v>18</v>
      </c>
      <c r="F4374" t="s">
        <v>130</v>
      </c>
      <c r="G4374" t="s">
        <v>47</v>
      </c>
      <c r="H4374">
        <v>54</v>
      </c>
      <c r="I4374">
        <v>40634.89</v>
      </c>
      <c r="J4374">
        <v>2194284.06</v>
      </c>
      <c r="K4374">
        <v>3337.42</v>
      </c>
      <c r="L4374">
        <v>727</v>
      </c>
      <c r="M4374" t="s">
        <v>42</v>
      </c>
      <c r="N4374" t="s">
        <v>43</v>
      </c>
      <c r="O4374">
        <v>230696.47</v>
      </c>
      <c r="P4374">
        <f>_xlfn.DAYS(Table3[[#This Row],[Delivery_Date]],Table3[[#This Row],[Order_Date]])</f>
        <v>13</v>
      </c>
    </row>
    <row r="4375" spans="1:16" x14ac:dyDescent="0.25">
      <c r="A4375">
        <v>4374</v>
      </c>
      <c r="B4375" t="s">
        <v>44</v>
      </c>
      <c r="C4375" t="s">
        <v>16</v>
      </c>
      <c r="D4375" t="s">
        <v>17</v>
      </c>
      <c r="E4375" t="s">
        <v>46</v>
      </c>
      <c r="F4375" t="s">
        <v>99</v>
      </c>
      <c r="G4375" t="s">
        <v>315</v>
      </c>
      <c r="H4375">
        <v>39</v>
      </c>
      <c r="I4375">
        <v>12333.5</v>
      </c>
      <c r="J4375">
        <v>481006.5</v>
      </c>
      <c r="K4375">
        <v>2636.42</v>
      </c>
      <c r="L4375">
        <v>367</v>
      </c>
      <c r="M4375" t="s">
        <v>29</v>
      </c>
      <c r="N4375" t="s">
        <v>43</v>
      </c>
      <c r="O4375">
        <v>71655.86</v>
      </c>
      <c r="P4375">
        <f>_xlfn.DAYS(Table3[[#This Row],[Delivery_Date]],Table3[[#This Row],[Order_Date]])</f>
        <v>10</v>
      </c>
    </row>
    <row r="4376" spans="1:16" x14ac:dyDescent="0.25">
      <c r="A4376">
        <v>4375</v>
      </c>
      <c r="B4376" t="s">
        <v>23</v>
      </c>
      <c r="C4376" t="s">
        <v>24</v>
      </c>
      <c r="D4376" t="s">
        <v>32</v>
      </c>
      <c r="E4376" t="s">
        <v>52</v>
      </c>
      <c r="F4376" t="s">
        <v>390</v>
      </c>
      <c r="G4376" t="s">
        <v>353</v>
      </c>
      <c r="H4376">
        <v>91</v>
      </c>
      <c r="I4376">
        <v>12861.89</v>
      </c>
      <c r="J4376">
        <v>1170431.99</v>
      </c>
      <c r="K4376">
        <v>1290.48</v>
      </c>
      <c r="L4376">
        <v>99</v>
      </c>
      <c r="M4376" t="s">
        <v>42</v>
      </c>
      <c r="N4376" t="s">
        <v>22</v>
      </c>
      <c r="O4376">
        <v>69586.83</v>
      </c>
      <c r="P4376">
        <f>_xlfn.DAYS(Table3[[#This Row],[Delivery_Date]],Table3[[#This Row],[Order_Date]])</f>
        <v>6</v>
      </c>
    </row>
    <row r="4377" spans="1:16" x14ac:dyDescent="0.25">
      <c r="A4377">
        <v>4376</v>
      </c>
      <c r="B4377" t="s">
        <v>23</v>
      </c>
      <c r="C4377" t="s">
        <v>38</v>
      </c>
      <c r="D4377" t="s">
        <v>39</v>
      </c>
      <c r="E4377" t="s">
        <v>52</v>
      </c>
      <c r="F4377" t="s">
        <v>252</v>
      </c>
      <c r="G4377" t="s">
        <v>404</v>
      </c>
      <c r="H4377">
        <v>61</v>
      </c>
      <c r="I4377">
        <v>19327.689999999999</v>
      </c>
      <c r="J4377">
        <v>1178989.0900000001</v>
      </c>
      <c r="K4377">
        <v>4618.78</v>
      </c>
      <c r="L4377">
        <v>994</v>
      </c>
      <c r="M4377" t="s">
        <v>29</v>
      </c>
      <c r="N4377" t="s">
        <v>43</v>
      </c>
      <c r="O4377">
        <v>251567.21</v>
      </c>
      <c r="P4377">
        <f>_xlfn.DAYS(Table3[[#This Row],[Delivery_Date]],Table3[[#This Row],[Order_Date]])</f>
        <v>3</v>
      </c>
    </row>
    <row r="4378" spans="1:16" x14ac:dyDescent="0.25">
      <c r="A4378">
        <v>4377</v>
      </c>
      <c r="B4378" t="s">
        <v>59</v>
      </c>
      <c r="C4378" t="s">
        <v>38</v>
      </c>
      <c r="D4378" t="s">
        <v>45</v>
      </c>
      <c r="E4378" t="s">
        <v>18</v>
      </c>
      <c r="F4378" t="s">
        <v>220</v>
      </c>
      <c r="G4378" t="s">
        <v>370</v>
      </c>
      <c r="H4378">
        <v>26</v>
      </c>
      <c r="I4378">
        <v>47370.21</v>
      </c>
      <c r="J4378">
        <v>1231625.46</v>
      </c>
      <c r="K4378">
        <v>4543.12</v>
      </c>
      <c r="L4378">
        <v>75</v>
      </c>
      <c r="M4378" t="s">
        <v>42</v>
      </c>
      <c r="N4378" t="s">
        <v>43</v>
      </c>
      <c r="O4378">
        <v>186576.33</v>
      </c>
      <c r="P4378">
        <f>_xlfn.DAYS(Table3[[#This Row],[Delivery_Date]],Table3[[#This Row],[Order_Date]])</f>
        <v>3</v>
      </c>
    </row>
    <row r="4379" spans="1:16" x14ac:dyDescent="0.25">
      <c r="A4379">
        <v>4378</v>
      </c>
      <c r="B4379" t="s">
        <v>37</v>
      </c>
      <c r="C4379" t="s">
        <v>24</v>
      </c>
      <c r="D4379" t="s">
        <v>25</v>
      </c>
      <c r="E4379" t="s">
        <v>60</v>
      </c>
      <c r="F4379" t="s">
        <v>198</v>
      </c>
      <c r="G4379" t="s">
        <v>89</v>
      </c>
      <c r="H4379">
        <v>44</v>
      </c>
      <c r="I4379">
        <v>16983.89</v>
      </c>
      <c r="J4379">
        <v>747291.16</v>
      </c>
      <c r="K4379">
        <v>3501.85</v>
      </c>
      <c r="L4379">
        <v>609</v>
      </c>
      <c r="M4379" t="s">
        <v>29</v>
      </c>
      <c r="N4379" t="s">
        <v>43</v>
      </c>
      <c r="O4379">
        <v>91092.96</v>
      </c>
      <c r="P4379">
        <f>_xlfn.DAYS(Table3[[#This Row],[Delivery_Date]],Table3[[#This Row],[Order_Date]])</f>
        <v>9</v>
      </c>
    </row>
    <row r="4380" spans="1:16" x14ac:dyDescent="0.25">
      <c r="A4380">
        <v>4379</v>
      </c>
      <c r="B4380" t="s">
        <v>31</v>
      </c>
      <c r="C4380" t="s">
        <v>16</v>
      </c>
      <c r="D4380" t="s">
        <v>45</v>
      </c>
      <c r="E4380" t="s">
        <v>18</v>
      </c>
      <c r="F4380" t="s">
        <v>370</v>
      </c>
      <c r="G4380" t="s">
        <v>83</v>
      </c>
      <c r="H4380">
        <v>1</v>
      </c>
      <c r="I4380">
        <v>40528.959999999999</v>
      </c>
      <c r="J4380">
        <v>40528.959999999999</v>
      </c>
      <c r="K4380">
        <v>2570.52</v>
      </c>
      <c r="L4380">
        <v>14</v>
      </c>
      <c r="M4380" t="s">
        <v>29</v>
      </c>
      <c r="N4380" t="s">
        <v>70</v>
      </c>
      <c r="O4380">
        <v>8599.36</v>
      </c>
      <c r="P4380">
        <f>_xlfn.DAYS(Table3[[#This Row],[Delivery_Date]],Table3[[#This Row],[Order_Date]])</f>
        <v>2</v>
      </c>
    </row>
    <row r="4381" spans="1:16" x14ac:dyDescent="0.25">
      <c r="A4381">
        <v>4380</v>
      </c>
      <c r="B4381" t="s">
        <v>65</v>
      </c>
      <c r="C4381" t="s">
        <v>16</v>
      </c>
      <c r="D4381" t="s">
        <v>32</v>
      </c>
      <c r="E4381" t="s">
        <v>60</v>
      </c>
      <c r="F4381" t="s">
        <v>408</v>
      </c>
      <c r="G4381" t="s">
        <v>164</v>
      </c>
      <c r="H4381">
        <v>82</v>
      </c>
      <c r="I4381">
        <v>20109.22</v>
      </c>
      <c r="J4381">
        <v>1648956.04</v>
      </c>
      <c r="K4381">
        <v>1771.33</v>
      </c>
      <c r="L4381">
        <v>915</v>
      </c>
      <c r="M4381" t="s">
        <v>29</v>
      </c>
      <c r="N4381" t="s">
        <v>70</v>
      </c>
      <c r="O4381">
        <v>320521.07</v>
      </c>
      <c r="P4381">
        <f>_xlfn.DAYS(Table3[[#This Row],[Delivery_Date]],Table3[[#This Row],[Order_Date]])</f>
        <v>4</v>
      </c>
    </row>
    <row r="4382" spans="1:16" x14ac:dyDescent="0.25">
      <c r="A4382">
        <v>4381</v>
      </c>
      <c r="B4382" t="s">
        <v>65</v>
      </c>
      <c r="C4382" t="s">
        <v>16</v>
      </c>
      <c r="D4382" t="s">
        <v>45</v>
      </c>
      <c r="E4382" t="s">
        <v>26</v>
      </c>
      <c r="F4382" t="s">
        <v>134</v>
      </c>
      <c r="G4382" t="s">
        <v>292</v>
      </c>
      <c r="H4382">
        <v>84</v>
      </c>
      <c r="I4382">
        <v>38243.589999999997</v>
      </c>
      <c r="J4382">
        <v>3212461.56</v>
      </c>
      <c r="K4382">
        <v>4402.41</v>
      </c>
      <c r="L4382">
        <v>262</v>
      </c>
      <c r="M4382" t="s">
        <v>35</v>
      </c>
      <c r="N4382" t="s">
        <v>30</v>
      </c>
      <c r="O4382">
        <v>261574.52</v>
      </c>
      <c r="P4382">
        <f>_xlfn.DAYS(Table3[[#This Row],[Delivery_Date]],Table3[[#This Row],[Order_Date]])</f>
        <v>9</v>
      </c>
    </row>
    <row r="4383" spans="1:16" x14ac:dyDescent="0.25">
      <c r="A4383">
        <v>4382</v>
      </c>
      <c r="B4383" t="s">
        <v>15</v>
      </c>
      <c r="C4383" t="s">
        <v>16</v>
      </c>
      <c r="D4383" t="s">
        <v>39</v>
      </c>
      <c r="E4383" t="s">
        <v>52</v>
      </c>
      <c r="F4383" t="s">
        <v>137</v>
      </c>
      <c r="G4383" t="s">
        <v>265</v>
      </c>
      <c r="H4383">
        <v>83</v>
      </c>
      <c r="I4383">
        <v>28638.95</v>
      </c>
      <c r="J4383">
        <v>2377032.85</v>
      </c>
      <c r="K4383">
        <v>1058.55</v>
      </c>
      <c r="L4383">
        <v>552</v>
      </c>
      <c r="M4383" t="s">
        <v>21</v>
      </c>
      <c r="N4383" t="s">
        <v>43</v>
      </c>
      <c r="O4383">
        <v>504444.32</v>
      </c>
      <c r="P4383">
        <f>_xlfn.DAYS(Table3[[#This Row],[Delivery_Date]],Table3[[#This Row],[Order_Date]])</f>
        <v>10</v>
      </c>
    </row>
    <row r="4384" spans="1:16" x14ac:dyDescent="0.25">
      <c r="A4384">
        <v>4383</v>
      </c>
      <c r="B4384" t="s">
        <v>31</v>
      </c>
      <c r="C4384" t="s">
        <v>38</v>
      </c>
      <c r="D4384" t="s">
        <v>25</v>
      </c>
      <c r="E4384" t="s">
        <v>46</v>
      </c>
      <c r="F4384" t="s">
        <v>199</v>
      </c>
      <c r="G4384" t="s">
        <v>271</v>
      </c>
      <c r="H4384">
        <v>38</v>
      </c>
      <c r="I4384">
        <v>2427.3200000000002</v>
      </c>
      <c r="J4384">
        <v>92238.16</v>
      </c>
      <c r="K4384">
        <v>1371.83</v>
      </c>
      <c r="L4384">
        <v>269</v>
      </c>
      <c r="M4384" t="s">
        <v>29</v>
      </c>
      <c r="N4384" t="s">
        <v>22</v>
      </c>
      <c r="O4384">
        <v>16987.560000000001</v>
      </c>
      <c r="P4384">
        <f>_xlfn.DAYS(Table3[[#This Row],[Delivery_Date]],Table3[[#This Row],[Order_Date]])</f>
        <v>11</v>
      </c>
    </row>
    <row r="4385" spans="1:16" x14ac:dyDescent="0.25">
      <c r="A4385">
        <v>4384</v>
      </c>
      <c r="B4385" t="s">
        <v>51</v>
      </c>
      <c r="C4385" t="s">
        <v>38</v>
      </c>
      <c r="D4385" t="s">
        <v>25</v>
      </c>
      <c r="E4385" t="s">
        <v>52</v>
      </c>
      <c r="F4385" t="s">
        <v>85</v>
      </c>
      <c r="G4385" t="s">
        <v>33</v>
      </c>
      <c r="H4385">
        <v>96</v>
      </c>
      <c r="I4385">
        <v>24958.560000000001</v>
      </c>
      <c r="J4385">
        <v>2396021.7599999998</v>
      </c>
      <c r="K4385">
        <v>3575.8</v>
      </c>
      <c r="L4385">
        <v>824</v>
      </c>
      <c r="M4385" t="s">
        <v>29</v>
      </c>
      <c r="N4385" t="s">
        <v>70</v>
      </c>
      <c r="O4385">
        <v>334012.73</v>
      </c>
      <c r="P4385">
        <f>_xlfn.DAYS(Table3[[#This Row],[Delivery_Date]],Table3[[#This Row],[Order_Date]])</f>
        <v>13</v>
      </c>
    </row>
    <row r="4386" spans="1:16" x14ac:dyDescent="0.25">
      <c r="A4386">
        <v>4385</v>
      </c>
      <c r="B4386" t="s">
        <v>65</v>
      </c>
      <c r="C4386" t="s">
        <v>38</v>
      </c>
      <c r="D4386" t="s">
        <v>45</v>
      </c>
      <c r="E4386" t="s">
        <v>52</v>
      </c>
      <c r="F4386" t="s">
        <v>177</v>
      </c>
      <c r="G4386" t="s">
        <v>203</v>
      </c>
      <c r="H4386">
        <v>89</v>
      </c>
      <c r="I4386">
        <v>22633.61</v>
      </c>
      <c r="J4386">
        <v>2014391.29</v>
      </c>
      <c r="K4386">
        <v>2725.38</v>
      </c>
      <c r="L4386">
        <v>645</v>
      </c>
      <c r="M4386" t="s">
        <v>35</v>
      </c>
      <c r="N4386" t="s">
        <v>36</v>
      </c>
      <c r="O4386">
        <v>337772.5</v>
      </c>
      <c r="P4386">
        <f>_xlfn.DAYS(Table3[[#This Row],[Delivery_Date]],Table3[[#This Row],[Order_Date]])</f>
        <v>6</v>
      </c>
    </row>
    <row r="4387" spans="1:16" x14ac:dyDescent="0.25">
      <c r="A4387">
        <v>4386</v>
      </c>
      <c r="B4387" t="s">
        <v>37</v>
      </c>
      <c r="C4387" t="s">
        <v>16</v>
      </c>
      <c r="D4387" t="s">
        <v>32</v>
      </c>
      <c r="E4387" t="s">
        <v>52</v>
      </c>
      <c r="F4387" t="s">
        <v>90</v>
      </c>
      <c r="G4387" t="s">
        <v>392</v>
      </c>
      <c r="H4387">
        <v>62</v>
      </c>
      <c r="I4387">
        <v>33971.89</v>
      </c>
      <c r="J4387">
        <v>2106257.1800000002</v>
      </c>
      <c r="K4387">
        <v>2092.75</v>
      </c>
      <c r="L4387">
        <v>754</v>
      </c>
      <c r="M4387" t="s">
        <v>21</v>
      </c>
      <c r="N4387" t="s">
        <v>43</v>
      </c>
      <c r="O4387">
        <v>199794.46</v>
      </c>
      <c r="P4387">
        <f>_xlfn.DAYS(Table3[[#This Row],[Delivery_Date]],Table3[[#This Row],[Order_Date]])</f>
        <v>1</v>
      </c>
    </row>
    <row r="4388" spans="1:16" x14ac:dyDescent="0.25">
      <c r="A4388">
        <v>4387</v>
      </c>
      <c r="B4388" t="s">
        <v>44</v>
      </c>
      <c r="C4388" t="s">
        <v>16</v>
      </c>
      <c r="D4388" t="s">
        <v>32</v>
      </c>
      <c r="E4388" t="s">
        <v>26</v>
      </c>
      <c r="F4388" t="s">
        <v>288</v>
      </c>
      <c r="G4388" t="s">
        <v>238</v>
      </c>
      <c r="H4388">
        <v>51</v>
      </c>
      <c r="I4388">
        <v>5856.55</v>
      </c>
      <c r="J4388">
        <v>298684.05</v>
      </c>
      <c r="K4388">
        <v>4722.93</v>
      </c>
      <c r="L4388">
        <v>819</v>
      </c>
      <c r="M4388" t="s">
        <v>29</v>
      </c>
      <c r="N4388" t="s">
        <v>22</v>
      </c>
      <c r="O4388">
        <v>16515.150000000001</v>
      </c>
      <c r="P4388">
        <f>_xlfn.DAYS(Table3[[#This Row],[Delivery_Date]],Table3[[#This Row],[Order_Date]])</f>
        <v>4</v>
      </c>
    </row>
    <row r="4389" spans="1:16" x14ac:dyDescent="0.25">
      <c r="A4389">
        <v>4388</v>
      </c>
      <c r="B4389" t="s">
        <v>44</v>
      </c>
      <c r="C4389" t="s">
        <v>38</v>
      </c>
      <c r="D4389" t="s">
        <v>45</v>
      </c>
      <c r="E4389" t="s">
        <v>18</v>
      </c>
      <c r="F4389" t="s">
        <v>281</v>
      </c>
      <c r="G4389" t="s">
        <v>183</v>
      </c>
      <c r="H4389">
        <v>9</v>
      </c>
      <c r="I4389">
        <v>40525.269999999997</v>
      </c>
      <c r="J4389">
        <v>364727.43</v>
      </c>
      <c r="K4389">
        <v>857.82</v>
      </c>
      <c r="L4389">
        <v>864</v>
      </c>
      <c r="M4389" t="s">
        <v>35</v>
      </c>
      <c r="N4389" t="s">
        <v>22</v>
      </c>
      <c r="O4389">
        <v>68681.5</v>
      </c>
      <c r="P4389">
        <f>_xlfn.DAYS(Table3[[#This Row],[Delivery_Date]],Table3[[#This Row],[Order_Date]])</f>
        <v>14</v>
      </c>
    </row>
    <row r="4390" spans="1:16" x14ac:dyDescent="0.25">
      <c r="A4390">
        <v>4389</v>
      </c>
      <c r="B4390" t="s">
        <v>51</v>
      </c>
      <c r="C4390" t="s">
        <v>16</v>
      </c>
      <c r="D4390" t="s">
        <v>17</v>
      </c>
      <c r="E4390" t="s">
        <v>52</v>
      </c>
      <c r="F4390" t="s">
        <v>205</v>
      </c>
      <c r="G4390" t="s">
        <v>357</v>
      </c>
      <c r="H4390">
        <v>57</v>
      </c>
      <c r="I4390">
        <v>47887.54</v>
      </c>
      <c r="J4390">
        <v>2729589.78</v>
      </c>
      <c r="K4390">
        <v>4377.67</v>
      </c>
      <c r="L4390">
        <v>672</v>
      </c>
      <c r="M4390" t="s">
        <v>21</v>
      </c>
      <c r="N4390" t="s">
        <v>30</v>
      </c>
      <c r="O4390">
        <v>257475.29</v>
      </c>
      <c r="P4390">
        <f>_xlfn.DAYS(Table3[[#This Row],[Delivery_Date]],Table3[[#This Row],[Order_Date]])</f>
        <v>9</v>
      </c>
    </row>
    <row r="4391" spans="1:16" x14ac:dyDescent="0.25">
      <c r="A4391">
        <v>4390</v>
      </c>
      <c r="B4391" t="s">
        <v>44</v>
      </c>
      <c r="C4391" t="s">
        <v>38</v>
      </c>
      <c r="D4391" t="s">
        <v>45</v>
      </c>
      <c r="E4391" t="s">
        <v>52</v>
      </c>
      <c r="F4391" t="s">
        <v>298</v>
      </c>
      <c r="G4391" t="s">
        <v>120</v>
      </c>
      <c r="H4391">
        <v>43</v>
      </c>
      <c r="I4391">
        <v>41216.879999999997</v>
      </c>
      <c r="J4391">
        <v>1772325.84</v>
      </c>
      <c r="K4391">
        <v>1237.28</v>
      </c>
      <c r="L4391">
        <v>269</v>
      </c>
      <c r="M4391" t="s">
        <v>35</v>
      </c>
      <c r="N4391" t="s">
        <v>36</v>
      </c>
      <c r="O4391">
        <v>412718.09</v>
      </c>
      <c r="P4391">
        <f>_xlfn.DAYS(Table3[[#This Row],[Delivery_Date]],Table3[[#This Row],[Order_Date]])</f>
        <v>4</v>
      </c>
    </row>
    <row r="4392" spans="1:16" x14ac:dyDescent="0.25">
      <c r="A4392">
        <v>4391</v>
      </c>
      <c r="B4392" t="s">
        <v>23</v>
      </c>
      <c r="C4392" t="s">
        <v>38</v>
      </c>
      <c r="D4392" t="s">
        <v>39</v>
      </c>
      <c r="E4392" t="s">
        <v>60</v>
      </c>
      <c r="F4392" t="s">
        <v>304</v>
      </c>
      <c r="G4392" t="s">
        <v>71</v>
      </c>
      <c r="H4392">
        <v>67</v>
      </c>
      <c r="I4392">
        <v>6312.14</v>
      </c>
      <c r="J4392">
        <v>422913.38</v>
      </c>
      <c r="K4392">
        <v>4819.4799999999996</v>
      </c>
      <c r="L4392">
        <v>499</v>
      </c>
      <c r="M4392" t="s">
        <v>35</v>
      </c>
      <c r="N4392" t="s">
        <v>70</v>
      </c>
      <c r="O4392">
        <v>35119.99</v>
      </c>
      <c r="P4392">
        <f>_xlfn.DAYS(Table3[[#This Row],[Delivery_Date]],Table3[[#This Row],[Order_Date]])</f>
        <v>14</v>
      </c>
    </row>
    <row r="4393" spans="1:16" x14ac:dyDescent="0.25">
      <c r="A4393">
        <v>4392</v>
      </c>
      <c r="B4393" t="s">
        <v>51</v>
      </c>
      <c r="C4393" t="s">
        <v>24</v>
      </c>
      <c r="D4393" t="s">
        <v>17</v>
      </c>
      <c r="E4393" t="s">
        <v>46</v>
      </c>
      <c r="F4393" t="s">
        <v>109</v>
      </c>
      <c r="G4393" t="s">
        <v>66</v>
      </c>
      <c r="H4393">
        <v>95</v>
      </c>
      <c r="I4393">
        <v>861.99</v>
      </c>
      <c r="J4393">
        <v>81889.05</v>
      </c>
      <c r="K4393">
        <v>1318.7</v>
      </c>
      <c r="L4393">
        <v>164</v>
      </c>
      <c r="M4393" t="s">
        <v>42</v>
      </c>
      <c r="N4393" t="s">
        <v>36</v>
      </c>
      <c r="O4393">
        <v>15545.18</v>
      </c>
      <c r="P4393">
        <f>_xlfn.DAYS(Table3[[#This Row],[Delivery_Date]],Table3[[#This Row],[Order_Date]])</f>
        <v>6</v>
      </c>
    </row>
    <row r="4394" spans="1:16" x14ac:dyDescent="0.25">
      <c r="A4394">
        <v>4393</v>
      </c>
      <c r="B4394" t="s">
        <v>59</v>
      </c>
      <c r="C4394" t="s">
        <v>38</v>
      </c>
      <c r="D4394" t="s">
        <v>39</v>
      </c>
      <c r="E4394" t="s">
        <v>60</v>
      </c>
      <c r="F4394" t="s">
        <v>97</v>
      </c>
      <c r="G4394" t="s">
        <v>356</v>
      </c>
      <c r="H4394">
        <v>52</v>
      </c>
      <c r="I4394">
        <v>6174.41</v>
      </c>
      <c r="J4394">
        <v>321069.32</v>
      </c>
      <c r="K4394">
        <v>4206.8900000000003</v>
      </c>
      <c r="L4394">
        <v>211</v>
      </c>
      <c r="M4394" t="s">
        <v>29</v>
      </c>
      <c r="N4394" t="s">
        <v>36</v>
      </c>
      <c r="O4394">
        <v>60943.3</v>
      </c>
      <c r="P4394">
        <f>_xlfn.DAYS(Table3[[#This Row],[Delivery_Date]],Table3[[#This Row],[Order_Date]])</f>
        <v>3</v>
      </c>
    </row>
    <row r="4395" spans="1:16" x14ac:dyDescent="0.25">
      <c r="A4395">
        <v>4394</v>
      </c>
      <c r="B4395" t="s">
        <v>51</v>
      </c>
      <c r="C4395" t="s">
        <v>16</v>
      </c>
      <c r="D4395" t="s">
        <v>39</v>
      </c>
      <c r="E4395" t="s">
        <v>46</v>
      </c>
      <c r="F4395" t="s">
        <v>108</v>
      </c>
      <c r="G4395" t="s">
        <v>174</v>
      </c>
      <c r="H4395">
        <v>5</v>
      </c>
      <c r="I4395">
        <v>29044.55</v>
      </c>
      <c r="J4395">
        <v>145222.75</v>
      </c>
      <c r="K4395">
        <v>415.6</v>
      </c>
      <c r="L4395">
        <v>207</v>
      </c>
      <c r="M4395" t="s">
        <v>35</v>
      </c>
      <c r="N4395" t="s">
        <v>36</v>
      </c>
      <c r="O4395">
        <v>12644.44</v>
      </c>
      <c r="P4395">
        <f>_xlfn.DAYS(Table3[[#This Row],[Delivery_Date]],Table3[[#This Row],[Order_Date]])</f>
        <v>7</v>
      </c>
    </row>
    <row r="4396" spans="1:16" x14ac:dyDescent="0.25">
      <c r="A4396">
        <v>4395</v>
      </c>
      <c r="B4396" t="s">
        <v>31</v>
      </c>
      <c r="C4396" t="s">
        <v>24</v>
      </c>
      <c r="D4396" t="s">
        <v>17</v>
      </c>
      <c r="E4396" t="s">
        <v>18</v>
      </c>
      <c r="F4396" t="s">
        <v>145</v>
      </c>
      <c r="G4396" t="s">
        <v>99</v>
      </c>
      <c r="H4396">
        <v>84</v>
      </c>
      <c r="I4396">
        <v>43898.86</v>
      </c>
      <c r="J4396">
        <v>3687504.24</v>
      </c>
      <c r="K4396">
        <v>880.13</v>
      </c>
      <c r="L4396">
        <v>991</v>
      </c>
      <c r="M4396" t="s">
        <v>35</v>
      </c>
      <c r="N4396" t="s">
        <v>22</v>
      </c>
      <c r="O4396">
        <v>751644.85</v>
      </c>
      <c r="P4396">
        <f>_xlfn.DAYS(Table3[[#This Row],[Delivery_Date]],Table3[[#This Row],[Order_Date]])</f>
        <v>1</v>
      </c>
    </row>
    <row r="4397" spans="1:16" x14ac:dyDescent="0.25">
      <c r="A4397">
        <v>4396</v>
      </c>
      <c r="B4397" t="s">
        <v>51</v>
      </c>
      <c r="C4397" t="s">
        <v>24</v>
      </c>
      <c r="D4397" t="s">
        <v>32</v>
      </c>
      <c r="E4397" t="s">
        <v>60</v>
      </c>
      <c r="F4397" t="s">
        <v>334</v>
      </c>
      <c r="G4397" t="s">
        <v>116</v>
      </c>
      <c r="H4397">
        <v>15</v>
      </c>
      <c r="I4397">
        <v>4244.5200000000004</v>
      </c>
      <c r="J4397">
        <v>63667.8</v>
      </c>
      <c r="K4397">
        <v>1594.71</v>
      </c>
      <c r="L4397">
        <v>852</v>
      </c>
      <c r="M4397" t="s">
        <v>29</v>
      </c>
      <c r="N4397" t="s">
        <v>30</v>
      </c>
      <c r="O4397">
        <v>11499.98</v>
      </c>
      <c r="P4397">
        <f>_xlfn.DAYS(Table3[[#This Row],[Delivery_Date]],Table3[[#This Row],[Order_Date]])</f>
        <v>4</v>
      </c>
    </row>
    <row r="4398" spans="1:16" x14ac:dyDescent="0.25">
      <c r="A4398">
        <v>4397</v>
      </c>
      <c r="B4398" t="s">
        <v>65</v>
      </c>
      <c r="C4398" t="s">
        <v>16</v>
      </c>
      <c r="D4398" t="s">
        <v>25</v>
      </c>
      <c r="E4398" t="s">
        <v>60</v>
      </c>
      <c r="F4398" t="s">
        <v>417</v>
      </c>
      <c r="G4398" t="s">
        <v>140</v>
      </c>
      <c r="H4398">
        <v>90</v>
      </c>
      <c r="I4398">
        <v>18691.310000000001</v>
      </c>
      <c r="J4398">
        <v>1682217.9</v>
      </c>
      <c r="K4398">
        <v>3675.55</v>
      </c>
      <c r="L4398">
        <v>582</v>
      </c>
      <c r="M4398" t="s">
        <v>29</v>
      </c>
      <c r="N4398" t="s">
        <v>22</v>
      </c>
      <c r="O4398">
        <v>93607.51</v>
      </c>
      <c r="P4398">
        <f>_xlfn.DAYS(Table3[[#This Row],[Delivery_Date]],Table3[[#This Row],[Order_Date]])</f>
        <v>15</v>
      </c>
    </row>
    <row r="4399" spans="1:16" x14ac:dyDescent="0.25">
      <c r="A4399">
        <v>4398</v>
      </c>
      <c r="B4399" t="s">
        <v>44</v>
      </c>
      <c r="C4399" t="s">
        <v>24</v>
      </c>
      <c r="D4399" t="s">
        <v>17</v>
      </c>
      <c r="E4399" t="s">
        <v>60</v>
      </c>
      <c r="F4399" t="s">
        <v>315</v>
      </c>
      <c r="G4399" t="s">
        <v>253</v>
      </c>
      <c r="H4399">
        <v>9</v>
      </c>
      <c r="I4399">
        <v>35604.92</v>
      </c>
      <c r="J4399">
        <v>320444.28000000003</v>
      </c>
      <c r="K4399">
        <v>4965.0200000000004</v>
      </c>
      <c r="L4399">
        <v>572</v>
      </c>
      <c r="M4399" t="s">
        <v>21</v>
      </c>
      <c r="N4399" t="s">
        <v>30</v>
      </c>
      <c r="O4399">
        <v>72764.09</v>
      </c>
      <c r="P4399">
        <f>_xlfn.DAYS(Table3[[#This Row],[Delivery_Date]],Table3[[#This Row],[Order_Date]])</f>
        <v>3</v>
      </c>
    </row>
    <row r="4400" spans="1:16" x14ac:dyDescent="0.25">
      <c r="A4400">
        <v>4399</v>
      </c>
      <c r="B4400" t="s">
        <v>31</v>
      </c>
      <c r="C4400" t="s">
        <v>16</v>
      </c>
      <c r="D4400" t="s">
        <v>45</v>
      </c>
      <c r="E4400" t="s">
        <v>26</v>
      </c>
      <c r="F4400" t="s">
        <v>182</v>
      </c>
      <c r="G4400" t="s">
        <v>40</v>
      </c>
      <c r="H4400">
        <v>10</v>
      </c>
      <c r="I4400">
        <v>42783.55</v>
      </c>
      <c r="J4400">
        <v>427835.5</v>
      </c>
      <c r="K4400">
        <v>2545.29</v>
      </c>
      <c r="L4400">
        <v>946</v>
      </c>
      <c r="M4400" t="s">
        <v>42</v>
      </c>
      <c r="N4400" t="s">
        <v>30</v>
      </c>
      <c r="O4400">
        <v>100480.53</v>
      </c>
      <c r="P4400">
        <f>_xlfn.DAYS(Table3[[#This Row],[Delivery_Date]],Table3[[#This Row],[Order_Date]])</f>
        <v>7</v>
      </c>
    </row>
    <row r="4401" spans="1:16" x14ac:dyDescent="0.25">
      <c r="A4401">
        <v>4400</v>
      </c>
      <c r="B4401" t="s">
        <v>65</v>
      </c>
      <c r="C4401" t="s">
        <v>38</v>
      </c>
      <c r="D4401" t="s">
        <v>45</v>
      </c>
      <c r="E4401" t="s">
        <v>46</v>
      </c>
      <c r="F4401" t="s">
        <v>415</v>
      </c>
      <c r="G4401" t="s">
        <v>152</v>
      </c>
      <c r="H4401">
        <v>82</v>
      </c>
      <c r="I4401">
        <v>28504.09</v>
      </c>
      <c r="J4401">
        <v>2337335.38</v>
      </c>
      <c r="K4401">
        <v>1767.24</v>
      </c>
      <c r="L4401">
        <v>934</v>
      </c>
      <c r="M4401" t="s">
        <v>29</v>
      </c>
      <c r="N4401" t="s">
        <v>36</v>
      </c>
      <c r="O4401">
        <v>583346.26</v>
      </c>
      <c r="P4401">
        <f>_xlfn.DAYS(Table3[[#This Row],[Delivery_Date]],Table3[[#This Row],[Order_Date]])</f>
        <v>1</v>
      </c>
    </row>
    <row r="4402" spans="1:16" x14ac:dyDescent="0.25">
      <c r="A4402">
        <v>4401</v>
      </c>
      <c r="B4402" t="s">
        <v>15</v>
      </c>
      <c r="C4402" t="s">
        <v>38</v>
      </c>
      <c r="D4402" t="s">
        <v>17</v>
      </c>
      <c r="E4402" t="s">
        <v>46</v>
      </c>
      <c r="F4402" t="s">
        <v>132</v>
      </c>
      <c r="G4402" t="s">
        <v>375</v>
      </c>
      <c r="H4402">
        <v>82</v>
      </c>
      <c r="I4402">
        <v>1043.43</v>
      </c>
      <c r="J4402">
        <v>85561.26</v>
      </c>
      <c r="K4402">
        <v>1566.34</v>
      </c>
      <c r="L4402">
        <v>803</v>
      </c>
      <c r="M4402" t="s">
        <v>21</v>
      </c>
      <c r="N4402" t="s">
        <v>30</v>
      </c>
      <c r="O4402">
        <v>15243.99</v>
      </c>
      <c r="P4402">
        <f>_xlfn.DAYS(Table3[[#This Row],[Delivery_Date]],Table3[[#This Row],[Order_Date]])</f>
        <v>6</v>
      </c>
    </row>
    <row r="4403" spans="1:16" x14ac:dyDescent="0.25">
      <c r="A4403">
        <v>4402</v>
      </c>
      <c r="B4403" t="s">
        <v>37</v>
      </c>
      <c r="C4403" t="s">
        <v>24</v>
      </c>
      <c r="D4403" t="s">
        <v>17</v>
      </c>
      <c r="E4403" t="s">
        <v>60</v>
      </c>
      <c r="F4403" t="s">
        <v>120</v>
      </c>
      <c r="G4403" t="s">
        <v>168</v>
      </c>
      <c r="H4403">
        <v>60</v>
      </c>
      <c r="I4403">
        <v>10035.76</v>
      </c>
      <c r="J4403">
        <v>602145.6</v>
      </c>
      <c r="K4403">
        <v>1260.08</v>
      </c>
      <c r="L4403">
        <v>334</v>
      </c>
      <c r="M4403" t="s">
        <v>42</v>
      </c>
      <c r="N4403" t="s">
        <v>36</v>
      </c>
      <c r="O4403">
        <v>80774.23</v>
      </c>
      <c r="P4403">
        <f>_xlfn.DAYS(Table3[[#This Row],[Delivery_Date]],Table3[[#This Row],[Order_Date]])</f>
        <v>1</v>
      </c>
    </row>
    <row r="4404" spans="1:16" x14ac:dyDescent="0.25">
      <c r="A4404">
        <v>4403</v>
      </c>
      <c r="B4404" t="s">
        <v>37</v>
      </c>
      <c r="C4404" t="s">
        <v>16</v>
      </c>
      <c r="D4404" t="s">
        <v>32</v>
      </c>
      <c r="E4404" t="s">
        <v>46</v>
      </c>
      <c r="F4404" t="s">
        <v>159</v>
      </c>
      <c r="G4404" t="s">
        <v>279</v>
      </c>
      <c r="H4404">
        <v>22</v>
      </c>
      <c r="I4404">
        <v>35604.9</v>
      </c>
      <c r="J4404">
        <v>783307.8</v>
      </c>
      <c r="K4404">
        <v>2097.2399999999998</v>
      </c>
      <c r="L4404">
        <v>465</v>
      </c>
      <c r="M4404" t="s">
        <v>42</v>
      </c>
      <c r="N4404" t="s">
        <v>22</v>
      </c>
      <c r="O4404">
        <v>185356.65</v>
      </c>
      <c r="P4404">
        <f>_xlfn.DAYS(Table3[[#This Row],[Delivery_Date]],Table3[[#This Row],[Order_Date]])</f>
        <v>7</v>
      </c>
    </row>
    <row r="4405" spans="1:16" x14ac:dyDescent="0.25">
      <c r="A4405">
        <v>4404</v>
      </c>
      <c r="B4405" t="s">
        <v>23</v>
      </c>
      <c r="C4405" t="s">
        <v>16</v>
      </c>
      <c r="D4405" t="s">
        <v>45</v>
      </c>
      <c r="E4405" t="s">
        <v>52</v>
      </c>
      <c r="F4405" t="s">
        <v>235</v>
      </c>
      <c r="G4405" t="s">
        <v>266</v>
      </c>
      <c r="H4405">
        <v>59</v>
      </c>
      <c r="I4405">
        <v>2350.6</v>
      </c>
      <c r="J4405">
        <v>138685.4</v>
      </c>
      <c r="K4405">
        <v>4229.6499999999996</v>
      </c>
      <c r="L4405">
        <v>970</v>
      </c>
      <c r="M4405" t="s">
        <v>35</v>
      </c>
      <c r="N4405" t="s">
        <v>70</v>
      </c>
      <c r="O4405">
        <v>12862.43</v>
      </c>
      <c r="P4405">
        <f>_xlfn.DAYS(Table3[[#This Row],[Delivery_Date]],Table3[[#This Row],[Order_Date]])</f>
        <v>11</v>
      </c>
    </row>
    <row r="4406" spans="1:16" x14ac:dyDescent="0.25">
      <c r="A4406">
        <v>4405</v>
      </c>
      <c r="B4406" t="s">
        <v>65</v>
      </c>
      <c r="C4406" t="s">
        <v>24</v>
      </c>
      <c r="D4406" t="s">
        <v>45</v>
      </c>
      <c r="E4406" t="s">
        <v>18</v>
      </c>
      <c r="F4406" t="s">
        <v>398</v>
      </c>
      <c r="G4406" t="s">
        <v>322</v>
      </c>
      <c r="H4406">
        <v>26</v>
      </c>
      <c r="I4406">
        <v>7271.36</v>
      </c>
      <c r="J4406">
        <v>189055.35999999999</v>
      </c>
      <c r="K4406">
        <v>3780.44</v>
      </c>
      <c r="L4406">
        <v>374</v>
      </c>
      <c r="M4406" t="s">
        <v>21</v>
      </c>
      <c r="N4406" t="s">
        <v>36</v>
      </c>
      <c r="O4406">
        <v>14374.18</v>
      </c>
      <c r="P4406">
        <f>_xlfn.DAYS(Table3[[#This Row],[Delivery_Date]],Table3[[#This Row],[Order_Date]])</f>
        <v>3</v>
      </c>
    </row>
    <row r="4407" spans="1:16" x14ac:dyDescent="0.25">
      <c r="A4407">
        <v>4406</v>
      </c>
      <c r="B4407" t="s">
        <v>15</v>
      </c>
      <c r="C4407" t="s">
        <v>24</v>
      </c>
      <c r="D4407" t="s">
        <v>32</v>
      </c>
      <c r="E4407" t="s">
        <v>46</v>
      </c>
      <c r="F4407" t="s">
        <v>276</v>
      </c>
      <c r="G4407" t="s">
        <v>214</v>
      </c>
      <c r="H4407">
        <v>21</v>
      </c>
      <c r="I4407">
        <v>7073.25</v>
      </c>
      <c r="J4407">
        <v>148538.25</v>
      </c>
      <c r="K4407">
        <v>1934.79</v>
      </c>
      <c r="L4407">
        <v>819</v>
      </c>
      <c r="M4407" t="s">
        <v>29</v>
      </c>
      <c r="N4407" t="s">
        <v>36</v>
      </c>
      <c r="O4407">
        <v>29236.59</v>
      </c>
      <c r="P4407">
        <f>_xlfn.DAYS(Table3[[#This Row],[Delivery_Date]],Table3[[#This Row],[Order_Date]])</f>
        <v>5</v>
      </c>
    </row>
    <row r="4408" spans="1:16" x14ac:dyDescent="0.25">
      <c r="A4408">
        <v>4407</v>
      </c>
      <c r="B4408" t="s">
        <v>44</v>
      </c>
      <c r="C4408" t="s">
        <v>16</v>
      </c>
      <c r="D4408" t="s">
        <v>45</v>
      </c>
      <c r="E4408" t="s">
        <v>60</v>
      </c>
      <c r="F4408" t="s">
        <v>103</v>
      </c>
      <c r="G4408" t="s">
        <v>226</v>
      </c>
      <c r="H4408">
        <v>12</v>
      </c>
      <c r="I4408">
        <v>24516.37</v>
      </c>
      <c r="J4408">
        <v>294196.44</v>
      </c>
      <c r="K4408">
        <v>863.18</v>
      </c>
      <c r="L4408">
        <v>316</v>
      </c>
      <c r="M4408" t="s">
        <v>21</v>
      </c>
      <c r="N4408" t="s">
        <v>30</v>
      </c>
      <c r="O4408">
        <v>57586.89</v>
      </c>
      <c r="P4408">
        <f>_xlfn.DAYS(Table3[[#This Row],[Delivery_Date]],Table3[[#This Row],[Order_Date]])</f>
        <v>1</v>
      </c>
    </row>
    <row r="4409" spans="1:16" x14ac:dyDescent="0.25">
      <c r="A4409">
        <v>4408</v>
      </c>
      <c r="B4409" t="s">
        <v>44</v>
      </c>
      <c r="C4409" t="s">
        <v>24</v>
      </c>
      <c r="D4409" t="s">
        <v>45</v>
      </c>
      <c r="E4409" t="s">
        <v>26</v>
      </c>
      <c r="F4409" t="s">
        <v>338</v>
      </c>
      <c r="G4409" t="s">
        <v>156</v>
      </c>
      <c r="H4409">
        <v>47</v>
      </c>
      <c r="I4409">
        <v>4810.26</v>
      </c>
      <c r="J4409">
        <v>226082.22</v>
      </c>
      <c r="K4409">
        <v>557.66</v>
      </c>
      <c r="L4409">
        <v>776</v>
      </c>
      <c r="M4409" t="s">
        <v>21</v>
      </c>
      <c r="N4409" t="s">
        <v>70</v>
      </c>
      <c r="O4409">
        <v>31781.599999999999</v>
      </c>
      <c r="P4409">
        <f>_xlfn.DAYS(Table3[[#This Row],[Delivery_Date]],Table3[[#This Row],[Order_Date]])</f>
        <v>2</v>
      </c>
    </row>
    <row r="4410" spans="1:16" x14ac:dyDescent="0.25">
      <c r="A4410">
        <v>4409</v>
      </c>
      <c r="B4410" t="s">
        <v>15</v>
      </c>
      <c r="C4410" t="s">
        <v>16</v>
      </c>
      <c r="D4410" t="s">
        <v>45</v>
      </c>
      <c r="E4410" t="s">
        <v>26</v>
      </c>
      <c r="F4410" t="s">
        <v>333</v>
      </c>
      <c r="G4410" t="s">
        <v>140</v>
      </c>
      <c r="H4410">
        <v>2</v>
      </c>
      <c r="I4410">
        <v>18701.16</v>
      </c>
      <c r="J4410">
        <v>37402.32</v>
      </c>
      <c r="K4410">
        <v>1005.57</v>
      </c>
      <c r="L4410">
        <v>131</v>
      </c>
      <c r="M4410" t="s">
        <v>21</v>
      </c>
      <c r="N4410" t="s">
        <v>70</v>
      </c>
      <c r="O4410">
        <v>3719.92</v>
      </c>
      <c r="P4410">
        <f>_xlfn.DAYS(Table3[[#This Row],[Delivery_Date]],Table3[[#This Row],[Order_Date]])</f>
        <v>12</v>
      </c>
    </row>
    <row r="4411" spans="1:16" x14ac:dyDescent="0.25">
      <c r="A4411">
        <v>4410</v>
      </c>
      <c r="B4411" t="s">
        <v>23</v>
      </c>
      <c r="C4411" t="s">
        <v>16</v>
      </c>
      <c r="D4411" t="s">
        <v>39</v>
      </c>
      <c r="E4411" t="s">
        <v>52</v>
      </c>
      <c r="F4411" t="s">
        <v>355</v>
      </c>
      <c r="G4411" t="s">
        <v>309</v>
      </c>
      <c r="H4411">
        <v>3</v>
      </c>
      <c r="I4411">
        <v>35089.839999999997</v>
      </c>
      <c r="J4411">
        <v>105269.52</v>
      </c>
      <c r="K4411">
        <v>940.51</v>
      </c>
      <c r="L4411">
        <v>712</v>
      </c>
      <c r="M4411" t="s">
        <v>29</v>
      </c>
      <c r="N4411" t="s">
        <v>43</v>
      </c>
      <c r="O4411">
        <v>26309.68</v>
      </c>
      <c r="P4411">
        <f>_xlfn.DAYS(Table3[[#This Row],[Delivery_Date]],Table3[[#This Row],[Order_Date]])</f>
        <v>7</v>
      </c>
    </row>
    <row r="4412" spans="1:16" x14ac:dyDescent="0.25">
      <c r="A4412">
        <v>4411</v>
      </c>
      <c r="B4412" t="s">
        <v>23</v>
      </c>
      <c r="C4412" t="s">
        <v>24</v>
      </c>
      <c r="D4412" t="s">
        <v>25</v>
      </c>
      <c r="E4412" t="s">
        <v>60</v>
      </c>
      <c r="F4412" t="s">
        <v>181</v>
      </c>
      <c r="G4412" t="s">
        <v>305</v>
      </c>
      <c r="H4412">
        <v>47</v>
      </c>
      <c r="I4412">
        <v>4402.92</v>
      </c>
      <c r="J4412">
        <v>206937.24</v>
      </c>
      <c r="K4412">
        <v>1904.06</v>
      </c>
      <c r="L4412">
        <v>905</v>
      </c>
      <c r="M4412" t="s">
        <v>42</v>
      </c>
      <c r="N4412" t="s">
        <v>70</v>
      </c>
      <c r="O4412">
        <v>43035.06</v>
      </c>
      <c r="P4412">
        <f>_xlfn.DAYS(Table3[[#This Row],[Delivery_Date]],Table3[[#This Row],[Order_Date]])</f>
        <v>13</v>
      </c>
    </row>
    <row r="4413" spans="1:16" x14ac:dyDescent="0.25">
      <c r="A4413">
        <v>4412</v>
      </c>
      <c r="B4413" t="s">
        <v>15</v>
      </c>
      <c r="C4413" t="s">
        <v>38</v>
      </c>
      <c r="D4413" t="s">
        <v>17</v>
      </c>
      <c r="E4413" t="s">
        <v>46</v>
      </c>
      <c r="F4413" t="s">
        <v>93</v>
      </c>
      <c r="G4413" t="s">
        <v>401</v>
      </c>
      <c r="H4413">
        <v>97</v>
      </c>
      <c r="I4413">
        <v>27877.03</v>
      </c>
      <c r="J4413">
        <v>2704071.91</v>
      </c>
      <c r="K4413">
        <v>1797.28</v>
      </c>
      <c r="L4413">
        <v>708</v>
      </c>
      <c r="M4413" t="s">
        <v>21</v>
      </c>
      <c r="N4413" t="s">
        <v>70</v>
      </c>
      <c r="O4413">
        <v>207384.92</v>
      </c>
      <c r="P4413">
        <f>_xlfn.DAYS(Table3[[#This Row],[Delivery_Date]],Table3[[#This Row],[Order_Date]])</f>
        <v>5</v>
      </c>
    </row>
    <row r="4414" spans="1:16" x14ac:dyDescent="0.25">
      <c r="A4414">
        <v>4413</v>
      </c>
      <c r="B4414" t="s">
        <v>65</v>
      </c>
      <c r="C4414" t="s">
        <v>38</v>
      </c>
      <c r="D4414" t="s">
        <v>32</v>
      </c>
      <c r="E4414" t="s">
        <v>60</v>
      </c>
      <c r="F4414" t="s">
        <v>120</v>
      </c>
      <c r="G4414" t="s">
        <v>168</v>
      </c>
      <c r="H4414">
        <v>54</v>
      </c>
      <c r="I4414">
        <v>2553.61</v>
      </c>
      <c r="J4414">
        <v>137894.94</v>
      </c>
      <c r="K4414">
        <v>3841.24</v>
      </c>
      <c r="L4414">
        <v>884</v>
      </c>
      <c r="M4414" t="s">
        <v>21</v>
      </c>
      <c r="N4414" t="s">
        <v>22</v>
      </c>
      <c r="O4414">
        <v>17421.439999999999</v>
      </c>
      <c r="P4414">
        <f>_xlfn.DAYS(Table3[[#This Row],[Delivery_Date]],Table3[[#This Row],[Order_Date]])</f>
        <v>1</v>
      </c>
    </row>
    <row r="4415" spans="1:16" x14ac:dyDescent="0.25">
      <c r="A4415">
        <v>4414</v>
      </c>
      <c r="B4415" t="s">
        <v>51</v>
      </c>
      <c r="C4415" t="s">
        <v>24</v>
      </c>
      <c r="D4415" t="s">
        <v>39</v>
      </c>
      <c r="E4415" t="s">
        <v>52</v>
      </c>
      <c r="F4415" t="s">
        <v>169</v>
      </c>
      <c r="G4415" t="s">
        <v>253</v>
      </c>
      <c r="H4415">
        <v>88</v>
      </c>
      <c r="I4415">
        <v>1420.76</v>
      </c>
      <c r="J4415">
        <v>125026.88</v>
      </c>
      <c r="K4415">
        <v>1078.46</v>
      </c>
      <c r="L4415">
        <v>462</v>
      </c>
      <c r="M4415" t="s">
        <v>35</v>
      </c>
      <c r="N4415" t="s">
        <v>70</v>
      </c>
      <c r="O4415">
        <v>30597.19</v>
      </c>
      <c r="P4415">
        <f>_xlfn.DAYS(Table3[[#This Row],[Delivery_Date]],Table3[[#This Row],[Order_Date]])</f>
        <v>6</v>
      </c>
    </row>
    <row r="4416" spans="1:16" x14ac:dyDescent="0.25">
      <c r="A4416">
        <v>4415</v>
      </c>
      <c r="B4416" t="s">
        <v>44</v>
      </c>
      <c r="C4416" t="s">
        <v>24</v>
      </c>
      <c r="D4416" t="s">
        <v>25</v>
      </c>
      <c r="E4416" t="s">
        <v>18</v>
      </c>
      <c r="F4416" t="s">
        <v>266</v>
      </c>
      <c r="G4416" t="s">
        <v>296</v>
      </c>
      <c r="H4416">
        <v>52</v>
      </c>
      <c r="I4416">
        <v>45742.27</v>
      </c>
      <c r="J4416">
        <v>2378598.04</v>
      </c>
      <c r="K4416">
        <v>3058.41</v>
      </c>
      <c r="L4416">
        <v>96</v>
      </c>
      <c r="M4416" t="s">
        <v>29</v>
      </c>
      <c r="N4416" t="s">
        <v>70</v>
      </c>
      <c r="O4416">
        <v>496908.79999999999</v>
      </c>
      <c r="P4416">
        <f>_xlfn.DAYS(Table3[[#This Row],[Delivery_Date]],Table3[[#This Row],[Order_Date]])</f>
        <v>5</v>
      </c>
    </row>
    <row r="4417" spans="1:16" x14ac:dyDescent="0.25">
      <c r="A4417">
        <v>4416</v>
      </c>
      <c r="B4417" t="s">
        <v>37</v>
      </c>
      <c r="C4417" t="s">
        <v>38</v>
      </c>
      <c r="D4417" t="s">
        <v>17</v>
      </c>
      <c r="E4417" t="s">
        <v>26</v>
      </c>
      <c r="F4417" t="s">
        <v>240</v>
      </c>
      <c r="G4417" t="s">
        <v>236</v>
      </c>
      <c r="H4417">
        <v>86</v>
      </c>
      <c r="I4417">
        <v>45975.3</v>
      </c>
      <c r="J4417">
        <v>3953875.8</v>
      </c>
      <c r="K4417">
        <v>4028.1</v>
      </c>
      <c r="L4417">
        <v>749</v>
      </c>
      <c r="M4417" t="s">
        <v>42</v>
      </c>
      <c r="N4417" t="s">
        <v>22</v>
      </c>
      <c r="O4417">
        <v>403935.13</v>
      </c>
      <c r="P4417">
        <f>_xlfn.DAYS(Table3[[#This Row],[Delivery_Date]],Table3[[#This Row],[Order_Date]])</f>
        <v>6</v>
      </c>
    </row>
    <row r="4418" spans="1:16" x14ac:dyDescent="0.25">
      <c r="A4418">
        <v>4417</v>
      </c>
      <c r="B4418" t="s">
        <v>65</v>
      </c>
      <c r="C4418" t="s">
        <v>16</v>
      </c>
      <c r="D4418" t="s">
        <v>17</v>
      </c>
      <c r="E4418" t="s">
        <v>18</v>
      </c>
      <c r="F4418" t="s">
        <v>182</v>
      </c>
      <c r="G4418" t="s">
        <v>248</v>
      </c>
      <c r="H4418">
        <v>74</v>
      </c>
      <c r="I4418">
        <v>3199.07</v>
      </c>
      <c r="J4418">
        <v>236731.18</v>
      </c>
      <c r="K4418">
        <v>1767.17</v>
      </c>
      <c r="L4418">
        <v>291</v>
      </c>
      <c r="M4418" t="s">
        <v>21</v>
      </c>
      <c r="N4418" t="s">
        <v>70</v>
      </c>
      <c r="O4418">
        <v>50451.75</v>
      </c>
      <c r="P4418">
        <f>_xlfn.DAYS(Table3[[#This Row],[Delivery_Date]],Table3[[#This Row],[Order_Date]])</f>
        <v>3</v>
      </c>
    </row>
    <row r="4419" spans="1:16" x14ac:dyDescent="0.25">
      <c r="A4419">
        <v>4418</v>
      </c>
      <c r="B4419" t="s">
        <v>51</v>
      </c>
      <c r="C4419" t="s">
        <v>24</v>
      </c>
      <c r="D4419" t="s">
        <v>25</v>
      </c>
      <c r="E4419" t="s">
        <v>60</v>
      </c>
      <c r="F4419" t="s">
        <v>222</v>
      </c>
      <c r="G4419" t="s">
        <v>114</v>
      </c>
      <c r="H4419">
        <v>59</v>
      </c>
      <c r="I4419">
        <v>3713.59</v>
      </c>
      <c r="J4419">
        <v>219101.81</v>
      </c>
      <c r="K4419">
        <v>4654.3999999999996</v>
      </c>
      <c r="L4419">
        <v>933</v>
      </c>
      <c r="M4419" t="s">
        <v>21</v>
      </c>
      <c r="N4419" t="s">
        <v>70</v>
      </c>
      <c r="O4419">
        <v>48197.97</v>
      </c>
      <c r="P4419">
        <f>_xlfn.DAYS(Table3[[#This Row],[Delivery_Date]],Table3[[#This Row],[Order_Date]])</f>
        <v>11</v>
      </c>
    </row>
    <row r="4420" spans="1:16" x14ac:dyDescent="0.25">
      <c r="A4420">
        <v>4419</v>
      </c>
      <c r="B4420" t="s">
        <v>31</v>
      </c>
      <c r="C4420" t="s">
        <v>24</v>
      </c>
      <c r="D4420" t="s">
        <v>25</v>
      </c>
      <c r="E4420" t="s">
        <v>60</v>
      </c>
      <c r="F4420" t="s">
        <v>318</v>
      </c>
      <c r="G4420" t="s">
        <v>125</v>
      </c>
      <c r="H4420">
        <v>4</v>
      </c>
      <c r="I4420">
        <v>15566.83</v>
      </c>
      <c r="J4420">
        <v>62267.32</v>
      </c>
      <c r="K4420">
        <v>3686.73</v>
      </c>
      <c r="L4420">
        <v>669</v>
      </c>
      <c r="M4420" t="s">
        <v>42</v>
      </c>
      <c r="N4420" t="s">
        <v>30</v>
      </c>
      <c r="O4420">
        <v>7439.5</v>
      </c>
      <c r="P4420">
        <f>_xlfn.DAYS(Table3[[#This Row],[Delivery_Date]],Table3[[#This Row],[Order_Date]])</f>
        <v>10</v>
      </c>
    </row>
    <row r="4421" spans="1:16" x14ac:dyDescent="0.25">
      <c r="A4421">
        <v>4420</v>
      </c>
      <c r="B4421" t="s">
        <v>51</v>
      </c>
      <c r="C4421" t="s">
        <v>16</v>
      </c>
      <c r="D4421" t="s">
        <v>39</v>
      </c>
      <c r="E4421" t="s">
        <v>60</v>
      </c>
      <c r="F4421" t="s">
        <v>313</v>
      </c>
      <c r="G4421" t="s">
        <v>384</v>
      </c>
      <c r="H4421">
        <v>86</v>
      </c>
      <c r="I4421">
        <v>36736.22</v>
      </c>
      <c r="J4421">
        <v>3159314.92</v>
      </c>
      <c r="K4421">
        <v>2661.06</v>
      </c>
      <c r="L4421">
        <v>494</v>
      </c>
      <c r="M4421" t="s">
        <v>21</v>
      </c>
      <c r="N4421" t="s">
        <v>70</v>
      </c>
      <c r="O4421">
        <v>727012.21</v>
      </c>
      <c r="P4421">
        <f>_xlfn.DAYS(Table3[[#This Row],[Delivery_Date]],Table3[[#This Row],[Order_Date]])</f>
        <v>12</v>
      </c>
    </row>
    <row r="4422" spans="1:16" x14ac:dyDescent="0.25">
      <c r="A4422">
        <v>4421</v>
      </c>
      <c r="B4422" t="s">
        <v>37</v>
      </c>
      <c r="C4422" t="s">
        <v>38</v>
      </c>
      <c r="D4422" t="s">
        <v>39</v>
      </c>
      <c r="E4422" t="s">
        <v>26</v>
      </c>
      <c r="F4422" t="s">
        <v>73</v>
      </c>
      <c r="G4422" t="s">
        <v>311</v>
      </c>
      <c r="H4422">
        <v>16</v>
      </c>
      <c r="I4422">
        <v>21225.7</v>
      </c>
      <c r="J4422">
        <v>339611.2</v>
      </c>
      <c r="K4422">
        <v>4548.42</v>
      </c>
      <c r="L4422">
        <v>430</v>
      </c>
      <c r="M4422" t="s">
        <v>29</v>
      </c>
      <c r="N4422" t="s">
        <v>43</v>
      </c>
      <c r="O4422">
        <v>39529.94</v>
      </c>
      <c r="P4422">
        <f>_xlfn.DAYS(Table3[[#This Row],[Delivery_Date]],Table3[[#This Row],[Order_Date]])</f>
        <v>1</v>
      </c>
    </row>
    <row r="4423" spans="1:16" x14ac:dyDescent="0.25">
      <c r="A4423">
        <v>4422</v>
      </c>
      <c r="B4423" t="s">
        <v>37</v>
      </c>
      <c r="C4423" t="s">
        <v>24</v>
      </c>
      <c r="D4423" t="s">
        <v>45</v>
      </c>
      <c r="E4423" t="s">
        <v>52</v>
      </c>
      <c r="F4423" t="s">
        <v>372</v>
      </c>
      <c r="G4423" t="s">
        <v>394</v>
      </c>
      <c r="H4423">
        <v>14</v>
      </c>
      <c r="I4423">
        <v>25544.53</v>
      </c>
      <c r="J4423">
        <v>357623.42</v>
      </c>
      <c r="K4423">
        <v>959.79</v>
      </c>
      <c r="L4423">
        <v>205</v>
      </c>
      <c r="M4423" t="s">
        <v>29</v>
      </c>
      <c r="N4423" t="s">
        <v>36</v>
      </c>
      <c r="O4423">
        <v>38765.5</v>
      </c>
      <c r="P4423">
        <f>_xlfn.DAYS(Table3[[#This Row],[Delivery_Date]],Table3[[#This Row],[Order_Date]])</f>
        <v>11</v>
      </c>
    </row>
    <row r="4424" spans="1:16" x14ac:dyDescent="0.25">
      <c r="A4424">
        <v>4423</v>
      </c>
      <c r="B4424" t="s">
        <v>31</v>
      </c>
      <c r="C4424" t="s">
        <v>38</v>
      </c>
      <c r="D4424" t="s">
        <v>32</v>
      </c>
      <c r="E4424" t="s">
        <v>46</v>
      </c>
      <c r="F4424" t="s">
        <v>150</v>
      </c>
      <c r="G4424" t="s">
        <v>208</v>
      </c>
      <c r="H4424">
        <v>27</v>
      </c>
      <c r="I4424">
        <v>29349.279999999999</v>
      </c>
      <c r="J4424">
        <v>792430.56</v>
      </c>
      <c r="K4424">
        <v>4180.76</v>
      </c>
      <c r="L4424">
        <v>238</v>
      </c>
      <c r="M4424" t="s">
        <v>42</v>
      </c>
      <c r="N4424" t="s">
        <v>22</v>
      </c>
      <c r="O4424">
        <v>99700.49</v>
      </c>
      <c r="P4424">
        <f>_xlfn.DAYS(Table3[[#This Row],[Delivery_Date]],Table3[[#This Row],[Order_Date]])</f>
        <v>11</v>
      </c>
    </row>
    <row r="4425" spans="1:16" x14ac:dyDescent="0.25">
      <c r="A4425">
        <v>4424</v>
      </c>
      <c r="B4425" t="s">
        <v>23</v>
      </c>
      <c r="C4425" t="s">
        <v>16</v>
      </c>
      <c r="D4425" t="s">
        <v>25</v>
      </c>
      <c r="E4425" t="s">
        <v>46</v>
      </c>
      <c r="F4425" t="s">
        <v>300</v>
      </c>
      <c r="G4425" t="s">
        <v>408</v>
      </c>
      <c r="H4425">
        <v>57</v>
      </c>
      <c r="I4425">
        <v>11202.75</v>
      </c>
      <c r="J4425">
        <v>638556.75</v>
      </c>
      <c r="K4425">
        <v>4039.46</v>
      </c>
      <c r="L4425">
        <v>923</v>
      </c>
      <c r="M4425" t="s">
        <v>42</v>
      </c>
      <c r="N4425" t="s">
        <v>30</v>
      </c>
      <c r="O4425">
        <v>32079.42</v>
      </c>
      <c r="P4425">
        <f>_xlfn.DAYS(Table3[[#This Row],[Delivery_Date]],Table3[[#This Row],[Order_Date]])</f>
        <v>6</v>
      </c>
    </row>
    <row r="4426" spans="1:16" x14ac:dyDescent="0.25">
      <c r="A4426">
        <v>4425</v>
      </c>
      <c r="B4426" t="s">
        <v>65</v>
      </c>
      <c r="C4426" t="s">
        <v>24</v>
      </c>
      <c r="D4426" t="s">
        <v>25</v>
      </c>
      <c r="E4426" t="s">
        <v>60</v>
      </c>
      <c r="F4426" t="s">
        <v>54</v>
      </c>
      <c r="G4426" t="s">
        <v>218</v>
      </c>
      <c r="H4426">
        <v>23</v>
      </c>
      <c r="I4426">
        <v>10002.99</v>
      </c>
      <c r="J4426">
        <v>230068.77</v>
      </c>
      <c r="K4426">
        <v>4453.96</v>
      </c>
      <c r="L4426">
        <v>43</v>
      </c>
      <c r="M4426" t="s">
        <v>35</v>
      </c>
      <c r="N4426" t="s">
        <v>43</v>
      </c>
      <c r="O4426">
        <v>15109.68</v>
      </c>
      <c r="P4426">
        <f>_xlfn.DAYS(Table3[[#This Row],[Delivery_Date]],Table3[[#This Row],[Order_Date]])</f>
        <v>11</v>
      </c>
    </row>
    <row r="4427" spans="1:16" x14ac:dyDescent="0.25">
      <c r="A4427">
        <v>4426</v>
      </c>
      <c r="B4427" t="s">
        <v>23</v>
      </c>
      <c r="C4427" t="s">
        <v>24</v>
      </c>
      <c r="D4427" t="s">
        <v>25</v>
      </c>
      <c r="E4427" t="s">
        <v>18</v>
      </c>
      <c r="F4427" t="s">
        <v>157</v>
      </c>
      <c r="G4427" t="s">
        <v>152</v>
      </c>
      <c r="H4427">
        <v>38</v>
      </c>
      <c r="I4427">
        <v>47658.78</v>
      </c>
      <c r="J4427">
        <v>1811033.64</v>
      </c>
      <c r="K4427">
        <v>204.21</v>
      </c>
      <c r="L4427">
        <v>887</v>
      </c>
      <c r="M4427" t="s">
        <v>29</v>
      </c>
      <c r="N4427" t="s">
        <v>22</v>
      </c>
      <c r="O4427">
        <v>169906.09</v>
      </c>
      <c r="P4427">
        <f>_xlfn.DAYS(Table3[[#This Row],[Delivery_Date]],Table3[[#This Row],[Order_Date]])</f>
        <v>5</v>
      </c>
    </row>
    <row r="4428" spans="1:16" x14ac:dyDescent="0.25">
      <c r="A4428">
        <v>4427</v>
      </c>
      <c r="B4428" t="s">
        <v>37</v>
      </c>
      <c r="C4428" t="s">
        <v>38</v>
      </c>
      <c r="D4428" t="s">
        <v>25</v>
      </c>
      <c r="E4428" t="s">
        <v>26</v>
      </c>
      <c r="F4428" t="s">
        <v>330</v>
      </c>
      <c r="G4428" t="s">
        <v>350</v>
      </c>
      <c r="H4428">
        <v>28</v>
      </c>
      <c r="I4428">
        <v>48248.4</v>
      </c>
      <c r="J4428">
        <v>1350955.2</v>
      </c>
      <c r="K4428">
        <v>926.71</v>
      </c>
      <c r="L4428">
        <v>899</v>
      </c>
      <c r="M4428" t="s">
        <v>29</v>
      </c>
      <c r="N4428" t="s">
        <v>22</v>
      </c>
      <c r="O4428">
        <v>313496.46000000002</v>
      </c>
      <c r="P4428">
        <f>_xlfn.DAYS(Table3[[#This Row],[Delivery_Date]],Table3[[#This Row],[Order_Date]])</f>
        <v>7</v>
      </c>
    </row>
    <row r="4429" spans="1:16" x14ac:dyDescent="0.25">
      <c r="A4429">
        <v>4428</v>
      </c>
      <c r="B4429" t="s">
        <v>44</v>
      </c>
      <c r="C4429" t="s">
        <v>38</v>
      </c>
      <c r="D4429" t="s">
        <v>32</v>
      </c>
      <c r="E4429" t="s">
        <v>18</v>
      </c>
      <c r="F4429" t="s">
        <v>76</v>
      </c>
      <c r="G4429" t="s">
        <v>358</v>
      </c>
      <c r="H4429">
        <v>4</v>
      </c>
      <c r="I4429">
        <v>12711.93</v>
      </c>
      <c r="J4429">
        <v>50847.72</v>
      </c>
      <c r="K4429">
        <v>4401.92</v>
      </c>
      <c r="L4429">
        <v>0</v>
      </c>
      <c r="M4429" t="s">
        <v>21</v>
      </c>
      <c r="N4429" t="s">
        <v>70</v>
      </c>
      <c r="O4429">
        <v>9167.57</v>
      </c>
      <c r="P4429">
        <f>_xlfn.DAYS(Table3[[#This Row],[Delivery_Date]],Table3[[#This Row],[Order_Date]])</f>
        <v>1</v>
      </c>
    </row>
    <row r="4430" spans="1:16" x14ac:dyDescent="0.25">
      <c r="A4430">
        <v>4429</v>
      </c>
      <c r="B4430" t="s">
        <v>44</v>
      </c>
      <c r="C4430" t="s">
        <v>24</v>
      </c>
      <c r="D4430" t="s">
        <v>25</v>
      </c>
      <c r="E4430" t="s">
        <v>18</v>
      </c>
      <c r="F4430" t="s">
        <v>105</v>
      </c>
      <c r="G4430" t="s">
        <v>250</v>
      </c>
      <c r="H4430">
        <v>99</v>
      </c>
      <c r="I4430">
        <v>27623</v>
      </c>
      <c r="J4430">
        <v>2734677</v>
      </c>
      <c r="K4430">
        <v>4248.5200000000004</v>
      </c>
      <c r="L4430">
        <v>340</v>
      </c>
      <c r="M4430" t="s">
        <v>42</v>
      </c>
      <c r="N4430" t="s">
        <v>70</v>
      </c>
      <c r="O4430">
        <v>389648.31</v>
      </c>
      <c r="P4430">
        <f>_xlfn.DAYS(Table3[[#This Row],[Delivery_Date]],Table3[[#This Row],[Order_Date]])</f>
        <v>8</v>
      </c>
    </row>
    <row r="4431" spans="1:16" x14ac:dyDescent="0.25">
      <c r="A4431">
        <v>4430</v>
      </c>
      <c r="B4431" t="s">
        <v>31</v>
      </c>
      <c r="C4431" t="s">
        <v>24</v>
      </c>
      <c r="D4431" t="s">
        <v>17</v>
      </c>
      <c r="E4431" t="s">
        <v>52</v>
      </c>
      <c r="F4431" t="s">
        <v>116</v>
      </c>
      <c r="G4431" t="s">
        <v>365</v>
      </c>
      <c r="H4431">
        <v>61</v>
      </c>
      <c r="I4431">
        <v>11905.6</v>
      </c>
      <c r="J4431">
        <v>726241.6</v>
      </c>
      <c r="K4431">
        <v>1057.8900000000001</v>
      </c>
      <c r="L4431">
        <v>28</v>
      </c>
      <c r="M4431" t="s">
        <v>29</v>
      </c>
      <c r="N4431" t="s">
        <v>36</v>
      </c>
      <c r="O4431">
        <v>107612.92</v>
      </c>
      <c r="P4431">
        <f>_xlfn.DAYS(Table3[[#This Row],[Delivery_Date]],Table3[[#This Row],[Order_Date]])</f>
        <v>6</v>
      </c>
    </row>
    <row r="4432" spans="1:16" x14ac:dyDescent="0.25">
      <c r="A4432">
        <v>4431</v>
      </c>
      <c r="B4432" t="s">
        <v>51</v>
      </c>
      <c r="C4432" t="s">
        <v>16</v>
      </c>
      <c r="D4432" t="s">
        <v>17</v>
      </c>
      <c r="E4432" t="s">
        <v>26</v>
      </c>
      <c r="F4432" t="s">
        <v>188</v>
      </c>
      <c r="G4432" t="s">
        <v>281</v>
      </c>
      <c r="H4432">
        <v>99</v>
      </c>
      <c r="I4432">
        <v>618.29</v>
      </c>
      <c r="J4432">
        <v>61210.71</v>
      </c>
      <c r="K4432">
        <v>4387.6400000000003</v>
      </c>
      <c r="L4432">
        <v>343</v>
      </c>
      <c r="M4432" t="s">
        <v>35</v>
      </c>
      <c r="N4432" t="s">
        <v>22</v>
      </c>
      <c r="O4432">
        <v>4450.12</v>
      </c>
      <c r="P4432">
        <f>_xlfn.DAYS(Table3[[#This Row],[Delivery_Date]],Table3[[#This Row],[Order_Date]])</f>
        <v>8</v>
      </c>
    </row>
    <row r="4433" spans="1:16" x14ac:dyDescent="0.25">
      <c r="A4433">
        <v>4432</v>
      </c>
      <c r="B4433" t="s">
        <v>23</v>
      </c>
      <c r="C4433" t="s">
        <v>24</v>
      </c>
      <c r="D4433" t="s">
        <v>32</v>
      </c>
      <c r="E4433" t="s">
        <v>26</v>
      </c>
      <c r="F4433" t="s">
        <v>223</v>
      </c>
      <c r="G4433" t="s">
        <v>303</v>
      </c>
      <c r="H4433">
        <v>85</v>
      </c>
      <c r="I4433">
        <v>23396.79</v>
      </c>
      <c r="J4433">
        <v>1988727.15</v>
      </c>
      <c r="K4433">
        <v>266.56</v>
      </c>
      <c r="L4433">
        <v>297</v>
      </c>
      <c r="M4433" t="s">
        <v>42</v>
      </c>
      <c r="N4433" t="s">
        <v>70</v>
      </c>
      <c r="O4433">
        <v>425980.01</v>
      </c>
      <c r="P4433">
        <f>_xlfn.DAYS(Table3[[#This Row],[Delivery_Date]],Table3[[#This Row],[Order_Date]])</f>
        <v>3</v>
      </c>
    </row>
    <row r="4434" spans="1:16" x14ac:dyDescent="0.25">
      <c r="A4434">
        <v>4433</v>
      </c>
      <c r="B4434" t="s">
        <v>23</v>
      </c>
      <c r="C4434" t="s">
        <v>24</v>
      </c>
      <c r="D4434" t="s">
        <v>17</v>
      </c>
      <c r="E4434" t="s">
        <v>46</v>
      </c>
      <c r="F4434" t="s">
        <v>179</v>
      </c>
      <c r="G4434" t="s">
        <v>150</v>
      </c>
      <c r="H4434">
        <v>29</v>
      </c>
      <c r="I4434">
        <v>41742.83</v>
      </c>
      <c r="J4434">
        <v>1210542.07</v>
      </c>
      <c r="K4434">
        <v>840.15</v>
      </c>
      <c r="L4434">
        <v>558</v>
      </c>
      <c r="M4434" t="s">
        <v>29</v>
      </c>
      <c r="N4434" t="s">
        <v>70</v>
      </c>
      <c r="O4434">
        <v>292392.74</v>
      </c>
      <c r="P4434">
        <f>_xlfn.DAYS(Table3[[#This Row],[Delivery_Date]],Table3[[#This Row],[Order_Date]])</f>
        <v>13</v>
      </c>
    </row>
    <row r="4435" spans="1:16" x14ac:dyDescent="0.25">
      <c r="A4435">
        <v>4434</v>
      </c>
      <c r="B4435" t="s">
        <v>23</v>
      </c>
      <c r="C4435" t="s">
        <v>24</v>
      </c>
      <c r="D4435" t="s">
        <v>32</v>
      </c>
      <c r="E4435" t="s">
        <v>60</v>
      </c>
      <c r="F4435" t="s">
        <v>143</v>
      </c>
      <c r="G4435" t="s">
        <v>299</v>
      </c>
      <c r="H4435">
        <v>53</v>
      </c>
      <c r="I4435">
        <v>43463.11</v>
      </c>
      <c r="J4435">
        <v>2303544.83</v>
      </c>
      <c r="K4435">
        <v>3087.2</v>
      </c>
      <c r="L4435">
        <v>682</v>
      </c>
      <c r="M4435" t="s">
        <v>29</v>
      </c>
      <c r="N4435" t="s">
        <v>43</v>
      </c>
      <c r="O4435">
        <v>222392.47</v>
      </c>
      <c r="P4435">
        <f>_xlfn.DAYS(Table3[[#This Row],[Delivery_Date]],Table3[[#This Row],[Order_Date]])</f>
        <v>8</v>
      </c>
    </row>
    <row r="4436" spans="1:16" x14ac:dyDescent="0.25">
      <c r="A4436">
        <v>4435</v>
      </c>
      <c r="B4436" t="s">
        <v>51</v>
      </c>
      <c r="C4436" t="s">
        <v>38</v>
      </c>
      <c r="D4436" t="s">
        <v>17</v>
      </c>
      <c r="E4436" t="s">
        <v>18</v>
      </c>
      <c r="F4436" t="s">
        <v>190</v>
      </c>
      <c r="G4436" t="s">
        <v>50</v>
      </c>
      <c r="H4436">
        <v>55</v>
      </c>
      <c r="I4436">
        <v>21241.66</v>
      </c>
      <c r="J4436">
        <v>1168291.3</v>
      </c>
      <c r="K4436">
        <v>2750.02</v>
      </c>
      <c r="L4436">
        <v>141</v>
      </c>
      <c r="M4436" t="s">
        <v>35</v>
      </c>
      <c r="N4436" t="s">
        <v>36</v>
      </c>
      <c r="O4436">
        <v>80579.98</v>
      </c>
      <c r="P4436">
        <f>_xlfn.DAYS(Table3[[#This Row],[Delivery_Date]],Table3[[#This Row],[Order_Date]])</f>
        <v>10</v>
      </c>
    </row>
    <row r="4437" spans="1:16" x14ac:dyDescent="0.25">
      <c r="A4437">
        <v>4436</v>
      </c>
      <c r="B4437" t="s">
        <v>65</v>
      </c>
      <c r="C4437" t="s">
        <v>38</v>
      </c>
      <c r="D4437" t="s">
        <v>39</v>
      </c>
      <c r="E4437" t="s">
        <v>18</v>
      </c>
      <c r="F4437" t="s">
        <v>98</v>
      </c>
      <c r="G4437" t="s">
        <v>329</v>
      </c>
      <c r="H4437">
        <v>18</v>
      </c>
      <c r="I4437">
        <v>10149.57</v>
      </c>
      <c r="J4437">
        <v>182692.26</v>
      </c>
      <c r="K4437">
        <v>464.32</v>
      </c>
      <c r="L4437">
        <v>707</v>
      </c>
      <c r="M4437" t="s">
        <v>42</v>
      </c>
      <c r="N4437" t="s">
        <v>22</v>
      </c>
      <c r="O4437">
        <v>20240.66</v>
      </c>
      <c r="P4437">
        <f>_xlfn.DAYS(Table3[[#This Row],[Delivery_Date]],Table3[[#This Row],[Order_Date]])</f>
        <v>6</v>
      </c>
    </row>
    <row r="4438" spans="1:16" x14ac:dyDescent="0.25">
      <c r="A4438">
        <v>4437</v>
      </c>
      <c r="B4438" t="s">
        <v>51</v>
      </c>
      <c r="C4438" t="s">
        <v>16</v>
      </c>
      <c r="D4438" t="s">
        <v>45</v>
      </c>
      <c r="E4438" t="s">
        <v>52</v>
      </c>
      <c r="F4438" t="s">
        <v>239</v>
      </c>
      <c r="G4438" t="s">
        <v>169</v>
      </c>
      <c r="H4438">
        <v>25</v>
      </c>
      <c r="I4438">
        <v>31866.57</v>
      </c>
      <c r="J4438">
        <v>796664.25</v>
      </c>
      <c r="K4438">
        <v>2937.72</v>
      </c>
      <c r="L4438">
        <v>334</v>
      </c>
      <c r="M4438" t="s">
        <v>21</v>
      </c>
      <c r="N4438" t="s">
        <v>22</v>
      </c>
      <c r="O4438">
        <v>108157.98</v>
      </c>
      <c r="P4438">
        <f>_xlfn.DAYS(Table3[[#This Row],[Delivery_Date]],Table3[[#This Row],[Order_Date]])</f>
        <v>1</v>
      </c>
    </row>
    <row r="4439" spans="1:16" x14ac:dyDescent="0.25">
      <c r="A4439">
        <v>4438</v>
      </c>
      <c r="B4439" t="s">
        <v>37</v>
      </c>
      <c r="C4439" t="s">
        <v>16</v>
      </c>
      <c r="D4439" t="s">
        <v>32</v>
      </c>
      <c r="E4439" t="s">
        <v>60</v>
      </c>
      <c r="F4439" t="s">
        <v>248</v>
      </c>
      <c r="G4439" t="s">
        <v>85</v>
      </c>
      <c r="H4439">
        <v>27</v>
      </c>
      <c r="I4439">
        <v>1773.04</v>
      </c>
      <c r="J4439">
        <v>47872.08</v>
      </c>
      <c r="K4439">
        <v>1717.84</v>
      </c>
      <c r="L4439">
        <v>625</v>
      </c>
      <c r="M4439" t="s">
        <v>29</v>
      </c>
      <c r="N4439" t="s">
        <v>36</v>
      </c>
      <c r="O4439">
        <v>11583.62</v>
      </c>
      <c r="P4439">
        <f>_xlfn.DAYS(Table3[[#This Row],[Delivery_Date]],Table3[[#This Row],[Order_Date]])</f>
        <v>11</v>
      </c>
    </row>
    <row r="4440" spans="1:16" x14ac:dyDescent="0.25">
      <c r="A4440">
        <v>4439</v>
      </c>
      <c r="B4440" t="s">
        <v>37</v>
      </c>
      <c r="C4440" t="s">
        <v>24</v>
      </c>
      <c r="D4440" t="s">
        <v>39</v>
      </c>
      <c r="E4440" t="s">
        <v>60</v>
      </c>
      <c r="F4440" t="s">
        <v>242</v>
      </c>
      <c r="G4440" t="s">
        <v>146</v>
      </c>
      <c r="H4440">
        <v>14</v>
      </c>
      <c r="I4440">
        <v>2265.19</v>
      </c>
      <c r="J4440">
        <v>31712.66</v>
      </c>
      <c r="K4440">
        <v>1442.7</v>
      </c>
      <c r="L4440">
        <v>339</v>
      </c>
      <c r="M4440" t="s">
        <v>35</v>
      </c>
      <c r="N4440" t="s">
        <v>70</v>
      </c>
      <c r="O4440">
        <v>5075.8900000000003</v>
      </c>
      <c r="P4440">
        <f>_xlfn.DAYS(Table3[[#This Row],[Delivery_Date]],Table3[[#This Row],[Order_Date]])</f>
        <v>3</v>
      </c>
    </row>
    <row r="4441" spans="1:16" x14ac:dyDescent="0.25">
      <c r="A4441">
        <v>4440</v>
      </c>
      <c r="B4441" t="s">
        <v>23</v>
      </c>
      <c r="C4441" t="s">
        <v>24</v>
      </c>
      <c r="D4441" t="s">
        <v>25</v>
      </c>
      <c r="E4441" t="s">
        <v>26</v>
      </c>
      <c r="F4441" t="s">
        <v>69</v>
      </c>
      <c r="G4441" t="s">
        <v>401</v>
      </c>
      <c r="H4441">
        <v>38</v>
      </c>
      <c r="I4441">
        <v>5962.77</v>
      </c>
      <c r="J4441">
        <v>226585.26</v>
      </c>
      <c r="K4441">
        <v>3056.64</v>
      </c>
      <c r="L4441">
        <v>668</v>
      </c>
      <c r="M4441" t="s">
        <v>21</v>
      </c>
      <c r="N4441" t="s">
        <v>30</v>
      </c>
      <c r="O4441">
        <v>32532.61</v>
      </c>
      <c r="P4441">
        <f>_xlfn.DAYS(Table3[[#This Row],[Delivery_Date]],Table3[[#This Row],[Order_Date]])</f>
        <v>10</v>
      </c>
    </row>
    <row r="4442" spans="1:16" x14ac:dyDescent="0.25">
      <c r="A4442">
        <v>4441</v>
      </c>
      <c r="B4442" t="s">
        <v>65</v>
      </c>
      <c r="C4442" t="s">
        <v>38</v>
      </c>
      <c r="D4442" t="s">
        <v>45</v>
      </c>
      <c r="E4442" t="s">
        <v>60</v>
      </c>
      <c r="F4442" t="s">
        <v>130</v>
      </c>
      <c r="G4442" t="s">
        <v>329</v>
      </c>
      <c r="H4442">
        <v>33</v>
      </c>
      <c r="I4442">
        <v>4053.1</v>
      </c>
      <c r="J4442">
        <v>133752.29999999999</v>
      </c>
      <c r="K4442">
        <v>544.45000000000005</v>
      </c>
      <c r="L4442">
        <v>551</v>
      </c>
      <c r="M4442" t="s">
        <v>35</v>
      </c>
      <c r="N4442" t="s">
        <v>22</v>
      </c>
      <c r="O4442">
        <v>12501.52</v>
      </c>
      <c r="P4442">
        <f>_xlfn.DAYS(Table3[[#This Row],[Delivery_Date]],Table3[[#This Row],[Order_Date]])</f>
        <v>5</v>
      </c>
    </row>
    <row r="4443" spans="1:16" x14ac:dyDescent="0.25">
      <c r="A4443">
        <v>4442</v>
      </c>
      <c r="B4443" t="s">
        <v>65</v>
      </c>
      <c r="C4443" t="s">
        <v>38</v>
      </c>
      <c r="D4443" t="s">
        <v>32</v>
      </c>
      <c r="E4443" t="s">
        <v>52</v>
      </c>
      <c r="F4443" t="s">
        <v>357</v>
      </c>
      <c r="G4443" t="s">
        <v>158</v>
      </c>
      <c r="H4443">
        <v>83</v>
      </c>
      <c r="I4443">
        <v>38899.300000000003</v>
      </c>
      <c r="J4443">
        <v>3228641.9</v>
      </c>
      <c r="K4443">
        <v>3330.06</v>
      </c>
      <c r="L4443">
        <v>708</v>
      </c>
      <c r="M4443" t="s">
        <v>35</v>
      </c>
      <c r="N4443" t="s">
        <v>22</v>
      </c>
      <c r="O4443">
        <v>255097.41</v>
      </c>
      <c r="P4443">
        <f>_xlfn.DAYS(Table3[[#This Row],[Delivery_Date]],Table3[[#This Row],[Order_Date]])</f>
        <v>15</v>
      </c>
    </row>
    <row r="4444" spans="1:16" x14ac:dyDescent="0.25">
      <c r="A4444">
        <v>4443</v>
      </c>
      <c r="B4444" t="s">
        <v>44</v>
      </c>
      <c r="C4444" t="s">
        <v>24</v>
      </c>
      <c r="D4444" t="s">
        <v>32</v>
      </c>
      <c r="E4444" t="s">
        <v>18</v>
      </c>
      <c r="F4444" t="s">
        <v>402</v>
      </c>
      <c r="G4444" t="s">
        <v>103</v>
      </c>
      <c r="H4444">
        <v>46</v>
      </c>
      <c r="I4444">
        <v>7906</v>
      </c>
      <c r="J4444">
        <v>363676</v>
      </c>
      <c r="K4444">
        <v>733.97</v>
      </c>
      <c r="L4444">
        <v>179</v>
      </c>
      <c r="M4444" t="s">
        <v>29</v>
      </c>
      <c r="N4444" t="s">
        <v>36</v>
      </c>
      <c r="O4444">
        <v>54259.85</v>
      </c>
      <c r="P4444">
        <f>_xlfn.DAYS(Table3[[#This Row],[Delivery_Date]],Table3[[#This Row],[Order_Date]])</f>
        <v>15</v>
      </c>
    </row>
    <row r="4445" spans="1:16" x14ac:dyDescent="0.25">
      <c r="A4445">
        <v>4444</v>
      </c>
      <c r="B4445" t="s">
        <v>44</v>
      </c>
      <c r="C4445" t="s">
        <v>16</v>
      </c>
      <c r="D4445" t="s">
        <v>25</v>
      </c>
      <c r="E4445" t="s">
        <v>52</v>
      </c>
      <c r="F4445" t="s">
        <v>98</v>
      </c>
      <c r="G4445" t="s">
        <v>284</v>
      </c>
      <c r="H4445">
        <v>10</v>
      </c>
      <c r="I4445">
        <v>1364.02</v>
      </c>
      <c r="J4445">
        <v>13640.2</v>
      </c>
      <c r="K4445">
        <v>3049.35</v>
      </c>
      <c r="L4445">
        <v>117</v>
      </c>
      <c r="M4445" t="s">
        <v>21</v>
      </c>
      <c r="N4445" t="s">
        <v>30</v>
      </c>
      <c r="O4445">
        <v>3224.54</v>
      </c>
      <c r="P4445">
        <f>_xlfn.DAYS(Table3[[#This Row],[Delivery_Date]],Table3[[#This Row],[Order_Date]])</f>
        <v>11</v>
      </c>
    </row>
    <row r="4446" spans="1:16" x14ac:dyDescent="0.25">
      <c r="A4446">
        <v>4445</v>
      </c>
      <c r="B4446" t="s">
        <v>51</v>
      </c>
      <c r="C4446" t="s">
        <v>24</v>
      </c>
      <c r="D4446" t="s">
        <v>45</v>
      </c>
      <c r="E4446" t="s">
        <v>60</v>
      </c>
      <c r="F4446" t="s">
        <v>341</v>
      </c>
      <c r="G4446" t="s">
        <v>285</v>
      </c>
      <c r="H4446">
        <v>16</v>
      </c>
      <c r="I4446">
        <v>24583.95</v>
      </c>
      <c r="J4446">
        <v>393343.2</v>
      </c>
      <c r="K4446">
        <v>1103.3699999999999</v>
      </c>
      <c r="L4446">
        <v>910</v>
      </c>
      <c r="M4446" t="s">
        <v>35</v>
      </c>
      <c r="N4446" t="s">
        <v>30</v>
      </c>
      <c r="O4446">
        <v>90127.14</v>
      </c>
      <c r="P4446">
        <f>_xlfn.DAYS(Table3[[#This Row],[Delivery_Date]],Table3[[#This Row],[Order_Date]])</f>
        <v>1</v>
      </c>
    </row>
    <row r="4447" spans="1:16" x14ac:dyDescent="0.25">
      <c r="A4447">
        <v>4446</v>
      </c>
      <c r="B4447" t="s">
        <v>23</v>
      </c>
      <c r="C4447" t="s">
        <v>38</v>
      </c>
      <c r="D4447" t="s">
        <v>17</v>
      </c>
      <c r="E4447" t="s">
        <v>46</v>
      </c>
      <c r="F4447" t="s">
        <v>80</v>
      </c>
      <c r="G4447" t="s">
        <v>322</v>
      </c>
      <c r="H4447">
        <v>9</v>
      </c>
      <c r="I4447">
        <v>18280.61</v>
      </c>
      <c r="J4447">
        <v>164525.49</v>
      </c>
      <c r="K4447">
        <v>945.07</v>
      </c>
      <c r="L4447">
        <v>406</v>
      </c>
      <c r="M4447" t="s">
        <v>29</v>
      </c>
      <c r="N4447" t="s">
        <v>36</v>
      </c>
      <c r="O4447">
        <v>30131.79</v>
      </c>
      <c r="P4447">
        <f>_xlfn.DAYS(Table3[[#This Row],[Delivery_Date]],Table3[[#This Row],[Order_Date]])</f>
        <v>1</v>
      </c>
    </row>
    <row r="4448" spans="1:16" x14ac:dyDescent="0.25">
      <c r="A4448">
        <v>4447</v>
      </c>
      <c r="B4448" t="s">
        <v>15</v>
      </c>
      <c r="C4448" t="s">
        <v>24</v>
      </c>
      <c r="D4448" t="s">
        <v>25</v>
      </c>
      <c r="E4448" t="s">
        <v>26</v>
      </c>
      <c r="F4448" t="s">
        <v>290</v>
      </c>
      <c r="G4448" t="s">
        <v>408</v>
      </c>
      <c r="H4448">
        <v>71</v>
      </c>
      <c r="I4448">
        <v>9552.17</v>
      </c>
      <c r="J4448">
        <v>678204.07</v>
      </c>
      <c r="K4448">
        <v>4228.68</v>
      </c>
      <c r="L4448">
        <v>609</v>
      </c>
      <c r="M4448" t="s">
        <v>35</v>
      </c>
      <c r="N4448" t="s">
        <v>30</v>
      </c>
      <c r="O4448">
        <v>77063.48</v>
      </c>
      <c r="P4448">
        <f>_xlfn.DAYS(Table3[[#This Row],[Delivery_Date]],Table3[[#This Row],[Order_Date]])</f>
        <v>15</v>
      </c>
    </row>
    <row r="4449" spans="1:16" x14ac:dyDescent="0.25">
      <c r="A4449">
        <v>4448</v>
      </c>
      <c r="B4449" t="s">
        <v>31</v>
      </c>
      <c r="C4449" t="s">
        <v>24</v>
      </c>
      <c r="D4449" t="s">
        <v>39</v>
      </c>
      <c r="E4449" t="s">
        <v>18</v>
      </c>
      <c r="F4449" t="s">
        <v>201</v>
      </c>
      <c r="G4449" t="s">
        <v>198</v>
      </c>
      <c r="H4449">
        <v>29</v>
      </c>
      <c r="I4449">
        <v>30111.49</v>
      </c>
      <c r="J4449">
        <v>873233.21</v>
      </c>
      <c r="K4449">
        <v>2468.33</v>
      </c>
      <c r="L4449">
        <v>433</v>
      </c>
      <c r="M4449" t="s">
        <v>35</v>
      </c>
      <c r="N4449" t="s">
        <v>22</v>
      </c>
      <c r="O4449">
        <v>191833.06</v>
      </c>
      <c r="P4449">
        <f>_xlfn.DAYS(Table3[[#This Row],[Delivery_Date]],Table3[[#This Row],[Order_Date]])</f>
        <v>3</v>
      </c>
    </row>
    <row r="4450" spans="1:16" x14ac:dyDescent="0.25">
      <c r="A4450">
        <v>4449</v>
      </c>
      <c r="B4450" t="s">
        <v>37</v>
      </c>
      <c r="C4450" t="s">
        <v>16</v>
      </c>
      <c r="D4450" t="s">
        <v>17</v>
      </c>
      <c r="E4450" t="s">
        <v>46</v>
      </c>
      <c r="F4450" t="s">
        <v>302</v>
      </c>
      <c r="G4450" t="s">
        <v>129</v>
      </c>
      <c r="H4450">
        <v>34</v>
      </c>
      <c r="I4450">
        <v>49147.65</v>
      </c>
      <c r="J4450">
        <v>1671020.1</v>
      </c>
      <c r="K4450">
        <v>2881.39</v>
      </c>
      <c r="L4450">
        <v>828</v>
      </c>
      <c r="M4450" t="s">
        <v>21</v>
      </c>
      <c r="N4450" t="s">
        <v>22</v>
      </c>
      <c r="O4450">
        <v>128551.42</v>
      </c>
      <c r="P4450">
        <f>_xlfn.DAYS(Table3[[#This Row],[Delivery_Date]],Table3[[#This Row],[Order_Date]])</f>
        <v>2</v>
      </c>
    </row>
    <row r="4451" spans="1:16" x14ac:dyDescent="0.25">
      <c r="A4451">
        <v>4450</v>
      </c>
      <c r="B4451" t="s">
        <v>51</v>
      </c>
      <c r="C4451" t="s">
        <v>24</v>
      </c>
      <c r="D4451" t="s">
        <v>25</v>
      </c>
      <c r="E4451" t="s">
        <v>26</v>
      </c>
      <c r="F4451" t="s">
        <v>260</v>
      </c>
      <c r="G4451" t="s">
        <v>348</v>
      </c>
      <c r="H4451">
        <v>3</v>
      </c>
      <c r="I4451">
        <v>42431.73</v>
      </c>
      <c r="J4451">
        <v>127295.19</v>
      </c>
      <c r="K4451">
        <v>955.87</v>
      </c>
      <c r="L4451">
        <v>458</v>
      </c>
      <c r="M4451" t="s">
        <v>42</v>
      </c>
      <c r="N4451" t="s">
        <v>36</v>
      </c>
      <c r="O4451">
        <v>12519.26</v>
      </c>
      <c r="P4451">
        <f>_xlfn.DAYS(Table3[[#This Row],[Delivery_Date]],Table3[[#This Row],[Order_Date]])</f>
        <v>9</v>
      </c>
    </row>
    <row r="4452" spans="1:16" x14ac:dyDescent="0.25">
      <c r="A4452">
        <v>4451</v>
      </c>
      <c r="B4452" t="s">
        <v>59</v>
      </c>
      <c r="C4452" t="s">
        <v>16</v>
      </c>
      <c r="D4452" t="s">
        <v>39</v>
      </c>
      <c r="E4452" t="s">
        <v>26</v>
      </c>
      <c r="F4452" t="s">
        <v>34</v>
      </c>
      <c r="G4452" t="s">
        <v>174</v>
      </c>
      <c r="H4452">
        <v>91</v>
      </c>
      <c r="I4452">
        <v>14845.14</v>
      </c>
      <c r="J4452">
        <v>1350907.74</v>
      </c>
      <c r="K4452">
        <v>2197.65</v>
      </c>
      <c r="L4452">
        <v>671</v>
      </c>
      <c r="M4452" t="s">
        <v>42</v>
      </c>
      <c r="N4452" t="s">
        <v>43</v>
      </c>
      <c r="O4452">
        <v>246219.6</v>
      </c>
      <c r="P4452">
        <f>_xlfn.DAYS(Table3[[#This Row],[Delivery_Date]],Table3[[#This Row],[Order_Date]])</f>
        <v>8</v>
      </c>
    </row>
    <row r="4453" spans="1:16" x14ac:dyDescent="0.25">
      <c r="A4453">
        <v>4452</v>
      </c>
      <c r="B4453" t="s">
        <v>31</v>
      </c>
      <c r="C4453" t="s">
        <v>38</v>
      </c>
      <c r="D4453" t="s">
        <v>32</v>
      </c>
      <c r="E4453" t="s">
        <v>60</v>
      </c>
      <c r="F4453" t="s">
        <v>155</v>
      </c>
      <c r="G4453" t="s">
        <v>360</v>
      </c>
      <c r="H4453">
        <v>14</v>
      </c>
      <c r="I4453">
        <v>25489.25</v>
      </c>
      <c r="J4453">
        <v>356849.5</v>
      </c>
      <c r="K4453">
        <v>2679.03</v>
      </c>
      <c r="L4453">
        <v>852</v>
      </c>
      <c r="M4453" t="s">
        <v>42</v>
      </c>
      <c r="N4453" t="s">
        <v>22</v>
      </c>
      <c r="O4453">
        <v>80518.87</v>
      </c>
      <c r="P4453">
        <f>_xlfn.DAYS(Table3[[#This Row],[Delivery_Date]],Table3[[#This Row],[Order_Date]])</f>
        <v>13</v>
      </c>
    </row>
    <row r="4454" spans="1:16" x14ac:dyDescent="0.25">
      <c r="A4454">
        <v>4453</v>
      </c>
      <c r="B4454" t="s">
        <v>44</v>
      </c>
      <c r="C4454" t="s">
        <v>38</v>
      </c>
      <c r="D4454" t="s">
        <v>39</v>
      </c>
      <c r="E4454" t="s">
        <v>18</v>
      </c>
      <c r="F4454" t="s">
        <v>54</v>
      </c>
      <c r="G4454" t="s">
        <v>73</v>
      </c>
      <c r="H4454">
        <v>99</v>
      </c>
      <c r="I4454">
        <v>16427.04</v>
      </c>
      <c r="J4454">
        <v>1626276.96</v>
      </c>
      <c r="K4454">
        <v>3056.64</v>
      </c>
      <c r="L4454">
        <v>319</v>
      </c>
      <c r="M4454" t="s">
        <v>29</v>
      </c>
      <c r="N4454" t="s">
        <v>22</v>
      </c>
      <c r="O4454">
        <v>142848.04</v>
      </c>
      <c r="P4454">
        <f>_xlfn.DAYS(Table3[[#This Row],[Delivery_Date]],Table3[[#This Row],[Order_Date]])</f>
        <v>8</v>
      </c>
    </row>
    <row r="4455" spans="1:16" x14ac:dyDescent="0.25">
      <c r="A4455">
        <v>4454</v>
      </c>
      <c r="B4455" t="s">
        <v>31</v>
      </c>
      <c r="C4455" t="s">
        <v>16</v>
      </c>
      <c r="D4455" t="s">
        <v>25</v>
      </c>
      <c r="E4455" t="s">
        <v>60</v>
      </c>
      <c r="F4455" t="s">
        <v>269</v>
      </c>
      <c r="G4455" t="s">
        <v>119</v>
      </c>
      <c r="H4455">
        <v>87</v>
      </c>
      <c r="I4455">
        <v>20582.080000000002</v>
      </c>
      <c r="J4455">
        <v>1790640.96</v>
      </c>
      <c r="K4455">
        <v>4515.71</v>
      </c>
      <c r="L4455">
        <v>349</v>
      </c>
      <c r="M4455" t="s">
        <v>42</v>
      </c>
      <c r="N4455" t="s">
        <v>70</v>
      </c>
      <c r="O4455">
        <v>208842.8</v>
      </c>
      <c r="P4455">
        <f>_xlfn.DAYS(Table3[[#This Row],[Delivery_Date]],Table3[[#This Row],[Order_Date]])</f>
        <v>15</v>
      </c>
    </row>
    <row r="4456" spans="1:16" x14ac:dyDescent="0.25">
      <c r="A4456">
        <v>4455</v>
      </c>
      <c r="B4456" t="s">
        <v>65</v>
      </c>
      <c r="C4456" t="s">
        <v>24</v>
      </c>
      <c r="D4456" t="s">
        <v>17</v>
      </c>
      <c r="E4456" t="s">
        <v>18</v>
      </c>
      <c r="F4456" t="s">
        <v>399</v>
      </c>
      <c r="G4456" t="s">
        <v>139</v>
      </c>
      <c r="H4456">
        <v>12</v>
      </c>
      <c r="I4456">
        <v>9322.73</v>
      </c>
      <c r="J4456">
        <v>111872.76</v>
      </c>
      <c r="K4456">
        <v>4838.3999999999996</v>
      </c>
      <c r="L4456">
        <v>503</v>
      </c>
      <c r="M4456" t="s">
        <v>42</v>
      </c>
      <c r="N4456" t="s">
        <v>30</v>
      </c>
      <c r="O4456">
        <v>16118.84</v>
      </c>
      <c r="P4456">
        <f>_xlfn.DAYS(Table3[[#This Row],[Delivery_Date]],Table3[[#This Row],[Order_Date]])</f>
        <v>14</v>
      </c>
    </row>
    <row r="4457" spans="1:16" x14ac:dyDescent="0.25">
      <c r="A4457">
        <v>4456</v>
      </c>
      <c r="B4457" t="s">
        <v>51</v>
      </c>
      <c r="C4457" t="s">
        <v>24</v>
      </c>
      <c r="D4457" t="s">
        <v>17</v>
      </c>
      <c r="E4457" t="s">
        <v>60</v>
      </c>
      <c r="F4457" t="s">
        <v>311</v>
      </c>
      <c r="G4457" t="s">
        <v>75</v>
      </c>
      <c r="H4457">
        <v>65</v>
      </c>
      <c r="I4457">
        <v>6329.55</v>
      </c>
      <c r="J4457">
        <v>411420.75</v>
      </c>
      <c r="K4457">
        <v>296.67</v>
      </c>
      <c r="L4457">
        <v>418</v>
      </c>
      <c r="M4457" t="s">
        <v>35</v>
      </c>
      <c r="N4457" t="s">
        <v>30</v>
      </c>
      <c r="O4457">
        <v>63834.73</v>
      </c>
      <c r="P4457">
        <f>_xlfn.DAYS(Table3[[#This Row],[Delivery_Date]],Table3[[#This Row],[Order_Date]])</f>
        <v>8</v>
      </c>
    </row>
    <row r="4458" spans="1:16" x14ac:dyDescent="0.25">
      <c r="A4458">
        <v>4457</v>
      </c>
      <c r="B4458" t="s">
        <v>51</v>
      </c>
      <c r="C4458" t="s">
        <v>38</v>
      </c>
      <c r="D4458" t="s">
        <v>45</v>
      </c>
      <c r="E4458" t="s">
        <v>46</v>
      </c>
      <c r="F4458" t="s">
        <v>373</v>
      </c>
      <c r="G4458" t="s">
        <v>333</v>
      </c>
      <c r="H4458">
        <v>11</v>
      </c>
      <c r="I4458">
        <v>16610.259999999998</v>
      </c>
      <c r="J4458">
        <v>182712.86</v>
      </c>
      <c r="K4458">
        <v>695.86</v>
      </c>
      <c r="L4458">
        <v>137</v>
      </c>
      <c r="M4458" t="s">
        <v>42</v>
      </c>
      <c r="N4458" t="s">
        <v>22</v>
      </c>
      <c r="O4458">
        <v>36407.43</v>
      </c>
      <c r="P4458">
        <f>_xlfn.DAYS(Table3[[#This Row],[Delivery_Date]],Table3[[#This Row],[Order_Date]])</f>
        <v>1</v>
      </c>
    </row>
    <row r="4459" spans="1:16" x14ac:dyDescent="0.25">
      <c r="A4459">
        <v>4458</v>
      </c>
      <c r="B4459" t="s">
        <v>65</v>
      </c>
      <c r="C4459" t="s">
        <v>24</v>
      </c>
      <c r="D4459" t="s">
        <v>39</v>
      </c>
      <c r="E4459" t="s">
        <v>26</v>
      </c>
      <c r="F4459" t="s">
        <v>102</v>
      </c>
      <c r="G4459" t="s">
        <v>276</v>
      </c>
      <c r="H4459">
        <v>9</v>
      </c>
      <c r="I4459">
        <v>35372.89</v>
      </c>
      <c r="J4459">
        <v>318356.01</v>
      </c>
      <c r="K4459">
        <v>344.22</v>
      </c>
      <c r="L4459">
        <v>284</v>
      </c>
      <c r="M4459" t="s">
        <v>29</v>
      </c>
      <c r="N4459" t="s">
        <v>36</v>
      </c>
      <c r="O4459">
        <v>46371.28</v>
      </c>
      <c r="P4459">
        <f>_xlfn.DAYS(Table3[[#This Row],[Delivery_Date]],Table3[[#This Row],[Order_Date]])</f>
        <v>13</v>
      </c>
    </row>
    <row r="4460" spans="1:16" x14ac:dyDescent="0.25">
      <c r="A4460">
        <v>4459</v>
      </c>
      <c r="B4460" t="s">
        <v>65</v>
      </c>
      <c r="C4460" t="s">
        <v>16</v>
      </c>
      <c r="D4460" t="s">
        <v>32</v>
      </c>
      <c r="E4460" t="s">
        <v>46</v>
      </c>
      <c r="F4460" t="s">
        <v>333</v>
      </c>
      <c r="G4460" t="s">
        <v>398</v>
      </c>
      <c r="H4460">
        <v>85</v>
      </c>
      <c r="I4460">
        <v>31390.19</v>
      </c>
      <c r="J4460">
        <v>2668166.15</v>
      </c>
      <c r="K4460">
        <v>1753.45</v>
      </c>
      <c r="L4460">
        <v>645</v>
      </c>
      <c r="M4460" t="s">
        <v>35</v>
      </c>
      <c r="N4460" t="s">
        <v>70</v>
      </c>
      <c r="O4460">
        <v>239538.85</v>
      </c>
      <c r="P4460">
        <f>_xlfn.DAYS(Table3[[#This Row],[Delivery_Date]],Table3[[#This Row],[Order_Date]])</f>
        <v>5</v>
      </c>
    </row>
    <row r="4461" spans="1:16" x14ac:dyDescent="0.25">
      <c r="A4461">
        <v>4460</v>
      </c>
      <c r="B4461" t="s">
        <v>15</v>
      </c>
      <c r="C4461" t="s">
        <v>16</v>
      </c>
      <c r="D4461" t="s">
        <v>39</v>
      </c>
      <c r="E4461" t="s">
        <v>52</v>
      </c>
      <c r="F4461" t="s">
        <v>344</v>
      </c>
      <c r="G4461" t="s">
        <v>401</v>
      </c>
      <c r="H4461">
        <v>42</v>
      </c>
      <c r="I4461">
        <v>41474.269999999997</v>
      </c>
      <c r="J4461">
        <v>1741919.34</v>
      </c>
      <c r="K4461">
        <v>125.12</v>
      </c>
      <c r="L4461">
        <v>507</v>
      </c>
      <c r="M4461" t="s">
        <v>42</v>
      </c>
      <c r="N4461" t="s">
        <v>36</v>
      </c>
      <c r="O4461">
        <v>365895.11</v>
      </c>
      <c r="P4461">
        <f>_xlfn.DAYS(Table3[[#This Row],[Delivery_Date]],Table3[[#This Row],[Order_Date]])</f>
        <v>2</v>
      </c>
    </row>
    <row r="4462" spans="1:16" x14ac:dyDescent="0.25">
      <c r="A4462">
        <v>4461</v>
      </c>
      <c r="B4462" t="s">
        <v>44</v>
      </c>
      <c r="C4462" t="s">
        <v>16</v>
      </c>
      <c r="D4462" t="s">
        <v>39</v>
      </c>
      <c r="E4462" t="s">
        <v>52</v>
      </c>
      <c r="F4462" t="s">
        <v>63</v>
      </c>
      <c r="G4462" t="s">
        <v>121</v>
      </c>
      <c r="H4462">
        <v>68</v>
      </c>
      <c r="I4462">
        <v>36498.230000000003</v>
      </c>
      <c r="J4462">
        <v>2481879.64</v>
      </c>
      <c r="K4462">
        <v>4854.09</v>
      </c>
      <c r="L4462">
        <v>100</v>
      </c>
      <c r="M4462" t="s">
        <v>21</v>
      </c>
      <c r="N4462" t="s">
        <v>70</v>
      </c>
      <c r="O4462">
        <v>619263.85</v>
      </c>
      <c r="P4462">
        <f>_xlfn.DAYS(Table3[[#This Row],[Delivery_Date]],Table3[[#This Row],[Order_Date]])</f>
        <v>1</v>
      </c>
    </row>
    <row r="4463" spans="1:16" x14ac:dyDescent="0.25">
      <c r="A4463">
        <v>4462</v>
      </c>
      <c r="B4463" t="s">
        <v>37</v>
      </c>
      <c r="C4463" t="s">
        <v>24</v>
      </c>
      <c r="D4463" t="s">
        <v>32</v>
      </c>
      <c r="E4463" t="s">
        <v>52</v>
      </c>
      <c r="F4463" t="s">
        <v>313</v>
      </c>
      <c r="G4463" t="s">
        <v>186</v>
      </c>
      <c r="H4463">
        <v>46</v>
      </c>
      <c r="I4463">
        <v>783.75</v>
      </c>
      <c r="J4463">
        <v>36052.5</v>
      </c>
      <c r="K4463">
        <v>4197.6499999999996</v>
      </c>
      <c r="L4463">
        <v>369</v>
      </c>
      <c r="M4463" t="s">
        <v>42</v>
      </c>
      <c r="N4463" t="s">
        <v>43</v>
      </c>
      <c r="O4463">
        <v>3778.71</v>
      </c>
      <c r="P4463">
        <f>_xlfn.DAYS(Table3[[#This Row],[Delivery_Date]],Table3[[#This Row],[Order_Date]])</f>
        <v>9</v>
      </c>
    </row>
    <row r="4464" spans="1:16" x14ac:dyDescent="0.25">
      <c r="A4464">
        <v>4463</v>
      </c>
      <c r="B4464" t="s">
        <v>51</v>
      </c>
      <c r="C4464" t="s">
        <v>16</v>
      </c>
      <c r="D4464" t="s">
        <v>39</v>
      </c>
      <c r="E4464" t="s">
        <v>60</v>
      </c>
      <c r="F4464" t="s">
        <v>33</v>
      </c>
      <c r="G4464" t="s">
        <v>318</v>
      </c>
      <c r="H4464">
        <v>73</v>
      </c>
      <c r="I4464">
        <v>33354.839999999997</v>
      </c>
      <c r="J4464">
        <v>2434903.3199999998</v>
      </c>
      <c r="K4464">
        <v>4192.05</v>
      </c>
      <c r="L4464">
        <v>539</v>
      </c>
      <c r="M4464" t="s">
        <v>35</v>
      </c>
      <c r="N4464" t="s">
        <v>30</v>
      </c>
      <c r="O4464">
        <v>479805.84</v>
      </c>
      <c r="P4464">
        <f>_xlfn.DAYS(Table3[[#This Row],[Delivery_Date]],Table3[[#This Row],[Order_Date]])</f>
        <v>4</v>
      </c>
    </row>
    <row r="4465" spans="1:16" x14ac:dyDescent="0.25">
      <c r="A4465">
        <v>4464</v>
      </c>
      <c r="B4465" t="s">
        <v>15</v>
      </c>
      <c r="C4465" t="s">
        <v>16</v>
      </c>
      <c r="D4465" t="s">
        <v>45</v>
      </c>
      <c r="E4465" t="s">
        <v>26</v>
      </c>
      <c r="F4465" t="s">
        <v>198</v>
      </c>
      <c r="G4465" t="s">
        <v>271</v>
      </c>
      <c r="H4465">
        <v>69</v>
      </c>
      <c r="I4465">
        <v>20566.16</v>
      </c>
      <c r="J4465">
        <v>1419065.04</v>
      </c>
      <c r="K4465">
        <v>2501.16</v>
      </c>
      <c r="L4465">
        <v>468</v>
      </c>
      <c r="M4465" t="s">
        <v>21</v>
      </c>
      <c r="N4465" t="s">
        <v>30</v>
      </c>
      <c r="O4465">
        <v>227376.05</v>
      </c>
      <c r="P4465">
        <f>_xlfn.DAYS(Table3[[#This Row],[Delivery_Date]],Table3[[#This Row],[Order_Date]])</f>
        <v>14</v>
      </c>
    </row>
    <row r="4466" spans="1:16" x14ac:dyDescent="0.25">
      <c r="A4466">
        <v>4465</v>
      </c>
      <c r="B4466" t="s">
        <v>65</v>
      </c>
      <c r="C4466" t="s">
        <v>38</v>
      </c>
      <c r="D4466" t="s">
        <v>25</v>
      </c>
      <c r="E4466" t="s">
        <v>60</v>
      </c>
      <c r="F4466" t="s">
        <v>293</v>
      </c>
      <c r="G4466" t="s">
        <v>128</v>
      </c>
      <c r="H4466">
        <v>19</v>
      </c>
      <c r="I4466">
        <v>18276.400000000001</v>
      </c>
      <c r="J4466">
        <v>347251.6</v>
      </c>
      <c r="K4466">
        <v>1049.6500000000001</v>
      </c>
      <c r="L4466">
        <v>253</v>
      </c>
      <c r="M4466" t="s">
        <v>29</v>
      </c>
      <c r="N4466" t="s">
        <v>36</v>
      </c>
      <c r="O4466">
        <v>33796.949999999997</v>
      </c>
      <c r="P4466">
        <f>_xlfn.DAYS(Table3[[#This Row],[Delivery_Date]],Table3[[#This Row],[Order_Date]])</f>
        <v>14</v>
      </c>
    </row>
    <row r="4467" spans="1:16" x14ac:dyDescent="0.25">
      <c r="A4467">
        <v>4466</v>
      </c>
      <c r="B4467" t="s">
        <v>44</v>
      </c>
      <c r="C4467" t="s">
        <v>24</v>
      </c>
      <c r="D4467" t="s">
        <v>39</v>
      </c>
      <c r="E4467" t="s">
        <v>26</v>
      </c>
      <c r="F4467" t="s">
        <v>374</v>
      </c>
      <c r="G4467" t="s">
        <v>96</v>
      </c>
      <c r="H4467">
        <v>79</v>
      </c>
      <c r="I4467">
        <v>17120.38</v>
      </c>
      <c r="J4467">
        <v>1352510.02</v>
      </c>
      <c r="K4467">
        <v>3158.05</v>
      </c>
      <c r="L4467">
        <v>902</v>
      </c>
      <c r="M4467" t="s">
        <v>35</v>
      </c>
      <c r="N4467" t="s">
        <v>70</v>
      </c>
      <c r="O4467">
        <v>89814.36</v>
      </c>
      <c r="P4467">
        <f>_xlfn.DAYS(Table3[[#This Row],[Delivery_Date]],Table3[[#This Row],[Order_Date]])</f>
        <v>4</v>
      </c>
    </row>
    <row r="4468" spans="1:16" x14ac:dyDescent="0.25">
      <c r="A4468">
        <v>4467</v>
      </c>
      <c r="B4468" t="s">
        <v>51</v>
      </c>
      <c r="C4468" t="s">
        <v>38</v>
      </c>
      <c r="D4468" t="s">
        <v>45</v>
      </c>
      <c r="E4468" t="s">
        <v>18</v>
      </c>
      <c r="F4468" t="s">
        <v>402</v>
      </c>
      <c r="G4468" t="s">
        <v>140</v>
      </c>
      <c r="H4468">
        <v>31</v>
      </c>
      <c r="I4468">
        <v>5862.09</v>
      </c>
      <c r="J4468">
        <v>181724.79</v>
      </c>
      <c r="K4468">
        <v>2556.59</v>
      </c>
      <c r="L4468">
        <v>940</v>
      </c>
      <c r="M4468" t="s">
        <v>21</v>
      </c>
      <c r="N4468" t="s">
        <v>22</v>
      </c>
      <c r="O4468">
        <v>26899.23</v>
      </c>
      <c r="P4468">
        <f>_xlfn.DAYS(Table3[[#This Row],[Delivery_Date]],Table3[[#This Row],[Order_Date]])</f>
        <v>9</v>
      </c>
    </row>
    <row r="4469" spans="1:16" x14ac:dyDescent="0.25">
      <c r="A4469">
        <v>4468</v>
      </c>
      <c r="B4469" t="s">
        <v>44</v>
      </c>
      <c r="C4469" t="s">
        <v>24</v>
      </c>
      <c r="D4469" t="s">
        <v>32</v>
      </c>
      <c r="E4469" t="s">
        <v>52</v>
      </c>
      <c r="F4469" t="s">
        <v>384</v>
      </c>
      <c r="G4469" t="s">
        <v>48</v>
      </c>
      <c r="H4469">
        <v>63</v>
      </c>
      <c r="I4469">
        <v>24255.32</v>
      </c>
      <c r="J4469">
        <v>1528085.16</v>
      </c>
      <c r="K4469">
        <v>2992.06</v>
      </c>
      <c r="L4469">
        <v>252</v>
      </c>
      <c r="M4469" t="s">
        <v>42</v>
      </c>
      <c r="N4469" t="s">
        <v>43</v>
      </c>
      <c r="O4469">
        <v>243246</v>
      </c>
      <c r="P4469">
        <f>_xlfn.DAYS(Table3[[#This Row],[Delivery_Date]],Table3[[#This Row],[Order_Date]])</f>
        <v>8</v>
      </c>
    </row>
    <row r="4470" spans="1:16" x14ac:dyDescent="0.25">
      <c r="A4470">
        <v>4469</v>
      </c>
      <c r="B4470" t="s">
        <v>44</v>
      </c>
      <c r="C4470" t="s">
        <v>16</v>
      </c>
      <c r="D4470" t="s">
        <v>32</v>
      </c>
      <c r="E4470" t="s">
        <v>52</v>
      </c>
      <c r="F4470" t="s">
        <v>61</v>
      </c>
      <c r="G4470" t="s">
        <v>58</v>
      </c>
      <c r="H4470">
        <v>68</v>
      </c>
      <c r="I4470">
        <v>1562.82</v>
      </c>
      <c r="J4470">
        <v>106271.76</v>
      </c>
      <c r="K4470">
        <v>2955.46</v>
      </c>
      <c r="L4470">
        <v>935</v>
      </c>
      <c r="M4470" t="s">
        <v>42</v>
      </c>
      <c r="N4470" t="s">
        <v>36</v>
      </c>
      <c r="O4470">
        <v>7753.1</v>
      </c>
      <c r="P4470">
        <f>_xlfn.DAYS(Table3[[#This Row],[Delivery_Date]],Table3[[#This Row],[Order_Date]])</f>
        <v>11</v>
      </c>
    </row>
    <row r="4471" spans="1:16" x14ac:dyDescent="0.25">
      <c r="A4471">
        <v>4470</v>
      </c>
      <c r="B4471" t="s">
        <v>51</v>
      </c>
      <c r="C4471" t="s">
        <v>38</v>
      </c>
      <c r="D4471" t="s">
        <v>45</v>
      </c>
      <c r="E4471" t="s">
        <v>46</v>
      </c>
      <c r="F4471" t="s">
        <v>79</v>
      </c>
      <c r="G4471" t="s">
        <v>103</v>
      </c>
      <c r="H4471">
        <v>11</v>
      </c>
      <c r="I4471">
        <v>38919.58</v>
      </c>
      <c r="J4471">
        <v>428115.38</v>
      </c>
      <c r="K4471">
        <v>3876.47</v>
      </c>
      <c r="L4471">
        <v>650</v>
      </c>
      <c r="M4471" t="s">
        <v>21</v>
      </c>
      <c r="N4471" t="s">
        <v>70</v>
      </c>
      <c r="O4471">
        <v>46991.86</v>
      </c>
      <c r="P4471">
        <f>_xlfn.DAYS(Table3[[#This Row],[Delivery_Date]],Table3[[#This Row],[Order_Date]])</f>
        <v>12</v>
      </c>
    </row>
    <row r="4472" spans="1:16" x14ac:dyDescent="0.25">
      <c r="A4472">
        <v>4471</v>
      </c>
      <c r="B4472" t="s">
        <v>51</v>
      </c>
      <c r="C4472" t="s">
        <v>38</v>
      </c>
      <c r="D4472" t="s">
        <v>25</v>
      </c>
      <c r="E4472" t="s">
        <v>26</v>
      </c>
      <c r="F4472" t="s">
        <v>258</v>
      </c>
      <c r="G4472" t="s">
        <v>235</v>
      </c>
      <c r="H4472">
        <v>80</v>
      </c>
      <c r="I4472">
        <v>22923.27</v>
      </c>
      <c r="J4472">
        <v>1833861.6</v>
      </c>
      <c r="K4472">
        <v>4670.2700000000004</v>
      </c>
      <c r="L4472">
        <v>245</v>
      </c>
      <c r="M4472" t="s">
        <v>35</v>
      </c>
      <c r="N4472" t="s">
        <v>30</v>
      </c>
      <c r="O4472">
        <v>327859.64</v>
      </c>
      <c r="P4472">
        <f>_xlfn.DAYS(Table3[[#This Row],[Delivery_Date]],Table3[[#This Row],[Order_Date]])</f>
        <v>6</v>
      </c>
    </row>
    <row r="4473" spans="1:16" x14ac:dyDescent="0.25">
      <c r="A4473">
        <v>4472</v>
      </c>
      <c r="B4473" t="s">
        <v>31</v>
      </c>
      <c r="C4473" t="s">
        <v>16</v>
      </c>
      <c r="D4473" t="s">
        <v>25</v>
      </c>
      <c r="E4473" t="s">
        <v>46</v>
      </c>
      <c r="F4473" t="s">
        <v>167</v>
      </c>
      <c r="G4473" t="s">
        <v>27</v>
      </c>
      <c r="H4473">
        <v>88</v>
      </c>
      <c r="I4473">
        <v>33203.57</v>
      </c>
      <c r="J4473">
        <v>2921914.16</v>
      </c>
      <c r="K4473">
        <v>2300.2399999999998</v>
      </c>
      <c r="L4473">
        <v>46</v>
      </c>
      <c r="M4473" t="s">
        <v>21</v>
      </c>
      <c r="N4473" t="s">
        <v>70</v>
      </c>
      <c r="O4473">
        <v>420380.72</v>
      </c>
      <c r="P4473">
        <f>_xlfn.DAYS(Table3[[#This Row],[Delivery_Date]],Table3[[#This Row],[Order_Date]])</f>
        <v>7</v>
      </c>
    </row>
    <row r="4474" spans="1:16" x14ac:dyDescent="0.25">
      <c r="A4474">
        <v>4473</v>
      </c>
      <c r="B4474" t="s">
        <v>65</v>
      </c>
      <c r="C4474" t="s">
        <v>38</v>
      </c>
      <c r="D4474" t="s">
        <v>17</v>
      </c>
      <c r="E4474" t="s">
        <v>46</v>
      </c>
      <c r="F4474" t="s">
        <v>191</v>
      </c>
      <c r="G4474" t="s">
        <v>215</v>
      </c>
      <c r="H4474">
        <v>10</v>
      </c>
      <c r="I4474">
        <v>42079.86</v>
      </c>
      <c r="J4474">
        <v>420798.6</v>
      </c>
      <c r="K4474">
        <v>1136.3499999999999</v>
      </c>
      <c r="L4474">
        <v>826</v>
      </c>
      <c r="M4474" t="s">
        <v>29</v>
      </c>
      <c r="N4474" t="s">
        <v>70</v>
      </c>
      <c r="O4474">
        <v>88065.54</v>
      </c>
      <c r="P4474">
        <f>_xlfn.DAYS(Table3[[#This Row],[Delivery_Date]],Table3[[#This Row],[Order_Date]])</f>
        <v>8</v>
      </c>
    </row>
    <row r="4475" spans="1:16" x14ac:dyDescent="0.25">
      <c r="A4475">
        <v>4474</v>
      </c>
      <c r="B4475" t="s">
        <v>15</v>
      </c>
      <c r="C4475" t="s">
        <v>24</v>
      </c>
      <c r="D4475" t="s">
        <v>17</v>
      </c>
      <c r="E4475" t="s">
        <v>52</v>
      </c>
      <c r="F4475" t="s">
        <v>218</v>
      </c>
      <c r="G4475" t="s">
        <v>75</v>
      </c>
      <c r="H4475">
        <v>19</v>
      </c>
      <c r="I4475">
        <v>18455.62</v>
      </c>
      <c r="J4475">
        <v>350656.78</v>
      </c>
      <c r="K4475">
        <v>367.45</v>
      </c>
      <c r="L4475">
        <v>871</v>
      </c>
      <c r="M4475" t="s">
        <v>21</v>
      </c>
      <c r="N4475" t="s">
        <v>36</v>
      </c>
      <c r="O4475">
        <v>66156.05</v>
      </c>
      <c r="P4475">
        <f>_xlfn.DAYS(Table3[[#This Row],[Delivery_Date]],Table3[[#This Row],[Order_Date]])</f>
        <v>6</v>
      </c>
    </row>
    <row r="4476" spans="1:16" x14ac:dyDescent="0.25">
      <c r="A4476">
        <v>4475</v>
      </c>
      <c r="B4476" t="s">
        <v>65</v>
      </c>
      <c r="C4476" t="s">
        <v>16</v>
      </c>
      <c r="D4476" t="s">
        <v>39</v>
      </c>
      <c r="E4476" t="s">
        <v>60</v>
      </c>
      <c r="F4476" t="s">
        <v>67</v>
      </c>
      <c r="G4476" t="s">
        <v>279</v>
      </c>
      <c r="H4476">
        <v>19</v>
      </c>
      <c r="I4476">
        <v>3639.5</v>
      </c>
      <c r="J4476">
        <v>69150.5</v>
      </c>
      <c r="K4476">
        <v>2761.8</v>
      </c>
      <c r="L4476">
        <v>738</v>
      </c>
      <c r="M4476" t="s">
        <v>29</v>
      </c>
      <c r="N4476" t="s">
        <v>43</v>
      </c>
      <c r="O4476">
        <v>7292.44</v>
      </c>
      <c r="P4476">
        <f>_xlfn.DAYS(Table3[[#This Row],[Delivery_Date]],Table3[[#This Row],[Order_Date]])</f>
        <v>1</v>
      </c>
    </row>
    <row r="4477" spans="1:16" x14ac:dyDescent="0.25">
      <c r="A4477">
        <v>4476</v>
      </c>
      <c r="B4477" t="s">
        <v>65</v>
      </c>
      <c r="C4477" t="s">
        <v>24</v>
      </c>
      <c r="D4477" t="s">
        <v>39</v>
      </c>
      <c r="E4477" t="s">
        <v>26</v>
      </c>
      <c r="F4477" t="s">
        <v>217</v>
      </c>
      <c r="G4477" t="s">
        <v>215</v>
      </c>
      <c r="H4477">
        <v>85</v>
      </c>
      <c r="I4477">
        <v>23688.58</v>
      </c>
      <c r="J4477">
        <v>2013529.3</v>
      </c>
      <c r="K4477">
        <v>2297.5300000000002</v>
      </c>
      <c r="L4477">
        <v>47</v>
      </c>
      <c r="M4477" t="s">
        <v>42</v>
      </c>
      <c r="N4477" t="s">
        <v>30</v>
      </c>
      <c r="O4477">
        <v>482588.56</v>
      </c>
      <c r="P4477">
        <f>_xlfn.DAYS(Table3[[#This Row],[Delivery_Date]],Table3[[#This Row],[Order_Date]])</f>
        <v>15</v>
      </c>
    </row>
    <row r="4478" spans="1:16" x14ac:dyDescent="0.25">
      <c r="A4478">
        <v>4477</v>
      </c>
      <c r="B4478" t="s">
        <v>37</v>
      </c>
      <c r="C4478" t="s">
        <v>16</v>
      </c>
      <c r="D4478" t="s">
        <v>39</v>
      </c>
      <c r="E4478" t="s">
        <v>60</v>
      </c>
      <c r="F4478" t="s">
        <v>205</v>
      </c>
      <c r="G4478" t="s">
        <v>312</v>
      </c>
      <c r="H4478">
        <v>57</v>
      </c>
      <c r="I4478">
        <v>28620.47</v>
      </c>
      <c r="J4478">
        <v>1631366.79</v>
      </c>
      <c r="K4478">
        <v>603.16999999999996</v>
      </c>
      <c r="L4478">
        <v>930</v>
      </c>
      <c r="M4478" t="s">
        <v>21</v>
      </c>
      <c r="N4478" t="s">
        <v>70</v>
      </c>
      <c r="O4478">
        <v>238232.71</v>
      </c>
      <c r="P4478">
        <f>_xlfn.DAYS(Table3[[#This Row],[Delivery_Date]],Table3[[#This Row],[Order_Date]])</f>
        <v>7</v>
      </c>
    </row>
    <row r="4479" spans="1:16" x14ac:dyDescent="0.25">
      <c r="A4479">
        <v>4478</v>
      </c>
      <c r="B4479" t="s">
        <v>23</v>
      </c>
      <c r="C4479" t="s">
        <v>38</v>
      </c>
      <c r="D4479" t="s">
        <v>39</v>
      </c>
      <c r="E4479" t="s">
        <v>52</v>
      </c>
      <c r="F4479" t="s">
        <v>73</v>
      </c>
      <c r="G4479" t="s">
        <v>223</v>
      </c>
      <c r="H4479">
        <v>28</v>
      </c>
      <c r="I4479">
        <v>16697.060000000001</v>
      </c>
      <c r="J4479">
        <v>467517.68</v>
      </c>
      <c r="K4479">
        <v>377.61</v>
      </c>
      <c r="L4479">
        <v>839</v>
      </c>
      <c r="M4479" t="s">
        <v>29</v>
      </c>
      <c r="N4479" t="s">
        <v>30</v>
      </c>
      <c r="O4479">
        <v>96746.26</v>
      </c>
      <c r="P4479">
        <f>_xlfn.DAYS(Table3[[#This Row],[Delivery_Date]],Table3[[#This Row],[Order_Date]])</f>
        <v>15</v>
      </c>
    </row>
    <row r="4480" spans="1:16" x14ac:dyDescent="0.25">
      <c r="A4480">
        <v>4479</v>
      </c>
      <c r="B4480" t="s">
        <v>59</v>
      </c>
      <c r="C4480" t="s">
        <v>24</v>
      </c>
      <c r="D4480" t="s">
        <v>45</v>
      </c>
      <c r="E4480" t="s">
        <v>52</v>
      </c>
      <c r="F4480" t="s">
        <v>153</v>
      </c>
      <c r="G4480" t="s">
        <v>79</v>
      </c>
      <c r="H4480">
        <v>10</v>
      </c>
      <c r="I4480">
        <v>46915.05</v>
      </c>
      <c r="J4480">
        <v>469150.5</v>
      </c>
      <c r="K4480">
        <v>959.13</v>
      </c>
      <c r="L4480">
        <v>633</v>
      </c>
      <c r="M4480" t="s">
        <v>21</v>
      </c>
      <c r="N4480" t="s">
        <v>43</v>
      </c>
      <c r="O4480">
        <v>115472.49</v>
      </c>
      <c r="P4480">
        <f>_xlfn.DAYS(Table3[[#This Row],[Delivery_Date]],Table3[[#This Row],[Order_Date]])</f>
        <v>10</v>
      </c>
    </row>
    <row r="4481" spans="1:16" x14ac:dyDescent="0.25">
      <c r="A4481">
        <v>4480</v>
      </c>
      <c r="B4481" t="s">
        <v>31</v>
      </c>
      <c r="C4481" t="s">
        <v>24</v>
      </c>
      <c r="D4481" t="s">
        <v>32</v>
      </c>
      <c r="E4481" t="s">
        <v>60</v>
      </c>
      <c r="F4481" t="s">
        <v>206</v>
      </c>
      <c r="G4481" t="s">
        <v>227</v>
      </c>
      <c r="H4481">
        <v>66</v>
      </c>
      <c r="I4481">
        <v>38744</v>
      </c>
      <c r="J4481">
        <v>2557104</v>
      </c>
      <c r="K4481">
        <v>2113.23</v>
      </c>
      <c r="L4481">
        <v>651</v>
      </c>
      <c r="M4481" t="s">
        <v>29</v>
      </c>
      <c r="N4481" t="s">
        <v>36</v>
      </c>
      <c r="O4481">
        <v>256799.15</v>
      </c>
      <c r="P4481">
        <f>_xlfn.DAYS(Table3[[#This Row],[Delivery_Date]],Table3[[#This Row],[Order_Date]])</f>
        <v>4</v>
      </c>
    </row>
    <row r="4482" spans="1:16" x14ac:dyDescent="0.25">
      <c r="A4482">
        <v>4481</v>
      </c>
      <c r="B4482" t="s">
        <v>51</v>
      </c>
      <c r="C4482" t="s">
        <v>16</v>
      </c>
      <c r="D4482" t="s">
        <v>32</v>
      </c>
      <c r="E4482" t="s">
        <v>26</v>
      </c>
      <c r="F4482" t="s">
        <v>114</v>
      </c>
      <c r="G4482" t="s">
        <v>76</v>
      </c>
      <c r="H4482">
        <v>20</v>
      </c>
      <c r="I4482">
        <v>33752.959999999999</v>
      </c>
      <c r="J4482">
        <v>675059.19999999995</v>
      </c>
      <c r="K4482">
        <v>4593.17</v>
      </c>
      <c r="L4482">
        <v>497</v>
      </c>
      <c r="M4482" t="s">
        <v>29</v>
      </c>
      <c r="N4482" t="s">
        <v>30</v>
      </c>
      <c r="O4482">
        <v>140339.04</v>
      </c>
      <c r="P4482">
        <f>_xlfn.DAYS(Table3[[#This Row],[Delivery_Date]],Table3[[#This Row],[Order_Date]])</f>
        <v>3</v>
      </c>
    </row>
    <row r="4483" spans="1:16" x14ac:dyDescent="0.25">
      <c r="A4483">
        <v>4482</v>
      </c>
      <c r="B4483" t="s">
        <v>44</v>
      </c>
      <c r="C4483" t="s">
        <v>38</v>
      </c>
      <c r="D4483" t="s">
        <v>39</v>
      </c>
      <c r="E4483" t="s">
        <v>60</v>
      </c>
      <c r="F4483" t="s">
        <v>379</v>
      </c>
      <c r="G4483" t="s">
        <v>198</v>
      </c>
      <c r="H4483">
        <v>62</v>
      </c>
      <c r="I4483">
        <v>46994.98</v>
      </c>
      <c r="J4483">
        <v>2913688.76</v>
      </c>
      <c r="K4483">
        <v>3505.5</v>
      </c>
      <c r="L4483">
        <v>616</v>
      </c>
      <c r="M4483" t="s">
        <v>21</v>
      </c>
      <c r="N4483" t="s">
        <v>70</v>
      </c>
      <c r="O4483">
        <v>205001.09</v>
      </c>
      <c r="P4483">
        <f>_xlfn.DAYS(Table3[[#This Row],[Delivery_Date]],Table3[[#This Row],[Order_Date]])</f>
        <v>8</v>
      </c>
    </row>
    <row r="4484" spans="1:16" x14ac:dyDescent="0.25">
      <c r="A4484">
        <v>4483</v>
      </c>
      <c r="B4484" t="s">
        <v>65</v>
      </c>
      <c r="C4484" t="s">
        <v>16</v>
      </c>
      <c r="D4484" t="s">
        <v>45</v>
      </c>
      <c r="E4484" t="s">
        <v>18</v>
      </c>
      <c r="F4484" t="s">
        <v>401</v>
      </c>
      <c r="G4484" t="s">
        <v>352</v>
      </c>
      <c r="H4484">
        <v>76</v>
      </c>
      <c r="I4484">
        <v>7834.78</v>
      </c>
      <c r="J4484">
        <v>595443.28</v>
      </c>
      <c r="K4484">
        <v>4606.43</v>
      </c>
      <c r="L4484">
        <v>289</v>
      </c>
      <c r="M4484" t="s">
        <v>42</v>
      </c>
      <c r="N4484" t="s">
        <v>30</v>
      </c>
      <c r="O4484">
        <v>90734.41</v>
      </c>
      <c r="P4484">
        <f>_xlfn.DAYS(Table3[[#This Row],[Delivery_Date]],Table3[[#This Row],[Order_Date]])</f>
        <v>12</v>
      </c>
    </row>
    <row r="4485" spans="1:16" x14ac:dyDescent="0.25">
      <c r="A4485">
        <v>4484</v>
      </c>
      <c r="B4485" t="s">
        <v>65</v>
      </c>
      <c r="C4485" t="s">
        <v>16</v>
      </c>
      <c r="D4485" t="s">
        <v>39</v>
      </c>
      <c r="E4485" t="s">
        <v>26</v>
      </c>
      <c r="F4485" t="s">
        <v>224</v>
      </c>
      <c r="G4485" t="s">
        <v>58</v>
      </c>
      <c r="H4485">
        <v>80</v>
      </c>
      <c r="I4485">
        <v>40485.57</v>
      </c>
      <c r="J4485">
        <v>3238845.6</v>
      </c>
      <c r="K4485">
        <v>4922.68</v>
      </c>
      <c r="L4485">
        <v>489</v>
      </c>
      <c r="M4485" t="s">
        <v>35</v>
      </c>
      <c r="N4485" t="s">
        <v>43</v>
      </c>
      <c r="O4485">
        <v>484287.62</v>
      </c>
      <c r="P4485">
        <f>_xlfn.DAYS(Table3[[#This Row],[Delivery_Date]],Table3[[#This Row],[Order_Date]])</f>
        <v>15</v>
      </c>
    </row>
    <row r="4486" spans="1:16" x14ac:dyDescent="0.25">
      <c r="A4486">
        <v>4485</v>
      </c>
      <c r="B4486" t="s">
        <v>31</v>
      </c>
      <c r="C4486" t="s">
        <v>24</v>
      </c>
      <c r="D4486" t="s">
        <v>17</v>
      </c>
      <c r="E4486" t="s">
        <v>26</v>
      </c>
      <c r="F4486" t="s">
        <v>280</v>
      </c>
      <c r="G4486" t="s">
        <v>348</v>
      </c>
      <c r="H4486">
        <v>61</v>
      </c>
      <c r="I4486">
        <v>41768.839999999997</v>
      </c>
      <c r="J4486">
        <v>2547899.2400000002</v>
      </c>
      <c r="K4486">
        <v>286.02999999999997</v>
      </c>
      <c r="L4486">
        <v>14</v>
      </c>
      <c r="M4486" t="s">
        <v>42</v>
      </c>
      <c r="N4486" t="s">
        <v>30</v>
      </c>
      <c r="O4486">
        <v>499936.62</v>
      </c>
      <c r="P4486">
        <f>_xlfn.DAYS(Table3[[#This Row],[Delivery_Date]],Table3[[#This Row],[Order_Date]])</f>
        <v>12</v>
      </c>
    </row>
    <row r="4487" spans="1:16" x14ac:dyDescent="0.25">
      <c r="A4487">
        <v>4486</v>
      </c>
      <c r="B4487" t="s">
        <v>31</v>
      </c>
      <c r="C4487" t="s">
        <v>24</v>
      </c>
      <c r="D4487" t="s">
        <v>32</v>
      </c>
      <c r="E4487" t="s">
        <v>52</v>
      </c>
      <c r="F4487" t="s">
        <v>197</v>
      </c>
      <c r="G4487" t="s">
        <v>217</v>
      </c>
      <c r="H4487">
        <v>6</v>
      </c>
      <c r="I4487">
        <v>2395.2199999999998</v>
      </c>
      <c r="J4487">
        <v>14371.32</v>
      </c>
      <c r="K4487">
        <v>1501.52</v>
      </c>
      <c r="L4487">
        <v>224</v>
      </c>
      <c r="M4487" t="s">
        <v>29</v>
      </c>
      <c r="N4487" t="s">
        <v>36</v>
      </c>
      <c r="O4487">
        <v>829.74</v>
      </c>
      <c r="P4487">
        <f>_xlfn.DAYS(Table3[[#This Row],[Delivery_Date]],Table3[[#This Row],[Order_Date]])</f>
        <v>9</v>
      </c>
    </row>
    <row r="4488" spans="1:16" x14ac:dyDescent="0.25">
      <c r="A4488">
        <v>4487</v>
      </c>
      <c r="B4488" t="s">
        <v>15</v>
      </c>
      <c r="C4488" t="s">
        <v>16</v>
      </c>
      <c r="D4488" t="s">
        <v>25</v>
      </c>
      <c r="E4488" t="s">
        <v>60</v>
      </c>
      <c r="F4488" t="s">
        <v>234</v>
      </c>
      <c r="G4488" t="s">
        <v>34</v>
      </c>
      <c r="H4488">
        <v>32</v>
      </c>
      <c r="I4488">
        <v>15633.78</v>
      </c>
      <c r="J4488">
        <v>500280.96</v>
      </c>
      <c r="K4488">
        <v>1344.76</v>
      </c>
      <c r="L4488">
        <v>346</v>
      </c>
      <c r="M4488" t="s">
        <v>42</v>
      </c>
      <c r="N4488" t="s">
        <v>43</v>
      </c>
      <c r="O4488">
        <v>71288.320000000007</v>
      </c>
      <c r="P4488">
        <f>_xlfn.DAYS(Table3[[#This Row],[Delivery_Date]],Table3[[#This Row],[Order_Date]])</f>
        <v>11</v>
      </c>
    </row>
    <row r="4489" spans="1:16" x14ac:dyDescent="0.25">
      <c r="A4489">
        <v>4488</v>
      </c>
      <c r="B4489" t="s">
        <v>31</v>
      </c>
      <c r="C4489" t="s">
        <v>38</v>
      </c>
      <c r="D4489" t="s">
        <v>25</v>
      </c>
      <c r="E4489" t="s">
        <v>52</v>
      </c>
      <c r="F4489" t="s">
        <v>262</v>
      </c>
      <c r="G4489" t="s">
        <v>357</v>
      </c>
      <c r="H4489">
        <v>61</v>
      </c>
      <c r="I4489">
        <v>47842.19</v>
      </c>
      <c r="J4489">
        <v>2918373.59</v>
      </c>
      <c r="K4489">
        <v>471.07</v>
      </c>
      <c r="L4489">
        <v>523</v>
      </c>
      <c r="M4489" t="s">
        <v>42</v>
      </c>
      <c r="N4489" t="s">
        <v>43</v>
      </c>
      <c r="O4489">
        <v>462108.45</v>
      </c>
      <c r="P4489">
        <f>_xlfn.DAYS(Table3[[#This Row],[Delivery_Date]],Table3[[#This Row],[Order_Date]])</f>
        <v>10</v>
      </c>
    </row>
    <row r="4490" spans="1:16" x14ac:dyDescent="0.25">
      <c r="A4490">
        <v>4489</v>
      </c>
      <c r="B4490" t="s">
        <v>44</v>
      </c>
      <c r="C4490" t="s">
        <v>24</v>
      </c>
      <c r="D4490" t="s">
        <v>32</v>
      </c>
      <c r="E4490" t="s">
        <v>52</v>
      </c>
      <c r="F4490" t="s">
        <v>405</v>
      </c>
      <c r="G4490" t="s">
        <v>54</v>
      </c>
      <c r="H4490">
        <v>29</v>
      </c>
      <c r="I4490">
        <v>42107.97</v>
      </c>
      <c r="J4490">
        <v>1221131.1299999999</v>
      </c>
      <c r="K4490">
        <v>4414.04</v>
      </c>
      <c r="L4490">
        <v>95</v>
      </c>
      <c r="M4490" t="s">
        <v>21</v>
      </c>
      <c r="N4490" t="s">
        <v>22</v>
      </c>
      <c r="O4490">
        <v>90555.19</v>
      </c>
      <c r="P4490">
        <f>_xlfn.DAYS(Table3[[#This Row],[Delivery_Date]],Table3[[#This Row],[Order_Date]])</f>
        <v>4</v>
      </c>
    </row>
    <row r="4491" spans="1:16" x14ac:dyDescent="0.25">
      <c r="A4491">
        <v>4490</v>
      </c>
      <c r="B4491" t="s">
        <v>37</v>
      </c>
      <c r="C4491" t="s">
        <v>16</v>
      </c>
      <c r="D4491" t="s">
        <v>17</v>
      </c>
      <c r="E4491" t="s">
        <v>46</v>
      </c>
      <c r="F4491" t="s">
        <v>312</v>
      </c>
      <c r="G4491" t="s">
        <v>317</v>
      </c>
      <c r="H4491">
        <v>28</v>
      </c>
      <c r="I4491">
        <v>33152.050000000003</v>
      </c>
      <c r="J4491">
        <v>928257.4</v>
      </c>
      <c r="K4491">
        <v>3693.14</v>
      </c>
      <c r="L4491">
        <v>534</v>
      </c>
      <c r="M4491" t="s">
        <v>29</v>
      </c>
      <c r="N4491" t="s">
        <v>70</v>
      </c>
      <c r="O4491">
        <v>60585.29</v>
      </c>
      <c r="P4491">
        <f>_xlfn.DAYS(Table3[[#This Row],[Delivery_Date]],Table3[[#This Row],[Order_Date]])</f>
        <v>7</v>
      </c>
    </row>
    <row r="4492" spans="1:16" x14ac:dyDescent="0.25">
      <c r="A4492">
        <v>4491</v>
      </c>
      <c r="B4492" t="s">
        <v>65</v>
      </c>
      <c r="C4492" t="s">
        <v>24</v>
      </c>
      <c r="D4492" t="s">
        <v>17</v>
      </c>
      <c r="E4492" t="s">
        <v>26</v>
      </c>
      <c r="F4492" t="s">
        <v>272</v>
      </c>
      <c r="G4492" t="s">
        <v>293</v>
      </c>
      <c r="H4492">
        <v>62</v>
      </c>
      <c r="I4492">
        <v>17283.87</v>
      </c>
      <c r="J4492">
        <v>1071599.94</v>
      </c>
      <c r="K4492">
        <v>4135.4399999999996</v>
      </c>
      <c r="L4492">
        <v>697</v>
      </c>
      <c r="M4492" t="s">
        <v>29</v>
      </c>
      <c r="N4492" t="s">
        <v>30</v>
      </c>
      <c r="O4492">
        <v>64679.66</v>
      </c>
      <c r="P4492">
        <f>_xlfn.DAYS(Table3[[#This Row],[Delivery_Date]],Table3[[#This Row],[Order_Date]])</f>
        <v>10</v>
      </c>
    </row>
    <row r="4493" spans="1:16" x14ac:dyDescent="0.25">
      <c r="A4493">
        <v>4492</v>
      </c>
      <c r="B4493" t="s">
        <v>37</v>
      </c>
      <c r="C4493" t="s">
        <v>24</v>
      </c>
      <c r="D4493" t="s">
        <v>39</v>
      </c>
      <c r="E4493" t="s">
        <v>60</v>
      </c>
      <c r="F4493" t="s">
        <v>356</v>
      </c>
      <c r="G4493" t="s">
        <v>47</v>
      </c>
      <c r="H4493">
        <v>25</v>
      </c>
      <c r="I4493">
        <v>6427.6</v>
      </c>
      <c r="J4493">
        <v>160690</v>
      </c>
      <c r="K4493">
        <v>3724.93</v>
      </c>
      <c r="L4493">
        <v>617</v>
      </c>
      <c r="M4493" t="s">
        <v>21</v>
      </c>
      <c r="N4493" t="s">
        <v>36</v>
      </c>
      <c r="O4493">
        <v>16355.26</v>
      </c>
      <c r="P4493">
        <f>_xlfn.DAYS(Table3[[#This Row],[Delivery_Date]],Table3[[#This Row],[Order_Date]])</f>
        <v>12</v>
      </c>
    </row>
    <row r="4494" spans="1:16" x14ac:dyDescent="0.25">
      <c r="A4494">
        <v>4493</v>
      </c>
      <c r="B4494" t="s">
        <v>44</v>
      </c>
      <c r="C4494" t="s">
        <v>24</v>
      </c>
      <c r="D4494" t="s">
        <v>25</v>
      </c>
      <c r="E4494" t="s">
        <v>46</v>
      </c>
      <c r="F4494" t="s">
        <v>104</v>
      </c>
      <c r="G4494" t="s">
        <v>203</v>
      </c>
      <c r="H4494">
        <v>11</v>
      </c>
      <c r="I4494">
        <v>17632.27</v>
      </c>
      <c r="J4494">
        <v>193954.97</v>
      </c>
      <c r="K4494">
        <v>870.55</v>
      </c>
      <c r="L4494">
        <v>496</v>
      </c>
      <c r="M4494" t="s">
        <v>35</v>
      </c>
      <c r="N4494" t="s">
        <v>70</v>
      </c>
      <c r="O4494">
        <v>18211.61</v>
      </c>
      <c r="P4494">
        <f>_xlfn.DAYS(Table3[[#This Row],[Delivery_Date]],Table3[[#This Row],[Order_Date]])</f>
        <v>8</v>
      </c>
    </row>
    <row r="4495" spans="1:16" x14ac:dyDescent="0.25">
      <c r="A4495">
        <v>4494</v>
      </c>
      <c r="B4495" t="s">
        <v>65</v>
      </c>
      <c r="C4495" t="s">
        <v>16</v>
      </c>
      <c r="D4495" t="s">
        <v>39</v>
      </c>
      <c r="E4495" t="s">
        <v>52</v>
      </c>
      <c r="F4495" t="s">
        <v>93</v>
      </c>
      <c r="G4495" t="s">
        <v>255</v>
      </c>
      <c r="H4495">
        <v>43</v>
      </c>
      <c r="I4495">
        <v>11031.18</v>
      </c>
      <c r="J4495">
        <v>474340.74</v>
      </c>
      <c r="K4495">
        <v>1187.47</v>
      </c>
      <c r="L4495">
        <v>276</v>
      </c>
      <c r="M4495" t="s">
        <v>21</v>
      </c>
      <c r="N4495" t="s">
        <v>36</v>
      </c>
      <c r="O4495">
        <v>29266.27</v>
      </c>
      <c r="P4495">
        <f>_xlfn.DAYS(Table3[[#This Row],[Delivery_Date]],Table3[[#This Row],[Order_Date]])</f>
        <v>1</v>
      </c>
    </row>
    <row r="4496" spans="1:16" x14ac:dyDescent="0.25">
      <c r="A4496">
        <v>4495</v>
      </c>
      <c r="B4496" t="s">
        <v>59</v>
      </c>
      <c r="C4496" t="s">
        <v>16</v>
      </c>
      <c r="D4496" t="s">
        <v>39</v>
      </c>
      <c r="E4496" t="s">
        <v>52</v>
      </c>
      <c r="F4496" t="s">
        <v>333</v>
      </c>
      <c r="G4496" t="s">
        <v>398</v>
      </c>
      <c r="H4496">
        <v>11</v>
      </c>
      <c r="I4496">
        <v>26721.21</v>
      </c>
      <c r="J4496">
        <v>293933.31</v>
      </c>
      <c r="K4496">
        <v>1697.71</v>
      </c>
      <c r="L4496">
        <v>733</v>
      </c>
      <c r="M4496" t="s">
        <v>29</v>
      </c>
      <c r="N4496" t="s">
        <v>70</v>
      </c>
      <c r="O4496">
        <v>59328.09</v>
      </c>
      <c r="P4496">
        <f>_xlfn.DAYS(Table3[[#This Row],[Delivery_Date]],Table3[[#This Row],[Order_Date]])</f>
        <v>5</v>
      </c>
    </row>
    <row r="4497" spans="1:16" x14ac:dyDescent="0.25">
      <c r="A4497">
        <v>4496</v>
      </c>
      <c r="B4497" t="s">
        <v>37</v>
      </c>
      <c r="C4497" t="s">
        <v>38</v>
      </c>
      <c r="D4497" t="s">
        <v>17</v>
      </c>
      <c r="E4497" t="s">
        <v>60</v>
      </c>
      <c r="F4497" t="s">
        <v>50</v>
      </c>
      <c r="G4497" t="s">
        <v>171</v>
      </c>
      <c r="H4497">
        <v>93</v>
      </c>
      <c r="I4497">
        <v>668.16</v>
      </c>
      <c r="J4497">
        <v>62138.879999999997</v>
      </c>
      <c r="K4497">
        <v>3281.03</v>
      </c>
      <c r="L4497">
        <v>347</v>
      </c>
      <c r="M4497" t="s">
        <v>42</v>
      </c>
      <c r="N4497" t="s">
        <v>70</v>
      </c>
      <c r="O4497">
        <v>6240.95</v>
      </c>
      <c r="P4497">
        <f>_xlfn.DAYS(Table3[[#This Row],[Delivery_Date]],Table3[[#This Row],[Order_Date]])</f>
        <v>14</v>
      </c>
    </row>
    <row r="4498" spans="1:16" x14ac:dyDescent="0.25">
      <c r="A4498">
        <v>4497</v>
      </c>
      <c r="B4498" t="s">
        <v>37</v>
      </c>
      <c r="C4498" t="s">
        <v>38</v>
      </c>
      <c r="D4498" t="s">
        <v>25</v>
      </c>
      <c r="E4498" t="s">
        <v>52</v>
      </c>
      <c r="F4498" t="s">
        <v>358</v>
      </c>
      <c r="G4498" t="s">
        <v>391</v>
      </c>
      <c r="H4498">
        <v>78</v>
      </c>
      <c r="I4498">
        <v>23310.15</v>
      </c>
      <c r="J4498">
        <v>1818191.7</v>
      </c>
      <c r="K4498">
        <v>361.91</v>
      </c>
      <c r="L4498">
        <v>163</v>
      </c>
      <c r="M4498" t="s">
        <v>35</v>
      </c>
      <c r="N4498" t="s">
        <v>22</v>
      </c>
      <c r="O4498">
        <v>143270.6</v>
      </c>
      <c r="P4498">
        <f>_xlfn.DAYS(Table3[[#This Row],[Delivery_Date]],Table3[[#This Row],[Order_Date]])</f>
        <v>4</v>
      </c>
    </row>
    <row r="4499" spans="1:16" x14ac:dyDescent="0.25">
      <c r="A4499">
        <v>4498</v>
      </c>
      <c r="B4499" t="s">
        <v>44</v>
      </c>
      <c r="C4499" t="s">
        <v>24</v>
      </c>
      <c r="D4499" t="s">
        <v>25</v>
      </c>
      <c r="E4499" t="s">
        <v>60</v>
      </c>
      <c r="F4499" t="s">
        <v>366</v>
      </c>
      <c r="G4499" t="s">
        <v>223</v>
      </c>
      <c r="H4499">
        <v>56</v>
      </c>
      <c r="I4499">
        <v>9666.4</v>
      </c>
      <c r="J4499">
        <v>541318.40000000002</v>
      </c>
      <c r="K4499">
        <v>2974.15</v>
      </c>
      <c r="L4499">
        <v>350</v>
      </c>
      <c r="M4499" t="s">
        <v>42</v>
      </c>
      <c r="N4499" t="s">
        <v>43</v>
      </c>
      <c r="O4499">
        <v>51308.49</v>
      </c>
      <c r="P4499">
        <f>_xlfn.DAYS(Table3[[#This Row],[Delivery_Date]],Table3[[#This Row],[Order_Date]])</f>
        <v>2</v>
      </c>
    </row>
    <row r="4500" spans="1:16" x14ac:dyDescent="0.25">
      <c r="A4500">
        <v>4499</v>
      </c>
      <c r="B4500" t="s">
        <v>37</v>
      </c>
      <c r="C4500" t="s">
        <v>16</v>
      </c>
      <c r="D4500" t="s">
        <v>45</v>
      </c>
      <c r="E4500" t="s">
        <v>52</v>
      </c>
      <c r="F4500" t="s">
        <v>106</v>
      </c>
      <c r="G4500" t="s">
        <v>323</v>
      </c>
      <c r="H4500">
        <v>90</v>
      </c>
      <c r="I4500">
        <v>46930.19</v>
      </c>
      <c r="J4500">
        <v>4223717.0999999996</v>
      </c>
      <c r="K4500">
        <v>738.09</v>
      </c>
      <c r="L4500">
        <v>402</v>
      </c>
      <c r="M4500" t="s">
        <v>29</v>
      </c>
      <c r="N4500" t="s">
        <v>30</v>
      </c>
      <c r="O4500">
        <v>908547.08</v>
      </c>
      <c r="P4500">
        <f>_xlfn.DAYS(Table3[[#This Row],[Delivery_Date]],Table3[[#This Row],[Order_Date]])</f>
        <v>7</v>
      </c>
    </row>
    <row r="4501" spans="1:16" x14ac:dyDescent="0.25">
      <c r="A4501">
        <v>4500</v>
      </c>
      <c r="B4501" t="s">
        <v>31</v>
      </c>
      <c r="C4501" t="s">
        <v>16</v>
      </c>
      <c r="D4501" t="s">
        <v>17</v>
      </c>
      <c r="E4501" t="s">
        <v>18</v>
      </c>
      <c r="F4501" t="s">
        <v>160</v>
      </c>
      <c r="G4501" t="s">
        <v>381</v>
      </c>
      <c r="H4501">
        <v>42</v>
      </c>
      <c r="I4501">
        <v>30110.07</v>
      </c>
      <c r="J4501">
        <v>1264622.94</v>
      </c>
      <c r="K4501">
        <v>3302.13</v>
      </c>
      <c r="L4501">
        <v>892</v>
      </c>
      <c r="M4501" t="s">
        <v>42</v>
      </c>
      <c r="N4501" t="s">
        <v>70</v>
      </c>
      <c r="O4501">
        <v>102024.21</v>
      </c>
      <c r="P4501">
        <f>_xlfn.DAYS(Table3[[#This Row],[Delivery_Date]],Table3[[#This Row],[Order_Date]])</f>
        <v>10</v>
      </c>
    </row>
    <row r="4502" spans="1:16" x14ac:dyDescent="0.25">
      <c r="A4502">
        <v>4501</v>
      </c>
      <c r="B4502" t="s">
        <v>44</v>
      </c>
      <c r="C4502" t="s">
        <v>24</v>
      </c>
      <c r="D4502" t="s">
        <v>32</v>
      </c>
      <c r="E4502" t="s">
        <v>46</v>
      </c>
      <c r="F4502" t="s">
        <v>306</v>
      </c>
      <c r="G4502" t="s">
        <v>149</v>
      </c>
      <c r="H4502">
        <v>70</v>
      </c>
      <c r="I4502">
        <v>31990.959999999999</v>
      </c>
      <c r="J4502">
        <v>2239367.2000000002</v>
      </c>
      <c r="K4502">
        <v>3250.71</v>
      </c>
      <c r="L4502">
        <v>55</v>
      </c>
      <c r="M4502" t="s">
        <v>35</v>
      </c>
      <c r="N4502" t="s">
        <v>43</v>
      </c>
      <c r="O4502">
        <v>124164.29</v>
      </c>
      <c r="P4502">
        <f>_xlfn.DAYS(Table3[[#This Row],[Delivery_Date]],Table3[[#This Row],[Order_Date]])</f>
        <v>3</v>
      </c>
    </row>
    <row r="4503" spans="1:16" x14ac:dyDescent="0.25">
      <c r="A4503">
        <v>4502</v>
      </c>
      <c r="B4503" t="s">
        <v>51</v>
      </c>
      <c r="C4503" t="s">
        <v>38</v>
      </c>
      <c r="D4503" t="s">
        <v>25</v>
      </c>
      <c r="E4503" t="s">
        <v>18</v>
      </c>
      <c r="F4503" t="s">
        <v>194</v>
      </c>
      <c r="G4503" t="s">
        <v>222</v>
      </c>
      <c r="H4503">
        <v>45</v>
      </c>
      <c r="I4503">
        <v>4798.13</v>
      </c>
      <c r="J4503">
        <v>215915.85</v>
      </c>
      <c r="K4503">
        <v>4870.54</v>
      </c>
      <c r="L4503">
        <v>658</v>
      </c>
      <c r="M4503" t="s">
        <v>29</v>
      </c>
      <c r="N4503" t="s">
        <v>36</v>
      </c>
      <c r="O4503">
        <v>14232.57</v>
      </c>
      <c r="P4503">
        <f>_xlfn.DAYS(Table3[[#This Row],[Delivery_Date]],Table3[[#This Row],[Order_Date]])</f>
        <v>11</v>
      </c>
    </row>
    <row r="4504" spans="1:16" x14ac:dyDescent="0.25">
      <c r="A4504">
        <v>4503</v>
      </c>
      <c r="B4504" t="s">
        <v>23</v>
      </c>
      <c r="C4504" t="s">
        <v>16</v>
      </c>
      <c r="D4504" t="s">
        <v>32</v>
      </c>
      <c r="E4504" t="s">
        <v>60</v>
      </c>
      <c r="F4504" t="s">
        <v>66</v>
      </c>
      <c r="G4504" t="s">
        <v>160</v>
      </c>
      <c r="H4504">
        <v>62</v>
      </c>
      <c r="I4504">
        <v>16966.64</v>
      </c>
      <c r="J4504">
        <v>1051931.68</v>
      </c>
      <c r="K4504">
        <v>1106.07</v>
      </c>
      <c r="L4504">
        <v>72</v>
      </c>
      <c r="M4504" t="s">
        <v>35</v>
      </c>
      <c r="N4504" t="s">
        <v>22</v>
      </c>
      <c r="O4504">
        <v>192974.29</v>
      </c>
      <c r="P4504">
        <f>_xlfn.DAYS(Table3[[#This Row],[Delivery_Date]],Table3[[#This Row],[Order_Date]])</f>
        <v>4</v>
      </c>
    </row>
    <row r="4505" spans="1:16" x14ac:dyDescent="0.25">
      <c r="A4505">
        <v>4504</v>
      </c>
      <c r="B4505" t="s">
        <v>44</v>
      </c>
      <c r="C4505" t="s">
        <v>16</v>
      </c>
      <c r="D4505" t="s">
        <v>32</v>
      </c>
      <c r="E4505" t="s">
        <v>26</v>
      </c>
      <c r="F4505" t="s">
        <v>120</v>
      </c>
      <c r="G4505" t="s">
        <v>346</v>
      </c>
      <c r="H4505">
        <v>95</v>
      </c>
      <c r="I4505">
        <v>4650.7700000000004</v>
      </c>
      <c r="J4505">
        <v>441823.15</v>
      </c>
      <c r="K4505">
        <v>1568.08</v>
      </c>
      <c r="L4505">
        <v>613</v>
      </c>
      <c r="M4505" t="s">
        <v>29</v>
      </c>
      <c r="N4505" t="s">
        <v>30</v>
      </c>
      <c r="O4505">
        <v>31936.61</v>
      </c>
      <c r="P4505">
        <f>_xlfn.DAYS(Table3[[#This Row],[Delivery_Date]],Table3[[#This Row],[Order_Date]])</f>
        <v>10</v>
      </c>
    </row>
    <row r="4506" spans="1:16" x14ac:dyDescent="0.25">
      <c r="A4506">
        <v>4505</v>
      </c>
      <c r="B4506" t="s">
        <v>65</v>
      </c>
      <c r="C4506" t="s">
        <v>24</v>
      </c>
      <c r="D4506" t="s">
        <v>39</v>
      </c>
      <c r="E4506" t="s">
        <v>18</v>
      </c>
      <c r="F4506" t="s">
        <v>217</v>
      </c>
      <c r="G4506" t="s">
        <v>322</v>
      </c>
      <c r="H4506">
        <v>45</v>
      </c>
      <c r="I4506">
        <v>44062.34</v>
      </c>
      <c r="J4506">
        <v>1982805.3</v>
      </c>
      <c r="K4506">
        <v>2256.36</v>
      </c>
      <c r="L4506">
        <v>850</v>
      </c>
      <c r="M4506" t="s">
        <v>42</v>
      </c>
      <c r="N4506" t="s">
        <v>22</v>
      </c>
      <c r="O4506">
        <v>223088.81</v>
      </c>
      <c r="P4506">
        <f>_xlfn.DAYS(Table3[[#This Row],[Delivery_Date]],Table3[[#This Row],[Order_Date]])</f>
        <v>14</v>
      </c>
    </row>
    <row r="4507" spans="1:16" x14ac:dyDescent="0.25">
      <c r="A4507">
        <v>4506</v>
      </c>
      <c r="B4507" t="s">
        <v>23</v>
      </c>
      <c r="C4507" t="s">
        <v>24</v>
      </c>
      <c r="D4507" t="s">
        <v>17</v>
      </c>
      <c r="E4507" t="s">
        <v>46</v>
      </c>
      <c r="F4507" t="s">
        <v>118</v>
      </c>
      <c r="G4507" t="s">
        <v>261</v>
      </c>
      <c r="H4507">
        <v>90</v>
      </c>
      <c r="I4507">
        <v>11957.82</v>
      </c>
      <c r="J4507">
        <v>1076203.8</v>
      </c>
      <c r="K4507">
        <v>2412.89</v>
      </c>
      <c r="L4507">
        <v>606</v>
      </c>
      <c r="M4507" t="s">
        <v>35</v>
      </c>
      <c r="N4507" t="s">
        <v>30</v>
      </c>
      <c r="O4507">
        <v>75860.850000000006</v>
      </c>
      <c r="P4507">
        <f>_xlfn.DAYS(Table3[[#This Row],[Delivery_Date]],Table3[[#This Row],[Order_Date]])</f>
        <v>7</v>
      </c>
    </row>
    <row r="4508" spans="1:16" x14ac:dyDescent="0.25">
      <c r="A4508">
        <v>4507</v>
      </c>
      <c r="B4508" t="s">
        <v>37</v>
      </c>
      <c r="C4508" t="s">
        <v>16</v>
      </c>
      <c r="D4508" t="s">
        <v>25</v>
      </c>
      <c r="E4508" t="s">
        <v>46</v>
      </c>
      <c r="F4508" t="s">
        <v>145</v>
      </c>
      <c r="G4508" t="s">
        <v>100</v>
      </c>
      <c r="H4508">
        <v>35</v>
      </c>
      <c r="I4508">
        <v>24859.66</v>
      </c>
      <c r="J4508">
        <v>870088.1</v>
      </c>
      <c r="K4508">
        <v>1937.62</v>
      </c>
      <c r="L4508">
        <v>232</v>
      </c>
      <c r="M4508" t="s">
        <v>29</v>
      </c>
      <c r="N4508" t="s">
        <v>70</v>
      </c>
      <c r="O4508">
        <v>80207.64</v>
      </c>
      <c r="P4508">
        <f>_xlfn.DAYS(Table3[[#This Row],[Delivery_Date]],Table3[[#This Row],[Order_Date]])</f>
        <v>10</v>
      </c>
    </row>
    <row r="4509" spans="1:16" x14ac:dyDescent="0.25">
      <c r="A4509">
        <v>4508</v>
      </c>
      <c r="B4509" t="s">
        <v>59</v>
      </c>
      <c r="C4509" t="s">
        <v>24</v>
      </c>
      <c r="D4509" t="s">
        <v>25</v>
      </c>
      <c r="E4509" t="s">
        <v>26</v>
      </c>
      <c r="F4509" t="s">
        <v>367</v>
      </c>
      <c r="G4509" t="s">
        <v>145</v>
      </c>
      <c r="H4509">
        <v>49</v>
      </c>
      <c r="I4509">
        <v>38761.35</v>
      </c>
      <c r="J4509">
        <v>1899306.15</v>
      </c>
      <c r="K4509">
        <v>3304.06</v>
      </c>
      <c r="L4509">
        <v>224</v>
      </c>
      <c r="M4509" t="s">
        <v>21</v>
      </c>
      <c r="N4509" t="s">
        <v>36</v>
      </c>
      <c r="O4509">
        <v>271780.96999999997</v>
      </c>
      <c r="P4509">
        <f>_xlfn.DAYS(Table3[[#This Row],[Delivery_Date]],Table3[[#This Row],[Order_Date]])</f>
        <v>6</v>
      </c>
    </row>
    <row r="4510" spans="1:16" x14ac:dyDescent="0.25">
      <c r="A4510">
        <v>4509</v>
      </c>
      <c r="B4510" t="s">
        <v>37</v>
      </c>
      <c r="C4510" t="s">
        <v>16</v>
      </c>
      <c r="D4510" t="s">
        <v>39</v>
      </c>
      <c r="E4510" t="s">
        <v>26</v>
      </c>
      <c r="F4510" t="s">
        <v>33</v>
      </c>
      <c r="G4510" t="s">
        <v>125</v>
      </c>
      <c r="H4510">
        <v>91</v>
      </c>
      <c r="I4510">
        <v>6578.19</v>
      </c>
      <c r="J4510">
        <v>598615.29</v>
      </c>
      <c r="K4510">
        <v>4304.62</v>
      </c>
      <c r="L4510">
        <v>841</v>
      </c>
      <c r="M4510" t="s">
        <v>42</v>
      </c>
      <c r="N4510" t="s">
        <v>22</v>
      </c>
      <c r="O4510">
        <v>98635.35</v>
      </c>
      <c r="P4510">
        <f>_xlfn.DAYS(Table3[[#This Row],[Delivery_Date]],Table3[[#This Row],[Order_Date]])</f>
        <v>14</v>
      </c>
    </row>
    <row r="4511" spans="1:16" x14ac:dyDescent="0.25">
      <c r="A4511">
        <v>4510</v>
      </c>
      <c r="B4511" t="s">
        <v>15</v>
      </c>
      <c r="C4511" t="s">
        <v>38</v>
      </c>
      <c r="D4511" t="s">
        <v>17</v>
      </c>
      <c r="E4511" t="s">
        <v>60</v>
      </c>
      <c r="F4511" t="s">
        <v>68</v>
      </c>
      <c r="G4511" t="s">
        <v>419</v>
      </c>
      <c r="H4511">
        <v>2</v>
      </c>
      <c r="I4511">
        <v>32230.5</v>
      </c>
      <c r="J4511">
        <v>64461</v>
      </c>
      <c r="K4511">
        <v>493.23</v>
      </c>
      <c r="L4511">
        <v>835</v>
      </c>
      <c r="M4511" t="s">
        <v>42</v>
      </c>
      <c r="N4511" t="s">
        <v>22</v>
      </c>
      <c r="O4511">
        <v>7084.89</v>
      </c>
      <c r="P4511">
        <f>_xlfn.DAYS(Table3[[#This Row],[Delivery_Date]],Table3[[#This Row],[Order_Date]])</f>
        <v>2</v>
      </c>
    </row>
    <row r="4512" spans="1:16" x14ac:dyDescent="0.25">
      <c r="A4512">
        <v>4511</v>
      </c>
      <c r="B4512" t="s">
        <v>65</v>
      </c>
      <c r="C4512" t="s">
        <v>38</v>
      </c>
      <c r="D4512" t="s">
        <v>32</v>
      </c>
      <c r="E4512" t="s">
        <v>46</v>
      </c>
      <c r="F4512" t="s">
        <v>47</v>
      </c>
      <c r="G4512" t="s">
        <v>171</v>
      </c>
      <c r="H4512">
        <v>13</v>
      </c>
      <c r="I4512">
        <v>34418.58</v>
      </c>
      <c r="J4512">
        <v>447441.54</v>
      </c>
      <c r="K4512">
        <v>1133.3699999999999</v>
      </c>
      <c r="L4512">
        <v>859</v>
      </c>
      <c r="M4512" t="s">
        <v>35</v>
      </c>
      <c r="N4512" t="s">
        <v>70</v>
      </c>
      <c r="O4512">
        <v>57889.27</v>
      </c>
      <c r="P4512">
        <f>_xlfn.DAYS(Table3[[#This Row],[Delivery_Date]],Table3[[#This Row],[Order_Date]])</f>
        <v>5</v>
      </c>
    </row>
    <row r="4513" spans="1:16" x14ac:dyDescent="0.25">
      <c r="A4513">
        <v>4512</v>
      </c>
      <c r="B4513" t="s">
        <v>65</v>
      </c>
      <c r="C4513" t="s">
        <v>16</v>
      </c>
      <c r="D4513" t="s">
        <v>25</v>
      </c>
      <c r="E4513" t="s">
        <v>18</v>
      </c>
      <c r="F4513" t="s">
        <v>212</v>
      </c>
      <c r="G4513" t="s">
        <v>375</v>
      </c>
      <c r="H4513">
        <v>32</v>
      </c>
      <c r="I4513">
        <v>46313.39</v>
      </c>
      <c r="J4513">
        <v>1482028.48</v>
      </c>
      <c r="K4513">
        <v>4692.0200000000004</v>
      </c>
      <c r="L4513">
        <v>321</v>
      </c>
      <c r="M4513" t="s">
        <v>35</v>
      </c>
      <c r="N4513" t="s">
        <v>36</v>
      </c>
      <c r="O4513">
        <v>86302.15</v>
      </c>
      <c r="P4513">
        <f>_xlfn.DAYS(Table3[[#This Row],[Delivery_Date]],Table3[[#This Row],[Order_Date]])</f>
        <v>12</v>
      </c>
    </row>
    <row r="4514" spans="1:16" x14ac:dyDescent="0.25">
      <c r="A4514">
        <v>4513</v>
      </c>
      <c r="B4514" t="s">
        <v>51</v>
      </c>
      <c r="C4514" t="s">
        <v>24</v>
      </c>
      <c r="D4514" t="s">
        <v>39</v>
      </c>
      <c r="E4514" t="s">
        <v>60</v>
      </c>
      <c r="F4514" t="s">
        <v>125</v>
      </c>
      <c r="G4514" t="s">
        <v>99</v>
      </c>
      <c r="H4514">
        <v>16</v>
      </c>
      <c r="I4514">
        <v>38343.08</v>
      </c>
      <c r="J4514">
        <v>613489.28</v>
      </c>
      <c r="K4514">
        <v>860.77</v>
      </c>
      <c r="L4514">
        <v>884</v>
      </c>
      <c r="M4514" t="s">
        <v>35</v>
      </c>
      <c r="N4514" t="s">
        <v>22</v>
      </c>
      <c r="O4514">
        <v>81872.47</v>
      </c>
      <c r="P4514">
        <f>_xlfn.DAYS(Table3[[#This Row],[Delivery_Date]],Table3[[#This Row],[Order_Date]])</f>
        <v>14</v>
      </c>
    </row>
    <row r="4515" spans="1:16" x14ac:dyDescent="0.25">
      <c r="A4515">
        <v>4514</v>
      </c>
      <c r="B4515" t="s">
        <v>15</v>
      </c>
      <c r="C4515" t="s">
        <v>16</v>
      </c>
      <c r="D4515" t="s">
        <v>25</v>
      </c>
      <c r="E4515" t="s">
        <v>46</v>
      </c>
      <c r="F4515" t="s">
        <v>58</v>
      </c>
      <c r="G4515" t="s">
        <v>82</v>
      </c>
      <c r="H4515">
        <v>81</v>
      </c>
      <c r="I4515">
        <v>40197.22</v>
      </c>
      <c r="J4515">
        <v>3255974.82</v>
      </c>
      <c r="K4515">
        <v>4015.97</v>
      </c>
      <c r="L4515">
        <v>964</v>
      </c>
      <c r="M4515" t="s">
        <v>29</v>
      </c>
      <c r="N4515" t="s">
        <v>30</v>
      </c>
      <c r="O4515">
        <v>333440.90999999997</v>
      </c>
      <c r="P4515">
        <f>_xlfn.DAYS(Table3[[#This Row],[Delivery_Date]],Table3[[#This Row],[Order_Date]])</f>
        <v>9</v>
      </c>
    </row>
    <row r="4516" spans="1:16" x14ac:dyDescent="0.25">
      <c r="A4516">
        <v>4515</v>
      </c>
      <c r="B4516" t="s">
        <v>59</v>
      </c>
      <c r="C4516" t="s">
        <v>38</v>
      </c>
      <c r="D4516" t="s">
        <v>25</v>
      </c>
      <c r="E4516" t="s">
        <v>26</v>
      </c>
      <c r="F4516" t="s">
        <v>232</v>
      </c>
      <c r="G4516" t="s">
        <v>292</v>
      </c>
      <c r="H4516">
        <v>58</v>
      </c>
      <c r="I4516">
        <v>47540.160000000003</v>
      </c>
      <c r="J4516">
        <v>2757329.28</v>
      </c>
      <c r="K4516">
        <v>4134.8500000000004</v>
      </c>
      <c r="L4516">
        <v>256</v>
      </c>
      <c r="M4516" t="s">
        <v>21</v>
      </c>
      <c r="N4516" t="s">
        <v>30</v>
      </c>
      <c r="O4516">
        <v>579326.71999999997</v>
      </c>
      <c r="P4516">
        <f>_xlfn.DAYS(Table3[[#This Row],[Delivery_Date]],Table3[[#This Row],[Order_Date]])</f>
        <v>7</v>
      </c>
    </row>
    <row r="4517" spans="1:16" x14ac:dyDescent="0.25">
      <c r="A4517">
        <v>4516</v>
      </c>
      <c r="B4517" t="s">
        <v>65</v>
      </c>
      <c r="C4517" t="s">
        <v>16</v>
      </c>
      <c r="D4517" t="s">
        <v>17</v>
      </c>
      <c r="E4517" t="s">
        <v>26</v>
      </c>
      <c r="F4517" t="s">
        <v>80</v>
      </c>
      <c r="G4517" t="s">
        <v>103</v>
      </c>
      <c r="H4517">
        <v>54</v>
      </c>
      <c r="I4517">
        <v>12841.79</v>
      </c>
      <c r="J4517">
        <v>693456.66</v>
      </c>
      <c r="K4517">
        <v>4462.1000000000004</v>
      </c>
      <c r="L4517">
        <v>257</v>
      </c>
      <c r="M4517" t="s">
        <v>29</v>
      </c>
      <c r="N4517" t="s">
        <v>36</v>
      </c>
      <c r="O4517">
        <v>100118.46</v>
      </c>
      <c r="P4517">
        <f>_xlfn.DAYS(Table3[[#This Row],[Delivery_Date]],Table3[[#This Row],[Order_Date]])</f>
        <v>11</v>
      </c>
    </row>
    <row r="4518" spans="1:16" x14ac:dyDescent="0.25">
      <c r="A4518">
        <v>4517</v>
      </c>
      <c r="B4518" t="s">
        <v>59</v>
      </c>
      <c r="C4518" t="s">
        <v>16</v>
      </c>
      <c r="D4518" t="s">
        <v>32</v>
      </c>
      <c r="E4518" t="s">
        <v>52</v>
      </c>
      <c r="F4518" t="s">
        <v>72</v>
      </c>
      <c r="G4518" t="s">
        <v>323</v>
      </c>
      <c r="H4518">
        <v>55</v>
      </c>
      <c r="I4518">
        <v>28289.78</v>
      </c>
      <c r="J4518">
        <v>1555937.9</v>
      </c>
      <c r="K4518">
        <v>4896.68</v>
      </c>
      <c r="L4518">
        <v>286</v>
      </c>
      <c r="M4518" t="s">
        <v>29</v>
      </c>
      <c r="N4518" t="s">
        <v>70</v>
      </c>
      <c r="O4518">
        <v>378352.11</v>
      </c>
      <c r="P4518">
        <f>_xlfn.DAYS(Table3[[#This Row],[Delivery_Date]],Table3[[#This Row],[Order_Date]])</f>
        <v>2</v>
      </c>
    </row>
    <row r="4519" spans="1:16" x14ac:dyDescent="0.25">
      <c r="A4519">
        <v>4518</v>
      </c>
      <c r="B4519" t="s">
        <v>23</v>
      </c>
      <c r="C4519" t="s">
        <v>24</v>
      </c>
      <c r="D4519" t="s">
        <v>17</v>
      </c>
      <c r="E4519" t="s">
        <v>18</v>
      </c>
      <c r="F4519" t="s">
        <v>127</v>
      </c>
      <c r="G4519" t="s">
        <v>345</v>
      </c>
      <c r="H4519">
        <v>79</v>
      </c>
      <c r="I4519">
        <v>3459.19</v>
      </c>
      <c r="J4519">
        <v>273276.01</v>
      </c>
      <c r="K4519">
        <v>3739.84</v>
      </c>
      <c r="L4519">
        <v>171</v>
      </c>
      <c r="M4519" t="s">
        <v>21</v>
      </c>
      <c r="N4519" t="s">
        <v>22</v>
      </c>
      <c r="O4519">
        <v>56030.92</v>
      </c>
      <c r="P4519">
        <f>_xlfn.DAYS(Table3[[#This Row],[Delivery_Date]],Table3[[#This Row],[Order_Date]])</f>
        <v>6</v>
      </c>
    </row>
    <row r="4520" spans="1:16" x14ac:dyDescent="0.25">
      <c r="A4520">
        <v>4519</v>
      </c>
      <c r="B4520" t="s">
        <v>15</v>
      </c>
      <c r="C4520" t="s">
        <v>38</v>
      </c>
      <c r="D4520" t="s">
        <v>25</v>
      </c>
      <c r="E4520" t="s">
        <v>46</v>
      </c>
      <c r="F4520" t="s">
        <v>119</v>
      </c>
      <c r="G4520" t="s">
        <v>179</v>
      </c>
      <c r="H4520">
        <v>85</v>
      </c>
      <c r="I4520">
        <v>45732.52</v>
      </c>
      <c r="J4520">
        <v>3887264.2</v>
      </c>
      <c r="K4520">
        <v>4960.45</v>
      </c>
      <c r="L4520">
        <v>286</v>
      </c>
      <c r="M4520" t="s">
        <v>42</v>
      </c>
      <c r="N4520" t="s">
        <v>70</v>
      </c>
      <c r="O4520">
        <v>687814.82</v>
      </c>
      <c r="P4520">
        <f>_xlfn.DAYS(Table3[[#This Row],[Delivery_Date]],Table3[[#This Row],[Order_Date]])</f>
        <v>1</v>
      </c>
    </row>
    <row r="4521" spans="1:16" x14ac:dyDescent="0.25">
      <c r="A4521">
        <v>4520</v>
      </c>
      <c r="B4521" t="s">
        <v>37</v>
      </c>
      <c r="C4521" t="s">
        <v>24</v>
      </c>
      <c r="D4521" t="s">
        <v>39</v>
      </c>
      <c r="E4521" t="s">
        <v>26</v>
      </c>
      <c r="F4521" t="s">
        <v>176</v>
      </c>
      <c r="G4521" t="s">
        <v>199</v>
      </c>
      <c r="H4521">
        <v>11</v>
      </c>
      <c r="I4521">
        <v>48664.32</v>
      </c>
      <c r="J4521">
        <v>535307.52000000002</v>
      </c>
      <c r="K4521">
        <v>1570.16</v>
      </c>
      <c r="L4521">
        <v>621</v>
      </c>
      <c r="M4521" t="s">
        <v>29</v>
      </c>
      <c r="N4521" t="s">
        <v>36</v>
      </c>
      <c r="O4521">
        <v>49937.760000000002</v>
      </c>
      <c r="P4521">
        <f>_xlfn.DAYS(Table3[[#This Row],[Delivery_Date]],Table3[[#This Row],[Order_Date]])</f>
        <v>9</v>
      </c>
    </row>
    <row r="4522" spans="1:16" x14ac:dyDescent="0.25">
      <c r="A4522">
        <v>4521</v>
      </c>
      <c r="B4522" t="s">
        <v>23</v>
      </c>
      <c r="C4522" t="s">
        <v>24</v>
      </c>
      <c r="D4522" t="s">
        <v>45</v>
      </c>
      <c r="E4522" t="s">
        <v>52</v>
      </c>
      <c r="F4522" t="s">
        <v>153</v>
      </c>
      <c r="G4522" t="s">
        <v>102</v>
      </c>
      <c r="H4522">
        <v>77</v>
      </c>
      <c r="I4522">
        <v>29008.3</v>
      </c>
      <c r="J4522">
        <v>2233639.1</v>
      </c>
      <c r="K4522">
        <v>4549.97</v>
      </c>
      <c r="L4522">
        <v>596</v>
      </c>
      <c r="M4522" t="s">
        <v>42</v>
      </c>
      <c r="N4522" t="s">
        <v>70</v>
      </c>
      <c r="O4522">
        <v>252243.33</v>
      </c>
      <c r="P4522">
        <f>_xlfn.DAYS(Table3[[#This Row],[Delivery_Date]],Table3[[#This Row],[Order_Date]])</f>
        <v>15</v>
      </c>
    </row>
    <row r="4523" spans="1:16" x14ac:dyDescent="0.25">
      <c r="A4523">
        <v>4522</v>
      </c>
      <c r="B4523" t="s">
        <v>37</v>
      </c>
      <c r="C4523" t="s">
        <v>24</v>
      </c>
      <c r="D4523" t="s">
        <v>17</v>
      </c>
      <c r="E4523" t="s">
        <v>60</v>
      </c>
      <c r="F4523" t="s">
        <v>297</v>
      </c>
      <c r="G4523" t="s">
        <v>379</v>
      </c>
      <c r="H4523">
        <v>51</v>
      </c>
      <c r="I4523">
        <v>19550</v>
      </c>
      <c r="J4523">
        <v>997050</v>
      </c>
      <c r="K4523">
        <v>236.76</v>
      </c>
      <c r="L4523">
        <v>12</v>
      </c>
      <c r="M4523" t="s">
        <v>29</v>
      </c>
      <c r="N4523" t="s">
        <v>36</v>
      </c>
      <c r="O4523">
        <v>60842.19</v>
      </c>
      <c r="P4523">
        <f>_xlfn.DAYS(Table3[[#This Row],[Delivery_Date]],Table3[[#This Row],[Order_Date]])</f>
        <v>6</v>
      </c>
    </row>
    <row r="4524" spans="1:16" x14ac:dyDescent="0.25">
      <c r="A4524">
        <v>4523</v>
      </c>
      <c r="B4524" t="s">
        <v>23</v>
      </c>
      <c r="C4524" t="s">
        <v>38</v>
      </c>
      <c r="D4524" t="s">
        <v>17</v>
      </c>
      <c r="E4524" t="s">
        <v>60</v>
      </c>
      <c r="F4524" t="s">
        <v>386</v>
      </c>
      <c r="G4524" t="s">
        <v>293</v>
      </c>
      <c r="H4524">
        <v>84</v>
      </c>
      <c r="I4524">
        <v>12178.18</v>
      </c>
      <c r="J4524">
        <v>1022967.12</v>
      </c>
      <c r="K4524">
        <v>2924.69</v>
      </c>
      <c r="L4524">
        <v>470</v>
      </c>
      <c r="M4524" t="s">
        <v>42</v>
      </c>
      <c r="N4524" t="s">
        <v>70</v>
      </c>
      <c r="O4524">
        <v>153316.06</v>
      </c>
      <c r="P4524">
        <f>_xlfn.DAYS(Table3[[#This Row],[Delivery_Date]],Table3[[#This Row],[Order_Date]])</f>
        <v>14</v>
      </c>
    </row>
    <row r="4525" spans="1:16" x14ac:dyDescent="0.25">
      <c r="A4525">
        <v>4524</v>
      </c>
      <c r="B4525" t="s">
        <v>23</v>
      </c>
      <c r="C4525" t="s">
        <v>16</v>
      </c>
      <c r="D4525" t="s">
        <v>45</v>
      </c>
      <c r="E4525" t="s">
        <v>18</v>
      </c>
      <c r="F4525" t="s">
        <v>230</v>
      </c>
      <c r="G4525" t="s">
        <v>240</v>
      </c>
      <c r="H4525">
        <v>33</v>
      </c>
      <c r="I4525">
        <v>26438.05</v>
      </c>
      <c r="J4525">
        <v>872455.65</v>
      </c>
      <c r="K4525">
        <v>3123.25</v>
      </c>
      <c r="L4525">
        <v>873</v>
      </c>
      <c r="M4525" t="s">
        <v>35</v>
      </c>
      <c r="N4525" t="s">
        <v>70</v>
      </c>
      <c r="O4525">
        <v>186413.6</v>
      </c>
      <c r="P4525">
        <f>_xlfn.DAYS(Table3[[#This Row],[Delivery_Date]],Table3[[#This Row],[Order_Date]])</f>
        <v>7</v>
      </c>
    </row>
    <row r="4526" spans="1:16" x14ac:dyDescent="0.25">
      <c r="A4526">
        <v>4525</v>
      </c>
      <c r="B4526" t="s">
        <v>37</v>
      </c>
      <c r="C4526" t="s">
        <v>16</v>
      </c>
      <c r="D4526" t="s">
        <v>25</v>
      </c>
      <c r="E4526" t="s">
        <v>26</v>
      </c>
      <c r="F4526" t="s">
        <v>308</v>
      </c>
      <c r="G4526" t="s">
        <v>295</v>
      </c>
      <c r="H4526">
        <v>12</v>
      </c>
      <c r="I4526">
        <v>48026.239999999998</v>
      </c>
      <c r="J4526">
        <v>576314.88</v>
      </c>
      <c r="K4526">
        <v>207.38</v>
      </c>
      <c r="L4526">
        <v>889</v>
      </c>
      <c r="M4526" t="s">
        <v>35</v>
      </c>
      <c r="N4526" t="s">
        <v>22</v>
      </c>
      <c r="O4526">
        <v>52888.92</v>
      </c>
      <c r="P4526">
        <f>_xlfn.DAYS(Table3[[#This Row],[Delivery_Date]],Table3[[#This Row],[Order_Date]])</f>
        <v>14</v>
      </c>
    </row>
    <row r="4527" spans="1:16" x14ac:dyDescent="0.25">
      <c r="A4527">
        <v>4526</v>
      </c>
      <c r="B4527" t="s">
        <v>65</v>
      </c>
      <c r="C4527" t="s">
        <v>16</v>
      </c>
      <c r="D4527" t="s">
        <v>45</v>
      </c>
      <c r="E4527" t="s">
        <v>26</v>
      </c>
      <c r="F4527" t="s">
        <v>91</v>
      </c>
      <c r="G4527" t="s">
        <v>248</v>
      </c>
      <c r="H4527">
        <v>28</v>
      </c>
      <c r="I4527">
        <v>924.67</v>
      </c>
      <c r="J4527">
        <v>25890.76</v>
      </c>
      <c r="K4527">
        <v>2325.7600000000002</v>
      </c>
      <c r="L4527">
        <v>101</v>
      </c>
      <c r="M4527" t="s">
        <v>21</v>
      </c>
      <c r="N4527" t="s">
        <v>43</v>
      </c>
      <c r="O4527">
        <v>3159.61</v>
      </c>
      <c r="P4527">
        <f>_xlfn.DAYS(Table3[[#This Row],[Delivery_Date]],Table3[[#This Row],[Order_Date]])</f>
        <v>2</v>
      </c>
    </row>
    <row r="4528" spans="1:16" x14ac:dyDescent="0.25">
      <c r="A4528">
        <v>4527</v>
      </c>
      <c r="B4528" t="s">
        <v>65</v>
      </c>
      <c r="C4528" t="s">
        <v>38</v>
      </c>
      <c r="D4528" t="s">
        <v>39</v>
      </c>
      <c r="E4528" t="s">
        <v>60</v>
      </c>
      <c r="F4528" t="s">
        <v>315</v>
      </c>
      <c r="G4528" t="s">
        <v>64</v>
      </c>
      <c r="H4528">
        <v>35</v>
      </c>
      <c r="I4528">
        <v>29962.53</v>
      </c>
      <c r="J4528">
        <v>1048688.55</v>
      </c>
      <c r="K4528">
        <v>3849.51</v>
      </c>
      <c r="L4528">
        <v>728</v>
      </c>
      <c r="M4528" t="s">
        <v>21</v>
      </c>
      <c r="N4528" t="s">
        <v>36</v>
      </c>
      <c r="O4528">
        <v>70096.88</v>
      </c>
      <c r="P4528">
        <f>_xlfn.DAYS(Table3[[#This Row],[Delivery_Date]],Table3[[#This Row],[Order_Date]])</f>
        <v>6</v>
      </c>
    </row>
    <row r="4529" spans="1:16" x14ac:dyDescent="0.25">
      <c r="A4529">
        <v>4528</v>
      </c>
      <c r="B4529" t="s">
        <v>59</v>
      </c>
      <c r="C4529" t="s">
        <v>38</v>
      </c>
      <c r="D4529" t="s">
        <v>45</v>
      </c>
      <c r="E4529" t="s">
        <v>26</v>
      </c>
      <c r="F4529" t="s">
        <v>383</v>
      </c>
      <c r="G4529" t="s">
        <v>73</v>
      </c>
      <c r="H4529">
        <v>61</v>
      </c>
      <c r="I4529">
        <v>29482.75</v>
      </c>
      <c r="J4529">
        <v>1798447.75</v>
      </c>
      <c r="K4529">
        <v>2740.11</v>
      </c>
      <c r="L4529">
        <v>285</v>
      </c>
      <c r="M4529" t="s">
        <v>29</v>
      </c>
      <c r="N4529" t="s">
        <v>22</v>
      </c>
      <c r="O4529">
        <v>134771.63</v>
      </c>
      <c r="P4529">
        <f>_xlfn.DAYS(Table3[[#This Row],[Delivery_Date]],Table3[[#This Row],[Order_Date]])</f>
        <v>7</v>
      </c>
    </row>
    <row r="4530" spans="1:16" x14ac:dyDescent="0.25">
      <c r="A4530">
        <v>4529</v>
      </c>
      <c r="B4530" t="s">
        <v>65</v>
      </c>
      <c r="C4530" t="s">
        <v>16</v>
      </c>
      <c r="D4530" t="s">
        <v>32</v>
      </c>
      <c r="E4530" t="s">
        <v>26</v>
      </c>
      <c r="F4530" t="s">
        <v>328</v>
      </c>
      <c r="G4530" t="s">
        <v>319</v>
      </c>
      <c r="H4530">
        <v>94</v>
      </c>
      <c r="I4530">
        <v>8569.8700000000008</v>
      </c>
      <c r="J4530">
        <v>805567.78</v>
      </c>
      <c r="K4530">
        <v>499.8</v>
      </c>
      <c r="L4530">
        <v>663</v>
      </c>
      <c r="M4530" t="s">
        <v>21</v>
      </c>
      <c r="N4530" t="s">
        <v>43</v>
      </c>
      <c r="O4530">
        <v>113566.45</v>
      </c>
      <c r="P4530">
        <f>_xlfn.DAYS(Table3[[#This Row],[Delivery_Date]],Table3[[#This Row],[Order_Date]])</f>
        <v>1</v>
      </c>
    </row>
    <row r="4531" spans="1:16" x14ac:dyDescent="0.25">
      <c r="A4531">
        <v>4530</v>
      </c>
      <c r="B4531" t="s">
        <v>65</v>
      </c>
      <c r="C4531" t="s">
        <v>16</v>
      </c>
      <c r="D4531" t="s">
        <v>39</v>
      </c>
      <c r="E4531" t="s">
        <v>18</v>
      </c>
      <c r="F4531" t="s">
        <v>132</v>
      </c>
      <c r="G4531" t="s">
        <v>133</v>
      </c>
      <c r="H4531">
        <v>46</v>
      </c>
      <c r="I4531">
        <v>4584.3900000000003</v>
      </c>
      <c r="J4531">
        <v>210881.94</v>
      </c>
      <c r="K4531">
        <v>3353.61</v>
      </c>
      <c r="L4531">
        <v>797</v>
      </c>
      <c r="M4531" t="s">
        <v>29</v>
      </c>
      <c r="N4531" t="s">
        <v>22</v>
      </c>
      <c r="O4531">
        <v>17143.8</v>
      </c>
      <c r="P4531">
        <f>_xlfn.DAYS(Table3[[#This Row],[Delivery_Date]],Table3[[#This Row],[Order_Date]])</f>
        <v>2</v>
      </c>
    </row>
    <row r="4532" spans="1:16" x14ac:dyDescent="0.25">
      <c r="A4532">
        <v>4531</v>
      </c>
      <c r="B4532" t="s">
        <v>31</v>
      </c>
      <c r="C4532" t="s">
        <v>38</v>
      </c>
      <c r="D4532" t="s">
        <v>17</v>
      </c>
      <c r="E4532" t="s">
        <v>60</v>
      </c>
      <c r="F4532" t="s">
        <v>312</v>
      </c>
      <c r="G4532" t="s">
        <v>394</v>
      </c>
      <c r="H4532">
        <v>96</v>
      </c>
      <c r="I4532">
        <v>28846.58</v>
      </c>
      <c r="J4532">
        <v>2769271.68</v>
      </c>
      <c r="K4532">
        <v>3331.59</v>
      </c>
      <c r="L4532">
        <v>855</v>
      </c>
      <c r="M4532" t="s">
        <v>42</v>
      </c>
      <c r="N4532" t="s">
        <v>70</v>
      </c>
      <c r="O4532">
        <v>257875</v>
      </c>
      <c r="P4532">
        <f>_xlfn.DAYS(Table3[[#This Row],[Delivery_Date]],Table3[[#This Row],[Order_Date]])</f>
        <v>6</v>
      </c>
    </row>
    <row r="4533" spans="1:16" x14ac:dyDescent="0.25">
      <c r="A4533">
        <v>4532</v>
      </c>
      <c r="B4533" t="s">
        <v>44</v>
      </c>
      <c r="C4533" t="s">
        <v>16</v>
      </c>
      <c r="D4533" t="s">
        <v>25</v>
      </c>
      <c r="E4533" t="s">
        <v>18</v>
      </c>
      <c r="F4533" t="s">
        <v>74</v>
      </c>
      <c r="G4533" t="s">
        <v>289</v>
      </c>
      <c r="H4533">
        <v>80</v>
      </c>
      <c r="I4533">
        <v>29385.54</v>
      </c>
      <c r="J4533">
        <v>2350843.2000000002</v>
      </c>
      <c r="K4533">
        <v>4711.62</v>
      </c>
      <c r="L4533">
        <v>479</v>
      </c>
      <c r="M4533" t="s">
        <v>29</v>
      </c>
      <c r="N4533" t="s">
        <v>43</v>
      </c>
      <c r="O4533">
        <v>527229.43000000005</v>
      </c>
      <c r="P4533">
        <f>_xlfn.DAYS(Table3[[#This Row],[Delivery_Date]],Table3[[#This Row],[Order_Date]])</f>
        <v>1</v>
      </c>
    </row>
    <row r="4534" spans="1:16" x14ac:dyDescent="0.25">
      <c r="A4534">
        <v>4533</v>
      </c>
      <c r="B4534" t="s">
        <v>15</v>
      </c>
      <c r="C4534" t="s">
        <v>16</v>
      </c>
      <c r="D4534" t="s">
        <v>25</v>
      </c>
      <c r="E4534" t="s">
        <v>26</v>
      </c>
      <c r="F4534" t="s">
        <v>205</v>
      </c>
      <c r="G4534" t="s">
        <v>372</v>
      </c>
      <c r="H4534">
        <v>78</v>
      </c>
      <c r="I4534">
        <v>17810.650000000001</v>
      </c>
      <c r="J4534">
        <v>1389230.7</v>
      </c>
      <c r="K4534">
        <v>2147.44</v>
      </c>
      <c r="L4534">
        <v>559</v>
      </c>
      <c r="M4534" t="s">
        <v>29</v>
      </c>
      <c r="N4534" t="s">
        <v>36</v>
      </c>
      <c r="O4534">
        <v>253816.65</v>
      </c>
      <c r="P4534">
        <f>_xlfn.DAYS(Table3[[#This Row],[Delivery_Date]],Table3[[#This Row],[Order_Date]])</f>
        <v>2</v>
      </c>
    </row>
    <row r="4535" spans="1:16" x14ac:dyDescent="0.25">
      <c r="A4535">
        <v>4534</v>
      </c>
      <c r="B4535" t="s">
        <v>15</v>
      </c>
      <c r="C4535" t="s">
        <v>24</v>
      </c>
      <c r="D4535" t="s">
        <v>45</v>
      </c>
      <c r="E4535" t="s">
        <v>26</v>
      </c>
      <c r="F4535" t="s">
        <v>116</v>
      </c>
      <c r="G4535" t="s">
        <v>84</v>
      </c>
      <c r="H4535">
        <v>81</v>
      </c>
      <c r="I4535">
        <v>34588.879999999997</v>
      </c>
      <c r="J4535">
        <v>2801699.28</v>
      </c>
      <c r="K4535">
        <v>4085.49</v>
      </c>
      <c r="L4535">
        <v>434</v>
      </c>
      <c r="M4535" t="s">
        <v>29</v>
      </c>
      <c r="N4535" t="s">
        <v>70</v>
      </c>
      <c r="O4535">
        <v>577995.99</v>
      </c>
      <c r="P4535">
        <f>_xlfn.DAYS(Table3[[#This Row],[Delivery_Date]],Table3[[#This Row],[Order_Date]])</f>
        <v>7</v>
      </c>
    </row>
    <row r="4536" spans="1:16" x14ac:dyDescent="0.25">
      <c r="A4536">
        <v>4535</v>
      </c>
      <c r="B4536" t="s">
        <v>31</v>
      </c>
      <c r="C4536" t="s">
        <v>24</v>
      </c>
      <c r="D4536" t="s">
        <v>45</v>
      </c>
      <c r="E4536" t="s">
        <v>26</v>
      </c>
      <c r="F4536" t="s">
        <v>248</v>
      </c>
      <c r="G4536" t="s">
        <v>361</v>
      </c>
      <c r="H4536">
        <v>76</v>
      </c>
      <c r="I4536">
        <v>5328.85</v>
      </c>
      <c r="J4536">
        <v>404992.6</v>
      </c>
      <c r="K4536">
        <v>4688.99</v>
      </c>
      <c r="L4536">
        <v>333</v>
      </c>
      <c r="M4536" t="s">
        <v>29</v>
      </c>
      <c r="N4536" t="s">
        <v>36</v>
      </c>
      <c r="O4536">
        <v>89283.66</v>
      </c>
      <c r="P4536">
        <f>_xlfn.DAYS(Table3[[#This Row],[Delivery_Date]],Table3[[#This Row],[Order_Date]])</f>
        <v>6</v>
      </c>
    </row>
    <row r="4537" spans="1:16" x14ac:dyDescent="0.25">
      <c r="A4537">
        <v>4536</v>
      </c>
      <c r="B4537" t="s">
        <v>31</v>
      </c>
      <c r="C4537" t="s">
        <v>16</v>
      </c>
      <c r="D4537" t="s">
        <v>17</v>
      </c>
      <c r="E4537" t="s">
        <v>26</v>
      </c>
      <c r="F4537" t="s">
        <v>228</v>
      </c>
      <c r="G4537" t="s">
        <v>182</v>
      </c>
      <c r="H4537">
        <v>87</v>
      </c>
      <c r="I4537">
        <v>25491.47</v>
      </c>
      <c r="J4537">
        <v>2217757.89</v>
      </c>
      <c r="K4537">
        <v>1315.64</v>
      </c>
      <c r="L4537">
        <v>138</v>
      </c>
      <c r="M4537" t="s">
        <v>29</v>
      </c>
      <c r="N4537" t="s">
        <v>70</v>
      </c>
      <c r="O4537">
        <v>548659.46</v>
      </c>
      <c r="P4537">
        <f>_xlfn.DAYS(Table3[[#This Row],[Delivery_Date]],Table3[[#This Row],[Order_Date]])</f>
        <v>2</v>
      </c>
    </row>
    <row r="4538" spans="1:16" x14ac:dyDescent="0.25">
      <c r="A4538">
        <v>4537</v>
      </c>
      <c r="B4538" t="s">
        <v>23</v>
      </c>
      <c r="C4538" t="s">
        <v>16</v>
      </c>
      <c r="D4538" t="s">
        <v>45</v>
      </c>
      <c r="E4538" t="s">
        <v>46</v>
      </c>
      <c r="F4538" t="s">
        <v>350</v>
      </c>
      <c r="G4538" t="s">
        <v>106</v>
      </c>
      <c r="H4538">
        <v>68</v>
      </c>
      <c r="I4538">
        <v>12863.41</v>
      </c>
      <c r="J4538">
        <v>874711.88</v>
      </c>
      <c r="K4538">
        <v>3522.47</v>
      </c>
      <c r="L4538">
        <v>430</v>
      </c>
      <c r="M4538" t="s">
        <v>21</v>
      </c>
      <c r="N4538" t="s">
        <v>30</v>
      </c>
      <c r="O4538">
        <v>61237.18</v>
      </c>
      <c r="P4538">
        <f>_xlfn.DAYS(Table3[[#This Row],[Delivery_Date]],Table3[[#This Row],[Order_Date]])</f>
        <v>2</v>
      </c>
    </row>
    <row r="4539" spans="1:16" x14ac:dyDescent="0.25">
      <c r="A4539">
        <v>4538</v>
      </c>
      <c r="B4539" t="s">
        <v>59</v>
      </c>
      <c r="C4539" t="s">
        <v>38</v>
      </c>
      <c r="D4539" t="s">
        <v>45</v>
      </c>
      <c r="E4539" t="s">
        <v>18</v>
      </c>
      <c r="F4539" t="s">
        <v>125</v>
      </c>
      <c r="G4539" t="s">
        <v>156</v>
      </c>
      <c r="H4539">
        <v>2</v>
      </c>
      <c r="I4539">
        <v>7960.97</v>
      </c>
      <c r="J4539">
        <v>15921.94</v>
      </c>
      <c r="K4539">
        <v>3511.48</v>
      </c>
      <c r="L4539">
        <v>350</v>
      </c>
      <c r="M4539" t="s">
        <v>21</v>
      </c>
      <c r="N4539" t="s">
        <v>22</v>
      </c>
      <c r="O4539">
        <v>3114.8</v>
      </c>
      <c r="P4539">
        <f>_xlfn.DAYS(Table3[[#This Row],[Delivery_Date]],Table3[[#This Row],[Order_Date]])</f>
        <v>6</v>
      </c>
    </row>
    <row r="4540" spans="1:16" x14ac:dyDescent="0.25">
      <c r="A4540">
        <v>4539</v>
      </c>
      <c r="B4540" t="s">
        <v>59</v>
      </c>
      <c r="C4540" t="s">
        <v>38</v>
      </c>
      <c r="D4540" t="s">
        <v>32</v>
      </c>
      <c r="E4540" t="s">
        <v>46</v>
      </c>
      <c r="F4540" t="s">
        <v>245</v>
      </c>
      <c r="G4540" t="s">
        <v>357</v>
      </c>
      <c r="H4540">
        <v>47</v>
      </c>
      <c r="I4540">
        <v>30530.58</v>
      </c>
      <c r="J4540">
        <v>1434937.26</v>
      </c>
      <c r="K4540">
        <v>1240.54</v>
      </c>
      <c r="L4540">
        <v>300</v>
      </c>
      <c r="M4540" t="s">
        <v>42</v>
      </c>
      <c r="N4540" t="s">
        <v>22</v>
      </c>
      <c r="O4540">
        <v>85541.28</v>
      </c>
      <c r="P4540">
        <f>_xlfn.DAYS(Table3[[#This Row],[Delivery_Date]],Table3[[#This Row],[Order_Date]])</f>
        <v>5</v>
      </c>
    </row>
    <row r="4541" spans="1:16" x14ac:dyDescent="0.25">
      <c r="A4541">
        <v>4540</v>
      </c>
      <c r="B4541" t="s">
        <v>23</v>
      </c>
      <c r="C4541" t="s">
        <v>24</v>
      </c>
      <c r="D4541" t="s">
        <v>32</v>
      </c>
      <c r="E4541" t="s">
        <v>60</v>
      </c>
      <c r="F4541" t="s">
        <v>348</v>
      </c>
      <c r="G4541" t="s">
        <v>149</v>
      </c>
      <c r="H4541">
        <v>59</v>
      </c>
      <c r="I4541">
        <v>6387.66</v>
      </c>
      <c r="J4541">
        <v>376871.94</v>
      </c>
      <c r="K4541">
        <v>4397.58</v>
      </c>
      <c r="L4541">
        <v>872</v>
      </c>
      <c r="M4541" t="s">
        <v>21</v>
      </c>
      <c r="N4541" t="s">
        <v>43</v>
      </c>
      <c r="O4541">
        <v>66074.34</v>
      </c>
      <c r="P4541">
        <f>_xlfn.DAYS(Table3[[#This Row],[Delivery_Date]],Table3[[#This Row],[Order_Date]])</f>
        <v>6</v>
      </c>
    </row>
    <row r="4542" spans="1:16" x14ac:dyDescent="0.25">
      <c r="A4542">
        <v>4541</v>
      </c>
      <c r="B4542" t="s">
        <v>23</v>
      </c>
      <c r="C4542" t="s">
        <v>24</v>
      </c>
      <c r="D4542" t="s">
        <v>25</v>
      </c>
      <c r="E4542" t="s">
        <v>46</v>
      </c>
      <c r="F4542" t="s">
        <v>335</v>
      </c>
      <c r="G4542" t="s">
        <v>20</v>
      </c>
      <c r="H4542">
        <v>47</v>
      </c>
      <c r="I4542">
        <v>48347.4</v>
      </c>
      <c r="J4542">
        <v>2272327.7999999998</v>
      </c>
      <c r="K4542">
        <v>3401.48</v>
      </c>
      <c r="L4542">
        <v>889</v>
      </c>
      <c r="M4542" t="s">
        <v>29</v>
      </c>
      <c r="N4542" t="s">
        <v>22</v>
      </c>
      <c r="O4542">
        <v>285869.95</v>
      </c>
      <c r="P4542">
        <f>_xlfn.DAYS(Table3[[#This Row],[Delivery_Date]],Table3[[#This Row],[Order_Date]])</f>
        <v>9</v>
      </c>
    </row>
    <row r="4543" spans="1:16" x14ac:dyDescent="0.25">
      <c r="A4543">
        <v>4542</v>
      </c>
      <c r="B4543" t="s">
        <v>51</v>
      </c>
      <c r="C4543" t="s">
        <v>38</v>
      </c>
      <c r="D4543" t="s">
        <v>32</v>
      </c>
      <c r="E4543" t="s">
        <v>60</v>
      </c>
      <c r="F4543" t="s">
        <v>216</v>
      </c>
      <c r="G4543" t="s">
        <v>153</v>
      </c>
      <c r="H4543">
        <v>37</v>
      </c>
      <c r="I4543">
        <v>3584.86</v>
      </c>
      <c r="J4543">
        <v>132639.82</v>
      </c>
      <c r="K4543">
        <v>2872.84</v>
      </c>
      <c r="L4543">
        <v>416</v>
      </c>
      <c r="M4543" t="s">
        <v>29</v>
      </c>
      <c r="N4543" t="s">
        <v>22</v>
      </c>
      <c r="O4543">
        <v>20944.099999999999</v>
      </c>
      <c r="P4543">
        <f>_xlfn.DAYS(Table3[[#This Row],[Delivery_Date]],Table3[[#This Row],[Order_Date]])</f>
        <v>9</v>
      </c>
    </row>
    <row r="4544" spans="1:16" x14ac:dyDescent="0.25">
      <c r="A4544">
        <v>4543</v>
      </c>
      <c r="B4544" t="s">
        <v>59</v>
      </c>
      <c r="C4544" t="s">
        <v>24</v>
      </c>
      <c r="D4544" t="s">
        <v>45</v>
      </c>
      <c r="E4544" t="s">
        <v>26</v>
      </c>
      <c r="F4544" t="s">
        <v>312</v>
      </c>
      <c r="G4544" t="s">
        <v>343</v>
      </c>
      <c r="H4544">
        <v>17</v>
      </c>
      <c r="I4544">
        <v>3066.53</v>
      </c>
      <c r="J4544">
        <v>52131.01</v>
      </c>
      <c r="K4544">
        <v>3522.99</v>
      </c>
      <c r="L4544">
        <v>504</v>
      </c>
      <c r="M4544" t="s">
        <v>35</v>
      </c>
      <c r="N4544" t="s">
        <v>43</v>
      </c>
      <c r="O4544">
        <v>5571.09</v>
      </c>
      <c r="P4544">
        <f>_xlfn.DAYS(Table3[[#This Row],[Delivery_Date]],Table3[[#This Row],[Order_Date]])</f>
        <v>8</v>
      </c>
    </row>
    <row r="4545" spans="1:16" x14ac:dyDescent="0.25">
      <c r="A4545">
        <v>4544</v>
      </c>
      <c r="B4545" t="s">
        <v>51</v>
      </c>
      <c r="C4545" t="s">
        <v>38</v>
      </c>
      <c r="D4545" t="s">
        <v>45</v>
      </c>
      <c r="E4545" t="s">
        <v>46</v>
      </c>
      <c r="F4545" t="s">
        <v>170</v>
      </c>
      <c r="G4545" t="s">
        <v>284</v>
      </c>
      <c r="H4545">
        <v>53</v>
      </c>
      <c r="I4545">
        <v>14092.59</v>
      </c>
      <c r="J4545">
        <v>746907.27</v>
      </c>
      <c r="K4545">
        <v>3861.8</v>
      </c>
      <c r="L4545">
        <v>958</v>
      </c>
      <c r="M4545" t="s">
        <v>29</v>
      </c>
      <c r="N4545" t="s">
        <v>36</v>
      </c>
      <c r="O4545">
        <v>151045.63</v>
      </c>
      <c r="P4545">
        <f>_xlfn.DAYS(Table3[[#This Row],[Delivery_Date]],Table3[[#This Row],[Order_Date]])</f>
        <v>7</v>
      </c>
    </row>
    <row r="4546" spans="1:16" x14ac:dyDescent="0.25">
      <c r="A4546">
        <v>4545</v>
      </c>
      <c r="B4546" t="s">
        <v>37</v>
      </c>
      <c r="C4546" t="s">
        <v>38</v>
      </c>
      <c r="D4546" t="s">
        <v>39</v>
      </c>
      <c r="E4546" t="s">
        <v>26</v>
      </c>
      <c r="F4546" t="s">
        <v>220</v>
      </c>
      <c r="G4546" t="s">
        <v>192</v>
      </c>
      <c r="H4546">
        <v>56</v>
      </c>
      <c r="I4546">
        <v>5875.23</v>
      </c>
      <c r="J4546">
        <v>329012.88</v>
      </c>
      <c r="K4546">
        <v>2399.04</v>
      </c>
      <c r="L4546">
        <v>243</v>
      </c>
      <c r="M4546" t="s">
        <v>21</v>
      </c>
      <c r="N4546" t="s">
        <v>70</v>
      </c>
      <c r="O4546">
        <v>65472.7</v>
      </c>
      <c r="P4546">
        <f>_xlfn.DAYS(Table3[[#This Row],[Delivery_Date]],Table3[[#This Row],[Order_Date]])</f>
        <v>4</v>
      </c>
    </row>
    <row r="4547" spans="1:16" x14ac:dyDescent="0.25">
      <c r="A4547">
        <v>4546</v>
      </c>
      <c r="B4547" t="s">
        <v>15</v>
      </c>
      <c r="C4547" t="s">
        <v>24</v>
      </c>
      <c r="D4547" t="s">
        <v>17</v>
      </c>
      <c r="E4547" t="s">
        <v>60</v>
      </c>
      <c r="F4547" t="s">
        <v>173</v>
      </c>
      <c r="G4547" t="s">
        <v>410</v>
      </c>
      <c r="H4547">
        <v>78</v>
      </c>
      <c r="I4547">
        <v>32134.11</v>
      </c>
      <c r="J4547">
        <v>2506460.58</v>
      </c>
      <c r="K4547">
        <v>465.24</v>
      </c>
      <c r="L4547">
        <v>195</v>
      </c>
      <c r="M4547" t="s">
        <v>35</v>
      </c>
      <c r="N4547" t="s">
        <v>36</v>
      </c>
      <c r="O4547">
        <v>507443</v>
      </c>
      <c r="P4547">
        <f>_xlfn.DAYS(Table3[[#This Row],[Delivery_Date]],Table3[[#This Row],[Order_Date]])</f>
        <v>10</v>
      </c>
    </row>
    <row r="4548" spans="1:16" x14ac:dyDescent="0.25">
      <c r="A4548">
        <v>4547</v>
      </c>
      <c r="B4548" t="s">
        <v>44</v>
      </c>
      <c r="C4548" t="s">
        <v>24</v>
      </c>
      <c r="D4548" t="s">
        <v>45</v>
      </c>
      <c r="E4548" t="s">
        <v>52</v>
      </c>
      <c r="F4548" t="s">
        <v>344</v>
      </c>
      <c r="G4548" t="s">
        <v>328</v>
      </c>
      <c r="H4548">
        <v>27</v>
      </c>
      <c r="I4548">
        <v>43953.88</v>
      </c>
      <c r="J4548">
        <v>1186754.76</v>
      </c>
      <c r="K4548">
        <v>1371.84</v>
      </c>
      <c r="L4548">
        <v>543</v>
      </c>
      <c r="M4548" t="s">
        <v>29</v>
      </c>
      <c r="N4548" t="s">
        <v>22</v>
      </c>
      <c r="O4548">
        <v>186179.3</v>
      </c>
      <c r="P4548">
        <f>_xlfn.DAYS(Table3[[#This Row],[Delivery_Date]],Table3[[#This Row],[Order_Date]])</f>
        <v>6</v>
      </c>
    </row>
    <row r="4549" spans="1:16" x14ac:dyDescent="0.25">
      <c r="A4549">
        <v>4548</v>
      </c>
      <c r="B4549" t="s">
        <v>31</v>
      </c>
      <c r="C4549" t="s">
        <v>24</v>
      </c>
      <c r="D4549" t="s">
        <v>45</v>
      </c>
      <c r="E4549" t="s">
        <v>18</v>
      </c>
      <c r="F4549" t="s">
        <v>135</v>
      </c>
      <c r="G4549" t="s">
        <v>77</v>
      </c>
      <c r="H4549">
        <v>28</v>
      </c>
      <c r="I4549">
        <v>9602.5</v>
      </c>
      <c r="J4549">
        <v>268870</v>
      </c>
      <c r="K4549">
        <v>4141.21</v>
      </c>
      <c r="L4549">
        <v>685</v>
      </c>
      <c r="M4549" t="s">
        <v>29</v>
      </c>
      <c r="N4549" t="s">
        <v>43</v>
      </c>
      <c r="O4549">
        <v>31715.03</v>
      </c>
      <c r="P4549">
        <f>_xlfn.DAYS(Table3[[#This Row],[Delivery_Date]],Table3[[#This Row],[Order_Date]])</f>
        <v>8</v>
      </c>
    </row>
    <row r="4550" spans="1:16" x14ac:dyDescent="0.25">
      <c r="A4550">
        <v>4549</v>
      </c>
      <c r="B4550" t="s">
        <v>51</v>
      </c>
      <c r="C4550" t="s">
        <v>38</v>
      </c>
      <c r="D4550" t="s">
        <v>39</v>
      </c>
      <c r="E4550" t="s">
        <v>46</v>
      </c>
      <c r="F4550" t="s">
        <v>104</v>
      </c>
      <c r="G4550" t="s">
        <v>105</v>
      </c>
      <c r="H4550">
        <v>80</v>
      </c>
      <c r="I4550">
        <v>28335.42</v>
      </c>
      <c r="J4550">
        <v>2266833.6</v>
      </c>
      <c r="K4550">
        <v>4260.88</v>
      </c>
      <c r="L4550">
        <v>382</v>
      </c>
      <c r="M4550" t="s">
        <v>42</v>
      </c>
      <c r="N4550" t="s">
        <v>70</v>
      </c>
      <c r="O4550">
        <v>180568.97</v>
      </c>
      <c r="P4550">
        <f>_xlfn.DAYS(Table3[[#This Row],[Delivery_Date]],Table3[[#This Row],[Order_Date]])</f>
        <v>5</v>
      </c>
    </row>
    <row r="4551" spans="1:16" x14ac:dyDescent="0.25">
      <c r="A4551">
        <v>4550</v>
      </c>
      <c r="B4551" t="s">
        <v>51</v>
      </c>
      <c r="C4551" t="s">
        <v>38</v>
      </c>
      <c r="D4551" t="s">
        <v>17</v>
      </c>
      <c r="E4551" t="s">
        <v>60</v>
      </c>
      <c r="F4551" t="s">
        <v>178</v>
      </c>
      <c r="G4551" t="s">
        <v>416</v>
      </c>
      <c r="H4551">
        <v>13</v>
      </c>
      <c r="I4551">
        <v>45522.23</v>
      </c>
      <c r="J4551">
        <v>591788.99</v>
      </c>
      <c r="K4551">
        <v>3751.29</v>
      </c>
      <c r="L4551">
        <v>346</v>
      </c>
      <c r="M4551" t="s">
        <v>29</v>
      </c>
      <c r="N4551" t="s">
        <v>30</v>
      </c>
      <c r="O4551">
        <v>112456.41</v>
      </c>
      <c r="P4551">
        <f>_xlfn.DAYS(Table3[[#This Row],[Delivery_Date]],Table3[[#This Row],[Order_Date]])</f>
        <v>2</v>
      </c>
    </row>
    <row r="4552" spans="1:16" x14ac:dyDescent="0.25">
      <c r="A4552">
        <v>4551</v>
      </c>
      <c r="B4552" t="s">
        <v>31</v>
      </c>
      <c r="C4552" t="s">
        <v>16</v>
      </c>
      <c r="D4552" t="s">
        <v>39</v>
      </c>
      <c r="E4552" t="s">
        <v>18</v>
      </c>
      <c r="F4552" t="s">
        <v>409</v>
      </c>
      <c r="G4552" t="s">
        <v>126</v>
      </c>
      <c r="H4552">
        <v>61</v>
      </c>
      <c r="I4552">
        <v>40470.639999999999</v>
      </c>
      <c r="J4552">
        <v>2468709.04</v>
      </c>
      <c r="K4552">
        <v>2632.33</v>
      </c>
      <c r="L4552">
        <v>420</v>
      </c>
      <c r="M4552" t="s">
        <v>21</v>
      </c>
      <c r="N4552" t="s">
        <v>30</v>
      </c>
      <c r="O4552">
        <v>441301.59</v>
      </c>
      <c r="P4552">
        <f>_xlfn.DAYS(Table3[[#This Row],[Delivery_Date]],Table3[[#This Row],[Order_Date]])</f>
        <v>13</v>
      </c>
    </row>
    <row r="4553" spans="1:16" x14ac:dyDescent="0.25">
      <c r="A4553">
        <v>4552</v>
      </c>
      <c r="B4553" t="s">
        <v>51</v>
      </c>
      <c r="C4553" t="s">
        <v>38</v>
      </c>
      <c r="D4553" t="s">
        <v>32</v>
      </c>
      <c r="E4553" t="s">
        <v>52</v>
      </c>
      <c r="F4553" t="s">
        <v>336</v>
      </c>
      <c r="G4553" t="s">
        <v>291</v>
      </c>
      <c r="H4553">
        <v>79</v>
      </c>
      <c r="I4553">
        <v>33365.879999999997</v>
      </c>
      <c r="J4553">
        <v>2635904.52</v>
      </c>
      <c r="K4553">
        <v>2298.54</v>
      </c>
      <c r="L4553">
        <v>817</v>
      </c>
      <c r="M4553" t="s">
        <v>35</v>
      </c>
      <c r="N4553" t="s">
        <v>22</v>
      </c>
      <c r="O4553">
        <v>381902.99</v>
      </c>
      <c r="P4553">
        <f>_xlfn.DAYS(Table3[[#This Row],[Delivery_Date]],Table3[[#This Row],[Order_Date]])</f>
        <v>1</v>
      </c>
    </row>
    <row r="4554" spans="1:16" x14ac:dyDescent="0.25">
      <c r="A4554">
        <v>4553</v>
      </c>
      <c r="B4554" t="s">
        <v>31</v>
      </c>
      <c r="C4554" t="s">
        <v>16</v>
      </c>
      <c r="D4554" t="s">
        <v>39</v>
      </c>
      <c r="E4554" t="s">
        <v>60</v>
      </c>
      <c r="F4554" t="s">
        <v>344</v>
      </c>
      <c r="G4554" t="s">
        <v>244</v>
      </c>
      <c r="H4554">
        <v>39</v>
      </c>
      <c r="I4554">
        <v>47461.440000000002</v>
      </c>
      <c r="J4554">
        <v>1850996.16</v>
      </c>
      <c r="K4554">
        <v>1688.81</v>
      </c>
      <c r="L4554">
        <v>840</v>
      </c>
      <c r="M4554" t="s">
        <v>42</v>
      </c>
      <c r="N4554" t="s">
        <v>36</v>
      </c>
      <c r="O4554">
        <v>113721.78</v>
      </c>
      <c r="P4554">
        <f>_xlfn.DAYS(Table3[[#This Row],[Delivery_Date]],Table3[[#This Row],[Order_Date]])</f>
        <v>12</v>
      </c>
    </row>
    <row r="4555" spans="1:16" x14ac:dyDescent="0.25">
      <c r="A4555">
        <v>4554</v>
      </c>
      <c r="B4555" t="s">
        <v>37</v>
      </c>
      <c r="C4555" t="s">
        <v>38</v>
      </c>
      <c r="D4555" t="s">
        <v>39</v>
      </c>
      <c r="E4555" t="s">
        <v>46</v>
      </c>
      <c r="F4555" t="s">
        <v>94</v>
      </c>
      <c r="G4555" t="s">
        <v>126</v>
      </c>
      <c r="H4555">
        <v>44</v>
      </c>
      <c r="I4555">
        <v>44145</v>
      </c>
      <c r="J4555">
        <v>1942380</v>
      </c>
      <c r="K4555">
        <v>1036.8399999999999</v>
      </c>
      <c r="L4555">
        <v>275</v>
      </c>
      <c r="M4555" t="s">
        <v>21</v>
      </c>
      <c r="N4555" t="s">
        <v>70</v>
      </c>
      <c r="O4555">
        <v>306120.37</v>
      </c>
      <c r="P4555">
        <f>_xlfn.DAYS(Table3[[#This Row],[Delivery_Date]],Table3[[#This Row],[Order_Date]])</f>
        <v>15</v>
      </c>
    </row>
    <row r="4556" spans="1:16" x14ac:dyDescent="0.25">
      <c r="A4556">
        <v>4555</v>
      </c>
      <c r="B4556" t="s">
        <v>44</v>
      </c>
      <c r="C4556" t="s">
        <v>16</v>
      </c>
      <c r="D4556" t="s">
        <v>45</v>
      </c>
      <c r="E4556" t="s">
        <v>46</v>
      </c>
      <c r="F4556" t="s">
        <v>276</v>
      </c>
      <c r="G4556" t="s">
        <v>249</v>
      </c>
      <c r="H4556">
        <v>100</v>
      </c>
      <c r="I4556">
        <v>15320.99</v>
      </c>
      <c r="J4556">
        <v>1532099</v>
      </c>
      <c r="K4556">
        <v>2489.48</v>
      </c>
      <c r="L4556">
        <v>802</v>
      </c>
      <c r="M4556" t="s">
        <v>35</v>
      </c>
      <c r="N4556" t="s">
        <v>43</v>
      </c>
      <c r="O4556">
        <v>206451.7</v>
      </c>
      <c r="P4556">
        <f>_xlfn.DAYS(Table3[[#This Row],[Delivery_Date]],Table3[[#This Row],[Order_Date]])</f>
        <v>11</v>
      </c>
    </row>
    <row r="4557" spans="1:16" x14ac:dyDescent="0.25">
      <c r="A4557">
        <v>4556</v>
      </c>
      <c r="B4557" t="s">
        <v>44</v>
      </c>
      <c r="C4557" t="s">
        <v>24</v>
      </c>
      <c r="D4557" t="s">
        <v>17</v>
      </c>
      <c r="E4557" t="s">
        <v>60</v>
      </c>
      <c r="F4557" t="s">
        <v>216</v>
      </c>
      <c r="G4557" t="s">
        <v>406</v>
      </c>
      <c r="H4557">
        <v>88</v>
      </c>
      <c r="I4557">
        <v>31554.73</v>
      </c>
      <c r="J4557">
        <v>2776816.24</v>
      </c>
      <c r="K4557">
        <v>4928.7700000000004</v>
      </c>
      <c r="L4557">
        <v>76</v>
      </c>
      <c r="M4557" t="s">
        <v>42</v>
      </c>
      <c r="N4557" t="s">
        <v>36</v>
      </c>
      <c r="O4557">
        <v>554497.43000000005</v>
      </c>
      <c r="P4557">
        <f>_xlfn.DAYS(Table3[[#This Row],[Delivery_Date]],Table3[[#This Row],[Order_Date]])</f>
        <v>3</v>
      </c>
    </row>
    <row r="4558" spans="1:16" x14ac:dyDescent="0.25">
      <c r="A4558">
        <v>4557</v>
      </c>
      <c r="B4558" t="s">
        <v>15</v>
      </c>
      <c r="C4558" t="s">
        <v>24</v>
      </c>
      <c r="D4558" t="s">
        <v>25</v>
      </c>
      <c r="E4558" t="s">
        <v>60</v>
      </c>
      <c r="F4558" t="s">
        <v>209</v>
      </c>
      <c r="G4558" t="s">
        <v>170</v>
      </c>
      <c r="H4558">
        <v>36</v>
      </c>
      <c r="I4558">
        <v>46096.81</v>
      </c>
      <c r="J4558">
        <v>1659485.16</v>
      </c>
      <c r="K4558">
        <v>3849.55</v>
      </c>
      <c r="L4558">
        <v>681</v>
      </c>
      <c r="M4558" t="s">
        <v>29</v>
      </c>
      <c r="N4558" t="s">
        <v>30</v>
      </c>
      <c r="O4558">
        <v>322291.08</v>
      </c>
      <c r="P4558">
        <f>_xlfn.DAYS(Table3[[#This Row],[Delivery_Date]],Table3[[#This Row],[Order_Date]])</f>
        <v>11</v>
      </c>
    </row>
    <row r="4559" spans="1:16" x14ac:dyDescent="0.25">
      <c r="A4559">
        <v>4558</v>
      </c>
      <c r="B4559" t="s">
        <v>44</v>
      </c>
      <c r="C4559" t="s">
        <v>16</v>
      </c>
      <c r="D4559" t="s">
        <v>17</v>
      </c>
      <c r="E4559" t="s">
        <v>60</v>
      </c>
      <c r="F4559" t="s">
        <v>271</v>
      </c>
      <c r="G4559" t="s">
        <v>170</v>
      </c>
      <c r="H4559">
        <v>83</v>
      </c>
      <c r="I4559">
        <v>38850.629999999997</v>
      </c>
      <c r="J4559">
        <v>3224602.29</v>
      </c>
      <c r="K4559">
        <v>4086.79</v>
      </c>
      <c r="L4559">
        <v>740</v>
      </c>
      <c r="M4559" t="s">
        <v>29</v>
      </c>
      <c r="N4559" t="s">
        <v>30</v>
      </c>
      <c r="O4559">
        <v>588719.85</v>
      </c>
      <c r="P4559">
        <f>_xlfn.DAYS(Table3[[#This Row],[Delivery_Date]],Table3[[#This Row],[Order_Date]])</f>
        <v>7</v>
      </c>
    </row>
    <row r="4560" spans="1:16" x14ac:dyDescent="0.25">
      <c r="A4560">
        <v>4559</v>
      </c>
      <c r="B4560" t="s">
        <v>51</v>
      </c>
      <c r="C4560" t="s">
        <v>16</v>
      </c>
      <c r="D4560" t="s">
        <v>39</v>
      </c>
      <c r="E4560" t="s">
        <v>46</v>
      </c>
      <c r="F4560" t="s">
        <v>113</v>
      </c>
      <c r="G4560" t="s">
        <v>365</v>
      </c>
      <c r="H4560">
        <v>24</v>
      </c>
      <c r="I4560">
        <v>48118.45</v>
      </c>
      <c r="J4560">
        <v>1154842.8</v>
      </c>
      <c r="K4560">
        <v>3561.33</v>
      </c>
      <c r="L4560">
        <v>652</v>
      </c>
      <c r="M4560" t="s">
        <v>42</v>
      </c>
      <c r="N4560" t="s">
        <v>30</v>
      </c>
      <c r="O4560">
        <v>220364.85</v>
      </c>
      <c r="P4560">
        <f>_xlfn.DAYS(Table3[[#This Row],[Delivery_Date]],Table3[[#This Row],[Order_Date]])</f>
        <v>9</v>
      </c>
    </row>
    <row r="4561" spans="1:16" x14ac:dyDescent="0.25">
      <c r="A4561">
        <v>4560</v>
      </c>
      <c r="B4561" t="s">
        <v>65</v>
      </c>
      <c r="C4561" t="s">
        <v>24</v>
      </c>
      <c r="D4561" t="s">
        <v>45</v>
      </c>
      <c r="E4561" t="s">
        <v>60</v>
      </c>
      <c r="F4561" t="s">
        <v>265</v>
      </c>
      <c r="G4561" t="s">
        <v>128</v>
      </c>
      <c r="H4561">
        <v>36</v>
      </c>
      <c r="I4561">
        <v>3731.14</v>
      </c>
      <c r="J4561">
        <v>134321.04</v>
      </c>
      <c r="K4561">
        <v>273.06</v>
      </c>
      <c r="L4561">
        <v>531</v>
      </c>
      <c r="M4561" t="s">
        <v>29</v>
      </c>
      <c r="N4561" t="s">
        <v>43</v>
      </c>
      <c r="O4561">
        <v>20962.52</v>
      </c>
      <c r="P4561">
        <f>_xlfn.DAYS(Table3[[#This Row],[Delivery_Date]],Table3[[#This Row],[Order_Date]])</f>
        <v>6</v>
      </c>
    </row>
    <row r="4562" spans="1:16" x14ac:dyDescent="0.25">
      <c r="A4562">
        <v>4561</v>
      </c>
      <c r="B4562" t="s">
        <v>31</v>
      </c>
      <c r="C4562" t="s">
        <v>24</v>
      </c>
      <c r="D4562" t="s">
        <v>39</v>
      </c>
      <c r="E4562" t="s">
        <v>18</v>
      </c>
      <c r="F4562" t="s">
        <v>405</v>
      </c>
      <c r="G4562" t="s">
        <v>254</v>
      </c>
      <c r="H4562">
        <v>15</v>
      </c>
      <c r="I4562">
        <v>23371.11</v>
      </c>
      <c r="J4562">
        <v>350566.65</v>
      </c>
      <c r="K4562">
        <v>3046.14</v>
      </c>
      <c r="L4562">
        <v>367</v>
      </c>
      <c r="M4562" t="s">
        <v>42</v>
      </c>
      <c r="N4562" t="s">
        <v>70</v>
      </c>
      <c r="O4562">
        <v>51165.98</v>
      </c>
      <c r="P4562">
        <f>_xlfn.DAYS(Table3[[#This Row],[Delivery_Date]],Table3[[#This Row],[Order_Date]])</f>
        <v>9</v>
      </c>
    </row>
    <row r="4563" spans="1:16" x14ac:dyDescent="0.25">
      <c r="A4563">
        <v>4562</v>
      </c>
      <c r="B4563" t="s">
        <v>23</v>
      </c>
      <c r="C4563" t="s">
        <v>16</v>
      </c>
      <c r="D4563" t="s">
        <v>39</v>
      </c>
      <c r="E4563" t="s">
        <v>46</v>
      </c>
      <c r="F4563" t="s">
        <v>339</v>
      </c>
      <c r="G4563" t="s">
        <v>124</v>
      </c>
      <c r="H4563">
        <v>5</v>
      </c>
      <c r="I4563">
        <v>7187.78</v>
      </c>
      <c r="J4563">
        <v>35938.9</v>
      </c>
      <c r="K4563">
        <v>3209.88</v>
      </c>
      <c r="L4563">
        <v>199</v>
      </c>
      <c r="M4563" t="s">
        <v>21</v>
      </c>
      <c r="N4563" t="s">
        <v>43</v>
      </c>
      <c r="O4563">
        <v>7209.65</v>
      </c>
      <c r="P4563">
        <f>_xlfn.DAYS(Table3[[#This Row],[Delivery_Date]],Table3[[#This Row],[Order_Date]])</f>
        <v>9</v>
      </c>
    </row>
    <row r="4564" spans="1:16" x14ac:dyDescent="0.25">
      <c r="A4564">
        <v>4563</v>
      </c>
      <c r="B4564" t="s">
        <v>31</v>
      </c>
      <c r="C4564" t="s">
        <v>16</v>
      </c>
      <c r="D4564" t="s">
        <v>39</v>
      </c>
      <c r="E4564" t="s">
        <v>52</v>
      </c>
      <c r="F4564" t="s">
        <v>225</v>
      </c>
      <c r="G4564" t="s">
        <v>165</v>
      </c>
      <c r="H4564">
        <v>95</v>
      </c>
      <c r="I4564">
        <v>46477.58</v>
      </c>
      <c r="J4564">
        <v>4415370.0999999996</v>
      </c>
      <c r="K4564">
        <v>3874.62</v>
      </c>
      <c r="L4564">
        <v>118</v>
      </c>
      <c r="M4564" t="s">
        <v>35</v>
      </c>
      <c r="N4564" t="s">
        <v>70</v>
      </c>
      <c r="O4564">
        <v>757741.63</v>
      </c>
      <c r="P4564">
        <f>_xlfn.DAYS(Table3[[#This Row],[Delivery_Date]],Table3[[#This Row],[Order_Date]])</f>
        <v>13</v>
      </c>
    </row>
    <row r="4565" spans="1:16" x14ac:dyDescent="0.25">
      <c r="A4565">
        <v>4564</v>
      </c>
      <c r="B4565" t="s">
        <v>15</v>
      </c>
      <c r="C4565" t="s">
        <v>38</v>
      </c>
      <c r="D4565" t="s">
        <v>25</v>
      </c>
      <c r="E4565" t="s">
        <v>18</v>
      </c>
      <c r="F4565" t="s">
        <v>319</v>
      </c>
      <c r="G4565" t="s">
        <v>245</v>
      </c>
      <c r="H4565">
        <v>78</v>
      </c>
      <c r="I4565">
        <v>45300.9</v>
      </c>
      <c r="J4565">
        <v>3533470.2</v>
      </c>
      <c r="K4565">
        <v>3147.6</v>
      </c>
      <c r="L4565">
        <v>37</v>
      </c>
      <c r="M4565" t="s">
        <v>35</v>
      </c>
      <c r="N4565" t="s">
        <v>30</v>
      </c>
      <c r="O4565">
        <v>806771.01</v>
      </c>
      <c r="P4565">
        <f>_xlfn.DAYS(Table3[[#This Row],[Delivery_Date]],Table3[[#This Row],[Order_Date]])</f>
        <v>15</v>
      </c>
    </row>
    <row r="4566" spans="1:16" x14ac:dyDescent="0.25">
      <c r="A4566">
        <v>4565</v>
      </c>
      <c r="B4566" t="s">
        <v>44</v>
      </c>
      <c r="C4566" t="s">
        <v>24</v>
      </c>
      <c r="D4566" t="s">
        <v>45</v>
      </c>
      <c r="E4566" t="s">
        <v>60</v>
      </c>
      <c r="F4566" t="s">
        <v>104</v>
      </c>
      <c r="G4566" t="s">
        <v>281</v>
      </c>
      <c r="H4566">
        <v>51</v>
      </c>
      <c r="I4566">
        <v>34442.71</v>
      </c>
      <c r="J4566">
        <v>1756578.21</v>
      </c>
      <c r="K4566">
        <v>4736.43</v>
      </c>
      <c r="L4566">
        <v>94</v>
      </c>
      <c r="M4566" t="s">
        <v>35</v>
      </c>
      <c r="N4566" t="s">
        <v>36</v>
      </c>
      <c r="O4566">
        <v>405088.3</v>
      </c>
      <c r="P4566">
        <f>_xlfn.DAYS(Table3[[#This Row],[Delivery_Date]],Table3[[#This Row],[Order_Date]])</f>
        <v>11</v>
      </c>
    </row>
    <row r="4567" spans="1:16" x14ac:dyDescent="0.25">
      <c r="A4567">
        <v>4566</v>
      </c>
      <c r="B4567" t="s">
        <v>44</v>
      </c>
      <c r="C4567" t="s">
        <v>24</v>
      </c>
      <c r="D4567" t="s">
        <v>39</v>
      </c>
      <c r="E4567" t="s">
        <v>52</v>
      </c>
      <c r="F4567" t="s">
        <v>256</v>
      </c>
      <c r="G4567" t="s">
        <v>209</v>
      </c>
      <c r="H4567">
        <v>52</v>
      </c>
      <c r="I4567">
        <v>1532.19</v>
      </c>
      <c r="J4567">
        <v>79673.88</v>
      </c>
      <c r="K4567">
        <v>1346.54</v>
      </c>
      <c r="L4567">
        <v>530</v>
      </c>
      <c r="M4567" t="s">
        <v>42</v>
      </c>
      <c r="N4567" t="s">
        <v>43</v>
      </c>
      <c r="O4567">
        <v>5908.35</v>
      </c>
      <c r="P4567">
        <f>_xlfn.DAYS(Table3[[#This Row],[Delivery_Date]],Table3[[#This Row],[Order_Date]])</f>
        <v>15</v>
      </c>
    </row>
    <row r="4568" spans="1:16" x14ac:dyDescent="0.25">
      <c r="A4568">
        <v>4567</v>
      </c>
      <c r="B4568" t="s">
        <v>51</v>
      </c>
      <c r="C4568" t="s">
        <v>24</v>
      </c>
      <c r="D4568" t="s">
        <v>25</v>
      </c>
      <c r="E4568" t="s">
        <v>18</v>
      </c>
      <c r="F4568" t="s">
        <v>307</v>
      </c>
      <c r="G4568" t="s">
        <v>421</v>
      </c>
      <c r="H4568">
        <v>98</v>
      </c>
      <c r="I4568">
        <v>44398.18</v>
      </c>
      <c r="J4568">
        <v>4351021.6399999997</v>
      </c>
      <c r="K4568">
        <v>748.26</v>
      </c>
      <c r="L4568">
        <v>358</v>
      </c>
      <c r="M4568" t="s">
        <v>42</v>
      </c>
      <c r="N4568" t="s">
        <v>30</v>
      </c>
      <c r="O4568">
        <v>927248.02</v>
      </c>
      <c r="P4568">
        <f>_xlfn.DAYS(Table3[[#This Row],[Delivery_Date]],Table3[[#This Row],[Order_Date]])</f>
        <v>10</v>
      </c>
    </row>
    <row r="4569" spans="1:16" x14ac:dyDescent="0.25">
      <c r="A4569">
        <v>4568</v>
      </c>
      <c r="B4569" t="s">
        <v>59</v>
      </c>
      <c r="C4569" t="s">
        <v>16</v>
      </c>
      <c r="D4569" t="s">
        <v>25</v>
      </c>
      <c r="E4569" t="s">
        <v>18</v>
      </c>
      <c r="F4569" t="s">
        <v>291</v>
      </c>
      <c r="G4569" t="s">
        <v>256</v>
      </c>
      <c r="H4569">
        <v>24</v>
      </c>
      <c r="I4569">
        <v>4344.49</v>
      </c>
      <c r="J4569">
        <v>104267.76</v>
      </c>
      <c r="K4569">
        <v>4243.7700000000004</v>
      </c>
      <c r="L4569">
        <v>526</v>
      </c>
      <c r="M4569" t="s">
        <v>35</v>
      </c>
      <c r="N4569" t="s">
        <v>22</v>
      </c>
      <c r="O4569">
        <v>25154.05</v>
      </c>
      <c r="P4569">
        <f>_xlfn.DAYS(Table3[[#This Row],[Delivery_Date]],Table3[[#This Row],[Order_Date]])</f>
        <v>6</v>
      </c>
    </row>
    <row r="4570" spans="1:16" x14ac:dyDescent="0.25">
      <c r="A4570">
        <v>4569</v>
      </c>
      <c r="B4570" t="s">
        <v>23</v>
      </c>
      <c r="C4570" t="s">
        <v>38</v>
      </c>
      <c r="D4570" t="s">
        <v>32</v>
      </c>
      <c r="E4570" t="s">
        <v>52</v>
      </c>
      <c r="F4570" t="s">
        <v>281</v>
      </c>
      <c r="G4570" t="s">
        <v>224</v>
      </c>
      <c r="H4570">
        <v>82</v>
      </c>
      <c r="I4570">
        <v>41805.279999999999</v>
      </c>
      <c r="J4570">
        <v>3428032.96</v>
      </c>
      <c r="K4570">
        <v>1258.3399999999999</v>
      </c>
      <c r="L4570">
        <v>333</v>
      </c>
      <c r="M4570" t="s">
        <v>21</v>
      </c>
      <c r="N4570" t="s">
        <v>30</v>
      </c>
      <c r="O4570">
        <v>379075.11</v>
      </c>
      <c r="P4570">
        <f>_xlfn.DAYS(Table3[[#This Row],[Delivery_Date]],Table3[[#This Row],[Order_Date]])</f>
        <v>13</v>
      </c>
    </row>
    <row r="4571" spans="1:16" x14ac:dyDescent="0.25">
      <c r="A4571">
        <v>4570</v>
      </c>
      <c r="B4571" t="s">
        <v>37</v>
      </c>
      <c r="C4571" t="s">
        <v>38</v>
      </c>
      <c r="D4571" t="s">
        <v>25</v>
      </c>
      <c r="E4571" t="s">
        <v>18</v>
      </c>
      <c r="F4571" t="s">
        <v>192</v>
      </c>
      <c r="G4571" t="s">
        <v>134</v>
      </c>
      <c r="H4571">
        <v>88</v>
      </c>
      <c r="I4571">
        <v>19862.72</v>
      </c>
      <c r="J4571">
        <v>1747919.36</v>
      </c>
      <c r="K4571">
        <v>2982.83</v>
      </c>
      <c r="L4571">
        <v>242</v>
      </c>
      <c r="M4571" t="s">
        <v>21</v>
      </c>
      <c r="N4571" t="s">
        <v>36</v>
      </c>
      <c r="O4571">
        <v>263190.07</v>
      </c>
      <c r="P4571">
        <f>_xlfn.DAYS(Table3[[#This Row],[Delivery_Date]],Table3[[#This Row],[Order_Date]])</f>
        <v>9</v>
      </c>
    </row>
    <row r="4572" spans="1:16" x14ac:dyDescent="0.25">
      <c r="A4572">
        <v>4571</v>
      </c>
      <c r="B4572" t="s">
        <v>59</v>
      </c>
      <c r="C4572" t="s">
        <v>24</v>
      </c>
      <c r="D4572" t="s">
        <v>45</v>
      </c>
      <c r="E4572" t="s">
        <v>60</v>
      </c>
      <c r="F4572" t="s">
        <v>207</v>
      </c>
      <c r="G4572" t="s">
        <v>236</v>
      </c>
      <c r="H4572">
        <v>70</v>
      </c>
      <c r="I4572">
        <v>31092.45</v>
      </c>
      <c r="J4572">
        <v>2176471.5</v>
      </c>
      <c r="K4572">
        <v>1444.19</v>
      </c>
      <c r="L4572">
        <v>858</v>
      </c>
      <c r="M4572" t="s">
        <v>21</v>
      </c>
      <c r="N4572" t="s">
        <v>70</v>
      </c>
      <c r="O4572">
        <v>487911.4</v>
      </c>
      <c r="P4572">
        <f>_xlfn.DAYS(Table3[[#This Row],[Delivery_Date]],Table3[[#This Row],[Order_Date]])</f>
        <v>4</v>
      </c>
    </row>
    <row r="4573" spans="1:16" x14ac:dyDescent="0.25">
      <c r="A4573">
        <v>4572</v>
      </c>
      <c r="B4573" t="s">
        <v>31</v>
      </c>
      <c r="C4573" t="s">
        <v>38</v>
      </c>
      <c r="D4573" t="s">
        <v>25</v>
      </c>
      <c r="E4573" t="s">
        <v>18</v>
      </c>
      <c r="F4573" t="s">
        <v>362</v>
      </c>
      <c r="G4573" t="s">
        <v>296</v>
      </c>
      <c r="H4573">
        <v>85</v>
      </c>
      <c r="I4573">
        <v>3820.15</v>
      </c>
      <c r="J4573">
        <v>324712.75</v>
      </c>
      <c r="K4573">
        <v>3005.95</v>
      </c>
      <c r="L4573">
        <v>803</v>
      </c>
      <c r="M4573" t="s">
        <v>29</v>
      </c>
      <c r="N4573" t="s">
        <v>43</v>
      </c>
      <c r="O4573">
        <v>24236.66</v>
      </c>
      <c r="P4573">
        <f>_xlfn.DAYS(Table3[[#This Row],[Delivery_Date]],Table3[[#This Row],[Order_Date]])</f>
        <v>9</v>
      </c>
    </row>
    <row r="4574" spans="1:16" x14ac:dyDescent="0.25">
      <c r="A4574">
        <v>4573</v>
      </c>
      <c r="B4574" t="s">
        <v>44</v>
      </c>
      <c r="C4574" t="s">
        <v>16</v>
      </c>
      <c r="D4574" t="s">
        <v>25</v>
      </c>
      <c r="E4574" t="s">
        <v>18</v>
      </c>
      <c r="F4574" t="s">
        <v>267</v>
      </c>
      <c r="G4574" t="s">
        <v>73</v>
      </c>
      <c r="H4574">
        <v>95</v>
      </c>
      <c r="I4574">
        <v>15069.6</v>
      </c>
      <c r="J4574">
        <v>1431612</v>
      </c>
      <c r="K4574">
        <v>4055.88</v>
      </c>
      <c r="L4574">
        <v>940</v>
      </c>
      <c r="M4574" t="s">
        <v>29</v>
      </c>
      <c r="N4574" t="s">
        <v>36</v>
      </c>
      <c r="O4574">
        <v>196911.72</v>
      </c>
      <c r="P4574">
        <f>_xlfn.DAYS(Table3[[#This Row],[Delivery_Date]],Table3[[#This Row],[Order_Date]])</f>
        <v>2</v>
      </c>
    </row>
    <row r="4575" spans="1:16" x14ac:dyDescent="0.25">
      <c r="A4575">
        <v>4574</v>
      </c>
      <c r="B4575" t="s">
        <v>31</v>
      </c>
      <c r="C4575" t="s">
        <v>38</v>
      </c>
      <c r="D4575" t="s">
        <v>45</v>
      </c>
      <c r="E4575" t="s">
        <v>60</v>
      </c>
      <c r="F4575" t="s">
        <v>222</v>
      </c>
      <c r="G4575" t="s">
        <v>303</v>
      </c>
      <c r="H4575">
        <v>17</v>
      </c>
      <c r="I4575">
        <v>6282.74</v>
      </c>
      <c r="J4575">
        <v>106806.58</v>
      </c>
      <c r="K4575">
        <v>3690.53</v>
      </c>
      <c r="L4575">
        <v>707</v>
      </c>
      <c r="M4575" t="s">
        <v>35</v>
      </c>
      <c r="N4575" t="s">
        <v>22</v>
      </c>
      <c r="O4575">
        <v>18042.73</v>
      </c>
      <c r="P4575">
        <f>_xlfn.DAYS(Table3[[#This Row],[Delivery_Date]],Table3[[#This Row],[Order_Date]])</f>
        <v>13</v>
      </c>
    </row>
    <row r="4576" spans="1:16" x14ac:dyDescent="0.25">
      <c r="A4576">
        <v>4575</v>
      </c>
      <c r="B4576" t="s">
        <v>31</v>
      </c>
      <c r="C4576" t="s">
        <v>24</v>
      </c>
      <c r="D4576" t="s">
        <v>45</v>
      </c>
      <c r="E4576" t="s">
        <v>46</v>
      </c>
      <c r="F4576" t="s">
        <v>167</v>
      </c>
      <c r="G4576" t="s">
        <v>284</v>
      </c>
      <c r="H4576">
        <v>95</v>
      </c>
      <c r="I4576">
        <v>44370.84</v>
      </c>
      <c r="J4576">
        <v>4215229.8</v>
      </c>
      <c r="K4576">
        <v>1319.64</v>
      </c>
      <c r="L4576">
        <v>74</v>
      </c>
      <c r="M4576" t="s">
        <v>42</v>
      </c>
      <c r="N4576" t="s">
        <v>30</v>
      </c>
      <c r="O4576">
        <v>498515.52</v>
      </c>
      <c r="P4576">
        <f>_xlfn.DAYS(Table3[[#This Row],[Delivery_Date]],Table3[[#This Row],[Order_Date]])</f>
        <v>8</v>
      </c>
    </row>
    <row r="4577" spans="1:16" x14ac:dyDescent="0.25">
      <c r="A4577">
        <v>4576</v>
      </c>
      <c r="B4577" t="s">
        <v>31</v>
      </c>
      <c r="C4577" t="s">
        <v>38</v>
      </c>
      <c r="D4577" t="s">
        <v>32</v>
      </c>
      <c r="E4577" t="s">
        <v>46</v>
      </c>
      <c r="F4577" t="s">
        <v>346</v>
      </c>
      <c r="G4577" t="s">
        <v>239</v>
      </c>
      <c r="H4577">
        <v>10</v>
      </c>
      <c r="I4577">
        <v>15434.76</v>
      </c>
      <c r="J4577">
        <v>154347.6</v>
      </c>
      <c r="K4577">
        <v>2829.32</v>
      </c>
      <c r="L4577">
        <v>627</v>
      </c>
      <c r="M4577" t="s">
        <v>29</v>
      </c>
      <c r="N4577" t="s">
        <v>30</v>
      </c>
      <c r="O4577">
        <v>34999.870000000003</v>
      </c>
      <c r="P4577">
        <f>_xlfn.DAYS(Table3[[#This Row],[Delivery_Date]],Table3[[#This Row],[Order_Date]])</f>
        <v>1</v>
      </c>
    </row>
    <row r="4578" spans="1:16" x14ac:dyDescent="0.25">
      <c r="A4578">
        <v>4577</v>
      </c>
      <c r="B4578" t="s">
        <v>23</v>
      </c>
      <c r="C4578" t="s">
        <v>38</v>
      </c>
      <c r="D4578" t="s">
        <v>45</v>
      </c>
      <c r="E4578" t="s">
        <v>52</v>
      </c>
      <c r="F4578" t="s">
        <v>203</v>
      </c>
      <c r="G4578" t="s">
        <v>248</v>
      </c>
      <c r="H4578">
        <v>2</v>
      </c>
      <c r="I4578">
        <v>16237.01</v>
      </c>
      <c r="J4578">
        <v>32474.02</v>
      </c>
      <c r="K4578">
        <v>511</v>
      </c>
      <c r="L4578">
        <v>248</v>
      </c>
      <c r="M4578" t="s">
        <v>35</v>
      </c>
      <c r="N4578" t="s">
        <v>70</v>
      </c>
      <c r="O4578">
        <v>8103.88</v>
      </c>
      <c r="P4578">
        <f>_xlfn.DAYS(Table3[[#This Row],[Delivery_Date]],Table3[[#This Row],[Order_Date]])</f>
        <v>15</v>
      </c>
    </row>
    <row r="4579" spans="1:16" x14ac:dyDescent="0.25">
      <c r="A4579">
        <v>4578</v>
      </c>
      <c r="B4579" t="s">
        <v>51</v>
      </c>
      <c r="C4579" t="s">
        <v>38</v>
      </c>
      <c r="D4579" t="s">
        <v>17</v>
      </c>
      <c r="E4579" t="s">
        <v>18</v>
      </c>
      <c r="F4579" t="s">
        <v>294</v>
      </c>
      <c r="G4579" t="s">
        <v>236</v>
      </c>
      <c r="H4579">
        <v>27</v>
      </c>
      <c r="I4579">
        <v>19151.7</v>
      </c>
      <c r="J4579">
        <v>517095.9</v>
      </c>
      <c r="K4579">
        <v>4896.6099999999997</v>
      </c>
      <c r="L4579">
        <v>489</v>
      </c>
      <c r="M4579" t="s">
        <v>21</v>
      </c>
      <c r="N4579" t="s">
        <v>43</v>
      </c>
      <c r="O4579">
        <v>58530.3</v>
      </c>
      <c r="P4579">
        <f>_xlfn.DAYS(Table3[[#This Row],[Delivery_Date]],Table3[[#This Row],[Order_Date]])</f>
        <v>10</v>
      </c>
    </row>
    <row r="4580" spans="1:16" x14ac:dyDescent="0.25">
      <c r="A4580">
        <v>4579</v>
      </c>
      <c r="B4580" t="s">
        <v>37</v>
      </c>
      <c r="C4580" t="s">
        <v>24</v>
      </c>
      <c r="D4580" t="s">
        <v>39</v>
      </c>
      <c r="E4580" t="s">
        <v>26</v>
      </c>
      <c r="F4580" t="s">
        <v>96</v>
      </c>
      <c r="G4580" t="s">
        <v>260</v>
      </c>
      <c r="H4580">
        <v>41</v>
      </c>
      <c r="I4580">
        <v>19854.78</v>
      </c>
      <c r="J4580">
        <v>814045.98</v>
      </c>
      <c r="K4580">
        <v>241.55</v>
      </c>
      <c r="L4580">
        <v>787</v>
      </c>
      <c r="M4580" t="s">
        <v>21</v>
      </c>
      <c r="N4580" t="s">
        <v>36</v>
      </c>
      <c r="O4580">
        <v>87991.96</v>
      </c>
      <c r="P4580">
        <f>_xlfn.DAYS(Table3[[#This Row],[Delivery_Date]],Table3[[#This Row],[Order_Date]])</f>
        <v>14</v>
      </c>
    </row>
    <row r="4581" spans="1:16" x14ac:dyDescent="0.25">
      <c r="A4581">
        <v>4580</v>
      </c>
      <c r="B4581" t="s">
        <v>65</v>
      </c>
      <c r="C4581" t="s">
        <v>24</v>
      </c>
      <c r="D4581" t="s">
        <v>39</v>
      </c>
      <c r="E4581" t="s">
        <v>26</v>
      </c>
      <c r="F4581" t="s">
        <v>88</v>
      </c>
      <c r="G4581" t="s">
        <v>209</v>
      </c>
      <c r="H4581">
        <v>22</v>
      </c>
      <c r="I4581">
        <v>30109.31</v>
      </c>
      <c r="J4581">
        <v>662404.81999999995</v>
      </c>
      <c r="K4581">
        <v>4312.17</v>
      </c>
      <c r="L4581">
        <v>621</v>
      </c>
      <c r="M4581" t="s">
        <v>29</v>
      </c>
      <c r="N4581" t="s">
        <v>30</v>
      </c>
      <c r="O4581">
        <v>85081.79</v>
      </c>
      <c r="P4581">
        <f>_xlfn.DAYS(Table3[[#This Row],[Delivery_Date]],Table3[[#This Row],[Order_Date]])</f>
        <v>3</v>
      </c>
    </row>
    <row r="4582" spans="1:16" x14ac:dyDescent="0.25">
      <c r="A4582">
        <v>4581</v>
      </c>
      <c r="B4582" t="s">
        <v>31</v>
      </c>
      <c r="C4582" t="s">
        <v>24</v>
      </c>
      <c r="D4582" t="s">
        <v>39</v>
      </c>
      <c r="E4582" t="s">
        <v>60</v>
      </c>
      <c r="F4582" t="s">
        <v>19</v>
      </c>
      <c r="G4582" t="s">
        <v>233</v>
      </c>
      <c r="H4582">
        <v>16</v>
      </c>
      <c r="I4582">
        <v>32469.279999999999</v>
      </c>
      <c r="J4582">
        <v>519508.47999999998</v>
      </c>
      <c r="K4582">
        <v>1875.65</v>
      </c>
      <c r="L4582">
        <v>820</v>
      </c>
      <c r="M4582" t="s">
        <v>35</v>
      </c>
      <c r="N4582" t="s">
        <v>30</v>
      </c>
      <c r="O4582">
        <v>62530.58</v>
      </c>
      <c r="P4582">
        <f>_xlfn.DAYS(Table3[[#This Row],[Delivery_Date]],Table3[[#This Row],[Order_Date]])</f>
        <v>7</v>
      </c>
    </row>
    <row r="4583" spans="1:16" x14ac:dyDescent="0.25">
      <c r="A4583">
        <v>4582</v>
      </c>
      <c r="B4583" t="s">
        <v>51</v>
      </c>
      <c r="C4583" t="s">
        <v>24</v>
      </c>
      <c r="D4583" t="s">
        <v>39</v>
      </c>
      <c r="E4583" t="s">
        <v>52</v>
      </c>
      <c r="F4583" t="s">
        <v>128</v>
      </c>
      <c r="G4583" t="s">
        <v>159</v>
      </c>
      <c r="H4583">
        <v>87</v>
      </c>
      <c r="I4583">
        <v>5779.37</v>
      </c>
      <c r="J4583">
        <v>502805.19</v>
      </c>
      <c r="K4583">
        <v>2865.67</v>
      </c>
      <c r="L4583">
        <v>279</v>
      </c>
      <c r="M4583" t="s">
        <v>29</v>
      </c>
      <c r="N4583" t="s">
        <v>30</v>
      </c>
      <c r="O4583">
        <v>98885.82</v>
      </c>
      <c r="P4583">
        <f>_xlfn.DAYS(Table3[[#This Row],[Delivery_Date]],Table3[[#This Row],[Order_Date]])</f>
        <v>4</v>
      </c>
    </row>
    <row r="4584" spans="1:16" x14ac:dyDescent="0.25">
      <c r="A4584">
        <v>4583</v>
      </c>
      <c r="B4584" t="s">
        <v>15</v>
      </c>
      <c r="C4584" t="s">
        <v>38</v>
      </c>
      <c r="D4584" t="s">
        <v>32</v>
      </c>
      <c r="E4584" t="s">
        <v>46</v>
      </c>
      <c r="F4584" t="s">
        <v>301</v>
      </c>
      <c r="G4584" t="s">
        <v>265</v>
      </c>
      <c r="H4584">
        <v>51</v>
      </c>
      <c r="I4584">
        <v>27718.68</v>
      </c>
      <c r="J4584">
        <v>1413652.68</v>
      </c>
      <c r="K4584">
        <v>2063.6999999999998</v>
      </c>
      <c r="L4584">
        <v>459</v>
      </c>
      <c r="M4584" t="s">
        <v>21</v>
      </c>
      <c r="N4584" t="s">
        <v>70</v>
      </c>
      <c r="O4584">
        <v>296465.59000000003</v>
      </c>
      <c r="P4584">
        <f>_xlfn.DAYS(Table3[[#This Row],[Delivery_Date]],Table3[[#This Row],[Order_Date]])</f>
        <v>14</v>
      </c>
    </row>
    <row r="4585" spans="1:16" x14ac:dyDescent="0.25">
      <c r="A4585">
        <v>4584</v>
      </c>
      <c r="B4585" t="s">
        <v>37</v>
      </c>
      <c r="C4585" t="s">
        <v>38</v>
      </c>
      <c r="D4585" t="s">
        <v>39</v>
      </c>
      <c r="E4585" t="s">
        <v>52</v>
      </c>
      <c r="F4585" t="s">
        <v>180</v>
      </c>
      <c r="G4585" t="s">
        <v>421</v>
      </c>
      <c r="H4585">
        <v>83</v>
      </c>
      <c r="I4585">
        <v>41714.69</v>
      </c>
      <c r="J4585">
        <v>3462319.27</v>
      </c>
      <c r="K4585">
        <v>2475.7199999999998</v>
      </c>
      <c r="L4585">
        <v>771</v>
      </c>
      <c r="M4585" t="s">
        <v>35</v>
      </c>
      <c r="N4585" t="s">
        <v>36</v>
      </c>
      <c r="O4585">
        <v>455203.33</v>
      </c>
      <c r="P4585">
        <f>_xlfn.DAYS(Table3[[#This Row],[Delivery_Date]],Table3[[#This Row],[Order_Date]])</f>
        <v>4</v>
      </c>
    </row>
    <row r="4586" spans="1:16" x14ac:dyDescent="0.25">
      <c r="A4586">
        <v>4585</v>
      </c>
      <c r="B4586" t="s">
        <v>37</v>
      </c>
      <c r="C4586" t="s">
        <v>24</v>
      </c>
      <c r="D4586" t="s">
        <v>39</v>
      </c>
      <c r="E4586" t="s">
        <v>52</v>
      </c>
      <c r="F4586" t="s">
        <v>391</v>
      </c>
      <c r="G4586" t="s">
        <v>359</v>
      </c>
      <c r="H4586">
        <v>37</v>
      </c>
      <c r="I4586">
        <v>22698.95</v>
      </c>
      <c r="J4586">
        <v>839861.15</v>
      </c>
      <c r="K4586">
        <v>1802.66</v>
      </c>
      <c r="L4586">
        <v>380</v>
      </c>
      <c r="M4586" t="s">
        <v>29</v>
      </c>
      <c r="N4586" t="s">
        <v>43</v>
      </c>
      <c r="O4586">
        <v>64644.43</v>
      </c>
      <c r="P4586">
        <f>_xlfn.DAYS(Table3[[#This Row],[Delivery_Date]],Table3[[#This Row],[Order_Date]])</f>
        <v>4</v>
      </c>
    </row>
    <row r="4587" spans="1:16" x14ac:dyDescent="0.25">
      <c r="A4587">
        <v>4586</v>
      </c>
      <c r="B4587" t="s">
        <v>51</v>
      </c>
      <c r="C4587" t="s">
        <v>38</v>
      </c>
      <c r="D4587" t="s">
        <v>17</v>
      </c>
      <c r="E4587" t="s">
        <v>60</v>
      </c>
      <c r="F4587" t="s">
        <v>203</v>
      </c>
      <c r="G4587" t="s">
        <v>248</v>
      </c>
      <c r="H4587">
        <v>8</v>
      </c>
      <c r="I4587">
        <v>8815.65</v>
      </c>
      <c r="J4587">
        <v>70525.2</v>
      </c>
      <c r="K4587">
        <v>1126.74</v>
      </c>
      <c r="L4587">
        <v>315</v>
      </c>
      <c r="M4587" t="s">
        <v>21</v>
      </c>
      <c r="N4587" t="s">
        <v>22</v>
      </c>
      <c r="O4587">
        <v>5914.57</v>
      </c>
      <c r="P4587">
        <f>_xlfn.DAYS(Table3[[#This Row],[Delivery_Date]],Table3[[#This Row],[Order_Date]])</f>
        <v>15</v>
      </c>
    </row>
    <row r="4588" spans="1:16" x14ac:dyDescent="0.25">
      <c r="A4588">
        <v>4587</v>
      </c>
      <c r="B4588" t="s">
        <v>31</v>
      </c>
      <c r="C4588" t="s">
        <v>24</v>
      </c>
      <c r="D4588" t="s">
        <v>25</v>
      </c>
      <c r="E4588" t="s">
        <v>18</v>
      </c>
      <c r="F4588" t="s">
        <v>133</v>
      </c>
      <c r="G4588" t="s">
        <v>397</v>
      </c>
      <c r="H4588">
        <v>92</v>
      </c>
      <c r="I4588">
        <v>32239.23</v>
      </c>
      <c r="J4588">
        <v>2966009.16</v>
      </c>
      <c r="K4588">
        <v>3064.03</v>
      </c>
      <c r="L4588">
        <v>209</v>
      </c>
      <c r="M4588" t="s">
        <v>21</v>
      </c>
      <c r="N4588" t="s">
        <v>30</v>
      </c>
      <c r="O4588">
        <v>375765.86</v>
      </c>
      <c r="P4588">
        <f>_xlfn.DAYS(Table3[[#This Row],[Delivery_Date]],Table3[[#This Row],[Order_Date]])</f>
        <v>9</v>
      </c>
    </row>
    <row r="4589" spans="1:16" x14ac:dyDescent="0.25">
      <c r="A4589">
        <v>4588</v>
      </c>
      <c r="B4589" t="s">
        <v>65</v>
      </c>
      <c r="C4589" t="s">
        <v>38</v>
      </c>
      <c r="D4589" t="s">
        <v>45</v>
      </c>
      <c r="E4589" t="s">
        <v>26</v>
      </c>
      <c r="F4589" t="s">
        <v>190</v>
      </c>
      <c r="G4589" t="s">
        <v>386</v>
      </c>
      <c r="H4589">
        <v>62</v>
      </c>
      <c r="I4589">
        <v>48732.26</v>
      </c>
      <c r="J4589">
        <v>3021400.12</v>
      </c>
      <c r="K4589">
        <v>2714.83</v>
      </c>
      <c r="L4589">
        <v>733</v>
      </c>
      <c r="M4589" t="s">
        <v>29</v>
      </c>
      <c r="N4589" t="s">
        <v>22</v>
      </c>
      <c r="O4589">
        <v>685729.47</v>
      </c>
      <c r="P4589">
        <f>_xlfn.DAYS(Table3[[#This Row],[Delivery_Date]],Table3[[#This Row],[Order_Date]])</f>
        <v>13</v>
      </c>
    </row>
    <row r="4590" spans="1:16" x14ac:dyDescent="0.25">
      <c r="A4590">
        <v>4589</v>
      </c>
      <c r="B4590" t="s">
        <v>51</v>
      </c>
      <c r="C4590" t="s">
        <v>38</v>
      </c>
      <c r="D4590" t="s">
        <v>32</v>
      </c>
      <c r="E4590" t="s">
        <v>46</v>
      </c>
      <c r="F4590" t="s">
        <v>337</v>
      </c>
      <c r="G4590" t="s">
        <v>159</v>
      </c>
      <c r="H4590">
        <v>90</v>
      </c>
      <c r="I4590">
        <v>11383.53</v>
      </c>
      <c r="J4590">
        <v>1024517.7</v>
      </c>
      <c r="K4590">
        <v>4125.76</v>
      </c>
      <c r="L4590">
        <v>720</v>
      </c>
      <c r="M4590" t="s">
        <v>42</v>
      </c>
      <c r="N4590" t="s">
        <v>30</v>
      </c>
      <c r="O4590">
        <v>80185.279999999999</v>
      </c>
      <c r="P4590">
        <f>_xlfn.DAYS(Table3[[#This Row],[Delivery_Date]],Table3[[#This Row],[Order_Date]])</f>
        <v>5</v>
      </c>
    </row>
    <row r="4591" spans="1:16" x14ac:dyDescent="0.25">
      <c r="A4591">
        <v>4590</v>
      </c>
      <c r="B4591" t="s">
        <v>65</v>
      </c>
      <c r="C4591" t="s">
        <v>24</v>
      </c>
      <c r="D4591" t="s">
        <v>32</v>
      </c>
      <c r="E4591" t="s">
        <v>46</v>
      </c>
      <c r="F4591" t="s">
        <v>395</v>
      </c>
      <c r="G4591" t="s">
        <v>387</v>
      </c>
      <c r="H4591">
        <v>71</v>
      </c>
      <c r="I4591">
        <v>17035.38</v>
      </c>
      <c r="J4591">
        <v>1209511.98</v>
      </c>
      <c r="K4591">
        <v>4969.18</v>
      </c>
      <c r="L4591">
        <v>668</v>
      </c>
      <c r="M4591" t="s">
        <v>42</v>
      </c>
      <c r="N4591" t="s">
        <v>30</v>
      </c>
      <c r="O4591">
        <v>114765.94</v>
      </c>
      <c r="P4591">
        <f>_xlfn.DAYS(Table3[[#This Row],[Delivery_Date]],Table3[[#This Row],[Order_Date]])</f>
        <v>6</v>
      </c>
    </row>
    <row r="4592" spans="1:16" x14ac:dyDescent="0.25">
      <c r="A4592">
        <v>4591</v>
      </c>
      <c r="B4592" t="s">
        <v>44</v>
      </c>
      <c r="C4592" t="s">
        <v>38</v>
      </c>
      <c r="D4592" t="s">
        <v>25</v>
      </c>
      <c r="E4592" t="s">
        <v>18</v>
      </c>
      <c r="F4592" t="s">
        <v>352</v>
      </c>
      <c r="G4592" t="s">
        <v>372</v>
      </c>
      <c r="H4592">
        <v>85</v>
      </c>
      <c r="I4592">
        <v>19931.96</v>
      </c>
      <c r="J4592">
        <v>1694216.6</v>
      </c>
      <c r="K4592">
        <v>2016.58</v>
      </c>
      <c r="L4592">
        <v>47</v>
      </c>
      <c r="M4592" t="s">
        <v>29</v>
      </c>
      <c r="N4592" t="s">
        <v>36</v>
      </c>
      <c r="O4592">
        <v>151681.4</v>
      </c>
      <c r="P4592">
        <f>_xlfn.DAYS(Table3[[#This Row],[Delivery_Date]],Table3[[#This Row],[Order_Date]])</f>
        <v>6</v>
      </c>
    </row>
    <row r="4593" spans="1:16" x14ac:dyDescent="0.25">
      <c r="A4593">
        <v>4592</v>
      </c>
      <c r="B4593" t="s">
        <v>37</v>
      </c>
      <c r="C4593" t="s">
        <v>38</v>
      </c>
      <c r="D4593" t="s">
        <v>17</v>
      </c>
      <c r="E4593" t="s">
        <v>26</v>
      </c>
      <c r="F4593" t="s">
        <v>112</v>
      </c>
      <c r="G4593" t="s">
        <v>159</v>
      </c>
      <c r="H4593">
        <v>10</v>
      </c>
      <c r="I4593">
        <v>30221.93</v>
      </c>
      <c r="J4593">
        <v>302219.3</v>
      </c>
      <c r="K4593">
        <v>308.52999999999997</v>
      </c>
      <c r="L4593">
        <v>784</v>
      </c>
      <c r="M4593" t="s">
        <v>42</v>
      </c>
      <c r="N4593" t="s">
        <v>70</v>
      </c>
      <c r="O4593">
        <v>19835.55</v>
      </c>
      <c r="P4593">
        <f>_xlfn.DAYS(Table3[[#This Row],[Delivery_Date]],Table3[[#This Row],[Order_Date]])</f>
        <v>2</v>
      </c>
    </row>
    <row r="4594" spans="1:16" x14ac:dyDescent="0.25">
      <c r="A4594">
        <v>4593</v>
      </c>
      <c r="B4594" t="s">
        <v>59</v>
      </c>
      <c r="C4594" t="s">
        <v>38</v>
      </c>
      <c r="D4594" t="s">
        <v>17</v>
      </c>
      <c r="E4594" t="s">
        <v>60</v>
      </c>
      <c r="F4594" t="s">
        <v>408</v>
      </c>
      <c r="G4594" t="s">
        <v>219</v>
      </c>
      <c r="H4594">
        <v>87</v>
      </c>
      <c r="I4594">
        <v>38350.160000000003</v>
      </c>
      <c r="J4594">
        <v>3336463.92</v>
      </c>
      <c r="K4594">
        <v>3526.45</v>
      </c>
      <c r="L4594">
        <v>845</v>
      </c>
      <c r="M4594" t="s">
        <v>35</v>
      </c>
      <c r="N4594" t="s">
        <v>70</v>
      </c>
      <c r="O4594">
        <v>400178.73</v>
      </c>
      <c r="P4594">
        <f>_xlfn.DAYS(Table3[[#This Row],[Delivery_Date]],Table3[[#This Row],[Order_Date]])</f>
        <v>5</v>
      </c>
    </row>
    <row r="4595" spans="1:16" x14ac:dyDescent="0.25">
      <c r="A4595">
        <v>4594</v>
      </c>
      <c r="B4595" t="s">
        <v>23</v>
      </c>
      <c r="C4595" t="s">
        <v>38</v>
      </c>
      <c r="D4595" t="s">
        <v>17</v>
      </c>
      <c r="E4595" t="s">
        <v>52</v>
      </c>
      <c r="F4595" t="s">
        <v>106</v>
      </c>
      <c r="G4595" t="s">
        <v>280</v>
      </c>
      <c r="H4595">
        <v>71</v>
      </c>
      <c r="I4595">
        <v>8485</v>
      </c>
      <c r="J4595">
        <v>602435</v>
      </c>
      <c r="K4595">
        <v>3354.56</v>
      </c>
      <c r="L4595">
        <v>44</v>
      </c>
      <c r="M4595" t="s">
        <v>35</v>
      </c>
      <c r="N4595" t="s">
        <v>22</v>
      </c>
      <c r="O4595">
        <v>65410.16</v>
      </c>
      <c r="P4595">
        <f>_xlfn.DAYS(Table3[[#This Row],[Delivery_Date]],Table3[[#This Row],[Order_Date]])</f>
        <v>1</v>
      </c>
    </row>
    <row r="4596" spans="1:16" x14ac:dyDescent="0.25">
      <c r="A4596">
        <v>4595</v>
      </c>
      <c r="B4596" t="s">
        <v>23</v>
      </c>
      <c r="C4596" t="s">
        <v>16</v>
      </c>
      <c r="D4596" t="s">
        <v>17</v>
      </c>
      <c r="E4596" t="s">
        <v>18</v>
      </c>
      <c r="F4596" t="s">
        <v>272</v>
      </c>
      <c r="G4596" t="s">
        <v>392</v>
      </c>
      <c r="H4596">
        <v>73</v>
      </c>
      <c r="I4596">
        <v>33418.42</v>
      </c>
      <c r="J4596">
        <v>2439544.66</v>
      </c>
      <c r="K4596">
        <v>1649.1</v>
      </c>
      <c r="L4596">
        <v>697</v>
      </c>
      <c r="M4596" t="s">
        <v>35</v>
      </c>
      <c r="N4596" t="s">
        <v>43</v>
      </c>
      <c r="O4596">
        <v>515451.15</v>
      </c>
      <c r="P4596">
        <f>_xlfn.DAYS(Table3[[#This Row],[Delivery_Date]],Table3[[#This Row],[Order_Date]])</f>
        <v>13</v>
      </c>
    </row>
    <row r="4597" spans="1:16" x14ac:dyDescent="0.25">
      <c r="A4597">
        <v>4596</v>
      </c>
      <c r="B4597" t="s">
        <v>31</v>
      </c>
      <c r="C4597" t="s">
        <v>38</v>
      </c>
      <c r="D4597" t="s">
        <v>39</v>
      </c>
      <c r="E4597" t="s">
        <v>26</v>
      </c>
      <c r="F4597" t="s">
        <v>233</v>
      </c>
      <c r="G4597" t="s">
        <v>146</v>
      </c>
      <c r="H4597">
        <v>51</v>
      </c>
      <c r="I4597">
        <v>33594.83</v>
      </c>
      <c r="J4597">
        <v>1713336.33</v>
      </c>
      <c r="K4597">
        <v>4050.83</v>
      </c>
      <c r="L4597">
        <v>977</v>
      </c>
      <c r="M4597" t="s">
        <v>21</v>
      </c>
      <c r="N4597" t="s">
        <v>70</v>
      </c>
      <c r="O4597">
        <v>269798.40000000002</v>
      </c>
      <c r="P4597">
        <f>_xlfn.DAYS(Table3[[#This Row],[Delivery_Date]],Table3[[#This Row],[Order_Date]])</f>
        <v>5</v>
      </c>
    </row>
    <row r="4598" spans="1:16" x14ac:dyDescent="0.25">
      <c r="A4598">
        <v>4597</v>
      </c>
      <c r="B4598" t="s">
        <v>15</v>
      </c>
      <c r="C4598" t="s">
        <v>24</v>
      </c>
      <c r="D4598" t="s">
        <v>25</v>
      </c>
      <c r="E4598" t="s">
        <v>46</v>
      </c>
      <c r="F4598" t="s">
        <v>168</v>
      </c>
      <c r="G4598" t="s">
        <v>121</v>
      </c>
      <c r="H4598">
        <v>80</v>
      </c>
      <c r="I4598">
        <v>36540.18</v>
      </c>
      <c r="J4598">
        <v>2923214.4</v>
      </c>
      <c r="K4598">
        <v>2011.89</v>
      </c>
      <c r="L4598">
        <v>163</v>
      </c>
      <c r="M4598" t="s">
        <v>42</v>
      </c>
      <c r="N4598" t="s">
        <v>36</v>
      </c>
      <c r="O4598">
        <v>295944.83</v>
      </c>
      <c r="P4598">
        <f>_xlfn.DAYS(Table3[[#This Row],[Delivery_Date]],Table3[[#This Row],[Order_Date]])</f>
        <v>6</v>
      </c>
    </row>
    <row r="4599" spans="1:16" x14ac:dyDescent="0.25">
      <c r="A4599">
        <v>4598</v>
      </c>
      <c r="B4599" t="s">
        <v>31</v>
      </c>
      <c r="C4599" t="s">
        <v>24</v>
      </c>
      <c r="D4599" t="s">
        <v>45</v>
      </c>
      <c r="E4599" t="s">
        <v>26</v>
      </c>
      <c r="F4599" t="s">
        <v>206</v>
      </c>
      <c r="G4599" t="s">
        <v>227</v>
      </c>
      <c r="H4599">
        <v>80</v>
      </c>
      <c r="I4599">
        <v>14135.82</v>
      </c>
      <c r="J4599">
        <v>1130865.6000000001</v>
      </c>
      <c r="K4599">
        <v>3525.91</v>
      </c>
      <c r="L4599">
        <v>416</v>
      </c>
      <c r="M4599" t="s">
        <v>21</v>
      </c>
      <c r="N4599" t="s">
        <v>36</v>
      </c>
      <c r="O4599">
        <v>189457.61</v>
      </c>
      <c r="P4599">
        <f>_xlfn.DAYS(Table3[[#This Row],[Delivery_Date]],Table3[[#This Row],[Order_Date]])</f>
        <v>4</v>
      </c>
    </row>
    <row r="4600" spans="1:16" x14ac:dyDescent="0.25">
      <c r="A4600">
        <v>4599</v>
      </c>
      <c r="B4600" t="s">
        <v>15</v>
      </c>
      <c r="C4600" t="s">
        <v>16</v>
      </c>
      <c r="D4600" t="s">
        <v>45</v>
      </c>
      <c r="E4600" t="s">
        <v>26</v>
      </c>
      <c r="F4600" t="s">
        <v>34</v>
      </c>
      <c r="G4600" t="s">
        <v>298</v>
      </c>
      <c r="H4600">
        <v>82</v>
      </c>
      <c r="I4600">
        <v>19135.490000000002</v>
      </c>
      <c r="J4600">
        <v>1569110.18</v>
      </c>
      <c r="K4600">
        <v>4356.33</v>
      </c>
      <c r="L4600">
        <v>639</v>
      </c>
      <c r="M4600" t="s">
        <v>29</v>
      </c>
      <c r="N4600" t="s">
        <v>30</v>
      </c>
      <c r="O4600">
        <v>302577.01</v>
      </c>
      <c r="P4600">
        <f>_xlfn.DAYS(Table3[[#This Row],[Delivery_Date]],Table3[[#This Row],[Order_Date]])</f>
        <v>14</v>
      </c>
    </row>
    <row r="4601" spans="1:16" x14ac:dyDescent="0.25">
      <c r="A4601">
        <v>4600</v>
      </c>
      <c r="B4601" t="s">
        <v>23</v>
      </c>
      <c r="C4601" t="s">
        <v>38</v>
      </c>
      <c r="D4601" t="s">
        <v>32</v>
      </c>
      <c r="E4601" t="s">
        <v>18</v>
      </c>
      <c r="F4601" t="s">
        <v>174</v>
      </c>
      <c r="G4601" t="s">
        <v>156</v>
      </c>
      <c r="H4601">
        <v>9</v>
      </c>
      <c r="I4601">
        <v>28308.19</v>
      </c>
      <c r="J4601">
        <v>254773.71</v>
      </c>
      <c r="K4601">
        <v>3777.81</v>
      </c>
      <c r="L4601">
        <v>437</v>
      </c>
      <c r="M4601" t="s">
        <v>35</v>
      </c>
      <c r="N4601" t="s">
        <v>70</v>
      </c>
      <c r="O4601">
        <v>29167.84</v>
      </c>
      <c r="P4601">
        <f>_xlfn.DAYS(Table3[[#This Row],[Delivery_Date]],Table3[[#This Row],[Order_Date]])</f>
        <v>7</v>
      </c>
    </row>
    <row r="4602" spans="1:16" x14ac:dyDescent="0.25">
      <c r="A4602">
        <v>4601</v>
      </c>
      <c r="B4602" t="s">
        <v>31</v>
      </c>
      <c r="C4602" t="s">
        <v>24</v>
      </c>
      <c r="D4602" t="s">
        <v>32</v>
      </c>
      <c r="E4602" t="s">
        <v>60</v>
      </c>
      <c r="F4602" t="s">
        <v>148</v>
      </c>
      <c r="G4602" t="s">
        <v>347</v>
      </c>
      <c r="H4602">
        <v>94</v>
      </c>
      <c r="I4602">
        <v>10987.04</v>
      </c>
      <c r="J4602">
        <v>1032781.76</v>
      </c>
      <c r="K4602">
        <v>4934.91</v>
      </c>
      <c r="L4602">
        <v>995</v>
      </c>
      <c r="M4602" t="s">
        <v>42</v>
      </c>
      <c r="N4602" t="s">
        <v>36</v>
      </c>
      <c r="O4602">
        <v>149182.26</v>
      </c>
      <c r="P4602">
        <f>_xlfn.DAYS(Table3[[#This Row],[Delivery_Date]],Table3[[#This Row],[Order_Date]])</f>
        <v>10</v>
      </c>
    </row>
    <row r="4603" spans="1:16" x14ac:dyDescent="0.25">
      <c r="A4603">
        <v>4602</v>
      </c>
      <c r="B4603" t="s">
        <v>51</v>
      </c>
      <c r="C4603" t="s">
        <v>16</v>
      </c>
      <c r="D4603" t="s">
        <v>25</v>
      </c>
      <c r="E4603" t="s">
        <v>52</v>
      </c>
      <c r="F4603" t="s">
        <v>397</v>
      </c>
      <c r="G4603" t="s">
        <v>72</v>
      </c>
      <c r="H4603">
        <v>84</v>
      </c>
      <c r="I4603">
        <v>15803.74</v>
      </c>
      <c r="J4603">
        <v>1327514.1599999999</v>
      </c>
      <c r="K4603">
        <v>848.72</v>
      </c>
      <c r="L4603">
        <v>359</v>
      </c>
      <c r="M4603" t="s">
        <v>21</v>
      </c>
      <c r="N4603" t="s">
        <v>43</v>
      </c>
      <c r="O4603">
        <v>249001.37</v>
      </c>
      <c r="P4603">
        <f>_xlfn.DAYS(Table3[[#This Row],[Delivery_Date]],Table3[[#This Row],[Order_Date]])</f>
        <v>13</v>
      </c>
    </row>
    <row r="4604" spans="1:16" x14ac:dyDescent="0.25">
      <c r="A4604">
        <v>4603</v>
      </c>
      <c r="B4604" t="s">
        <v>23</v>
      </c>
      <c r="C4604" t="s">
        <v>16</v>
      </c>
      <c r="D4604" t="s">
        <v>17</v>
      </c>
      <c r="E4604" t="s">
        <v>26</v>
      </c>
      <c r="F4604" t="s">
        <v>86</v>
      </c>
      <c r="G4604" t="s">
        <v>423</v>
      </c>
      <c r="H4604">
        <v>1</v>
      </c>
      <c r="I4604">
        <v>9602.77</v>
      </c>
      <c r="J4604">
        <v>9602.77</v>
      </c>
      <c r="K4604">
        <v>4128.72</v>
      </c>
      <c r="L4604">
        <v>264</v>
      </c>
      <c r="M4604" t="s">
        <v>29</v>
      </c>
      <c r="N4604" t="s">
        <v>43</v>
      </c>
      <c r="O4604">
        <v>2175.89</v>
      </c>
      <c r="P4604">
        <f>_xlfn.DAYS(Table3[[#This Row],[Delivery_Date]],Table3[[#This Row],[Order_Date]])</f>
        <v>13</v>
      </c>
    </row>
    <row r="4605" spans="1:16" x14ac:dyDescent="0.25">
      <c r="A4605">
        <v>4604</v>
      </c>
      <c r="B4605" t="s">
        <v>59</v>
      </c>
      <c r="C4605" t="s">
        <v>38</v>
      </c>
      <c r="D4605" t="s">
        <v>17</v>
      </c>
      <c r="E4605" t="s">
        <v>26</v>
      </c>
      <c r="F4605" t="s">
        <v>50</v>
      </c>
      <c r="G4605" t="s">
        <v>137</v>
      </c>
      <c r="H4605">
        <v>93</v>
      </c>
      <c r="I4605">
        <v>42658.400000000001</v>
      </c>
      <c r="J4605">
        <v>3967231.2</v>
      </c>
      <c r="K4605">
        <v>2011.67</v>
      </c>
      <c r="L4605">
        <v>549</v>
      </c>
      <c r="M4605" t="s">
        <v>21</v>
      </c>
      <c r="N4605" t="s">
        <v>70</v>
      </c>
      <c r="O4605">
        <v>878026.23</v>
      </c>
      <c r="P4605">
        <f>_xlfn.DAYS(Table3[[#This Row],[Delivery_Date]],Table3[[#This Row],[Order_Date]])</f>
        <v>15</v>
      </c>
    </row>
    <row r="4606" spans="1:16" x14ac:dyDescent="0.25">
      <c r="A4606">
        <v>4605</v>
      </c>
      <c r="B4606" t="s">
        <v>65</v>
      </c>
      <c r="C4606" t="s">
        <v>38</v>
      </c>
      <c r="D4606" t="s">
        <v>17</v>
      </c>
      <c r="E4606" t="s">
        <v>26</v>
      </c>
      <c r="F4606" t="s">
        <v>238</v>
      </c>
      <c r="G4606" t="s">
        <v>206</v>
      </c>
      <c r="H4606">
        <v>93</v>
      </c>
      <c r="I4606">
        <v>44183.1</v>
      </c>
      <c r="J4606">
        <v>4109028.3</v>
      </c>
      <c r="K4606">
        <v>761.66</v>
      </c>
      <c r="L4606">
        <v>999</v>
      </c>
      <c r="M4606" t="s">
        <v>42</v>
      </c>
      <c r="N4606" t="s">
        <v>30</v>
      </c>
      <c r="O4606">
        <v>768563.51</v>
      </c>
      <c r="P4606">
        <f>_xlfn.DAYS(Table3[[#This Row],[Delivery_Date]],Table3[[#This Row],[Order_Date]])</f>
        <v>15</v>
      </c>
    </row>
    <row r="4607" spans="1:16" x14ac:dyDescent="0.25">
      <c r="A4607">
        <v>4606</v>
      </c>
      <c r="B4607" t="s">
        <v>37</v>
      </c>
      <c r="C4607" t="s">
        <v>38</v>
      </c>
      <c r="D4607" t="s">
        <v>39</v>
      </c>
      <c r="E4607" t="s">
        <v>46</v>
      </c>
      <c r="F4607" t="s">
        <v>358</v>
      </c>
      <c r="G4607" t="s">
        <v>115</v>
      </c>
      <c r="H4607">
        <v>66</v>
      </c>
      <c r="I4607">
        <v>44805.65</v>
      </c>
      <c r="J4607">
        <v>2957172.9</v>
      </c>
      <c r="K4607">
        <v>3319.27</v>
      </c>
      <c r="L4607">
        <v>960</v>
      </c>
      <c r="M4607" t="s">
        <v>29</v>
      </c>
      <c r="N4607" t="s">
        <v>36</v>
      </c>
      <c r="O4607">
        <v>198117.13</v>
      </c>
      <c r="P4607">
        <f>_xlfn.DAYS(Table3[[#This Row],[Delivery_Date]],Table3[[#This Row],[Order_Date]])</f>
        <v>5</v>
      </c>
    </row>
    <row r="4608" spans="1:16" x14ac:dyDescent="0.25">
      <c r="A4608">
        <v>4607</v>
      </c>
      <c r="B4608" t="s">
        <v>37</v>
      </c>
      <c r="C4608" t="s">
        <v>38</v>
      </c>
      <c r="D4608" t="s">
        <v>39</v>
      </c>
      <c r="E4608" t="s">
        <v>52</v>
      </c>
      <c r="F4608" t="s">
        <v>153</v>
      </c>
      <c r="G4608" t="s">
        <v>373</v>
      </c>
      <c r="H4608">
        <v>79</v>
      </c>
      <c r="I4608">
        <v>32908.980000000003</v>
      </c>
      <c r="J4608">
        <v>2599809.42</v>
      </c>
      <c r="K4608">
        <v>2488.0700000000002</v>
      </c>
      <c r="L4608">
        <v>616</v>
      </c>
      <c r="M4608" t="s">
        <v>42</v>
      </c>
      <c r="N4608" t="s">
        <v>43</v>
      </c>
      <c r="O4608">
        <v>412041.13</v>
      </c>
      <c r="P4608">
        <f>_xlfn.DAYS(Table3[[#This Row],[Delivery_Date]],Table3[[#This Row],[Order_Date]])</f>
        <v>3</v>
      </c>
    </row>
    <row r="4609" spans="1:16" x14ac:dyDescent="0.25">
      <c r="A4609">
        <v>4608</v>
      </c>
      <c r="B4609" t="s">
        <v>23</v>
      </c>
      <c r="C4609" t="s">
        <v>38</v>
      </c>
      <c r="D4609" t="s">
        <v>25</v>
      </c>
      <c r="E4609" t="s">
        <v>46</v>
      </c>
      <c r="F4609" t="s">
        <v>273</v>
      </c>
      <c r="G4609" t="s">
        <v>280</v>
      </c>
      <c r="H4609">
        <v>32</v>
      </c>
      <c r="I4609">
        <v>41112.03</v>
      </c>
      <c r="J4609">
        <v>1315584.96</v>
      </c>
      <c r="K4609">
        <v>4865.6400000000003</v>
      </c>
      <c r="L4609">
        <v>595</v>
      </c>
      <c r="M4609" t="s">
        <v>21</v>
      </c>
      <c r="N4609" t="s">
        <v>43</v>
      </c>
      <c r="O4609">
        <v>71402.990000000005</v>
      </c>
      <c r="P4609">
        <f>_xlfn.DAYS(Table3[[#This Row],[Delivery_Date]],Table3[[#This Row],[Order_Date]])</f>
        <v>6</v>
      </c>
    </row>
    <row r="4610" spans="1:16" x14ac:dyDescent="0.25">
      <c r="A4610">
        <v>4609</v>
      </c>
      <c r="B4610" t="s">
        <v>59</v>
      </c>
      <c r="C4610" t="s">
        <v>16</v>
      </c>
      <c r="D4610" t="s">
        <v>25</v>
      </c>
      <c r="E4610" t="s">
        <v>52</v>
      </c>
      <c r="F4610" t="s">
        <v>327</v>
      </c>
      <c r="G4610" t="s">
        <v>354</v>
      </c>
      <c r="H4610">
        <v>12</v>
      </c>
      <c r="I4610">
        <v>17187.57</v>
      </c>
      <c r="J4610">
        <v>206250.84</v>
      </c>
      <c r="K4610">
        <v>1225.83</v>
      </c>
      <c r="L4610">
        <v>613</v>
      </c>
      <c r="M4610" t="s">
        <v>29</v>
      </c>
      <c r="N4610" t="s">
        <v>70</v>
      </c>
      <c r="O4610">
        <v>43937.86</v>
      </c>
      <c r="P4610">
        <f>_xlfn.DAYS(Table3[[#This Row],[Delivery_Date]],Table3[[#This Row],[Order_Date]])</f>
        <v>3</v>
      </c>
    </row>
    <row r="4611" spans="1:16" x14ac:dyDescent="0.25">
      <c r="A4611">
        <v>4610</v>
      </c>
      <c r="B4611" t="s">
        <v>23</v>
      </c>
      <c r="C4611" t="s">
        <v>38</v>
      </c>
      <c r="D4611" t="s">
        <v>25</v>
      </c>
      <c r="E4611" t="s">
        <v>52</v>
      </c>
      <c r="F4611" t="s">
        <v>312</v>
      </c>
      <c r="G4611" t="s">
        <v>317</v>
      </c>
      <c r="H4611">
        <v>33</v>
      </c>
      <c r="I4611">
        <v>8694.17</v>
      </c>
      <c r="J4611">
        <v>286907.61</v>
      </c>
      <c r="K4611">
        <v>2828.45</v>
      </c>
      <c r="L4611">
        <v>937</v>
      </c>
      <c r="M4611" t="s">
        <v>29</v>
      </c>
      <c r="N4611" t="s">
        <v>36</v>
      </c>
      <c r="O4611">
        <v>35726.379999999997</v>
      </c>
      <c r="P4611">
        <f>_xlfn.DAYS(Table3[[#This Row],[Delivery_Date]],Table3[[#This Row],[Order_Date]])</f>
        <v>7</v>
      </c>
    </row>
    <row r="4612" spans="1:16" x14ac:dyDescent="0.25">
      <c r="A4612">
        <v>4611</v>
      </c>
      <c r="B4612" t="s">
        <v>23</v>
      </c>
      <c r="C4612" t="s">
        <v>24</v>
      </c>
      <c r="D4612" t="s">
        <v>39</v>
      </c>
      <c r="E4612" t="s">
        <v>26</v>
      </c>
      <c r="F4612" t="s">
        <v>344</v>
      </c>
      <c r="G4612" t="s">
        <v>138</v>
      </c>
      <c r="H4612">
        <v>100</v>
      </c>
      <c r="I4612">
        <v>27178.19</v>
      </c>
      <c r="J4612">
        <v>2717819</v>
      </c>
      <c r="K4612">
        <v>2979.66</v>
      </c>
      <c r="L4612">
        <v>777</v>
      </c>
      <c r="M4612" t="s">
        <v>21</v>
      </c>
      <c r="N4612" t="s">
        <v>43</v>
      </c>
      <c r="O4612">
        <v>401819.17</v>
      </c>
      <c r="P4612">
        <f>_xlfn.DAYS(Table3[[#This Row],[Delivery_Date]],Table3[[#This Row],[Order_Date]])</f>
        <v>10</v>
      </c>
    </row>
    <row r="4613" spans="1:16" x14ac:dyDescent="0.25">
      <c r="A4613">
        <v>4612</v>
      </c>
      <c r="B4613" t="s">
        <v>65</v>
      </c>
      <c r="C4613" t="s">
        <v>16</v>
      </c>
      <c r="D4613" t="s">
        <v>25</v>
      </c>
      <c r="E4613" t="s">
        <v>52</v>
      </c>
      <c r="F4613" t="s">
        <v>341</v>
      </c>
      <c r="G4613" t="s">
        <v>242</v>
      </c>
      <c r="H4613">
        <v>27</v>
      </c>
      <c r="I4613">
        <v>18179.73</v>
      </c>
      <c r="J4613">
        <v>490852.71</v>
      </c>
      <c r="K4613">
        <v>4615.17</v>
      </c>
      <c r="L4613">
        <v>565</v>
      </c>
      <c r="M4613" t="s">
        <v>29</v>
      </c>
      <c r="N4613" t="s">
        <v>36</v>
      </c>
      <c r="O4613">
        <v>55672.45</v>
      </c>
      <c r="P4613">
        <f>_xlfn.DAYS(Table3[[#This Row],[Delivery_Date]],Table3[[#This Row],[Order_Date]])</f>
        <v>4</v>
      </c>
    </row>
    <row r="4614" spans="1:16" x14ac:dyDescent="0.25">
      <c r="A4614">
        <v>4613</v>
      </c>
      <c r="B4614" t="s">
        <v>15</v>
      </c>
      <c r="C4614" t="s">
        <v>38</v>
      </c>
      <c r="D4614" t="s">
        <v>39</v>
      </c>
      <c r="E4614" t="s">
        <v>46</v>
      </c>
      <c r="F4614" t="s">
        <v>131</v>
      </c>
      <c r="G4614" t="s">
        <v>136</v>
      </c>
      <c r="H4614">
        <v>19</v>
      </c>
      <c r="I4614">
        <v>10629.32</v>
      </c>
      <c r="J4614">
        <v>201957.08</v>
      </c>
      <c r="K4614">
        <v>1100.56</v>
      </c>
      <c r="L4614">
        <v>604</v>
      </c>
      <c r="M4614" t="s">
        <v>35</v>
      </c>
      <c r="N4614" t="s">
        <v>70</v>
      </c>
      <c r="O4614">
        <v>32298.73</v>
      </c>
      <c r="P4614">
        <f>_xlfn.DAYS(Table3[[#This Row],[Delivery_Date]],Table3[[#This Row],[Order_Date]])</f>
        <v>8</v>
      </c>
    </row>
    <row r="4615" spans="1:16" x14ac:dyDescent="0.25">
      <c r="A4615">
        <v>4614</v>
      </c>
      <c r="B4615" t="s">
        <v>59</v>
      </c>
      <c r="C4615" t="s">
        <v>16</v>
      </c>
      <c r="D4615" t="s">
        <v>25</v>
      </c>
      <c r="E4615" t="s">
        <v>46</v>
      </c>
      <c r="F4615" t="s">
        <v>378</v>
      </c>
      <c r="G4615" t="s">
        <v>356</v>
      </c>
      <c r="H4615">
        <v>20</v>
      </c>
      <c r="I4615">
        <v>5738.96</v>
      </c>
      <c r="J4615">
        <v>114779.2</v>
      </c>
      <c r="K4615">
        <v>2510.6999999999998</v>
      </c>
      <c r="L4615">
        <v>682</v>
      </c>
      <c r="M4615" t="s">
        <v>29</v>
      </c>
      <c r="N4615" t="s">
        <v>43</v>
      </c>
      <c r="O4615">
        <v>28369.69</v>
      </c>
      <c r="P4615">
        <f>_xlfn.DAYS(Table3[[#This Row],[Delivery_Date]],Table3[[#This Row],[Order_Date]])</f>
        <v>6</v>
      </c>
    </row>
    <row r="4616" spans="1:16" x14ac:dyDescent="0.25">
      <c r="A4616">
        <v>4615</v>
      </c>
      <c r="B4616" t="s">
        <v>44</v>
      </c>
      <c r="C4616" t="s">
        <v>38</v>
      </c>
      <c r="D4616" t="s">
        <v>25</v>
      </c>
      <c r="E4616" t="s">
        <v>46</v>
      </c>
      <c r="F4616" t="s">
        <v>371</v>
      </c>
      <c r="G4616" t="s">
        <v>168</v>
      </c>
      <c r="H4616">
        <v>60</v>
      </c>
      <c r="I4616">
        <v>44149.8</v>
      </c>
      <c r="J4616">
        <v>2648988</v>
      </c>
      <c r="K4616">
        <v>4995.2</v>
      </c>
      <c r="L4616">
        <v>57</v>
      </c>
      <c r="M4616" t="s">
        <v>35</v>
      </c>
      <c r="N4616" t="s">
        <v>30</v>
      </c>
      <c r="O4616">
        <v>638460.06999999995</v>
      </c>
      <c r="P4616">
        <f>_xlfn.DAYS(Table3[[#This Row],[Delivery_Date]],Table3[[#This Row],[Order_Date]])</f>
        <v>13</v>
      </c>
    </row>
    <row r="4617" spans="1:16" x14ac:dyDescent="0.25">
      <c r="A4617">
        <v>4616</v>
      </c>
      <c r="B4617" t="s">
        <v>51</v>
      </c>
      <c r="C4617" t="s">
        <v>24</v>
      </c>
      <c r="D4617" t="s">
        <v>32</v>
      </c>
      <c r="E4617" t="s">
        <v>18</v>
      </c>
      <c r="F4617" t="s">
        <v>190</v>
      </c>
      <c r="G4617" t="s">
        <v>27</v>
      </c>
      <c r="H4617">
        <v>75</v>
      </c>
      <c r="I4617">
        <v>44171.7</v>
      </c>
      <c r="J4617">
        <v>3312877.5</v>
      </c>
      <c r="K4617">
        <v>278.89</v>
      </c>
      <c r="L4617">
        <v>986</v>
      </c>
      <c r="M4617" t="s">
        <v>42</v>
      </c>
      <c r="N4617" t="s">
        <v>36</v>
      </c>
      <c r="O4617">
        <v>168540.84</v>
      </c>
      <c r="P4617">
        <f>_xlfn.DAYS(Table3[[#This Row],[Delivery_Date]],Table3[[#This Row],[Order_Date]])</f>
        <v>15</v>
      </c>
    </row>
    <row r="4618" spans="1:16" x14ac:dyDescent="0.25">
      <c r="A4618">
        <v>4617</v>
      </c>
      <c r="B4618" t="s">
        <v>44</v>
      </c>
      <c r="C4618" t="s">
        <v>38</v>
      </c>
      <c r="D4618" t="s">
        <v>25</v>
      </c>
      <c r="E4618" t="s">
        <v>60</v>
      </c>
      <c r="F4618" t="s">
        <v>216</v>
      </c>
      <c r="G4618" t="s">
        <v>360</v>
      </c>
      <c r="H4618">
        <v>24</v>
      </c>
      <c r="I4618">
        <v>28496.9</v>
      </c>
      <c r="J4618">
        <v>683925.6</v>
      </c>
      <c r="K4618">
        <v>2642.74</v>
      </c>
      <c r="L4618">
        <v>355</v>
      </c>
      <c r="M4618" t="s">
        <v>42</v>
      </c>
      <c r="N4618" t="s">
        <v>70</v>
      </c>
      <c r="O4618">
        <v>155328.45000000001</v>
      </c>
      <c r="P4618">
        <f>_xlfn.DAYS(Table3[[#This Row],[Delivery_Date]],Table3[[#This Row],[Order_Date]])</f>
        <v>4</v>
      </c>
    </row>
    <row r="4619" spans="1:16" x14ac:dyDescent="0.25">
      <c r="A4619">
        <v>4618</v>
      </c>
      <c r="B4619" t="s">
        <v>51</v>
      </c>
      <c r="C4619" t="s">
        <v>16</v>
      </c>
      <c r="D4619" t="s">
        <v>45</v>
      </c>
      <c r="E4619" t="s">
        <v>52</v>
      </c>
      <c r="F4619" t="s">
        <v>123</v>
      </c>
      <c r="G4619" t="s">
        <v>115</v>
      </c>
      <c r="H4619">
        <v>65</v>
      </c>
      <c r="I4619">
        <v>19402.189999999999</v>
      </c>
      <c r="J4619">
        <v>1261142.3500000001</v>
      </c>
      <c r="K4619">
        <v>1679.87</v>
      </c>
      <c r="L4619">
        <v>860</v>
      </c>
      <c r="M4619" t="s">
        <v>29</v>
      </c>
      <c r="N4619" t="s">
        <v>22</v>
      </c>
      <c r="O4619">
        <v>119059.29</v>
      </c>
      <c r="P4619">
        <f>_xlfn.DAYS(Table3[[#This Row],[Delivery_Date]],Table3[[#This Row],[Order_Date]])</f>
        <v>3</v>
      </c>
    </row>
    <row r="4620" spans="1:16" x14ac:dyDescent="0.25">
      <c r="A4620">
        <v>4619</v>
      </c>
      <c r="B4620" t="s">
        <v>59</v>
      </c>
      <c r="C4620" t="s">
        <v>16</v>
      </c>
      <c r="D4620" t="s">
        <v>45</v>
      </c>
      <c r="E4620" t="s">
        <v>60</v>
      </c>
      <c r="F4620" t="s">
        <v>89</v>
      </c>
      <c r="G4620" t="s">
        <v>130</v>
      </c>
      <c r="H4620">
        <v>32</v>
      </c>
      <c r="I4620">
        <v>33218.75</v>
      </c>
      <c r="J4620">
        <v>1063000</v>
      </c>
      <c r="K4620">
        <v>3014.48</v>
      </c>
      <c r="L4620">
        <v>914</v>
      </c>
      <c r="M4620" t="s">
        <v>42</v>
      </c>
      <c r="N4620" t="s">
        <v>30</v>
      </c>
      <c r="O4620">
        <v>122975.22</v>
      </c>
      <c r="P4620">
        <f>_xlfn.DAYS(Table3[[#This Row],[Delivery_Date]],Table3[[#This Row],[Order_Date]])</f>
        <v>9</v>
      </c>
    </row>
    <row r="4621" spans="1:16" x14ac:dyDescent="0.25">
      <c r="A4621">
        <v>4620</v>
      </c>
      <c r="B4621" t="s">
        <v>65</v>
      </c>
      <c r="C4621" t="s">
        <v>24</v>
      </c>
      <c r="D4621" t="s">
        <v>32</v>
      </c>
      <c r="E4621" t="s">
        <v>46</v>
      </c>
      <c r="F4621" t="s">
        <v>213</v>
      </c>
      <c r="G4621" t="s">
        <v>269</v>
      </c>
      <c r="H4621">
        <v>19</v>
      </c>
      <c r="I4621">
        <v>38745.410000000003</v>
      </c>
      <c r="J4621">
        <v>736162.79</v>
      </c>
      <c r="K4621">
        <v>3027.91</v>
      </c>
      <c r="L4621">
        <v>969</v>
      </c>
      <c r="M4621" t="s">
        <v>42</v>
      </c>
      <c r="N4621" t="s">
        <v>43</v>
      </c>
      <c r="O4621">
        <v>48364.93</v>
      </c>
      <c r="P4621">
        <f>_xlfn.DAYS(Table3[[#This Row],[Delivery_Date]],Table3[[#This Row],[Order_Date]])</f>
        <v>8</v>
      </c>
    </row>
    <row r="4622" spans="1:16" x14ac:dyDescent="0.25">
      <c r="A4622">
        <v>4621</v>
      </c>
      <c r="B4622" t="s">
        <v>65</v>
      </c>
      <c r="C4622" t="s">
        <v>38</v>
      </c>
      <c r="D4622" t="s">
        <v>45</v>
      </c>
      <c r="E4622" t="s">
        <v>60</v>
      </c>
      <c r="F4622" t="s">
        <v>251</v>
      </c>
      <c r="G4622" t="s">
        <v>348</v>
      </c>
      <c r="H4622">
        <v>59</v>
      </c>
      <c r="I4622">
        <v>3587.94</v>
      </c>
      <c r="J4622">
        <v>211688.46</v>
      </c>
      <c r="K4622">
        <v>265.5</v>
      </c>
      <c r="L4622">
        <v>527</v>
      </c>
      <c r="M4622" t="s">
        <v>42</v>
      </c>
      <c r="N4622" t="s">
        <v>43</v>
      </c>
      <c r="O4622">
        <v>41444.519999999997</v>
      </c>
      <c r="P4622">
        <f>_xlfn.DAYS(Table3[[#This Row],[Delivery_Date]],Table3[[#This Row],[Order_Date]])</f>
        <v>7</v>
      </c>
    </row>
    <row r="4623" spans="1:16" x14ac:dyDescent="0.25">
      <c r="A4623">
        <v>4622</v>
      </c>
      <c r="B4623" t="s">
        <v>23</v>
      </c>
      <c r="C4623" t="s">
        <v>24</v>
      </c>
      <c r="D4623" t="s">
        <v>32</v>
      </c>
      <c r="E4623" t="s">
        <v>52</v>
      </c>
      <c r="F4623" t="s">
        <v>377</v>
      </c>
      <c r="G4623" t="s">
        <v>396</v>
      </c>
      <c r="H4623">
        <v>55</v>
      </c>
      <c r="I4623">
        <v>48129.93</v>
      </c>
      <c r="J4623">
        <v>2647146.15</v>
      </c>
      <c r="K4623">
        <v>594.21</v>
      </c>
      <c r="L4623">
        <v>699</v>
      </c>
      <c r="M4623" t="s">
        <v>29</v>
      </c>
      <c r="N4623" t="s">
        <v>22</v>
      </c>
      <c r="O4623">
        <v>307492.34000000003</v>
      </c>
      <c r="P4623">
        <f>_xlfn.DAYS(Table3[[#This Row],[Delivery_Date]],Table3[[#This Row],[Order_Date]])</f>
        <v>12</v>
      </c>
    </row>
    <row r="4624" spans="1:16" x14ac:dyDescent="0.25">
      <c r="A4624">
        <v>4623</v>
      </c>
      <c r="B4624" t="s">
        <v>31</v>
      </c>
      <c r="C4624" t="s">
        <v>24</v>
      </c>
      <c r="D4624" t="s">
        <v>39</v>
      </c>
      <c r="E4624" t="s">
        <v>46</v>
      </c>
      <c r="F4624" t="s">
        <v>230</v>
      </c>
      <c r="G4624" t="s">
        <v>308</v>
      </c>
      <c r="H4624">
        <v>68</v>
      </c>
      <c r="I4624">
        <v>46276.77</v>
      </c>
      <c r="J4624">
        <v>3146820.36</v>
      </c>
      <c r="K4624">
        <v>4561.74</v>
      </c>
      <c r="L4624">
        <v>93</v>
      </c>
      <c r="M4624" t="s">
        <v>21</v>
      </c>
      <c r="N4624" t="s">
        <v>36</v>
      </c>
      <c r="O4624">
        <v>689508.41</v>
      </c>
      <c r="P4624">
        <f>_xlfn.DAYS(Table3[[#This Row],[Delivery_Date]],Table3[[#This Row],[Order_Date]])</f>
        <v>4</v>
      </c>
    </row>
    <row r="4625" spans="1:16" x14ac:dyDescent="0.25">
      <c r="A4625">
        <v>4624</v>
      </c>
      <c r="B4625" t="s">
        <v>59</v>
      </c>
      <c r="C4625" t="s">
        <v>24</v>
      </c>
      <c r="D4625" t="s">
        <v>17</v>
      </c>
      <c r="E4625" t="s">
        <v>60</v>
      </c>
      <c r="F4625" t="s">
        <v>398</v>
      </c>
      <c r="G4625" t="s">
        <v>275</v>
      </c>
      <c r="H4625">
        <v>55</v>
      </c>
      <c r="I4625">
        <v>32718.17</v>
      </c>
      <c r="J4625">
        <v>1799499.35</v>
      </c>
      <c r="K4625">
        <v>2035.36</v>
      </c>
      <c r="L4625">
        <v>546</v>
      </c>
      <c r="M4625" t="s">
        <v>21</v>
      </c>
      <c r="N4625" t="s">
        <v>36</v>
      </c>
      <c r="O4625">
        <v>308527.03000000003</v>
      </c>
      <c r="P4625">
        <f>_xlfn.DAYS(Table3[[#This Row],[Delivery_Date]],Table3[[#This Row],[Order_Date]])</f>
        <v>8</v>
      </c>
    </row>
    <row r="4626" spans="1:16" x14ac:dyDescent="0.25">
      <c r="A4626">
        <v>4625</v>
      </c>
      <c r="B4626" t="s">
        <v>31</v>
      </c>
      <c r="C4626" t="s">
        <v>38</v>
      </c>
      <c r="D4626" t="s">
        <v>25</v>
      </c>
      <c r="E4626" t="s">
        <v>60</v>
      </c>
      <c r="F4626" t="s">
        <v>128</v>
      </c>
      <c r="G4626" t="s">
        <v>347</v>
      </c>
      <c r="H4626">
        <v>14</v>
      </c>
      <c r="I4626">
        <v>20992.26</v>
      </c>
      <c r="J4626">
        <v>293891.64</v>
      </c>
      <c r="K4626">
        <v>4463.3100000000004</v>
      </c>
      <c r="L4626">
        <v>918</v>
      </c>
      <c r="M4626" t="s">
        <v>21</v>
      </c>
      <c r="N4626" t="s">
        <v>30</v>
      </c>
      <c r="O4626">
        <v>41851.699999999997</v>
      </c>
      <c r="P4626">
        <f>_xlfn.DAYS(Table3[[#This Row],[Delivery_Date]],Table3[[#This Row],[Order_Date]])</f>
        <v>1</v>
      </c>
    </row>
    <row r="4627" spans="1:16" x14ac:dyDescent="0.25">
      <c r="A4627">
        <v>4626</v>
      </c>
      <c r="B4627" t="s">
        <v>37</v>
      </c>
      <c r="C4627" t="s">
        <v>16</v>
      </c>
      <c r="D4627" t="s">
        <v>39</v>
      </c>
      <c r="E4627" t="s">
        <v>52</v>
      </c>
      <c r="F4627" t="s">
        <v>61</v>
      </c>
      <c r="G4627" t="s">
        <v>85</v>
      </c>
      <c r="H4627">
        <v>48</v>
      </c>
      <c r="I4627">
        <v>11226.43</v>
      </c>
      <c r="J4627">
        <v>538868.64</v>
      </c>
      <c r="K4627">
        <v>635.62</v>
      </c>
      <c r="L4627">
        <v>925</v>
      </c>
      <c r="M4627" t="s">
        <v>35</v>
      </c>
      <c r="N4627" t="s">
        <v>22</v>
      </c>
      <c r="O4627">
        <v>46558.64</v>
      </c>
      <c r="P4627">
        <f>_xlfn.DAYS(Table3[[#This Row],[Delivery_Date]],Table3[[#This Row],[Order_Date]])</f>
        <v>6</v>
      </c>
    </row>
    <row r="4628" spans="1:16" x14ac:dyDescent="0.25">
      <c r="A4628">
        <v>4627</v>
      </c>
      <c r="B4628" t="s">
        <v>23</v>
      </c>
      <c r="C4628" t="s">
        <v>16</v>
      </c>
      <c r="D4628" t="s">
        <v>32</v>
      </c>
      <c r="E4628" t="s">
        <v>18</v>
      </c>
      <c r="F4628" t="s">
        <v>241</v>
      </c>
      <c r="G4628" t="s">
        <v>104</v>
      </c>
      <c r="H4628">
        <v>1</v>
      </c>
      <c r="I4628">
        <v>894.56</v>
      </c>
      <c r="J4628">
        <v>894.56</v>
      </c>
      <c r="K4628">
        <v>3263.87</v>
      </c>
      <c r="L4628">
        <v>307</v>
      </c>
      <c r="M4628" t="s">
        <v>42</v>
      </c>
      <c r="N4628" t="s">
        <v>30</v>
      </c>
      <c r="O4628">
        <v>110.45</v>
      </c>
      <c r="P4628">
        <f>_xlfn.DAYS(Table3[[#This Row],[Delivery_Date]],Table3[[#This Row],[Order_Date]])</f>
        <v>6</v>
      </c>
    </row>
    <row r="4629" spans="1:16" x14ac:dyDescent="0.25">
      <c r="A4629">
        <v>4628</v>
      </c>
      <c r="B4629" t="s">
        <v>15</v>
      </c>
      <c r="C4629" t="s">
        <v>16</v>
      </c>
      <c r="D4629" t="s">
        <v>25</v>
      </c>
      <c r="E4629" t="s">
        <v>46</v>
      </c>
      <c r="F4629" t="s">
        <v>392</v>
      </c>
      <c r="G4629" t="s">
        <v>159</v>
      </c>
      <c r="H4629">
        <v>38</v>
      </c>
      <c r="I4629">
        <v>14899.02</v>
      </c>
      <c r="J4629">
        <v>566162.76</v>
      </c>
      <c r="K4629">
        <v>4965.72</v>
      </c>
      <c r="L4629">
        <v>790</v>
      </c>
      <c r="M4629" t="s">
        <v>29</v>
      </c>
      <c r="N4629" t="s">
        <v>70</v>
      </c>
      <c r="O4629">
        <v>32531.17</v>
      </c>
      <c r="P4629">
        <f>_xlfn.DAYS(Table3[[#This Row],[Delivery_Date]],Table3[[#This Row],[Order_Date]])</f>
        <v>15</v>
      </c>
    </row>
    <row r="4630" spans="1:16" x14ac:dyDescent="0.25">
      <c r="A4630">
        <v>4629</v>
      </c>
      <c r="B4630" t="s">
        <v>59</v>
      </c>
      <c r="C4630" t="s">
        <v>16</v>
      </c>
      <c r="D4630" t="s">
        <v>25</v>
      </c>
      <c r="E4630" t="s">
        <v>46</v>
      </c>
      <c r="F4630" t="s">
        <v>171</v>
      </c>
      <c r="G4630" t="s">
        <v>278</v>
      </c>
      <c r="H4630">
        <v>74</v>
      </c>
      <c r="I4630">
        <v>36459.370000000003</v>
      </c>
      <c r="J4630">
        <v>2697993.38</v>
      </c>
      <c r="K4630">
        <v>2631.92</v>
      </c>
      <c r="L4630">
        <v>487</v>
      </c>
      <c r="M4630" t="s">
        <v>35</v>
      </c>
      <c r="N4630" t="s">
        <v>30</v>
      </c>
      <c r="O4630">
        <v>476371.01</v>
      </c>
      <c r="P4630">
        <f>_xlfn.DAYS(Table3[[#This Row],[Delivery_Date]],Table3[[#This Row],[Order_Date]])</f>
        <v>14</v>
      </c>
    </row>
    <row r="4631" spans="1:16" x14ac:dyDescent="0.25">
      <c r="A4631">
        <v>4630</v>
      </c>
      <c r="B4631" t="s">
        <v>23</v>
      </c>
      <c r="C4631" t="s">
        <v>38</v>
      </c>
      <c r="D4631" t="s">
        <v>45</v>
      </c>
      <c r="E4631" t="s">
        <v>60</v>
      </c>
      <c r="F4631" t="s">
        <v>97</v>
      </c>
      <c r="G4631" t="s">
        <v>386</v>
      </c>
      <c r="H4631">
        <v>44</v>
      </c>
      <c r="I4631">
        <v>41181.040000000001</v>
      </c>
      <c r="J4631">
        <v>1811965.76</v>
      </c>
      <c r="K4631">
        <v>4272.16</v>
      </c>
      <c r="L4631">
        <v>94</v>
      </c>
      <c r="M4631" t="s">
        <v>35</v>
      </c>
      <c r="N4631" t="s">
        <v>70</v>
      </c>
      <c r="O4631">
        <v>376811.06</v>
      </c>
      <c r="P4631">
        <f>_xlfn.DAYS(Table3[[#This Row],[Delivery_Date]],Table3[[#This Row],[Order_Date]])</f>
        <v>9</v>
      </c>
    </row>
    <row r="4632" spans="1:16" x14ac:dyDescent="0.25">
      <c r="A4632">
        <v>4631</v>
      </c>
      <c r="B4632" t="s">
        <v>44</v>
      </c>
      <c r="C4632" t="s">
        <v>38</v>
      </c>
      <c r="D4632" t="s">
        <v>25</v>
      </c>
      <c r="E4632" t="s">
        <v>26</v>
      </c>
      <c r="F4632" t="s">
        <v>160</v>
      </c>
      <c r="G4632" t="s">
        <v>113</v>
      </c>
      <c r="H4632">
        <v>35</v>
      </c>
      <c r="I4632">
        <v>47586.36</v>
      </c>
      <c r="J4632">
        <v>1665522.6</v>
      </c>
      <c r="K4632">
        <v>109.38</v>
      </c>
      <c r="L4632">
        <v>522</v>
      </c>
      <c r="M4632" t="s">
        <v>35</v>
      </c>
      <c r="N4632" t="s">
        <v>30</v>
      </c>
      <c r="O4632">
        <v>118387.39</v>
      </c>
      <c r="P4632">
        <f>_xlfn.DAYS(Table3[[#This Row],[Delivery_Date]],Table3[[#This Row],[Order_Date]])</f>
        <v>2</v>
      </c>
    </row>
    <row r="4633" spans="1:16" x14ac:dyDescent="0.25">
      <c r="A4633">
        <v>4632</v>
      </c>
      <c r="B4633" t="s">
        <v>59</v>
      </c>
      <c r="C4633" t="s">
        <v>24</v>
      </c>
      <c r="D4633" t="s">
        <v>17</v>
      </c>
      <c r="E4633" t="s">
        <v>60</v>
      </c>
      <c r="F4633" t="s">
        <v>156</v>
      </c>
      <c r="G4633" t="s">
        <v>282</v>
      </c>
      <c r="H4633">
        <v>91</v>
      </c>
      <c r="I4633">
        <v>15004.85</v>
      </c>
      <c r="J4633">
        <v>1365441.35</v>
      </c>
      <c r="K4633">
        <v>2147.06</v>
      </c>
      <c r="L4633">
        <v>253</v>
      </c>
      <c r="M4633" t="s">
        <v>29</v>
      </c>
      <c r="N4633" t="s">
        <v>30</v>
      </c>
      <c r="O4633">
        <v>71367.570000000007</v>
      </c>
      <c r="P4633">
        <f>_xlfn.DAYS(Table3[[#This Row],[Delivery_Date]],Table3[[#This Row],[Order_Date]])</f>
        <v>5</v>
      </c>
    </row>
    <row r="4634" spans="1:16" x14ac:dyDescent="0.25">
      <c r="A4634">
        <v>4633</v>
      </c>
      <c r="B4634" t="s">
        <v>23</v>
      </c>
      <c r="C4634" t="s">
        <v>24</v>
      </c>
      <c r="D4634" t="s">
        <v>17</v>
      </c>
      <c r="E4634" t="s">
        <v>26</v>
      </c>
      <c r="F4634" t="s">
        <v>85</v>
      </c>
      <c r="G4634" t="s">
        <v>349</v>
      </c>
      <c r="H4634">
        <v>9</v>
      </c>
      <c r="I4634">
        <v>3419.61</v>
      </c>
      <c r="J4634">
        <v>30776.49</v>
      </c>
      <c r="K4634">
        <v>1474.55</v>
      </c>
      <c r="L4634">
        <v>70</v>
      </c>
      <c r="M4634" t="s">
        <v>21</v>
      </c>
      <c r="N4634" t="s">
        <v>70</v>
      </c>
      <c r="O4634">
        <v>3009.52</v>
      </c>
      <c r="P4634">
        <f>_xlfn.DAYS(Table3[[#This Row],[Delivery_Date]],Table3[[#This Row],[Order_Date]])</f>
        <v>6</v>
      </c>
    </row>
    <row r="4635" spans="1:16" x14ac:dyDescent="0.25">
      <c r="A4635">
        <v>4634</v>
      </c>
      <c r="B4635" t="s">
        <v>15</v>
      </c>
      <c r="C4635" t="s">
        <v>16</v>
      </c>
      <c r="D4635" t="s">
        <v>25</v>
      </c>
      <c r="E4635" t="s">
        <v>26</v>
      </c>
      <c r="F4635" t="s">
        <v>98</v>
      </c>
      <c r="G4635" t="s">
        <v>131</v>
      </c>
      <c r="H4635">
        <v>24</v>
      </c>
      <c r="I4635">
        <v>44360.98</v>
      </c>
      <c r="J4635">
        <v>1064663.52</v>
      </c>
      <c r="K4635">
        <v>902.25</v>
      </c>
      <c r="L4635">
        <v>159</v>
      </c>
      <c r="M4635" t="s">
        <v>35</v>
      </c>
      <c r="N4635" t="s">
        <v>43</v>
      </c>
      <c r="O4635">
        <v>237190.63</v>
      </c>
      <c r="P4635">
        <f>_xlfn.DAYS(Table3[[#This Row],[Delivery_Date]],Table3[[#This Row],[Order_Date]])</f>
        <v>7</v>
      </c>
    </row>
    <row r="4636" spans="1:16" x14ac:dyDescent="0.25">
      <c r="A4636">
        <v>4635</v>
      </c>
      <c r="B4636" t="s">
        <v>44</v>
      </c>
      <c r="C4636" t="s">
        <v>16</v>
      </c>
      <c r="D4636" t="s">
        <v>32</v>
      </c>
      <c r="E4636" t="s">
        <v>18</v>
      </c>
      <c r="F4636" t="s">
        <v>146</v>
      </c>
      <c r="G4636" t="s">
        <v>78</v>
      </c>
      <c r="H4636">
        <v>72</v>
      </c>
      <c r="I4636">
        <v>21443.27</v>
      </c>
      <c r="J4636">
        <v>1543915.44</v>
      </c>
      <c r="K4636">
        <v>3945.89</v>
      </c>
      <c r="L4636">
        <v>501</v>
      </c>
      <c r="M4636" t="s">
        <v>21</v>
      </c>
      <c r="N4636" t="s">
        <v>70</v>
      </c>
      <c r="O4636">
        <v>322867.37</v>
      </c>
      <c r="P4636">
        <f>_xlfn.DAYS(Table3[[#This Row],[Delivery_Date]],Table3[[#This Row],[Order_Date]])</f>
        <v>6</v>
      </c>
    </row>
    <row r="4637" spans="1:16" x14ac:dyDescent="0.25">
      <c r="A4637">
        <v>4636</v>
      </c>
      <c r="B4637" t="s">
        <v>59</v>
      </c>
      <c r="C4637" t="s">
        <v>24</v>
      </c>
      <c r="D4637" t="s">
        <v>39</v>
      </c>
      <c r="E4637" t="s">
        <v>52</v>
      </c>
      <c r="F4637" t="s">
        <v>74</v>
      </c>
      <c r="G4637" t="s">
        <v>303</v>
      </c>
      <c r="H4637">
        <v>64</v>
      </c>
      <c r="I4637">
        <v>4958.47</v>
      </c>
      <c r="J4637">
        <v>317342.08000000002</v>
      </c>
      <c r="K4637">
        <v>4884.42</v>
      </c>
      <c r="L4637">
        <v>953</v>
      </c>
      <c r="M4637" t="s">
        <v>35</v>
      </c>
      <c r="N4637" t="s">
        <v>36</v>
      </c>
      <c r="O4637">
        <v>75872.33</v>
      </c>
      <c r="P4637">
        <f>_xlfn.DAYS(Table3[[#This Row],[Delivery_Date]],Table3[[#This Row],[Order_Date]])</f>
        <v>7</v>
      </c>
    </row>
    <row r="4638" spans="1:16" x14ac:dyDescent="0.25">
      <c r="A4638">
        <v>4637</v>
      </c>
      <c r="B4638" t="s">
        <v>15</v>
      </c>
      <c r="C4638" t="s">
        <v>24</v>
      </c>
      <c r="D4638" t="s">
        <v>17</v>
      </c>
      <c r="E4638" t="s">
        <v>26</v>
      </c>
      <c r="F4638" t="s">
        <v>263</v>
      </c>
      <c r="G4638" t="s">
        <v>157</v>
      </c>
      <c r="H4638">
        <v>60</v>
      </c>
      <c r="I4638">
        <v>3234.94</v>
      </c>
      <c r="J4638">
        <v>194096.4</v>
      </c>
      <c r="K4638">
        <v>2636.3</v>
      </c>
      <c r="L4638">
        <v>61</v>
      </c>
      <c r="M4638" t="s">
        <v>29</v>
      </c>
      <c r="N4638" t="s">
        <v>43</v>
      </c>
      <c r="O4638">
        <v>41461.839999999997</v>
      </c>
      <c r="P4638">
        <f>_xlfn.DAYS(Table3[[#This Row],[Delivery_Date]],Table3[[#This Row],[Order_Date]])</f>
        <v>13</v>
      </c>
    </row>
    <row r="4639" spans="1:16" x14ac:dyDescent="0.25">
      <c r="A4639">
        <v>4638</v>
      </c>
      <c r="B4639" t="s">
        <v>65</v>
      </c>
      <c r="C4639" t="s">
        <v>38</v>
      </c>
      <c r="D4639" t="s">
        <v>39</v>
      </c>
      <c r="E4639" t="s">
        <v>46</v>
      </c>
      <c r="F4639" t="s">
        <v>90</v>
      </c>
      <c r="G4639" t="s">
        <v>128</v>
      </c>
      <c r="H4639">
        <v>75</v>
      </c>
      <c r="I4639">
        <v>4406.83</v>
      </c>
      <c r="J4639">
        <v>330512.25</v>
      </c>
      <c r="K4639">
        <v>2608.94</v>
      </c>
      <c r="L4639">
        <v>955</v>
      </c>
      <c r="M4639" t="s">
        <v>21</v>
      </c>
      <c r="N4639" t="s">
        <v>70</v>
      </c>
      <c r="O4639">
        <v>25005.16</v>
      </c>
      <c r="P4639">
        <f>_xlfn.DAYS(Table3[[#This Row],[Delivery_Date]],Table3[[#This Row],[Order_Date]])</f>
        <v>12</v>
      </c>
    </row>
    <row r="4640" spans="1:16" x14ac:dyDescent="0.25">
      <c r="A4640">
        <v>4639</v>
      </c>
      <c r="B4640" t="s">
        <v>65</v>
      </c>
      <c r="C4640" t="s">
        <v>38</v>
      </c>
      <c r="D4640" t="s">
        <v>45</v>
      </c>
      <c r="E4640" t="s">
        <v>26</v>
      </c>
      <c r="F4640" t="s">
        <v>327</v>
      </c>
      <c r="G4640" t="s">
        <v>119</v>
      </c>
      <c r="H4640">
        <v>74</v>
      </c>
      <c r="I4640">
        <v>38206.019999999997</v>
      </c>
      <c r="J4640">
        <v>2827245.48</v>
      </c>
      <c r="K4640">
        <v>3561.88</v>
      </c>
      <c r="L4640">
        <v>901</v>
      </c>
      <c r="M4640" t="s">
        <v>21</v>
      </c>
      <c r="N4640" t="s">
        <v>36</v>
      </c>
      <c r="O4640">
        <v>516453.53</v>
      </c>
      <c r="P4640">
        <f>_xlfn.DAYS(Table3[[#This Row],[Delivery_Date]],Table3[[#This Row],[Order_Date]])</f>
        <v>9</v>
      </c>
    </row>
    <row r="4641" spans="1:16" x14ac:dyDescent="0.25">
      <c r="A4641">
        <v>4640</v>
      </c>
      <c r="B4641" t="s">
        <v>51</v>
      </c>
      <c r="C4641" t="s">
        <v>24</v>
      </c>
      <c r="D4641" t="s">
        <v>17</v>
      </c>
      <c r="E4641" t="s">
        <v>60</v>
      </c>
      <c r="F4641" t="s">
        <v>179</v>
      </c>
      <c r="G4641" t="s">
        <v>180</v>
      </c>
      <c r="H4641">
        <v>80</v>
      </c>
      <c r="I4641">
        <v>49080.97</v>
      </c>
      <c r="J4641">
        <v>3926477.6</v>
      </c>
      <c r="K4641">
        <v>995.59</v>
      </c>
      <c r="L4641">
        <v>379</v>
      </c>
      <c r="M4641" t="s">
        <v>21</v>
      </c>
      <c r="N4641" t="s">
        <v>30</v>
      </c>
      <c r="O4641">
        <v>407307.15</v>
      </c>
      <c r="P4641">
        <f>_xlfn.DAYS(Table3[[#This Row],[Delivery_Date]],Table3[[#This Row],[Order_Date]])</f>
        <v>14</v>
      </c>
    </row>
    <row r="4642" spans="1:16" x14ac:dyDescent="0.25">
      <c r="A4642">
        <v>4641</v>
      </c>
      <c r="B4642" t="s">
        <v>44</v>
      </c>
      <c r="C4642" t="s">
        <v>24</v>
      </c>
      <c r="D4642" t="s">
        <v>17</v>
      </c>
      <c r="E4642" t="s">
        <v>46</v>
      </c>
      <c r="F4642" t="s">
        <v>315</v>
      </c>
      <c r="G4642" t="s">
        <v>175</v>
      </c>
      <c r="H4642">
        <v>33</v>
      </c>
      <c r="I4642">
        <v>39659.22</v>
      </c>
      <c r="J4642">
        <v>1308754.26</v>
      </c>
      <c r="K4642">
        <v>987.23</v>
      </c>
      <c r="L4642">
        <v>319</v>
      </c>
      <c r="M4642" t="s">
        <v>21</v>
      </c>
      <c r="N4642" t="s">
        <v>70</v>
      </c>
      <c r="O4642">
        <v>290501.7</v>
      </c>
      <c r="P4642">
        <f>_xlfn.DAYS(Table3[[#This Row],[Delivery_Date]],Table3[[#This Row],[Order_Date]])</f>
        <v>14</v>
      </c>
    </row>
    <row r="4643" spans="1:16" x14ac:dyDescent="0.25">
      <c r="A4643">
        <v>4642</v>
      </c>
      <c r="B4643" t="s">
        <v>37</v>
      </c>
      <c r="C4643" t="s">
        <v>24</v>
      </c>
      <c r="D4643" t="s">
        <v>39</v>
      </c>
      <c r="E4643" t="s">
        <v>18</v>
      </c>
      <c r="F4643" t="s">
        <v>133</v>
      </c>
      <c r="G4643" t="s">
        <v>270</v>
      </c>
      <c r="H4643">
        <v>71</v>
      </c>
      <c r="I4643">
        <v>40485.43</v>
      </c>
      <c r="J4643">
        <v>2874465.53</v>
      </c>
      <c r="K4643">
        <v>4634.6099999999997</v>
      </c>
      <c r="L4643">
        <v>780</v>
      </c>
      <c r="M4643" t="s">
        <v>29</v>
      </c>
      <c r="N4643" t="s">
        <v>22</v>
      </c>
      <c r="O4643">
        <v>693474.04</v>
      </c>
      <c r="P4643">
        <f>_xlfn.DAYS(Table3[[#This Row],[Delivery_Date]],Table3[[#This Row],[Order_Date]])</f>
        <v>13</v>
      </c>
    </row>
    <row r="4644" spans="1:16" x14ac:dyDescent="0.25">
      <c r="A4644">
        <v>4643</v>
      </c>
      <c r="B4644" t="s">
        <v>37</v>
      </c>
      <c r="C4644" t="s">
        <v>24</v>
      </c>
      <c r="D4644" t="s">
        <v>45</v>
      </c>
      <c r="E4644" t="s">
        <v>60</v>
      </c>
      <c r="F4644" t="s">
        <v>272</v>
      </c>
      <c r="G4644" t="s">
        <v>171</v>
      </c>
      <c r="H4644">
        <v>36</v>
      </c>
      <c r="I4644">
        <v>42035.96</v>
      </c>
      <c r="J4644">
        <v>1513294.56</v>
      </c>
      <c r="K4644">
        <v>2822.15</v>
      </c>
      <c r="L4644">
        <v>528</v>
      </c>
      <c r="M4644" t="s">
        <v>29</v>
      </c>
      <c r="N4644" t="s">
        <v>22</v>
      </c>
      <c r="O4644">
        <v>378013.51</v>
      </c>
      <c r="P4644">
        <f>_xlfn.DAYS(Table3[[#This Row],[Delivery_Date]],Table3[[#This Row],[Order_Date]])</f>
        <v>7</v>
      </c>
    </row>
    <row r="4645" spans="1:16" x14ac:dyDescent="0.25">
      <c r="A4645">
        <v>4644</v>
      </c>
      <c r="B4645" t="s">
        <v>37</v>
      </c>
      <c r="C4645" t="s">
        <v>16</v>
      </c>
      <c r="D4645" t="s">
        <v>25</v>
      </c>
      <c r="E4645" t="s">
        <v>52</v>
      </c>
      <c r="F4645" t="s">
        <v>155</v>
      </c>
      <c r="G4645" t="s">
        <v>316</v>
      </c>
      <c r="H4645">
        <v>40</v>
      </c>
      <c r="I4645">
        <v>8473.74</v>
      </c>
      <c r="J4645">
        <v>338949.6</v>
      </c>
      <c r="K4645">
        <v>4358.62</v>
      </c>
      <c r="L4645">
        <v>908</v>
      </c>
      <c r="M4645" t="s">
        <v>29</v>
      </c>
      <c r="N4645" t="s">
        <v>22</v>
      </c>
      <c r="O4645">
        <v>68030.34</v>
      </c>
      <c r="P4645">
        <f>_xlfn.DAYS(Table3[[#This Row],[Delivery_Date]],Table3[[#This Row],[Order_Date]])</f>
        <v>1</v>
      </c>
    </row>
    <row r="4646" spans="1:16" x14ac:dyDescent="0.25">
      <c r="A4646">
        <v>4645</v>
      </c>
      <c r="B4646" t="s">
        <v>59</v>
      </c>
      <c r="C4646" t="s">
        <v>24</v>
      </c>
      <c r="D4646" t="s">
        <v>45</v>
      </c>
      <c r="E4646" t="s">
        <v>18</v>
      </c>
      <c r="F4646" t="s">
        <v>98</v>
      </c>
      <c r="G4646" t="s">
        <v>131</v>
      </c>
      <c r="H4646">
        <v>90</v>
      </c>
      <c r="I4646">
        <v>41124.5</v>
      </c>
      <c r="J4646">
        <v>3701205</v>
      </c>
      <c r="K4646">
        <v>923.76</v>
      </c>
      <c r="L4646">
        <v>301</v>
      </c>
      <c r="M4646" t="s">
        <v>21</v>
      </c>
      <c r="N4646" t="s">
        <v>70</v>
      </c>
      <c r="O4646">
        <v>781699.16</v>
      </c>
      <c r="P4646">
        <f>_xlfn.DAYS(Table3[[#This Row],[Delivery_Date]],Table3[[#This Row],[Order_Date]])</f>
        <v>7</v>
      </c>
    </row>
    <row r="4647" spans="1:16" x14ac:dyDescent="0.25">
      <c r="A4647">
        <v>4646</v>
      </c>
      <c r="B4647" t="s">
        <v>15</v>
      </c>
      <c r="C4647" t="s">
        <v>38</v>
      </c>
      <c r="D4647" t="s">
        <v>32</v>
      </c>
      <c r="E4647" t="s">
        <v>26</v>
      </c>
      <c r="F4647" t="s">
        <v>197</v>
      </c>
      <c r="G4647" t="s">
        <v>333</v>
      </c>
      <c r="H4647">
        <v>10</v>
      </c>
      <c r="I4647">
        <v>35524.300000000003</v>
      </c>
      <c r="J4647">
        <v>355243</v>
      </c>
      <c r="K4647">
        <v>2129.6999999999998</v>
      </c>
      <c r="L4647">
        <v>11</v>
      </c>
      <c r="M4647" t="s">
        <v>35</v>
      </c>
      <c r="N4647" t="s">
        <v>36</v>
      </c>
      <c r="O4647">
        <v>49070.99</v>
      </c>
      <c r="P4647">
        <f>_xlfn.DAYS(Table3[[#This Row],[Delivery_Date]],Table3[[#This Row],[Order_Date]])</f>
        <v>15</v>
      </c>
    </row>
    <row r="4648" spans="1:16" x14ac:dyDescent="0.25">
      <c r="A4648">
        <v>4647</v>
      </c>
      <c r="B4648" t="s">
        <v>65</v>
      </c>
      <c r="C4648" t="s">
        <v>16</v>
      </c>
      <c r="D4648" t="s">
        <v>39</v>
      </c>
      <c r="E4648" t="s">
        <v>18</v>
      </c>
      <c r="F4648" t="s">
        <v>74</v>
      </c>
      <c r="G4648" t="s">
        <v>223</v>
      </c>
      <c r="H4648">
        <v>14</v>
      </c>
      <c r="I4648">
        <v>25047.11</v>
      </c>
      <c r="J4648">
        <v>350659.54</v>
      </c>
      <c r="K4648">
        <v>2615.44</v>
      </c>
      <c r="L4648">
        <v>875</v>
      </c>
      <c r="M4648" t="s">
        <v>42</v>
      </c>
      <c r="N4648" t="s">
        <v>43</v>
      </c>
      <c r="O4648">
        <v>82051.33</v>
      </c>
      <c r="P4648">
        <f>_xlfn.DAYS(Table3[[#This Row],[Delivery_Date]],Table3[[#This Row],[Order_Date]])</f>
        <v>4</v>
      </c>
    </row>
    <row r="4649" spans="1:16" x14ac:dyDescent="0.25">
      <c r="A4649">
        <v>4648</v>
      </c>
      <c r="B4649" t="s">
        <v>59</v>
      </c>
      <c r="C4649" t="s">
        <v>38</v>
      </c>
      <c r="D4649" t="s">
        <v>25</v>
      </c>
      <c r="E4649" t="s">
        <v>60</v>
      </c>
      <c r="F4649" t="s">
        <v>280</v>
      </c>
      <c r="G4649" t="s">
        <v>179</v>
      </c>
      <c r="H4649">
        <v>41</v>
      </c>
      <c r="I4649">
        <v>16066.59</v>
      </c>
      <c r="J4649">
        <v>658730.18999999994</v>
      </c>
      <c r="K4649">
        <v>3518.62</v>
      </c>
      <c r="L4649">
        <v>437</v>
      </c>
      <c r="M4649" t="s">
        <v>42</v>
      </c>
      <c r="N4649" t="s">
        <v>43</v>
      </c>
      <c r="O4649">
        <v>124669.89</v>
      </c>
      <c r="P4649">
        <f>_xlfn.DAYS(Table3[[#This Row],[Delivery_Date]],Table3[[#This Row],[Order_Date]])</f>
        <v>8</v>
      </c>
    </row>
    <row r="4650" spans="1:16" x14ac:dyDescent="0.25">
      <c r="A4650">
        <v>4649</v>
      </c>
      <c r="B4650" t="s">
        <v>23</v>
      </c>
      <c r="C4650" t="s">
        <v>24</v>
      </c>
      <c r="D4650" t="s">
        <v>39</v>
      </c>
      <c r="E4650" t="s">
        <v>52</v>
      </c>
      <c r="F4650" t="s">
        <v>316</v>
      </c>
      <c r="G4650" t="s">
        <v>216</v>
      </c>
      <c r="H4650">
        <v>17</v>
      </c>
      <c r="I4650">
        <v>41735.370000000003</v>
      </c>
      <c r="J4650">
        <v>709501.29</v>
      </c>
      <c r="K4650">
        <v>4434.6099999999997</v>
      </c>
      <c r="L4650">
        <v>280</v>
      </c>
      <c r="M4650" t="s">
        <v>35</v>
      </c>
      <c r="N4650" t="s">
        <v>36</v>
      </c>
      <c r="O4650">
        <v>167349.70000000001</v>
      </c>
      <c r="P4650">
        <f>_xlfn.DAYS(Table3[[#This Row],[Delivery_Date]],Table3[[#This Row],[Order_Date]])</f>
        <v>8</v>
      </c>
    </row>
    <row r="4651" spans="1:16" x14ac:dyDescent="0.25">
      <c r="A4651">
        <v>4650</v>
      </c>
      <c r="B4651" t="s">
        <v>15</v>
      </c>
      <c r="C4651" t="s">
        <v>24</v>
      </c>
      <c r="D4651" t="s">
        <v>17</v>
      </c>
      <c r="E4651" t="s">
        <v>26</v>
      </c>
      <c r="F4651" t="s">
        <v>331</v>
      </c>
      <c r="G4651" t="s">
        <v>94</v>
      </c>
      <c r="H4651">
        <v>10</v>
      </c>
      <c r="I4651">
        <v>47231.64</v>
      </c>
      <c r="J4651">
        <v>472316.4</v>
      </c>
      <c r="K4651">
        <v>1273.2</v>
      </c>
      <c r="L4651">
        <v>121</v>
      </c>
      <c r="M4651" t="s">
        <v>35</v>
      </c>
      <c r="N4651" t="s">
        <v>30</v>
      </c>
      <c r="O4651">
        <v>85954.69</v>
      </c>
      <c r="P4651">
        <f>_xlfn.DAYS(Table3[[#This Row],[Delivery_Date]],Table3[[#This Row],[Order_Date]])</f>
        <v>15</v>
      </c>
    </row>
    <row r="4652" spans="1:16" x14ac:dyDescent="0.25">
      <c r="A4652">
        <v>4651</v>
      </c>
      <c r="B4652" t="s">
        <v>44</v>
      </c>
      <c r="C4652" t="s">
        <v>24</v>
      </c>
      <c r="D4652" t="s">
        <v>25</v>
      </c>
      <c r="E4652" t="s">
        <v>52</v>
      </c>
      <c r="F4652" t="s">
        <v>109</v>
      </c>
      <c r="G4652" t="s">
        <v>334</v>
      </c>
      <c r="H4652">
        <v>76</v>
      </c>
      <c r="I4652">
        <v>26869.11</v>
      </c>
      <c r="J4652">
        <v>2042052.36</v>
      </c>
      <c r="K4652">
        <v>3508.21</v>
      </c>
      <c r="L4652">
        <v>256</v>
      </c>
      <c r="M4652" t="s">
        <v>29</v>
      </c>
      <c r="N4652" t="s">
        <v>43</v>
      </c>
      <c r="O4652">
        <v>365512.33</v>
      </c>
      <c r="P4652">
        <f>_xlfn.DAYS(Table3[[#This Row],[Delivery_Date]],Table3[[#This Row],[Order_Date]])</f>
        <v>11</v>
      </c>
    </row>
    <row r="4653" spans="1:16" x14ac:dyDescent="0.25">
      <c r="A4653">
        <v>4652</v>
      </c>
      <c r="B4653" t="s">
        <v>31</v>
      </c>
      <c r="C4653" t="s">
        <v>24</v>
      </c>
      <c r="D4653" t="s">
        <v>17</v>
      </c>
      <c r="E4653" t="s">
        <v>18</v>
      </c>
      <c r="F4653" t="s">
        <v>403</v>
      </c>
      <c r="G4653" t="s">
        <v>341</v>
      </c>
      <c r="H4653">
        <v>83</v>
      </c>
      <c r="I4653">
        <v>43139.18</v>
      </c>
      <c r="J4653">
        <v>3580551.94</v>
      </c>
      <c r="K4653">
        <v>622.79999999999995</v>
      </c>
      <c r="L4653">
        <v>430</v>
      </c>
      <c r="M4653" t="s">
        <v>29</v>
      </c>
      <c r="N4653" t="s">
        <v>22</v>
      </c>
      <c r="O4653">
        <v>484057.47</v>
      </c>
      <c r="P4653">
        <f>_xlfn.DAYS(Table3[[#This Row],[Delivery_Date]],Table3[[#This Row],[Order_Date]])</f>
        <v>6</v>
      </c>
    </row>
    <row r="4654" spans="1:16" x14ac:dyDescent="0.25">
      <c r="A4654">
        <v>4653</v>
      </c>
      <c r="B4654" t="s">
        <v>51</v>
      </c>
      <c r="C4654" t="s">
        <v>24</v>
      </c>
      <c r="D4654" t="s">
        <v>32</v>
      </c>
      <c r="E4654" t="s">
        <v>18</v>
      </c>
      <c r="F4654" t="s">
        <v>229</v>
      </c>
      <c r="G4654" t="s">
        <v>354</v>
      </c>
      <c r="H4654">
        <v>4</v>
      </c>
      <c r="I4654">
        <v>41767.730000000003</v>
      </c>
      <c r="J4654">
        <v>167070.92000000001</v>
      </c>
      <c r="K4654">
        <v>3388.23</v>
      </c>
      <c r="L4654">
        <v>110</v>
      </c>
      <c r="M4654" t="s">
        <v>35</v>
      </c>
      <c r="N4654" t="s">
        <v>70</v>
      </c>
      <c r="O4654">
        <v>9058.73</v>
      </c>
      <c r="P4654">
        <f>_xlfn.DAYS(Table3[[#This Row],[Delivery_Date]],Table3[[#This Row],[Order_Date]])</f>
        <v>5</v>
      </c>
    </row>
    <row r="4655" spans="1:16" x14ac:dyDescent="0.25">
      <c r="A4655">
        <v>4654</v>
      </c>
      <c r="B4655" t="s">
        <v>51</v>
      </c>
      <c r="C4655" t="s">
        <v>24</v>
      </c>
      <c r="D4655" t="s">
        <v>32</v>
      </c>
      <c r="E4655" t="s">
        <v>52</v>
      </c>
      <c r="F4655" t="s">
        <v>69</v>
      </c>
      <c r="G4655" t="s">
        <v>319</v>
      </c>
      <c r="H4655">
        <v>99</v>
      </c>
      <c r="I4655">
        <v>3642.37</v>
      </c>
      <c r="J4655">
        <v>360594.63</v>
      </c>
      <c r="K4655">
        <v>3202.7</v>
      </c>
      <c r="L4655">
        <v>625</v>
      </c>
      <c r="M4655" t="s">
        <v>21</v>
      </c>
      <c r="N4655" t="s">
        <v>36</v>
      </c>
      <c r="O4655">
        <v>72623.210000000006</v>
      </c>
      <c r="P4655">
        <f>_xlfn.DAYS(Table3[[#This Row],[Delivery_Date]],Table3[[#This Row],[Order_Date]])</f>
        <v>15</v>
      </c>
    </row>
    <row r="4656" spans="1:16" x14ac:dyDescent="0.25">
      <c r="A4656">
        <v>4655</v>
      </c>
      <c r="B4656" t="s">
        <v>23</v>
      </c>
      <c r="C4656" t="s">
        <v>38</v>
      </c>
      <c r="D4656" t="s">
        <v>32</v>
      </c>
      <c r="E4656" t="s">
        <v>46</v>
      </c>
      <c r="F4656" t="s">
        <v>211</v>
      </c>
      <c r="G4656" t="s">
        <v>264</v>
      </c>
      <c r="H4656">
        <v>82</v>
      </c>
      <c r="I4656">
        <v>42796.56</v>
      </c>
      <c r="J4656">
        <v>3509317.92</v>
      </c>
      <c r="K4656">
        <v>1720.13</v>
      </c>
      <c r="L4656">
        <v>133</v>
      </c>
      <c r="M4656" t="s">
        <v>42</v>
      </c>
      <c r="N4656" t="s">
        <v>70</v>
      </c>
      <c r="O4656">
        <v>404124</v>
      </c>
      <c r="P4656">
        <f>_xlfn.DAYS(Table3[[#This Row],[Delivery_Date]],Table3[[#This Row],[Order_Date]])</f>
        <v>8</v>
      </c>
    </row>
    <row r="4657" spans="1:16" x14ac:dyDescent="0.25">
      <c r="A4657">
        <v>4656</v>
      </c>
      <c r="B4657" t="s">
        <v>44</v>
      </c>
      <c r="C4657" t="s">
        <v>24</v>
      </c>
      <c r="D4657" t="s">
        <v>39</v>
      </c>
      <c r="E4657" t="s">
        <v>18</v>
      </c>
      <c r="F4657" t="s">
        <v>179</v>
      </c>
      <c r="G4657" t="s">
        <v>236</v>
      </c>
      <c r="H4657">
        <v>70</v>
      </c>
      <c r="I4657">
        <v>25619.119999999999</v>
      </c>
      <c r="J4657">
        <v>1793338.4</v>
      </c>
      <c r="K4657">
        <v>660.6</v>
      </c>
      <c r="L4657">
        <v>643</v>
      </c>
      <c r="M4657" t="s">
        <v>29</v>
      </c>
      <c r="N4657" t="s">
        <v>43</v>
      </c>
      <c r="O4657">
        <v>437288.75</v>
      </c>
      <c r="P4657">
        <f>_xlfn.DAYS(Table3[[#This Row],[Delivery_Date]],Table3[[#This Row],[Order_Date]])</f>
        <v>15</v>
      </c>
    </row>
    <row r="4658" spans="1:16" x14ac:dyDescent="0.25">
      <c r="A4658">
        <v>4657</v>
      </c>
      <c r="B4658" t="s">
        <v>59</v>
      </c>
      <c r="C4658" t="s">
        <v>38</v>
      </c>
      <c r="D4658" t="s">
        <v>17</v>
      </c>
      <c r="E4658" t="s">
        <v>52</v>
      </c>
      <c r="F4658" t="s">
        <v>360</v>
      </c>
      <c r="G4658" t="s">
        <v>417</v>
      </c>
      <c r="H4658">
        <v>43</v>
      </c>
      <c r="I4658">
        <v>49902.55</v>
      </c>
      <c r="J4658">
        <v>2145809.65</v>
      </c>
      <c r="K4658">
        <v>1679.59</v>
      </c>
      <c r="L4658">
        <v>329</v>
      </c>
      <c r="M4658" t="s">
        <v>21</v>
      </c>
      <c r="N4658" t="s">
        <v>36</v>
      </c>
      <c r="O4658">
        <v>408469.32</v>
      </c>
      <c r="P4658">
        <f>_xlfn.DAYS(Table3[[#This Row],[Delivery_Date]],Table3[[#This Row],[Order_Date]])</f>
        <v>6</v>
      </c>
    </row>
    <row r="4659" spans="1:16" x14ac:dyDescent="0.25">
      <c r="A4659">
        <v>4658</v>
      </c>
      <c r="B4659" t="s">
        <v>65</v>
      </c>
      <c r="C4659" t="s">
        <v>38</v>
      </c>
      <c r="D4659" t="s">
        <v>32</v>
      </c>
      <c r="E4659" t="s">
        <v>60</v>
      </c>
      <c r="F4659" t="s">
        <v>77</v>
      </c>
      <c r="G4659" t="s">
        <v>299</v>
      </c>
      <c r="H4659">
        <v>85</v>
      </c>
      <c r="I4659">
        <v>8835.82</v>
      </c>
      <c r="J4659">
        <v>751044.7</v>
      </c>
      <c r="K4659">
        <v>2509.89</v>
      </c>
      <c r="L4659">
        <v>76</v>
      </c>
      <c r="M4659" t="s">
        <v>29</v>
      </c>
      <c r="N4659" t="s">
        <v>70</v>
      </c>
      <c r="O4659">
        <v>77620.67</v>
      </c>
      <c r="P4659">
        <f>_xlfn.DAYS(Table3[[#This Row],[Delivery_Date]],Table3[[#This Row],[Order_Date]])</f>
        <v>6</v>
      </c>
    </row>
    <row r="4660" spans="1:16" x14ac:dyDescent="0.25">
      <c r="A4660">
        <v>4659</v>
      </c>
      <c r="B4660" t="s">
        <v>59</v>
      </c>
      <c r="C4660" t="s">
        <v>24</v>
      </c>
      <c r="D4660" t="s">
        <v>45</v>
      </c>
      <c r="E4660" t="s">
        <v>52</v>
      </c>
      <c r="F4660" t="s">
        <v>192</v>
      </c>
      <c r="G4660" t="s">
        <v>365</v>
      </c>
      <c r="H4660">
        <v>30</v>
      </c>
      <c r="I4660">
        <v>30145.43</v>
      </c>
      <c r="J4660">
        <v>904362.9</v>
      </c>
      <c r="K4660">
        <v>4560.22</v>
      </c>
      <c r="L4660">
        <v>923</v>
      </c>
      <c r="M4660" t="s">
        <v>21</v>
      </c>
      <c r="N4660" t="s">
        <v>36</v>
      </c>
      <c r="O4660">
        <v>114197.57</v>
      </c>
      <c r="P4660">
        <f>_xlfn.DAYS(Table3[[#This Row],[Delivery_Date]],Table3[[#This Row],[Order_Date]])</f>
        <v>3</v>
      </c>
    </row>
    <row r="4661" spans="1:16" x14ac:dyDescent="0.25">
      <c r="A4661">
        <v>4660</v>
      </c>
      <c r="B4661" t="s">
        <v>59</v>
      </c>
      <c r="C4661" t="s">
        <v>24</v>
      </c>
      <c r="D4661" t="s">
        <v>39</v>
      </c>
      <c r="E4661" t="s">
        <v>60</v>
      </c>
      <c r="F4661" t="s">
        <v>137</v>
      </c>
      <c r="G4661" t="s">
        <v>147</v>
      </c>
      <c r="H4661">
        <v>35</v>
      </c>
      <c r="I4661">
        <v>26045.86</v>
      </c>
      <c r="J4661">
        <v>911605.1</v>
      </c>
      <c r="K4661">
        <v>956.62</v>
      </c>
      <c r="L4661">
        <v>373</v>
      </c>
      <c r="M4661" t="s">
        <v>29</v>
      </c>
      <c r="N4661" t="s">
        <v>36</v>
      </c>
      <c r="O4661">
        <v>138115.51</v>
      </c>
      <c r="P4661">
        <f>_xlfn.DAYS(Table3[[#This Row],[Delivery_Date]],Table3[[#This Row],[Order_Date]])</f>
        <v>3</v>
      </c>
    </row>
    <row r="4662" spans="1:16" x14ac:dyDescent="0.25">
      <c r="A4662">
        <v>4661</v>
      </c>
      <c r="B4662" t="s">
        <v>37</v>
      </c>
      <c r="C4662" t="s">
        <v>38</v>
      </c>
      <c r="D4662" t="s">
        <v>39</v>
      </c>
      <c r="E4662" t="s">
        <v>18</v>
      </c>
      <c r="F4662" t="s">
        <v>331</v>
      </c>
      <c r="G4662" t="s">
        <v>138</v>
      </c>
      <c r="H4662">
        <v>16</v>
      </c>
      <c r="I4662">
        <v>26286.65</v>
      </c>
      <c r="J4662">
        <v>420586.4</v>
      </c>
      <c r="K4662">
        <v>612.24</v>
      </c>
      <c r="L4662">
        <v>909</v>
      </c>
      <c r="M4662" t="s">
        <v>29</v>
      </c>
      <c r="N4662" t="s">
        <v>22</v>
      </c>
      <c r="O4662">
        <v>46533.75</v>
      </c>
      <c r="P4662">
        <f>_xlfn.DAYS(Table3[[#This Row],[Delivery_Date]],Table3[[#This Row],[Order_Date]])</f>
        <v>14</v>
      </c>
    </row>
    <row r="4663" spans="1:16" x14ac:dyDescent="0.25">
      <c r="A4663">
        <v>4662</v>
      </c>
      <c r="B4663" t="s">
        <v>51</v>
      </c>
      <c r="C4663" t="s">
        <v>24</v>
      </c>
      <c r="D4663" t="s">
        <v>17</v>
      </c>
      <c r="E4663" t="s">
        <v>26</v>
      </c>
      <c r="F4663" t="s">
        <v>400</v>
      </c>
      <c r="G4663" t="s">
        <v>312</v>
      </c>
      <c r="H4663">
        <v>12</v>
      </c>
      <c r="I4663">
        <v>13471.46</v>
      </c>
      <c r="J4663">
        <v>161657.51999999999</v>
      </c>
      <c r="K4663">
        <v>3344.17</v>
      </c>
      <c r="L4663">
        <v>454</v>
      </c>
      <c r="M4663" t="s">
        <v>21</v>
      </c>
      <c r="N4663" t="s">
        <v>43</v>
      </c>
      <c r="O4663">
        <v>33002.49</v>
      </c>
      <c r="P4663">
        <f>_xlfn.DAYS(Table3[[#This Row],[Delivery_Date]],Table3[[#This Row],[Order_Date]])</f>
        <v>2</v>
      </c>
    </row>
    <row r="4664" spans="1:16" x14ac:dyDescent="0.25">
      <c r="A4664">
        <v>4663</v>
      </c>
      <c r="B4664" t="s">
        <v>31</v>
      </c>
      <c r="C4664" t="s">
        <v>38</v>
      </c>
      <c r="D4664" t="s">
        <v>32</v>
      </c>
      <c r="E4664" t="s">
        <v>18</v>
      </c>
      <c r="F4664" t="s">
        <v>112</v>
      </c>
      <c r="G4664" t="s">
        <v>302</v>
      </c>
      <c r="H4664">
        <v>74</v>
      </c>
      <c r="I4664">
        <v>10069.19</v>
      </c>
      <c r="J4664">
        <v>745120.06</v>
      </c>
      <c r="K4664">
        <v>1748.69</v>
      </c>
      <c r="L4664">
        <v>922</v>
      </c>
      <c r="M4664" t="s">
        <v>35</v>
      </c>
      <c r="N4664" t="s">
        <v>30</v>
      </c>
      <c r="O4664">
        <v>181005.1</v>
      </c>
      <c r="P4664">
        <f>_xlfn.DAYS(Table3[[#This Row],[Delivery_Date]],Table3[[#This Row],[Order_Date]])</f>
        <v>4</v>
      </c>
    </row>
    <row r="4665" spans="1:16" x14ac:dyDescent="0.25">
      <c r="A4665">
        <v>4664</v>
      </c>
      <c r="B4665" t="s">
        <v>37</v>
      </c>
      <c r="C4665" t="s">
        <v>38</v>
      </c>
      <c r="D4665" t="s">
        <v>45</v>
      </c>
      <c r="E4665" t="s">
        <v>60</v>
      </c>
      <c r="F4665" t="s">
        <v>283</v>
      </c>
      <c r="G4665" t="s">
        <v>173</v>
      </c>
      <c r="H4665">
        <v>94</v>
      </c>
      <c r="I4665">
        <v>35630.35</v>
      </c>
      <c r="J4665">
        <v>3349252.9</v>
      </c>
      <c r="K4665">
        <v>1780.89</v>
      </c>
      <c r="L4665">
        <v>328</v>
      </c>
      <c r="M4665" t="s">
        <v>42</v>
      </c>
      <c r="N4665" t="s">
        <v>43</v>
      </c>
      <c r="O4665">
        <v>604222.13</v>
      </c>
      <c r="P4665">
        <f>_xlfn.DAYS(Table3[[#This Row],[Delivery_Date]],Table3[[#This Row],[Order_Date]])</f>
        <v>5</v>
      </c>
    </row>
    <row r="4666" spans="1:16" x14ac:dyDescent="0.25">
      <c r="A4666">
        <v>4665</v>
      </c>
      <c r="B4666" t="s">
        <v>51</v>
      </c>
      <c r="C4666" t="s">
        <v>38</v>
      </c>
      <c r="D4666" t="s">
        <v>32</v>
      </c>
      <c r="E4666" t="s">
        <v>18</v>
      </c>
      <c r="F4666" t="s">
        <v>274</v>
      </c>
      <c r="G4666" t="s">
        <v>178</v>
      </c>
      <c r="H4666">
        <v>24</v>
      </c>
      <c r="I4666">
        <v>34181.31</v>
      </c>
      <c r="J4666">
        <v>820351.44</v>
      </c>
      <c r="K4666">
        <v>2637.86</v>
      </c>
      <c r="L4666">
        <v>514</v>
      </c>
      <c r="M4666" t="s">
        <v>35</v>
      </c>
      <c r="N4666" t="s">
        <v>43</v>
      </c>
      <c r="O4666">
        <v>183641.39</v>
      </c>
      <c r="P4666">
        <f>_xlfn.DAYS(Table3[[#This Row],[Delivery_Date]],Table3[[#This Row],[Order_Date]])</f>
        <v>10</v>
      </c>
    </row>
    <row r="4667" spans="1:16" x14ac:dyDescent="0.25">
      <c r="A4667">
        <v>4666</v>
      </c>
      <c r="B4667" t="s">
        <v>31</v>
      </c>
      <c r="C4667" t="s">
        <v>38</v>
      </c>
      <c r="D4667" t="s">
        <v>39</v>
      </c>
      <c r="E4667" t="s">
        <v>46</v>
      </c>
      <c r="F4667" t="s">
        <v>72</v>
      </c>
      <c r="G4667" t="s">
        <v>181</v>
      </c>
      <c r="H4667">
        <v>45</v>
      </c>
      <c r="I4667">
        <v>44373.99</v>
      </c>
      <c r="J4667">
        <v>1996829.55</v>
      </c>
      <c r="K4667">
        <v>1260.17</v>
      </c>
      <c r="L4667">
        <v>857</v>
      </c>
      <c r="M4667" t="s">
        <v>42</v>
      </c>
      <c r="N4667" t="s">
        <v>22</v>
      </c>
      <c r="O4667">
        <v>496943.77</v>
      </c>
      <c r="P4667">
        <f>_xlfn.DAYS(Table3[[#This Row],[Delivery_Date]],Table3[[#This Row],[Order_Date]])</f>
        <v>7</v>
      </c>
    </row>
    <row r="4668" spans="1:16" x14ac:dyDescent="0.25">
      <c r="A4668">
        <v>4667</v>
      </c>
      <c r="B4668" t="s">
        <v>51</v>
      </c>
      <c r="C4668" t="s">
        <v>38</v>
      </c>
      <c r="D4668" t="s">
        <v>45</v>
      </c>
      <c r="E4668" t="s">
        <v>46</v>
      </c>
      <c r="F4668" t="s">
        <v>314</v>
      </c>
      <c r="G4668" t="s">
        <v>209</v>
      </c>
      <c r="H4668">
        <v>97</v>
      </c>
      <c r="I4668">
        <v>44499.99</v>
      </c>
      <c r="J4668">
        <v>4316499.03</v>
      </c>
      <c r="K4668">
        <v>1262.1199999999999</v>
      </c>
      <c r="L4668">
        <v>514</v>
      </c>
      <c r="M4668" t="s">
        <v>29</v>
      </c>
      <c r="N4668" t="s">
        <v>36</v>
      </c>
      <c r="O4668">
        <v>275559.93</v>
      </c>
      <c r="P4668">
        <f>_xlfn.DAYS(Table3[[#This Row],[Delivery_Date]],Table3[[#This Row],[Order_Date]])</f>
        <v>9</v>
      </c>
    </row>
    <row r="4669" spans="1:16" x14ac:dyDescent="0.25">
      <c r="A4669">
        <v>4668</v>
      </c>
      <c r="B4669" t="s">
        <v>31</v>
      </c>
      <c r="C4669" t="s">
        <v>24</v>
      </c>
      <c r="D4669" t="s">
        <v>17</v>
      </c>
      <c r="E4669" t="s">
        <v>60</v>
      </c>
      <c r="F4669" t="s">
        <v>353</v>
      </c>
      <c r="G4669" t="s">
        <v>88</v>
      </c>
      <c r="H4669">
        <v>54</v>
      </c>
      <c r="I4669">
        <v>8213.51</v>
      </c>
      <c r="J4669">
        <v>443529.54</v>
      </c>
      <c r="K4669">
        <v>4679.3100000000004</v>
      </c>
      <c r="L4669">
        <v>183</v>
      </c>
      <c r="M4669" t="s">
        <v>29</v>
      </c>
      <c r="N4669" t="s">
        <v>70</v>
      </c>
      <c r="O4669">
        <v>38505.660000000003</v>
      </c>
      <c r="P4669">
        <f>_xlfn.DAYS(Table3[[#This Row],[Delivery_Date]],Table3[[#This Row],[Order_Date]])</f>
        <v>8</v>
      </c>
    </row>
    <row r="4670" spans="1:16" x14ac:dyDescent="0.25">
      <c r="A4670">
        <v>4669</v>
      </c>
      <c r="B4670" t="s">
        <v>37</v>
      </c>
      <c r="C4670" t="s">
        <v>24</v>
      </c>
      <c r="D4670" t="s">
        <v>39</v>
      </c>
      <c r="E4670" t="s">
        <v>18</v>
      </c>
      <c r="F4670" t="s">
        <v>125</v>
      </c>
      <c r="G4670" t="s">
        <v>282</v>
      </c>
      <c r="H4670">
        <v>73</v>
      </c>
      <c r="I4670">
        <v>3784.78</v>
      </c>
      <c r="J4670">
        <v>276288.94</v>
      </c>
      <c r="K4670">
        <v>1679.6</v>
      </c>
      <c r="L4670">
        <v>394</v>
      </c>
      <c r="M4670" t="s">
        <v>21</v>
      </c>
      <c r="N4670" t="s">
        <v>30</v>
      </c>
      <c r="O4670">
        <v>15402.65</v>
      </c>
      <c r="P4670">
        <f>_xlfn.DAYS(Table3[[#This Row],[Delivery_Date]],Table3[[#This Row],[Order_Date]])</f>
        <v>11</v>
      </c>
    </row>
    <row r="4671" spans="1:16" x14ac:dyDescent="0.25">
      <c r="A4671">
        <v>4670</v>
      </c>
      <c r="B4671" t="s">
        <v>65</v>
      </c>
      <c r="C4671" t="s">
        <v>38</v>
      </c>
      <c r="D4671" t="s">
        <v>39</v>
      </c>
      <c r="E4671" t="s">
        <v>46</v>
      </c>
      <c r="F4671" t="s">
        <v>195</v>
      </c>
      <c r="G4671" t="s">
        <v>332</v>
      </c>
      <c r="H4671">
        <v>4</v>
      </c>
      <c r="I4671">
        <v>8978.56</v>
      </c>
      <c r="J4671">
        <v>35914.239999999998</v>
      </c>
      <c r="K4671">
        <v>339.36</v>
      </c>
      <c r="L4671">
        <v>632</v>
      </c>
      <c r="M4671" t="s">
        <v>21</v>
      </c>
      <c r="N4671" t="s">
        <v>43</v>
      </c>
      <c r="O4671">
        <v>3744.73</v>
      </c>
      <c r="P4671">
        <f>_xlfn.DAYS(Table3[[#This Row],[Delivery_Date]],Table3[[#This Row],[Order_Date]])</f>
        <v>9</v>
      </c>
    </row>
    <row r="4672" spans="1:16" x14ac:dyDescent="0.25">
      <c r="A4672">
        <v>4671</v>
      </c>
      <c r="B4672" t="s">
        <v>15</v>
      </c>
      <c r="C4672" t="s">
        <v>38</v>
      </c>
      <c r="D4672" t="s">
        <v>39</v>
      </c>
      <c r="E4672" t="s">
        <v>52</v>
      </c>
      <c r="F4672" t="s">
        <v>122</v>
      </c>
      <c r="G4672" t="s">
        <v>123</v>
      </c>
      <c r="H4672">
        <v>11</v>
      </c>
      <c r="I4672">
        <v>9530.26</v>
      </c>
      <c r="J4672">
        <v>104832.86</v>
      </c>
      <c r="K4672">
        <v>159.22999999999999</v>
      </c>
      <c r="L4672">
        <v>698</v>
      </c>
      <c r="M4672" t="s">
        <v>21</v>
      </c>
      <c r="N4672" t="s">
        <v>70</v>
      </c>
      <c r="O4672">
        <v>5530.36</v>
      </c>
      <c r="P4672">
        <f>_xlfn.DAYS(Table3[[#This Row],[Delivery_Date]],Table3[[#This Row],[Order_Date]])</f>
        <v>14</v>
      </c>
    </row>
    <row r="4673" spans="1:16" x14ac:dyDescent="0.25">
      <c r="A4673">
        <v>4672</v>
      </c>
      <c r="B4673" t="s">
        <v>51</v>
      </c>
      <c r="C4673" t="s">
        <v>16</v>
      </c>
      <c r="D4673" t="s">
        <v>45</v>
      </c>
      <c r="E4673" t="s">
        <v>52</v>
      </c>
      <c r="F4673" t="s">
        <v>266</v>
      </c>
      <c r="G4673" t="s">
        <v>321</v>
      </c>
      <c r="H4673">
        <v>33</v>
      </c>
      <c r="I4673">
        <v>22812.799999999999</v>
      </c>
      <c r="J4673">
        <v>752822.4</v>
      </c>
      <c r="K4673">
        <v>2586.0300000000002</v>
      </c>
      <c r="L4673">
        <v>32</v>
      </c>
      <c r="M4673" t="s">
        <v>21</v>
      </c>
      <c r="N4673" t="s">
        <v>22</v>
      </c>
      <c r="O4673">
        <v>108201.51</v>
      </c>
      <c r="P4673">
        <f>_xlfn.DAYS(Table3[[#This Row],[Delivery_Date]],Table3[[#This Row],[Order_Date]])</f>
        <v>6</v>
      </c>
    </row>
    <row r="4674" spans="1:16" x14ac:dyDescent="0.25">
      <c r="A4674">
        <v>4673</v>
      </c>
      <c r="B4674" t="s">
        <v>23</v>
      </c>
      <c r="C4674" t="s">
        <v>24</v>
      </c>
      <c r="D4674" t="s">
        <v>39</v>
      </c>
      <c r="E4674" t="s">
        <v>46</v>
      </c>
      <c r="F4674" t="s">
        <v>141</v>
      </c>
      <c r="G4674" t="s">
        <v>286</v>
      </c>
      <c r="H4674">
        <v>64</v>
      </c>
      <c r="I4674">
        <v>48344.74</v>
      </c>
      <c r="J4674">
        <v>3094063.36</v>
      </c>
      <c r="K4674">
        <v>1276.3800000000001</v>
      </c>
      <c r="L4674">
        <v>954</v>
      </c>
      <c r="M4674" t="s">
        <v>29</v>
      </c>
      <c r="N4674" t="s">
        <v>43</v>
      </c>
      <c r="O4674">
        <v>330905</v>
      </c>
      <c r="P4674">
        <f>_xlfn.DAYS(Table3[[#This Row],[Delivery_Date]],Table3[[#This Row],[Order_Date]])</f>
        <v>13</v>
      </c>
    </row>
    <row r="4675" spans="1:16" x14ac:dyDescent="0.25">
      <c r="A4675">
        <v>4674</v>
      </c>
      <c r="B4675" t="s">
        <v>44</v>
      </c>
      <c r="C4675" t="s">
        <v>24</v>
      </c>
      <c r="D4675" t="s">
        <v>25</v>
      </c>
      <c r="E4675" t="s">
        <v>52</v>
      </c>
      <c r="F4675" t="s">
        <v>129</v>
      </c>
      <c r="G4675" t="s">
        <v>172</v>
      </c>
      <c r="H4675">
        <v>23</v>
      </c>
      <c r="I4675">
        <v>40456.69</v>
      </c>
      <c r="J4675">
        <v>930503.87</v>
      </c>
      <c r="K4675">
        <v>2622.38</v>
      </c>
      <c r="L4675">
        <v>771</v>
      </c>
      <c r="M4675" t="s">
        <v>35</v>
      </c>
      <c r="N4675" t="s">
        <v>43</v>
      </c>
      <c r="O4675">
        <v>72307.95</v>
      </c>
      <c r="P4675">
        <f>_xlfn.DAYS(Table3[[#This Row],[Delivery_Date]],Table3[[#This Row],[Order_Date]])</f>
        <v>8</v>
      </c>
    </row>
    <row r="4676" spans="1:16" x14ac:dyDescent="0.25">
      <c r="A4676">
        <v>4675</v>
      </c>
      <c r="B4676" t="s">
        <v>44</v>
      </c>
      <c r="C4676" t="s">
        <v>24</v>
      </c>
      <c r="D4676" t="s">
        <v>39</v>
      </c>
      <c r="E4676" t="s">
        <v>60</v>
      </c>
      <c r="F4676" t="s">
        <v>156</v>
      </c>
      <c r="G4676" t="s">
        <v>362</v>
      </c>
      <c r="H4676">
        <v>65</v>
      </c>
      <c r="I4676">
        <v>5070.3900000000003</v>
      </c>
      <c r="J4676">
        <v>329575.34999999998</v>
      </c>
      <c r="K4676">
        <v>4425.95</v>
      </c>
      <c r="L4676">
        <v>643</v>
      </c>
      <c r="M4676" t="s">
        <v>29</v>
      </c>
      <c r="N4676" t="s">
        <v>70</v>
      </c>
      <c r="O4676">
        <v>77786.34</v>
      </c>
      <c r="P4676">
        <f>_xlfn.DAYS(Table3[[#This Row],[Delivery_Date]],Table3[[#This Row],[Order_Date]])</f>
        <v>2</v>
      </c>
    </row>
    <row r="4677" spans="1:16" x14ac:dyDescent="0.25">
      <c r="A4677">
        <v>4676</v>
      </c>
      <c r="B4677" t="s">
        <v>65</v>
      </c>
      <c r="C4677" t="s">
        <v>16</v>
      </c>
      <c r="D4677" t="s">
        <v>17</v>
      </c>
      <c r="E4677" t="s">
        <v>26</v>
      </c>
      <c r="F4677" t="s">
        <v>407</v>
      </c>
      <c r="G4677" t="s">
        <v>326</v>
      </c>
      <c r="H4677">
        <v>61</v>
      </c>
      <c r="I4677">
        <v>1935.53</v>
      </c>
      <c r="J4677">
        <v>118067.33</v>
      </c>
      <c r="K4677">
        <v>2611.3000000000002</v>
      </c>
      <c r="L4677">
        <v>566</v>
      </c>
      <c r="M4677" t="s">
        <v>21</v>
      </c>
      <c r="N4677" t="s">
        <v>43</v>
      </c>
      <c r="O4677">
        <v>19490.7</v>
      </c>
      <c r="P4677">
        <f>_xlfn.DAYS(Table3[[#This Row],[Delivery_Date]],Table3[[#This Row],[Order_Date]])</f>
        <v>14</v>
      </c>
    </row>
    <row r="4678" spans="1:16" x14ac:dyDescent="0.25">
      <c r="A4678">
        <v>4677</v>
      </c>
      <c r="B4678" t="s">
        <v>44</v>
      </c>
      <c r="C4678" t="s">
        <v>24</v>
      </c>
      <c r="D4678" t="s">
        <v>45</v>
      </c>
      <c r="E4678" t="s">
        <v>46</v>
      </c>
      <c r="F4678" t="s">
        <v>224</v>
      </c>
      <c r="G4678" t="s">
        <v>40</v>
      </c>
      <c r="H4678">
        <v>19</v>
      </c>
      <c r="I4678">
        <v>29027.56</v>
      </c>
      <c r="J4678">
        <v>551523.64</v>
      </c>
      <c r="K4678">
        <v>2313.33</v>
      </c>
      <c r="L4678">
        <v>256</v>
      </c>
      <c r="M4678" t="s">
        <v>29</v>
      </c>
      <c r="N4678" t="s">
        <v>43</v>
      </c>
      <c r="O4678">
        <v>118136.07</v>
      </c>
      <c r="P4678">
        <f>_xlfn.DAYS(Table3[[#This Row],[Delivery_Date]],Table3[[#This Row],[Order_Date]])</f>
        <v>3</v>
      </c>
    </row>
    <row r="4679" spans="1:16" x14ac:dyDescent="0.25">
      <c r="A4679">
        <v>4678</v>
      </c>
      <c r="B4679" t="s">
        <v>44</v>
      </c>
      <c r="C4679" t="s">
        <v>16</v>
      </c>
      <c r="D4679" t="s">
        <v>39</v>
      </c>
      <c r="E4679" t="s">
        <v>26</v>
      </c>
      <c r="F4679" t="s">
        <v>125</v>
      </c>
      <c r="G4679" t="s">
        <v>168</v>
      </c>
      <c r="H4679">
        <v>4</v>
      </c>
      <c r="I4679">
        <v>34480.769999999997</v>
      </c>
      <c r="J4679">
        <v>137923.07999999999</v>
      </c>
      <c r="K4679">
        <v>3726.97</v>
      </c>
      <c r="L4679">
        <v>312</v>
      </c>
      <c r="M4679" t="s">
        <v>35</v>
      </c>
      <c r="N4679" t="s">
        <v>36</v>
      </c>
      <c r="O4679">
        <v>6978.86</v>
      </c>
      <c r="P4679">
        <f>_xlfn.DAYS(Table3[[#This Row],[Delivery_Date]],Table3[[#This Row],[Order_Date]])</f>
        <v>10</v>
      </c>
    </row>
    <row r="4680" spans="1:16" x14ac:dyDescent="0.25">
      <c r="A4680">
        <v>4679</v>
      </c>
      <c r="B4680" t="s">
        <v>31</v>
      </c>
      <c r="C4680" t="s">
        <v>24</v>
      </c>
      <c r="D4680" t="s">
        <v>17</v>
      </c>
      <c r="E4680" t="s">
        <v>26</v>
      </c>
      <c r="F4680" t="s">
        <v>311</v>
      </c>
      <c r="G4680" t="s">
        <v>164</v>
      </c>
      <c r="H4680">
        <v>30</v>
      </c>
      <c r="I4680">
        <v>22765.65</v>
      </c>
      <c r="J4680">
        <v>682969.5</v>
      </c>
      <c r="K4680">
        <v>4035.28</v>
      </c>
      <c r="L4680">
        <v>837</v>
      </c>
      <c r="M4680" t="s">
        <v>35</v>
      </c>
      <c r="N4680" t="s">
        <v>30</v>
      </c>
      <c r="O4680">
        <v>97659.72</v>
      </c>
      <c r="P4680">
        <f>_xlfn.DAYS(Table3[[#This Row],[Delivery_Date]],Table3[[#This Row],[Order_Date]])</f>
        <v>5</v>
      </c>
    </row>
    <row r="4681" spans="1:16" x14ac:dyDescent="0.25">
      <c r="A4681">
        <v>4680</v>
      </c>
      <c r="B4681" t="s">
        <v>51</v>
      </c>
      <c r="C4681" t="s">
        <v>38</v>
      </c>
      <c r="D4681" t="s">
        <v>39</v>
      </c>
      <c r="E4681" t="s">
        <v>46</v>
      </c>
      <c r="F4681" t="s">
        <v>230</v>
      </c>
      <c r="G4681" t="s">
        <v>149</v>
      </c>
      <c r="H4681">
        <v>86</v>
      </c>
      <c r="I4681">
        <v>48149.16</v>
      </c>
      <c r="J4681">
        <v>4140827.76</v>
      </c>
      <c r="K4681">
        <v>2240.9899999999998</v>
      </c>
      <c r="L4681">
        <v>845</v>
      </c>
      <c r="M4681" t="s">
        <v>42</v>
      </c>
      <c r="N4681" t="s">
        <v>70</v>
      </c>
      <c r="O4681">
        <v>563130.69999999995</v>
      </c>
      <c r="P4681">
        <f>_xlfn.DAYS(Table3[[#This Row],[Delivery_Date]],Table3[[#This Row],[Order_Date]])</f>
        <v>8</v>
      </c>
    </row>
    <row r="4682" spans="1:16" x14ac:dyDescent="0.25">
      <c r="A4682">
        <v>4681</v>
      </c>
      <c r="B4682" t="s">
        <v>44</v>
      </c>
      <c r="C4682" t="s">
        <v>38</v>
      </c>
      <c r="D4682" t="s">
        <v>17</v>
      </c>
      <c r="E4682" t="s">
        <v>60</v>
      </c>
      <c r="F4682" t="s">
        <v>251</v>
      </c>
      <c r="G4682" t="s">
        <v>348</v>
      </c>
      <c r="H4682">
        <v>6</v>
      </c>
      <c r="I4682">
        <v>32403.09</v>
      </c>
      <c r="J4682">
        <v>194418.54</v>
      </c>
      <c r="K4682">
        <v>1478.49</v>
      </c>
      <c r="L4682">
        <v>424</v>
      </c>
      <c r="M4682" t="s">
        <v>42</v>
      </c>
      <c r="N4682" t="s">
        <v>36</v>
      </c>
      <c r="O4682">
        <v>45961.65</v>
      </c>
      <c r="P4682">
        <f>_xlfn.DAYS(Table3[[#This Row],[Delivery_Date]],Table3[[#This Row],[Order_Date]])</f>
        <v>7</v>
      </c>
    </row>
    <row r="4683" spans="1:16" x14ac:dyDescent="0.25">
      <c r="A4683">
        <v>4682</v>
      </c>
      <c r="B4683" t="s">
        <v>65</v>
      </c>
      <c r="C4683" t="s">
        <v>24</v>
      </c>
      <c r="D4683" t="s">
        <v>17</v>
      </c>
      <c r="E4683" t="s">
        <v>46</v>
      </c>
      <c r="F4683" t="s">
        <v>173</v>
      </c>
      <c r="G4683" t="s">
        <v>371</v>
      </c>
      <c r="H4683">
        <v>38</v>
      </c>
      <c r="I4683">
        <v>38734.559999999998</v>
      </c>
      <c r="J4683">
        <v>1471913.28</v>
      </c>
      <c r="K4683">
        <v>1721.12</v>
      </c>
      <c r="L4683">
        <v>675</v>
      </c>
      <c r="M4683" t="s">
        <v>21</v>
      </c>
      <c r="N4683" t="s">
        <v>36</v>
      </c>
      <c r="O4683">
        <v>214418.63</v>
      </c>
      <c r="P4683">
        <f>_xlfn.DAYS(Table3[[#This Row],[Delivery_Date]],Table3[[#This Row],[Order_Date]])</f>
        <v>4</v>
      </c>
    </row>
    <row r="4684" spans="1:16" x14ac:dyDescent="0.25">
      <c r="A4684">
        <v>4683</v>
      </c>
      <c r="B4684" t="s">
        <v>15</v>
      </c>
      <c r="C4684" t="s">
        <v>38</v>
      </c>
      <c r="D4684" t="s">
        <v>17</v>
      </c>
      <c r="E4684" t="s">
        <v>60</v>
      </c>
      <c r="F4684" t="s">
        <v>137</v>
      </c>
      <c r="G4684" t="s">
        <v>161</v>
      </c>
      <c r="H4684">
        <v>42</v>
      </c>
      <c r="I4684">
        <v>1564.68</v>
      </c>
      <c r="J4684">
        <v>65716.56</v>
      </c>
      <c r="K4684">
        <v>1889.74</v>
      </c>
      <c r="L4684">
        <v>613</v>
      </c>
      <c r="M4684" t="s">
        <v>21</v>
      </c>
      <c r="N4684" t="s">
        <v>36</v>
      </c>
      <c r="O4684">
        <v>7993.81</v>
      </c>
      <c r="P4684">
        <f>_xlfn.DAYS(Table3[[#This Row],[Delivery_Date]],Table3[[#This Row],[Order_Date]])</f>
        <v>12</v>
      </c>
    </row>
    <row r="4685" spans="1:16" x14ac:dyDescent="0.25">
      <c r="A4685">
        <v>4684</v>
      </c>
      <c r="B4685" t="s">
        <v>65</v>
      </c>
      <c r="C4685" t="s">
        <v>16</v>
      </c>
      <c r="D4685" t="s">
        <v>25</v>
      </c>
      <c r="E4685" t="s">
        <v>26</v>
      </c>
      <c r="F4685" t="s">
        <v>359</v>
      </c>
      <c r="G4685" t="s">
        <v>133</v>
      </c>
      <c r="H4685">
        <v>17</v>
      </c>
      <c r="I4685">
        <v>19246.560000000001</v>
      </c>
      <c r="J4685">
        <v>327191.52</v>
      </c>
      <c r="K4685">
        <v>4169.82</v>
      </c>
      <c r="L4685">
        <v>440</v>
      </c>
      <c r="M4685" t="s">
        <v>21</v>
      </c>
      <c r="N4685" t="s">
        <v>36</v>
      </c>
      <c r="O4685">
        <v>33001.919999999998</v>
      </c>
      <c r="P4685">
        <f>_xlfn.DAYS(Table3[[#This Row],[Delivery_Date]],Table3[[#This Row],[Order_Date]])</f>
        <v>1</v>
      </c>
    </row>
    <row r="4686" spans="1:16" x14ac:dyDescent="0.25">
      <c r="A4686">
        <v>4685</v>
      </c>
      <c r="B4686" t="s">
        <v>23</v>
      </c>
      <c r="C4686" t="s">
        <v>24</v>
      </c>
      <c r="D4686" t="s">
        <v>32</v>
      </c>
      <c r="E4686" t="s">
        <v>26</v>
      </c>
      <c r="F4686" t="s">
        <v>133</v>
      </c>
      <c r="G4686" t="s">
        <v>375</v>
      </c>
      <c r="H4686">
        <v>31</v>
      </c>
      <c r="I4686">
        <v>2015.85</v>
      </c>
      <c r="J4686">
        <v>62491.35</v>
      </c>
      <c r="K4686">
        <v>3840.28</v>
      </c>
      <c r="L4686">
        <v>52</v>
      </c>
      <c r="M4686" t="s">
        <v>21</v>
      </c>
      <c r="N4686" t="s">
        <v>22</v>
      </c>
      <c r="O4686">
        <v>3903.94</v>
      </c>
      <c r="P4686">
        <f>_xlfn.DAYS(Table3[[#This Row],[Delivery_Date]],Table3[[#This Row],[Order_Date]])</f>
        <v>4</v>
      </c>
    </row>
    <row r="4687" spans="1:16" x14ac:dyDescent="0.25">
      <c r="A4687">
        <v>4686</v>
      </c>
      <c r="B4687" t="s">
        <v>37</v>
      </c>
      <c r="C4687" t="s">
        <v>24</v>
      </c>
      <c r="D4687" t="s">
        <v>17</v>
      </c>
      <c r="E4687" t="s">
        <v>46</v>
      </c>
      <c r="F4687" t="s">
        <v>161</v>
      </c>
      <c r="G4687" t="s">
        <v>109</v>
      </c>
      <c r="H4687">
        <v>8</v>
      </c>
      <c r="I4687">
        <v>22194.29</v>
      </c>
      <c r="J4687">
        <v>177554.32</v>
      </c>
      <c r="K4687">
        <v>3500.39</v>
      </c>
      <c r="L4687">
        <v>498</v>
      </c>
      <c r="M4687" t="s">
        <v>21</v>
      </c>
      <c r="N4687" t="s">
        <v>36</v>
      </c>
      <c r="O4687">
        <v>23519.09</v>
      </c>
      <c r="P4687">
        <f>_xlfn.DAYS(Table3[[#This Row],[Delivery_Date]],Table3[[#This Row],[Order_Date]])</f>
        <v>7</v>
      </c>
    </row>
    <row r="4688" spans="1:16" x14ac:dyDescent="0.25">
      <c r="A4688">
        <v>4687</v>
      </c>
      <c r="B4688" t="s">
        <v>65</v>
      </c>
      <c r="C4688" t="s">
        <v>24</v>
      </c>
      <c r="D4688" t="s">
        <v>25</v>
      </c>
      <c r="E4688" t="s">
        <v>60</v>
      </c>
      <c r="F4688" t="s">
        <v>74</v>
      </c>
      <c r="G4688" t="s">
        <v>391</v>
      </c>
      <c r="H4688">
        <v>83</v>
      </c>
      <c r="I4688">
        <v>43763.16</v>
      </c>
      <c r="J4688">
        <v>3632342.28</v>
      </c>
      <c r="K4688">
        <v>1837.14</v>
      </c>
      <c r="L4688">
        <v>75</v>
      </c>
      <c r="M4688" t="s">
        <v>35</v>
      </c>
      <c r="N4688" t="s">
        <v>36</v>
      </c>
      <c r="O4688">
        <v>873288.77</v>
      </c>
      <c r="P4688">
        <f>_xlfn.DAYS(Table3[[#This Row],[Delivery_Date]],Table3[[#This Row],[Order_Date]])</f>
        <v>13</v>
      </c>
    </row>
    <row r="4689" spans="1:16" x14ac:dyDescent="0.25">
      <c r="A4689">
        <v>4688</v>
      </c>
      <c r="B4689" t="s">
        <v>44</v>
      </c>
      <c r="C4689" t="s">
        <v>16</v>
      </c>
      <c r="D4689" t="s">
        <v>32</v>
      </c>
      <c r="E4689" t="s">
        <v>60</v>
      </c>
      <c r="F4689" t="s">
        <v>397</v>
      </c>
      <c r="G4689" t="s">
        <v>354</v>
      </c>
      <c r="H4689">
        <v>1</v>
      </c>
      <c r="I4689">
        <v>35183.949999999997</v>
      </c>
      <c r="J4689">
        <v>35183.949999999997</v>
      </c>
      <c r="K4689">
        <v>4618.26</v>
      </c>
      <c r="L4689">
        <v>933</v>
      </c>
      <c r="M4689" t="s">
        <v>21</v>
      </c>
      <c r="N4689" t="s">
        <v>43</v>
      </c>
      <c r="O4689">
        <v>4827.63</v>
      </c>
      <c r="P4689">
        <f>_xlfn.DAYS(Table3[[#This Row],[Delivery_Date]],Table3[[#This Row],[Order_Date]])</f>
        <v>10</v>
      </c>
    </row>
    <row r="4690" spans="1:16" x14ac:dyDescent="0.25">
      <c r="A4690">
        <v>4689</v>
      </c>
      <c r="B4690" t="s">
        <v>37</v>
      </c>
      <c r="C4690" t="s">
        <v>16</v>
      </c>
      <c r="D4690" t="s">
        <v>25</v>
      </c>
      <c r="E4690" t="s">
        <v>46</v>
      </c>
      <c r="F4690" t="s">
        <v>78</v>
      </c>
      <c r="G4690" t="s">
        <v>300</v>
      </c>
      <c r="H4690">
        <v>72</v>
      </c>
      <c r="I4690">
        <v>11893.63</v>
      </c>
      <c r="J4690">
        <v>856341.36</v>
      </c>
      <c r="K4690">
        <v>873.13</v>
      </c>
      <c r="L4690">
        <v>833</v>
      </c>
      <c r="M4690" t="s">
        <v>42</v>
      </c>
      <c r="N4690" t="s">
        <v>36</v>
      </c>
      <c r="O4690">
        <v>132978.1</v>
      </c>
      <c r="P4690">
        <f>_xlfn.DAYS(Table3[[#This Row],[Delivery_Date]],Table3[[#This Row],[Order_Date]])</f>
        <v>10</v>
      </c>
    </row>
    <row r="4691" spans="1:16" x14ac:dyDescent="0.25">
      <c r="A4691">
        <v>4690</v>
      </c>
      <c r="B4691" t="s">
        <v>37</v>
      </c>
      <c r="C4691" t="s">
        <v>38</v>
      </c>
      <c r="D4691" t="s">
        <v>25</v>
      </c>
      <c r="E4691" t="s">
        <v>52</v>
      </c>
      <c r="F4691" t="s">
        <v>413</v>
      </c>
      <c r="G4691" t="s">
        <v>33</v>
      </c>
      <c r="H4691">
        <v>33</v>
      </c>
      <c r="I4691">
        <v>23682.400000000001</v>
      </c>
      <c r="J4691">
        <v>781519.2</v>
      </c>
      <c r="K4691">
        <v>2500.42</v>
      </c>
      <c r="L4691">
        <v>75</v>
      </c>
      <c r="M4691" t="s">
        <v>21</v>
      </c>
      <c r="N4691" t="s">
        <v>70</v>
      </c>
      <c r="O4691">
        <v>147007.57</v>
      </c>
      <c r="P4691">
        <f>_xlfn.DAYS(Table3[[#This Row],[Delivery_Date]],Table3[[#This Row],[Order_Date]])</f>
        <v>2</v>
      </c>
    </row>
    <row r="4692" spans="1:16" x14ac:dyDescent="0.25">
      <c r="A4692">
        <v>4691</v>
      </c>
      <c r="B4692" t="s">
        <v>65</v>
      </c>
      <c r="C4692" t="s">
        <v>38</v>
      </c>
      <c r="D4692" t="s">
        <v>32</v>
      </c>
      <c r="E4692" t="s">
        <v>46</v>
      </c>
      <c r="F4692" t="s">
        <v>118</v>
      </c>
      <c r="G4692" t="s">
        <v>119</v>
      </c>
      <c r="H4692">
        <v>54</v>
      </c>
      <c r="I4692">
        <v>6464.23</v>
      </c>
      <c r="J4692">
        <v>349068.42</v>
      </c>
      <c r="K4692">
        <v>662.84</v>
      </c>
      <c r="L4692">
        <v>807</v>
      </c>
      <c r="M4692" t="s">
        <v>29</v>
      </c>
      <c r="N4692" t="s">
        <v>43</v>
      </c>
      <c r="O4692">
        <v>47037.66</v>
      </c>
      <c r="P4692">
        <f>_xlfn.DAYS(Table3[[#This Row],[Delivery_Date]],Table3[[#This Row],[Order_Date]])</f>
        <v>5</v>
      </c>
    </row>
    <row r="4693" spans="1:16" x14ac:dyDescent="0.25">
      <c r="A4693">
        <v>4692</v>
      </c>
      <c r="B4693" t="s">
        <v>15</v>
      </c>
      <c r="C4693" t="s">
        <v>38</v>
      </c>
      <c r="D4693" t="s">
        <v>17</v>
      </c>
      <c r="E4693" t="s">
        <v>52</v>
      </c>
      <c r="F4693" t="s">
        <v>58</v>
      </c>
      <c r="G4693" t="s">
        <v>173</v>
      </c>
      <c r="H4693">
        <v>81</v>
      </c>
      <c r="I4693">
        <v>1355.84</v>
      </c>
      <c r="J4693">
        <v>109823.03999999999</v>
      </c>
      <c r="K4693">
        <v>2821.9</v>
      </c>
      <c r="L4693">
        <v>350</v>
      </c>
      <c r="M4693" t="s">
        <v>35</v>
      </c>
      <c r="N4693" t="s">
        <v>30</v>
      </c>
      <c r="O4693">
        <v>16606.34</v>
      </c>
      <c r="P4693">
        <f>_xlfn.DAYS(Table3[[#This Row],[Delivery_Date]],Table3[[#This Row],[Order_Date]])</f>
        <v>15</v>
      </c>
    </row>
    <row r="4694" spans="1:16" x14ac:dyDescent="0.25">
      <c r="A4694">
        <v>4693</v>
      </c>
      <c r="B4694" t="s">
        <v>37</v>
      </c>
      <c r="C4694" t="s">
        <v>38</v>
      </c>
      <c r="D4694" t="s">
        <v>39</v>
      </c>
      <c r="E4694" t="s">
        <v>52</v>
      </c>
      <c r="F4694" t="s">
        <v>296</v>
      </c>
      <c r="G4694" t="s">
        <v>169</v>
      </c>
      <c r="H4694">
        <v>1</v>
      </c>
      <c r="I4694">
        <v>40219.160000000003</v>
      </c>
      <c r="J4694">
        <v>40219.160000000003</v>
      </c>
      <c r="K4694">
        <v>1737.6</v>
      </c>
      <c r="L4694">
        <v>222</v>
      </c>
      <c r="M4694" t="s">
        <v>21</v>
      </c>
      <c r="N4694" t="s">
        <v>22</v>
      </c>
      <c r="O4694">
        <v>3375.3</v>
      </c>
      <c r="P4694">
        <f>_xlfn.DAYS(Table3[[#This Row],[Delivery_Date]],Table3[[#This Row],[Order_Date]])</f>
        <v>4</v>
      </c>
    </row>
    <row r="4695" spans="1:16" x14ac:dyDescent="0.25">
      <c r="A4695">
        <v>4694</v>
      </c>
      <c r="B4695" t="s">
        <v>65</v>
      </c>
      <c r="C4695" t="s">
        <v>38</v>
      </c>
      <c r="D4695" t="s">
        <v>25</v>
      </c>
      <c r="E4695" t="s">
        <v>26</v>
      </c>
      <c r="F4695" t="s">
        <v>232</v>
      </c>
      <c r="G4695" t="s">
        <v>143</v>
      </c>
      <c r="H4695">
        <v>65</v>
      </c>
      <c r="I4695">
        <v>23414.65</v>
      </c>
      <c r="J4695">
        <v>1521952.25</v>
      </c>
      <c r="K4695">
        <v>3591.68</v>
      </c>
      <c r="L4695">
        <v>345</v>
      </c>
      <c r="M4695" t="s">
        <v>35</v>
      </c>
      <c r="N4695" t="s">
        <v>36</v>
      </c>
      <c r="O4695">
        <v>130185.01</v>
      </c>
      <c r="P4695">
        <f>_xlfn.DAYS(Table3[[#This Row],[Delivery_Date]],Table3[[#This Row],[Order_Date]])</f>
        <v>10</v>
      </c>
    </row>
    <row r="4696" spans="1:16" x14ac:dyDescent="0.25">
      <c r="A4696">
        <v>4695</v>
      </c>
      <c r="B4696" t="s">
        <v>37</v>
      </c>
      <c r="C4696" t="s">
        <v>16</v>
      </c>
      <c r="D4696" t="s">
        <v>45</v>
      </c>
      <c r="E4696" t="s">
        <v>18</v>
      </c>
      <c r="F4696" t="s">
        <v>174</v>
      </c>
      <c r="G4696" t="s">
        <v>144</v>
      </c>
      <c r="H4696">
        <v>74</v>
      </c>
      <c r="I4696">
        <v>48834.14</v>
      </c>
      <c r="J4696">
        <v>3613726.36</v>
      </c>
      <c r="K4696">
        <v>4865.49</v>
      </c>
      <c r="L4696">
        <v>728</v>
      </c>
      <c r="M4696" t="s">
        <v>35</v>
      </c>
      <c r="N4696" t="s">
        <v>70</v>
      </c>
      <c r="O4696">
        <v>712269.08</v>
      </c>
      <c r="P4696">
        <f>_xlfn.DAYS(Table3[[#This Row],[Delivery_Date]],Table3[[#This Row],[Order_Date]])</f>
        <v>3</v>
      </c>
    </row>
    <row r="4697" spans="1:16" x14ac:dyDescent="0.25">
      <c r="A4697">
        <v>4696</v>
      </c>
      <c r="B4697" t="s">
        <v>59</v>
      </c>
      <c r="C4697" t="s">
        <v>24</v>
      </c>
      <c r="D4697" t="s">
        <v>25</v>
      </c>
      <c r="E4697" t="s">
        <v>52</v>
      </c>
      <c r="F4697" t="s">
        <v>213</v>
      </c>
      <c r="G4697" t="s">
        <v>71</v>
      </c>
      <c r="H4697">
        <v>31</v>
      </c>
      <c r="I4697">
        <v>35906.639999999999</v>
      </c>
      <c r="J4697">
        <v>1113105.8400000001</v>
      </c>
      <c r="K4697">
        <v>770.96</v>
      </c>
      <c r="L4697">
        <v>828</v>
      </c>
      <c r="M4697" t="s">
        <v>21</v>
      </c>
      <c r="N4697" t="s">
        <v>43</v>
      </c>
      <c r="O4697">
        <v>75848.53</v>
      </c>
      <c r="P4697">
        <f>_xlfn.DAYS(Table3[[#This Row],[Delivery_Date]],Table3[[#This Row],[Order_Date]])</f>
        <v>9</v>
      </c>
    </row>
    <row r="4698" spans="1:16" x14ac:dyDescent="0.25">
      <c r="A4698">
        <v>4697</v>
      </c>
      <c r="B4698" t="s">
        <v>65</v>
      </c>
      <c r="C4698" t="s">
        <v>24</v>
      </c>
      <c r="D4698" t="s">
        <v>25</v>
      </c>
      <c r="E4698" t="s">
        <v>18</v>
      </c>
      <c r="F4698" t="s">
        <v>417</v>
      </c>
      <c r="G4698" t="s">
        <v>140</v>
      </c>
      <c r="H4698">
        <v>36</v>
      </c>
      <c r="I4698">
        <v>2431.0500000000002</v>
      </c>
      <c r="J4698">
        <v>87517.8</v>
      </c>
      <c r="K4698">
        <v>2535.5</v>
      </c>
      <c r="L4698">
        <v>485</v>
      </c>
      <c r="M4698" t="s">
        <v>21</v>
      </c>
      <c r="N4698" t="s">
        <v>22</v>
      </c>
      <c r="O4698">
        <v>18820.439999999999</v>
      </c>
      <c r="P4698">
        <f>_xlfn.DAYS(Table3[[#This Row],[Delivery_Date]],Table3[[#This Row],[Order_Date]])</f>
        <v>15</v>
      </c>
    </row>
    <row r="4699" spans="1:16" x14ac:dyDescent="0.25">
      <c r="A4699">
        <v>4698</v>
      </c>
      <c r="B4699" t="s">
        <v>15</v>
      </c>
      <c r="C4699" t="s">
        <v>24</v>
      </c>
      <c r="D4699" t="s">
        <v>39</v>
      </c>
      <c r="E4699" t="s">
        <v>46</v>
      </c>
      <c r="F4699" t="s">
        <v>93</v>
      </c>
      <c r="G4699" t="s">
        <v>138</v>
      </c>
      <c r="H4699">
        <v>1</v>
      </c>
      <c r="I4699">
        <v>25906.7</v>
      </c>
      <c r="J4699">
        <v>25906.7</v>
      </c>
      <c r="K4699">
        <v>1454.5</v>
      </c>
      <c r="L4699">
        <v>184</v>
      </c>
      <c r="M4699" t="s">
        <v>35</v>
      </c>
      <c r="N4699" t="s">
        <v>30</v>
      </c>
      <c r="O4699">
        <v>2340.91</v>
      </c>
      <c r="P4699">
        <f>_xlfn.DAYS(Table3[[#This Row],[Delivery_Date]],Table3[[#This Row],[Order_Date]])</f>
        <v>13</v>
      </c>
    </row>
    <row r="4700" spans="1:16" x14ac:dyDescent="0.25">
      <c r="A4700">
        <v>4699</v>
      </c>
      <c r="B4700" t="s">
        <v>23</v>
      </c>
      <c r="C4700" t="s">
        <v>24</v>
      </c>
      <c r="D4700" t="s">
        <v>32</v>
      </c>
      <c r="E4700" t="s">
        <v>26</v>
      </c>
      <c r="F4700" t="s">
        <v>249</v>
      </c>
      <c r="G4700" t="s">
        <v>248</v>
      </c>
      <c r="H4700">
        <v>53</v>
      </c>
      <c r="I4700">
        <v>30144.51</v>
      </c>
      <c r="J4700">
        <v>1597659.03</v>
      </c>
      <c r="K4700">
        <v>3300.09</v>
      </c>
      <c r="L4700">
        <v>401</v>
      </c>
      <c r="M4700" t="s">
        <v>29</v>
      </c>
      <c r="N4700" t="s">
        <v>22</v>
      </c>
      <c r="O4700">
        <v>272848.05</v>
      </c>
      <c r="P4700">
        <f>_xlfn.DAYS(Table3[[#This Row],[Delivery_Date]],Table3[[#This Row],[Order_Date]])</f>
        <v>8</v>
      </c>
    </row>
    <row r="4701" spans="1:16" x14ac:dyDescent="0.25">
      <c r="A4701">
        <v>4700</v>
      </c>
      <c r="B4701" t="s">
        <v>65</v>
      </c>
      <c r="C4701" t="s">
        <v>24</v>
      </c>
      <c r="D4701" t="s">
        <v>25</v>
      </c>
      <c r="E4701" t="s">
        <v>26</v>
      </c>
      <c r="F4701" t="s">
        <v>170</v>
      </c>
      <c r="G4701" t="s">
        <v>171</v>
      </c>
      <c r="H4701">
        <v>2</v>
      </c>
      <c r="I4701">
        <v>1282.83</v>
      </c>
      <c r="J4701">
        <v>2565.66</v>
      </c>
      <c r="K4701">
        <v>2248.0100000000002</v>
      </c>
      <c r="L4701">
        <v>362</v>
      </c>
      <c r="M4701" t="s">
        <v>35</v>
      </c>
      <c r="N4701" t="s">
        <v>70</v>
      </c>
      <c r="O4701">
        <v>468.19</v>
      </c>
      <c r="P4701">
        <f>_xlfn.DAYS(Table3[[#This Row],[Delivery_Date]],Table3[[#This Row],[Order_Date]])</f>
        <v>15</v>
      </c>
    </row>
    <row r="4702" spans="1:16" x14ac:dyDescent="0.25">
      <c r="A4702">
        <v>4701</v>
      </c>
      <c r="B4702" t="s">
        <v>44</v>
      </c>
      <c r="C4702" t="s">
        <v>24</v>
      </c>
      <c r="D4702" t="s">
        <v>25</v>
      </c>
      <c r="E4702" t="s">
        <v>26</v>
      </c>
      <c r="F4702" t="s">
        <v>327</v>
      </c>
      <c r="G4702" t="s">
        <v>118</v>
      </c>
      <c r="H4702">
        <v>69</v>
      </c>
      <c r="I4702">
        <v>41437.599999999999</v>
      </c>
      <c r="J4702">
        <v>2859194.4</v>
      </c>
      <c r="K4702">
        <v>4573.6099999999997</v>
      </c>
      <c r="L4702">
        <v>248</v>
      </c>
      <c r="M4702" t="s">
        <v>42</v>
      </c>
      <c r="N4702" t="s">
        <v>30</v>
      </c>
      <c r="O4702">
        <v>706149.32</v>
      </c>
      <c r="P4702">
        <f>_xlfn.DAYS(Table3[[#This Row],[Delivery_Date]],Table3[[#This Row],[Order_Date]])</f>
        <v>4</v>
      </c>
    </row>
    <row r="4703" spans="1:16" x14ac:dyDescent="0.25">
      <c r="A4703">
        <v>4702</v>
      </c>
      <c r="B4703" t="s">
        <v>59</v>
      </c>
      <c r="C4703" t="s">
        <v>24</v>
      </c>
      <c r="D4703" t="s">
        <v>32</v>
      </c>
      <c r="E4703" t="s">
        <v>18</v>
      </c>
      <c r="F4703" t="s">
        <v>152</v>
      </c>
      <c r="G4703" t="s">
        <v>153</v>
      </c>
      <c r="H4703">
        <v>30</v>
      </c>
      <c r="I4703">
        <v>42927.4</v>
      </c>
      <c r="J4703">
        <v>1287822</v>
      </c>
      <c r="K4703">
        <v>638</v>
      </c>
      <c r="L4703">
        <v>646</v>
      </c>
      <c r="M4703" t="s">
        <v>29</v>
      </c>
      <c r="N4703" t="s">
        <v>30</v>
      </c>
      <c r="O4703">
        <v>236560.87</v>
      </c>
      <c r="P4703">
        <f>_xlfn.DAYS(Table3[[#This Row],[Delivery_Date]],Table3[[#This Row],[Order_Date]])</f>
        <v>7</v>
      </c>
    </row>
    <row r="4704" spans="1:16" x14ac:dyDescent="0.25">
      <c r="A4704">
        <v>4703</v>
      </c>
      <c r="B4704" t="s">
        <v>44</v>
      </c>
      <c r="C4704" t="s">
        <v>24</v>
      </c>
      <c r="D4704" t="s">
        <v>25</v>
      </c>
      <c r="E4704" t="s">
        <v>60</v>
      </c>
      <c r="F4704" t="s">
        <v>176</v>
      </c>
      <c r="G4704" t="s">
        <v>198</v>
      </c>
      <c r="H4704">
        <v>83</v>
      </c>
      <c r="I4704">
        <v>8559.75</v>
      </c>
      <c r="J4704">
        <v>710459.25</v>
      </c>
      <c r="K4704">
        <v>1216.5</v>
      </c>
      <c r="L4704">
        <v>665</v>
      </c>
      <c r="M4704" t="s">
        <v>21</v>
      </c>
      <c r="N4704" t="s">
        <v>36</v>
      </c>
      <c r="O4704">
        <v>72282.37</v>
      </c>
      <c r="P4704">
        <f>_xlfn.DAYS(Table3[[#This Row],[Delivery_Date]],Table3[[#This Row],[Order_Date]])</f>
        <v>6</v>
      </c>
    </row>
    <row r="4705" spans="1:16" x14ac:dyDescent="0.25">
      <c r="A4705">
        <v>4704</v>
      </c>
      <c r="B4705" t="s">
        <v>51</v>
      </c>
      <c r="C4705" t="s">
        <v>38</v>
      </c>
      <c r="D4705" t="s">
        <v>32</v>
      </c>
      <c r="E4705" t="s">
        <v>18</v>
      </c>
      <c r="F4705" t="s">
        <v>176</v>
      </c>
      <c r="G4705" t="s">
        <v>199</v>
      </c>
      <c r="H4705">
        <v>96</v>
      </c>
      <c r="I4705">
        <v>37931.81</v>
      </c>
      <c r="J4705">
        <v>3641453.76</v>
      </c>
      <c r="K4705">
        <v>1300.8</v>
      </c>
      <c r="L4705">
        <v>454</v>
      </c>
      <c r="M4705" t="s">
        <v>21</v>
      </c>
      <c r="N4705" t="s">
        <v>36</v>
      </c>
      <c r="O4705">
        <v>777974.01</v>
      </c>
      <c r="P4705">
        <f>_xlfn.DAYS(Table3[[#This Row],[Delivery_Date]],Table3[[#This Row],[Order_Date]])</f>
        <v>9</v>
      </c>
    </row>
    <row r="4706" spans="1:16" x14ac:dyDescent="0.25">
      <c r="A4706">
        <v>4705</v>
      </c>
      <c r="B4706" t="s">
        <v>59</v>
      </c>
      <c r="C4706" t="s">
        <v>38</v>
      </c>
      <c r="D4706" t="s">
        <v>39</v>
      </c>
      <c r="E4706" t="s">
        <v>60</v>
      </c>
      <c r="F4706" t="s">
        <v>249</v>
      </c>
      <c r="G4706" t="s">
        <v>61</v>
      </c>
      <c r="H4706">
        <v>56</v>
      </c>
      <c r="I4706">
        <v>12816.86</v>
      </c>
      <c r="J4706">
        <v>717744.16</v>
      </c>
      <c r="K4706">
        <v>3259.21</v>
      </c>
      <c r="L4706">
        <v>894</v>
      </c>
      <c r="M4706" t="s">
        <v>35</v>
      </c>
      <c r="N4706" t="s">
        <v>36</v>
      </c>
      <c r="O4706">
        <v>113253.98</v>
      </c>
      <c r="P4706">
        <f>_xlfn.DAYS(Table3[[#This Row],[Delivery_Date]],Table3[[#This Row],[Order_Date]])</f>
        <v>13</v>
      </c>
    </row>
    <row r="4707" spans="1:16" x14ac:dyDescent="0.25">
      <c r="A4707">
        <v>4706</v>
      </c>
      <c r="B4707" t="s">
        <v>15</v>
      </c>
      <c r="C4707" t="s">
        <v>24</v>
      </c>
      <c r="D4707" t="s">
        <v>39</v>
      </c>
      <c r="E4707" t="s">
        <v>46</v>
      </c>
      <c r="F4707" t="s">
        <v>88</v>
      </c>
      <c r="G4707" t="s">
        <v>98</v>
      </c>
      <c r="H4707">
        <v>77</v>
      </c>
      <c r="I4707">
        <v>45877</v>
      </c>
      <c r="J4707">
        <v>3532529</v>
      </c>
      <c r="K4707">
        <v>1676.89</v>
      </c>
      <c r="L4707">
        <v>500</v>
      </c>
      <c r="M4707" t="s">
        <v>42</v>
      </c>
      <c r="N4707" t="s">
        <v>30</v>
      </c>
      <c r="O4707">
        <v>872799.74</v>
      </c>
      <c r="P4707">
        <f>_xlfn.DAYS(Table3[[#This Row],[Delivery_Date]],Table3[[#This Row],[Order_Date]])</f>
        <v>10</v>
      </c>
    </row>
    <row r="4708" spans="1:16" x14ac:dyDescent="0.25">
      <c r="A4708">
        <v>4707</v>
      </c>
      <c r="B4708" t="s">
        <v>59</v>
      </c>
      <c r="C4708" t="s">
        <v>38</v>
      </c>
      <c r="D4708" t="s">
        <v>39</v>
      </c>
      <c r="E4708" t="s">
        <v>52</v>
      </c>
      <c r="F4708" t="s">
        <v>252</v>
      </c>
      <c r="G4708" t="s">
        <v>390</v>
      </c>
      <c r="H4708">
        <v>91</v>
      </c>
      <c r="I4708">
        <v>39264.81</v>
      </c>
      <c r="J4708">
        <v>3573097.71</v>
      </c>
      <c r="K4708">
        <v>1307.98</v>
      </c>
      <c r="L4708">
        <v>382</v>
      </c>
      <c r="M4708" t="s">
        <v>42</v>
      </c>
      <c r="N4708" t="s">
        <v>30</v>
      </c>
      <c r="O4708">
        <v>709625.63</v>
      </c>
      <c r="P4708">
        <f>_xlfn.DAYS(Table3[[#This Row],[Delivery_Date]],Table3[[#This Row],[Order_Date]])</f>
        <v>11</v>
      </c>
    </row>
    <row r="4709" spans="1:16" x14ac:dyDescent="0.25">
      <c r="A4709">
        <v>4708</v>
      </c>
      <c r="B4709" t="s">
        <v>65</v>
      </c>
      <c r="C4709" t="s">
        <v>16</v>
      </c>
      <c r="D4709" t="s">
        <v>17</v>
      </c>
      <c r="E4709" t="s">
        <v>18</v>
      </c>
      <c r="F4709" t="s">
        <v>33</v>
      </c>
      <c r="G4709" t="s">
        <v>318</v>
      </c>
      <c r="H4709">
        <v>30</v>
      </c>
      <c r="I4709">
        <v>15703.16</v>
      </c>
      <c r="J4709">
        <v>471094.8</v>
      </c>
      <c r="K4709">
        <v>3749.39</v>
      </c>
      <c r="L4709">
        <v>551</v>
      </c>
      <c r="M4709" t="s">
        <v>29</v>
      </c>
      <c r="N4709" t="s">
        <v>30</v>
      </c>
      <c r="O4709">
        <v>88566.09</v>
      </c>
      <c r="P4709">
        <f>_xlfn.DAYS(Table3[[#This Row],[Delivery_Date]],Table3[[#This Row],[Order_Date]])</f>
        <v>4</v>
      </c>
    </row>
    <row r="4710" spans="1:16" x14ac:dyDescent="0.25">
      <c r="A4710">
        <v>4709</v>
      </c>
      <c r="B4710" t="s">
        <v>51</v>
      </c>
      <c r="C4710" t="s">
        <v>38</v>
      </c>
      <c r="D4710" t="s">
        <v>17</v>
      </c>
      <c r="E4710" t="s">
        <v>46</v>
      </c>
      <c r="F4710" t="s">
        <v>170</v>
      </c>
      <c r="G4710" t="s">
        <v>47</v>
      </c>
      <c r="H4710">
        <v>87</v>
      </c>
      <c r="I4710">
        <v>6523.64</v>
      </c>
      <c r="J4710">
        <v>567556.68000000005</v>
      </c>
      <c r="K4710">
        <v>4888.5600000000004</v>
      </c>
      <c r="L4710">
        <v>488</v>
      </c>
      <c r="M4710" t="s">
        <v>42</v>
      </c>
      <c r="N4710" t="s">
        <v>36</v>
      </c>
      <c r="O4710">
        <v>88520.43</v>
      </c>
      <c r="P4710">
        <f>_xlfn.DAYS(Table3[[#This Row],[Delivery_Date]],Table3[[#This Row],[Order_Date]])</f>
        <v>10</v>
      </c>
    </row>
    <row r="4711" spans="1:16" x14ac:dyDescent="0.25">
      <c r="A4711">
        <v>4710</v>
      </c>
      <c r="B4711" t="s">
        <v>65</v>
      </c>
      <c r="C4711" t="s">
        <v>38</v>
      </c>
      <c r="D4711" t="s">
        <v>17</v>
      </c>
      <c r="E4711" t="s">
        <v>52</v>
      </c>
      <c r="F4711" t="s">
        <v>80</v>
      </c>
      <c r="G4711" t="s">
        <v>226</v>
      </c>
      <c r="H4711">
        <v>29</v>
      </c>
      <c r="I4711">
        <v>30995.49</v>
      </c>
      <c r="J4711">
        <v>898869.21</v>
      </c>
      <c r="K4711">
        <v>2477.88</v>
      </c>
      <c r="L4711">
        <v>996</v>
      </c>
      <c r="M4711" t="s">
        <v>21</v>
      </c>
      <c r="N4711" t="s">
        <v>70</v>
      </c>
      <c r="O4711">
        <v>182716.96</v>
      </c>
      <c r="P4711">
        <f>_xlfn.DAYS(Table3[[#This Row],[Delivery_Date]],Table3[[#This Row],[Order_Date]])</f>
        <v>12</v>
      </c>
    </row>
    <row r="4712" spans="1:16" x14ac:dyDescent="0.25">
      <c r="A4712">
        <v>4711</v>
      </c>
      <c r="B4712" t="s">
        <v>65</v>
      </c>
      <c r="C4712" t="s">
        <v>24</v>
      </c>
      <c r="D4712" t="s">
        <v>17</v>
      </c>
      <c r="E4712" t="s">
        <v>18</v>
      </c>
      <c r="F4712" t="s">
        <v>236</v>
      </c>
      <c r="G4712" t="s">
        <v>340</v>
      </c>
      <c r="H4712">
        <v>1</v>
      </c>
      <c r="I4712">
        <v>48913.06</v>
      </c>
      <c r="J4712">
        <v>48913.06</v>
      </c>
      <c r="K4712">
        <v>1928.61</v>
      </c>
      <c r="L4712">
        <v>587</v>
      </c>
      <c r="M4712" t="s">
        <v>42</v>
      </c>
      <c r="N4712" t="s">
        <v>36</v>
      </c>
      <c r="O4712">
        <v>9811.3700000000008</v>
      </c>
      <c r="P4712">
        <f>_xlfn.DAYS(Table3[[#This Row],[Delivery_Date]],Table3[[#This Row],[Order_Date]])</f>
        <v>11</v>
      </c>
    </row>
    <row r="4713" spans="1:16" x14ac:dyDescent="0.25">
      <c r="A4713">
        <v>4712</v>
      </c>
      <c r="B4713" t="s">
        <v>15</v>
      </c>
      <c r="C4713" t="s">
        <v>38</v>
      </c>
      <c r="D4713" t="s">
        <v>17</v>
      </c>
      <c r="E4713" t="s">
        <v>26</v>
      </c>
      <c r="F4713" t="s">
        <v>211</v>
      </c>
      <c r="G4713" t="s">
        <v>243</v>
      </c>
      <c r="H4713">
        <v>49</v>
      </c>
      <c r="I4713">
        <v>15043.84</v>
      </c>
      <c r="J4713">
        <v>737148.16</v>
      </c>
      <c r="K4713">
        <v>2759.81</v>
      </c>
      <c r="L4713">
        <v>955</v>
      </c>
      <c r="M4713" t="s">
        <v>21</v>
      </c>
      <c r="N4713" t="s">
        <v>22</v>
      </c>
      <c r="O4713">
        <v>133881.70000000001</v>
      </c>
      <c r="P4713">
        <f>_xlfn.DAYS(Table3[[#This Row],[Delivery_Date]],Table3[[#This Row],[Order_Date]])</f>
        <v>12</v>
      </c>
    </row>
    <row r="4714" spans="1:16" x14ac:dyDescent="0.25">
      <c r="A4714">
        <v>4713</v>
      </c>
      <c r="B4714" t="s">
        <v>65</v>
      </c>
      <c r="C4714" t="s">
        <v>16</v>
      </c>
      <c r="D4714" t="s">
        <v>39</v>
      </c>
      <c r="E4714" t="s">
        <v>18</v>
      </c>
      <c r="F4714" t="s">
        <v>400</v>
      </c>
      <c r="G4714" t="s">
        <v>268</v>
      </c>
      <c r="H4714">
        <v>47</v>
      </c>
      <c r="I4714">
        <v>6254.83</v>
      </c>
      <c r="J4714">
        <v>293977.01</v>
      </c>
      <c r="K4714">
        <v>2071.44</v>
      </c>
      <c r="L4714">
        <v>311</v>
      </c>
      <c r="M4714" t="s">
        <v>29</v>
      </c>
      <c r="N4714" t="s">
        <v>43</v>
      </c>
      <c r="O4714">
        <v>66223.45</v>
      </c>
      <c r="P4714">
        <f>_xlfn.DAYS(Table3[[#This Row],[Delivery_Date]],Table3[[#This Row],[Order_Date]])</f>
        <v>1</v>
      </c>
    </row>
    <row r="4715" spans="1:16" x14ac:dyDescent="0.25">
      <c r="A4715">
        <v>4714</v>
      </c>
      <c r="B4715" t="s">
        <v>59</v>
      </c>
      <c r="C4715" t="s">
        <v>16</v>
      </c>
      <c r="D4715" t="s">
        <v>32</v>
      </c>
      <c r="E4715" t="s">
        <v>52</v>
      </c>
      <c r="F4715" t="s">
        <v>166</v>
      </c>
      <c r="G4715" t="s">
        <v>386</v>
      </c>
      <c r="H4715">
        <v>22</v>
      </c>
      <c r="I4715">
        <v>21814.71</v>
      </c>
      <c r="J4715">
        <v>479923.62</v>
      </c>
      <c r="K4715">
        <v>3579.88</v>
      </c>
      <c r="L4715">
        <v>689</v>
      </c>
      <c r="M4715" t="s">
        <v>29</v>
      </c>
      <c r="N4715" t="s">
        <v>43</v>
      </c>
      <c r="O4715">
        <v>25221.22</v>
      </c>
      <c r="P4715">
        <f>_xlfn.DAYS(Table3[[#This Row],[Delivery_Date]],Table3[[#This Row],[Order_Date]])</f>
        <v>14</v>
      </c>
    </row>
    <row r="4716" spans="1:16" x14ac:dyDescent="0.25">
      <c r="A4716">
        <v>4715</v>
      </c>
      <c r="B4716" t="s">
        <v>51</v>
      </c>
      <c r="C4716" t="s">
        <v>24</v>
      </c>
      <c r="D4716" t="s">
        <v>32</v>
      </c>
      <c r="E4716" t="s">
        <v>46</v>
      </c>
      <c r="F4716" t="s">
        <v>203</v>
      </c>
      <c r="G4716" t="s">
        <v>249</v>
      </c>
      <c r="H4716">
        <v>13</v>
      </c>
      <c r="I4716">
        <v>5654</v>
      </c>
      <c r="J4716">
        <v>73502</v>
      </c>
      <c r="K4716">
        <v>863.5</v>
      </c>
      <c r="L4716">
        <v>765</v>
      </c>
      <c r="M4716" t="s">
        <v>42</v>
      </c>
      <c r="N4716" t="s">
        <v>22</v>
      </c>
      <c r="O4716">
        <v>16736.43</v>
      </c>
      <c r="P4716">
        <f>_xlfn.DAYS(Table3[[#This Row],[Delivery_Date]],Table3[[#This Row],[Order_Date]])</f>
        <v>7</v>
      </c>
    </row>
    <row r="4717" spans="1:16" x14ac:dyDescent="0.25">
      <c r="A4717">
        <v>4716</v>
      </c>
      <c r="B4717" t="s">
        <v>23</v>
      </c>
      <c r="C4717" t="s">
        <v>16</v>
      </c>
      <c r="D4717" t="s">
        <v>45</v>
      </c>
      <c r="E4717" t="s">
        <v>60</v>
      </c>
      <c r="F4717" t="s">
        <v>353</v>
      </c>
      <c r="G4717" t="s">
        <v>189</v>
      </c>
      <c r="H4717">
        <v>74</v>
      </c>
      <c r="I4717">
        <v>22308.42</v>
      </c>
      <c r="J4717">
        <v>1650823.08</v>
      </c>
      <c r="K4717">
        <v>2662.85</v>
      </c>
      <c r="L4717">
        <v>224</v>
      </c>
      <c r="M4717" t="s">
        <v>29</v>
      </c>
      <c r="N4717" t="s">
        <v>22</v>
      </c>
      <c r="O4717">
        <v>203541.46</v>
      </c>
      <c r="P4717">
        <f>_xlfn.DAYS(Table3[[#This Row],[Delivery_Date]],Table3[[#This Row],[Order_Date]])</f>
        <v>7</v>
      </c>
    </row>
    <row r="4718" spans="1:16" x14ac:dyDescent="0.25">
      <c r="A4718">
        <v>4717</v>
      </c>
      <c r="B4718" t="s">
        <v>23</v>
      </c>
      <c r="C4718" t="s">
        <v>16</v>
      </c>
      <c r="D4718" t="s">
        <v>39</v>
      </c>
      <c r="E4718" t="s">
        <v>46</v>
      </c>
      <c r="F4718" t="s">
        <v>62</v>
      </c>
      <c r="G4718" t="s">
        <v>225</v>
      </c>
      <c r="H4718">
        <v>29</v>
      </c>
      <c r="I4718">
        <v>47152.97</v>
      </c>
      <c r="J4718">
        <v>1367436.13</v>
      </c>
      <c r="K4718">
        <v>490.68</v>
      </c>
      <c r="L4718">
        <v>787</v>
      </c>
      <c r="M4718" t="s">
        <v>42</v>
      </c>
      <c r="N4718" t="s">
        <v>70</v>
      </c>
      <c r="O4718">
        <v>209337.91</v>
      </c>
      <c r="P4718">
        <f>_xlfn.DAYS(Table3[[#This Row],[Delivery_Date]],Table3[[#This Row],[Order_Date]])</f>
        <v>2</v>
      </c>
    </row>
    <row r="4719" spans="1:16" x14ac:dyDescent="0.25">
      <c r="A4719">
        <v>4718</v>
      </c>
      <c r="B4719" t="s">
        <v>44</v>
      </c>
      <c r="C4719" t="s">
        <v>16</v>
      </c>
      <c r="D4719" t="s">
        <v>45</v>
      </c>
      <c r="E4719" t="s">
        <v>52</v>
      </c>
      <c r="F4719" t="s">
        <v>131</v>
      </c>
      <c r="G4719" t="s">
        <v>137</v>
      </c>
      <c r="H4719">
        <v>71</v>
      </c>
      <c r="I4719">
        <v>25110.05</v>
      </c>
      <c r="J4719">
        <v>1782813.55</v>
      </c>
      <c r="K4719">
        <v>1440.3</v>
      </c>
      <c r="L4719">
        <v>945</v>
      </c>
      <c r="M4719" t="s">
        <v>42</v>
      </c>
      <c r="N4719" t="s">
        <v>70</v>
      </c>
      <c r="O4719">
        <v>382811.54</v>
      </c>
      <c r="P4719">
        <f>_xlfn.DAYS(Table3[[#This Row],[Delivery_Date]],Table3[[#This Row],[Order_Date]])</f>
        <v>13</v>
      </c>
    </row>
    <row r="4720" spans="1:16" x14ac:dyDescent="0.25">
      <c r="A4720">
        <v>4719</v>
      </c>
      <c r="B4720" t="s">
        <v>15</v>
      </c>
      <c r="C4720" t="s">
        <v>16</v>
      </c>
      <c r="D4720" t="s">
        <v>45</v>
      </c>
      <c r="E4720" t="s">
        <v>52</v>
      </c>
      <c r="F4720" t="s">
        <v>334</v>
      </c>
      <c r="G4720" t="s">
        <v>381</v>
      </c>
      <c r="H4720">
        <v>79</v>
      </c>
      <c r="I4720">
        <v>20407.12</v>
      </c>
      <c r="J4720">
        <v>1612162.48</v>
      </c>
      <c r="K4720">
        <v>1594.15</v>
      </c>
      <c r="L4720">
        <v>285</v>
      </c>
      <c r="M4720" t="s">
        <v>35</v>
      </c>
      <c r="N4720" t="s">
        <v>36</v>
      </c>
      <c r="O4720">
        <v>207409.89</v>
      </c>
      <c r="P4720">
        <f>_xlfn.DAYS(Table3[[#This Row],[Delivery_Date]],Table3[[#This Row],[Order_Date]])</f>
        <v>9</v>
      </c>
    </row>
    <row r="4721" spans="1:16" x14ac:dyDescent="0.25">
      <c r="A4721">
        <v>4720</v>
      </c>
      <c r="B4721" t="s">
        <v>31</v>
      </c>
      <c r="C4721" t="s">
        <v>24</v>
      </c>
      <c r="D4721" t="s">
        <v>17</v>
      </c>
      <c r="E4721" t="s">
        <v>60</v>
      </c>
      <c r="F4721" t="s">
        <v>164</v>
      </c>
      <c r="G4721" t="s">
        <v>303</v>
      </c>
      <c r="H4721">
        <v>50</v>
      </c>
      <c r="I4721">
        <v>15329.65</v>
      </c>
      <c r="J4721">
        <v>766482.5</v>
      </c>
      <c r="K4721">
        <v>107.16</v>
      </c>
      <c r="L4721">
        <v>181</v>
      </c>
      <c r="M4721" t="s">
        <v>42</v>
      </c>
      <c r="N4721" t="s">
        <v>36</v>
      </c>
      <c r="O4721">
        <v>148771.32</v>
      </c>
      <c r="P4721">
        <f>_xlfn.DAYS(Table3[[#This Row],[Delivery_Date]],Table3[[#This Row],[Order_Date]])</f>
        <v>12</v>
      </c>
    </row>
    <row r="4722" spans="1:16" x14ac:dyDescent="0.25">
      <c r="A4722">
        <v>4721</v>
      </c>
      <c r="B4722" t="s">
        <v>51</v>
      </c>
      <c r="C4722" t="s">
        <v>38</v>
      </c>
      <c r="D4722" t="s">
        <v>45</v>
      </c>
      <c r="E4722" t="s">
        <v>46</v>
      </c>
      <c r="F4722" t="s">
        <v>120</v>
      </c>
      <c r="G4722" t="s">
        <v>168</v>
      </c>
      <c r="H4722">
        <v>80</v>
      </c>
      <c r="I4722">
        <v>34366.050000000003</v>
      </c>
      <c r="J4722">
        <v>2749284</v>
      </c>
      <c r="K4722">
        <v>684.56</v>
      </c>
      <c r="L4722">
        <v>433</v>
      </c>
      <c r="M4722" t="s">
        <v>42</v>
      </c>
      <c r="N4722" t="s">
        <v>36</v>
      </c>
      <c r="O4722">
        <v>465607.26</v>
      </c>
      <c r="P4722">
        <f>_xlfn.DAYS(Table3[[#This Row],[Delivery_Date]],Table3[[#This Row],[Order_Date]])</f>
        <v>1</v>
      </c>
    </row>
    <row r="4723" spans="1:16" x14ac:dyDescent="0.25">
      <c r="A4723">
        <v>4722</v>
      </c>
      <c r="B4723" t="s">
        <v>51</v>
      </c>
      <c r="C4723" t="s">
        <v>38</v>
      </c>
      <c r="D4723" t="s">
        <v>17</v>
      </c>
      <c r="E4723" t="s">
        <v>52</v>
      </c>
      <c r="F4723" t="s">
        <v>213</v>
      </c>
      <c r="G4723" t="s">
        <v>396</v>
      </c>
      <c r="H4723">
        <v>98</v>
      </c>
      <c r="I4723">
        <v>48546.23</v>
      </c>
      <c r="J4723">
        <v>4757530.54</v>
      </c>
      <c r="K4723">
        <v>1692.31</v>
      </c>
      <c r="L4723">
        <v>650</v>
      </c>
      <c r="M4723" t="s">
        <v>35</v>
      </c>
      <c r="N4723" t="s">
        <v>70</v>
      </c>
      <c r="O4723">
        <v>1112968.3700000001</v>
      </c>
      <c r="P4723">
        <f>_xlfn.DAYS(Table3[[#This Row],[Delivery_Date]],Table3[[#This Row],[Order_Date]])</f>
        <v>4</v>
      </c>
    </row>
    <row r="4724" spans="1:16" x14ac:dyDescent="0.25">
      <c r="A4724">
        <v>4723</v>
      </c>
      <c r="B4724" t="s">
        <v>37</v>
      </c>
      <c r="C4724" t="s">
        <v>24</v>
      </c>
      <c r="D4724" t="s">
        <v>39</v>
      </c>
      <c r="E4724" t="s">
        <v>52</v>
      </c>
      <c r="F4724" t="s">
        <v>336</v>
      </c>
      <c r="G4724" t="s">
        <v>379</v>
      </c>
      <c r="H4724">
        <v>39</v>
      </c>
      <c r="I4724">
        <v>1342.93</v>
      </c>
      <c r="J4724">
        <v>52374.27</v>
      </c>
      <c r="K4724">
        <v>2971.61</v>
      </c>
      <c r="L4724">
        <v>345</v>
      </c>
      <c r="M4724" t="s">
        <v>21</v>
      </c>
      <c r="N4724" t="s">
        <v>70</v>
      </c>
      <c r="O4724">
        <v>2687.02</v>
      </c>
      <c r="P4724">
        <f>_xlfn.DAYS(Table3[[#This Row],[Delivery_Date]],Table3[[#This Row],[Order_Date]])</f>
        <v>4</v>
      </c>
    </row>
    <row r="4725" spans="1:16" x14ac:dyDescent="0.25">
      <c r="A4725">
        <v>4724</v>
      </c>
      <c r="B4725" t="s">
        <v>59</v>
      </c>
      <c r="C4725" t="s">
        <v>24</v>
      </c>
      <c r="D4725" t="s">
        <v>32</v>
      </c>
      <c r="E4725" t="s">
        <v>52</v>
      </c>
      <c r="F4725" t="s">
        <v>279</v>
      </c>
      <c r="G4725" t="s">
        <v>220</v>
      </c>
      <c r="H4725">
        <v>82</v>
      </c>
      <c r="I4725">
        <v>49028.73</v>
      </c>
      <c r="J4725">
        <v>4020355.86</v>
      </c>
      <c r="K4725">
        <v>2228.36</v>
      </c>
      <c r="L4725">
        <v>221</v>
      </c>
      <c r="M4725" t="s">
        <v>42</v>
      </c>
      <c r="N4725" t="s">
        <v>22</v>
      </c>
      <c r="O4725">
        <v>707858.29</v>
      </c>
      <c r="P4725">
        <f>_xlfn.DAYS(Table3[[#This Row],[Delivery_Date]],Table3[[#This Row],[Order_Date]])</f>
        <v>6</v>
      </c>
    </row>
    <row r="4726" spans="1:16" x14ac:dyDescent="0.25">
      <c r="A4726">
        <v>4725</v>
      </c>
      <c r="B4726" t="s">
        <v>59</v>
      </c>
      <c r="C4726" t="s">
        <v>16</v>
      </c>
      <c r="D4726" t="s">
        <v>32</v>
      </c>
      <c r="E4726" t="s">
        <v>26</v>
      </c>
      <c r="F4726" t="s">
        <v>408</v>
      </c>
      <c r="G4726" t="s">
        <v>289</v>
      </c>
      <c r="H4726">
        <v>67</v>
      </c>
      <c r="I4726">
        <v>13834.41</v>
      </c>
      <c r="J4726">
        <v>926905.47</v>
      </c>
      <c r="K4726">
        <v>2026.01</v>
      </c>
      <c r="L4726">
        <v>557</v>
      </c>
      <c r="M4726" t="s">
        <v>21</v>
      </c>
      <c r="N4726" t="s">
        <v>30</v>
      </c>
      <c r="O4726">
        <v>124804.16</v>
      </c>
      <c r="P4726">
        <f>_xlfn.DAYS(Table3[[#This Row],[Delivery_Date]],Table3[[#This Row],[Order_Date]])</f>
        <v>10</v>
      </c>
    </row>
    <row r="4727" spans="1:16" x14ac:dyDescent="0.25">
      <c r="A4727">
        <v>4726</v>
      </c>
      <c r="B4727" t="s">
        <v>15</v>
      </c>
      <c r="C4727" t="s">
        <v>38</v>
      </c>
      <c r="D4727" t="s">
        <v>32</v>
      </c>
      <c r="E4727" t="s">
        <v>26</v>
      </c>
      <c r="F4727" t="s">
        <v>134</v>
      </c>
      <c r="G4727" t="s">
        <v>285</v>
      </c>
      <c r="H4727">
        <v>77</v>
      </c>
      <c r="I4727">
        <v>24199.24</v>
      </c>
      <c r="J4727">
        <v>1863341.48</v>
      </c>
      <c r="K4727">
        <v>1492.18</v>
      </c>
      <c r="L4727">
        <v>378</v>
      </c>
      <c r="M4727" t="s">
        <v>35</v>
      </c>
      <c r="N4727" t="s">
        <v>43</v>
      </c>
      <c r="O4727">
        <v>220871.98</v>
      </c>
      <c r="P4727">
        <f>_xlfn.DAYS(Table3[[#This Row],[Delivery_Date]],Table3[[#This Row],[Order_Date]])</f>
        <v>4</v>
      </c>
    </row>
    <row r="4728" spans="1:16" x14ac:dyDescent="0.25">
      <c r="A4728">
        <v>4727</v>
      </c>
      <c r="B4728" t="s">
        <v>37</v>
      </c>
      <c r="C4728" t="s">
        <v>38</v>
      </c>
      <c r="D4728" t="s">
        <v>25</v>
      </c>
      <c r="E4728" t="s">
        <v>46</v>
      </c>
      <c r="F4728" t="s">
        <v>191</v>
      </c>
      <c r="G4728" t="s">
        <v>287</v>
      </c>
      <c r="H4728">
        <v>92</v>
      </c>
      <c r="I4728">
        <v>17730.52</v>
      </c>
      <c r="J4728">
        <v>1631207.84</v>
      </c>
      <c r="K4728">
        <v>2248.42</v>
      </c>
      <c r="L4728">
        <v>646</v>
      </c>
      <c r="M4728" t="s">
        <v>35</v>
      </c>
      <c r="N4728" t="s">
        <v>36</v>
      </c>
      <c r="O4728">
        <v>190266.23999999999</v>
      </c>
      <c r="P4728">
        <f>_xlfn.DAYS(Table3[[#This Row],[Delivery_Date]],Table3[[#This Row],[Order_Date]])</f>
        <v>15</v>
      </c>
    </row>
    <row r="4729" spans="1:16" x14ac:dyDescent="0.25">
      <c r="A4729">
        <v>4728</v>
      </c>
      <c r="B4729" t="s">
        <v>51</v>
      </c>
      <c r="C4729" t="s">
        <v>38</v>
      </c>
      <c r="D4729" t="s">
        <v>17</v>
      </c>
      <c r="E4729" t="s">
        <v>18</v>
      </c>
      <c r="F4729" t="s">
        <v>315</v>
      </c>
      <c r="G4729" t="s">
        <v>64</v>
      </c>
      <c r="H4729">
        <v>2</v>
      </c>
      <c r="I4729">
        <v>16218.46</v>
      </c>
      <c r="J4729">
        <v>32436.92</v>
      </c>
      <c r="K4729">
        <v>3791.53</v>
      </c>
      <c r="L4729">
        <v>841</v>
      </c>
      <c r="M4729" t="s">
        <v>35</v>
      </c>
      <c r="N4729" t="s">
        <v>70</v>
      </c>
      <c r="O4729">
        <v>2334.8200000000002</v>
      </c>
      <c r="P4729">
        <f>_xlfn.DAYS(Table3[[#This Row],[Delivery_Date]],Table3[[#This Row],[Order_Date]])</f>
        <v>6</v>
      </c>
    </row>
    <row r="4730" spans="1:16" x14ac:dyDescent="0.25">
      <c r="A4730">
        <v>4729</v>
      </c>
      <c r="B4730" t="s">
        <v>65</v>
      </c>
      <c r="C4730" t="s">
        <v>38</v>
      </c>
      <c r="D4730" t="s">
        <v>25</v>
      </c>
      <c r="E4730" t="s">
        <v>52</v>
      </c>
      <c r="F4730" t="s">
        <v>354</v>
      </c>
      <c r="G4730" t="s">
        <v>260</v>
      </c>
      <c r="H4730">
        <v>62</v>
      </c>
      <c r="I4730">
        <v>5092.78</v>
      </c>
      <c r="J4730">
        <v>315752.36</v>
      </c>
      <c r="K4730">
        <v>3114.08</v>
      </c>
      <c r="L4730">
        <v>358</v>
      </c>
      <c r="M4730" t="s">
        <v>21</v>
      </c>
      <c r="N4730" t="s">
        <v>36</v>
      </c>
      <c r="O4730">
        <v>76088.41</v>
      </c>
      <c r="P4730">
        <f>_xlfn.DAYS(Table3[[#This Row],[Delivery_Date]],Table3[[#This Row],[Order_Date]])</f>
        <v>2</v>
      </c>
    </row>
    <row r="4731" spans="1:16" x14ac:dyDescent="0.25">
      <c r="A4731">
        <v>4730</v>
      </c>
      <c r="B4731" t="s">
        <v>15</v>
      </c>
      <c r="C4731" t="s">
        <v>16</v>
      </c>
      <c r="D4731" t="s">
        <v>25</v>
      </c>
      <c r="E4731" t="s">
        <v>52</v>
      </c>
      <c r="F4731" t="s">
        <v>169</v>
      </c>
      <c r="G4731" t="s">
        <v>297</v>
      </c>
      <c r="H4731">
        <v>38</v>
      </c>
      <c r="I4731">
        <v>49460.17</v>
      </c>
      <c r="J4731">
        <v>1879486.46</v>
      </c>
      <c r="K4731">
        <v>1537.93</v>
      </c>
      <c r="L4731">
        <v>556</v>
      </c>
      <c r="M4731" t="s">
        <v>29</v>
      </c>
      <c r="N4731" t="s">
        <v>70</v>
      </c>
      <c r="O4731">
        <v>330867.05</v>
      </c>
      <c r="P4731">
        <f>_xlfn.DAYS(Table3[[#This Row],[Delivery_Date]],Table3[[#This Row],[Order_Date]])</f>
        <v>5</v>
      </c>
    </row>
    <row r="4732" spans="1:16" x14ac:dyDescent="0.25">
      <c r="A4732">
        <v>4731</v>
      </c>
      <c r="B4732" t="s">
        <v>23</v>
      </c>
      <c r="C4732" t="s">
        <v>16</v>
      </c>
      <c r="D4732" t="s">
        <v>45</v>
      </c>
      <c r="E4732" t="s">
        <v>18</v>
      </c>
      <c r="F4732" t="s">
        <v>83</v>
      </c>
      <c r="G4732" t="s">
        <v>365</v>
      </c>
      <c r="H4732">
        <v>13</v>
      </c>
      <c r="I4732">
        <v>30496.54</v>
      </c>
      <c r="J4732">
        <v>396455.02</v>
      </c>
      <c r="K4732">
        <v>1934.8</v>
      </c>
      <c r="L4732">
        <v>320</v>
      </c>
      <c r="M4732" t="s">
        <v>21</v>
      </c>
      <c r="N4732" t="s">
        <v>70</v>
      </c>
      <c r="O4732">
        <v>72351.070000000007</v>
      </c>
      <c r="P4732">
        <f>_xlfn.DAYS(Table3[[#This Row],[Delivery_Date]],Table3[[#This Row],[Order_Date]])</f>
        <v>2</v>
      </c>
    </row>
    <row r="4733" spans="1:16" x14ac:dyDescent="0.25">
      <c r="A4733">
        <v>4732</v>
      </c>
      <c r="B4733" t="s">
        <v>51</v>
      </c>
      <c r="C4733" t="s">
        <v>24</v>
      </c>
      <c r="D4733" t="s">
        <v>17</v>
      </c>
      <c r="E4733" t="s">
        <v>46</v>
      </c>
      <c r="F4733" t="s">
        <v>179</v>
      </c>
      <c r="G4733" t="s">
        <v>150</v>
      </c>
      <c r="H4733">
        <v>86</v>
      </c>
      <c r="I4733">
        <v>29531.62</v>
      </c>
      <c r="J4733">
        <v>2539719.3199999998</v>
      </c>
      <c r="K4733">
        <v>839.47</v>
      </c>
      <c r="L4733">
        <v>462</v>
      </c>
      <c r="M4733" t="s">
        <v>35</v>
      </c>
      <c r="N4733" t="s">
        <v>22</v>
      </c>
      <c r="O4733">
        <v>223613.11</v>
      </c>
      <c r="P4733">
        <f>_xlfn.DAYS(Table3[[#This Row],[Delivery_Date]],Table3[[#This Row],[Order_Date]])</f>
        <v>13</v>
      </c>
    </row>
    <row r="4734" spans="1:16" x14ac:dyDescent="0.25">
      <c r="A4734">
        <v>4733</v>
      </c>
      <c r="B4734" t="s">
        <v>23</v>
      </c>
      <c r="C4734" t="s">
        <v>24</v>
      </c>
      <c r="D4734" t="s">
        <v>17</v>
      </c>
      <c r="E4734" t="s">
        <v>46</v>
      </c>
      <c r="F4734" t="s">
        <v>349</v>
      </c>
      <c r="G4734" t="s">
        <v>33</v>
      </c>
      <c r="H4734">
        <v>37</v>
      </c>
      <c r="I4734">
        <v>27677.81</v>
      </c>
      <c r="J4734">
        <v>1024078.97</v>
      </c>
      <c r="K4734">
        <v>3206.08</v>
      </c>
      <c r="L4734">
        <v>28</v>
      </c>
      <c r="M4734" t="s">
        <v>29</v>
      </c>
      <c r="N4734" t="s">
        <v>70</v>
      </c>
      <c r="O4734">
        <v>75773.25</v>
      </c>
      <c r="P4734">
        <f>_xlfn.DAYS(Table3[[#This Row],[Delivery_Date]],Table3[[#This Row],[Order_Date]])</f>
        <v>7</v>
      </c>
    </row>
    <row r="4735" spans="1:16" x14ac:dyDescent="0.25">
      <c r="A4735">
        <v>4734</v>
      </c>
      <c r="B4735" t="s">
        <v>44</v>
      </c>
      <c r="C4735" t="s">
        <v>38</v>
      </c>
      <c r="D4735" t="s">
        <v>39</v>
      </c>
      <c r="E4735" t="s">
        <v>26</v>
      </c>
      <c r="F4735" t="s">
        <v>403</v>
      </c>
      <c r="G4735" t="s">
        <v>233</v>
      </c>
      <c r="H4735">
        <v>59</v>
      </c>
      <c r="I4735">
        <v>26373.95</v>
      </c>
      <c r="J4735">
        <v>1556063.05</v>
      </c>
      <c r="K4735">
        <v>3022.43</v>
      </c>
      <c r="L4735">
        <v>484</v>
      </c>
      <c r="M4735" t="s">
        <v>21</v>
      </c>
      <c r="N4735" t="s">
        <v>30</v>
      </c>
      <c r="O4735">
        <v>285056.96000000002</v>
      </c>
      <c r="P4735">
        <f>_xlfn.DAYS(Table3[[#This Row],[Delivery_Date]],Table3[[#This Row],[Order_Date]])</f>
        <v>8</v>
      </c>
    </row>
    <row r="4736" spans="1:16" x14ac:dyDescent="0.25">
      <c r="A4736">
        <v>4735</v>
      </c>
      <c r="B4736" t="s">
        <v>23</v>
      </c>
      <c r="C4736" t="s">
        <v>38</v>
      </c>
      <c r="D4736" t="s">
        <v>17</v>
      </c>
      <c r="E4736" t="s">
        <v>18</v>
      </c>
      <c r="F4736" t="s">
        <v>157</v>
      </c>
      <c r="G4736" t="s">
        <v>345</v>
      </c>
      <c r="H4736">
        <v>88</v>
      </c>
      <c r="I4736">
        <v>26540.47</v>
      </c>
      <c r="J4736">
        <v>2335561.36</v>
      </c>
      <c r="K4736">
        <v>3387.26</v>
      </c>
      <c r="L4736">
        <v>114</v>
      </c>
      <c r="M4736" t="s">
        <v>42</v>
      </c>
      <c r="N4736" t="s">
        <v>30</v>
      </c>
      <c r="O4736">
        <v>224105.45</v>
      </c>
      <c r="P4736">
        <f>_xlfn.DAYS(Table3[[#This Row],[Delivery_Date]],Table3[[#This Row],[Order_Date]])</f>
        <v>2</v>
      </c>
    </row>
    <row r="4737" spans="1:16" x14ac:dyDescent="0.25">
      <c r="A4737">
        <v>4736</v>
      </c>
      <c r="B4737" t="s">
        <v>65</v>
      </c>
      <c r="C4737" t="s">
        <v>24</v>
      </c>
      <c r="D4737" t="s">
        <v>39</v>
      </c>
      <c r="E4737" t="s">
        <v>60</v>
      </c>
      <c r="F4737" t="s">
        <v>212</v>
      </c>
      <c r="G4737" t="s">
        <v>304</v>
      </c>
      <c r="H4737">
        <v>64</v>
      </c>
      <c r="I4737">
        <v>26198.67</v>
      </c>
      <c r="J4737">
        <v>1676714.88</v>
      </c>
      <c r="K4737">
        <v>3893.82</v>
      </c>
      <c r="L4737">
        <v>995</v>
      </c>
      <c r="M4737" t="s">
        <v>21</v>
      </c>
      <c r="N4737" t="s">
        <v>43</v>
      </c>
      <c r="O4737">
        <v>162578.21</v>
      </c>
      <c r="P4737">
        <f>_xlfn.DAYS(Table3[[#This Row],[Delivery_Date]],Table3[[#This Row],[Order_Date]])</f>
        <v>5</v>
      </c>
    </row>
    <row r="4738" spans="1:16" x14ac:dyDescent="0.25">
      <c r="A4738">
        <v>4737</v>
      </c>
      <c r="B4738" t="s">
        <v>31</v>
      </c>
      <c r="C4738" t="s">
        <v>38</v>
      </c>
      <c r="D4738" t="s">
        <v>45</v>
      </c>
      <c r="E4738" t="s">
        <v>60</v>
      </c>
      <c r="F4738" t="s">
        <v>318</v>
      </c>
      <c r="G4738" t="s">
        <v>286</v>
      </c>
      <c r="H4738">
        <v>80</v>
      </c>
      <c r="I4738">
        <v>27159.88</v>
      </c>
      <c r="J4738">
        <v>2172790.4</v>
      </c>
      <c r="K4738">
        <v>364.3</v>
      </c>
      <c r="L4738">
        <v>133</v>
      </c>
      <c r="M4738" t="s">
        <v>35</v>
      </c>
      <c r="N4738" t="s">
        <v>36</v>
      </c>
      <c r="O4738">
        <v>343198.68</v>
      </c>
      <c r="P4738">
        <f>_xlfn.DAYS(Table3[[#This Row],[Delivery_Date]],Table3[[#This Row],[Order_Date]])</f>
        <v>6</v>
      </c>
    </row>
    <row r="4739" spans="1:16" x14ac:dyDescent="0.25">
      <c r="A4739">
        <v>4738</v>
      </c>
      <c r="B4739" t="s">
        <v>31</v>
      </c>
      <c r="C4739" t="s">
        <v>24</v>
      </c>
      <c r="D4739" t="s">
        <v>25</v>
      </c>
      <c r="E4739" t="s">
        <v>60</v>
      </c>
      <c r="F4739" t="s">
        <v>251</v>
      </c>
      <c r="G4739" t="s">
        <v>149</v>
      </c>
      <c r="H4739">
        <v>19</v>
      </c>
      <c r="I4739">
        <v>5629.61</v>
      </c>
      <c r="J4739">
        <v>106962.59</v>
      </c>
      <c r="K4739">
        <v>2980.57</v>
      </c>
      <c r="L4739">
        <v>193</v>
      </c>
      <c r="M4739" t="s">
        <v>42</v>
      </c>
      <c r="N4739" t="s">
        <v>43</v>
      </c>
      <c r="O4739">
        <v>24244.14</v>
      </c>
      <c r="P4739">
        <f>_xlfn.DAYS(Table3[[#This Row],[Delivery_Date]],Table3[[#This Row],[Order_Date]])</f>
        <v>13</v>
      </c>
    </row>
    <row r="4740" spans="1:16" x14ac:dyDescent="0.25">
      <c r="A4740">
        <v>4739</v>
      </c>
      <c r="B4740" t="s">
        <v>37</v>
      </c>
      <c r="C4740" t="s">
        <v>38</v>
      </c>
      <c r="D4740" t="s">
        <v>25</v>
      </c>
      <c r="E4740" t="s">
        <v>26</v>
      </c>
      <c r="F4740" t="s">
        <v>117</v>
      </c>
      <c r="G4740" t="s">
        <v>78</v>
      </c>
      <c r="H4740">
        <v>71</v>
      </c>
      <c r="I4740">
        <v>7308.39</v>
      </c>
      <c r="J4740">
        <v>518895.69</v>
      </c>
      <c r="K4740">
        <v>4125.46</v>
      </c>
      <c r="L4740">
        <v>724</v>
      </c>
      <c r="M4740" t="s">
        <v>35</v>
      </c>
      <c r="N4740" t="s">
        <v>36</v>
      </c>
      <c r="O4740">
        <v>100685.68</v>
      </c>
      <c r="P4740">
        <f>_xlfn.DAYS(Table3[[#This Row],[Delivery_Date]],Table3[[#This Row],[Order_Date]])</f>
        <v>15</v>
      </c>
    </row>
    <row r="4741" spans="1:16" x14ac:dyDescent="0.25">
      <c r="A4741">
        <v>4740</v>
      </c>
      <c r="B4741" t="s">
        <v>37</v>
      </c>
      <c r="C4741" t="s">
        <v>24</v>
      </c>
      <c r="D4741" t="s">
        <v>39</v>
      </c>
      <c r="E4741" t="s">
        <v>52</v>
      </c>
      <c r="F4741" t="s">
        <v>402</v>
      </c>
      <c r="G4741" t="s">
        <v>79</v>
      </c>
      <c r="H4741">
        <v>14</v>
      </c>
      <c r="I4741">
        <v>25960.799999999999</v>
      </c>
      <c r="J4741">
        <v>363451.2</v>
      </c>
      <c r="K4741">
        <v>4919.59</v>
      </c>
      <c r="L4741">
        <v>255</v>
      </c>
      <c r="M4741" t="s">
        <v>42</v>
      </c>
      <c r="N4741" t="s">
        <v>70</v>
      </c>
      <c r="O4741">
        <v>48552.92</v>
      </c>
      <c r="P4741">
        <f>_xlfn.DAYS(Table3[[#This Row],[Delivery_Date]],Table3[[#This Row],[Order_Date]])</f>
        <v>3</v>
      </c>
    </row>
    <row r="4742" spans="1:16" x14ac:dyDescent="0.25">
      <c r="A4742">
        <v>4741</v>
      </c>
      <c r="B4742" t="s">
        <v>23</v>
      </c>
      <c r="C4742" t="s">
        <v>38</v>
      </c>
      <c r="D4742" t="s">
        <v>39</v>
      </c>
      <c r="E4742" t="s">
        <v>52</v>
      </c>
      <c r="F4742" t="s">
        <v>318</v>
      </c>
      <c r="G4742" t="s">
        <v>124</v>
      </c>
      <c r="H4742">
        <v>43</v>
      </c>
      <c r="I4742">
        <v>23174.639999999999</v>
      </c>
      <c r="J4742">
        <v>996509.52</v>
      </c>
      <c r="K4742">
        <v>3816.7</v>
      </c>
      <c r="L4742">
        <v>694</v>
      </c>
      <c r="M4742" t="s">
        <v>35</v>
      </c>
      <c r="N4742" t="s">
        <v>36</v>
      </c>
      <c r="O4742">
        <v>86439.98</v>
      </c>
      <c r="P4742">
        <f>_xlfn.DAYS(Table3[[#This Row],[Delivery_Date]],Table3[[#This Row],[Order_Date]])</f>
        <v>8</v>
      </c>
    </row>
    <row r="4743" spans="1:16" x14ac:dyDescent="0.25">
      <c r="A4743">
        <v>4742</v>
      </c>
      <c r="B4743" t="s">
        <v>44</v>
      </c>
      <c r="C4743" t="s">
        <v>16</v>
      </c>
      <c r="D4743" t="s">
        <v>25</v>
      </c>
      <c r="E4743" t="s">
        <v>60</v>
      </c>
      <c r="F4743" t="s">
        <v>398</v>
      </c>
      <c r="G4743" t="s">
        <v>79</v>
      </c>
      <c r="H4743">
        <v>12</v>
      </c>
      <c r="I4743">
        <v>4891.28</v>
      </c>
      <c r="J4743">
        <v>58695.360000000001</v>
      </c>
      <c r="K4743">
        <v>3750.63</v>
      </c>
      <c r="L4743">
        <v>584</v>
      </c>
      <c r="M4743" t="s">
        <v>29</v>
      </c>
      <c r="N4743" t="s">
        <v>30</v>
      </c>
      <c r="O4743">
        <v>3750.17</v>
      </c>
      <c r="P4743">
        <f>_xlfn.DAYS(Table3[[#This Row],[Delivery_Date]],Table3[[#This Row],[Order_Date]])</f>
        <v>1</v>
      </c>
    </row>
    <row r="4744" spans="1:16" x14ac:dyDescent="0.25">
      <c r="A4744">
        <v>4743</v>
      </c>
      <c r="B4744" t="s">
        <v>65</v>
      </c>
      <c r="C4744" t="s">
        <v>38</v>
      </c>
      <c r="D4744" t="s">
        <v>39</v>
      </c>
      <c r="E4744" t="s">
        <v>52</v>
      </c>
      <c r="F4744" t="s">
        <v>224</v>
      </c>
      <c r="G4744" t="s">
        <v>62</v>
      </c>
      <c r="H4744">
        <v>72</v>
      </c>
      <c r="I4744">
        <v>23360.42</v>
      </c>
      <c r="J4744">
        <v>1681950.24</v>
      </c>
      <c r="K4744">
        <v>272.3</v>
      </c>
      <c r="L4744">
        <v>504</v>
      </c>
      <c r="M4744" t="s">
        <v>42</v>
      </c>
      <c r="N4744" t="s">
        <v>22</v>
      </c>
      <c r="O4744">
        <v>224386.37</v>
      </c>
      <c r="P4744">
        <f>_xlfn.DAYS(Table3[[#This Row],[Delivery_Date]],Table3[[#This Row],[Order_Date]])</f>
        <v>7</v>
      </c>
    </row>
    <row r="4745" spans="1:16" x14ac:dyDescent="0.25">
      <c r="A4745">
        <v>4744</v>
      </c>
      <c r="B4745" t="s">
        <v>15</v>
      </c>
      <c r="C4745" t="s">
        <v>38</v>
      </c>
      <c r="D4745" t="s">
        <v>39</v>
      </c>
      <c r="E4745" t="s">
        <v>18</v>
      </c>
      <c r="F4745" t="s">
        <v>323</v>
      </c>
      <c r="G4745" t="s">
        <v>240</v>
      </c>
      <c r="H4745">
        <v>80</v>
      </c>
      <c r="I4745">
        <v>20724.29</v>
      </c>
      <c r="J4745">
        <v>1657943.2</v>
      </c>
      <c r="K4745">
        <v>131.66999999999999</v>
      </c>
      <c r="L4745">
        <v>185</v>
      </c>
      <c r="M4745" t="s">
        <v>35</v>
      </c>
      <c r="N4745" t="s">
        <v>36</v>
      </c>
      <c r="O4745">
        <v>292926.17</v>
      </c>
      <c r="P4745">
        <f>_xlfn.DAYS(Table3[[#This Row],[Delivery_Date]],Table3[[#This Row],[Order_Date]])</f>
        <v>11</v>
      </c>
    </row>
    <row r="4746" spans="1:16" x14ac:dyDescent="0.25">
      <c r="A4746">
        <v>4745</v>
      </c>
      <c r="B4746" t="s">
        <v>65</v>
      </c>
      <c r="C4746" t="s">
        <v>38</v>
      </c>
      <c r="D4746" t="s">
        <v>39</v>
      </c>
      <c r="E4746" t="s">
        <v>60</v>
      </c>
      <c r="F4746" t="s">
        <v>286</v>
      </c>
      <c r="G4746" t="s">
        <v>124</v>
      </c>
      <c r="H4746">
        <v>9</v>
      </c>
      <c r="I4746">
        <v>36471.660000000003</v>
      </c>
      <c r="J4746">
        <v>328244.94</v>
      </c>
      <c r="K4746">
        <v>4141.18</v>
      </c>
      <c r="L4746">
        <v>689</v>
      </c>
      <c r="M4746" t="s">
        <v>42</v>
      </c>
      <c r="N4746" t="s">
        <v>30</v>
      </c>
      <c r="O4746">
        <v>59130.77</v>
      </c>
      <c r="P4746">
        <f>_xlfn.DAYS(Table3[[#This Row],[Delivery_Date]],Table3[[#This Row],[Order_Date]])</f>
        <v>2</v>
      </c>
    </row>
    <row r="4747" spans="1:16" x14ac:dyDescent="0.25">
      <c r="A4747">
        <v>4746</v>
      </c>
      <c r="B4747" t="s">
        <v>15</v>
      </c>
      <c r="C4747" t="s">
        <v>38</v>
      </c>
      <c r="D4747" t="s">
        <v>39</v>
      </c>
      <c r="E4747" t="s">
        <v>52</v>
      </c>
      <c r="F4747" t="s">
        <v>28</v>
      </c>
      <c r="G4747" t="s">
        <v>136</v>
      </c>
      <c r="H4747">
        <v>46</v>
      </c>
      <c r="I4747">
        <v>35295.800000000003</v>
      </c>
      <c r="J4747">
        <v>1623606.8</v>
      </c>
      <c r="K4747">
        <v>3361.57</v>
      </c>
      <c r="L4747">
        <v>714</v>
      </c>
      <c r="M4747" t="s">
        <v>42</v>
      </c>
      <c r="N4747" t="s">
        <v>30</v>
      </c>
      <c r="O4747">
        <v>305529.92</v>
      </c>
      <c r="P4747">
        <f>_xlfn.DAYS(Table3[[#This Row],[Delivery_Date]],Table3[[#This Row],[Order_Date]])</f>
        <v>2</v>
      </c>
    </row>
    <row r="4748" spans="1:16" x14ac:dyDescent="0.25">
      <c r="A4748">
        <v>4747</v>
      </c>
      <c r="B4748" t="s">
        <v>59</v>
      </c>
      <c r="C4748" t="s">
        <v>24</v>
      </c>
      <c r="D4748" t="s">
        <v>32</v>
      </c>
      <c r="E4748" t="s">
        <v>18</v>
      </c>
      <c r="F4748" t="s">
        <v>239</v>
      </c>
      <c r="G4748" t="s">
        <v>169</v>
      </c>
      <c r="H4748">
        <v>36</v>
      </c>
      <c r="I4748">
        <v>17129.759999999998</v>
      </c>
      <c r="J4748">
        <v>616671.36</v>
      </c>
      <c r="K4748">
        <v>4124.09</v>
      </c>
      <c r="L4748">
        <v>658</v>
      </c>
      <c r="M4748" t="s">
        <v>29</v>
      </c>
      <c r="N4748" t="s">
        <v>30</v>
      </c>
      <c r="O4748">
        <v>104493.62</v>
      </c>
      <c r="P4748">
        <f>_xlfn.DAYS(Table3[[#This Row],[Delivery_Date]],Table3[[#This Row],[Order_Date]])</f>
        <v>1</v>
      </c>
    </row>
    <row r="4749" spans="1:16" x14ac:dyDescent="0.25">
      <c r="A4749">
        <v>4748</v>
      </c>
      <c r="B4749" t="s">
        <v>31</v>
      </c>
      <c r="C4749" t="s">
        <v>38</v>
      </c>
      <c r="D4749" t="s">
        <v>45</v>
      </c>
      <c r="E4749" t="s">
        <v>46</v>
      </c>
      <c r="F4749" t="s">
        <v>369</v>
      </c>
      <c r="G4749" t="s">
        <v>373</v>
      </c>
      <c r="H4749">
        <v>30</v>
      </c>
      <c r="I4749">
        <v>31977.42</v>
      </c>
      <c r="J4749">
        <v>959322.6</v>
      </c>
      <c r="K4749">
        <v>333.25</v>
      </c>
      <c r="L4749">
        <v>49</v>
      </c>
      <c r="M4749" t="s">
        <v>35</v>
      </c>
      <c r="N4749" t="s">
        <v>43</v>
      </c>
      <c r="O4749">
        <v>210329.14</v>
      </c>
      <c r="P4749">
        <f>_xlfn.DAYS(Table3[[#This Row],[Delivery_Date]],Table3[[#This Row],[Order_Date]])</f>
        <v>4</v>
      </c>
    </row>
    <row r="4750" spans="1:16" x14ac:dyDescent="0.25">
      <c r="A4750">
        <v>4749</v>
      </c>
      <c r="B4750" t="s">
        <v>51</v>
      </c>
      <c r="C4750" t="s">
        <v>38</v>
      </c>
      <c r="D4750" t="s">
        <v>45</v>
      </c>
      <c r="E4750" t="s">
        <v>18</v>
      </c>
      <c r="F4750" t="s">
        <v>332</v>
      </c>
      <c r="G4750" t="s">
        <v>138</v>
      </c>
      <c r="H4750">
        <v>55</v>
      </c>
      <c r="I4750">
        <v>10246.950000000001</v>
      </c>
      <c r="J4750">
        <v>563582.25</v>
      </c>
      <c r="K4750">
        <v>2485.9499999999998</v>
      </c>
      <c r="L4750">
        <v>869</v>
      </c>
      <c r="M4750" t="s">
        <v>42</v>
      </c>
      <c r="N4750" t="s">
        <v>30</v>
      </c>
      <c r="O4750">
        <v>82922.44</v>
      </c>
      <c r="P4750">
        <f>_xlfn.DAYS(Table3[[#This Row],[Delivery_Date]],Table3[[#This Row],[Order_Date]])</f>
        <v>7</v>
      </c>
    </row>
    <row r="4751" spans="1:16" x14ac:dyDescent="0.25">
      <c r="A4751">
        <v>4750</v>
      </c>
      <c r="B4751" t="s">
        <v>31</v>
      </c>
      <c r="C4751" t="s">
        <v>16</v>
      </c>
      <c r="D4751" t="s">
        <v>17</v>
      </c>
      <c r="E4751" t="s">
        <v>46</v>
      </c>
      <c r="F4751" t="s">
        <v>310</v>
      </c>
      <c r="G4751" t="s">
        <v>131</v>
      </c>
      <c r="H4751">
        <v>54</v>
      </c>
      <c r="I4751">
        <v>18927.91</v>
      </c>
      <c r="J4751">
        <v>1022107.14</v>
      </c>
      <c r="K4751">
        <v>348.07</v>
      </c>
      <c r="L4751">
        <v>238</v>
      </c>
      <c r="M4751" t="s">
        <v>29</v>
      </c>
      <c r="N4751" t="s">
        <v>36</v>
      </c>
      <c r="O4751">
        <v>155554.6</v>
      </c>
      <c r="P4751">
        <f>_xlfn.DAYS(Table3[[#This Row],[Delivery_Date]],Table3[[#This Row],[Order_Date]])</f>
        <v>9</v>
      </c>
    </row>
    <row r="4752" spans="1:16" x14ac:dyDescent="0.25">
      <c r="A4752">
        <v>4751</v>
      </c>
      <c r="B4752" t="s">
        <v>51</v>
      </c>
      <c r="C4752" t="s">
        <v>38</v>
      </c>
      <c r="D4752" t="s">
        <v>17</v>
      </c>
      <c r="E4752" t="s">
        <v>46</v>
      </c>
      <c r="F4752" t="s">
        <v>398</v>
      </c>
      <c r="G4752" t="s">
        <v>215</v>
      </c>
      <c r="H4752">
        <v>6</v>
      </c>
      <c r="I4752">
        <v>45400</v>
      </c>
      <c r="J4752">
        <v>272400</v>
      </c>
      <c r="K4752">
        <v>2224.0500000000002</v>
      </c>
      <c r="L4752">
        <v>353</v>
      </c>
      <c r="M4752" t="s">
        <v>42</v>
      </c>
      <c r="N4752" t="s">
        <v>22</v>
      </c>
      <c r="O4752">
        <v>61994.06</v>
      </c>
      <c r="P4752">
        <f>_xlfn.DAYS(Table3[[#This Row],[Delivery_Date]],Table3[[#This Row],[Order_Date]])</f>
        <v>4</v>
      </c>
    </row>
    <row r="4753" spans="1:16" x14ac:dyDescent="0.25">
      <c r="A4753">
        <v>4752</v>
      </c>
      <c r="B4753" t="s">
        <v>65</v>
      </c>
      <c r="C4753" t="s">
        <v>16</v>
      </c>
      <c r="D4753" t="s">
        <v>39</v>
      </c>
      <c r="E4753" t="s">
        <v>52</v>
      </c>
      <c r="F4753" t="s">
        <v>387</v>
      </c>
      <c r="G4753" t="s">
        <v>250</v>
      </c>
      <c r="H4753">
        <v>97</v>
      </c>
      <c r="I4753">
        <v>44535.44</v>
      </c>
      <c r="J4753">
        <v>4319937.68</v>
      </c>
      <c r="K4753">
        <v>2190.0100000000002</v>
      </c>
      <c r="L4753">
        <v>682</v>
      </c>
      <c r="M4753" t="s">
        <v>42</v>
      </c>
      <c r="N4753" t="s">
        <v>43</v>
      </c>
      <c r="O4753">
        <v>615550.21</v>
      </c>
      <c r="P4753">
        <f>_xlfn.DAYS(Table3[[#This Row],[Delivery_Date]],Table3[[#This Row],[Order_Date]])</f>
        <v>1</v>
      </c>
    </row>
    <row r="4754" spans="1:16" x14ac:dyDescent="0.25">
      <c r="A4754">
        <v>4753</v>
      </c>
      <c r="B4754" t="s">
        <v>15</v>
      </c>
      <c r="C4754" t="s">
        <v>24</v>
      </c>
      <c r="D4754" t="s">
        <v>32</v>
      </c>
      <c r="E4754" t="s">
        <v>26</v>
      </c>
      <c r="F4754" t="s">
        <v>363</v>
      </c>
      <c r="G4754" t="s">
        <v>165</v>
      </c>
      <c r="H4754">
        <v>75</v>
      </c>
      <c r="I4754">
        <v>24761.91</v>
      </c>
      <c r="J4754">
        <v>1857143.25</v>
      </c>
      <c r="K4754">
        <v>648.12</v>
      </c>
      <c r="L4754">
        <v>843</v>
      </c>
      <c r="M4754" t="s">
        <v>29</v>
      </c>
      <c r="N4754" t="s">
        <v>30</v>
      </c>
      <c r="O4754">
        <v>359367.56</v>
      </c>
      <c r="P4754">
        <f>_xlfn.DAYS(Table3[[#This Row],[Delivery_Date]],Table3[[#This Row],[Order_Date]])</f>
        <v>10</v>
      </c>
    </row>
    <row r="4755" spans="1:16" x14ac:dyDescent="0.25">
      <c r="A4755">
        <v>4754</v>
      </c>
      <c r="B4755" t="s">
        <v>37</v>
      </c>
      <c r="C4755" t="s">
        <v>38</v>
      </c>
      <c r="D4755" t="s">
        <v>45</v>
      </c>
      <c r="E4755" t="s">
        <v>60</v>
      </c>
      <c r="F4755" t="s">
        <v>383</v>
      </c>
      <c r="G4755" t="s">
        <v>218</v>
      </c>
      <c r="H4755">
        <v>94</v>
      </c>
      <c r="I4755">
        <v>25053.41</v>
      </c>
      <c r="J4755">
        <v>2355020.54</v>
      </c>
      <c r="K4755">
        <v>3562.8</v>
      </c>
      <c r="L4755">
        <v>548</v>
      </c>
      <c r="M4755" t="s">
        <v>42</v>
      </c>
      <c r="N4755" t="s">
        <v>30</v>
      </c>
      <c r="O4755">
        <v>131633.38</v>
      </c>
      <c r="P4755">
        <f>_xlfn.DAYS(Table3[[#This Row],[Delivery_Date]],Table3[[#This Row],[Order_Date]])</f>
        <v>10</v>
      </c>
    </row>
    <row r="4756" spans="1:16" x14ac:dyDescent="0.25">
      <c r="A4756">
        <v>4755</v>
      </c>
      <c r="B4756" t="s">
        <v>15</v>
      </c>
      <c r="C4756" t="s">
        <v>24</v>
      </c>
      <c r="D4756" t="s">
        <v>45</v>
      </c>
      <c r="E4756" t="s">
        <v>18</v>
      </c>
      <c r="F4756" t="s">
        <v>310</v>
      </c>
      <c r="G4756" t="s">
        <v>284</v>
      </c>
      <c r="H4756">
        <v>18</v>
      </c>
      <c r="I4756">
        <v>10693.11</v>
      </c>
      <c r="J4756">
        <v>192475.98</v>
      </c>
      <c r="K4756">
        <v>3984.47</v>
      </c>
      <c r="L4756">
        <v>531</v>
      </c>
      <c r="M4756" t="s">
        <v>21</v>
      </c>
      <c r="N4756" t="s">
        <v>30</v>
      </c>
      <c r="O4756">
        <v>40270</v>
      </c>
      <c r="P4756">
        <f>_xlfn.DAYS(Table3[[#This Row],[Delivery_Date]],Table3[[#This Row],[Order_Date]])</f>
        <v>13</v>
      </c>
    </row>
    <row r="4757" spans="1:16" x14ac:dyDescent="0.25">
      <c r="A4757">
        <v>4756</v>
      </c>
      <c r="B4757" t="s">
        <v>23</v>
      </c>
      <c r="C4757" t="s">
        <v>16</v>
      </c>
      <c r="D4757" t="s">
        <v>39</v>
      </c>
      <c r="E4757" t="s">
        <v>46</v>
      </c>
      <c r="F4757" t="s">
        <v>192</v>
      </c>
      <c r="G4757" t="s">
        <v>83</v>
      </c>
      <c r="H4757">
        <v>14</v>
      </c>
      <c r="I4757">
        <v>9082.09</v>
      </c>
      <c r="J4757">
        <v>127149.26</v>
      </c>
      <c r="K4757">
        <v>4961.0200000000004</v>
      </c>
      <c r="L4757">
        <v>952</v>
      </c>
      <c r="M4757" t="s">
        <v>29</v>
      </c>
      <c r="N4757" t="s">
        <v>70</v>
      </c>
      <c r="O4757">
        <v>8445.42</v>
      </c>
      <c r="P4757">
        <f>_xlfn.DAYS(Table3[[#This Row],[Delivery_Date]],Table3[[#This Row],[Order_Date]])</f>
        <v>1</v>
      </c>
    </row>
    <row r="4758" spans="1:16" x14ac:dyDescent="0.25">
      <c r="A4758">
        <v>4757</v>
      </c>
      <c r="B4758" t="s">
        <v>37</v>
      </c>
      <c r="C4758" t="s">
        <v>24</v>
      </c>
      <c r="D4758" t="s">
        <v>45</v>
      </c>
      <c r="E4758" t="s">
        <v>60</v>
      </c>
      <c r="F4758" t="s">
        <v>187</v>
      </c>
      <c r="G4758" t="s">
        <v>274</v>
      </c>
      <c r="H4758">
        <v>88</v>
      </c>
      <c r="I4758">
        <v>37411.050000000003</v>
      </c>
      <c r="J4758">
        <v>3292172.4</v>
      </c>
      <c r="K4758">
        <v>3978.69</v>
      </c>
      <c r="L4758">
        <v>298</v>
      </c>
      <c r="M4758" t="s">
        <v>42</v>
      </c>
      <c r="N4758" t="s">
        <v>36</v>
      </c>
      <c r="O4758">
        <v>573826.6</v>
      </c>
      <c r="P4758">
        <f>_xlfn.DAYS(Table3[[#This Row],[Delivery_Date]],Table3[[#This Row],[Order_Date]])</f>
        <v>10</v>
      </c>
    </row>
    <row r="4759" spans="1:16" x14ac:dyDescent="0.25">
      <c r="A4759">
        <v>4758</v>
      </c>
      <c r="B4759" t="s">
        <v>59</v>
      </c>
      <c r="C4759" t="s">
        <v>38</v>
      </c>
      <c r="D4759" t="s">
        <v>25</v>
      </c>
      <c r="E4759" t="s">
        <v>60</v>
      </c>
      <c r="F4759" t="s">
        <v>326</v>
      </c>
      <c r="G4759" t="s">
        <v>130</v>
      </c>
      <c r="H4759">
        <v>16</v>
      </c>
      <c r="I4759">
        <v>48781.15</v>
      </c>
      <c r="J4759">
        <v>780498.4</v>
      </c>
      <c r="K4759">
        <v>145.9</v>
      </c>
      <c r="L4759">
        <v>40</v>
      </c>
      <c r="M4759" t="s">
        <v>21</v>
      </c>
      <c r="N4759" t="s">
        <v>36</v>
      </c>
      <c r="O4759">
        <v>64948.35</v>
      </c>
      <c r="P4759">
        <f>_xlfn.DAYS(Table3[[#This Row],[Delivery_Date]],Table3[[#This Row],[Order_Date]])</f>
        <v>13</v>
      </c>
    </row>
    <row r="4760" spans="1:16" x14ac:dyDescent="0.25">
      <c r="A4760">
        <v>4759</v>
      </c>
      <c r="B4760" t="s">
        <v>37</v>
      </c>
      <c r="C4760" t="s">
        <v>24</v>
      </c>
      <c r="D4760" t="s">
        <v>32</v>
      </c>
      <c r="E4760" t="s">
        <v>52</v>
      </c>
      <c r="F4760" t="s">
        <v>360</v>
      </c>
      <c r="G4760" t="s">
        <v>191</v>
      </c>
      <c r="H4760">
        <v>9</v>
      </c>
      <c r="I4760">
        <v>39191.08</v>
      </c>
      <c r="J4760">
        <v>352719.72</v>
      </c>
      <c r="K4760">
        <v>713.33</v>
      </c>
      <c r="L4760">
        <v>646</v>
      </c>
      <c r="M4760" t="s">
        <v>35</v>
      </c>
      <c r="N4760" t="s">
        <v>30</v>
      </c>
      <c r="O4760">
        <v>19031.919999999998</v>
      </c>
      <c r="P4760">
        <f>_xlfn.DAYS(Table3[[#This Row],[Delivery_Date]],Table3[[#This Row],[Order_Date]])</f>
        <v>10</v>
      </c>
    </row>
    <row r="4761" spans="1:16" x14ac:dyDescent="0.25">
      <c r="A4761">
        <v>4760</v>
      </c>
      <c r="B4761" t="s">
        <v>37</v>
      </c>
      <c r="C4761" t="s">
        <v>16</v>
      </c>
      <c r="D4761" t="s">
        <v>17</v>
      </c>
      <c r="E4761" t="s">
        <v>26</v>
      </c>
      <c r="F4761" t="s">
        <v>120</v>
      </c>
      <c r="G4761" t="s">
        <v>121</v>
      </c>
      <c r="H4761">
        <v>79</v>
      </c>
      <c r="I4761">
        <v>5285.78</v>
      </c>
      <c r="J4761">
        <v>417576.62</v>
      </c>
      <c r="K4761">
        <v>4480.6000000000004</v>
      </c>
      <c r="L4761">
        <v>587</v>
      </c>
      <c r="M4761" t="s">
        <v>42</v>
      </c>
      <c r="N4761" t="s">
        <v>43</v>
      </c>
      <c r="O4761">
        <v>48386.32</v>
      </c>
      <c r="P4761">
        <f>_xlfn.DAYS(Table3[[#This Row],[Delivery_Date]],Table3[[#This Row],[Order_Date]])</f>
        <v>7</v>
      </c>
    </row>
    <row r="4762" spans="1:16" x14ac:dyDescent="0.25">
      <c r="A4762">
        <v>4761</v>
      </c>
      <c r="B4762" t="s">
        <v>44</v>
      </c>
      <c r="C4762" t="s">
        <v>24</v>
      </c>
      <c r="D4762" t="s">
        <v>32</v>
      </c>
      <c r="E4762" t="s">
        <v>60</v>
      </c>
      <c r="F4762" t="s">
        <v>400</v>
      </c>
      <c r="G4762" t="s">
        <v>157</v>
      </c>
      <c r="H4762">
        <v>58</v>
      </c>
      <c r="I4762">
        <v>41187.53</v>
      </c>
      <c r="J4762">
        <v>2388876.7400000002</v>
      </c>
      <c r="K4762">
        <v>2281.75</v>
      </c>
      <c r="L4762">
        <v>672</v>
      </c>
      <c r="M4762" t="s">
        <v>29</v>
      </c>
      <c r="N4762" t="s">
        <v>36</v>
      </c>
      <c r="O4762">
        <v>340721.23</v>
      </c>
      <c r="P4762">
        <f>_xlfn.DAYS(Table3[[#This Row],[Delivery_Date]],Table3[[#This Row],[Order_Date]])</f>
        <v>11</v>
      </c>
    </row>
    <row r="4763" spans="1:16" x14ac:dyDescent="0.25">
      <c r="A4763">
        <v>4762</v>
      </c>
      <c r="B4763" t="s">
        <v>44</v>
      </c>
      <c r="C4763" t="s">
        <v>24</v>
      </c>
      <c r="D4763" t="s">
        <v>39</v>
      </c>
      <c r="E4763" t="s">
        <v>52</v>
      </c>
      <c r="F4763" t="s">
        <v>147</v>
      </c>
      <c r="G4763" t="s">
        <v>392</v>
      </c>
      <c r="H4763">
        <v>62</v>
      </c>
      <c r="I4763">
        <v>26851.98</v>
      </c>
      <c r="J4763">
        <v>1664822.76</v>
      </c>
      <c r="K4763">
        <v>608.62</v>
      </c>
      <c r="L4763">
        <v>26</v>
      </c>
      <c r="M4763" t="s">
        <v>42</v>
      </c>
      <c r="N4763" t="s">
        <v>30</v>
      </c>
      <c r="O4763">
        <v>251189.96</v>
      </c>
      <c r="P4763">
        <f>_xlfn.DAYS(Table3[[#This Row],[Delivery_Date]],Table3[[#This Row],[Order_Date]])</f>
        <v>2</v>
      </c>
    </row>
    <row r="4764" spans="1:16" x14ac:dyDescent="0.25">
      <c r="A4764">
        <v>4763</v>
      </c>
      <c r="B4764" t="s">
        <v>23</v>
      </c>
      <c r="C4764" t="s">
        <v>24</v>
      </c>
      <c r="D4764" t="s">
        <v>32</v>
      </c>
      <c r="E4764" t="s">
        <v>46</v>
      </c>
      <c r="F4764" t="s">
        <v>229</v>
      </c>
      <c r="G4764" t="s">
        <v>179</v>
      </c>
      <c r="H4764">
        <v>69</v>
      </c>
      <c r="I4764">
        <v>39291.279999999999</v>
      </c>
      <c r="J4764">
        <v>2711098.32</v>
      </c>
      <c r="K4764">
        <v>4797.32</v>
      </c>
      <c r="L4764">
        <v>969</v>
      </c>
      <c r="M4764" t="s">
        <v>21</v>
      </c>
      <c r="N4764" t="s">
        <v>43</v>
      </c>
      <c r="O4764">
        <v>375091.05</v>
      </c>
      <c r="P4764">
        <f>_xlfn.DAYS(Table3[[#This Row],[Delivery_Date]],Table3[[#This Row],[Order_Date]])</f>
        <v>12</v>
      </c>
    </row>
    <row r="4765" spans="1:16" x14ac:dyDescent="0.25">
      <c r="A4765">
        <v>4764</v>
      </c>
      <c r="B4765" t="s">
        <v>59</v>
      </c>
      <c r="C4765" t="s">
        <v>38</v>
      </c>
      <c r="D4765" t="s">
        <v>25</v>
      </c>
      <c r="E4765" t="s">
        <v>26</v>
      </c>
      <c r="F4765" t="s">
        <v>377</v>
      </c>
      <c r="G4765" t="s">
        <v>375</v>
      </c>
      <c r="H4765">
        <v>11</v>
      </c>
      <c r="I4765">
        <v>30227.360000000001</v>
      </c>
      <c r="J4765">
        <v>332500.96000000002</v>
      </c>
      <c r="K4765">
        <v>2903.04</v>
      </c>
      <c r="L4765">
        <v>558</v>
      </c>
      <c r="M4765" t="s">
        <v>21</v>
      </c>
      <c r="N4765" t="s">
        <v>36</v>
      </c>
      <c r="O4765">
        <v>79746.86</v>
      </c>
      <c r="P4765">
        <f>_xlfn.DAYS(Table3[[#This Row],[Delivery_Date]],Table3[[#This Row],[Order_Date]])</f>
        <v>10</v>
      </c>
    </row>
    <row r="4766" spans="1:16" x14ac:dyDescent="0.25">
      <c r="A4766">
        <v>4765</v>
      </c>
      <c r="B4766" t="s">
        <v>44</v>
      </c>
      <c r="C4766" t="s">
        <v>16</v>
      </c>
      <c r="D4766" t="s">
        <v>25</v>
      </c>
      <c r="E4766" t="s">
        <v>26</v>
      </c>
      <c r="F4766" t="s">
        <v>164</v>
      </c>
      <c r="G4766" t="s">
        <v>212</v>
      </c>
      <c r="H4766">
        <v>90</v>
      </c>
      <c r="I4766">
        <v>25252.43</v>
      </c>
      <c r="J4766">
        <v>2272718.7000000002</v>
      </c>
      <c r="K4766">
        <v>2004.42</v>
      </c>
      <c r="L4766">
        <v>659</v>
      </c>
      <c r="M4766" t="s">
        <v>21</v>
      </c>
      <c r="N4766" t="s">
        <v>30</v>
      </c>
      <c r="O4766">
        <v>247059.09</v>
      </c>
      <c r="P4766">
        <f>_xlfn.DAYS(Table3[[#This Row],[Delivery_Date]],Table3[[#This Row],[Order_Date]])</f>
        <v>15</v>
      </c>
    </row>
    <row r="4767" spans="1:16" x14ac:dyDescent="0.25">
      <c r="A4767">
        <v>4766</v>
      </c>
      <c r="B4767" t="s">
        <v>31</v>
      </c>
      <c r="C4767" t="s">
        <v>38</v>
      </c>
      <c r="D4767" t="s">
        <v>17</v>
      </c>
      <c r="E4767" t="s">
        <v>46</v>
      </c>
      <c r="F4767" t="s">
        <v>207</v>
      </c>
      <c r="G4767" t="s">
        <v>150</v>
      </c>
      <c r="H4767">
        <v>85</v>
      </c>
      <c r="I4767">
        <v>5847</v>
      </c>
      <c r="J4767">
        <v>496995</v>
      </c>
      <c r="K4767">
        <v>1686.85</v>
      </c>
      <c r="L4767">
        <v>468</v>
      </c>
      <c r="M4767" t="s">
        <v>42</v>
      </c>
      <c r="N4767" t="s">
        <v>30</v>
      </c>
      <c r="O4767">
        <v>65007.27</v>
      </c>
      <c r="P4767">
        <f>_xlfn.DAYS(Table3[[#This Row],[Delivery_Date]],Table3[[#This Row],[Order_Date]])</f>
        <v>2</v>
      </c>
    </row>
    <row r="4768" spans="1:16" x14ac:dyDescent="0.25">
      <c r="A4768">
        <v>4767</v>
      </c>
      <c r="B4768" t="s">
        <v>59</v>
      </c>
      <c r="C4768" t="s">
        <v>38</v>
      </c>
      <c r="D4768" t="s">
        <v>45</v>
      </c>
      <c r="E4768" t="s">
        <v>26</v>
      </c>
      <c r="F4768" t="s">
        <v>360</v>
      </c>
      <c r="G4768" t="s">
        <v>398</v>
      </c>
      <c r="H4768">
        <v>52</v>
      </c>
      <c r="I4768">
        <v>12542.56</v>
      </c>
      <c r="J4768">
        <v>652213.12</v>
      </c>
      <c r="K4768">
        <v>2351.08</v>
      </c>
      <c r="L4768">
        <v>237</v>
      </c>
      <c r="M4768" t="s">
        <v>35</v>
      </c>
      <c r="N4768" t="s">
        <v>22</v>
      </c>
      <c r="O4768">
        <v>79300.97</v>
      </c>
      <c r="P4768">
        <f>_xlfn.DAYS(Table3[[#This Row],[Delivery_Date]],Table3[[#This Row],[Order_Date]])</f>
        <v>14</v>
      </c>
    </row>
    <row r="4769" spans="1:16" x14ac:dyDescent="0.25">
      <c r="A4769">
        <v>4768</v>
      </c>
      <c r="B4769" t="s">
        <v>15</v>
      </c>
      <c r="C4769" t="s">
        <v>24</v>
      </c>
      <c r="D4769" t="s">
        <v>45</v>
      </c>
      <c r="E4769" t="s">
        <v>46</v>
      </c>
      <c r="F4769" t="s">
        <v>127</v>
      </c>
      <c r="G4769" t="s">
        <v>394</v>
      </c>
      <c r="H4769">
        <v>35</v>
      </c>
      <c r="I4769">
        <v>32227.64</v>
      </c>
      <c r="J4769">
        <v>1127967.3999999999</v>
      </c>
      <c r="K4769">
        <v>829.7</v>
      </c>
      <c r="L4769">
        <v>612</v>
      </c>
      <c r="M4769" t="s">
        <v>42</v>
      </c>
      <c r="N4769" t="s">
        <v>70</v>
      </c>
      <c r="O4769">
        <v>270482.03000000003</v>
      </c>
      <c r="P4769">
        <f>_xlfn.DAYS(Table3[[#This Row],[Delivery_Date]],Table3[[#This Row],[Order_Date]])</f>
        <v>1</v>
      </c>
    </row>
    <row r="4770" spans="1:16" x14ac:dyDescent="0.25">
      <c r="A4770">
        <v>4769</v>
      </c>
      <c r="B4770" t="s">
        <v>37</v>
      </c>
      <c r="C4770" t="s">
        <v>16</v>
      </c>
      <c r="D4770" t="s">
        <v>32</v>
      </c>
      <c r="E4770" t="s">
        <v>46</v>
      </c>
      <c r="F4770" t="s">
        <v>111</v>
      </c>
      <c r="G4770" t="s">
        <v>398</v>
      </c>
      <c r="H4770">
        <v>81</v>
      </c>
      <c r="I4770">
        <v>16697.740000000002</v>
      </c>
      <c r="J4770">
        <v>1352516.94</v>
      </c>
      <c r="K4770">
        <v>1155.47</v>
      </c>
      <c r="L4770">
        <v>10</v>
      </c>
      <c r="M4770" t="s">
        <v>35</v>
      </c>
      <c r="N4770" t="s">
        <v>70</v>
      </c>
      <c r="O4770">
        <v>123267.87</v>
      </c>
      <c r="P4770">
        <f>_xlfn.DAYS(Table3[[#This Row],[Delivery_Date]],Table3[[#This Row],[Order_Date]])</f>
        <v>3</v>
      </c>
    </row>
    <row r="4771" spans="1:16" x14ac:dyDescent="0.25">
      <c r="A4771">
        <v>4770</v>
      </c>
      <c r="B4771" t="s">
        <v>31</v>
      </c>
      <c r="C4771" t="s">
        <v>16</v>
      </c>
      <c r="D4771" t="s">
        <v>32</v>
      </c>
      <c r="E4771" t="s">
        <v>26</v>
      </c>
      <c r="F4771" t="s">
        <v>311</v>
      </c>
      <c r="G4771" t="s">
        <v>206</v>
      </c>
      <c r="H4771">
        <v>58</v>
      </c>
      <c r="I4771">
        <v>19931.54</v>
      </c>
      <c r="J4771">
        <v>1156029.32</v>
      </c>
      <c r="K4771">
        <v>2355.16</v>
      </c>
      <c r="L4771">
        <v>381</v>
      </c>
      <c r="M4771" t="s">
        <v>35</v>
      </c>
      <c r="N4771" t="s">
        <v>36</v>
      </c>
      <c r="O4771">
        <v>245292.49</v>
      </c>
      <c r="P4771">
        <f>_xlfn.DAYS(Table3[[#This Row],[Delivery_Date]],Table3[[#This Row],[Order_Date]])</f>
        <v>9</v>
      </c>
    </row>
    <row r="4772" spans="1:16" x14ac:dyDescent="0.25">
      <c r="A4772">
        <v>4771</v>
      </c>
      <c r="B4772" t="s">
        <v>15</v>
      </c>
      <c r="C4772" t="s">
        <v>24</v>
      </c>
      <c r="D4772" t="s">
        <v>45</v>
      </c>
      <c r="E4772" t="s">
        <v>26</v>
      </c>
      <c r="F4772" t="s">
        <v>153</v>
      </c>
      <c r="G4772" t="s">
        <v>215</v>
      </c>
      <c r="H4772">
        <v>73</v>
      </c>
      <c r="I4772">
        <v>41927.769999999997</v>
      </c>
      <c r="J4772">
        <v>3060727.21</v>
      </c>
      <c r="K4772">
        <v>3756.88</v>
      </c>
      <c r="L4772">
        <v>827</v>
      </c>
      <c r="M4772" t="s">
        <v>21</v>
      </c>
      <c r="N4772" t="s">
        <v>22</v>
      </c>
      <c r="O4772">
        <v>257684.53</v>
      </c>
      <c r="P4772">
        <f>_xlfn.DAYS(Table3[[#This Row],[Delivery_Date]],Table3[[#This Row],[Order_Date]])</f>
        <v>13</v>
      </c>
    </row>
    <row r="4773" spans="1:16" x14ac:dyDescent="0.25">
      <c r="A4773">
        <v>4772</v>
      </c>
      <c r="B4773" t="s">
        <v>37</v>
      </c>
      <c r="C4773" t="s">
        <v>24</v>
      </c>
      <c r="D4773" t="s">
        <v>25</v>
      </c>
      <c r="E4773" t="s">
        <v>18</v>
      </c>
      <c r="F4773" t="s">
        <v>333</v>
      </c>
      <c r="G4773" t="s">
        <v>215</v>
      </c>
      <c r="H4773">
        <v>74</v>
      </c>
      <c r="I4773">
        <v>17370.37</v>
      </c>
      <c r="J4773">
        <v>1285407.3799999999</v>
      </c>
      <c r="K4773">
        <v>1164.04</v>
      </c>
      <c r="L4773">
        <v>787</v>
      </c>
      <c r="M4773" t="s">
        <v>21</v>
      </c>
      <c r="N4773" t="s">
        <v>36</v>
      </c>
      <c r="O4773">
        <v>68084.36</v>
      </c>
      <c r="P4773">
        <f>_xlfn.DAYS(Table3[[#This Row],[Delivery_Date]],Table3[[#This Row],[Order_Date]])</f>
        <v>9</v>
      </c>
    </row>
    <row r="4774" spans="1:16" x14ac:dyDescent="0.25">
      <c r="A4774">
        <v>4773</v>
      </c>
      <c r="B4774" t="s">
        <v>31</v>
      </c>
      <c r="C4774" t="s">
        <v>24</v>
      </c>
      <c r="D4774" t="s">
        <v>32</v>
      </c>
      <c r="E4774" t="s">
        <v>60</v>
      </c>
      <c r="F4774" t="s">
        <v>348</v>
      </c>
      <c r="G4774" t="s">
        <v>236</v>
      </c>
      <c r="H4774">
        <v>81</v>
      </c>
      <c r="I4774">
        <v>34275.94</v>
      </c>
      <c r="J4774">
        <v>2776351.14</v>
      </c>
      <c r="K4774">
        <v>4717.1499999999996</v>
      </c>
      <c r="L4774">
        <v>106</v>
      </c>
      <c r="M4774" t="s">
        <v>42</v>
      </c>
      <c r="N4774" t="s">
        <v>22</v>
      </c>
      <c r="O4774">
        <v>278949.57</v>
      </c>
      <c r="P4774">
        <f>_xlfn.DAYS(Table3[[#This Row],[Delivery_Date]],Table3[[#This Row],[Order_Date]])</f>
        <v>11</v>
      </c>
    </row>
    <row r="4775" spans="1:16" x14ac:dyDescent="0.25">
      <c r="A4775">
        <v>4774</v>
      </c>
      <c r="B4775" t="s">
        <v>44</v>
      </c>
      <c r="C4775" t="s">
        <v>16</v>
      </c>
      <c r="D4775" t="s">
        <v>39</v>
      </c>
      <c r="E4775" t="s">
        <v>60</v>
      </c>
      <c r="F4775" t="s">
        <v>350</v>
      </c>
      <c r="G4775" t="s">
        <v>181</v>
      </c>
      <c r="H4775">
        <v>67</v>
      </c>
      <c r="I4775">
        <v>4471.75</v>
      </c>
      <c r="J4775">
        <v>299607.25</v>
      </c>
      <c r="K4775">
        <v>1121.6400000000001</v>
      </c>
      <c r="L4775">
        <v>45</v>
      </c>
      <c r="M4775" t="s">
        <v>29</v>
      </c>
      <c r="N4775" t="s">
        <v>30</v>
      </c>
      <c r="O4775">
        <v>62220.83</v>
      </c>
      <c r="P4775">
        <f>_xlfn.DAYS(Table3[[#This Row],[Delivery_Date]],Table3[[#This Row],[Order_Date]])</f>
        <v>14</v>
      </c>
    </row>
    <row r="4776" spans="1:16" x14ac:dyDescent="0.25">
      <c r="A4776">
        <v>4775</v>
      </c>
      <c r="B4776" t="s">
        <v>15</v>
      </c>
      <c r="C4776" t="s">
        <v>38</v>
      </c>
      <c r="D4776" t="s">
        <v>25</v>
      </c>
      <c r="E4776" t="s">
        <v>60</v>
      </c>
      <c r="F4776" t="s">
        <v>144</v>
      </c>
      <c r="G4776" t="s">
        <v>362</v>
      </c>
      <c r="H4776">
        <v>83</v>
      </c>
      <c r="I4776">
        <v>44643.75</v>
      </c>
      <c r="J4776">
        <v>3705431.25</v>
      </c>
      <c r="K4776">
        <v>4527.63</v>
      </c>
      <c r="L4776">
        <v>556</v>
      </c>
      <c r="M4776" t="s">
        <v>42</v>
      </c>
      <c r="N4776" t="s">
        <v>43</v>
      </c>
      <c r="O4776">
        <v>885522.95</v>
      </c>
      <c r="P4776">
        <f>_xlfn.DAYS(Table3[[#This Row],[Delivery_Date]],Table3[[#This Row],[Order_Date]])</f>
        <v>6</v>
      </c>
    </row>
    <row r="4777" spans="1:16" x14ac:dyDescent="0.25">
      <c r="A4777">
        <v>4776</v>
      </c>
      <c r="B4777" t="s">
        <v>15</v>
      </c>
      <c r="C4777" t="s">
        <v>16</v>
      </c>
      <c r="D4777" t="s">
        <v>17</v>
      </c>
      <c r="E4777" t="s">
        <v>52</v>
      </c>
      <c r="F4777" t="s">
        <v>286</v>
      </c>
      <c r="G4777" t="s">
        <v>124</v>
      </c>
      <c r="H4777">
        <v>40</v>
      </c>
      <c r="I4777">
        <v>29404.78</v>
      </c>
      <c r="J4777">
        <v>1176191.2</v>
      </c>
      <c r="K4777">
        <v>2923.03</v>
      </c>
      <c r="L4777">
        <v>186</v>
      </c>
      <c r="M4777" t="s">
        <v>42</v>
      </c>
      <c r="N4777" t="s">
        <v>30</v>
      </c>
      <c r="O4777">
        <v>279074.05</v>
      </c>
      <c r="P4777">
        <f>_xlfn.DAYS(Table3[[#This Row],[Delivery_Date]],Table3[[#This Row],[Order_Date]])</f>
        <v>2</v>
      </c>
    </row>
    <row r="4778" spans="1:16" x14ac:dyDescent="0.25">
      <c r="A4778">
        <v>4777</v>
      </c>
      <c r="B4778" t="s">
        <v>23</v>
      </c>
      <c r="C4778" t="s">
        <v>38</v>
      </c>
      <c r="D4778" t="s">
        <v>32</v>
      </c>
      <c r="E4778" t="s">
        <v>46</v>
      </c>
      <c r="F4778" t="s">
        <v>407</v>
      </c>
      <c r="G4778" t="s">
        <v>326</v>
      </c>
      <c r="H4778">
        <v>2</v>
      </c>
      <c r="I4778">
        <v>11778.48</v>
      </c>
      <c r="J4778">
        <v>23556.959999999999</v>
      </c>
      <c r="K4778">
        <v>2507.34</v>
      </c>
      <c r="L4778">
        <v>149</v>
      </c>
      <c r="M4778" t="s">
        <v>42</v>
      </c>
      <c r="N4778" t="s">
        <v>43</v>
      </c>
      <c r="O4778">
        <v>3908.5</v>
      </c>
      <c r="P4778">
        <f>_xlfn.DAYS(Table3[[#This Row],[Delivery_Date]],Table3[[#This Row],[Order_Date]])</f>
        <v>14</v>
      </c>
    </row>
    <row r="4779" spans="1:16" x14ac:dyDescent="0.25">
      <c r="A4779">
        <v>4778</v>
      </c>
      <c r="B4779" t="s">
        <v>65</v>
      </c>
      <c r="C4779" t="s">
        <v>24</v>
      </c>
      <c r="D4779" t="s">
        <v>45</v>
      </c>
      <c r="E4779" t="s">
        <v>46</v>
      </c>
      <c r="F4779" t="s">
        <v>67</v>
      </c>
      <c r="G4779" t="s">
        <v>220</v>
      </c>
      <c r="H4779">
        <v>35</v>
      </c>
      <c r="I4779">
        <v>45766.74</v>
      </c>
      <c r="J4779">
        <v>1601835.9</v>
      </c>
      <c r="K4779">
        <v>1157.69</v>
      </c>
      <c r="L4779">
        <v>340</v>
      </c>
      <c r="M4779" t="s">
        <v>29</v>
      </c>
      <c r="N4779" t="s">
        <v>36</v>
      </c>
      <c r="O4779">
        <v>81937.279999999999</v>
      </c>
      <c r="P4779">
        <f>_xlfn.DAYS(Table3[[#This Row],[Delivery_Date]],Table3[[#This Row],[Order_Date]])</f>
        <v>7</v>
      </c>
    </row>
    <row r="4780" spans="1:16" x14ac:dyDescent="0.25">
      <c r="A4780">
        <v>4779</v>
      </c>
      <c r="B4780" t="s">
        <v>15</v>
      </c>
      <c r="C4780" t="s">
        <v>38</v>
      </c>
      <c r="D4780" t="s">
        <v>45</v>
      </c>
      <c r="E4780" t="s">
        <v>46</v>
      </c>
      <c r="F4780" t="s">
        <v>204</v>
      </c>
      <c r="G4780" t="s">
        <v>325</v>
      </c>
      <c r="H4780">
        <v>65</v>
      </c>
      <c r="I4780">
        <v>46457.919999999998</v>
      </c>
      <c r="J4780">
        <v>3019764.8</v>
      </c>
      <c r="K4780">
        <v>951.32</v>
      </c>
      <c r="L4780">
        <v>494</v>
      </c>
      <c r="M4780" t="s">
        <v>21</v>
      </c>
      <c r="N4780" t="s">
        <v>36</v>
      </c>
      <c r="O4780">
        <v>215242.14</v>
      </c>
      <c r="P4780">
        <f>_xlfn.DAYS(Table3[[#This Row],[Delivery_Date]],Table3[[#This Row],[Order_Date]])</f>
        <v>5</v>
      </c>
    </row>
    <row r="4781" spans="1:16" x14ac:dyDescent="0.25">
      <c r="A4781">
        <v>4780</v>
      </c>
      <c r="B4781" t="s">
        <v>23</v>
      </c>
      <c r="C4781" t="s">
        <v>16</v>
      </c>
      <c r="D4781" t="s">
        <v>39</v>
      </c>
      <c r="E4781" t="s">
        <v>52</v>
      </c>
      <c r="F4781" t="s">
        <v>236</v>
      </c>
      <c r="G4781" t="s">
        <v>423</v>
      </c>
      <c r="H4781">
        <v>64</v>
      </c>
      <c r="I4781">
        <v>44172.72</v>
      </c>
      <c r="J4781">
        <v>2827054.08</v>
      </c>
      <c r="K4781">
        <v>3591.44</v>
      </c>
      <c r="L4781">
        <v>227</v>
      </c>
      <c r="M4781" t="s">
        <v>35</v>
      </c>
      <c r="N4781" t="s">
        <v>43</v>
      </c>
      <c r="O4781">
        <v>168003.15</v>
      </c>
      <c r="P4781">
        <f>_xlfn.DAYS(Table3[[#This Row],[Delivery_Date]],Table3[[#This Row],[Order_Date]])</f>
        <v>15</v>
      </c>
    </row>
    <row r="4782" spans="1:16" x14ac:dyDescent="0.25">
      <c r="A4782">
        <v>4781</v>
      </c>
      <c r="B4782" t="s">
        <v>51</v>
      </c>
      <c r="C4782" t="s">
        <v>24</v>
      </c>
      <c r="D4782" t="s">
        <v>39</v>
      </c>
      <c r="E4782" t="s">
        <v>60</v>
      </c>
      <c r="F4782" t="s">
        <v>72</v>
      </c>
      <c r="G4782" t="s">
        <v>240</v>
      </c>
      <c r="H4782">
        <v>83</v>
      </c>
      <c r="I4782">
        <v>14342.22</v>
      </c>
      <c r="J4782">
        <v>1190404.26</v>
      </c>
      <c r="K4782">
        <v>3864.63</v>
      </c>
      <c r="L4782">
        <v>783</v>
      </c>
      <c r="M4782" t="s">
        <v>21</v>
      </c>
      <c r="N4782" t="s">
        <v>43</v>
      </c>
      <c r="O4782">
        <v>77341.279999999999</v>
      </c>
      <c r="P4782">
        <f>_xlfn.DAYS(Table3[[#This Row],[Delivery_Date]],Table3[[#This Row],[Order_Date]])</f>
        <v>13</v>
      </c>
    </row>
    <row r="4783" spans="1:16" x14ac:dyDescent="0.25">
      <c r="A4783">
        <v>4782</v>
      </c>
      <c r="B4783" t="s">
        <v>23</v>
      </c>
      <c r="C4783" t="s">
        <v>24</v>
      </c>
      <c r="D4783" t="s">
        <v>39</v>
      </c>
      <c r="E4783" t="s">
        <v>52</v>
      </c>
      <c r="F4783" t="s">
        <v>171</v>
      </c>
      <c r="G4783" t="s">
        <v>384</v>
      </c>
      <c r="H4783">
        <v>7</v>
      </c>
      <c r="I4783">
        <v>4911.34</v>
      </c>
      <c r="J4783">
        <v>34379.379999999997</v>
      </c>
      <c r="K4783">
        <v>1959.38</v>
      </c>
      <c r="L4783">
        <v>904</v>
      </c>
      <c r="M4783" t="s">
        <v>21</v>
      </c>
      <c r="N4783" t="s">
        <v>36</v>
      </c>
      <c r="O4783">
        <v>5381.67</v>
      </c>
      <c r="P4783">
        <f>_xlfn.DAYS(Table3[[#This Row],[Delivery_Date]],Table3[[#This Row],[Order_Date]])</f>
        <v>2</v>
      </c>
    </row>
    <row r="4784" spans="1:16" x14ac:dyDescent="0.25">
      <c r="A4784">
        <v>4783</v>
      </c>
      <c r="B4784" t="s">
        <v>59</v>
      </c>
      <c r="C4784" t="s">
        <v>24</v>
      </c>
      <c r="D4784" t="s">
        <v>25</v>
      </c>
      <c r="E4784" t="s">
        <v>46</v>
      </c>
      <c r="F4784" t="s">
        <v>27</v>
      </c>
      <c r="G4784" t="s">
        <v>301</v>
      </c>
      <c r="H4784">
        <v>54</v>
      </c>
      <c r="I4784">
        <v>3177</v>
      </c>
      <c r="J4784">
        <v>171558</v>
      </c>
      <c r="K4784">
        <v>849.42</v>
      </c>
      <c r="L4784">
        <v>888</v>
      </c>
      <c r="M4784" t="s">
        <v>35</v>
      </c>
      <c r="N4784" t="s">
        <v>30</v>
      </c>
      <c r="O4784">
        <v>37077.050000000003</v>
      </c>
      <c r="P4784">
        <f>_xlfn.DAYS(Table3[[#This Row],[Delivery_Date]],Table3[[#This Row],[Order_Date]])</f>
        <v>6</v>
      </c>
    </row>
    <row r="4785" spans="1:16" x14ac:dyDescent="0.25">
      <c r="A4785">
        <v>4784</v>
      </c>
      <c r="B4785" t="s">
        <v>44</v>
      </c>
      <c r="C4785" t="s">
        <v>24</v>
      </c>
      <c r="D4785" t="s">
        <v>39</v>
      </c>
      <c r="E4785" t="s">
        <v>26</v>
      </c>
      <c r="F4785" t="s">
        <v>219</v>
      </c>
      <c r="G4785" t="s">
        <v>114</v>
      </c>
      <c r="H4785">
        <v>94</v>
      </c>
      <c r="I4785">
        <v>48449.2</v>
      </c>
      <c r="J4785">
        <v>4554224.8</v>
      </c>
      <c r="K4785">
        <v>2731.53</v>
      </c>
      <c r="L4785">
        <v>728</v>
      </c>
      <c r="M4785" t="s">
        <v>35</v>
      </c>
      <c r="N4785" t="s">
        <v>36</v>
      </c>
      <c r="O4785">
        <v>877917.45</v>
      </c>
      <c r="P4785">
        <f>_xlfn.DAYS(Table3[[#This Row],[Delivery_Date]],Table3[[#This Row],[Order_Date]])</f>
        <v>9</v>
      </c>
    </row>
    <row r="4786" spans="1:16" x14ac:dyDescent="0.25">
      <c r="A4786">
        <v>4785</v>
      </c>
      <c r="B4786" t="s">
        <v>51</v>
      </c>
      <c r="C4786" t="s">
        <v>24</v>
      </c>
      <c r="D4786" t="s">
        <v>32</v>
      </c>
      <c r="E4786" t="s">
        <v>26</v>
      </c>
      <c r="F4786" t="s">
        <v>258</v>
      </c>
      <c r="G4786" t="s">
        <v>156</v>
      </c>
      <c r="H4786">
        <v>99</v>
      </c>
      <c r="I4786">
        <v>21090.86</v>
      </c>
      <c r="J4786">
        <v>2087995.14</v>
      </c>
      <c r="K4786">
        <v>2092.83</v>
      </c>
      <c r="L4786">
        <v>654</v>
      </c>
      <c r="M4786" t="s">
        <v>35</v>
      </c>
      <c r="N4786" t="s">
        <v>22</v>
      </c>
      <c r="O4786">
        <v>149229.22</v>
      </c>
      <c r="P4786">
        <f>_xlfn.DAYS(Table3[[#This Row],[Delivery_Date]],Table3[[#This Row],[Order_Date]])</f>
        <v>11</v>
      </c>
    </row>
    <row r="4787" spans="1:16" x14ac:dyDescent="0.25">
      <c r="A4787">
        <v>4786</v>
      </c>
      <c r="B4787" t="s">
        <v>31</v>
      </c>
      <c r="C4787" t="s">
        <v>24</v>
      </c>
      <c r="D4787" t="s">
        <v>25</v>
      </c>
      <c r="E4787" t="s">
        <v>60</v>
      </c>
      <c r="F4787" t="s">
        <v>358</v>
      </c>
      <c r="G4787" t="s">
        <v>304</v>
      </c>
      <c r="H4787">
        <v>95</v>
      </c>
      <c r="I4787">
        <v>6307.49</v>
      </c>
      <c r="J4787">
        <v>599211.55000000005</v>
      </c>
      <c r="K4787">
        <v>4252.88</v>
      </c>
      <c r="L4787">
        <v>245</v>
      </c>
      <c r="M4787" t="s">
        <v>29</v>
      </c>
      <c r="N4787" t="s">
        <v>22</v>
      </c>
      <c r="O4787">
        <v>106485.09</v>
      </c>
      <c r="P4787">
        <f>_xlfn.DAYS(Table3[[#This Row],[Delivery_Date]],Table3[[#This Row],[Order_Date]])</f>
        <v>6</v>
      </c>
    </row>
    <row r="4788" spans="1:16" x14ac:dyDescent="0.25">
      <c r="A4788">
        <v>4787</v>
      </c>
      <c r="B4788" t="s">
        <v>59</v>
      </c>
      <c r="C4788" t="s">
        <v>38</v>
      </c>
      <c r="D4788" t="s">
        <v>25</v>
      </c>
      <c r="E4788" t="s">
        <v>60</v>
      </c>
      <c r="F4788" t="s">
        <v>54</v>
      </c>
      <c r="G4788" t="s">
        <v>194</v>
      </c>
      <c r="H4788">
        <v>84</v>
      </c>
      <c r="I4788">
        <v>4960.03</v>
      </c>
      <c r="J4788">
        <v>416642.52</v>
      </c>
      <c r="K4788">
        <v>542.59</v>
      </c>
      <c r="L4788">
        <v>802</v>
      </c>
      <c r="M4788" t="s">
        <v>35</v>
      </c>
      <c r="N4788" t="s">
        <v>22</v>
      </c>
      <c r="O4788">
        <v>74642.47</v>
      </c>
      <c r="P4788">
        <f>_xlfn.DAYS(Table3[[#This Row],[Delivery_Date]],Table3[[#This Row],[Order_Date]])</f>
        <v>2</v>
      </c>
    </row>
    <row r="4789" spans="1:16" x14ac:dyDescent="0.25">
      <c r="A4789">
        <v>4788</v>
      </c>
      <c r="B4789" t="s">
        <v>44</v>
      </c>
      <c r="C4789" t="s">
        <v>38</v>
      </c>
      <c r="D4789" t="s">
        <v>25</v>
      </c>
      <c r="E4789" t="s">
        <v>46</v>
      </c>
      <c r="F4789" t="s">
        <v>315</v>
      </c>
      <c r="G4789" t="s">
        <v>379</v>
      </c>
      <c r="H4789">
        <v>42</v>
      </c>
      <c r="I4789">
        <v>17513.61</v>
      </c>
      <c r="J4789">
        <v>735571.62</v>
      </c>
      <c r="K4789">
        <v>2362.7600000000002</v>
      </c>
      <c r="L4789">
        <v>43</v>
      </c>
      <c r="M4789" t="s">
        <v>35</v>
      </c>
      <c r="N4789" t="s">
        <v>43</v>
      </c>
      <c r="O4789">
        <v>160458.5</v>
      </c>
      <c r="P4789">
        <f>_xlfn.DAYS(Table3[[#This Row],[Delivery_Date]],Table3[[#This Row],[Order_Date]])</f>
        <v>8</v>
      </c>
    </row>
    <row r="4790" spans="1:16" x14ac:dyDescent="0.25">
      <c r="A4790">
        <v>4789</v>
      </c>
      <c r="B4790" t="s">
        <v>31</v>
      </c>
      <c r="C4790" t="s">
        <v>16</v>
      </c>
      <c r="D4790" t="s">
        <v>17</v>
      </c>
      <c r="E4790" t="s">
        <v>46</v>
      </c>
      <c r="F4790" t="s">
        <v>123</v>
      </c>
      <c r="G4790" t="s">
        <v>95</v>
      </c>
      <c r="H4790">
        <v>54</v>
      </c>
      <c r="I4790">
        <v>16442.919999999998</v>
      </c>
      <c r="J4790">
        <v>887917.68</v>
      </c>
      <c r="K4790">
        <v>2308.61</v>
      </c>
      <c r="L4790">
        <v>902</v>
      </c>
      <c r="M4790" t="s">
        <v>42</v>
      </c>
      <c r="N4790" t="s">
        <v>22</v>
      </c>
      <c r="O4790">
        <v>95278.76</v>
      </c>
      <c r="P4790">
        <f>_xlfn.DAYS(Table3[[#This Row],[Delivery_Date]],Table3[[#This Row],[Order_Date]])</f>
        <v>8</v>
      </c>
    </row>
    <row r="4791" spans="1:16" x14ac:dyDescent="0.25">
      <c r="A4791">
        <v>4790</v>
      </c>
      <c r="B4791" t="s">
        <v>15</v>
      </c>
      <c r="C4791" t="s">
        <v>16</v>
      </c>
      <c r="D4791" t="s">
        <v>45</v>
      </c>
      <c r="E4791" t="s">
        <v>18</v>
      </c>
      <c r="F4791" t="s">
        <v>54</v>
      </c>
      <c r="G4791" t="s">
        <v>73</v>
      </c>
      <c r="H4791">
        <v>28</v>
      </c>
      <c r="I4791">
        <v>16338.46</v>
      </c>
      <c r="J4791">
        <v>457476.88</v>
      </c>
      <c r="K4791">
        <v>4936.47</v>
      </c>
      <c r="L4791">
        <v>38</v>
      </c>
      <c r="M4791" t="s">
        <v>35</v>
      </c>
      <c r="N4791" t="s">
        <v>22</v>
      </c>
      <c r="O4791">
        <v>53518.92</v>
      </c>
      <c r="P4791">
        <f>_xlfn.DAYS(Table3[[#This Row],[Delivery_Date]],Table3[[#This Row],[Order_Date]])</f>
        <v>8</v>
      </c>
    </row>
    <row r="4792" spans="1:16" x14ac:dyDescent="0.25">
      <c r="A4792">
        <v>4791</v>
      </c>
      <c r="B4792" t="s">
        <v>31</v>
      </c>
      <c r="C4792" t="s">
        <v>38</v>
      </c>
      <c r="D4792" t="s">
        <v>17</v>
      </c>
      <c r="E4792" t="s">
        <v>52</v>
      </c>
      <c r="F4792" t="s">
        <v>58</v>
      </c>
      <c r="G4792" t="s">
        <v>82</v>
      </c>
      <c r="H4792">
        <v>50</v>
      </c>
      <c r="I4792">
        <v>2466.62</v>
      </c>
      <c r="J4792">
        <v>123331</v>
      </c>
      <c r="K4792">
        <v>3076.32</v>
      </c>
      <c r="L4792">
        <v>969</v>
      </c>
      <c r="M4792" t="s">
        <v>42</v>
      </c>
      <c r="N4792" t="s">
        <v>30</v>
      </c>
      <c r="O4792">
        <v>26957.21</v>
      </c>
      <c r="P4792">
        <f>_xlfn.DAYS(Table3[[#This Row],[Delivery_Date]],Table3[[#This Row],[Order_Date]])</f>
        <v>9</v>
      </c>
    </row>
    <row r="4793" spans="1:16" x14ac:dyDescent="0.25">
      <c r="A4793">
        <v>4792</v>
      </c>
      <c r="B4793" t="s">
        <v>44</v>
      </c>
      <c r="C4793" t="s">
        <v>38</v>
      </c>
      <c r="D4793" t="s">
        <v>39</v>
      </c>
      <c r="E4793" t="s">
        <v>26</v>
      </c>
      <c r="F4793" t="s">
        <v>282</v>
      </c>
      <c r="G4793" t="s">
        <v>99</v>
      </c>
      <c r="H4793">
        <v>57</v>
      </c>
      <c r="I4793">
        <v>18861.240000000002</v>
      </c>
      <c r="J4793">
        <v>1075090.68</v>
      </c>
      <c r="K4793">
        <v>1313.35</v>
      </c>
      <c r="L4793">
        <v>690</v>
      </c>
      <c r="M4793" t="s">
        <v>21</v>
      </c>
      <c r="N4793" t="s">
        <v>36</v>
      </c>
      <c r="O4793">
        <v>200936.12</v>
      </c>
      <c r="P4793">
        <f>_xlfn.DAYS(Table3[[#This Row],[Delivery_Date]],Table3[[#This Row],[Order_Date]])</f>
        <v>3</v>
      </c>
    </row>
    <row r="4794" spans="1:16" x14ac:dyDescent="0.25">
      <c r="A4794">
        <v>4793</v>
      </c>
      <c r="B4794" t="s">
        <v>15</v>
      </c>
      <c r="C4794" t="s">
        <v>38</v>
      </c>
      <c r="D4794" t="s">
        <v>32</v>
      </c>
      <c r="E4794" t="s">
        <v>18</v>
      </c>
      <c r="F4794" t="s">
        <v>107</v>
      </c>
      <c r="G4794" t="s">
        <v>364</v>
      </c>
      <c r="H4794">
        <v>87</v>
      </c>
      <c r="I4794">
        <v>32492.93</v>
      </c>
      <c r="J4794">
        <v>2826884.91</v>
      </c>
      <c r="K4794">
        <v>3959.73</v>
      </c>
      <c r="L4794">
        <v>885</v>
      </c>
      <c r="M4794" t="s">
        <v>42</v>
      </c>
      <c r="N4794" t="s">
        <v>22</v>
      </c>
      <c r="O4794">
        <v>497344.01</v>
      </c>
      <c r="P4794">
        <f>_xlfn.DAYS(Table3[[#This Row],[Delivery_Date]],Table3[[#This Row],[Order_Date]])</f>
        <v>5</v>
      </c>
    </row>
    <row r="4795" spans="1:16" x14ac:dyDescent="0.25">
      <c r="A4795">
        <v>4794</v>
      </c>
      <c r="B4795" t="s">
        <v>15</v>
      </c>
      <c r="C4795" t="s">
        <v>24</v>
      </c>
      <c r="D4795" t="s">
        <v>25</v>
      </c>
      <c r="E4795" t="s">
        <v>18</v>
      </c>
      <c r="F4795" t="s">
        <v>413</v>
      </c>
      <c r="G4795" t="s">
        <v>173</v>
      </c>
      <c r="H4795">
        <v>49</v>
      </c>
      <c r="I4795">
        <v>20336.66</v>
      </c>
      <c r="J4795">
        <v>996496.34</v>
      </c>
      <c r="K4795">
        <v>506.89</v>
      </c>
      <c r="L4795">
        <v>779</v>
      </c>
      <c r="M4795" t="s">
        <v>29</v>
      </c>
      <c r="N4795" t="s">
        <v>43</v>
      </c>
      <c r="O4795">
        <v>214180.45</v>
      </c>
      <c r="P4795">
        <f>_xlfn.DAYS(Table3[[#This Row],[Delivery_Date]],Table3[[#This Row],[Order_Date]])</f>
        <v>9</v>
      </c>
    </row>
    <row r="4796" spans="1:16" x14ac:dyDescent="0.25">
      <c r="A4796">
        <v>4795</v>
      </c>
      <c r="B4796" t="s">
        <v>44</v>
      </c>
      <c r="C4796" t="s">
        <v>16</v>
      </c>
      <c r="D4796" t="s">
        <v>32</v>
      </c>
      <c r="E4796" t="s">
        <v>52</v>
      </c>
      <c r="F4796" t="s">
        <v>162</v>
      </c>
      <c r="G4796" t="s">
        <v>129</v>
      </c>
      <c r="H4796">
        <v>49</v>
      </c>
      <c r="I4796">
        <v>16035.16</v>
      </c>
      <c r="J4796">
        <v>785722.84</v>
      </c>
      <c r="K4796">
        <v>188.46</v>
      </c>
      <c r="L4796">
        <v>570</v>
      </c>
      <c r="M4796" t="s">
        <v>42</v>
      </c>
      <c r="N4796" t="s">
        <v>70</v>
      </c>
      <c r="O4796">
        <v>190369.71</v>
      </c>
      <c r="P4796">
        <f>_xlfn.DAYS(Table3[[#This Row],[Delivery_Date]],Table3[[#This Row],[Order_Date]])</f>
        <v>3</v>
      </c>
    </row>
    <row r="4797" spans="1:16" x14ac:dyDescent="0.25">
      <c r="A4797">
        <v>4796</v>
      </c>
      <c r="B4797" t="s">
        <v>65</v>
      </c>
      <c r="C4797" t="s">
        <v>24</v>
      </c>
      <c r="D4797" t="s">
        <v>32</v>
      </c>
      <c r="E4797" t="s">
        <v>52</v>
      </c>
      <c r="F4797" t="s">
        <v>299</v>
      </c>
      <c r="G4797" t="s">
        <v>254</v>
      </c>
      <c r="H4797">
        <v>39</v>
      </c>
      <c r="I4797">
        <v>41015.31</v>
      </c>
      <c r="J4797">
        <v>1599597.09</v>
      </c>
      <c r="K4797">
        <v>984.95</v>
      </c>
      <c r="L4797">
        <v>544</v>
      </c>
      <c r="M4797" t="s">
        <v>29</v>
      </c>
      <c r="N4797" t="s">
        <v>36</v>
      </c>
      <c r="O4797">
        <v>192958.11</v>
      </c>
      <c r="P4797">
        <f>_xlfn.DAYS(Table3[[#This Row],[Delivery_Date]],Table3[[#This Row],[Order_Date]])</f>
        <v>7</v>
      </c>
    </row>
    <row r="4798" spans="1:16" x14ac:dyDescent="0.25">
      <c r="A4798">
        <v>4797</v>
      </c>
      <c r="B4798" t="s">
        <v>15</v>
      </c>
      <c r="C4798" t="s">
        <v>16</v>
      </c>
      <c r="D4798" t="s">
        <v>25</v>
      </c>
      <c r="E4798" t="s">
        <v>52</v>
      </c>
      <c r="F4798" t="s">
        <v>353</v>
      </c>
      <c r="G4798" t="s">
        <v>198</v>
      </c>
      <c r="H4798">
        <v>36</v>
      </c>
      <c r="I4798">
        <v>17400.080000000002</v>
      </c>
      <c r="J4798">
        <v>626402.88</v>
      </c>
      <c r="K4798">
        <v>3841.6</v>
      </c>
      <c r="L4798">
        <v>185</v>
      </c>
      <c r="M4798" t="s">
        <v>35</v>
      </c>
      <c r="N4798" t="s">
        <v>43</v>
      </c>
      <c r="O4798">
        <v>148278.04999999999</v>
      </c>
      <c r="P4798">
        <f>_xlfn.DAYS(Table3[[#This Row],[Delivery_Date]],Table3[[#This Row],[Order_Date]])</f>
        <v>1</v>
      </c>
    </row>
    <row r="4799" spans="1:16" x14ac:dyDescent="0.25">
      <c r="A4799">
        <v>4798</v>
      </c>
      <c r="B4799" t="s">
        <v>51</v>
      </c>
      <c r="C4799" t="s">
        <v>16</v>
      </c>
      <c r="D4799" t="s">
        <v>39</v>
      </c>
      <c r="E4799" t="s">
        <v>46</v>
      </c>
      <c r="F4799" t="s">
        <v>132</v>
      </c>
      <c r="G4799" t="s">
        <v>359</v>
      </c>
      <c r="H4799">
        <v>74</v>
      </c>
      <c r="I4799">
        <v>21498.7</v>
      </c>
      <c r="J4799">
        <v>1590903.8</v>
      </c>
      <c r="K4799">
        <v>1133.1199999999999</v>
      </c>
      <c r="L4799">
        <v>679</v>
      </c>
      <c r="M4799" t="s">
        <v>35</v>
      </c>
      <c r="N4799" t="s">
        <v>22</v>
      </c>
      <c r="O4799">
        <v>369192.89</v>
      </c>
      <c r="P4799">
        <f>_xlfn.DAYS(Table3[[#This Row],[Delivery_Date]],Table3[[#This Row],[Order_Date]])</f>
        <v>1</v>
      </c>
    </row>
    <row r="4800" spans="1:16" x14ac:dyDescent="0.25">
      <c r="A4800">
        <v>4799</v>
      </c>
      <c r="B4800" t="s">
        <v>31</v>
      </c>
      <c r="C4800" t="s">
        <v>24</v>
      </c>
      <c r="D4800" t="s">
        <v>45</v>
      </c>
      <c r="E4800" t="s">
        <v>18</v>
      </c>
      <c r="F4800" t="s">
        <v>401</v>
      </c>
      <c r="G4800" t="s">
        <v>244</v>
      </c>
      <c r="H4800">
        <v>51</v>
      </c>
      <c r="I4800">
        <v>14318.12</v>
      </c>
      <c r="J4800">
        <v>730224.12</v>
      </c>
      <c r="K4800">
        <v>2369.5300000000002</v>
      </c>
      <c r="L4800">
        <v>868</v>
      </c>
      <c r="M4800" t="s">
        <v>35</v>
      </c>
      <c r="N4800" t="s">
        <v>43</v>
      </c>
      <c r="O4800">
        <v>107093.92</v>
      </c>
      <c r="P4800">
        <f>_xlfn.DAYS(Table3[[#This Row],[Delivery_Date]],Table3[[#This Row],[Order_Date]])</f>
        <v>10</v>
      </c>
    </row>
    <row r="4801" spans="1:16" x14ac:dyDescent="0.25">
      <c r="A4801">
        <v>4800</v>
      </c>
      <c r="B4801" t="s">
        <v>51</v>
      </c>
      <c r="C4801" t="s">
        <v>38</v>
      </c>
      <c r="D4801" t="s">
        <v>45</v>
      </c>
      <c r="E4801" t="s">
        <v>46</v>
      </c>
      <c r="F4801" t="s">
        <v>289</v>
      </c>
      <c r="G4801" t="s">
        <v>227</v>
      </c>
      <c r="H4801">
        <v>88</v>
      </c>
      <c r="I4801">
        <v>43617.84</v>
      </c>
      <c r="J4801">
        <v>3838369.92</v>
      </c>
      <c r="K4801">
        <v>2334.58</v>
      </c>
      <c r="L4801">
        <v>526</v>
      </c>
      <c r="M4801" t="s">
        <v>29</v>
      </c>
      <c r="N4801" t="s">
        <v>30</v>
      </c>
      <c r="O4801">
        <v>297391.39</v>
      </c>
      <c r="P4801">
        <f>_xlfn.DAYS(Table3[[#This Row],[Delivery_Date]],Table3[[#This Row],[Order_Date]])</f>
        <v>2</v>
      </c>
    </row>
    <row r="4802" spans="1:16" x14ac:dyDescent="0.25">
      <c r="A4802">
        <v>4801</v>
      </c>
      <c r="B4802" t="s">
        <v>37</v>
      </c>
      <c r="C4802" t="s">
        <v>24</v>
      </c>
      <c r="D4802" t="s">
        <v>45</v>
      </c>
      <c r="E4802" t="s">
        <v>60</v>
      </c>
      <c r="F4802" t="s">
        <v>377</v>
      </c>
      <c r="G4802" t="s">
        <v>304</v>
      </c>
      <c r="H4802">
        <v>55</v>
      </c>
      <c r="I4802">
        <v>27706.16</v>
      </c>
      <c r="J4802">
        <v>1523838.8</v>
      </c>
      <c r="K4802">
        <v>1986.54</v>
      </c>
      <c r="L4802">
        <v>665</v>
      </c>
      <c r="M4802" t="s">
        <v>29</v>
      </c>
      <c r="N4802" t="s">
        <v>70</v>
      </c>
      <c r="O4802">
        <v>242992.17</v>
      </c>
      <c r="P4802">
        <f>_xlfn.DAYS(Table3[[#This Row],[Delivery_Date]],Table3[[#This Row],[Order_Date]])</f>
        <v>3</v>
      </c>
    </row>
    <row r="4803" spans="1:16" x14ac:dyDescent="0.25">
      <c r="A4803">
        <v>4802</v>
      </c>
      <c r="B4803" t="s">
        <v>65</v>
      </c>
      <c r="C4803" t="s">
        <v>16</v>
      </c>
      <c r="D4803" t="s">
        <v>17</v>
      </c>
      <c r="E4803" t="s">
        <v>26</v>
      </c>
      <c r="F4803" t="s">
        <v>76</v>
      </c>
      <c r="G4803" t="s">
        <v>374</v>
      </c>
      <c r="H4803">
        <v>77</v>
      </c>
      <c r="I4803">
        <v>31202.37</v>
      </c>
      <c r="J4803">
        <v>2402582.4900000002</v>
      </c>
      <c r="K4803">
        <v>4020.99</v>
      </c>
      <c r="L4803">
        <v>49</v>
      </c>
      <c r="M4803" t="s">
        <v>21</v>
      </c>
      <c r="N4803" t="s">
        <v>30</v>
      </c>
      <c r="O4803">
        <v>379143.86</v>
      </c>
      <c r="P4803">
        <f>_xlfn.DAYS(Table3[[#This Row],[Delivery_Date]],Table3[[#This Row],[Order_Date]])</f>
        <v>13</v>
      </c>
    </row>
    <row r="4804" spans="1:16" x14ac:dyDescent="0.25">
      <c r="A4804">
        <v>4803</v>
      </c>
      <c r="B4804" t="s">
        <v>31</v>
      </c>
      <c r="C4804" t="s">
        <v>38</v>
      </c>
      <c r="D4804" t="s">
        <v>39</v>
      </c>
      <c r="E4804" t="s">
        <v>60</v>
      </c>
      <c r="F4804" t="s">
        <v>245</v>
      </c>
      <c r="G4804" t="s">
        <v>316</v>
      </c>
      <c r="H4804">
        <v>41</v>
      </c>
      <c r="I4804">
        <v>33150.230000000003</v>
      </c>
      <c r="J4804">
        <v>1359159.43</v>
      </c>
      <c r="K4804">
        <v>4803.18</v>
      </c>
      <c r="L4804">
        <v>664</v>
      </c>
      <c r="M4804" t="s">
        <v>42</v>
      </c>
      <c r="N4804" t="s">
        <v>43</v>
      </c>
      <c r="O4804">
        <v>156955.18</v>
      </c>
      <c r="P4804">
        <f>_xlfn.DAYS(Table3[[#This Row],[Delivery_Date]],Table3[[#This Row],[Order_Date]])</f>
        <v>7</v>
      </c>
    </row>
    <row r="4805" spans="1:16" x14ac:dyDescent="0.25">
      <c r="A4805">
        <v>4804</v>
      </c>
      <c r="B4805" t="s">
        <v>37</v>
      </c>
      <c r="C4805" t="s">
        <v>38</v>
      </c>
      <c r="D4805" t="s">
        <v>25</v>
      </c>
      <c r="E4805" t="s">
        <v>46</v>
      </c>
      <c r="F4805" t="s">
        <v>236</v>
      </c>
      <c r="G4805" t="s">
        <v>305</v>
      </c>
      <c r="H4805">
        <v>74</v>
      </c>
      <c r="I4805">
        <v>49533.18</v>
      </c>
      <c r="J4805">
        <v>3665455.32</v>
      </c>
      <c r="K4805">
        <v>4649.58</v>
      </c>
      <c r="L4805">
        <v>554</v>
      </c>
      <c r="M4805" t="s">
        <v>21</v>
      </c>
      <c r="N4805" t="s">
        <v>22</v>
      </c>
      <c r="O4805">
        <v>540868.78</v>
      </c>
      <c r="P4805">
        <f>_xlfn.DAYS(Table3[[#This Row],[Delivery_Date]],Table3[[#This Row],[Order_Date]])</f>
        <v>1</v>
      </c>
    </row>
    <row r="4806" spans="1:16" x14ac:dyDescent="0.25">
      <c r="A4806">
        <v>4805</v>
      </c>
      <c r="B4806" t="s">
        <v>15</v>
      </c>
      <c r="C4806" t="s">
        <v>16</v>
      </c>
      <c r="D4806" t="s">
        <v>39</v>
      </c>
      <c r="E4806" t="s">
        <v>52</v>
      </c>
      <c r="F4806" t="s">
        <v>382</v>
      </c>
      <c r="G4806" t="s">
        <v>269</v>
      </c>
      <c r="H4806">
        <v>49</v>
      </c>
      <c r="I4806">
        <v>37776.550000000003</v>
      </c>
      <c r="J4806">
        <v>1851050.95</v>
      </c>
      <c r="K4806">
        <v>1498.02</v>
      </c>
      <c r="L4806">
        <v>699</v>
      </c>
      <c r="M4806" t="s">
        <v>21</v>
      </c>
      <c r="N4806" t="s">
        <v>22</v>
      </c>
      <c r="O4806">
        <v>341711.22</v>
      </c>
      <c r="P4806">
        <f>_xlfn.DAYS(Table3[[#This Row],[Delivery_Date]],Table3[[#This Row],[Order_Date]])</f>
        <v>5</v>
      </c>
    </row>
    <row r="4807" spans="1:16" x14ac:dyDescent="0.25">
      <c r="A4807">
        <v>4806</v>
      </c>
      <c r="B4807" t="s">
        <v>65</v>
      </c>
      <c r="C4807" t="s">
        <v>38</v>
      </c>
      <c r="D4807" t="s">
        <v>45</v>
      </c>
      <c r="E4807" t="s">
        <v>26</v>
      </c>
      <c r="F4807" t="s">
        <v>63</v>
      </c>
      <c r="G4807" t="s">
        <v>169</v>
      </c>
      <c r="H4807">
        <v>46</v>
      </c>
      <c r="I4807">
        <v>19797.259999999998</v>
      </c>
      <c r="J4807">
        <v>910673.96</v>
      </c>
      <c r="K4807">
        <v>2559.36</v>
      </c>
      <c r="L4807">
        <v>519</v>
      </c>
      <c r="M4807" t="s">
        <v>21</v>
      </c>
      <c r="N4807" t="s">
        <v>36</v>
      </c>
      <c r="O4807">
        <v>94974.89</v>
      </c>
      <c r="P4807">
        <f>_xlfn.DAYS(Table3[[#This Row],[Delivery_Date]],Table3[[#This Row],[Order_Date]])</f>
        <v>6</v>
      </c>
    </row>
    <row r="4808" spans="1:16" x14ac:dyDescent="0.25">
      <c r="A4808">
        <v>4807</v>
      </c>
      <c r="B4808" t="s">
        <v>37</v>
      </c>
      <c r="C4808" t="s">
        <v>24</v>
      </c>
      <c r="D4808" t="s">
        <v>17</v>
      </c>
      <c r="E4808" t="s">
        <v>52</v>
      </c>
      <c r="F4808" t="s">
        <v>274</v>
      </c>
      <c r="G4808" t="s">
        <v>259</v>
      </c>
      <c r="H4808">
        <v>63</v>
      </c>
      <c r="I4808">
        <v>27486.84</v>
      </c>
      <c r="J4808">
        <v>1731670.92</v>
      </c>
      <c r="K4808">
        <v>4059.48</v>
      </c>
      <c r="L4808">
        <v>878</v>
      </c>
      <c r="M4808" t="s">
        <v>21</v>
      </c>
      <c r="N4808" t="s">
        <v>43</v>
      </c>
      <c r="O4808">
        <v>369805.07</v>
      </c>
      <c r="P4808">
        <f>_xlfn.DAYS(Table3[[#This Row],[Delivery_Date]],Table3[[#This Row],[Order_Date]])</f>
        <v>3</v>
      </c>
    </row>
    <row r="4809" spans="1:16" x14ac:dyDescent="0.25">
      <c r="A4809">
        <v>4808</v>
      </c>
      <c r="B4809" t="s">
        <v>65</v>
      </c>
      <c r="C4809" t="s">
        <v>24</v>
      </c>
      <c r="D4809" t="s">
        <v>25</v>
      </c>
      <c r="E4809" t="s">
        <v>46</v>
      </c>
      <c r="F4809" t="s">
        <v>182</v>
      </c>
      <c r="G4809" t="s">
        <v>361</v>
      </c>
      <c r="H4809">
        <v>6</v>
      </c>
      <c r="I4809">
        <v>6395.87</v>
      </c>
      <c r="J4809">
        <v>38375.22</v>
      </c>
      <c r="K4809">
        <v>1611.06</v>
      </c>
      <c r="L4809">
        <v>974</v>
      </c>
      <c r="M4809" t="s">
        <v>35</v>
      </c>
      <c r="N4809" t="s">
        <v>36</v>
      </c>
      <c r="O4809">
        <v>7475.14</v>
      </c>
      <c r="P4809">
        <f>_xlfn.DAYS(Table3[[#This Row],[Delivery_Date]],Table3[[#This Row],[Order_Date]])</f>
        <v>9</v>
      </c>
    </row>
    <row r="4810" spans="1:16" x14ac:dyDescent="0.25">
      <c r="A4810">
        <v>4809</v>
      </c>
      <c r="B4810" t="s">
        <v>37</v>
      </c>
      <c r="C4810" t="s">
        <v>16</v>
      </c>
      <c r="D4810" t="s">
        <v>25</v>
      </c>
      <c r="E4810" t="s">
        <v>52</v>
      </c>
      <c r="F4810" t="s">
        <v>107</v>
      </c>
      <c r="G4810" t="s">
        <v>33</v>
      </c>
      <c r="H4810">
        <v>85</v>
      </c>
      <c r="I4810">
        <v>49360.59</v>
      </c>
      <c r="J4810">
        <v>4195650.1500000004</v>
      </c>
      <c r="K4810">
        <v>341.09</v>
      </c>
      <c r="L4810">
        <v>122</v>
      </c>
      <c r="M4810" t="s">
        <v>42</v>
      </c>
      <c r="N4810" t="s">
        <v>70</v>
      </c>
      <c r="O4810">
        <v>481384.93</v>
      </c>
      <c r="P4810">
        <f>_xlfn.DAYS(Table3[[#This Row],[Delivery_Date]],Table3[[#This Row],[Order_Date]])</f>
        <v>9</v>
      </c>
    </row>
    <row r="4811" spans="1:16" x14ac:dyDescent="0.25">
      <c r="A4811">
        <v>4810</v>
      </c>
      <c r="B4811" t="s">
        <v>59</v>
      </c>
      <c r="C4811" t="s">
        <v>24</v>
      </c>
      <c r="D4811" t="s">
        <v>39</v>
      </c>
      <c r="E4811" t="s">
        <v>46</v>
      </c>
      <c r="F4811" t="s">
        <v>93</v>
      </c>
      <c r="G4811" t="s">
        <v>332</v>
      </c>
      <c r="H4811">
        <v>91</v>
      </c>
      <c r="I4811">
        <v>10024.25</v>
      </c>
      <c r="J4811">
        <v>912206.75</v>
      </c>
      <c r="K4811">
        <v>4019.05</v>
      </c>
      <c r="L4811">
        <v>782</v>
      </c>
      <c r="M4811" t="s">
        <v>29</v>
      </c>
      <c r="N4811" t="s">
        <v>22</v>
      </c>
      <c r="O4811">
        <v>168764.45</v>
      </c>
      <c r="P4811">
        <f>_xlfn.DAYS(Table3[[#This Row],[Delivery_Date]],Table3[[#This Row],[Order_Date]])</f>
        <v>6</v>
      </c>
    </row>
    <row r="4812" spans="1:16" x14ac:dyDescent="0.25">
      <c r="A4812">
        <v>4811</v>
      </c>
      <c r="B4812" t="s">
        <v>37</v>
      </c>
      <c r="C4812" t="s">
        <v>24</v>
      </c>
      <c r="D4812" t="s">
        <v>32</v>
      </c>
      <c r="E4812" t="s">
        <v>46</v>
      </c>
      <c r="F4812" t="s">
        <v>259</v>
      </c>
      <c r="G4812" t="s">
        <v>416</v>
      </c>
      <c r="H4812">
        <v>100</v>
      </c>
      <c r="I4812">
        <v>36074.959999999999</v>
      </c>
      <c r="J4812">
        <v>3607496</v>
      </c>
      <c r="K4812">
        <v>478.57</v>
      </c>
      <c r="L4812">
        <v>170</v>
      </c>
      <c r="M4812" t="s">
        <v>35</v>
      </c>
      <c r="N4812" t="s">
        <v>22</v>
      </c>
      <c r="O4812">
        <v>332591.38</v>
      </c>
      <c r="P4812">
        <f>_xlfn.DAYS(Table3[[#This Row],[Delivery_Date]],Table3[[#This Row],[Order_Date]])</f>
        <v>9</v>
      </c>
    </row>
    <row r="4813" spans="1:16" x14ac:dyDescent="0.25">
      <c r="A4813">
        <v>4812</v>
      </c>
      <c r="B4813" t="s">
        <v>37</v>
      </c>
      <c r="C4813" t="s">
        <v>24</v>
      </c>
      <c r="D4813" t="s">
        <v>45</v>
      </c>
      <c r="E4813" t="s">
        <v>52</v>
      </c>
      <c r="F4813" t="s">
        <v>329</v>
      </c>
      <c r="G4813" t="s">
        <v>301</v>
      </c>
      <c r="H4813">
        <v>67</v>
      </c>
      <c r="I4813">
        <v>4673.91</v>
      </c>
      <c r="J4813">
        <v>313151.96999999997</v>
      </c>
      <c r="K4813">
        <v>4488.76</v>
      </c>
      <c r="L4813">
        <v>427</v>
      </c>
      <c r="M4813" t="s">
        <v>29</v>
      </c>
      <c r="N4813" t="s">
        <v>36</v>
      </c>
      <c r="O4813">
        <v>65291.55</v>
      </c>
      <c r="P4813">
        <f>_xlfn.DAYS(Table3[[#This Row],[Delivery_Date]],Table3[[#This Row],[Order_Date]])</f>
        <v>10</v>
      </c>
    </row>
    <row r="4814" spans="1:16" x14ac:dyDescent="0.25">
      <c r="A4814">
        <v>4813</v>
      </c>
      <c r="B4814" t="s">
        <v>51</v>
      </c>
      <c r="C4814" t="s">
        <v>38</v>
      </c>
      <c r="D4814" t="s">
        <v>17</v>
      </c>
      <c r="E4814" t="s">
        <v>60</v>
      </c>
      <c r="F4814" t="s">
        <v>78</v>
      </c>
      <c r="G4814" t="s">
        <v>311</v>
      </c>
      <c r="H4814">
        <v>25</v>
      </c>
      <c r="I4814">
        <v>38239.78</v>
      </c>
      <c r="J4814">
        <v>955994.5</v>
      </c>
      <c r="K4814">
        <v>3057.16</v>
      </c>
      <c r="L4814">
        <v>574</v>
      </c>
      <c r="M4814" t="s">
        <v>29</v>
      </c>
      <c r="N4814" t="s">
        <v>22</v>
      </c>
      <c r="O4814">
        <v>71602.8</v>
      </c>
      <c r="P4814">
        <f>_xlfn.DAYS(Table3[[#This Row],[Delivery_Date]],Table3[[#This Row],[Order_Date]])</f>
        <v>15</v>
      </c>
    </row>
    <row r="4815" spans="1:16" x14ac:dyDescent="0.25">
      <c r="A4815">
        <v>4814</v>
      </c>
      <c r="B4815" t="s">
        <v>44</v>
      </c>
      <c r="C4815" t="s">
        <v>38</v>
      </c>
      <c r="D4815" t="s">
        <v>17</v>
      </c>
      <c r="E4815" t="s">
        <v>18</v>
      </c>
      <c r="F4815" t="s">
        <v>28</v>
      </c>
      <c r="G4815" t="s">
        <v>147</v>
      </c>
      <c r="H4815">
        <v>33</v>
      </c>
      <c r="I4815">
        <v>31912.14</v>
      </c>
      <c r="J4815">
        <v>1053100.6200000001</v>
      </c>
      <c r="K4815">
        <v>4407.8900000000003</v>
      </c>
      <c r="L4815">
        <v>858</v>
      </c>
      <c r="M4815" t="s">
        <v>29</v>
      </c>
      <c r="N4815" t="s">
        <v>43</v>
      </c>
      <c r="O4815">
        <v>222521.01</v>
      </c>
      <c r="P4815">
        <f>_xlfn.DAYS(Table3[[#This Row],[Delivery_Date]],Table3[[#This Row],[Order_Date]])</f>
        <v>10</v>
      </c>
    </row>
    <row r="4816" spans="1:16" x14ac:dyDescent="0.25">
      <c r="A4816">
        <v>4815</v>
      </c>
      <c r="B4816" t="s">
        <v>59</v>
      </c>
      <c r="C4816" t="s">
        <v>24</v>
      </c>
      <c r="D4816" t="s">
        <v>39</v>
      </c>
      <c r="E4816" t="s">
        <v>18</v>
      </c>
      <c r="F4816" t="s">
        <v>252</v>
      </c>
      <c r="G4816" t="s">
        <v>379</v>
      </c>
      <c r="H4816">
        <v>3</v>
      </c>
      <c r="I4816">
        <v>17660.39</v>
      </c>
      <c r="J4816">
        <v>52981.17</v>
      </c>
      <c r="K4816">
        <v>4269.54</v>
      </c>
      <c r="L4816">
        <v>363</v>
      </c>
      <c r="M4816" t="s">
        <v>29</v>
      </c>
      <c r="N4816" t="s">
        <v>70</v>
      </c>
      <c r="O4816">
        <v>12385.76</v>
      </c>
      <c r="P4816">
        <f>_xlfn.DAYS(Table3[[#This Row],[Delivery_Date]],Table3[[#This Row],[Order_Date]])</f>
        <v>10</v>
      </c>
    </row>
    <row r="4817" spans="1:16" x14ac:dyDescent="0.25">
      <c r="A4817">
        <v>4816</v>
      </c>
      <c r="B4817" t="s">
        <v>51</v>
      </c>
      <c r="C4817" t="s">
        <v>16</v>
      </c>
      <c r="D4817" t="s">
        <v>17</v>
      </c>
      <c r="E4817" t="s">
        <v>60</v>
      </c>
      <c r="F4817" t="s">
        <v>209</v>
      </c>
      <c r="G4817" t="s">
        <v>378</v>
      </c>
      <c r="H4817">
        <v>53</v>
      </c>
      <c r="I4817">
        <v>40387.57</v>
      </c>
      <c r="J4817">
        <v>2140541.21</v>
      </c>
      <c r="K4817">
        <v>2653.45</v>
      </c>
      <c r="L4817">
        <v>584</v>
      </c>
      <c r="M4817" t="s">
        <v>21</v>
      </c>
      <c r="N4817" t="s">
        <v>43</v>
      </c>
      <c r="O4817">
        <v>533172.15</v>
      </c>
      <c r="P4817">
        <f>_xlfn.DAYS(Table3[[#This Row],[Delivery_Date]],Table3[[#This Row],[Order_Date]])</f>
        <v>3</v>
      </c>
    </row>
    <row r="4818" spans="1:16" x14ac:dyDescent="0.25">
      <c r="A4818">
        <v>4817</v>
      </c>
      <c r="B4818" t="s">
        <v>59</v>
      </c>
      <c r="C4818" t="s">
        <v>38</v>
      </c>
      <c r="D4818" t="s">
        <v>32</v>
      </c>
      <c r="E4818" t="s">
        <v>60</v>
      </c>
      <c r="F4818" t="s">
        <v>49</v>
      </c>
      <c r="G4818" t="s">
        <v>89</v>
      </c>
      <c r="H4818">
        <v>70</v>
      </c>
      <c r="I4818">
        <v>47882.36</v>
      </c>
      <c r="J4818">
        <v>3351765.2</v>
      </c>
      <c r="K4818">
        <v>1864.16</v>
      </c>
      <c r="L4818">
        <v>881</v>
      </c>
      <c r="M4818" t="s">
        <v>29</v>
      </c>
      <c r="N4818" t="s">
        <v>22</v>
      </c>
      <c r="O4818">
        <v>543695.13</v>
      </c>
      <c r="P4818">
        <f>_xlfn.DAYS(Table3[[#This Row],[Delivery_Date]],Table3[[#This Row],[Order_Date]])</f>
        <v>1</v>
      </c>
    </row>
    <row r="4819" spans="1:16" x14ac:dyDescent="0.25">
      <c r="A4819">
        <v>4818</v>
      </c>
      <c r="B4819" t="s">
        <v>37</v>
      </c>
      <c r="C4819" t="s">
        <v>16</v>
      </c>
      <c r="D4819" t="s">
        <v>25</v>
      </c>
      <c r="E4819" t="s">
        <v>18</v>
      </c>
      <c r="F4819" t="s">
        <v>361</v>
      </c>
      <c r="G4819" t="s">
        <v>234</v>
      </c>
      <c r="H4819">
        <v>73</v>
      </c>
      <c r="I4819">
        <v>35086.75</v>
      </c>
      <c r="J4819">
        <v>2561332.75</v>
      </c>
      <c r="K4819">
        <v>2425.34</v>
      </c>
      <c r="L4819">
        <v>481</v>
      </c>
      <c r="M4819" t="s">
        <v>42</v>
      </c>
      <c r="N4819" t="s">
        <v>30</v>
      </c>
      <c r="O4819">
        <v>285919.81</v>
      </c>
      <c r="P4819">
        <f>_xlfn.DAYS(Table3[[#This Row],[Delivery_Date]],Table3[[#This Row],[Order_Date]])</f>
        <v>12</v>
      </c>
    </row>
    <row r="4820" spans="1:16" x14ac:dyDescent="0.25">
      <c r="A4820">
        <v>4819</v>
      </c>
      <c r="B4820" t="s">
        <v>31</v>
      </c>
      <c r="C4820" t="s">
        <v>16</v>
      </c>
      <c r="D4820" t="s">
        <v>17</v>
      </c>
      <c r="E4820" t="s">
        <v>60</v>
      </c>
      <c r="F4820" t="s">
        <v>289</v>
      </c>
      <c r="G4820" t="s">
        <v>123</v>
      </c>
      <c r="H4820">
        <v>52</v>
      </c>
      <c r="I4820">
        <v>46220.2</v>
      </c>
      <c r="J4820">
        <v>2403450.4</v>
      </c>
      <c r="K4820">
        <v>900.35</v>
      </c>
      <c r="L4820">
        <v>411</v>
      </c>
      <c r="M4820" t="s">
        <v>29</v>
      </c>
      <c r="N4820" t="s">
        <v>43</v>
      </c>
      <c r="O4820">
        <v>543554.42000000004</v>
      </c>
      <c r="P4820">
        <f>_xlfn.DAYS(Table3[[#This Row],[Delivery_Date]],Table3[[#This Row],[Order_Date]])</f>
        <v>10</v>
      </c>
    </row>
    <row r="4821" spans="1:16" x14ac:dyDescent="0.25">
      <c r="A4821">
        <v>4820</v>
      </c>
      <c r="B4821" t="s">
        <v>15</v>
      </c>
      <c r="C4821" t="s">
        <v>24</v>
      </c>
      <c r="D4821" t="s">
        <v>32</v>
      </c>
      <c r="E4821" t="s">
        <v>26</v>
      </c>
      <c r="F4821" t="s">
        <v>210</v>
      </c>
      <c r="G4821" t="s">
        <v>250</v>
      </c>
      <c r="H4821">
        <v>30</v>
      </c>
      <c r="I4821">
        <v>18230.5</v>
      </c>
      <c r="J4821">
        <v>546915</v>
      </c>
      <c r="K4821">
        <v>1389.07</v>
      </c>
      <c r="L4821">
        <v>864</v>
      </c>
      <c r="M4821" t="s">
        <v>42</v>
      </c>
      <c r="N4821" t="s">
        <v>43</v>
      </c>
      <c r="O4821">
        <v>98259.8</v>
      </c>
      <c r="P4821">
        <f>_xlfn.DAYS(Table3[[#This Row],[Delivery_Date]],Table3[[#This Row],[Order_Date]])</f>
        <v>12</v>
      </c>
    </row>
    <row r="4822" spans="1:16" x14ac:dyDescent="0.25">
      <c r="A4822">
        <v>4821</v>
      </c>
      <c r="B4822" t="s">
        <v>59</v>
      </c>
      <c r="C4822" t="s">
        <v>38</v>
      </c>
      <c r="D4822" t="s">
        <v>39</v>
      </c>
      <c r="E4822" t="s">
        <v>52</v>
      </c>
      <c r="F4822" t="s">
        <v>48</v>
      </c>
      <c r="G4822" t="s">
        <v>265</v>
      </c>
      <c r="H4822">
        <v>24</v>
      </c>
      <c r="I4822">
        <v>17786.560000000001</v>
      </c>
      <c r="J4822">
        <v>426877.44</v>
      </c>
      <c r="K4822">
        <v>4222.3599999999997</v>
      </c>
      <c r="L4822">
        <v>508</v>
      </c>
      <c r="M4822" t="s">
        <v>35</v>
      </c>
      <c r="N4822" t="s">
        <v>43</v>
      </c>
      <c r="O4822">
        <v>38836.730000000003</v>
      </c>
      <c r="P4822">
        <f>_xlfn.DAYS(Table3[[#This Row],[Delivery_Date]],Table3[[#This Row],[Order_Date]])</f>
        <v>1</v>
      </c>
    </row>
    <row r="4823" spans="1:16" x14ac:dyDescent="0.25">
      <c r="A4823">
        <v>4822</v>
      </c>
      <c r="B4823" t="s">
        <v>51</v>
      </c>
      <c r="C4823" t="s">
        <v>16</v>
      </c>
      <c r="D4823" t="s">
        <v>45</v>
      </c>
      <c r="E4823" t="s">
        <v>52</v>
      </c>
      <c r="F4823" t="s">
        <v>401</v>
      </c>
      <c r="G4823" t="s">
        <v>328</v>
      </c>
      <c r="H4823">
        <v>36</v>
      </c>
      <c r="I4823">
        <v>16930.78</v>
      </c>
      <c r="J4823">
        <v>609508.07999999996</v>
      </c>
      <c r="K4823">
        <v>2467.6799999999998</v>
      </c>
      <c r="L4823">
        <v>633</v>
      </c>
      <c r="M4823" t="s">
        <v>35</v>
      </c>
      <c r="N4823" t="s">
        <v>30</v>
      </c>
      <c r="O4823">
        <v>151192.67000000001</v>
      </c>
      <c r="P4823">
        <f>_xlfn.DAYS(Table3[[#This Row],[Delivery_Date]],Table3[[#This Row],[Order_Date]])</f>
        <v>4</v>
      </c>
    </row>
    <row r="4824" spans="1:16" x14ac:dyDescent="0.25">
      <c r="A4824">
        <v>4823</v>
      </c>
      <c r="B4824" t="s">
        <v>59</v>
      </c>
      <c r="C4824" t="s">
        <v>38</v>
      </c>
      <c r="D4824" t="s">
        <v>45</v>
      </c>
      <c r="E4824" t="s">
        <v>18</v>
      </c>
      <c r="F4824" t="s">
        <v>315</v>
      </c>
      <c r="G4824" t="s">
        <v>353</v>
      </c>
      <c r="H4824">
        <v>74</v>
      </c>
      <c r="I4824">
        <v>41124.19</v>
      </c>
      <c r="J4824">
        <v>3043190.06</v>
      </c>
      <c r="K4824">
        <v>4907.13</v>
      </c>
      <c r="L4824">
        <v>470</v>
      </c>
      <c r="M4824" t="s">
        <v>42</v>
      </c>
      <c r="N4824" t="s">
        <v>43</v>
      </c>
      <c r="O4824">
        <v>657946.06999999995</v>
      </c>
      <c r="P4824">
        <f>_xlfn.DAYS(Table3[[#This Row],[Delivery_Date]],Table3[[#This Row],[Order_Date]])</f>
        <v>15</v>
      </c>
    </row>
    <row r="4825" spans="1:16" x14ac:dyDescent="0.25">
      <c r="A4825">
        <v>4824</v>
      </c>
      <c r="B4825" t="s">
        <v>51</v>
      </c>
      <c r="C4825" t="s">
        <v>24</v>
      </c>
      <c r="D4825" t="s">
        <v>17</v>
      </c>
      <c r="E4825" t="s">
        <v>26</v>
      </c>
      <c r="F4825" t="s">
        <v>226</v>
      </c>
      <c r="G4825" t="s">
        <v>259</v>
      </c>
      <c r="H4825">
        <v>63</v>
      </c>
      <c r="I4825">
        <v>4821.66</v>
      </c>
      <c r="J4825">
        <v>303764.58</v>
      </c>
      <c r="K4825">
        <v>4508.57</v>
      </c>
      <c r="L4825">
        <v>736</v>
      </c>
      <c r="M4825" t="s">
        <v>42</v>
      </c>
      <c r="N4825" t="s">
        <v>36</v>
      </c>
      <c r="O4825">
        <v>41980.93</v>
      </c>
      <c r="P4825">
        <f>_xlfn.DAYS(Table3[[#This Row],[Delivery_Date]],Table3[[#This Row],[Order_Date]])</f>
        <v>11</v>
      </c>
    </row>
    <row r="4826" spans="1:16" x14ac:dyDescent="0.25">
      <c r="A4826">
        <v>4825</v>
      </c>
      <c r="B4826" t="s">
        <v>51</v>
      </c>
      <c r="C4826" t="s">
        <v>38</v>
      </c>
      <c r="D4826" t="s">
        <v>25</v>
      </c>
      <c r="E4826" t="s">
        <v>46</v>
      </c>
      <c r="F4826" t="s">
        <v>324</v>
      </c>
      <c r="G4826" t="s">
        <v>196</v>
      </c>
      <c r="H4826">
        <v>74</v>
      </c>
      <c r="I4826">
        <v>28544.76</v>
      </c>
      <c r="J4826">
        <v>2112312.2400000002</v>
      </c>
      <c r="K4826">
        <v>1713.82</v>
      </c>
      <c r="L4826">
        <v>684</v>
      </c>
      <c r="M4826" t="s">
        <v>29</v>
      </c>
      <c r="N4826" t="s">
        <v>30</v>
      </c>
      <c r="O4826">
        <v>381667.34</v>
      </c>
      <c r="P4826">
        <f>_xlfn.DAYS(Table3[[#This Row],[Delivery_Date]],Table3[[#This Row],[Order_Date]])</f>
        <v>4</v>
      </c>
    </row>
    <row r="4827" spans="1:16" x14ac:dyDescent="0.25">
      <c r="A4827">
        <v>4826</v>
      </c>
      <c r="B4827" t="s">
        <v>15</v>
      </c>
      <c r="C4827" t="s">
        <v>16</v>
      </c>
      <c r="D4827" t="s">
        <v>39</v>
      </c>
      <c r="E4827" t="s">
        <v>18</v>
      </c>
      <c r="F4827" t="s">
        <v>326</v>
      </c>
      <c r="G4827" t="s">
        <v>356</v>
      </c>
      <c r="H4827">
        <v>94</v>
      </c>
      <c r="I4827">
        <v>48273.84</v>
      </c>
      <c r="J4827">
        <v>4537740.96</v>
      </c>
      <c r="K4827">
        <v>4761.78</v>
      </c>
      <c r="L4827">
        <v>124</v>
      </c>
      <c r="M4827" t="s">
        <v>21</v>
      </c>
      <c r="N4827" t="s">
        <v>30</v>
      </c>
      <c r="O4827">
        <v>494136.59</v>
      </c>
      <c r="P4827">
        <f>_xlfn.DAYS(Table3[[#This Row],[Delivery_Date]],Table3[[#This Row],[Order_Date]])</f>
        <v>14</v>
      </c>
    </row>
    <row r="4828" spans="1:16" x14ac:dyDescent="0.25">
      <c r="A4828">
        <v>4827</v>
      </c>
      <c r="B4828" t="s">
        <v>44</v>
      </c>
      <c r="C4828" t="s">
        <v>38</v>
      </c>
      <c r="D4828" t="s">
        <v>32</v>
      </c>
      <c r="E4828" t="s">
        <v>60</v>
      </c>
      <c r="F4828" t="s">
        <v>197</v>
      </c>
      <c r="G4828" t="s">
        <v>360</v>
      </c>
      <c r="H4828">
        <v>85</v>
      </c>
      <c r="I4828">
        <v>21002.16</v>
      </c>
      <c r="J4828">
        <v>1785183.6</v>
      </c>
      <c r="K4828">
        <v>1268.52</v>
      </c>
      <c r="L4828">
        <v>220</v>
      </c>
      <c r="M4828" t="s">
        <v>35</v>
      </c>
      <c r="N4828" t="s">
        <v>70</v>
      </c>
      <c r="O4828">
        <v>314555.78000000003</v>
      </c>
      <c r="P4828">
        <f>_xlfn.DAYS(Table3[[#This Row],[Delivery_Date]],Table3[[#This Row],[Order_Date]])</f>
        <v>6</v>
      </c>
    </row>
    <row r="4829" spans="1:16" x14ac:dyDescent="0.25">
      <c r="A4829">
        <v>4828</v>
      </c>
      <c r="B4829" t="s">
        <v>51</v>
      </c>
      <c r="C4829" t="s">
        <v>24</v>
      </c>
      <c r="D4829" t="s">
        <v>32</v>
      </c>
      <c r="E4829" t="s">
        <v>60</v>
      </c>
      <c r="F4829" t="s">
        <v>95</v>
      </c>
      <c r="G4829" t="s">
        <v>375</v>
      </c>
      <c r="H4829">
        <v>3</v>
      </c>
      <c r="I4829">
        <v>48368.68</v>
      </c>
      <c r="J4829">
        <v>145106.04</v>
      </c>
      <c r="K4829">
        <v>166.48</v>
      </c>
      <c r="L4829">
        <v>981</v>
      </c>
      <c r="M4829" t="s">
        <v>21</v>
      </c>
      <c r="N4829" t="s">
        <v>36</v>
      </c>
      <c r="O4829">
        <v>13395.78</v>
      </c>
      <c r="P4829">
        <f>_xlfn.DAYS(Table3[[#This Row],[Delivery_Date]],Table3[[#This Row],[Order_Date]])</f>
        <v>3</v>
      </c>
    </row>
    <row r="4830" spans="1:16" x14ac:dyDescent="0.25">
      <c r="A4830">
        <v>4829</v>
      </c>
      <c r="B4830" t="s">
        <v>65</v>
      </c>
      <c r="C4830" t="s">
        <v>24</v>
      </c>
      <c r="D4830" t="s">
        <v>17</v>
      </c>
      <c r="E4830" t="s">
        <v>18</v>
      </c>
      <c r="F4830" t="s">
        <v>123</v>
      </c>
      <c r="G4830" t="s">
        <v>95</v>
      </c>
      <c r="H4830">
        <v>88</v>
      </c>
      <c r="I4830">
        <v>31459.49</v>
      </c>
      <c r="J4830">
        <v>2768435.12</v>
      </c>
      <c r="K4830">
        <v>2403.86</v>
      </c>
      <c r="L4830">
        <v>897</v>
      </c>
      <c r="M4830" t="s">
        <v>29</v>
      </c>
      <c r="N4830" t="s">
        <v>36</v>
      </c>
      <c r="O4830">
        <v>441193.51</v>
      </c>
      <c r="P4830">
        <f>_xlfn.DAYS(Table3[[#This Row],[Delivery_Date]],Table3[[#This Row],[Order_Date]])</f>
        <v>8</v>
      </c>
    </row>
    <row r="4831" spans="1:16" x14ac:dyDescent="0.25">
      <c r="A4831">
        <v>4830</v>
      </c>
      <c r="B4831" t="s">
        <v>31</v>
      </c>
      <c r="C4831" t="s">
        <v>38</v>
      </c>
      <c r="D4831" t="s">
        <v>25</v>
      </c>
      <c r="E4831" t="s">
        <v>60</v>
      </c>
      <c r="F4831" t="s">
        <v>315</v>
      </c>
      <c r="G4831" t="s">
        <v>175</v>
      </c>
      <c r="H4831">
        <v>51</v>
      </c>
      <c r="I4831">
        <v>38056.97</v>
      </c>
      <c r="J4831">
        <v>1940905.47</v>
      </c>
      <c r="K4831">
        <v>3891.76</v>
      </c>
      <c r="L4831">
        <v>653</v>
      </c>
      <c r="M4831" t="s">
        <v>35</v>
      </c>
      <c r="N4831" t="s">
        <v>43</v>
      </c>
      <c r="O4831">
        <v>337187.53</v>
      </c>
      <c r="P4831">
        <f>_xlfn.DAYS(Table3[[#This Row],[Delivery_Date]],Table3[[#This Row],[Order_Date]])</f>
        <v>14</v>
      </c>
    </row>
    <row r="4832" spans="1:16" x14ac:dyDescent="0.25">
      <c r="A4832">
        <v>4831</v>
      </c>
      <c r="B4832" t="s">
        <v>37</v>
      </c>
      <c r="C4832" t="s">
        <v>24</v>
      </c>
      <c r="D4832" t="s">
        <v>45</v>
      </c>
      <c r="E4832" t="s">
        <v>18</v>
      </c>
      <c r="F4832" t="s">
        <v>81</v>
      </c>
      <c r="G4832" t="s">
        <v>413</v>
      </c>
      <c r="H4832">
        <v>75</v>
      </c>
      <c r="I4832">
        <v>27722.49</v>
      </c>
      <c r="J4832">
        <v>2079186.75</v>
      </c>
      <c r="K4832">
        <v>3668.06</v>
      </c>
      <c r="L4832">
        <v>730</v>
      </c>
      <c r="M4832" t="s">
        <v>21</v>
      </c>
      <c r="N4832" t="s">
        <v>30</v>
      </c>
      <c r="O4832">
        <v>152769.13</v>
      </c>
      <c r="P4832">
        <f>_xlfn.DAYS(Table3[[#This Row],[Delivery_Date]],Table3[[#This Row],[Order_Date]])</f>
        <v>8</v>
      </c>
    </row>
    <row r="4833" spans="1:16" x14ac:dyDescent="0.25">
      <c r="A4833">
        <v>4832</v>
      </c>
      <c r="B4833" t="s">
        <v>44</v>
      </c>
      <c r="C4833" t="s">
        <v>24</v>
      </c>
      <c r="D4833" t="s">
        <v>45</v>
      </c>
      <c r="E4833" t="s">
        <v>60</v>
      </c>
      <c r="F4833" t="s">
        <v>332</v>
      </c>
      <c r="G4833" t="s">
        <v>409</v>
      </c>
      <c r="H4833">
        <v>33</v>
      </c>
      <c r="I4833">
        <v>48218.83</v>
      </c>
      <c r="J4833">
        <v>1591221.39</v>
      </c>
      <c r="K4833">
        <v>2695.45</v>
      </c>
      <c r="L4833">
        <v>67</v>
      </c>
      <c r="M4833" t="s">
        <v>42</v>
      </c>
      <c r="N4833" t="s">
        <v>30</v>
      </c>
      <c r="O4833">
        <v>97320.6</v>
      </c>
      <c r="P4833">
        <f>_xlfn.DAYS(Table3[[#This Row],[Delivery_Date]],Table3[[#This Row],[Order_Date]])</f>
        <v>10</v>
      </c>
    </row>
    <row r="4834" spans="1:16" x14ac:dyDescent="0.25">
      <c r="A4834">
        <v>4833</v>
      </c>
      <c r="B4834" t="s">
        <v>37</v>
      </c>
      <c r="C4834" t="s">
        <v>24</v>
      </c>
      <c r="D4834" t="s">
        <v>25</v>
      </c>
      <c r="E4834" t="s">
        <v>52</v>
      </c>
      <c r="F4834" t="s">
        <v>201</v>
      </c>
      <c r="G4834" t="s">
        <v>199</v>
      </c>
      <c r="H4834">
        <v>7</v>
      </c>
      <c r="I4834">
        <v>29763.69</v>
      </c>
      <c r="J4834">
        <v>208345.83</v>
      </c>
      <c r="K4834">
        <v>2667.18</v>
      </c>
      <c r="L4834">
        <v>993</v>
      </c>
      <c r="M4834" t="s">
        <v>29</v>
      </c>
      <c r="N4834" t="s">
        <v>70</v>
      </c>
      <c r="O4834">
        <v>42411.199999999997</v>
      </c>
      <c r="P4834">
        <f>_xlfn.DAYS(Table3[[#This Row],[Delivery_Date]],Table3[[#This Row],[Order_Date]])</f>
        <v>6</v>
      </c>
    </row>
    <row r="4835" spans="1:16" x14ac:dyDescent="0.25">
      <c r="A4835">
        <v>4834</v>
      </c>
      <c r="B4835" t="s">
        <v>37</v>
      </c>
      <c r="C4835" t="s">
        <v>38</v>
      </c>
      <c r="D4835" t="s">
        <v>25</v>
      </c>
      <c r="E4835" t="s">
        <v>60</v>
      </c>
      <c r="F4835" t="s">
        <v>226</v>
      </c>
      <c r="G4835" t="s">
        <v>203</v>
      </c>
      <c r="H4835">
        <v>31</v>
      </c>
      <c r="I4835">
        <v>2796.36</v>
      </c>
      <c r="J4835">
        <v>86687.16</v>
      </c>
      <c r="K4835">
        <v>2732.35</v>
      </c>
      <c r="L4835">
        <v>874</v>
      </c>
      <c r="M4835" t="s">
        <v>29</v>
      </c>
      <c r="N4835" t="s">
        <v>30</v>
      </c>
      <c r="O4835">
        <v>20388.22</v>
      </c>
      <c r="P4835">
        <f>_xlfn.DAYS(Table3[[#This Row],[Delivery_Date]],Table3[[#This Row],[Order_Date]])</f>
        <v>9</v>
      </c>
    </row>
    <row r="4836" spans="1:16" x14ac:dyDescent="0.25">
      <c r="A4836">
        <v>4835</v>
      </c>
      <c r="B4836" t="s">
        <v>37</v>
      </c>
      <c r="C4836" t="s">
        <v>38</v>
      </c>
      <c r="D4836" t="s">
        <v>25</v>
      </c>
      <c r="E4836" t="s">
        <v>60</v>
      </c>
      <c r="F4836" t="s">
        <v>167</v>
      </c>
      <c r="G4836" t="s">
        <v>272</v>
      </c>
      <c r="H4836">
        <v>76</v>
      </c>
      <c r="I4836">
        <v>25469.85</v>
      </c>
      <c r="J4836">
        <v>1935708.6</v>
      </c>
      <c r="K4836">
        <v>2934.81</v>
      </c>
      <c r="L4836">
        <v>348</v>
      </c>
      <c r="M4836" t="s">
        <v>21</v>
      </c>
      <c r="N4836" t="s">
        <v>22</v>
      </c>
      <c r="O4836">
        <v>327146.09999999998</v>
      </c>
      <c r="P4836">
        <f>_xlfn.DAYS(Table3[[#This Row],[Delivery_Date]],Table3[[#This Row],[Order_Date]])</f>
        <v>9</v>
      </c>
    </row>
    <row r="4837" spans="1:16" x14ac:dyDescent="0.25">
      <c r="A4837">
        <v>4836</v>
      </c>
      <c r="B4837" t="s">
        <v>44</v>
      </c>
      <c r="C4837" t="s">
        <v>16</v>
      </c>
      <c r="D4837" t="s">
        <v>32</v>
      </c>
      <c r="E4837" t="s">
        <v>46</v>
      </c>
      <c r="F4837" t="s">
        <v>250</v>
      </c>
      <c r="G4837" t="s">
        <v>224</v>
      </c>
      <c r="H4837">
        <v>62</v>
      </c>
      <c r="I4837">
        <v>48587.86</v>
      </c>
      <c r="J4837">
        <v>3012447.32</v>
      </c>
      <c r="K4837">
        <v>113.58</v>
      </c>
      <c r="L4837">
        <v>894</v>
      </c>
      <c r="M4837" t="s">
        <v>35</v>
      </c>
      <c r="N4837" t="s">
        <v>22</v>
      </c>
      <c r="O4837">
        <v>500683.08</v>
      </c>
      <c r="P4837">
        <f>_xlfn.DAYS(Table3[[#This Row],[Delivery_Date]],Table3[[#This Row],[Order_Date]])</f>
        <v>11</v>
      </c>
    </row>
    <row r="4838" spans="1:16" x14ac:dyDescent="0.25">
      <c r="A4838">
        <v>4837</v>
      </c>
      <c r="B4838" t="s">
        <v>15</v>
      </c>
      <c r="C4838" t="s">
        <v>16</v>
      </c>
      <c r="D4838" t="s">
        <v>25</v>
      </c>
      <c r="E4838" t="s">
        <v>46</v>
      </c>
      <c r="F4838" t="s">
        <v>89</v>
      </c>
      <c r="G4838" t="s">
        <v>356</v>
      </c>
      <c r="H4838">
        <v>34</v>
      </c>
      <c r="I4838">
        <v>16196.22</v>
      </c>
      <c r="J4838">
        <v>550671.48</v>
      </c>
      <c r="K4838">
        <v>1240.73</v>
      </c>
      <c r="L4838">
        <v>348</v>
      </c>
      <c r="M4838" t="s">
        <v>42</v>
      </c>
      <c r="N4838" t="s">
        <v>22</v>
      </c>
      <c r="O4838">
        <v>69336.53</v>
      </c>
      <c r="P4838">
        <f>_xlfn.DAYS(Table3[[#This Row],[Delivery_Date]],Table3[[#This Row],[Order_Date]])</f>
        <v>10</v>
      </c>
    </row>
    <row r="4839" spans="1:16" x14ac:dyDescent="0.25">
      <c r="A4839">
        <v>4838</v>
      </c>
      <c r="B4839" t="s">
        <v>51</v>
      </c>
      <c r="C4839" t="s">
        <v>24</v>
      </c>
      <c r="D4839" t="s">
        <v>39</v>
      </c>
      <c r="E4839" t="s">
        <v>46</v>
      </c>
      <c r="F4839" t="s">
        <v>333</v>
      </c>
      <c r="G4839" t="s">
        <v>241</v>
      </c>
      <c r="H4839">
        <v>20</v>
      </c>
      <c r="I4839">
        <v>10368.299999999999</v>
      </c>
      <c r="J4839">
        <v>207366</v>
      </c>
      <c r="K4839">
        <v>908.2</v>
      </c>
      <c r="L4839">
        <v>399</v>
      </c>
      <c r="M4839" t="s">
        <v>35</v>
      </c>
      <c r="N4839" t="s">
        <v>70</v>
      </c>
      <c r="O4839">
        <v>19467.11</v>
      </c>
      <c r="P4839">
        <f>_xlfn.DAYS(Table3[[#This Row],[Delivery_Date]],Table3[[#This Row],[Order_Date]])</f>
        <v>14</v>
      </c>
    </row>
    <row r="4840" spans="1:16" x14ac:dyDescent="0.25">
      <c r="A4840">
        <v>4839</v>
      </c>
      <c r="B4840" t="s">
        <v>65</v>
      </c>
      <c r="C4840" t="s">
        <v>16</v>
      </c>
      <c r="D4840" t="s">
        <v>45</v>
      </c>
      <c r="E4840" t="s">
        <v>52</v>
      </c>
      <c r="F4840" t="s">
        <v>207</v>
      </c>
      <c r="G4840" t="s">
        <v>305</v>
      </c>
      <c r="H4840">
        <v>23</v>
      </c>
      <c r="I4840">
        <v>40558.82</v>
      </c>
      <c r="J4840">
        <v>932852.86</v>
      </c>
      <c r="K4840">
        <v>1085.26</v>
      </c>
      <c r="L4840">
        <v>471</v>
      </c>
      <c r="M4840" t="s">
        <v>42</v>
      </c>
      <c r="N4840" t="s">
        <v>22</v>
      </c>
      <c r="O4840">
        <v>90606.43</v>
      </c>
      <c r="P4840">
        <f>_xlfn.DAYS(Table3[[#This Row],[Delivery_Date]],Table3[[#This Row],[Order_Date]])</f>
        <v>5</v>
      </c>
    </row>
    <row r="4841" spans="1:16" x14ac:dyDescent="0.25">
      <c r="A4841">
        <v>4840</v>
      </c>
      <c r="B4841" t="s">
        <v>51</v>
      </c>
      <c r="C4841" t="s">
        <v>16</v>
      </c>
      <c r="D4841" t="s">
        <v>32</v>
      </c>
      <c r="E4841" t="s">
        <v>18</v>
      </c>
      <c r="F4841" t="s">
        <v>64</v>
      </c>
      <c r="G4841" t="s">
        <v>201</v>
      </c>
      <c r="H4841">
        <v>15</v>
      </c>
      <c r="I4841">
        <v>2798.49</v>
      </c>
      <c r="J4841">
        <v>41977.35</v>
      </c>
      <c r="K4841">
        <v>4630.2299999999996</v>
      </c>
      <c r="L4841">
        <v>916</v>
      </c>
      <c r="M4841" t="s">
        <v>42</v>
      </c>
      <c r="N4841" t="s">
        <v>70</v>
      </c>
      <c r="O4841">
        <v>6707.19</v>
      </c>
      <c r="P4841">
        <f>_xlfn.DAYS(Table3[[#This Row],[Delivery_Date]],Table3[[#This Row],[Order_Date]])</f>
        <v>7</v>
      </c>
    </row>
    <row r="4842" spans="1:16" x14ac:dyDescent="0.25">
      <c r="A4842">
        <v>4841</v>
      </c>
      <c r="B4842" t="s">
        <v>65</v>
      </c>
      <c r="C4842" t="s">
        <v>24</v>
      </c>
      <c r="D4842" t="s">
        <v>25</v>
      </c>
      <c r="E4842" t="s">
        <v>52</v>
      </c>
      <c r="F4842" t="s">
        <v>178</v>
      </c>
      <c r="G4842" t="s">
        <v>248</v>
      </c>
      <c r="H4842">
        <v>53</v>
      </c>
      <c r="I4842">
        <v>37898.49</v>
      </c>
      <c r="J4842">
        <v>2008619.97</v>
      </c>
      <c r="K4842">
        <v>3335.15</v>
      </c>
      <c r="L4842">
        <v>128</v>
      </c>
      <c r="M4842" t="s">
        <v>42</v>
      </c>
      <c r="N4842" t="s">
        <v>22</v>
      </c>
      <c r="O4842">
        <v>292906.13</v>
      </c>
      <c r="P4842">
        <f>_xlfn.DAYS(Table3[[#This Row],[Delivery_Date]],Table3[[#This Row],[Order_Date]])</f>
        <v>6</v>
      </c>
    </row>
    <row r="4843" spans="1:16" x14ac:dyDescent="0.25">
      <c r="A4843">
        <v>4842</v>
      </c>
      <c r="B4843" t="s">
        <v>23</v>
      </c>
      <c r="C4843" t="s">
        <v>16</v>
      </c>
      <c r="D4843" t="s">
        <v>32</v>
      </c>
      <c r="E4843" t="s">
        <v>18</v>
      </c>
      <c r="F4843" t="s">
        <v>395</v>
      </c>
      <c r="G4843" t="s">
        <v>274</v>
      </c>
      <c r="H4843">
        <v>60</v>
      </c>
      <c r="I4843">
        <v>43352.26</v>
      </c>
      <c r="J4843">
        <v>2601135.6</v>
      </c>
      <c r="K4843">
        <v>3050.37</v>
      </c>
      <c r="L4843">
        <v>642</v>
      </c>
      <c r="M4843" t="s">
        <v>21</v>
      </c>
      <c r="N4843" t="s">
        <v>70</v>
      </c>
      <c r="O4843">
        <v>310841.09000000003</v>
      </c>
      <c r="P4843">
        <f>_xlfn.DAYS(Table3[[#This Row],[Delivery_Date]],Table3[[#This Row],[Order_Date]])</f>
        <v>1</v>
      </c>
    </row>
    <row r="4844" spans="1:16" x14ac:dyDescent="0.25">
      <c r="A4844">
        <v>4843</v>
      </c>
      <c r="B4844" t="s">
        <v>65</v>
      </c>
      <c r="C4844" t="s">
        <v>24</v>
      </c>
      <c r="D4844" t="s">
        <v>45</v>
      </c>
      <c r="E4844" t="s">
        <v>26</v>
      </c>
      <c r="F4844" t="s">
        <v>119</v>
      </c>
      <c r="G4844" t="s">
        <v>149</v>
      </c>
      <c r="H4844">
        <v>62</v>
      </c>
      <c r="I4844">
        <v>22665.5</v>
      </c>
      <c r="J4844">
        <v>1405261</v>
      </c>
      <c r="K4844">
        <v>2331.19</v>
      </c>
      <c r="L4844">
        <v>770</v>
      </c>
      <c r="M4844" t="s">
        <v>35</v>
      </c>
      <c r="N4844" t="s">
        <v>30</v>
      </c>
      <c r="O4844">
        <v>285738.38</v>
      </c>
      <c r="P4844">
        <f>_xlfn.DAYS(Table3[[#This Row],[Delivery_Date]],Table3[[#This Row],[Order_Date]])</f>
        <v>11</v>
      </c>
    </row>
    <row r="4845" spans="1:16" x14ac:dyDescent="0.25">
      <c r="A4845">
        <v>4844</v>
      </c>
      <c r="B4845" t="s">
        <v>23</v>
      </c>
      <c r="C4845" t="s">
        <v>38</v>
      </c>
      <c r="D4845" t="s">
        <v>45</v>
      </c>
      <c r="E4845" t="s">
        <v>60</v>
      </c>
      <c r="F4845" t="s">
        <v>373</v>
      </c>
      <c r="G4845" t="s">
        <v>368</v>
      </c>
      <c r="H4845">
        <v>73</v>
      </c>
      <c r="I4845">
        <v>24040.49</v>
      </c>
      <c r="J4845">
        <v>1754955.77</v>
      </c>
      <c r="K4845">
        <v>3207.31</v>
      </c>
      <c r="L4845">
        <v>310</v>
      </c>
      <c r="M4845" t="s">
        <v>29</v>
      </c>
      <c r="N4845" t="s">
        <v>36</v>
      </c>
      <c r="O4845">
        <v>396101.13</v>
      </c>
      <c r="P4845">
        <f>_xlfn.DAYS(Table3[[#This Row],[Delivery_Date]],Table3[[#This Row],[Order_Date]])</f>
        <v>5</v>
      </c>
    </row>
    <row r="4846" spans="1:16" x14ac:dyDescent="0.25">
      <c r="A4846">
        <v>4845</v>
      </c>
      <c r="B4846" t="s">
        <v>23</v>
      </c>
      <c r="C4846" t="s">
        <v>16</v>
      </c>
      <c r="D4846" t="s">
        <v>17</v>
      </c>
      <c r="E4846" t="s">
        <v>60</v>
      </c>
      <c r="F4846" t="s">
        <v>404</v>
      </c>
      <c r="G4846" t="s">
        <v>198</v>
      </c>
      <c r="H4846">
        <v>43</v>
      </c>
      <c r="I4846">
        <v>26131.68</v>
      </c>
      <c r="J4846">
        <v>1123662.24</v>
      </c>
      <c r="K4846">
        <v>2747.79</v>
      </c>
      <c r="L4846">
        <v>860</v>
      </c>
      <c r="M4846" t="s">
        <v>42</v>
      </c>
      <c r="N4846" t="s">
        <v>22</v>
      </c>
      <c r="O4846">
        <v>199397.84</v>
      </c>
      <c r="P4846">
        <f>_xlfn.DAYS(Table3[[#This Row],[Delivery_Date]],Table3[[#This Row],[Order_Date]])</f>
        <v>15</v>
      </c>
    </row>
    <row r="4847" spans="1:16" x14ac:dyDescent="0.25">
      <c r="A4847">
        <v>4846</v>
      </c>
      <c r="B4847" t="s">
        <v>23</v>
      </c>
      <c r="C4847" t="s">
        <v>24</v>
      </c>
      <c r="D4847" t="s">
        <v>32</v>
      </c>
      <c r="E4847" t="s">
        <v>60</v>
      </c>
      <c r="F4847" t="s">
        <v>225</v>
      </c>
      <c r="G4847" t="s">
        <v>413</v>
      </c>
      <c r="H4847">
        <v>57</v>
      </c>
      <c r="I4847">
        <v>8914.9500000000007</v>
      </c>
      <c r="J4847">
        <v>508152.15</v>
      </c>
      <c r="K4847">
        <v>637.61</v>
      </c>
      <c r="L4847">
        <v>677</v>
      </c>
      <c r="M4847" t="s">
        <v>42</v>
      </c>
      <c r="N4847" t="s">
        <v>43</v>
      </c>
      <c r="O4847">
        <v>59111.27</v>
      </c>
      <c r="P4847">
        <f>_xlfn.DAYS(Table3[[#This Row],[Delivery_Date]],Table3[[#This Row],[Order_Date]])</f>
        <v>12</v>
      </c>
    </row>
    <row r="4848" spans="1:16" x14ac:dyDescent="0.25">
      <c r="A4848">
        <v>4847</v>
      </c>
      <c r="B4848" t="s">
        <v>51</v>
      </c>
      <c r="C4848" t="s">
        <v>16</v>
      </c>
      <c r="D4848" t="s">
        <v>25</v>
      </c>
      <c r="E4848" t="s">
        <v>52</v>
      </c>
      <c r="F4848" t="s">
        <v>96</v>
      </c>
      <c r="G4848" t="s">
        <v>327</v>
      </c>
      <c r="H4848">
        <v>8</v>
      </c>
      <c r="I4848">
        <v>21517.17</v>
      </c>
      <c r="J4848">
        <v>172137.36</v>
      </c>
      <c r="K4848">
        <v>3429.31</v>
      </c>
      <c r="L4848">
        <v>522</v>
      </c>
      <c r="M4848" t="s">
        <v>35</v>
      </c>
      <c r="N4848" t="s">
        <v>30</v>
      </c>
      <c r="O4848">
        <v>31818.47</v>
      </c>
      <c r="P4848">
        <f>_xlfn.DAYS(Table3[[#This Row],[Delivery_Date]],Table3[[#This Row],[Order_Date]])</f>
        <v>9</v>
      </c>
    </row>
    <row r="4849" spans="1:16" x14ac:dyDescent="0.25">
      <c r="A4849">
        <v>4848</v>
      </c>
      <c r="B4849" t="s">
        <v>65</v>
      </c>
      <c r="C4849" t="s">
        <v>24</v>
      </c>
      <c r="D4849" t="s">
        <v>39</v>
      </c>
      <c r="E4849" t="s">
        <v>46</v>
      </c>
      <c r="F4849" t="s">
        <v>375</v>
      </c>
      <c r="G4849" t="s">
        <v>106</v>
      </c>
      <c r="H4849">
        <v>3</v>
      </c>
      <c r="I4849">
        <v>38781.25</v>
      </c>
      <c r="J4849">
        <v>116343.75</v>
      </c>
      <c r="K4849">
        <v>1093.82</v>
      </c>
      <c r="L4849">
        <v>424</v>
      </c>
      <c r="M4849" t="s">
        <v>35</v>
      </c>
      <c r="N4849" t="s">
        <v>36</v>
      </c>
      <c r="O4849">
        <v>9654.82</v>
      </c>
      <c r="P4849">
        <f>_xlfn.DAYS(Table3[[#This Row],[Delivery_Date]],Table3[[#This Row],[Order_Date]])</f>
        <v>13</v>
      </c>
    </row>
    <row r="4850" spans="1:16" x14ac:dyDescent="0.25">
      <c r="A4850">
        <v>4849</v>
      </c>
      <c r="B4850" t="s">
        <v>59</v>
      </c>
      <c r="C4850" t="s">
        <v>16</v>
      </c>
      <c r="D4850" t="s">
        <v>45</v>
      </c>
      <c r="E4850" t="s">
        <v>18</v>
      </c>
      <c r="F4850" t="s">
        <v>254</v>
      </c>
      <c r="G4850" t="s">
        <v>289</v>
      </c>
      <c r="H4850">
        <v>100</v>
      </c>
      <c r="I4850">
        <v>49863</v>
      </c>
      <c r="J4850">
        <v>4986300</v>
      </c>
      <c r="K4850">
        <v>2405.5300000000002</v>
      </c>
      <c r="L4850">
        <v>485</v>
      </c>
      <c r="M4850" t="s">
        <v>35</v>
      </c>
      <c r="N4850" t="s">
        <v>22</v>
      </c>
      <c r="O4850">
        <v>586304.39</v>
      </c>
      <c r="P4850">
        <f>_xlfn.DAYS(Table3[[#This Row],[Delivery_Date]],Table3[[#This Row],[Order_Date]])</f>
        <v>15</v>
      </c>
    </row>
    <row r="4851" spans="1:16" x14ac:dyDescent="0.25">
      <c r="A4851">
        <v>4850</v>
      </c>
      <c r="B4851" t="s">
        <v>65</v>
      </c>
      <c r="C4851" t="s">
        <v>38</v>
      </c>
      <c r="D4851" t="s">
        <v>39</v>
      </c>
      <c r="E4851" t="s">
        <v>46</v>
      </c>
      <c r="F4851" t="s">
        <v>217</v>
      </c>
      <c r="G4851" t="s">
        <v>402</v>
      </c>
      <c r="H4851">
        <v>97</v>
      </c>
      <c r="I4851">
        <v>28505.119999999999</v>
      </c>
      <c r="J4851">
        <v>2764996.64</v>
      </c>
      <c r="K4851">
        <v>2995.05</v>
      </c>
      <c r="L4851">
        <v>880</v>
      </c>
      <c r="M4851" t="s">
        <v>21</v>
      </c>
      <c r="N4851" t="s">
        <v>30</v>
      </c>
      <c r="O4851">
        <v>200248.86</v>
      </c>
      <c r="P4851">
        <f>_xlfn.DAYS(Table3[[#This Row],[Delivery_Date]],Table3[[#This Row],[Order_Date]])</f>
        <v>9</v>
      </c>
    </row>
    <row r="4852" spans="1:16" x14ac:dyDescent="0.25">
      <c r="A4852">
        <v>4851</v>
      </c>
      <c r="B4852" t="s">
        <v>44</v>
      </c>
      <c r="C4852" t="s">
        <v>16</v>
      </c>
      <c r="D4852" t="s">
        <v>39</v>
      </c>
      <c r="E4852" t="s">
        <v>26</v>
      </c>
      <c r="F4852" t="s">
        <v>159</v>
      </c>
      <c r="G4852" t="s">
        <v>67</v>
      </c>
      <c r="H4852">
        <v>44</v>
      </c>
      <c r="I4852">
        <v>6626.43</v>
      </c>
      <c r="J4852">
        <v>291562.92</v>
      </c>
      <c r="K4852">
        <v>386.78</v>
      </c>
      <c r="L4852">
        <v>854</v>
      </c>
      <c r="M4852" t="s">
        <v>21</v>
      </c>
      <c r="N4852" t="s">
        <v>36</v>
      </c>
      <c r="O4852">
        <v>28679.84</v>
      </c>
      <c r="P4852">
        <f>_xlfn.DAYS(Table3[[#This Row],[Delivery_Date]],Table3[[#This Row],[Order_Date]])</f>
        <v>6</v>
      </c>
    </row>
    <row r="4853" spans="1:16" x14ac:dyDescent="0.25">
      <c r="A4853">
        <v>4852</v>
      </c>
      <c r="B4853" t="s">
        <v>23</v>
      </c>
      <c r="C4853" t="s">
        <v>16</v>
      </c>
      <c r="D4853" t="s">
        <v>25</v>
      </c>
      <c r="E4853" t="s">
        <v>52</v>
      </c>
      <c r="F4853" t="s">
        <v>203</v>
      </c>
      <c r="G4853" t="s">
        <v>249</v>
      </c>
      <c r="H4853">
        <v>40</v>
      </c>
      <c r="I4853">
        <v>39648.78</v>
      </c>
      <c r="J4853">
        <v>1585951.2</v>
      </c>
      <c r="K4853">
        <v>4566.24</v>
      </c>
      <c r="L4853">
        <v>325</v>
      </c>
      <c r="M4853" t="s">
        <v>21</v>
      </c>
      <c r="N4853" t="s">
        <v>36</v>
      </c>
      <c r="O4853">
        <v>314814.53000000003</v>
      </c>
      <c r="P4853">
        <f>_xlfn.DAYS(Table3[[#This Row],[Delivery_Date]],Table3[[#This Row],[Order_Date]])</f>
        <v>7</v>
      </c>
    </row>
    <row r="4854" spans="1:16" x14ac:dyDescent="0.25">
      <c r="A4854">
        <v>4853</v>
      </c>
      <c r="B4854" t="s">
        <v>44</v>
      </c>
      <c r="C4854" t="s">
        <v>24</v>
      </c>
      <c r="D4854" t="s">
        <v>45</v>
      </c>
      <c r="E4854" t="s">
        <v>52</v>
      </c>
      <c r="F4854" t="s">
        <v>246</v>
      </c>
      <c r="G4854" t="s">
        <v>326</v>
      </c>
      <c r="H4854">
        <v>33</v>
      </c>
      <c r="I4854">
        <v>12759.79</v>
      </c>
      <c r="J4854">
        <v>421073.07</v>
      </c>
      <c r="K4854">
        <v>1764.7</v>
      </c>
      <c r="L4854">
        <v>313</v>
      </c>
      <c r="M4854" t="s">
        <v>35</v>
      </c>
      <c r="N4854" t="s">
        <v>36</v>
      </c>
      <c r="O4854">
        <v>77140.259999999995</v>
      </c>
      <c r="P4854">
        <f>_xlfn.DAYS(Table3[[#This Row],[Delivery_Date]],Table3[[#This Row],[Order_Date]])</f>
        <v>9</v>
      </c>
    </row>
    <row r="4855" spans="1:16" x14ac:dyDescent="0.25">
      <c r="A4855">
        <v>4854</v>
      </c>
      <c r="B4855" t="s">
        <v>51</v>
      </c>
      <c r="C4855" t="s">
        <v>38</v>
      </c>
      <c r="D4855" t="s">
        <v>25</v>
      </c>
      <c r="E4855" t="s">
        <v>52</v>
      </c>
      <c r="F4855" t="s">
        <v>155</v>
      </c>
      <c r="G4855" t="s">
        <v>343</v>
      </c>
      <c r="H4855">
        <v>15</v>
      </c>
      <c r="I4855">
        <v>49905.65</v>
      </c>
      <c r="J4855">
        <v>748584.75</v>
      </c>
      <c r="K4855">
        <v>2971.08</v>
      </c>
      <c r="L4855">
        <v>170</v>
      </c>
      <c r="M4855" t="s">
        <v>29</v>
      </c>
      <c r="N4855" t="s">
        <v>22</v>
      </c>
      <c r="O4855">
        <v>69964.3</v>
      </c>
      <c r="P4855">
        <f>_xlfn.DAYS(Table3[[#This Row],[Delivery_Date]],Table3[[#This Row],[Order_Date]])</f>
        <v>5</v>
      </c>
    </row>
    <row r="4856" spans="1:16" x14ac:dyDescent="0.25">
      <c r="A4856">
        <v>4855</v>
      </c>
      <c r="B4856" t="s">
        <v>51</v>
      </c>
      <c r="C4856" t="s">
        <v>16</v>
      </c>
      <c r="D4856" t="s">
        <v>32</v>
      </c>
      <c r="E4856" t="s">
        <v>60</v>
      </c>
      <c r="F4856" t="s">
        <v>126</v>
      </c>
      <c r="G4856" t="s">
        <v>357</v>
      </c>
      <c r="H4856">
        <v>11</v>
      </c>
      <c r="I4856">
        <v>4584.99</v>
      </c>
      <c r="J4856">
        <v>50434.89</v>
      </c>
      <c r="K4856">
        <v>3228.3</v>
      </c>
      <c r="L4856">
        <v>396</v>
      </c>
      <c r="M4856" t="s">
        <v>42</v>
      </c>
      <c r="N4856" t="s">
        <v>70</v>
      </c>
      <c r="O4856">
        <v>8973.91</v>
      </c>
      <c r="P4856">
        <f>_xlfn.DAYS(Table3[[#This Row],[Delivery_Date]],Table3[[#This Row],[Order_Date]])</f>
        <v>1</v>
      </c>
    </row>
    <row r="4857" spans="1:16" x14ac:dyDescent="0.25">
      <c r="A4857">
        <v>4856</v>
      </c>
      <c r="B4857" t="s">
        <v>65</v>
      </c>
      <c r="C4857" t="s">
        <v>16</v>
      </c>
      <c r="D4857" t="s">
        <v>25</v>
      </c>
      <c r="E4857" t="s">
        <v>18</v>
      </c>
      <c r="F4857" t="s">
        <v>133</v>
      </c>
      <c r="G4857" t="s">
        <v>374</v>
      </c>
      <c r="H4857">
        <v>68</v>
      </c>
      <c r="I4857">
        <v>30162.17</v>
      </c>
      <c r="J4857">
        <v>2051027.56</v>
      </c>
      <c r="K4857">
        <v>3511.07</v>
      </c>
      <c r="L4857">
        <v>712</v>
      </c>
      <c r="M4857" t="s">
        <v>21</v>
      </c>
      <c r="N4857" t="s">
        <v>36</v>
      </c>
      <c r="O4857">
        <v>316602.89</v>
      </c>
      <c r="P4857">
        <f>_xlfn.DAYS(Table3[[#This Row],[Delivery_Date]],Table3[[#This Row],[Order_Date]])</f>
        <v>3</v>
      </c>
    </row>
    <row r="4858" spans="1:16" x14ac:dyDescent="0.25">
      <c r="A4858">
        <v>4857</v>
      </c>
      <c r="B4858" t="s">
        <v>44</v>
      </c>
      <c r="C4858" t="s">
        <v>24</v>
      </c>
      <c r="D4858" t="s">
        <v>25</v>
      </c>
      <c r="E4858" t="s">
        <v>52</v>
      </c>
      <c r="F4858" t="s">
        <v>166</v>
      </c>
      <c r="G4858" t="s">
        <v>378</v>
      </c>
      <c r="H4858">
        <v>84</v>
      </c>
      <c r="I4858">
        <v>18756.310000000001</v>
      </c>
      <c r="J4858">
        <v>1575530.04</v>
      </c>
      <c r="K4858">
        <v>3569.38</v>
      </c>
      <c r="L4858">
        <v>820</v>
      </c>
      <c r="M4858" t="s">
        <v>35</v>
      </c>
      <c r="N4858" t="s">
        <v>36</v>
      </c>
      <c r="O4858">
        <v>253580.63</v>
      </c>
      <c r="P4858">
        <f>_xlfn.DAYS(Table3[[#This Row],[Delivery_Date]],Table3[[#This Row],[Order_Date]])</f>
        <v>2</v>
      </c>
    </row>
    <row r="4859" spans="1:16" x14ac:dyDescent="0.25">
      <c r="A4859">
        <v>4858</v>
      </c>
      <c r="B4859" t="s">
        <v>51</v>
      </c>
      <c r="C4859" t="s">
        <v>16</v>
      </c>
      <c r="D4859" t="s">
        <v>45</v>
      </c>
      <c r="E4859" t="s">
        <v>18</v>
      </c>
      <c r="F4859" t="s">
        <v>336</v>
      </c>
      <c r="G4859" t="s">
        <v>201</v>
      </c>
      <c r="H4859">
        <v>27</v>
      </c>
      <c r="I4859">
        <v>31421.87</v>
      </c>
      <c r="J4859">
        <v>848390.49</v>
      </c>
      <c r="K4859">
        <v>2115.1999999999998</v>
      </c>
      <c r="L4859">
        <v>152</v>
      </c>
      <c r="M4859" t="s">
        <v>42</v>
      </c>
      <c r="N4859" t="s">
        <v>70</v>
      </c>
      <c r="O4859">
        <v>73295.289999999994</v>
      </c>
      <c r="P4859">
        <f>_xlfn.DAYS(Table3[[#This Row],[Delivery_Date]],Table3[[#This Row],[Order_Date]])</f>
        <v>9</v>
      </c>
    </row>
    <row r="4860" spans="1:16" x14ac:dyDescent="0.25">
      <c r="A4860">
        <v>4859</v>
      </c>
      <c r="B4860" t="s">
        <v>59</v>
      </c>
      <c r="C4860" t="s">
        <v>24</v>
      </c>
      <c r="D4860" t="s">
        <v>39</v>
      </c>
      <c r="E4860" t="s">
        <v>18</v>
      </c>
      <c r="F4860" t="s">
        <v>48</v>
      </c>
      <c r="G4860" t="s">
        <v>112</v>
      </c>
      <c r="H4860">
        <v>33</v>
      </c>
      <c r="I4860">
        <v>40079.65</v>
      </c>
      <c r="J4860">
        <v>1322628.45</v>
      </c>
      <c r="K4860">
        <v>1192.68</v>
      </c>
      <c r="L4860">
        <v>884</v>
      </c>
      <c r="M4860" t="s">
        <v>29</v>
      </c>
      <c r="N4860" t="s">
        <v>43</v>
      </c>
      <c r="O4860">
        <v>242863.54</v>
      </c>
      <c r="P4860">
        <f>_xlfn.DAYS(Table3[[#This Row],[Delivery_Date]],Table3[[#This Row],[Order_Date]])</f>
        <v>9</v>
      </c>
    </row>
    <row r="4861" spans="1:16" x14ac:dyDescent="0.25">
      <c r="A4861">
        <v>4860</v>
      </c>
      <c r="B4861" t="s">
        <v>44</v>
      </c>
      <c r="C4861" t="s">
        <v>16</v>
      </c>
      <c r="D4861" t="s">
        <v>25</v>
      </c>
      <c r="E4861" t="s">
        <v>46</v>
      </c>
      <c r="F4861" t="s">
        <v>201</v>
      </c>
      <c r="G4861" t="s">
        <v>314</v>
      </c>
      <c r="H4861">
        <v>96</v>
      </c>
      <c r="I4861">
        <v>24409.58</v>
      </c>
      <c r="J4861">
        <v>2343319.6800000002</v>
      </c>
      <c r="K4861">
        <v>4325.46</v>
      </c>
      <c r="L4861">
        <v>714</v>
      </c>
      <c r="M4861" t="s">
        <v>42</v>
      </c>
      <c r="N4861" t="s">
        <v>70</v>
      </c>
      <c r="O4861">
        <v>553790.43999999994</v>
      </c>
      <c r="P4861">
        <f>_xlfn.DAYS(Table3[[#This Row],[Delivery_Date]],Table3[[#This Row],[Order_Date]])</f>
        <v>4</v>
      </c>
    </row>
    <row r="4862" spans="1:16" x14ac:dyDescent="0.25">
      <c r="A4862">
        <v>4861</v>
      </c>
      <c r="B4862" t="s">
        <v>31</v>
      </c>
      <c r="C4862" t="s">
        <v>24</v>
      </c>
      <c r="D4862" t="s">
        <v>32</v>
      </c>
      <c r="E4862" t="s">
        <v>52</v>
      </c>
      <c r="F4862" t="s">
        <v>134</v>
      </c>
      <c r="G4862" t="s">
        <v>53</v>
      </c>
      <c r="H4862">
        <v>94</v>
      </c>
      <c r="I4862">
        <v>36942.410000000003</v>
      </c>
      <c r="J4862">
        <v>3472586.54</v>
      </c>
      <c r="K4862">
        <v>4900.4399999999996</v>
      </c>
      <c r="L4862">
        <v>547</v>
      </c>
      <c r="M4862" t="s">
        <v>29</v>
      </c>
      <c r="N4862" t="s">
        <v>43</v>
      </c>
      <c r="O4862">
        <v>725679.59</v>
      </c>
      <c r="P4862">
        <f>_xlfn.DAYS(Table3[[#This Row],[Delivery_Date]],Table3[[#This Row],[Order_Date]])</f>
        <v>15</v>
      </c>
    </row>
    <row r="4863" spans="1:16" x14ac:dyDescent="0.25">
      <c r="A4863">
        <v>4862</v>
      </c>
      <c r="B4863" t="s">
        <v>65</v>
      </c>
      <c r="C4863" t="s">
        <v>24</v>
      </c>
      <c r="D4863" t="s">
        <v>25</v>
      </c>
      <c r="E4863" t="s">
        <v>52</v>
      </c>
      <c r="F4863" t="s">
        <v>103</v>
      </c>
      <c r="G4863" t="s">
        <v>250</v>
      </c>
      <c r="H4863">
        <v>22</v>
      </c>
      <c r="I4863">
        <v>42777.87</v>
      </c>
      <c r="J4863">
        <v>941113.14</v>
      </c>
      <c r="K4863">
        <v>752.83</v>
      </c>
      <c r="L4863">
        <v>930</v>
      </c>
      <c r="M4863" t="s">
        <v>35</v>
      </c>
      <c r="N4863" t="s">
        <v>43</v>
      </c>
      <c r="O4863">
        <v>202098.52</v>
      </c>
      <c r="P4863">
        <f>_xlfn.DAYS(Table3[[#This Row],[Delivery_Date]],Table3[[#This Row],[Order_Date]])</f>
        <v>15</v>
      </c>
    </row>
    <row r="4864" spans="1:16" x14ac:dyDescent="0.25">
      <c r="A4864">
        <v>4863</v>
      </c>
      <c r="B4864" t="s">
        <v>37</v>
      </c>
      <c r="C4864" t="s">
        <v>16</v>
      </c>
      <c r="D4864" t="s">
        <v>17</v>
      </c>
      <c r="E4864" t="s">
        <v>26</v>
      </c>
      <c r="F4864" t="s">
        <v>200</v>
      </c>
      <c r="G4864" t="s">
        <v>116</v>
      </c>
      <c r="H4864">
        <v>10</v>
      </c>
      <c r="I4864">
        <v>46860.639999999999</v>
      </c>
      <c r="J4864">
        <v>468606.4</v>
      </c>
      <c r="K4864">
        <v>1458.52</v>
      </c>
      <c r="L4864">
        <v>734</v>
      </c>
      <c r="M4864" t="s">
        <v>35</v>
      </c>
      <c r="N4864" t="s">
        <v>22</v>
      </c>
      <c r="O4864">
        <v>83058.3</v>
      </c>
      <c r="P4864">
        <f>_xlfn.DAYS(Table3[[#This Row],[Delivery_Date]],Table3[[#This Row],[Order_Date]])</f>
        <v>6</v>
      </c>
    </row>
    <row r="4865" spans="1:16" x14ac:dyDescent="0.25">
      <c r="A4865">
        <v>4864</v>
      </c>
      <c r="B4865" t="s">
        <v>65</v>
      </c>
      <c r="C4865" t="s">
        <v>16</v>
      </c>
      <c r="D4865" t="s">
        <v>39</v>
      </c>
      <c r="E4865" t="s">
        <v>52</v>
      </c>
      <c r="F4865" t="s">
        <v>211</v>
      </c>
      <c r="G4865" t="s">
        <v>224</v>
      </c>
      <c r="H4865">
        <v>94</v>
      </c>
      <c r="I4865">
        <v>48711.6</v>
      </c>
      <c r="J4865">
        <v>4578890.4000000004</v>
      </c>
      <c r="K4865">
        <v>1619.34</v>
      </c>
      <c r="L4865">
        <v>525</v>
      </c>
      <c r="M4865" t="s">
        <v>35</v>
      </c>
      <c r="N4865" t="s">
        <v>70</v>
      </c>
      <c r="O4865">
        <v>236719.6</v>
      </c>
      <c r="P4865">
        <f>_xlfn.DAYS(Table3[[#This Row],[Delivery_Date]],Table3[[#This Row],[Order_Date]])</f>
        <v>10</v>
      </c>
    </row>
    <row r="4866" spans="1:16" x14ac:dyDescent="0.25">
      <c r="A4866">
        <v>4865</v>
      </c>
      <c r="B4866" t="s">
        <v>15</v>
      </c>
      <c r="C4866" t="s">
        <v>24</v>
      </c>
      <c r="D4866" t="s">
        <v>25</v>
      </c>
      <c r="E4866" t="s">
        <v>46</v>
      </c>
      <c r="F4866" t="s">
        <v>177</v>
      </c>
      <c r="G4866" t="s">
        <v>178</v>
      </c>
      <c r="H4866">
        <v>66</v>
      </c>
      <c r="I4866">
        <v>15458.43</v>
      </c>
      <c r="J4866">
        <v>1020256.38</v>
      </c>
      <c r="K4866">
        <v>1226.22</v>
      </c>
      <c r="L4866">
        <v>913</v>
      </c>
      <c r="M4866" t="s">
        <v>21</v>
      </c>
      <c r="N4866" t="s">
        <v>30</v>
      </c>
      <c r="O4866">
        <v>86027.44</v>
      </c>
      <c r="P4866">
        <f>_xlfn.DAYS(Table3[[#This Row],[Delivery_Date]],Table3[[#This Row],[Order_Date]])</f>
        <v>15</v>
      </c>
    </row>
    <row r="4867" spans="1:16" x14ac:dyDescent="0.25">
      <c r="A4867">
        <v>4866</v>
      </c>
      <c r="B4867" t="s">
        <v>15</v>
      </c>
      <c r="C4867" t="s">
        <v>24</v>
      </c>
      <c r="D4867" t="s">
        <v>17</v>
      </c>
      <c r="E4867" t="s">
        <v>52</v>
      </c>
      <c r="F4867" t="s">
        <v>408</v>
      </c>
      <c r="G4867" t="s">
        <v>227</v>
      </c>
      <c r="H4867">
        <v>40</v>
      </c>
      <c r="I4867">
        <v>38480.68</v>
      </c>
      <c r="J4867">
        <v>1539227.2</v>
      </c>
      <c r="K4867">
        <v>4183.3999999999996</v>
      </c>
      <c r="L4867">
        <v>171</v>
      </c>
      <c r="M4867" t="s">
        <v>42</v>
      </c>
      <c r="N4867" t="s">
        <v>30</v>
      </c>
      <c r="O4867">
        <v>139258.49</v>
      </c>
      <c r="P4867">
        <f>_xlfn.DAYS(Table3[[#This Row],[Delivery_Date]],Table3[[#This Row],[Order_Date]])</f>
        <v>12</v>
      </c>
    </row>
    <row r="4868" spans="1:16" x14ac:dyDescent="0.25">
      <c r="A4868">
        <v>4867</v>
      </c>
      <c r="B4868" t="s">
        <v>23</v>
      </c>
      <c r="C4868" t="s">
        <v>24</v>
      </c>
      <c r="D4868" t="s">
        <v>39</v>
      </c>
      <c r="E4868" t="s">
        <v>18</v>
      </c>
      <c r="F4868" t="s">
        <v>407</v>
      </c>
      <c r="G4868" t="s">
        <v>326</v>
      </c>
      <c r="H4868">
        <v>31</v>
      </c>
      <c r="I4868">
        <v>48719.6</v>
      </c>
      <c r="J4868">
        <v>1510307.6</v>
      </c>
      <c r="K4868">
        <v>2106.39</v>
      </c>
      <c r="L4868">
        <v>129</v>
      </c>
      <c r="M4868" t="s">
        <v>29</v>
      </c>
      <c r="N4868" t="s">
        <v>43</v>
      </c>
      <c r="O4868">
        <v>209776.53</v>
      </c>
      <c r="P4868">
        <f>_xlfn.DAYS(Table3[[#This Row],[Delivery_Date]],Table3[[#This Row],[Order_Date]])</f>
        <v>14</v>
      </c>
    </row>
    <row r="4869" spans="1:16" x14ac:dyDescent="0.25">
      <c r="A4869">
        <v>4868</v>
      </c>
      <c r="B4869" t="s">
        <v>44</v>
      </c>
      <c r="C4869" t="s">
        <v>16</v>
      </c>
      <c r="D4869" t="s">
        <v>17</v>
      </c>
      <c r="E4869" t="s">
        <v>26</v>
      </c>
      <c r="F4869" t="s">
        <v>397</v>
      </c>
      <c r="G4869" t="s">
        <v>269</v>
      </c>
      <c r="H4869">
        <v>70</v>
      </c>
      <c r="I4869">
        <v>31423.279999999999</v>
      </c>
      <c r="J4869">
        <v>2199629.6</v>
      </c>
      <c r="K4869">
        <v>2480.1</v>
      </c>
      <c r="L4869">
        <v>764</v>
      </c>
      <c r="M4869" t="s">
        <v>42</v>
      </c>
      <c r="N4869" t="s">
        <v>70</v>
      </c>
      <c r="O4869">
        <v>363871.29</v>
      </c>
      <c r="P4869">
        <f>_xlfn.DAYS(Table3[[#This Row],[Delivery_Date]],Table3[[#This Row],[Order_Date]])</f>
        <v>1</v>
      </c>
    </row>
    <row r="4870" spans="1:16" x14ac:dyDescent="0.25">
      <c r="A4870">
        <v>4869</v>
      </c>
      <c r="B4870" t="s">
        <v>51</v>
      </c>
      <c r="C4870" t="s">
        <v>24</v>
      </c>
      <c r="D4870" t="s">
        <v>25</v>
      </c>
      <c r="E4870" t="s">
        <v>46</v>
      </c>
      <c r="F4870" t="s">
        <v>243</v>
      </c>
      <c r="G4870" t="s">
        <v>361</v>
      </c>
      <c r="H4870">
        <v>16</v>
      </c>
      <c r="I4870">
        <v>33763.410000000003</v>
      </c>
      <c r="J4870">
        <v>540214.56000000006</v>
      </c>
      <c r="K4870">
        <v>854.85</v>
      </c>
      <c r="L4870">
        <v>82</v>
      </c>
      <c r="M4870" t="s">
        <v>29</v>
      </c>
      <c r="N4870" t="s">
        <v>70</v>
      </c>
      <c r="O4870">
        <v>58196.45</v>
      </c>
      <c r="P4870">
        <f>_xlfn.DAYS(Table3[[#This Row],[Delivery_Date]],Table3[[#This Row],[Order_Date]])</f>
        <v>3</v>
      </c>
    </row>
    <row r="4871" spans="1:16" x14ac:dyDescent="0.25">
      <c r="A4871">
        <v>4870</v>
      </c>
      <c r="B4871" t="s">
        <v>15</v>
      </c>
      <c r="C4871" t="s">
        <v>38</v>
      </c>
      <c r="D4871" t="s">
        <v>32</v>
      </c>
      <c r="E4871" t="s">
        <v>52</v>
      </c>
      <c r="F4871" t="s">
        <v>314</v>
      </c>
      <c r="G4871" t="s">
        <v>89</v>
      </c>
      <c r="H4871">
        <v>94</v>
      </c>
      <c r="I4871">
        <v>8333.42</v>
      </c>
      <c r="J4871">
        <v>783341.48</v>
      </c>
      <c r="K4871">
        <v>770.6</v>
      </c>
      <c r="L4871">
        <v>321</v>
      </c>
      <c r="M4871" t="s">
        <v>21</v>
      </c>
      <c r="N4871" t="s">
        <v>30</v>
      </c>
      <c r="O4871">
        <v>132037.6</v>
      </c>
      <c r="P4871">
        <f>_xlfn.DAYS(Table3[[#This Row],[Delivery_Date]],Table3[[#This Row],[Order_Date]])</f>
        <v>8</v>
      </c>
    </row>
    <row r="4872" spans="1:16" x14ac:dyDescent="0.25">
      <c r="A4872">
        <v>4871</v>
      </c>
      <c r="B4872" t="s">
        <v>23</v>
      </c>
      <c r="C4872" t="s">
        <v>38</v>
      </c>
      <c r="D4872" t="s">
        <v>32</v>
      </c>
      <c r="E4872" t="s">
        <v>52</v>
      </c>
      <c r="F4872" t="s">
        <v>114</v>
      </c>
      <c r="G4872" t="s">
        <v>115</v>
      </c>
      <c r="H4872">
        <v>96</v>
      </c>
      <c r="I4872">
        <v>12936.59</v>
      </c>
      <c r="J4872">
        <v>1241912.6399999999</v>
      </c>
      <c r="K4872">
        <v>1870.6</v>
      </c>
      <c r="L4872">
        <v>593</v>
      </c>
      <c r="M4872" t="s">
        <v>29</v>
      </c>
      <c r="N4872" t="s">
        <v>43</v>
      </c>
      <c r="O4872">
        <v>177562.81</v>
      </c>
      <c r="P4872">
        <f>_xlfn.DAYS(Table3[[#This Row],[Delivery_Date]],Table3[[#This Row],[Order_Date]])</f>
        <v>9</v>
      </c>
    </row>
    <row r="4873" spans="1:16" x14ac:dyDescent="0.25">
      <c r="A4873">
        <v>4872</v>
      </c>
      <c r="B4873" t="s">
        <v>59</v>
      </c>
      <c r="C4873" t="s">
        <v>24</v>
      </c>
      <c r="D4873" t="s">
        <v>17</v>
      </c>
      <c r="E4873" t="s">
        <v>26</v>
      </c>
      <c r="F4873" t="s">
        <v>291</v>
      </c>
      <c r="G4873" t="s">
        <v>247</v>
      </c>
      <c r="H4873">
        <v>29</v>
      </c>
      <c r="I4873">
        <v>44388.58</v>
      </c>
      <c r="J4873">
        <v>1287268.82</v>
      </c>
      <c r="K4873">
        <v>3423</v>
      </c>
      <c r="L4873">
        <v>377</v>
      </c>
      <c r="M4873" t="s">
        <v>42</v>
      </c>
      <c r="N4873" t="s">
        <v>36</v>
      </c>
      <c r="O4873">
        <v>181765.06</v>
      </c>
      <c r="P4873">
        <f>_xlfn.DAYS(Table3[[#This Row],[Delivery_Date]],Table3[[#This Row],[Order_Date]])</f>
        <v>15</v>
      </c>
    </row>
    <row r="4874" spans="1:16" x14ac:dyDescent="0.25">
      <c r="A4874">
        <v>4873</v>
      </c>
      <c r="B4874" t="s">
        <v>23</v>
      </c>
      <c r="C4874" t="s">
        <v>16</v>
      </c>
      <c r="D4874" t="s">
        <v>45</v>
      </c>
      <c r="E4874" t="s">
        <v>18</v>
      </c>
      <c r="F4874" t="s">
        <v>371</v>
      </c>
      <c r="G4874" t="s">
        <v>168</v>
      </c>
      <c r="H4874">
        <v>46</v>
      </c>
      <c r="I4874">
        <v>43342.75</v>
      </c>
      <c r="J4874">
        <v>1993766.5</v>
      </c>
      <c r="K4874">
        <v>447.11</v>
      </c>
      <c r="L4874">
        <v>883</v>
      </c>
      <c r="M4874" t="s">
        <v>29</v>
      </c>
      <c r="N4874" t="s">
        <v>43</v>
      </c>
      <c r="O4874">
        <v>146882.04</v>
      </c>
      <c r="P4874">
        <f>_xlfn.DAYS(Table3[[#This Row],[Delivery_Date]],Table3[[#This Row],[Order_Date]])</f>
        <v>13</v>
      </c>
    </row>
    <row r="4875" spans="1:16" x14ac:dyDescent="0.25">
      <c r="A4875">
        <v>4874</v>
      </c>
      <c r="B4875" t="s">
        <v>31</v>
      </c>
      <c r="C4875" t="s">
        <v>24</v>
      </c>
      <c r="D4875" t="s">
        <v>17</v>
      </c>
      <c r="E4875" t="s">
        <v>52</v>
      </c>
      <c r="F4875" t="s">
        <v>49</v>
      </c>
      <c r="G4875" t="s">
        <v>167</v>
      </c>
      <c r="H4875">
        <v>3</v>
      </c>
      <c r="I4875">
        <v>43582.8</v>
      </c>
      <c r="J4875">
        <v>130748.4</v>
      </c>
      <c r="K4875">
        <v>3115.57</v>
      </c>
      <c r="L4875">
        <v>909</v>
      </c>
      <c r="M4875" t="s">
        <v>35</v>
      </c>
      <c r="N4875" t="s">
        <v>22</v>
      </c>
      <c r="O4875">
        <v>11045.3</v>
      </c>
      <c r="P4875">
        <f>_xlfn.DAYS(Table3[[#This Row],[Delivery_Date]],Table3[[#This Row],[Order_Date]])</f>
        <v>12</v>
      </c>
    </row>
    <row r="4876" spans="1:16" x14ac:dyDescent="0.25">
      <c r="A4876">
        <v>4875</v>
      </c>
      <c r="B4876" t="s">
        <v>51</v>
      </c>
      <c r="C4876" t="s">
        <v>16</v>
      </c>
      <c r="D4876" t="s">
        <v>45</v>
      </c>
      <c r="E4876" t="s">
        <v>46</v>
      </c>
      <c r="F4876" t="s">
        <v>229</v>
      </c>
      <c r="G4876" t="s">
        <v>230</v>
      </c>
      <c r="H4876">
        <v>58</v>
      </c>
      <c r="I4876">
        <v>33826.67</v>
      </c>
      <c r="J4876">
        <v>1961946.86</v>
      </c>
      <c r="K4876">
        <v>600.21</v>
      </c>
      <c r="L4876">
        <v>129</v>
      </c>
      <c r="M4876" t="s">
        <v>35</v>
      </c>
      <c r="N4876" t="s">
        <v>36</v>
      </c>
      <c r="O4876">
        <v>278468.55</v>
      </c>
      <c r="P4876">
        <f>_xlfn.DAYS(Table3[[#This Row],[Delivery_Date]],Table3[[#This Row],[Order_Date]])</f>
        <v>14</v>
      </c>
    </row>
    <row r="4877" spans="1:16" x14ac:dyDescent="0.25">
      <c r="A4877">
        <v>4876</v>
      </c>
      <c r="B4877" t="s">
        <v>51</v>
      </c>
      <c r="C4877" t="s">
        <v>16</v>
      </c>
      <c r="D4877" t="s">
        <v>17</v>
      </c>
      <c r="E4877" t="s">
        <v>26</v>
      </c>
      <c r="F4877" t="s">
        <v>85</v>
      </c>
      <c r="G4877" t="s">
        <v>413</v>
      </c>
      <c r="H4877">
        <v>31</v>
      </c>
      <c r="I4877">
        <v>12762</v>
      </c>
      <c r="J4877">
        <v>395622</v>
      </c>
      <c r="K4877">
        <v>3449.55</v>
      </c>
      <c r="L4877">
        <v>640</v>
      </c>
      <c r="M4877" t="s">
        <v>35</v>
      </c>
      <c r="N4877" t="s">
        <v>22</v>
      </c>
      <c r="O4877">
        <v>69787.97</v>
      </c>
      <c r="P4877">
        <f>_xlfn.DAYS(Table3[[#This Row],[Delivery_Date]],Table3[[#This Row],[Order_Date]])</f>
        <v>11</v>
      </c>
    </row>
    <row r="4878" spans="1:16" x14ac:dyDescent="0.25">
      <c r="A4878">
        <v>4877</v>
      </c>
      <c r="B4878" t="s">
        <v>15</v>
      </c>
      <c r="C4878" t="s">
        <v>38</v>
      </c>
      <c r="D4878" t="s">
        <v>39</v>
      </c>
      <c r="E4878" t="s">
        <v>18</v>
      </c>
      <c r="F4878" t="s">
        <v>40</v>
      </c>
      <c r="G4878" t="s">
        <v>58</v>
      </c>
      <c r="H4878">
        <v>10</v>
      </c>
      <c r="I4878">
        <v>24690.01</v>
      </c>
      <c r="J4878">
        <v>246900.1</v>
      </c>
      <c r="K4878">
        <v>4028.73</v>
      </c>
      <c r="L4878">
        <v>326</v>
      </c>
      <c r="M4878" t="s">
        <v>21</v>
      </c>
      <c r="N4878" t="s">
        <v>36</v>
      </c>
      <c r="O4878">
        <v>53904.79</v>
      </c>
      <c r="P4878">
        <f>_xlfn.DAYS(Table3[[#This Row],[Delivery_Date]],Table3[[#This Row],[Order_Date]])</f>
        <v>12</v>
      </c>
    </row>
    <row r="4879" spans="1:16" x14ac:dyDescent="0.25">
      <c r="A4879">
        <v>4878</v>
      </c>
      <c r="B4879" t="s">
        <v>23</v>
      </c>
      <c r="C4879" t="s">
        <v>24</v>
      </c>
      <c r="D4879" t="s">
        <v>39</v>
      </c>
      <c r="E4879" t="s">
        <v>46</v>
      </c>
      <c r="F4879" t="s">
        <v>283</v>
      </c>
      <c r="G4879" t="s">
        <v>286</v>
      </c>
      <c r="H4879">
        <v>88</v>
      </c>
      <c r="I4879">
        <v>6936.04</v>
      </c>
      <c r="J4879">
        <v>610371.52</v>
      </c>
      <c r="K4879">
        <v>1071.83</v>
      </c>
      <c r="L4879">
        <v>936</v>
      </c>
      <c r="M4879" t="s">
        <v>29</v>
      </c>
      <c r="N4879" t="s">
        <v>36</v>
      </c>
      <c r="O4879">
        <v>67619.06</v>
      </c>
      <c r="P4879">
        <f>_xlfn.DAYS(Table3[[#This Row],[Delivery_Date]],Table3[[#This Row],[Order_Date]])</f>
        <v>8</v>
      </c>
    </row>
    <row r="4880" spans="1:16" x14ac:dyDescent="0.25">
      <c r="A4880">
        <v>4879</v>
      </c>
      <c r="B4880" t="s">
        <v>37</v>
      </c>
      <c r="C4880" t="s">
        <v>16</v>
      </c>
      <c r="D4880" t="s">
        <v>25</v>
      </c>
      <c r="E4880" t="s">
        <v>60</v>
      </c>
      <c r="F4880" t="s">
        <v>316</v>
      </c>
      <c r="G4880" t="s">
        <v>345</v>
      </c>
      <c r="H4880">
        <v>22</v>
      </c>
      <c r="I4880">
        <v>11971.98</v>
      </c>
      <c r="J4880">
        <v>263383.56</v>
      </c>
      <c r="K4880">
        <v>1301.93</v>
      </c>
      <c r="L4880">
        <v>542</v>
      </c>
      <c r="M4880" t="s">
        <v>29</v>
      </c>
      <c r="N4880" t="s">
        <v>30</v>
      </c>
      <c r="O4880">
        <v>26828.53</v>
      </c>
      <c r="P4880">
        <f>_xlfn.DAYS(Table3[[#This Row],[Delivery_Date]],Table3[[#This Row],[Order_Date]])</f>
        <v>7</v>
      </c>
    </row>
    <row r="4881" spans="1:16" x14ac:dyDescent="0.25">
      <c r="A4881">
        <v>4880</v>
      </c>
      <c r="B4881" t="s">
        <v>59</v>
      </c>
      <c r="C4881" t="s">
        <v>16</v>
      </c>
      <c r="D4881" t="s">
        <v>32</v>
      </c>
      <c r="E4881" t="s">
        <v>46</v>
      </c>
      <c r="F4881" t="s">
        <v>333</v>
      </c>
      <c r="G4881" t="s">
        <v>368</v>
      </c>
      <c r="H4881">
        <v>9</v>
      </c>
      <c r="I4881">
        <v>15987.7</v>
      </c>
      <c r="J4881">
        <v>143889.29999999999</v>
      </c>
      <c r="K4881">
        <v>1466.63</v>
      </c>
      <c r="L4881">
        <v>483</v>
      </c>
      <c r="M4881" t="s">
        <v>42</v>
      </c>
      <c r="N4881" t="s">
        <v>30</v>
      </c>
      <c r="O4881">
        <v>13659.82</v>
      </c>
      <c r="P4881">
        <f>_xlfn.DAYS(Table3[[#This Row],[Delivery_Date]],Table3[[#This Row],[Order_Date]])</f>
        <v>4</v>
      </c>
    </row>
    <row r="4882" spans="1:16" x14ac:dyDescent="0.25">
      <c r="A4882">
        <v>4881</v>
      </c>
      <c r="B4882" t="s">
        <v>44</v>
      </c>
      <c r="C4882" t="s">
        <v>24</v>
      </c>
      <c r="D4882" t="s">
        <v>39</v>
      </c>
      <c r="E4882" t="s">
        <v>60</v>
      </c>
      <c r="F4882" t="s">
        <v>123</v>
      </c>
      <c r="G4882" t="s">
        <v>377</v>
      </c>
      <c r="H4882">
        <v>30</v>
      </c>
      <c r="I4882">
        <v>5267.52</v>
      </c>
      <c r="J4882">
        <v>158025.60000000001</v>
      </c>
      <c r="K4882">
        <v>1219</v>
      </c>
      <c r="L4882">
        <v>391</v>
      </c>
      <c r="M4882" t="s">
        <v>29</v>
      </c>
      <c r="N4882" t="s">
        <v>70</v>
      </c>
      <c r="O4882">
        <v>22152.35</v>
      </c>
      <c r="P4882">
        <f>_xlfn.DAYS(Table3[[#This Row],[Delivery_Date]],Table3[[#This Row],[Order_Date]])</f>
        <v>1</v>
      </c>
    </row>
    <row r="4883" spans="1:16" x14ac:dyDescent="0.25">
      <c r="A4883">
        <v>4882</v>
      </c>
      <c r="B4883" t="s">
        <v>65</v>
      </c>
      <c r="C4883" t="s">
        <v>38</v>
      </c>
      <c r="D4883" t="s">
        <v>39</v>
      </c>
      <c r="E4883" t="s">
        <v>26</v>
      </c>
      <c r="F4883" t="s">
        <v>40</v>
      </c>
      <c r="G4883" t="s">
        <v>62</v>
      </c>
      <c r="H4883">
        <v>13</v>
      </c>
      <c r="I4883">
        <v>36115.050000000003</v>
      </c>
      <c r="J4883">
        <v>469495.65</v>
      </c>
      <c r="K4883">
        <v>1993.11</v>
      </c>
      <c r="L4883">
        <v>778</v>
      </c>
      <c r="M4883" t="s">
        <v>29</v>
      </c>
      <c r="N4883" t="s">
        <v>36</v>
      </c>
      <c r="O4883">
        <v>80371.740000000005</v>
      </c>
      <c r="P4883">
        <f>_xlfn.DAYS(Table3[[#This Row],[Delivery_Date]],Table3[[#This Row],[Order_Date]])</f>
        <v>4</v>
      </c>
    </row>
    <row r="4884" spans="1:16" x14ac:dyDescent="0.25">
      <c r="A4884">
        <v>4883</v>
      </c>
      <c r="B4884" t="s">
        <v>65</v>
      </c>
      <c r="C4884" t="s">
        <v>16</v>
      </c>
      <c r="D4884" t="s">
        <v>45</v>
      </c>
      <c r="E4884" t="s">
        <v>46</v>
      </c>
      <c r="F4884" t="s">
        <v>359</v>
      </c>
      <c r="G4884" t="s">
        <v>96</v>
      </c>
      <c r="H4884">
        <v>83</v>
      </c>
      <c r="I4884">
        <v>33741.07</v>
      </c>
      <c r="J4884">
        <v>2800508.81</v>
      </c>
      <c r="K4884">
        <v>2340.89</v>
      </c>
      <c r="L4884">
        <v>539</v>
      </c>
      <c r="M4884" t="s">
        <v>29</v>
      </c>
      <c r="N4884" t="s">
        <v>22</v>
      </c>
      <c r="O4884">
        <v>656637.49</v>
      </c>
      <c r="P4884">
        <f>_xlfn.DAYS(Table3[[#This Row],[Delivery_Date]],Table3[[#This Row],[Order_Date]])</f>
        <v>8</v>
      </c>
    </row>
    <row r="4885" spans="1:16" x14ac:dyDescent="0.25">
      <c r="A4885">
        <v>4884</v>
      </c>
      <c r="B4885" t="s">
        <v>15</v>
      </c>
      <c r="C4885" t="s">
        <v>38</v>
      </c>
      <c r="D4885" t="s">
        <v>25</v>
      </c>
      <c r="E4885" t="s">
        <v>18</v>
      </c>
      <c r="F4885" t="s">
        <v>343</v>
      </c>
      <c r="G4885" t="s">
        <v>417</v>
      </c>
      <c r="H4885">
        <v>43</v>
      </c>
      <c r="I4885">
        <v>18103.939999999999</v>
      </c>
      <c r="J4885">
        <v>778469.42</v>
      </c>
      <c r="K4885">
        <v>4302.53</v>
      </c>
      <c r="L4885">
        <v>163</v>
      </c>
      <c r="M4885" t="s">
        <v>29</v>
      </c>
      <c r="N4885" t="s">
        <v>70</v>
      </c>
      <c r="O4885">
        <v>128164.21</v>
      </c>
      <c r="P4885">
        <f>_xlfn.DAYS(Table3[[#This Row],[Delivery_Date]],Table3[[#This Row],[Order_Date]])</f>
        <v>14</v>
      </c>
    </row>
    <row r="4886" spans="1:16" x14ac:dyDescent="0.25">
      <c r="A4886">
        <v>4885</v>
      </c>
      <c r="B4886" t="s">
        <v>37</v>
      </c>
      <c r="C4886" t="s">
        <v>24</v>
      </c>
      <c r="D4886" t="s">
        <v>25</v>
      </c>
      <c r="E4886" t="s">
        <v>52</v>
      </c>
      <c r="F4886" t="s">
        <v>185</v>
      </c>
      <c r="G4886" t="s">
        <v>363</v>
      </c>
      <c r="H4886">
        <v>99</v>
      </c>
      <c r="I4886">
        <v>21336.31</v>
      </c>
      <c r="J4886">
        <v>2112294.69</v>
      </c>
      <c r="K4886">
        <v>615.86</v>
      </c>
      <c r="L4886">
        <v>597</v>
      </c>
      <c r="M4886" t="s">
        <v>35</v>
      </c>
      <c r="N4886" t="s">
        <v>22</v>
      </c>
      <c r="O4886">
        <v>499595.3</v>
      </c>
      <c r="P4886">
        <f>_xlfn.DAYS(Table3[[#This Row],[Delivery_Date]],Table3[[#This Row],[Order_Date]])</f>
        <v>1</v>
      </c>
    </row>
    <row r="4887" spans="1:16" x14ac:dyDescent="0.25">
      <c r="A4887">
        <v>4886</v>
      </c>
      <c r="B4887" t="s">
        <v>51</v>
      </c>
      <c r="C4887" t="s">
        <v>16</v>
      </c>
      <c r="D4887" t="s">
        <v>25</v>
      </c>
      <c r="E4887" t="s">
        <v>60</v>
      </c>
      <c r="F4887" t="s">
        <v>91</v>
      </c>
      <c r="G4887" t="s">
        <v>61</v>
      </c>
      <c r="H4887">
        <v>83</v>
      </c>
      <c r="I4887">
        <v>23827.11</v>
      </c>
      <c r="J4887">
        <v>1977650.13</v>
      </c>
      <c r="K4887">
        <v>667.26</v>
      </c>
      <c r="L4887">
        <v>780</v>
      </c>
      <c r="M4887" t="s">
        <v>35</v>
      </c>
      <c r="N4887" t="s">
        <v>43</v>
      </c>
      <c r="O4887">
        <v>262166.82</v>
      </c>
      <c r="P4887">
        <f>_xlfn.DAYS(Table3[[#This Row],[Delivery_Date]],Table3[[#This Row],[Order_Date]])</f>
        <v>7</v>
      </c>
    </row>
    <row r="4888" spans="1:16" x14ac:dyDescent="0.25">
      <c r="A4888">
        <v>4887</v>
      </c>
      <c r="B4888" t="s">
        <v>23</v>
      </c>
      <c r="C4888" t="s">
        <v>24</v>
      </c>
      <c r="D4888" t="s">
        <v>45</v>
      </c>
      <c r="E4888" t="s">
        <v>26</v>
      </c>
      <c r="F4888" t="s">
        <v>94</v>
      </c>
      <c r="G4888" t="s">
        <v>154</v>
      </c>
      <c r="H4888">
        <v>1</v>
      </c>
      <c r="I4888">
        <v>36226.86</v>
      </c>
      <c r="J4888">
        <v>36226.86</v>
      </c>
      <c r="K4888">
        <v>4358.53</v>
      </c>
      <c r="L4888">
        <v>261</v>
      </c>
      <c r="M4888" t="s">
        <v>35</v>
      </c>
      <c r="N4888" t="s">
        <v>43</v>
      </c>
      <c r="O4888">
        <v>2818.23</v>
      </c>
      <c r="P4888">
        <f>_xlfn.DAYS(Table3[[#This Row],[Delivery_Date]],Table3[[#This Row],[Order_Date]])</f>
        <v>8</v>
      </c>
    </row>
    <row r="4889" spans="1:16" x14ac:dyDescent="0.25">
      <c r="A4889">
        <v>4888</v>
      </c>
      <c r="B4889" t="s">
        <v>23</v>
      </c>
      <c r="C4889" t="s">
        <v>16</v>
      </c>
      <c r="D4889" t="s">
        <v>17</v>
      </c>
      <c r="E4889" t="s">
        <v>52</v>
      </c>
      <c r="F4889" t="s">
        <v>106</v>
      </c>
      <c r="G4889" t="s">
        <v>323</v>
      </c>
      <c r="H4889">
        <v>42</v>
      </c>
      <c r="I4889">
        <v>12214.45</v>
      </c>
      <c r="J4889">
        <v>513006.9</v>
      </c>
      <c r="K4889">
        <v>2410.0300000000002</v>
      </c>
      <c r="L4889">
        <v>16</v>
      </c>
      <c r="M4889" t="s">
        <v>35</v>
      </c>
      <c r="N4889" t="s">
        <v>22</v>
      </c>
      <c r="O4889">
        <v>113106.64</v>
      </c>
      <c r="P4889">
        <f>_xlfn.DAYS(Table3[[#This Row],[Delivery_Date]],Table3[[#This Row],[Order_Date]])</f>
        <v>7</v>
      </c>
    </row>
    <row r="4890" spans="1:16" x14ac:dyDescent="0.25">
      <c r="A4890">
        <v>4889</v>
      </c>
      <c r="B4890" t="s">
        <v>59</v>
      </c>
      <c r="C4890" t="s">
        <v>24</v>
      </c>
      <c r="D4890" t="s">
        <v>17</v>
      </c>
      <c r="E4890" t="s">
        <v>46</v>
      </c>
      <c r="F4890" t="s">
        <v>153</v>
      </c>
      <c r="G4890" t="s">
        <v>368</v>
      </c>
      <c r="H4890">
        <v>75</v>
      </c>
      <c r="I4890">
        <v>37213.57</v>
      </c>
      <c r="J4890">
        <v>2791017.75</v>
      </c>
      <c r="K4890">
        <v>3085.98</v>
      </c>
      <c r="L4890">
        <v>139</v>
      </c>
      <c r="M4890" t="s">
        <v>42</v>
      </c>
      <c r="N4890" t="s">
        <v>43</v>
      </c>
      <c r="O4890">
        <v>580190.61</v>
      </c>
      <c r="P4890">
        <f>_xlfn.DAYS(Table3[[#This Row],[Delivery_Date]],Table3[[#This Row],[Order_Date]])</f>
        <v>8</v>
      </c>
    </row>
    <row r="4891" spans="1:16" x14ac:dyDescent="0.25">
      <c r="A4891">
        <v>4890</v>
      </c>
      <c r="B4891" t="s">
        <v>59</v>
      </c>
      <c r="C4891" t="s">
        <v>38</v>
      </c>
      <c r="D4891" t="s">
        <v>17</v>
      </c>
      <c r="E4891" t="s">
        <v>60</v>
      </c>
      <c r="F4891" t="s">
        <v>186</v>
      </c>
      <c r="G4891" t="s">
        <v>90</v>
      </c>
      <c r="H4891">
        <v>94</v>
      </c>
      <c r="I4891">
        <v>17592.990000000002</v>
      </c>
      <c r="J4891">
        <v>1653741.06</v>
      </c>
      <c r="K4891">
        <v>3520.46</v>
      </c>
      <c r="L4891">
        <v>662</v>
      </c>
      <c r="M4891" t="s">
        <v>21</v>
      </c>
      <c r="N4891" t="s">
        <v>30</v>
      </c>
      <c r="O4891">
        <v>366459.89</v>
      </c>
      <c r="P4891">
        <f>_xlfn.DAYS(Table3[[#This Row],[Delivery_Date]],Table3[[#This Row],[Order_Date]])</f>
        <v>6</v>
      </c>
    </row>
    <row r="4892" spans="1:16" x14ac:dyDescent="0.25">
      <c r="A4892">
        <v>4891</v>
      </c>
      <c r="B4892" t="s">
        <v>65</v>
      </c>
      <c r="C4892" t="s">
        <v>38</v>
      </c>
      <c r="D4892" t="s">
        <v>45</v>
      </c>
      <c r="E4892" t="s">
        <v>52</v>
      </c>
      <c r="F4892" t="s">
        <v>160</v>
      </c>
      <c r="G4892" t="s">
        <v>370</v>
      </c>
      <c r="H4892">
        <v>64</v>
      </c>
      <c r="I4892">
        <v>6100.92</v>
      </c>
      <c r="J4892">
        <v>390458.88</v>
      </c>
      <c r="K4892">
        <v>3879.93</v>
      </c>
      <c r="L4892">
        <v>413</v>
      </c>
      <c r="M4892" t="s">
        <v>35</v>
      </c>
      <c r="N4892" t="s">
        <v>70</v>
      </c>
      <c r="O4892">
        <v>28340.21</v>
      </c>
      <c r="P4892">
        <f>_xlfn.DAYS(Table3[[#This Row],[Delivery_Date]],Table3[[#This Row],[Order_Date]])</f>
        <v>7</v>
      </c>
    </row>
    <row r="4893" spans="1:16" x14ac:dyDescent="0.25">
      <c r="A4893">
        <v>4892</v>
      </c>
      <c r="B4893" t="s">
        <v>51</v>
      </c>
      <c r="C4893" t="s">
        <v>16</v>
      </c>
      <c r="D4893" t="s">
        <v>17</v>
      </c>
      <c r="E4893" t="s">
        <v>52</v>
      </c>
      <c r="F4893" t="s">
        <v>98</v>
      </c>
      <c r="G4893" t="s">
        <v>28</v>
      </c>
      <c r="H4893">
        <v>77</v>
      </c>
      <c r="I4893">
        <v>32583.93</v>
      </c>
      <c r="J4893">
        <v>2508962.61</v>
      </c>
      <c r="K4893">
        <v>2256.21</v>
      </c>
      <c r="L4893">
        <v>691</v>
      </c>
      <c r="M4893" t="s">
        <v>35</v>
      </c>
      <c r="N4893" t="s">
        <v>22</v>
      </c>
      <c r="O4893">
        <v>589543.73</v>
      </c>
      <c r="P4893">
        <f>_xlfn.DAYS(Table3[[#This Row],[Delivery_Date]],Table3[[#This Row],[Order_Date]])</f>
        <v>13</v>
      </c>
    </row>
    <row r="4894" spans="1:16" x14ac:dyDescent="0.25">
      <c r="A4894">
        <v>4893</v>
      </c>
      <c r="B4894" t="s">
        <v>31</v>
      </c>
      <c r="C4894" t="s">
        <v>38</v>
      </c>
      <c r="D4894" t="s">
        <v>25</v>
      </c>
      <c r="E4894" t="s">
        <v>26</v>
      </c>
      <c r="F4894" t="s">
        <v>231</v>
      </c>
      <c r="G4894" t="s">
        <v>91</v>
      </c>
      <c r="H4894">
        <v>44</v>
      </c>
      <c r="I4894">
        <v>20355.259999999998</v>
      </c>
      <c r="J4894">
        <v>895631.44</v>
      </c>
      <c r="K4894">
        <v>2096.61</v>
      </c>
      <c r="L4894">
        <v>719</v>
      </c>
      <c r="M4894" t="s">
        <v>42</v>
      </c>
      <c r="N4894" t="s">
        <v>70</v>
      </c>
      <c r="O4894">
        <v>184242.81</v>
      </c>
      <c r="P4894">
        <f>_xlfn.DAYS(Table3[[#This Row],[Delivery_Date]],Table3[[#This Row],[Order_Date]])</f>
        <v>5</v>
      </c>
    </row>
    <row r="4895" spans="1:16" x14ac:dyDescent="0.25">
      <c r="A4895">
        <v>4894</v>
      </c>
      <c r="B4895" t="s">
        <v>59</v>
      </c>
      <c r="C4895" t="s">
        <v>38</v>
      </c>
      <c r="D4895" t="s">
        <v>17</v>
      </c>
      <c r="E4895" t="s">
        <v>18</v>
      </c>
      <c r="F4895" t="s">
        <v>336</v>
      </c>
      <c r="G4895" t="s">
        <v>199</v>
      </c>
      <c r="H4895">
        <v>57</v>
      </c>
      <c r="I4895">
        <v>38257.74</v>
      </c>
      <c r="J4895">
        <v>2180691.1800000002</v>
      </c>
      <c r="K4895">
        <v>943.36</v>
      </c>
      <c r="L4895">
        <v>412</v>
      </c>
      <c r="M4895" t="s">
        <v>42</v>
      </c>
      <c r="N4895" t="s">
        <v>22</v>
      </c>
      <c r="O4895">
        <v>113581.8</v>
      </c>
      <c r="P4895">
        <f>_xlfn.DAYS(Table3[[#This Row],[Delivery_Date]],Table3[[#This Row],[Order_Date]])</f>
        <v>15</v>
      </c>
    </row>
    <row r="4896" spans="1:16" x14ac:dyDescent="0.25">
      <c r="A4896">
        <v>4895</v>
      </c>
      <c r="B4896" t="s">
        <v>59</v>
      </c>
      <c r="C4896" t="s">
        <v>24</v>
      </c>
      <c r="D4896" t="s">
        <v>17</v>
      </c>
      <c r="E4896" t="s">
        <v>52</v>
      </c>
      <c r="F4896" t="s">
        <v>209</v>
      </c>
      <c r="G4896" t="s">
        <v>386</v>
      </c>
      <c r="H4896">
        <v>100</v>
      </c>
      <c r="I4896">
        <v>7303.03</v>
      </c>
      <c r="J4896">
        <v>730303</v>
      </c>
      <c r="K4896">
        <v>1653.87</v>
      </c>
      <c r="L4896">
        <v>621</v>
      </c>
      <c r="M4896" t="s">
        <v>42</v>
      </c>
      <c r="N4896" t="s">
        <v>43</v>
      </c>
      <c r="O4896">
        <v>70531.23</v>
      </c>
      <c r="P4896">
        <f>_xlfn.DAYS(Table3[[#This Row],[Delivery_Date]],Table3[[#This Row],[Order_Date]])</f>
        <v>15</v>
      </c>
    </row>
    <row r="4897" spans="1:16" x14ac:dyDescent="0.25">
      <c r="A4897">
        <v>4896</v>
      </c>
      <c r="B4897" t="s">
        <v>44</v>
      </c>
      <c r="C4897" t="s">
        <v>16</v>
      </c>
      <c r="D4897" t="s">
        <v>25</v>
      </c>
      <c r="E4897" t="s">
        <v>18</v>
      </c>
      <c r="F4897" t="s">
        <v>221</v>
      </c>
      <c r="G4897" t="s">
        <v>232</v>
      </c>
      <c r="H4897">
        <v>95</v>
      </c>
      <c r="I4897">
        <v>41776.71</v>
      </c>
      <c r="J4897">
        <v>3968787.45</v>
      </c>
      <c r="K4897">
        <v>209.67</v>
      </c>
      <c r="L4897">
        <v>841</v>
      </c>
      <c r="M4897" t="s">
        <v>35</v>
      </c>
      <c r="N4897" t="s">
        <v>22</v>
      </c>
      <c r="O4897">
        <v>474942.16</v>
      </c>
      <c r="P4897">
        <f>_xlfn.DAYS(Table3[[#This Row],[Delivery_Date]],Table3[[#This Row],[Order_Date]])</f>
        <v>13</v>
      </c>
    </row>
    <row r="4898" spans="1:16" x14ac:dyDescent="0.25">
      <c r="A4898">
        <v>4897</v>
      </c>
      <c r="B4898" t="s">
        <v>51</v>
      </c>
      <c r="C4898" t="s">
        <v>16</v>
      </c>
      <c r="D4898" t="s">
        <v>25</v>
      </c>
      <c r="E4898" t="s">
        <v>26</v>
      </c>
      <c r="F4898" t="s">
        <v>134</v>
      </c>
      <c r="G4898" t="s">
        <v>77</v>
      </c>
      <c r="H4898">
        <v>59</v>
      </c>
      <c r="I4898">
        <v>8813.4</v>
      </c>
      <c r="J4898">
        <v>519990.6</v>
      </c>
      <c r="K4898">
        <v>3940.11</v>
      </c>
      <c r="L4898">
        <v>959</v>
      </c>
      <c r="M4898" t="s">
        <v>42</v>
      </c>
      <c r="N4898" t="s">
        <v>22</v>
      </c>
      <c r="O4898">
        <v>128727.45</v>
      </c>
      <c r="P4898">
        <f>_xlfn.DAYS(Table3[[#This Row],[Delivery_Date]],Table3[[#This Row],[Order_Date]])</f>
        <v>14</v>
      </c>
    </row>
    <row r="4899" spans="1:16" x14ac:dyDescent="0.25">
      <c r="A4899">
        <v>4898</v>
      </c>
      <c r="B4899" t="s">
        <v>65</v>
      </c>
      <c r="C4899" t="s">
        <v>24</v>
      </c>
      <c r="D4899" t="s">
        <v>25</v>
      </c>
      <c r="E4899" t="s">
        <v>26</v>
      </c>
      <c r="F4899" t="s">
        <v>128</v>
      </c>
      <c r="G4899" t="s">
        <v>92</v>
      </c>
      <c r="H4899">
        <v>26</v>
      </c>
      <c r="I4899">
        <v>43333.71</v>
      </c>
      <c r="J4899">
        <v>1126676.46</v>
      </c>
      <c r="K4899">
        <v>2125.25</v>
      </c>
      <c r="L4899">
        <v>260</v>
      </c>
      <c r="M4899" t="s">
        <v>29</v>
      </c>
      <c r="N4899" t="s">
        <v>43</v>
      </c>
      <c r="O4899">
        <v>243011.42</v>
      </c>
      <c r="P4899">
        <f>_xlfn.DAYS(Table3[[#This Row],[Delivery_Date]],Table3[[#This Row],[Order_Date]])</f>
        <v>7</v>
      </c>
    </row>
    <row r="4900" spans="1:16" x14ac:dyDescent="0.25">
      <c r="A4900">
        <v>4899</v>
      </c>
      <c r="B4900" t="s">
        <v>51</v>
      </c>
      <c r="C4900" t="s">
        <v>16</v>
      </c>
      <c r="D4900" t="s">
        <v>17</v>
      </c>
      <c r="E4900" t="s">
        <v>26</v>
      </c>
      <c r="F4900" t="s">
        <v>62</v>
      </c>
      <c r="G4900" t="s">
        <v>185</v>
      </c>
      <c r="H4900">
        <v>90</v>
      </c>
      <c r="I4900">
        <v>8067.6</v>
      </c>
      <c r="J4900">
        <v>726084</v>
      </c>
      <c r="K4900">
        <v>4649.92</v>
      </c>
      <c r="L4900">
        <v>96</v>
      </c>
      <c r="M4900" t="s">
        <v>35</v>
      </c>
      <c r="N4900" t="s">
        <v>70</v>
      </c>
      <c r="O4900">
        <v>181344.78</v>
      </c>
      <c r="P4900">
        <f>_xlfn.DAYS(Table3[[#This Row],[Delivery_Date]],Table3[[#This Row],[Order_Date]])</f>
        <v>4</v>
      </c>
    </row>
    <row r="4901" spans="1:16" x14ac:dyDescent="0.25">
      <c r="A4901">
        <v>4900</v>
      </c>
      <c r="B4901" t="s">
        <v>37</v>
      </c>
      <c r="C4901" t="s">
        <v>24</v>
      </c>
      <c r="D4901" t="s">
        <v>25</v>
      </c>
      <c r="E4901" t="s">
        <v>52</v>
      </c>
      <c r="F4901" t="s">
        <v>58</v>
      </c>
      <c r="G4901" t="s">
        <v>108</v>
      </c>
      <c r="H4901">
        <v>75</v>
      </c>
      <c r="I4901">
        <v>16117.93</v>
      </c>
      <c r="J4901">
        <v>1208844.75</v>
      </c>
      <c r="K4901">
        <v>4439.68</v>
      </c>
      <c r="L4901">
        <v>443</v>
      </c>
      <c r="M4901" t="s">
        <v>21</v>
      </c>
      <c r="N4901" t="s">
        <v>43</v>
      </c>
      <c r="O4901">
        <v>125763.82</v>
      </c>
      <c r="P4901">
        <f>_xlfn.DAYS(Table3[[#This Row],[Delivery_Date]],Table3[[#This Row],[Order_Date]])</f>
        <v>14</v>
      </c>
    </row>
    <row r="4902" spans="1:16" x14ac:dyDescent="0.25">
      <c r="A4902">
        <v>4901</v>
      </c>
      <c r="B4902" t="s">
        <v>37</v>
      </c>
      <c r="C4902" t="s">
        <v>24</v>
      </c>
      <c r="D4902" t="s">
        <v>39</v>
      </c>
      <c r="E4902" t="s">
        <v>46</v>
      </c>
      <c r="F4902" t="s">
        <v>146</v>
      </c>
      <c r="G4902" t="s">
        <v>53</v>
      </c>
      <c r="H4902">
        <v>71</v>
      </c>
      <c r="I4902">
        <v>2333.3000000000002</v>
      </c>
      <c r="J4902">
        <v>165664.29999999999</v>
      </c>
      <c r="K4902">
        <v>519.02</v>
      </c>
      <c r="L4902">
        <v>511</v>
      </c>
      <c r="M4902" t="s">
        <v>21</v>
      </c>
      <c r="N4902" t="s">
        <v>70</v>
      </c>
      <c r="O4902">
        <v>24557.5</v>
      </c>
      <c r="P4902">
        <f>_xlfn.DAYS(Table3[[#This Row],[Delivery_Date]],Table3[[#This Row],[Order_Date]])</f>
        <v>5</v>
      </c>
    </row>
    <row r="4903" spans="1:16" x14ac:dyDescent="0.25">
      <c r="A4903">
        <v>4902</v>
      </c>
      <c r="B4903" t="s">
        <v>51</v>
      </c>
      <c r="C4903" t="s">
        <v>16</v>
      </c>
      <c r="D4903" t="s">
        <v>25</v>
      </c>
      <c r="E4903" t="s">
        <v>46</v>
      </c>
      <c r="F4903" t="s">
        <v>230</v>
      </c>
      <c r="G4903" t="s">
        <v>207</v>
      </c>
      <c r="H4903">
        <v>43</v>
      </c>
      <c r="I4903">
        <v>44514.239999999998</v>
      </c>
      <c r="J4903">
        <v>1914112.32</v>
      </c>
      <c r="K4903">
        <v>3218.46</v>
      </c>
      <c r="L4903">
        <v>179</v>
      </c>
      <c r="M4903" t="s">
        <v>21</v>
      </c>
      <c r="N4903" t="s">
        <v>22</v>
      </c>
      <c r="O4903">
        <v>427334.91</v>
      </c>
      <c r="P4903">
        <f>_xlfn.DAYS(Table3[[#This Row],[Delivery_Date]],Table3[[#This Row],[Order_Date]])</f>
        <v>9</v>
      </c>
    </row>
    <row r="4904" spans="1:16" x14ac:dyDescent="0.25">
      <c r="A4904">
        <v>4903</v>
      </c>
      <c r="B4904" t="s">
        <v>44</v>
      </c>
      <c r="C4904" t="s">
        <v>24</v>
      </c>
      <c r="D4904" t="s">
        <v>17</v>
      </c>
      <c r="E4904" t="s">
        <v>18</v>
      </c>
      <c r="F4904" t="s">
        <v>327</v>
      </c>
      <c r="G4904" t="s">
        <v>230</v>
      </c>
      <c r="H4904">
        <v>50</v>
      </c>
      <c r="I4904">
        <v>31962.240000000002</v>
      </c>
      <c r="J4904">
        <v>1598112</v>
      </c>
      <c r="K4904">
        <v>133.38</v>
      </c>
      <c r="L4904">
        <v>300</v>
      </c>
      <c r="M4904" t="s">
        <v>29</v>
      </c>
      <c r="N4904" t="s">
        <v>70</v>
      </c>
      <c r="O4904">
        <v>164522.82999999999</v>
      </c>
      <c r="P4904">
        <f>_xlfn.DAYS(Table3[[#This Row],[Delivery_Date]],Table3[[#This Row],[Order_Date]])</f>
        <v>12</v>
      </c>
    </row>
    <row r="4905" spans="1:16" x14ac:dyDescent="0.25">
      <c r="A4905">
        <v>4904</v>
      </c>
      <c r="B4905" t="s">
        <v>44</v>
      </c>
      <c r="C4905" t="s">
        <v>38</v>
      </c>
      <c r="D4905" t="s">
        <v>39</v>
      </c>
      <c r="E4905" t="s">
        <v>52</v>
      </c>
      <c r="F4905" t="s">
        <v>289</v>
      </c>
      <c r="G4905" t="s">
        <v>115</v>
      </c>
      <c r="H4905">
        <v>70</v>
      </c>
      <c r="I4905">
        <v>23939.31</v>
      </c>
      <c r="J4905">
        <v>1675751.7</v>
      </c>
      <c r="K4905">
        <v>3931.94</v>
      </c>
      <c r="L4905">
        <v>858</v>
      </c>
      <c r="M4905" t="s">
        <v>29</v>
      </c>
      <c r="N4905" t="s">
        <v>70</v>
      </c>
      <c r="O4905">
        <v>135033.96</v>
      </c>
      <c r="P4905">
        <f>_xlfn.DAYS(Table3[[#This Row],[Delivery_Date]],Table3[[#This Row],[Order_Date]])</f>
        <v>13</v>
      </c>
    </row>
    <row r="4906" spans="1:16" x14ac:dyDescent="0.25">
      <c r="A4906">
        <v>4905</v>
      </c>
      <c r="B4906" t="s">
        <v>44</v>
      </c>
      <c r="C4906" t="s">
        <v>24</v>
      </c>
      <c r="D4906" t="s">
        <v>17</v>
      </c>
      <c r="E4906" t="s">
        <v>60</v>
      </c>
      <c r="F4906" t="s">
        <v>288</v>
      </c>
      <c r="G4906" t="s">
        <v>54</v>
      </c>
      <c r="H4906">
        <v>10</v>
      </c>
      <c r="I4906">
        <v>8074.56</v>
      </c>
      <c r="J4906">
        <v>80745.600000000006</v>
      </c>
      <c r="K4906">
        <v>3285.32</v>
      </c>
      <c r="L4906">
        <v>228</v>
      </c>
      <c r="M4906" t="s">
        <v>35</v>
      </c>
      <c r="N4906" t="s">
        <v>43</v>
      </c>
      <c r="O4906">
        <v>11283.56</v>
      </c>
      <c r="P4906">
        <f>_xlfn.DAYS(Table3[[#This Row],[Delivery_Date]],Table3[[#This Row],[Order_Date]])</f>
        <v>1</v>
      </c>
    </row>
    <row r="4907" spans="1:16" x14ac:dyDescent="0.25">
      <c r="A4907">
        <v>4906</v>
      </c>
      <c r="B4907" t="s">
        <v>15</v>
      </c>
      <c r="C4907" t="s">
        <v>16</v>
      </c>
      <c r="D4907" t="s">
        <v>17</v>
      </c>
      <c r="E4907" t="s">
        <v>46</v>
      </c>
      <c r="F4907" t="s">
        <v>283</v>
      </c>
      <c r="G4907" t="s">
        <v>144</v>
      </c>
      <c r="H4907">
        <v>74</v>
      </c>
      <c r="I4907">
        <v>43748.24</v>
      </c>
      <c r="J4907">
        <v>3237369.76</v>
      </c>
      <c r="K4907">
        <v>4458.97</v>
      </c>
      <c r="L4907">
        <v>301</v>
      </c>
      <c r="M4907" t="s">
        <v>29</v>
      </c>
      <c r="N4907" t="s">
        <v>36</v>
      </c>
      <c r="O4907">
        <v>795371.57</v>
      </c>
      <c r="P4907">
        <f>_xlfn.DAYS(Table3[[#This Row],[Delivery_Date]],Table3[[#This Row],[Order_Date]])</f>
        <v>14</v>
      </c>
    </row>
    <row r="4908" spans="1:16" x14ac:dyDescent="0.25">
      <c r="A4908">
        <v>4907</v>
      </c>
      <c r="B4908" t="s">
        <v>59</v>
      </c>
      <c r="C4908" t="s">
        <v>38</v>
      </c>
      <c r="D4908" t="s">
        <v>17</v>
      </c>
      <c r="E4908" t="s">
        <v>46</v>
      </c>
      <c r="F4908" t="s">
        <v>308</v>
      </c>
      <c r="G4908" t="s">
        <v>150</v>
      </c>
      <c r="H4908">
        <v>59</v>
      </c>
      <c r="I4908">
        <v>15402.41</v>
      </c>
      <c r="J4908">
        <v>908742.19</v>
      </c>
      <c r="K4908">
        <v>831.36</v>
      </c>
      <c r="L4908">
        <v>447</v>
      </c>
      <c r="M4908" t="s">
        <v>35</v>
      </c>
      <c r="N4908" t="s">
        <v>70</v>
      </c>
      <c r="O4908">
        <v>83153.67</v>
      </c>
      <c r="P4908">
        <f>_xlfn.DAYS(Table3[[#This Row],[Delivery_Date]],Table3[[#This Row],[Order_Date]])</f>
        <v>7</v>
      </c>
    </row>
    <row r="4909" spans="1:16" x14ac:dyDescent="0.25">
      <c r="A4909">
        <v>4908</v>
      </c>
      <c r="B4909" t="s">
        <v>59</v>
      </c>
      <c r="C4909" t="s">
        <v>24</v>
      </c>
      <c r="D4909" t="s">
        <v>32</v>
      </c>
      <c r="E4909" t="s">
        <v>46</v>
      </c>
      <c r="F4909" t="s">
        <v>390</v>
      </c>
      <c r="G4909" t="s">
        <v>256</v>
      </c>
      <c r="H4909">
        <v>87</v>
      </c>
      <c r="I4909">
        <v>29703.11</v>
      </c>
      <c r="J4909">
        <v>2584170.5699999998</v>
      </c>
      <c r="K4909">
        <v>3224.92</v>
      </c>
      <c r="L4909">
        <v>26</v>
      </c>
      <c r="M4909" t="s">
        <v>42</v>
      </c>
      <c r="N4909" t="s">
        <v>30</v>
      </c>
      <c r="O4909">
        <v>569403.78</v>
      </c>
      <c r="P4909">
        <f>_xlfn.DAYS(Table3[[#This Row],[Delivery_Date]],Table3[[#This Row],[Order_Date]])</f>
        <v>2</v>
      </c>
    </row>
    <row r="4910" spans="1:16" x14ac:dyDescent="0.25">
      <c r="A4910">
        <v>4909</v>
      </c>
      <c r="B4910" t="s">
        <v>23</v>
      </c>
      <c r="C4910" t="s">
        <v>38</v>
      </c>
      <c r="D4910" t="s">
        <v>45</v>
      </c>
      <c r="E4910" t="s">
        <v>18</v>
      </c>
      <c r="F4910" t="s">
        <v>293</v>
      </c>
      <c r="G4910" t="s">
        <v>278</v>
      </c>
      <c r="H4910">
        <v>1</v>
      </c>
      <c r="I4910">
        <v>15195.45</v>
      </c>
      <c r="J4910">
        <v>15195.45</v>
      </c>
      <c r="K4910">
        <v>4592.93</v>
      </c>
      <c r="L4910">
        <v>950</v>
      </c>
      <c r="M4910" t="s">
        <v>35</v>
      </c>
      <c r="N4910" t="s">
        <v>22</v>
      </c>
      <c r="O4910">
        <v>3073.07</v>
      </c>
      <c r="P4910">
        <f>_xlfn.DAYS(Table3[[#This Row],[Delivery_Date]],Table3[[#This Row],[Order_Date]])</f>
        <v>11</v>
      </c>
    </row>
    <row r="4911" spans="1:16" x14ac:dyDescent="0.25">
      <c r="A4911">
        <v>4910</v>
      </c>
      <c r="B4911" t="s">
        <v>37</v>
      </c>
      <c r="C4911" t="s">
        <v>24</v>
      </c>
      <c r="D4911" t="s">
        <v>25</v>
      </c>
      <c r="E4911" t="s">
        <v>18</v>
      </c>
      <c r="F4911" t="s">
        <v>314</v>
      </c>
      <c r="G4911" t="s">
        <v>166</v>
      </c>
      <c r="H4911">
        <v>74</v>
      </c>
      <c r="I4911">
        <v>41775.440000000002</v>
      </c>
      <c r="J4911">
        <v>3091382.56</v>
      </c>
      <c r="K4911">
        <v>1794.26</v>
      </c>
      <c r="L4911">
        <v>571</v>
      </c>
      <c r="M4911" t="s">
        <v>35</v>
      </c>
      <c r="N4911" t="s">
        <v>36</v>
      </c>
      <c r="O4911">
        <v>232416.9</v>
      </c>
      <c r="P4911">
        <f>_xlfn.DAYS(Table3[[#This Row],[Delivery_Date]],Table3[[#This Row],[Order_Date]])</f>
        <v>10</v>
      </c>
    </row>
    <row r="4912" spans="1:16" x14ac:dyDescent="0.25">
      <c r="A4912">
        <v>4911</v>
      </c>
      <c r="B4912" t="s">
        <v>51</v>
      </c>
      <c r="C4912" t="s">
        <v>16</v>
      </c>
      <c r="D4912" t="s">
        <v>25</v>
      </c>
      <c r="E4912" t="s">
        <v>46</v>
      </c>
      <c r="F4912" t="s">
        <v>132</v>
      </c>
      <c r="G4912" t="s">
        <v>397</v>
      </c>
      <c r="H4912">
        <v>58</v>
      </c>
      <c r="I4912">
        <v>34297.040000000001</v>
      </c>
      <c r="J4912">
        <v>1989228.32</v>
      </c>
      <c r="K4912">
        <v>822.17</v>
      </c>
      <c r="L4912">
        <v>929</v>
      </c>
      <c r="M4912" t="s">
        <v>42</v>
      </c>
      <c r="N4912" t="s">
        <v>30</v>
      </c>
      <c r="O4912">
        <v>437435.43</v>
      </c>
      <c r="P4912">
        <f>_xlfn.DAYS(Table3[[#This Row],[Delivery_Date]],Table3[[#This Row],[Order_Date]])</f>
        <v>11</v>
      </c>
    </row>
    <row r="4913" spans="1:16" x14ac:dyDescent="0.25">
      <c r="A4913">
        <v>4912</v>
      </c>
      <c r="B4913" t="s">
        <v>31</v>
      </c>
      <c r="C4913" t="s">
        <v>38</v>
      </c>
      <c r="D4913" t="s">
        <v>39</v>
      </c>
      <c r="E4913" t="s">
        <v>18</v>
      </c>
      <c r="F4913" t="s">
        <v>273</v>
      </c>
      <c r="G4913" t="s">
        <v>119</v>
      </c>
      <c r="H4913">
        <v>79</v>
      </c>
      <c r="I4913">
        <v>15702.46</v>
      </c>
      <c r="J4913">
        <v>1240494.3400000001</v>
      </c>
      <c r="K4913">
        <v>3113.89</v>
      </c>
      <c r="L4913">
        <v>678</v>
      </c>
      <c r="M4913" t="s">
        <v>29</v>
      </c>
      <c r="N4913" t="s">
        <v>30</v>
      </c>
      <c r="O4913">
        <v>272440.19</v>
      </c>
      <c r="P4913">
        <f>_xlfn.DAYS(Table3[[#This Row],[Delivery_Date]],Table3[[#This Row],[Order_Date]])</f>
        <v>13</v>
      </c>
    </row>
    <row r="4914" spans="1:16" x14ac:dyDescent="0.25">
      <c r="A4914">
        <v>4913</v>
      </c>
      <c r="B4914" t="s">
        <v>23</v>
      </c>
      <c r="C4914" t="s">
        <v>24</v>
      </c>
      <c r="D4914" t="s">
        <v>32</v>
      </c>
      <c r="E4914" t="s">
        <v>52</v>
      </c>
      <c r="F4914" t="s">
        <v>158</v>
      </c>
      <c r="G4914" t="s">
        <v>369</v>
      </c>
      <c r="H4914">
        <v>58</v>
      </c>
      <c r="I4914">
        <v>24724.06</v>
      </c>
      <c r="J4914">
        <v>1433995.48</v>
      </c>
      <c r="K4914">
        <v>1940.89</v>
      </c>
      <c r="L4914">
        <v>690</v>
      </c>
      <c r="M4914" t="s">
        <v>35</v>
      </c>
      <c r="N4914" t="s">
        <v>36</v>
      </c>
      <c r="O4914">
        <v>331355.98</v>
      </c>
      <c r="P4914">
        <f>_xlfn.DAYS(Table3[[#This Row],[Delivery_Date]],Table3[[#This Row],[Order_Date]])</f>
        <v>3</v>
      </c>
    </row>
    <row r="4915" spans="1:16" x14ac:dyDescent="0.25">
      <c r="A4915">
        <v>4914</v>
      </c>
      <c r="B4915" t="s">
        <v>15</v>
      </c>
      <c r="C4915" t="s">
        <v>38</v>
      </c>
      <c r="D4915" t="s">
        <v>32</v>
      </c>
      <c r="E4915" t="s">
        <v>18</v>
      </c>
      <c r="F4915" t="s">
        <v>386</v>
      </c>
      <c r="G4915" t="s">
        <v>47</v>
      </c>
      <c r="H4915">
        <v>77</v>
      </c>
      <c r="I4915">
        <v>34611.67</v>
      </c>
      <c r="J4915">
        <v>2665098.59</v>
      </c>
      <c r="K4915">
        <v>3694.69</v>
      </c>
      <c r="L4915">
        <v>418</v>
      </c>
      <c r="M4915" t="s">
        <v>21</v>
      </c>
      <c r="N4915" t="s">
        <v>70</v>
      </c>
      <c r="O4915">
        <v>134010.65</v>
      </c>
      <c r="P4915">
        <f>_xlfn.DAYS(Table3[[#This Row],[Delivery_Date]],Table3[[#This Row],[Order_Date]])</f>
        <v>6</v>
      </c>
    </row>
    <row r="4916" spans="1:16" x14ac:dyDescent="0.25">
      <c r="A4916">
        <v>4915</v>
      </c>
      <c r="B4916" t="s">
        <v>59</v>
      </c>
      <c r="C4916" t="s">
        <v>38</v>
      </c>
      <c r="D4916" t="s">
        <v>17</v>
      </c>
      <c r="E4916" t="s">
        <v>52</v>
      </c>
      <c r="F4916" t="s">
        <v>288</v>
      </c>
      <c r="G4916" t="s">
        <v>383</v>
      </c>
      <c r="H4916">
        <v>29</v>
      </c>
      <c r="I4916">
        <v>3089.1</v>
      </c>
      <c r="J4916">
        <v>89583.9</v>
      </c>
      <c r="K4916">
        <v>228.12</v>
      </c>
      <c r="L4916">
        <v>238</v>
      </c>
      <c r="M4916" t="s">
        <v>21</v>
      </c>
      <c r="N4916" t="s">
        <v>22</v>
      </c>
      <c r="O4916">
        <v>8339.6200000000008</v>
      </c>
      <c r="P4916">
        <f>_xlfn.DAYS(Table3[[#This Row],[Delivery_Date]],Table3[[#This Row],[Order_Date]])</f>
        <v>2</v>
      </c>
    </row>
    <row r="4917" spans="1:16" x14ac:dyDescent="0.25">
      <c r="A4917">
        <v>4916</v>
      </c>
      <c r="B4917" t="s">
        <v>59</v>
      </c>
      <c r="C4917" t="s">
        <v>16</v>
      </c>
      <c r="D4917" t="s">
        <v>17</v>
      </c>
      <c r="E4917" t="s">
        <v>46</v>
      </c>
      <c r="F4917" t="s">
        <v>219</v>
      </c>
      <c r="G4917" t="s">
        <v>74</v>
      </c>
      <c r="H4917">
        <v>17</v>
      </c>
      <c r="I4917">
        <v>28666.3</v>
      </c>
      <c r="J4917">
        <v>487327.1</v>
      </c>
      <c r="K4917">
        <v>3986.05</v>
      </c>
      <c r="L4917">
        <v>518</v>
      </c>
      <c r="M4917" t="s">
        <v>21</v>
      </c>
      <c r="N4917" t="s">
        <v>22</v>
      </c>
      <c r="O4917">
        <v>103584.29</v>
      </c>
      <c r="P4917">
        <f>_xlfn.DAYS(Table3[[#This Row],[Delivery_Date]],Table3[[#This Row],[Order_Date]])</f>
        <v>4</v>
      </c>
    </row>
    <row r="4918" spans="1:16" x14ac:dyDescent="0.25">
      <c r="A4918">
        <v>4917</v>
      </c>
      <c r="B4918" t="s">
        <v>65</v>
      </c>
      <c r="C4918" t="s">
        <v>16</v>
      </c>
      <c r="D4918" t="s">
        <v>17</v>
      </c>
      <c r="E4918" t="s">
        <v>60</v>
      </c>
      <c r="F4918" t="s">
        <v>112</v>
      </c>
      <c r="G4918" t="s">
        <v>200</v>
      </c>
      <c r="H4918">
        <v>86</v>
      </c>
      <c r="I4918">
        <v>27414.34</v>
      </c>
      <c r="J4918">
        <v>2357633.2400000002</v>
      </c>
      <c r="K4918">
        <v>1749.17</v>
      </c>
      <c r="L4918">
        <v>585</v>
      </c>
      <c r="M4918" t="s">
        <v>35</v>
      </c>
      <c r="N4918" t="s">
        <v>22</v>
      </c>
      <c r="O4918">
        <v>245641.84</v>
      </c>
      <c r="P4918">
        <f>_xlfn.DAYS(Table3[[#This Row],[Delivery_Date]],Table3[[#This Row],[Order_Date]])</f>
        <v>10</v>
      </c>
    </row>
    <row r="4919" spans="1:16" x14ac:dyDescent="0.25">
      <c r="A4919">
        <v>4918</v>
      </c>
      <c r="B4919" t="s">
        <v>23</v>
      </c>
      <c r="C4919" t="s">
        <v>16</v>
      </c>
      <c r="D4919" t="s">
        <v>17</v>
      </c>
      <c r="E4919" t="s">
        <v>26</v>
      </c>
      <c r="F4919" t="s">
        <v>364</v>
      </c>
      <c r="G4919" t="s">
        <v>413</v>
      </c>
      <c r="H4919">
        <v>10</v>
      </c>
      <c r="I4919">
        <v>9515.6200000000008</v>
      </c>
      <c r="J4919">
        <v>95156.2</v>
      </c>
      <c r="K4919">
        <v>3198.82</v>
      </c>
      <c r="L4919">
        <v>726</v>
      </c>
      <c r="M4919" t="s">
        <v>21</v>
      </c>
      <c r="N4919" t="s">
        <v>30</v>
      </c>
      <c r="O4919">
        <v>9847.08</v>
      </c>
      <c r="P4919">
        <f>_xlfn.DAYS(Table3[[#This Row],[Delivery_Date]],Table3[[#This Row],[Order_Date]])</f>
        <v>2</v>
      </c>
    </row>
    <row r="4920" spans="1:16" x14ac:dyDescent="0.25">
      <c r="A4920">
        <v>4919</v>
      </c>
      <c r="B4920" t="s">
        <v>51</v>
      </c>
      <c r="C4920" t="s">
        <v>16</v>
      </c>
      <c r="D4920" t="s">
        <v>25</v>
      </c>
      <c r="E4920" t="s">
        <v>18</v>
      </c>
      <c r="F4920" t="s">
        <v>176</v>
      </c>
      <c r="G4920" t="s">
        <v>389</v>
      </c>
      <c r="H4920">
        <v>24</v>
      </c>
      <c r="I4920">
        <v>38363.050000000003</v>
      </c>
      <c r="J4920">
        <v>920713.2</v>
      </c>
      <c r="K4920">
        <v>3982.29</v>
      </c>
      <c r="L4920">
        <v>732</v>
      </c>
      <c r="M4920" t="s">
        <v>42</v>
      </c>
      <c r="N4920" t="s">
        <v>70</v>
      </c>
      <c r="O4920">
        <v>83231.05</v>
      </c>
      <c r="P4920">
        <f>_xlfn.DAYS(Table3[[#This Row],[Delivery_Date]],Table3[[#This Row],[Order_Date]])</f>
        <v>8</v>
      </c>
    </row>
    <row r="4921" spans="1:16" x14ac:dyDescent="0.25">
      <c r="A4921">
        <v>4920</v>
      </c>
      <c r="B4921" t="s">
        <v>15</v>
      </c>
      <c r="C4921" t="s">
        <v>16</v>
      </c>
      <c r="D4921" t="s">
        <v>39</v>
      </c>
      <c r="E4921" t="s">
        <v>60</v>
      </c>
      <c r="F4921" t="s">
        <v>139</v>
      </c>
      <c r="G4921" t="s">
        <v>127</v>
      </c>
      <c r="H4921">
        <v>27</v>
      </c>
      <c r="I4921">
        <v>16803.07</v>
      </c>
      <c r="J4921">
        <v>453682.89</v>
      </c>
      <c r="K4921">
        <v>1985.47</v>
      </c>
      <c r="L4921">
        <v>917</v>
      </c>
      <c r="M4921" t="s">
        <v>42</v>
      </c>
      <c r="N4921" t="s">
        <v>22</v>
      </c>
      <c r="O4921">
        <v>51142.29</v>
      </c>
      <c r="P4921">
        <f>_xlfn.DAYS(Table3[[#This Row],[Delivery_Date]],Table3[[#This Row],[Order_Date]])</f>
        <v>15</v>
      </c>
    </row>
    <row r="4922" spans="1:16" x14ac:dyDescent="0.25">
      <c r="A4922">
        <v>4921</v>
      </c>
      <c r="B4922" t="s">
        <v>44</v>
      </c>
      <c r="C4922" t="s">
        <v>24</v>
      </c>
      <c r="D4922" t="s">
        <v>17</v>
      </c>
      <c r="E4922" t="s">
        <v>46</v>
      </c>
      <c r="F4922" t="s">
        <v>50</v>
      </c>
      <c r="G4922" t="s">
        <v>186</v>
      </c>
      <c r="H4922">
        <v>32</v>
      </c>
      <c r="I4922">
        <v>3953.29</v>
      </c>
      <c r="J4922">
        <v>126505.28</v>
      </c>
      <c r="K4922">
        <v>792.21</v>
      </c>
      <c r="L4922">
        <v>477</v>
      </c>
      <c r="M4922" t="s">
        <v>42</v>
      </c>
      <c r="N4922" t="s">
        <v>70</v>
      </c>
      <c r="O4922">
        <v>6800.87</v>
      </c>
      <c r="P4922">
        <f>_xlfn.DAYS(Table3[[#This Row],[Delivery_Date]],Table3[[#This Row],[Order_Date]])</f>
        <v>13</v>
      </c>
    </row>
    <row r="4923" spans="1:16" x14ac:dyDescent="0.25">
      <c r="A4923">
        <v>4922</v>
      </c>
      <c r="B4923" t="s">
        <v>37</v>
      </c>
      <c r="C4923" t="s">
        <v>24</v>
      </c>
      <c r="D4923" t="s">
        <v>17</v>
      </c>
      <c r="E4923" t="s">
        <v>18</v>
      </c>
      <c r="F4923" t="s">
        <v>54</v>
      </c>
      <c r="G4923" t="s">
        <v>300</v>
      </c>
      <c r="H4923">
        <v>74</v>
      </c>
      <c r="I4923">
        <v>45720.97</v>
      </c>
      <c r="J4923">
        <v>3383351.78</v>
      </c>
      <c r="K4923">
        <v>1570.85</v>
      </c>
      <c r="L4923">
        <v>935</v>
      </c>
      <c r="M4923" t="s">
        <v>29</v>
      </c>
      <c r="N4923" t="s">
        <v>22</v>
      </c>
      <c r="O4923">
        <v>608268.69999999995</v>
      </c>
      <c r="P4923">
        <f>_xlfn.DAYS(Table3[[#This Row],[Delivery_Date]],Table3[[#This Row],[Order_Date]])</f>
        <v>4</v>
      </c>
    </row>
    <row r="4924" spans="1:16" x14ac:dyDescent="0.25">
      <c r="A4924">
        <v>4923</v>
      </c>
      <c r="B4924" t="s">
        <v>37</v>
      </c>
      <c r="C4924" t="s">
        <v>24</v>
      </c>
      <c r="D4924" t="s">
        <v>45</v>
      </c>
      <c r="E4924" t="s">
        <v>46</v>
      </c>
      <c r="F4924" t="s">
        <v>297</v>
      </c>
      <c r="G4924" t="s">
        <v>291</v>
      </c>
      <c r="H4924">
        <v>76</v>
      </c>
      <c r="I4924">
        <v>28633.72</v>
      </c>
      <c r="J4924">
        <v>2176162.7200000002</v>
      </c>
      <c r="K4924">
        <v>2790.37</v>
      </c>
      <c r="L4924">
        <v>871</v>
      </c>
      <c r="M4924" t="s">
        <v>42</v>
      </c>
      <c r="N4924" t="s">
        <v>30</v>
      </c>
      <c r="O4924">
        <v>338913.16</v>
      </c>
      <c r="P4924">
        <f>_xlfn.DAYS(Table3[[#This Row],[Delivery_Date]],Table3[[#This Row],[Order_Date]])</f>
        <v>3</v>
      </c>
    </row>
    <row r="4925" spans="1:16" x14ac:dyDescent="0.25">
      <c r="A4925">
        <v>4924</v>
      </c>
      <c r="B4925" t="s">
        <v>44</v>
      </c>
      <c r="C4925" t="s">
        <v>24</v>
      </c>
      <c r="D4925" t="s">
        <v>17</v>
      </c>
      <c r="E4925" t="s">
        <v>46</v>
      </c>
      <c r="F4925" t="s">
        <v>332</v>
      </c>
      <c r="G4925" t="s">
        <v>138</v>
      </c>
      <c r="H4925">
        <v>30</v>
      </c>
      <c r="I4925">
        <v>38009.769999999997</v>
      </c>
      <c r="J4925">
        <v>1140293.1000000001</v>
      </c>
      <c r="K4925">
        <v>3244.26</v>
      </c>
      <c r="L4925">
        <v>272</v>
      </c>
      <c r="M4925" t="s">
        <v>35</v>
      </c>
      <c r="N4925" t="s">
        <v>30</v>
      </c>
      <c r="O4925">
        <v>203018.21</v>
      </c>
      <c r="P4925">
        <f>_xlfn.DAYS(Table3[[#This Row],[Delivery_Date]],Table3[[#This Row],[Order_Date]])</f>
        <v>7</v>
      </c>
    </row>
    <row r="4926" spans="1:16" x14ac:dyDescent="0.25">
      <c r="A4926">
        <v>4925</v>
      </c>
      <c r="B4926" t="s">
        <v>59</v>
      </c>
      <c r="C4926" t="s">
        <v>16</v>
      </c>
      <c r="D4926" t="s">
        <v>39</v>
      </c>
      <c r="E4926" t="s">
        <v>60</v>
      </c>
      <c r="F4926" t="s">
        <v>419</v>
      </c>
      <c r="G4926" t="s">
        <v>324</v>
      </c>
      <c r="H4926">
        <v>90</v>
      </c>
      <c r="I4926">
        <v>14411.9</v>
      </c>
      <c r="J4926">
        <v>1297071</v>
      </c>
      <c r="K4926">
        <v>276.64</v>
      </c>
      <c r="L4926">
        <v>46</v>
      </c>
      <c r="M4926" t="s">
        <v>29</v>
      </c>
      <c r="N4926" t="s">
        <v>22</v>
      </c>
      <c r="O4926">
        <v>202087.37</v>
      </c>
      <c r="P4926">
        <f>_xlfn.DAYS(Table3[[#This Row],[Delivery_Date]],Table3[[#This Row],[Order_Date]])</f>
        <v>2</v>
      </c>
    </row>
    <row r="4927" spans="1:16" x14ac:dyDescent="0.25">
      <c r="A4927">
        <v>4926</v>
      </c>
      <c r="B4927" t="s">
        <v>37</v>
      </c>
      <c r="C4927" t="s">
        <v>38</v>
      </c>
      <c r="D4927" t="s">
        <v>32</v>
      </c>
      <c r="E4927" t="s">
        <v>26</v>
      </c>
      <c r="F4927" t="s">
        <v>393</v>
      </c>
      <c r="G4927" t="s">
        <v>143</v>
      </c>
      <c r="H4927">
        <v>74</v>
      </c>
      <c r="I4927">
        <v>37090.46</v>
      </c>
      <c r="J4927">
        <v>2744694.04</v>
      </c>
      <c r="K4927">
        <v>1197.8</v>
      </c>
      <c r="L4927">
        <v>971</v>
      </c>
      <c r="M4927" t="s">
        <v>42</v>
      </c>
      <c r="N4927" t="s">
        <v>30</v>
      </c>
      <c r="O4927">
        <v>347595.52000000002</v>
      </c>
      <c r="P4927">
        <f>_xlfn.DAYS(Table3[[#This Row],[Delivery_Date]],Table3[[#This Row],[Order_Date]])</f>
        <v>1</v>
      </c>
    </row>
    <row r="4928" spans="1:16" x14ac:dyDescent="0.25">
      <c r="A4928">
        <v>4927</v>
      </c>
      <c r="B4928" t="s">
        <v>51</v>
      </c>
      <c r="C4928" t="s">
        <v>38</v>
      </c>
      <c r="D4928" t="s">
        <v>25</v>
      </c>
      <c r="E4928" t="s">
        <v>46</v>
      </c>
      <c r="F4928" t="s">
        <v>101</v>
      </c>
      <c r="G4928" t="s">
        <v>102</v>
      </c>
      <c r="H4928">
        <v>86</v>
      </c>
      <c r="I4928">
        <v>14679.4</v>
      </c>
      <c r="J4928">
        <v>1262428.3999999999</v>
      </c>
      <c r="K4928">
        <v>3864.24</v>
      </c>
      <c r="L4928">
        <v>681</v>
      </c>
      <c r="M4928" t="s">
        <v>35</v>
      </c>
      <c r="N4928" t="s">
        <v>43</v>
      </c>
      <c r="O4928">
        <v>147162.6</v>
      </c>
      <c r="P4928">
        <f>_xlfn.DAYS(Table3[[#This Row],[Delivery_Date]],Table3[[#This Row],[Order_Date]])</f>
        <v>1</v>
      </c>
    </row>
    <row r="4929" spans="1:16" x14ac:dyDescent="0.25">
      <c r="A4929">
        <v>4928</v>
      </c>
      <c r="B4929" t="s">
        <v>15</v>
      </c>
      <c r="C4929" t="s">
        <v>38</v>
      </c>
      <c r="D4929" t="s">
        <v>32</v>
      </c>
      <c r="E4929" t="s">
        <v>46</v>
      </c>
      <c r="F4929" t="s">
        <v>240</v>
      </c>
      <c r="G4929" t="s">
        <v>421</v>
      </c>
      <c r="H4929">
        <v>3</v>
      </c>
      <c r="I4929">
        <v>40828.160000000003</v>
      </c>
      <c r="J4929">
        <v>122484.48</v>
      </c>
      <c r="K4929">
        <v>1936.95</v>
      </c>
      <c r="L4929">
        <v>958</v>
      </c>
      <c r="M4929" t="s">
        <v>35</v>
      </c>
      <c r="N4929" t="s">
        <v>30</v>
      </c>
      <c r="O4929">
        <v>27145.81</v>
      </c>
      <c r="P4929">
        <f>_xlfn.DAYS(Table3[[#This Row],[Delivery_Date]],Table3[[#This Row],[Order_Date]])</f>
        <v>9</v>
      </c>
    </row>
    <row r="4930" spans="1:16" x14ac:dyDescent="0.25">
      <c r="A4930">
        <v>4929</v>
      </c>
      <c r="B4930" t="s">
        <v>37</v>
      </c>
      <c r="C4930" t="s">
        <v>38</v>
      </c>
      <c r="D4930" t="s">
        <v>32</v>
      </c>
      <c r="E4930" t="s">
        <v>26</v>
      </c>
      <c r="F4930" t="s">
        <v>398</v>
      </c>
      <c r="G4930" t="s">
        <v>215</v>
      </c>
      <c r="H4930">
        <v>87</v>
      </c>
      <c r="I4930">
        <v>15193.41</v>
      </c>
      <c r="J4930">
        <v>1321826.67</v>
      </c>
      <c r="K4930">
        <v>1248.02</v>
      </c>
      <c r="L4930">
        <v>990</v>
      </c>
      <c r="M4930" t="s">
        <v>21</v>
      </c>
      <c r="N4930" t="s">
        <v>22</v>
      </c>
      <c r="O4930">
        <v>80320.98</v>
      </c>
      <c r="P4930">
        <f>_xlfn.DAYS(Table3[[#This Row],[Delivery_Date]],Table3[[#This Row],[Order_Date]])</f>
        <v>4</v>
      </c>
    </row>
    <row r="4931" spans="1:16" x14ac:dyDescent="0.25">
      <c r="A4931">
        <v>4930</v>
      </c>
      <c r="B4931" t="s">
        <v>65</v>
      </c>
      <c r="C4931" t="s">
        <v>24</v>
      </c>
      <c r="D4931" t="s">
        <v>32</v>
      </c>
      <c r="E4931" t="s">
        <v>18</v>
      </c>
      <c r="F4931" t="s">
        <v>91</v>
      </c>
      <c r="G4931" t="s">
        <v>61</v>
      </c>
      <c r="H4931">
        <v>62</v>
      </c>
      <c r="I4931">
        <v>35339.760000000002</v>
      </c>
      <c r="J4931">
        <v>2191065.12</v>
      </c>
      <c r="K4931">
        <v>1637.76</v>
      </c>
      <c r="L4931">
        <v>251</v>
      </c>
      <c r="M4931" t="s">
        <v>29</v>
      </c>
      <c r="N4931" t="s">
        <v>36</v>
      </c>
      <c r="O4931">
        <v>326123.68</v>
      </c>
      <c r="P4931">
        <f>_xlfn.DAYS(Table3[[#This Row],[Delivery_Date]],Table3[[#This Row],[Order_Date]])</f>
        <v>7</v>
      </c>
    </row>
    <row r="4932" spans="1:16" x14ac:dyDescent="0.25">
      <c r="A4932">
        <v>4931</v>
      </c>
      <c r="B4932" t="s">
        <v>31</v>
      </c>
      <c r="C4932" t="s">
        <v>24</v>
      </c>
      <c r="D4932" t="s">
        <v>39</v>
      </c>
      <c r="E4932" t="s">
        <v>52</v>
      </c>
      <c r="F4932" t="s">
        <v>402</v>
      </c>
      <c r="G4932" t="s">
        <v>368</v>
      </c>
      <c r="H4932">
        <v>97</v>
      </c>
      <c r="I4932">
        <v>2165.12</v>
      </c>
      <c r="J4932">
        <v>210016.64000000001</v>
      </c>
      <c r="K4932">
        <v>1880.29</v>
      </c>
      <c r="L4932">
        <v>505</v>
      </c>
      <c r="M4932" t="s">
        <v>35</v>
      </c>
      <c r="N4932" t="s">
        <v>36</v>
      </c>
      <c r="O4932">
        <v>17556.66</v>
      </c>
      <c r="P4932">
        <f>_xlfn.DAYS(Table3[[#This Row],[Delivery_Date]],Table3[[#This Row],[Order_Date]])</f>
        <v>1</v>
      </c>
    </row>
    <row r="4933" spans="1:16" x14ac:dyDescent="0.25">
      <c r="A4933">
        <v>4932</v>
      </c>
      <c r="B4933" t="s">
        <v>15</v>
      </c>
      <c r="C4933" t="s">
        <v>38</v>
      </c>
      <c r="D4933" t="s">
        <v>45</v>
      </c>
      <c r="E4933" t="s">
        <v>60</v>
      </c>
      <c r="F4933" t="s">
        <v>386</v>
      </c>
      <c r="G4933" t="s">
        <v>272</v>
      </c>
      <c r="H4933">
        <v>70</v>
      </c>
      <c r="I4933">
        <v>48867.68</v>
      </c>
      <c r="J4933">
        <v>3420737.6</v>
      </c>
      <c r="K4933">
        <v>2071.13</v>
      </c>
      <c r="L4933">
        <v>281</v>
      </c>
      <c r="M4933" t="s">
        <v>21</v>
      </c>
      <c r="N4933" t="s">
        <v>43</v>
      </c>
      <c r="O4933">
        <v>660992</v>
      </c>
      <c r="P4933">
        <f>_xlfn.DAYS(Table3[[#This Row],[Delivery_Date]],Table3[[#This Row],[Order_Date]])</f>
        <v>4</v>
      </c>
    </row>
    <row r="4934" spans="1:16" x14ac:dyDescent="0.25">
      <c r="A4934">
        <v>4933</v>
      </c>
      <c r="B4934" t="s">
        <v>59</v>
      </c>
      <c r="C4934" t="s">
        <v>16</v>
      </c>
      <c r="D4934" t="s">
        <v>17</v>
      </c>
      <c r="E4934" t="s">
        <v>18</v>
      </c>
      <c r="F4934" t="s">
        <v>334</v>
      </c>
      <c r="G4934" t="s">
        <v>192</v>
      </c>
      <c r="H4934">
        <v>87</v>
      </c>
      <c r="I4934">
        <v>28303.63</v>
      </c>
      <c r="J4934">
        <v>2462415.81</v>
      </c>
      <c r="K4934">
        <v>646.78</v>
      </c>
      <c r="L4934">
        <v>818</v>
      </c>
      <c r="M4934" t="s">
        <v>42</v>
      </c>
      <c r="N4934" t="s">
        <v>70</v>
      </c>
      <c r="O4934">
        <v>401529.52</v>
      </c>
      <c r="P4934">
        <f>_xlfn.DAYS(Table3[[#This Row],[Delivery_Date]],Table3[[#This Row],[Order_Date]])</f>
        <v>7</v>
      </c>
    </row>
    <row r="4935" spans="1:16" x14ac:dyDescent="0.25">
      <c r="A4935">
        <v>4934</v>
      </c>
      <c r="B4935" t="s">
        <v>51</v>
      </c>
      <c r="C4935" t="s">
        <v>38</v>
      </c>
      <c r="D4935" t="s">
        <v>45</v>
      </c>
      <c r="E4935" t="s">
        <v>26</v>
      </c>
      <c r="F4935" t="s">
        <v>160</v>
      </c>
      <c r="G4935" t="s">
        <v>334</v>
      </c>
      <c r="H4935">
        <v>29</v>
      </c>
      <c r="I4935">
        <v>32695.79</v>
      </c>
      <c r="J4935">
        <v>948177.91</v>
      </c>
      <c r="K4935">
        <v>430</v>
      </c>
      <c r="L4935">
        <v>401</v>
      </c>
      <c r="M4935" t="s">
        <v>42</v>
      </c>
      <c r="N4935" t="s">
        <v>43</v>
      </c>
      <c r="O4935">
        <v>124870.31</v>
      </c>
      <c r="P4935">
        <f>_xlfn.DAYS(Table3[[#This Row],[Delivery_Date]],Table3[[#This Row],[Order_Date]])</f>
        <v>1</v>
      </c>
    </row>
    <row r="4936" spans="1:16" x14ac:dyDescent="0.25">
      <c r="A4936">
        <v>4935</v>
      </c>
      <c r="B4936" t="s">
        <v>65</v>
      </c>
      <c r="C4936" t="s">
        <v>38</v>
      </c>
      <c r="D4936" t="s">
        <v>32</v>
      </c>
      <c r="E4936" t="s">
        <v>46</v>
      </c>
      <c r="F4936" t="s">
        <v>274</v>
      </c>
      <c r="G4936" t="s">
        <v>416</v>
      </c>
      <c r="H4936">
        <v>31</v>
      </c>
      <c r="I4936">
        <v>47109.67</v>
      </c>
      <c r="J4936">
        <v>1460399.77</v>
      </c>
      <c r="K4936">
        <v>4309.32</v>
      </c>
      <c r="L4936">
        <v>990</v>
      </c>
      <c r="M4936" t="s">
        <v>35</v>
      </c>
      <c r="N4936" t="s">
        <v>22</v>
      </c>
      <c r="O4936">
        <v>220708.37</v>
      </c>
      <c r="P4936">
        <f>_xlfn.DAYS(Table3[[#This Row],[Delivery_Date]],Table3[[#This Row],[Order_Date]])</f>
        <v>12</v>
      </c>
    </row>
    <row r="4937" spans="1:16" x14ac:dyDescent="0.25">
      <c r="A4937">
        <v>4936</v>
      </c>
      <c r="B4937" t="s">
        <v>59</v>
      </c>
      <c r="C4937" t="s">
        <v>24</v>
      </c>
      <c r="D4937" t="s">
        <v>39</v>
      </c>
      <c r="E4937" t="s">
        <v>60</v>
      </c>
      <c r="F4937" t="s">
        <v>207</v>
      </c>
      <c r="G4937" t="s">
        <v>305</v>
      </c>
      <c r="H4937">
        <v>23</v>
      </c>
      <c r="I4937">
        <v>27543.65</v>
      </c>
      <c r="J4937">
        <v>633503.94999999995</v>
      </c>
      <c r="K4937">
        <v>4198.8100000000004</v>
      </c>
      <c r="L4937">
        <v>678</v>
      </c>
      <c r="M4937" t="s">
        <v>42</v>
      </c>
      <c r="N4937" t="s">
        <v>22</v>
      </c>
      <c r="O4937">
        <v>50257.22</v>
      </c>
      <c r="P4937">
        <f>_xlfn.DAYS(Table3[[#This Row],[Delivery_Date]],Table3[[#This Row],[Order_Date]])</f>
        <v>5</v>
      </c>
    </row>
    <row r="4938" spans="1:16" x14ac:dyDescent="0.25">
      <c r="A4938">
        <v>4937</v>
      </c>
      <c r="B4938" t="s">
        <v>23</v>
      </c>
      <c r="C4938" t="s">
        <v>16</v>
      </c>
      <c r="D4938" t="s">
        <v>39</v>
      </c>
      <c r="E4938" t="s">
        <v>60</v>
      </c>
      <c r="F4938" t="s">
        <v>270</v>
      </c>
      <c r="G4938" t="s">
        <v>327</v>
      </c>
      <c r="H4938">
        <v>96</v>
      </c>
      <c r="I4938">
        <v>6932.13</v>
      </c>
      <c r="J4938">
        <v>665484.48</v>
      </c>
      <c r="K4938">
        <v>159.69999999999999</v>
      </c>
      <c r="L4938">
        <v>202</v>
      </c>
      <c r="M4938" t="s">
        <v>35</v>
      </c>
      <c r="N4938" t="s">
        <v>30</v>
      </c>
      <c r="O4938">
        <v>162158.68</v>
      </c>
      <c r="P4938">
        <f>_xlfn.DAYS(Table3[[#This Row],[Delivery_Date]],Table3[[#This Row],[Order_Date]])</f>
        <v>3</v>
      </c>
    </row>
    <row r="4939" spans="1:16" x14ac:dyDescent="0.25">
      <c r="A4939">
        <v>4938</v>
      </c>
      <c r="B4939" t="s">
        <v>44</v>
      </c>
      <c r="C4939" t="s">
        <v>38</v>
      </c>
      <c r="D4939" t="s">
        <v>17</v>
      </c>
      <c r="E4939" t="s">
        <v>52</v>
      </c>
      <c r="F4939" t="s">
        <v>275</v>
      </c>
      <c r="G4939" t="s">
        <v>105</v>
      </c>
      <c r="H4939">
        <v>10</v>
      </c>
      <c r="I4939">
        <v>10969.23</v>
      </c>
      <c r="J4939">
        <v>109692.3</v>
      </c>
      <c r="K4939">
        <v>4901.9399999999996</v>
      </c>
      <c r="L4939">
        <v>509</v>
      </c>
      <c r="M4939" t="s">
        <v>35</v>
      </c>
      <c r="N4939" t="s">
        <v>22</v>
      </c>
      <c r="O4939">
        <v>17559.45</v>
      </c>
      <c r="P4939">
        <f>_xlfn.DAYS(Table3[[#This Row],[Delivery_Date]],Table3[[#This Row],[Order_Date]])</f>
        <v>12</v>
      </c>
    </row>
    <row r="4940" spans="1:16" x14ac:dyDescent="0.25">
      <c r="A4940">
        <v>4939</v>
      </c>
      <c r="B4940" t="s">
        <v>31</v>
      </c>
      <c r="C4940" t="s">
        <v>24</v>
      </c>
      <c r="D4940" t="s">
        <v>25</v>
      </c>
      <c r="E4940" t="s">
        <v>52</v>
      </c>
      <c r="F4940" t="s">
        <v>399</v>
      </c>
      <c r="G4940" t="s">
        <v>328</v>
      </c>
      <c r="H4940">
        <v>43</v>
      </c>
      <c r="I4940">
        <v>21633.98</v>
      </c>
      <c r="J4940">
        <v>930261.14</v>
      </c>
      <c r="K4940">
        <v>2379.5700000000002</v>
      </c>
      <c r="L4940">
        <v>808</v>
      </c>
      <c r="M4940" t="s">
        <v>35</v>
      </c>
      <c r="N4940" t="s">
        <v>36</v>
      </c>
      <c r="O4940">
        <v>124434.13</v>
      </c>
      <c r="P4940">
        <f>_xlfn.DAYS(Table3[[#This Row],[Delivery_Date]],Table3[[#This Row],[Order_Date]])</f>
        <v>5</v>
      </c>
    </row>
    <row r="4941" spans="1:16" x14ac:dyDescent="0.25">
      <c r="A4941">
        <v>4940</v>
      </c>
      <c r="B4941" t="s">
        <v>65</v>
      </c>
      <c r="C4941" t="s">
        <v>24</v>
      </c>
      <c r="D4941" t="s">
        <v>45</v>
      </c>
      <c r="E4941" t="s">
        <v>60</v>
      </c>
      <c r="F4941" t="s">
        <v>163</v>
      </c>
      <c r="G4941" t="s">
        <v>74</v>
      </c>
      <c r="H4941">
        <v>6</v>
      </c>
      <c r="I4941">
        <v>3550.67</v>
      </c>
      <c r="J4941">
        <v>21304.02</v>
      </c>
      <c r="K4941">
        <v>3904.63</v>
      </c>
      <c r="L4941">
        <v>34</v>
      </c>
      <c r="M4941" t="s">
        <v>29</v>
      </c>
      <c r="N4941" t="s">
        <v>36</v>
      </c>
      <c r="O4941">
        <v>1670</v>
      </c>
      <c r="P4941">
        <f>_xlfn.DAYS(Table3[[#This Row],[Delivery_Date]],Table3[[#This Row],[Order_Date]])</f>
        <v>7</v>
      </c>
    </row>
    <row r="4942" spans="1:16" x14ac:dyDescent="0.25">
      <c r="A4942">
        <v>4941</v>
      </c>
      <c r="B4942" t="s">
        <v>65</v>
      </c>
      <c r="C4942" t="s">
        <v>16</v>
      </c>
      <c r="D4942" t="s">
        <v>45</v>
      </c>
      <c r="E4942" t="s">
        <v>46</v>
      </c>
      <c r="F4942" t="s">
        <v>352</v>
      </c>
      <c r="G4942" t="s">
        <v>245</v>
      </c>
      <c r="H4942">
        <v>41</v>
      </c>
      <c r="I4942">
        <v>1453.59</v>
      </c>
      <c r="J4942">
        <v>59597.19</v>
      </c>
      <c r="K4942">
        <v>4164.7700000000004</v>
      </c>
      <c r="L4942">
        <v>26</v>
      </c>
      <c r="M4942" t="s">
        <v>21</v>
      </c>
      <c r="N4942" t="s">
        <v>22</v>
      </c>
      <c r="O4942">
        <v>13318.57</v>
      </c>
      <c r="P4942">
        <f>_xlfn.DAYS(Table3[[#This Row],[Delivery_Date]],Table3[[#This Row],[Order_Date]])</f>
        <v>8</v>
      </c>
    </row>
    <row r="4943" spans="1:16" x14ac:dyDescent="0.25">
      <c r="A4943">
        <v>4942</v>
      </c>
      <c r="B4943" t="s">
        <v>65</v>
      </c>
      <c r="C4943" t="s">
        <v>38</v>
      </c>
      <c r="D4943" t="s">
        <v>45</v>
      </c>
      <c r="E4943" t="s">
        <v>26</v>
      </c>
      <c r="F4943" t="s">
        <v>405</v>
      </c>
      <c r="G4943" t="s">
        <v>311</v>
      </c>
      <c r="H4943">
        <v>10</v>
      </c>
      <c r="I4943">
        <v>10432.27</v>
      </c>
      <c r="J4943">
        <v>104322.7</v>
      </c>
      <c r="K4943">
        <v>1442.52</v>
      </c>
      <c r="L4943">
        <v>828</v>
      </c>
      <c r="M4943" t="s">
        <v>42</v>
      </c>
      <c r="N4943" t="s">
        <v>36</v>
      </c>
      <c r="O4943">
        <v>18435.37</v>
      </c>
      <c r="P4943">
        <f>_xlfn.DAYS(Table3[[#This Row],[Delivery_Date]],Table3[[#This Row],[Order_Date]])</f>
        <v>13</v>
      </c>
    </row>
    <row r="4944" spans="1:16" x14ac:dyDescent="0.25">
      <c r="A4944">
        <v>4943</v>
      </c>
      <c r="B4944" t="s">
        <v>51</v>
      </c>
      <c r="C4944" t="s">
        <v>16</v>
      </c>
      <c r="D4944" t="s">
        <v>32</v>
      </c>
      <c r="E4944" t="s">
        <v>46</v>
      </c>
      <c r="F4944" t="s">
        <v>259</v>
      </c>
      <c r="G4944" t="s">
        <v>249</v>
      </c>
      <c r="H4944">
        <v>91</v>
      </c>
      <c r="I4944">
        <v>2944.72</v>
      </c>
      <c r="J4944">
        <v>267969.52</v>
      </c>
      <c r="K4944">
        <v>3774.26</v>
      </c>
      <c r="L4944">
        <v>148</v>
      </c>
      <c r="M4944" t="s">
        <v>21</v>
      </c>
      <c r="N4944" t="s">
        <v>70</v>
      </c>
      <c r="O4944">
        <v>44704.65</v>
      </c>
      <c r="P4944">
        <f>_xlfn.DAYS(Table3[[#This Row],[Delivery_Date]],Table3[[#This Row],[Order_Date]])</f>
        <v>5</v>
      </c>
    </row>
    <row r="4945" spans="1:16" x14ac:dyDescent="0.25">
      <c r="A4945">
        <v>4944</v>
      </c>
      <c r="B4945" t="s">
        <v>23</v>
      </c>
      <c r="C4945" t="s">
        <v>16</v>
      </c>
      <c r="D4945" t="s">
        <v>45</v>
      </c>
      <c r="E4945" t="s">
        <v>18</v>
      </c>
      <c r="F4945" t="s">
        <v>112</v>
      </c>
      <c r="G4945" t="s">
        <v>113</v>
      </c>
      <c r="H4945">
        <v>78</v>
      </c>
      <c r="I4945">
        <v>30748.75</v>
      </c>
      <c r="J4945">
        <v>2398402.5</v>
      </c>
      <c r="K4945">
        <v>3933.72</v>
      </c>
      <c r="L4945">
        <v>756</v>
      </c>
      <c r="M4945" t="s">
        <v>35</v>
      </c>
      <c r="N4945" t="s">
        <v>22</v>
      </c>
      <c r="O4945">
        <v>301966.05</v>
      </c>
      <c r="P4945">
        <f>_xlfn.DAYS(Table3[[#This Row],[Delivery_Date]],Table3[[#This Row],[Order_Date]])</f>
        <v>13</v>
      </c>
    </row>
    <row r="4946" spans="1:16" x14ac:dyDescent="0.25">
      <c r="A4946">
        <v>4945</v>
      </c>
      <c r="B4946" t="s">
        <v>59</v>
      </c>
      <c r="C4946" t="s">
        <v>16</v>
      </c>
      <c r="D4946" t="s">
        <v>32</v>
      </c>
      <c r="E4946" t="s">
        <v>46</v>
      </c>
      <c r="F4946" t="s">
        <v>344</v>
      </c>
      <c r="G4946" t="s">
        <v>139</v>
      </c>
      <c r="H4946">
        <v>90</v>
      </c>
      <c r="I4946">
        <v>39784.04</v>
      </c>
      <c r="J4946">
        <v>3580563.6</v>
      </c>
      <c r="K4946">
        <v>1927.91</v>
      </c>
      <c r="L4946">
        <v>720</v>
      </c>
      <c r="M4946" t="s">
        <v>29</v>
      </c>
      <c r="N4946" t="s">
        <v>22</v>
      </c>
      <c r="O4946">
        <v>587258.21</v>
      </c>
      <c r="P4946">
        <f>_xlfn.DAYS(Table3[[#This Row],[Delivery_Date]],Table3[[#This Row],[Order_Date]])</f>
        <v>15</v>
      </c>
    </row>
    <row r="4947" spans="1:16" x14ac:dyDescent="0.25">
      <c r="A4947">
        <v>4946</v>
      </c>
      <c r="B4947" t="s">
        <v>65</v>
      </c>
      <c r="C4947" t="s">
        <v>24</v>
      </c>
      <c r="D4947" t="s">
        <v>17</v>
      </c>
      <c r="E4947" t="s">
        <v>18</v>
      </c>
      <c r="F4947" t="s">
        <v>359</v>
      </c>
      <c r="G4947" t="s">
        <v>270</v>
      </c>
      <c r="H4947">
        <v>87</v>
      </c>
      <c r="I4947">
        <v>39885.81</v>
      </c>
      <c r="J4947">
        <v>3470065.47</v>
      </c>
      <c r="K4947">
        <v>2449.27</v>
      </c>
      <c r="L4947">
        <v>159</v>
      </c>
      <c r="M4947" t="s">
        <v>29</v>
      </c>
      <c r="N4947" t="s">
        <v>43</v>
      </c>
      <c r="O4947">
        <v>477800.09</v>
      </c>
      <c r="P4947">
        <f>_xlfn.DAYS(Table3[[#This Row],[Delivery_Date]],Table3[[#This Row],[Order_Date]])</f>
        <v>14</v>
      </c>
    </row>
    <row r="4948" spans="1:16" x14ac:dyDescent="0.25">
      <c r="A4948">
        <v>4947</v>
      </c>
      <c r="B4948" t="s">
        <v>15</v>
      </c>
      <c r="C4948" t="s">
        <v>38</v>
      </c>
      <c r="D4948" t="s">
        <v>39</v>
      </c>
      <c r="E4948" t="s">
        <v>60</v>
      </c>
      <c r="F4948" t="s">
        <v>409</v>
      </c>
      <c r="G4948" t="s">
        <v>268</v>
      </c>
      <c r="H4948">
        <v>72</v>
      </c>
      <c r="I4948">
        <v>46189.84</v>
      </c>
      <c r="J4948">
        <v>3325668.48</v>
      </c>
      <c r="K4948">
        <v>2754.54</v>
      </c>
      <c r="L4948">
        <v>169</v>
      </c>
      <c r="M4948" t="s">
        <v>42</v>
      </c>
      <c r="N4948" t="s">
        <v>30</v>
      </c>
      <c r="O4948">
        <v>386834.82</v>
      </c>
      <c r="P4948">
        <f>_xlfn.DAYS(Table3[[#This Row],[Delivery_Date]],Table3[[#This Row],[Order_Date]])</f>
        <v>11</v>
      </c>
    </row>
    <row r="4949" spans="1:16" x14ac:dyDescent="0.25">
      <c r="A4949">
        <v>4948</v>
      </c>
      <c r="B4949" t="s">
        <v>23</v>
      </c>
      <c r="C4949" t="s">
        <v>38</v>
      </c>
      <c r="D4949" t="s">
        <v>17</v>
      </c>
      <c r="E4949" t="s">
        <v>52</v>
      </c>
      <c r="F4949" t="s">
        <v>412</v>
      </c>
      <c r="G4949" t="s">
        <v>122</v>
      </c>
      <c r="H4949">
        <v>8</v>
      </c>
      <c r="I4949">
        <v>46604.89</v>
      </c>
      <c r="J4949">
        <v>372839.12</v>
      </c>
      <c r="K4949">
        <v>698.84</v>
      </c>
      <c r="L4949">
        <v>150</v>
      </c>
      <c r="M4949" t="s">
        <v>29</v>
      </c>
      <c r="N4949" t="s">
        <v>22</v>
      </c>
      <c r="O4949">
        <v>30698.21</v>
      </c>
      <c r="P4949">
        <f>_xlfn.DAYS(Table3[[#This Row],[Delivery_Date]],Table3[[#This Row],[Order_Date]])</f>
        <v>9</v>
      </c>
    </row>
    <row r="4950" spans="1:16" x14ac:dyDescent="0.25">
      <c r="A4950">
        <v>4949</v>
      </c>
      <c r="B4950" t="s">
        <v>59</v>
      </c>
      <c r="C4950" t="s">
        <v>16</v>
      </c>
      <c r="D4950" t="s">
        <v>39</v>
      </c>
      <c r="E4950" t="s">
        <v>26</v>
      </c>
      <c r="F4950" t="s">
        <v>398</v>
      </c>
      <c r="G4950" t="s">
        <v>101</v>
      </c>
      <c r="H4950">
        <v>20</v>
      </c>
      <c r="I4950">
        <v>38482.81</v>
      </c>
      <c r="J4950">
        <v>769656.2</v>
      </c>
      <c r="K4950">
        <v>3741.22</v>
      </c>
      <c r="L4950">
        <v>42</v>
      </c>
      <c r="M4950" t="s">
        <v>29</v>
      </c>
      <c r="N4950" t="s">
        <v>36</v>
      </c>
      <c r="O4950">
        <v>125456.99</v>
      </c>
      <c r="P4950">
        <f>_xlfn.DAYS(Table3[[#This Row],[Delivery_Date]],Table3[[#This Row],[Order_Date]])</f>
        <v>5</v>
      </c>
    </row>
    <row r="4951" spans="1:16" x14ac:dyDescent="0.25">
      <c r="A4951">
        <v>4950</v>
      </c>
      <c r="B4951" t="s">
        <v>37</v>
      </c>
      <c r="C4951" t="s">
        <v>16</v>
      </c>
      <c r="D4951" t="s">
        <v>32</v>
      </c>
      <c r="E4951" t="s">
        <v>52</v>
      </c>
      <c r="F4951" t="s">
        <v>107</v>
      </c>
      <c r="G4951" t="s">
        <v>34</v>
      </c>
      <c r="H4951">
        <v>17</v>
      </c>
      <c r="I4951">
        <v>14678.9</v>
      </c>
      <c r="J4951">
        <v>249541.3</v>
      </c>
      <c r="K4951">
        <v>562.41999999999996</v>
      </c>
      <c r="L4951">
        <v>62</v>
      </c>
      <c r="M4951" t="s">
        <v>35</v>
      </c>
      <c r="N4951" t="s">
        <v>70</v>
      </c>
      <c r="O4951">
        <v>56043.16</v>
      </c>
      <c r="P4951">
        <f>_xlfn.DAYS(Table3[[#This Row],[Delivery_Date]],Table3[[#This Row],[Order_Date]])</f>
        <v>14</v>
      </c>
    </row>
    <row r="4952" spans="1:16" x14ac:dyDescent="0.25">
      <c r="A4952">
        <v>4951</v>
      </c>
      <c r="B4952" t="s">
        <v>23</v>
      </c>
      <c r="C4952" t="s">
        <v>16</v>
      </c>
      <c r="D4952" t="s">
        <v>32</v>
      </c>
      <c r="E4952" t="s">
        <v>46</v>
      </c>
      <c r="F4952" t="s">
        <v>372</v>
      </c>
      <c r="G4952" t="s">
        <v>126</v>
      </c>
      <c r="H4952">
        <v>4</v>
      </c>
      <c r="I4952">
        <v>39551.379999999997</v>
      </c>
      <c r="J4952">
        <v>158205.51999999999</v>
      </c>
      <c r="K4952">
        <v>734.81</v>
      </c>
      <c r="L4952">
        <v>961</v>
      </c>
      <c r="M4952" t="s">
        <v>21</v>
      </c>
      <c r="N4952" t="s">
        <v>30</v>
      </c>
      <c r="O4952">
        <v>20124.66</v>
      </c>
      <c r="P4952">
        <f>_xlfn.DAYS(Table3[[#This Row],[Delivery_Date]],Table3[[#This Row],[Order_Date]])</f>
        <v>6</v>
      </c>
    </row>
    <row r="4953" spans="1:16" x14ac:dyDescent="0.25">
      <c r="A4953">
        <v>4952</v>
      </c>
      <c r="B4953" t="s">
        <v>23</v>
      </c>
      <c r="C4953" t="s">
        <v>24</v>
      </c>
      <c r="D4953" t="s">
        <v>39</v>
      </c>
      <c r="E4953" t="s">
        <v>46</v>
      </c>
      <c r="F4953" t="s">
        <v>28</v>
      </c>
      <c r="G4953" t="s">
        <v>147</v>
      </c>
      <c r="H4953">
        <v>86</v>
      </c>
      <c r="I4953">
        <v>39122.589999999997</v>
      </c>
      <c r="J4953">
        <v>3364542.74</v>
      </c>
      <c r="K4953">
        <v>2411.75</v>
      </c>
      <c r="L4953">
        <v>193</v>
      </c>
      <c r="M4953" t="s">
        <v>35</v>
      </c>
      <c r="N4953" t="s">
        <v>36</v>
      </c>
      <c r="O4953">
        <v>740711.37</v>
      </c>
      <c r="P4953">
        <f>_xlfn.DAYS(Table3[[#This Row],[Delivery_Date]],Table3[[#This Row],[Order_Date]])</f>
        <v>10</v>
      </c>
    </row>
    <row r="4954" spans="1:16" x14ac:dyDescent="0.25">
      <c r="A4954">
        <v>4953</v>
      </c>
      <c r="B4954" t="s">
        <v>44</v>
      </c>
      <c r="C4954" t="s">
        <v>24</v>
      </c>
      <c r="D4954" t="s">
        <v>32</v>
      </c>
      <c r="E4954" t="s">
        <v>18</v>
      </c>
      <c r="F4954" t="s">
        <v>359</v>
      </c>
      <c r="G4954" t="s">
        <v>270</v>
      </c>
      <c r="H4954">
        <v>40</v>
      </c>
      <c r="I4954">
        <v>24983.68</v>
      </c>
      <c r="J4954">
        <v>999347.19999999995</v>
      </c>
      <c r="K4954">
        <v>3855.76</v>
      </c>
      <c r="L4954">
        <v>712</v>
      </c>
      <c r="M4954" t="s">
        <v>42</v>
      </c>
      <c r="N4954" t="s">
        <v>36</v>
      </c>
      <c r="O4954">
        <v>171329.26</v>
      </c>
      <c r="P4954">
        <f>_xlfn.DAYS(Table3[[#This Row],[Delivery_Date]],Table3[[#This Row],[Order_Date]])</f>
        <v>14</v>
      </c>
    </row>
    <row r="4955" spans="1:16" x14ac:dyDescent="0.25">
      <c r="A4955">
        <v>4954</v>
      </c>
      <c r="B4955" t="s">
        <v>23</v>
      </c>
      <c r="C4955" t="s">
        <v>24</v>
      </c>
      <c r="D4955" t="s">
        <v>32</v>
      </c>
      <c r="E4955" t="s">
        <v>60</v>
      </c>
      <c r="F4955" t="s">
        <v>231</v>
      </c>
      <c r="G4955" t="s">
        <v>40</v>
      </c>
      <c r="H4955">
        <v>8</v>
      </c>
      <c r="I4955">
        <v>15725.66</v>
      </c>
      <c r="J4955">
        <v>125805.28</v>
      </c>
      <c r="K4955">
        <v>1103.99</v>
      </c>
      <c r="L4955">
        <v>79</v>
      </c>
      <c r="M4955" t="s">
        <v>42</v>
      </c>
      <c r="N4955" t="s">
        <v>43</v>
      </c>
      <c r="O4955">
        <v>6743.85</v>
      </c>
      <c r="P4955">
        <f>_xlfn.DAYS(Table3[[#This Row],[Delivery_Date]],Table3[[#This Row],[Order_Date]])</f>
        <v>11</v>
      </c>
    </row>
    <row r="4956" spans="1:16" x14ac:dyDescent="0.25">
      <c r="A4956">
        <v>4955</v>
      </c>
      <c r="B4956" t="s">
        <v>31</v>
      </c>
      <c r="C4956" t="s">
        <v>16</v>
      </c>
      <c r="D4956" t="s">
        <v>25</v>
      </c>
      <c r="E4956" t="s">
        <v>46</v>
      </c>
      <c r="F4956" t="s">
        <v>378</v>
      </c>
      <c r="G4956" t="s">
        <v>98</v>
      </c>
      <c r="H4956">
        <v>67</v>
      </c>
      <c r="I4956">
        <v>29007.52</v>
      </c>
      <c r="J4956">
        <v>1943503.84</v>
      </c>
      <c r="K4956">
        <v>4968.6000000000004</v>
      </c>
      <c r="L4956">
        <v>398</v>
      </c>
      <c r="M4956" t="s">
        <v>29</v>
      </c>
      <c r="N4956" t="s">
        <v>30</v>
      </c>
      <c r="O4956">
        <v>270094.43</v>
      </c>
      <c r="P4956">
        <f>_xlfn.DAYS(Table3[[#This Row],[Delivery_Date]],Table3[[#This Row],[Order_Date]])</f>
        <v>4</v>
      </c>
    </row>
    <row r="4957" spans="1:16" x14ac:dyDescent="0.25">
      <c r="A4957">
        <v>4956</v>
      </c>
      <c r="B4957" t="s">
        <v>59</v>
      </c>
      <c r="C4957" t="s">
        <v>38</v>
      </c>
      <c r="D4957" t="s">
        <v>32</v>
      </c>
      <c r="E4957" t="s">
        <v>26</v>
      </c>
      <c r="F4957" t="s">
        <v>203</v>
      </c>
      <c r="G4957" t="s">
        <v>387</v>
      </c>
      <c r="H4957">
        <v>59</v>
      </c>
      <c r="I4957">
        <v>24189.759999999998</v>
      </c>
      <c r="J4957">
        <v>1427195.84</v>
      </c>
      <c r="K4957">
        <v>278.58999999999997</v>
      </c>
      <c r="L4957">
        <v>353</v>
      </c>
      <c r="M4957" t="s">
        <v>35</v>
      </c>
      <c r="N4957" t="s">
        <v>43</v>
      </c>
      <c r="O4957">
        <v>234520.1</v>
      </c>
      <c r="P4957">
        <f>_xlfn.DAYS(Table3[[#This Row],[Delivery_Date]],Table3[[#This Row],[Order_Date]])</f>
        <v>4</v>
      </c>
    </row>
    <row r="4958" spans="1:16" x14ac:dyDescent="0.25">
      <c r="A4958">
        <v>4957</v>
      </c>
      <c r="B4958" t="s">
        <v>51</v>
      </c>
      <c r="C4958" t="s">
        <v>16</v>
      </c>
      <c r="D4958" t="s">
        <v>17</v>
      </c>
      <c r="E4958" t="s">
        <v>60</v>
      </c>
      <c r="F4958" t="s">
        <v>187</v>
      </c>
      <c r="G4958" t="s">
        <v>105</v>
      </c>
      <c r="H4958">
        <v>68</v>
      </c>
      <c r="I4958">
        <v>45199.93</v>
      </c>
      <c r="J4958">
        <v>3073595.24</v>
      </c>
      <c r="K4958">
        <v>1374.58</v>
      </c>
      <c r="L4958">
        <v>779</v>
      </c>
      <c r="M4958" t="s">
        <v>21</v>
      </c>
      <c r="N4958" t="s">
        <v>22</v>
      </c>
      <c r="O4958">
        <v>517387.89</v>
      </c>
      <c r="P4958">
        <f>_xlfn.DAYS(Table3[[#This Row],[Delivery_Date]],Table3[[#This Row],[Order_Date]])</f>
        <v>8</v>
      </c>
    </row>
    <row r="4959" spans="1:16" x14ac:dyDescent="0.25">
      <c r="A4959">
        <v>4958</v>
      </c>
      <c r="B4959" t="s">
        <v>65</v>
      </c>
      <c r="C4959" t="s">
        <v>24</v>
      </c>
      <c r="D4959" t="s">
        <v>32</v>
      </c>
      <c r="E4959" t="s">
        <v>52</v>
      </c>
      <c r="F4959" t="s">
        <v>351</v>
      </c>
      <c r="G4959" t="s">
        <v>112</v>
      </c>
      <c r="H4959">
        <v>48</v>
      </c>
      <c r="I4959">
        <v>13715.84</v>
      </c>
      <c r="J4959">
        <v>658360.31999999995</v>
      </c>
      <c r="K4959">
        <v>1401.08</v>
      </c>
      <c r="L4959">
        <v>747</v>
      </c>
      <c r="M4959" t="s">
        <v>42</v>
      </c>
      <c r="N4959" t="s">
        <v>22</v>
      </c>
      <c r="O4959">
        <v>110627.74</v>
      </c>
      <c r="P4959">
        <f>_xlfn.DAYS(Table3[[#This Row],[Delivery_Date]],Table3[[#This Row],[Order_Date]])</f>
        <v>7</v>
      </c>
    </row>
    <row r="4960" spans="1:16" x14ac:dyDescent="0.25">
      <c r="A4960">
        <v>4959</v>
      </c>
      <c r="B4960" t="s">
        <v>44</v>
      </c>
      <c r="C4960" t="s">
        <v>38</v>
      </c>
      <c r="D4960" t="s">
        <v>32</v>
      </c>
      <c r="E4960" t="s">
        <v>26</v>
      </c>
      <c r="F4960" t="s">
        <v>148</v>
      </c>
      <c r="G4960" t="s">
        <v>278</v>
      </c>
      <c r="H4960">
        <v>99</v>
      </c>
      <c r="I4960">
        <v>649.41999999999996</v>
      </c>
      <c r="J4960">
        <v>64292.58</v>
      </c>
      <c r="K4960">
        <v>1194.4000000000001</v>
      </c>
      <c r="L4960">
        <v>311</v>
      </c>
      <c r="M4960" t="s">
        <v>35</v>
      </c>
      <c r="N4960" t="s">
        <v>70</v>
      </c>
      <c r="O4960">
        <v>10686.92</v>
      </c>
      <c r="P4960">
        <f>_xlfn.DAYS(Table3[[#This Row],[Delivery_Date]],Table3[[#This Row],[Order_Date]])</f>
        <v>6</v>
      </c>
    </row>
    <row r="4961" spans="1:16" x14ac:dyDescent="0.25">
      <c r="A4961">
        <v>4960</v>
      </c>
      <c r="B4961" t="s">
        <v>44</v>
      </c>
      <c r="C4961" t="s">
        <v>16</v>
      </c>
      <c r="D4961" t="s">
        <v>17</v>
      </c>
      <c r="E4961" t="s">
        <v>52</v>
      </c>
      <c r="F4961" t="s">
        <v>374</v>
      </c>
      <c r="G4961" t="s">
        <v>71</v>
      </c>
      <c r="H4961">
        <v>75</v>
      </c>
      <c r="I4961">
        <v>1027.93</v>
      </c>
      <c r="J4961">
        <v>77094.75</v>
      </c>
      <c r="K4961">
        <v>119.91</v>
      </c>
      <c r="L4961">
        <v>327</v>
      </c>
      <c r="M4961" t="s">
        <v>21</v>
      </c>
      <c r="N4961" t="s">
        <v>30</v>
      </c>
      <c r="O4961">
        <v>14586.95</v>
      </c>
      <c r="P4961">
        <f>_xlfn.DAYS(Table3[[#This Row],[Delivery_Date]],Table3[[#This Row],[Order_Date]])</f>
        <v>8</v>
      </c>
    </row>
    <row r="4962" spans="1:16" x14ac:dyDescent="0.25">
      <c r="A4962">
        <v>4961</v>
      </c>
      <c r="B4962" t="s">
        <v>65</v>
      </c>
      <c r="C4962" t="s">
        <v>16</v>
      </c>
      <c r="D4962" t="s">
        <v>17</v>
      </c>
      <c r="E4962" t="s">
        <v>26</v>
      </c>
      <c r="F4962" t="s">
        <v>271</v>
      </c>
      <c r="G4962" t="s">
        <v>167</v>
      </c>
      <c r="H4962">
        <v>86</v>
      </c>
      <c r="I4962">
        <v>49920.81</v>
      </c>
      <c r="J4962">
        <v>4293189.66</v>
      </c>
      <c r="K4962">
        <v>3033.63</v>
      </c>
      <c r="L4962">
        <v>728</v>
      </c>
      <c r="M4962" t="s">
        <v>21</v>
      </c>
      <c r="N4962" t="s">
        <v>22</v>
      </c>
      <c r="O4962">
        <v>801408.85</v>
      </c>
      <c r="P4962">
        <f>_xlfn.DAYS(Table3[[#This Row],[Delivery_Date]],Table3[[#This Row],[Order_Date]])</f>
        <v>6</v>
      </c>
    </row>
    <row r="4963" spans="1:16" x14ac:dyDescent="0.25">
      <c r="A4963">
        <v>4962</v>
      </c>
      <c r="B4963" t="s">
        <v>23</v>
      </c>
      <c r="C4963" t="s">
        <v>24</v>
      </c>
      <c r="D4963" t="s">
        <v>25</v>
      </c>
      <c r="E4963" t="s">
        <v>60</v>
      </c>
      <c r="F4963" t="s">
        <v>131</v>
      </c>
      <c r="G4963" t="s">
        <v>384</v>
      </c>
      <c r="H4963">
        <v>79</v>
      </c>
      <c r="I4963">
        <v>13490.37</v>
      </c>
      <c r="J4963">
        <v>1065739.23</v>
      </c>
      <c r="K4963">
        <v>718.19</v>
      </c>
      <c r="L4963">
        <v>208</v>
      </c>
      <c r="M4963" t="s">
        <v>35</v>
      </c>
      <c r="N4963" t="s">
        <v>70</v>
      </c>
      <c r="O4963">
        <v>137483.53</v>
      </c>
      <c r="P4963">
        <f>_xlfn.DAYS(Table3[[#This Row],[Delivery_Date]],Table3[[#This Row],[Order_Date]])</f>
        <v>14</v>
      </c>
    </row>
    <row r="4964" spans="1:16" x14ac:dyDescent="0.25">
      <c r="A4964">
        <v>4963</v>
      </c>
      <c r="B4964" t="s">
        <v>23</v>
      </c>
      <c r="C4964" t="s">
        <v>24</v>
      </c>
      <c r="D4964" t="s">
        <v>17</v>
      </c>
      <c r="E4964" t="s">
        <v>18</v>
      </c>
      <c r="F4964" t="s">
        <v>123</v>
      </c>
      <c r="G4964" t="s">
        <v>375</v>
      </c>
      <c r="H4964">
        <v>65</v>
      </c>
      <c r="I4964">
        <v>3873.33</v>
      </c>
      <c r="J4964">
        <v>251766.45</v>
      </c>
      <c r="K4964">
        <v>4649.05</v>
      </c>
      <c r="L4964">
        <v>892</v>
      </c>
      <c r="M4964" t="s">
        <v>42</v>
      </c>
      <c r="N4964" t="s">
        <v>36</v>
      </c>
      <c r="O4964">
        <v>47467.94</v>
      </c>
      <c r="P4964">
        <f>_xlfn.DAYS(Table3[[#This Row],[Delivery_Date]],Table3[[#This Row],[Order_Date]])</f>
        <v>11</v>
      </c>
    </row>
    <row r="4965" spans="1:16" x14ac:dyDescent="0.25">
      <c r="A4965">
        <v>4964</v>
      </c>
      <c r="B4965" t="s">
        <v>23</v>
      </c>
      <c r="C4965" t="s">
        <v>24</v>
      </c>
      <c r="D4965" t="s">
        <v>17</v>
      </c>
      <c r="E4965" t="s">
        <v>46</v>
      </c>
      <c r="F4965" t="s">
        <v>118</v>
      </c>
      <c r="G4965" t="s">
        <v>261</v>
      </c>
      <c r="H4965">
        <v>13</v>
      </c>
      <c r="I4965">
        <v>45005.9</v>
      </c>
      <c r="J4965">
        <v>585076.69999999995</v>
      </c>
      <c r="K4965">
        <v>4274.8100000000004</v>
      </c>
      <c r="L4965">
        <v>291</v>
      </c>
      <c r="M4965" t="s">
        <v>29</v>
      </c>
      <c r="N4965" t="s">
        <v>70</v>
      </c>
      <c r="O4965">
        <v>43082.36</v>
      </c>
      <c r="P4965">
        <f>_xlfn.DAYS(Table3[[#This Row],[Delivery_Date]],Table3[[#This Row],[Order_Date]])</f>
        <v>7</v>
      </c>
    </row>
    <row r="4966" spans="1:16" x14ac:dyDescent="0.25">
      <c r="A4966">
        <v>4965</v>
      </c>
      <c r="B4966" t="s">
        <v>44</v>
      </c>
      <c r="C4966" t="s">
        <v>16</v>
      </c>
      <c r="D4966" t="s">
        <v>17</v>
      </c>
      <c r="E4966" t="s">
        <v>52</v>
      </c>
      <c r="F4966" t="s">
        <v>155</v>
      </c>
      <c r="G4966" t="s">
        <v>197</v>
      </c>
      <c r="H4966">
        <v>2</v>
      </c>
      <c r="I4966">
        <v>33114.629999999997</v>
      </c>
      <c r="J4966">
        <v>66229.259999999995</v>
      </c>
      <c r="K4966">
        <v>4636.3900000000003</v>
      </c>
      <c r="L4966">
        <v>90</v>
      </c>
      <c r="M4966" t="s">
        <v>42</v>
      </c>
      <c r="N4966" t="s">
        <v>22</v>
      </c>
      <c r="O4966">
        <v>8365.1200000000008</v>
      </c>
      <c r="P4966">
        <f>_xlfn.DAYS(Table3[[#This Row],[Delivery_Date]],Table3[[#This Row],[Order_Date]])</f>
        <v>7</v>
      </c>
    </row>
    <row r="4967" spans="1:16" x14ac:dyDescent="0.25">
      <c r="A4967">
        <v>4966</v>
      </c>
      <c r="B4967" t="s">
        <v>65</v>
      </c>
      <c r="C4967" t="s">
        <v>38</v>
      </c>
      <c r="D4967" t="s">
        <v>39</v>
      </c>
      <c r="E4967" t="s">
        <v>18</v>
      </c>
      <c r="F4967" t="s">
        <v>404</v>
      </c>
      <c r="G4967" t="s">
        <v>379</v>
      </c>
      <c r="H4967">
        <v>76</v>
      </c>
      <c r="I4967">
        <v>42335.32</v>
      </c>
      <c r="J4967">
        <v>3217484.32</v>
      </c>
      <c r="K4967">
        <v>1024.69</v>
      </c>
      <c r="L4967">
        <v>720</v>
      </c>
      <c r="M4967" t="s">
        <v>35</v>
      </c>
      <c r="N4967" t="s">
        <v>70</v>
      </c>
      <c r="O4967">
        <v>625655.38</v>
      </c>
      <c r="P4967">
        <f>_xlfn.DAYS(Table3[[#This Row],[Delivery_Date]],Table3[[#This Row],[Order_Date]])</f>
        <v>7</v>
      </c>
    </row>
    <row r="4968" spans="1:16" x14ac:dyDescent="0.25">
      <c r="A4968">
        <v>4967</v>
      </c>
      <c r="B4968" t="s">
        <v>37</v>
      </c>
      <c r="C4968" t="s">
        <v>16</v>
      </c>
      <c r="D4968" t="s">
        <v>32</v>
      </c>
      <c r="E4968" t="s">
        <v>60</v>
      </c>
      <c r="F4968" t="s">
        <v>114</v>
      </c>
      <c r="G4968" t="s">
        <v>213</v>
      </c>
      <c r="H4968">
        <v>49</v>
      </c>
      <c r="I4968">
        <v>35386.83</v>
      </c>
      <c r="J4968">
        <v>1733954.67</v>
      </c>
      <c r="K4968">
        <v>1803.12</v>
      </c>
      <c r="L4968">
        <v>898</v>
      </c>
      <c r="M4968" t="s">
        <v>21</v>
      </c>
      <c r="N4968" t="s">
        <v>36</v>
      </c>
      <c r="O4968">
        <v>213894.04</v>
      </c>
      <c r="P4968">
        <f>_xlfn.DAYS(Table3[[#This Row],[Delivery_Date]],Table3[[#This Row],[Order_Date]])</f>
        <v>15</v>
      </c>
    </row>
    <row r="4969" spans="1:16" x14ac:dyDescent="0.25">
      <c r="A4969">
        <v>4968</v>
      </c>
      <c r="B4969" t="s">
        <v>51</v>
      </c>
      <c r="C4969" t="s">
        <v>16</v>
      </c>
      <c r="D4969" t="s">
        <v>32</v>
      </c>
      <c r="E4969" t="s">
        <v>60</v>
      </c>
      <c r="F4969" t="s">
        <v>116</v>
      </c>
      <c r="G4969" t="s">
        <v>335</v>
      </c>
      <c r="H4969">
        <v>48</v>
      </c>
      <c r="I4969">
        <v>44695.3</v>
      </c>
      <c r="J4969">
        <v>2145374.4</v>
      </c>
      <c r="K4969">
        <v>2642.01</v>
      </c>
      <c r="L4969">
        <v>384</v>
      </c>
      <c r="M4969" t="s">
        <v>42</v>
      </c>
      <c r="N4969" t="s">
        <v>30</v>
      </c>
      <c r="O4969">
        <v>195352.29</v>
      </c>
      <c r="P4969">
        <f>_xlfn.DAYS(Table3[[#This Row],[Delivery_Date]],Table3[[#This Row],[Order_Date]])</f>
        <v>11</v>
      </c>
    </row>
    <row r="4970" spans="1:16" x14ac:dyDescent="0.25">
      <c r="A4970">
        <v>4969</v>
      </c>
      <c r="B4970" t="s">
        <v>37</v>
      </c>
      <c r="C4970" t="s">
        <v>16</v>
      </c>
      <c r="D4970" t="s">
        <v>45</v>
      </c>
      <c r="E4970" t="s">
        <v>60</v>
      </c>
      <c r="F4970" t="s">
        <v>383</v>
      </c>
      <c r="G4970" t="s">
        <v>122</v>
      </c>
      <c r="H4970">
        <v>83</v>
      </c>
      <c r="I4970">
        <v>20728.689999999999</v>
      </c>
      <c r="J4970">
        <v>1720481.27</v>
      </c>
      <c r="K4970">
        <v>2403.85</v>
      </c>
      <c r="L4970">
        <v>496</v>
      </c>
      <c r="M4970" t="s">
        <v>42</v>
      </c>
      <c r="N4970" t="s">
        <v>36</v>
      </c>
      <c r="O4970">
        <v>413092.44</v>
      </c>
      <c r="P4970">
        <f>_xlfn.DAYS(Table3[[#This Row],[Delivery_Date]],Table3[[#This Row],[Order_Date]])</f>
        <v>15</v>
      </c>
    </row>
    <row r="4971" spans="1:16" x14ac:dyDescent="0.25">
      <c r="A4971">
        <v>4970</v>
      </c>
      <c r="B4971" t="s">
        <v>23</v>
      </c>
      <c r="C4971" t="s">
        <v>24</v>
      </c>
      <c r="D4971" t="s">
        <v>25</v>
      </c>
      <c r="E4971" t="s">
        <v>52</v>
      </c>
      <c r="F4971" t="s">
        <v>289</v>
      </c>
      <c r="G4971" t="s">
        <v>132</v>
      </c>
      <c r="H4971">
        <v>97</v>
      </c>
      <c r="I4971">
        <v>18354.55</v>
      </c>
      <c r="J4971">
        <v>1780391.35</v>
      </c>
      <c r="K4971">
        <v>1891.23</v>
      </c>
      <c r="L4971">
        <v>341</v>
      </c>
      <c r="M4971" t="s">
        <v>35</v>
      </c>
      <c r="N4971" t="s">
        <v>30</v>
      </c>
      <c r="O4971">
        <v>216080.9</v>
      </c>
      <c r="P4971">
        <f>_xlfn.DAYS(Table3[[#This Row],[Delivery_Date]],Table3[[#This Row],[Order_Date]])</f>
        <v>15</v>
      </c>
    </row>
    <row r="4972" spans="1:16" x14ac:dyDescent="0.25">
      <c r="A4972">
        <v>4971</v>
      </c>
      <c r="B4972" t="s">
        <v>23</v>
      </c>
      <c r="C4972" t="s">
        <v>38</v>
      </c>
      <c r="D4972" t="s">
        <v>25</v>
      </c>
      <c r="E4972" t="s">
        <v>18</v>
      </c>
      <c r="F4972" t="s">
        <v>189</v>
      </c>
      <c r="G4972" t="s">
        <v>209</v>
      </c>
      <c r="H4972">
        <v>1</v>
      </c>
      <c r="I4972">
        <v>10456.52</v>
      </c>
      <c r="J4972">
        <v>10456.52</v>
      </c>
      <c r="K4972">
        <v>4303.22</v>
      </c>
      <c r="L4972">
        <v>414</v>
      </c>
      <c r="M4972" t="s">
        <v>21</v>
      </c>
      <c r="N4972" t="s">
        <v>30</v>
      </c>
      <c r="O4972">
        <v>1342.49</v>
      </c>
      <c r="P4972">
        <f>_xlfn.DAYS(Table3[[#This Row],[Delivery_Date]],Table3[[#This Row],[Order_Date]])</f>
        <v>4</v>
      </c>
    </row>
    <row r="4973" spans="1:16" x14ac:dyDescent="0.25">
      <c r="A4973">
        <v>4972</v>
      </c>
      <c r="B4973" t="s">
        <v>15</v>
      </c>
      <c r="C4973" t="s">
        <v>38</v>
      </c>
      <c r="D4973" t="s">
        <v>25</v>
      </c>
      <c r="E4973" t="s">
        <v>52</v>
      </c>
      <c r="F4973" t="s">
        <v>402</v>
      </c>
      <c r="G4973" t="s">
        <v>80</v>
      </c>
      <c r="H4973">
        <v>33</v>
      </c>
      <c r="I4973">
        <v>43188.61</v>
      </c>
      <c r="J4973">
        <v>1425224.13</v>
      </c>
      <c r="K4973">
        <v>416.94</v>
      </c>
      <c r="L4973">
        <v>471</v>
      </c>
      <c r="M4973" t="s">
        <v>29</v>
      </c>
      <c r="N4973" t="s">
        <v>36</v>
      </c>
      <c r="O4973">
        <v>173579.84</v>
      </c>
      <c r="P4973">
        <f>_xlfn.DAYS(Table3[[#This Row],[Delivery_Date]],Table3[[#This Row],[Order_Date]])</f>
        <v>4</v>
      </c>
    </row>
    <row r="4974" spans="1:16" x14ac:dyDescent="0.25">
      <c r="A4974">
        <v>4973</v>
      </c>
      <c r="B4974" t="s">
        <v>37</v>
      </c>
      <c r="C4974" t="s">
        <v>24</v>
      </c>
      <c r="D4974" t="s">
        <v>39</v>
      </c>
      <c r="E4974" t="s">
        <v>52</v>
      </c>
      <c r="F4974" t="s">
        <v>50</v>
      </c>
      <c r="G4974" t="s">
        <v>47</v>
      </c>
      <c r="H4974">
        <v>94</v>
      </c>
      <c r="I4974">
        <v>13491.05</v>
      </c>
      <c r="J4974">
        <v>1268158.7</v>
      </c>
      <c r="K4974">
        <v>4808</v>
      </c>
      <c r="L4974">
        <v>719</v>
      </c>
      <c r="M4974" t="s">
        <v>21</v>
      </c>
      <c r="N4974" t="s">
        <v>30</v>
      </c>
      <c r="O4974">
        <v>299640.77</v>
      </c>
      <c r="P4974">
        <f>_xlfn.DAYS(Table3[[#This Row],[Delivery_Date]],Table3[[#This Row],[Order_Date]])</f>
        <v>9</v>
      </c>
    </row>
    <row r="4975" spans="1:16" x14ac:dyDescent="0.25">
      <c r="A4975">
        <v>4974</v>
      </c>
      <c r="B4975" t="s">
        <v>51</v>
      </c>
      <c r="C4975" t="s">
        <v>38</v>
      </c>
      <c r="D4975" t="s">
        <v>17</v>
      </c>
      <c r="E4975" t="s">
        <v>60</v>
      </c>
      <c r="F4975" t="s">
        <v>76</v>
      </c>
      <c r="G4975" t="s">
        <v>374</v>
      </c>
      <c r="H4975">
        <v>67</v>
      </c>
      <c r="I4975">
        <v>3787.8</v>
      </c>
      <c r="J4975">
        <v>253782.6</v>
      </c>
      <c r="K4975">
        <v>3565.59</v>
      </c>
      <c r="L4975">
        <v>147</v>
      </c>
      <c r="M4975" t="s">
        <v>29</v>
      </c>
      <c r="N4975" t="s">
        <v>43</v>
      </c>
      <c r="O4975">
        <v>12981.74</v>
      </c>
      <c r="P4975">
        <f>_xlfn.DAYS(Table3[[#This Row],[Delivery_Date]],Table3[[#This Row],[Order_Date]])</f>
        <v>13</v>
      </c>
    </row>
    <row r="4976" spans="1:16" x14ac:dyDescent="0.25">
      <c r="A4976">
        <v>4975</v>
      </c>
      <c r="B4976" t="s">
        <v>15</v>
      </c>
      <c r="C4976" t="s">
        <v>24</v>
      </c>
      <c r="D4976" t="s">
        <v>17</v>
      </c>
      <c r="E4976" t="s">
        <v>52</v>
      </c>
      <c r="F4976" t="s">
        <v>305</v>
      </c>
      <c r="G4976" t="s">
        <v>424</v>
      </c>
      <c r="H4976">
        <v>15</v>
      </c>
      <c r="I4976">
        <v>16361.07</v>
      </c>
      <c r="J4976">
        <v>245416.05</v>
      </c>
      <c r="K4976">
        <v>2730.15</v>
      </c>
      <c r="L4976">
        <v>954</v>
      </c>
      <c r="M4976" t="s">
        <v>35</v>
      </c>
      <c r="N4976" t="s">
        <v>36</v>
      </c>
      <c r="O4976">
        <v>31372.42</v>
      </c>
      <c r="P4976">
        <f>_xlfn.DAYS(Table3[[#This Row],[Delivery_Date]],Table3[[#This Row],[Order_Date]])</f>
        <v>15</v>
      </c>
    </row>
    <row r="4977" spans="1:16" x14ac:dyDescent="0.25">
      <c r="A4977">
        <v>4976</v>
      </c>
      <c r="B4977" t="s">
        <v>44</v>
      </c>
      <c r="C4977" t="s">
        <v>38</v>
      </c>
      <c r="D4977" t="s">
        <v>17</v>
      </c>
      <c r="E4977" t="s">
        <v>52</v>
      </c>
      <c r="F4977" t="s">
        <v>199</v>
      </c>
      <c r="G4977" t="s">
        <v>98</v>
      </c>
      <c r="H4977">
        <v>59</v>
      </c>
      <c r="I4977">
        <v>43476.34</v>
      </c>
      <c r="J4977">
        <v>2565104.06</v>
      </c>
      <c r="K4977">
        <v>4896.91</v>
      </c>
      <c r="L4977">
        <v>864</v>
      </c>
      <c r="M4977" t="s">
        <v>21</v>
      </c>
      <c r="N4977" t="s">
        <v>30</v>
      </c>
      <c r="O4977">
        <v>386939.49</v>
      </c>
      <c r="P4977">
        <f>_xlfn.DAYS(Table3[[#This Row],[Delivery_Date]],Table3[[#This Row],[Order_Date]])</f>
        <v>14</v>
      </c>
    </row>
    <row r="4978" spans="1:16" x14ac:dyDescent="0.25">
      <c r="A4978">
        <v>4977</v>
      </c>
      <c r="B4978" t="s">
        <v>51</v>
      </c>
      <c r="C4978" t="s">
        <v>38</v>
      </c>
      <c r="D4978" t="s">
        <v>45</v>
      </c>
      <c r="E4978" t="s">
        <v>46</v>
      </c>
      <c r="F4978" t="s">
        <v>396</v>
      </c>
      <c r="G4978" t="s">
        <v>280</v>
      </c>
      <c r="H4978">
        <v>64</v>
      </c>
      <c r="I4978">
        <v>34567.01</v>
      </c>
      <c r="J4978">
        <v>2212288.64</v>
      </c>
      <c r="K4978">
        <v>1761.37</v>
      </c>
      <c r="L4978">
        <v>659</v>
      </c>
      <c r="M4978" t="s">
        <v>42</v>
      </c>
      <c r="N4978" t="s">
        <v>30</v>
      </c>
      <c r="O4978">
        <v>147470.24</v>
      </c>
      <c r="P4978">
        <f>_xlfn.DAYS(Table3[[#This Row],[Delivery_Date]],Table3[[#This Row],[Order_Date]])</f>
        <v>12</v>
      </c>
    </row>
    <row r="4979" spans="1:16" x14ac:dyDescent="0.25">
      <c r="A4979">
        <v>4978</v>
      </c>
      <c r="B4979" t="s">
        <v>15</v>
      </c>
      <c r="C4979" t="s">
        <v>24</v>
      </c>
      <c r="D4979" t="s">
        <v>17</v>
      </c>
      <c r="E4979" t="s">
        <v>18</v>
      </c>
      <c r="F4979" t="s">
        <v>266</v>
      </c>
      <c r="G4979" t="s">
        <v>252</v>
      </c>
      <c r="H4979">
        <v>23</v>
      </c>
      <c r="I4979">
        <v>1566.11</v>
      </c>
      <c r="J4979">
        <v>36020.53</v>
      </c>
      <c r="K4979">
        <v>2342.62</v>
      </c>
      <c r="L4979">
        <v>480</v>
      </c>
      <c r="M4979" t="s">
        <v>21</v>
      </c>
      <c r="N4979" t="s">
        <v>36</v>
      </c>
      <c r="O4979">
        <v>8284.48</v>
      </c>
      <c r="P4979">
        <f>_xlfn.DAYS(Table3[[#This Row],[Delivery_Date]],Table3[[#This Row],[Order_Date]])</f>
        <v>10</v>
      </c>
    </row>
    <row r="4980" spans="1:16" x14ac:dyDescent="0.25">
      <c r="A4980">
        <v>4979</v>
      </c>
      <c r="B4980" t="s">
        <v>37</v>
      </c>
      <c r="C4980" t="s">
        <v>24</v>
      </c>
      <c r="D4980" t="s">
        <v>25</v>
      </c>
      <c r="E4980" t="s">
        <v>52</v>
      </c>
      <c r="F4980" t="s">
        <v>229</v>
      </c>
      <c r="G4980" t="s">
        <v>327</v>
      </c>
      <c r="H4980">
        <v>85</v>
      </c>
      <c r="I4980">
        <v>14244.28</v>
      </c>
      <c r="J4980">
        <v>1210763.8</v>
      </c>
      <c r="K4980">
        <v>2350.5700000000002</v>
      </c>
      <c r="L4980">
        <v>559</v>
      </c>
      <c r="M4980" t="s">
        <v>29</v>
      </c>
      <c r="N4980" t="s">
        <v>43</v>
      </c>
      <c r="O4980">
        <v>242449.59</v>
      </c>
      <c r="P4980">
        <f>_xlfn.DAYS(Table3[[#This Row],[Delivery_Date]],Table3[[#This Row],[Order_Date]])</f>
        <v>2</v>
      </c>
    </row>
    <row r="4981" spans="1:16" x14ac:dyDescent="0.25">
      <c r="A4981">
        <v>4980</v>
      </c>
      <c r="B4981" t="s">
        <v>51</v>
      </c>
      <c r="C4981" t="s">
        <v>38</v>
      </c>
      <c r="D4981" t="s">
        <v>39</v>
      </c>
      <c r="E4981" t="s">
        <v>46</v>
      </c>
      <c r="F4981" t="s">
        <v>168</v>
      </c>
      <c r="G4981" t="s">
        <v>296</v>
      </c>
      <c r="H4981">
        <v>79</v>
      </c>
      <c r="I4981">
        <v>5400.35</v>
      </c>
      <c r="J4981">
        <v>426627.65</v>
      </c>
      <c r="K4981">
        <v>811.75</v>
      </c>
      <c r="L4981">
        <v>625</v>
      </c>
      <c r="M4981" t="s">
        <v>42</v>
      </c>
      <c r="N4981" t="s">
        <v>70</v>
      </c>
      <c r="O4981">
        <v>57043.35</v>
      </c>
      <c r="P4981">
        <f>_xlfn.DAYS(Table3[[#This Row],[Delivery_Date]],Table3[[#This Row],[Order_Date]])</f>
        <v>7</v>
      </c>
    </row>
    <row r="4982" spans="1:16" x14ac:dyDescent="0.25">
      <c r="A4982">
        <v>4981</v>
      </c>
      <c r="B4982" t="s">
        <v>59</v>
      </c>
      <c r="C4982" t="s">
        <v>24</v>
      </c>
      <c r="D4982" t="s">
        <v>32</v>
      </c>
      <c r="E4982" t="s">
        <v>46</v>
      </c>
      <c r="F4982" t="s">
        <v>407</v>
      </c>
      <c r="G4982" t="s">
        <v>353</v>
      </c>
      <c r="H4982">
        <v>16</v>
      </c>
      <c r="I4982">
        <v>11992.46</v>
      </c>
      <c r="J4982">
        <v>191879.36</v>
      </c>
      <c r="K4982">
        <v>4413.26</v>
      </c>
      <c r="L4982">
        <v>826</v>
      </c>
      <c r="M4982" t="s">
        <v>35</v>
      </c>
      <c r="N4982" t="s">
        <v>70</v>
      </c>
      <c r="O4982">
        <v>44469.89</v>
      </c>
      <c r="P4982">
        <f>_xlfn.DAYS(Table3[[#This Row],[Delivery_Date]],Table3[[#This Row],[Order_Date]])</f>
        <v>8</v>
      </c>
    </row>
    <row r="4983" spans="1:16" x14ac:dyDescent="0.25">
      <c r="A4983">
        <v>4982</v>
      </c>
      <c r="B4983" t="s">
        <v>65</v>
      </c>
      <c r="C4983" t="s">
        <v>16</v>
      </c>
      <c r="D4983" t="s">
        <v>45</v>
      </c>
      <c r="E4983" t="s">
        <v>52</v>
      </c>
      <c r="F4983" t="s">
        <v>294</v>
      </c>
      <c r="G4983" t="s">
        <v>309</v>
      </c>
      <c r="H4983">
        <v>43</v>
      </c>
      <c r="I4983">
        <v>7831.49</v>
      </c>
      <c r="J4983">
        <v>336754.07</v>
      </c>
      <c r="K4983">
        <v>3779.15</v>
      </c>
      <c r="L4983">
        <v>494</v>
      </c>
      <c r="M4983" t="s">
        <v>35</v>
      </c>
      <c r="N4983" t="s">
        <v>36</v>
      </c>
      <c r="O4983">
        <v>77897.03</v>
      </c>
      <c r="P4983">
        <f>_xlfn.DAYS(Table3[[#This Row],[Delivery_Date]],Table3[[#This Row],[Order_Date]])</f>
        <v>14</v>
      </c>
    </row>
    <row r="4984" spans="1:16" x14ac:dyDescent="0.25">
      <c r="A4984">
        <v>4983</v>
      </c>
      <c r="B4984" t="s">
        <v>51</v>
      </c>
      <c r="C4984" t="s">
        <v>38</v>
      </c>
      <c r="D4984" t="s">
        <v>45</v>
      </c>
      <c r="E4984" t="s">
        <v>18</v>
      </c>
      <c r="F4984" t="s">
        <v>161</v>
      </c>
      <c r="G4984" t="s">
        <v>151</v>
      </c>
      <c r="H4984">
        <v>81</v>
      </c>
      <c r="I4984">
        <v>31518.65</v>
      </c>
      <c r="J4984">
        <v>2553010.65</v>
      </c>
      <c r="K4984">
        <v>1041.24</v>
      </c>
      <c r="L4984">
        <v>894</v>
      </c>
      <c r="M4984" t="s">
        <v>29</v>
      </c>
      <c r="N4984" t="s">
        <v>36</v>
      </c>
      <c r="O4984">
        <v>342736.54</v>
      </c>
      <c r="P4984">
        <f>_xlfn.DAYS(Table3[[#This Row],[Delivery_Date]],Table3[[#This Row],[Order_Date]])</f>
        <v>2</v>
      </c>
    </row>
    <row r="4985" spans="1:16" x14ac:dyDescent="0.25">
      <c r="A4985">
        <v>4984</v>
      </c>
      <c r="B4985" t="s">
        <v>37</v>
      </c>
      <c r="C4985" t="s">
        <v>24</v>
      </c>
      <c r="D4985" t="s">
        <v>45</v>
      </c>
      <c r="E4985" t="s">
        <v>46</v>
      </c>
      <c r="F4985" t="s">
        <v>231</v>
      </c>
      <c r="G4985" t="s">
        <v>91</v>
      </c>
      <c r="H4985">
        <v>94</v>
      </c>
      <c r="I4985">
        <v>28325.43</v>
      </c>
      <c r="J4985">
        <v>2662590.42</v>
      </c>
      <c r="K4985">
        <v>574.26</v>
      </c>
      <c r="L4985">
        <v>71</v>
      </c>
      <c r="M4985" t="s">
        <v>21</v>
      </c>
      <c r="N4985" t="s">
        <v>36</v>
      </c>
      <c r="O4985">
        <v>204904.69</v>
      </c>
      <c r="P4985">
        <f>_xlfn.DAYS(Table3[[#This Row],[Delivery_Date]],Table3[[#This Row],[Order_Date]])</f>
        <v>5</v>
      </c>
    </row>
    <row r="4986" spans="1:16" x14ac:dyDescent="0.25">
      <c r="A4986">
        <v>4985</v>
      </c>
      <c r="B4986" t="s">
        <v>37</v>
      </c>
      <c r="C4986" t="s">
        <v>24</v>
      </c>
      <c r="D4986" t="s">
        <v>25</v>
      </c>
      <c r="E4986" t="s">
        <v>26</v>
      </c>
      <c r="F4986" t="s">
        <v>362</v>
      </c>
      <c r="G4986" t="s">
        <v>239</v>
      </c>
      <c r="H4986">
        <v>17</v>
      </c>
      <c r="I4986">
        <v>26773.200000000001</v>
      </c>
      <c r="J4986">
        <v>455144.4</v>
      </c>
      <c r="K4986">
        <v>2459.4</v>
      </c>
      <c r="L4986">
        <v>583</v>
      </c>
      <c r="M4986" t="s">
        <v>29</v>
      </c>
      <c r="N4986" t="s">
        <v>43</v>
      </c>
      <c r="O4986">
        <v>71851.570000000007</v>
      </c>
      <c r="P4986">
        <f>_xlfn.DAYS(Table3[[#This Row],[Delivery_Date]],Table3[[#This Row],[Order_Date]])</f>
        <v>12</v>
      </c>
    </row>
    <row r="4987" spans="1:16" x14ac:dyDescent="0.25">
      <c r="A4987">
        <v>4986</v>
      </c>
      <c r="B4987" t="s">
        <v>15</v>
      </c>
      <c r="C4987" t="s">
        <v>16</v>
      </c>
      <c r="D4987" t="s">
        <v>45</v>
      </c>
      <c r="E4987" t="s">
        <v>60</v>
      </c>
      <c r="F4987" t="s">
        <v>349</v>
      </c>
      <c r="G4987" t="s">
        <v>141</v>
      </c>
      <c r="H4987">
        <v>48</v>
      </c>
      <c r="I4987">
        <v>36637.64</v>
      </c>
      <c r="J4987">
        <v>1758606.72</v>
      </c>
      <c r="K4987">
        <v>3888.46</v>
      </c>
      <c r="L4987">
        <v>399</v>
      </c>
      <c r="M4987" t="s">
        <v>21</v>
      </c>
      <c r="N4987" t="s">
        <v>43</v>
      </c>
      <c r="O4987">
        <v>387466.87</v>
      </c>
      <c r="P4987">
        <f>_xlfn.DAYS(Table3[[#This Row],[Delivery_Date]],Table3[[#This Row],[Order_Date]])</f>
        <v>4</v>
      </c>
    </row>
    <row r="4988" spans="1:16" x14ac:dyDescent="0.25">
      <c r="A4988">
        <v>4987</v>
      </c>
      <c r="B4988" t="s">
        <v>31</v>
      </c>
      <c r="C4988" t="s">
        <v>38</v>
      </c>
      <c r="D4988" t="s">
        <v>32</v>
      </c>
      <c r="E4988" t="s">
        <v>26</v>
      </c>
      <c r="F4988" t="s">
        <v>54</v>
      </c>
      <c r="G4988" t="s">
        <v>408</v>
      </c>
      <c r="H4988">
        <v>76</v>
      </c>
      <c r="I4988">
        <v>49171.6</v>
      </c>
      <c r="J4988">
        <v>3737041.6</v>
      </c>
      <c r="K4988">
        <v>1593.21</v>
      </c>
      <c r="L4988">
        <v>806</v>
      </c>
      <c r="M4988" t="s">
        <v>29</v>
      </c>
      <c r="N4988" t="s">
        <v>30</v>
      </c>
      <c r="O4988">
        <v>328881.57</v>
      </c>
      <c r="P4988">
        <f>_xlfn.DAYS(Table3[[#This Row],[Delivery_Date]],Table3[[#This Row],[Order_Date]])</f>
        <v>10</v>
      </c>
    </row>
    <row r="4989" spans="1:16" x14ac:dyDescent="0.25">
      <c r="A4989">
        <v>4988</v>
      </c>
      <c r="B4989" t="s">
        <v>59</v>
      </c>
      <c r="C4989" t="s">
        <v>24</v>
      </c>
      <c r="D4989" t="s">
        <v>25</v>
      </c>
      <c r="E4989" t="s">
        <v>60</v>
      </c>
      <c r="F4989" t="s">
        <v>154</v>
      </c>
      <c r="G4989" t="s">
        <v>357</v>
      </c>
      <c r="H4989">
        <v>11</v>
      </c>
      <c r="I4989">
        <v>45545.08</v>
      </c>
      <c r="J4989">
        <v>500995.88</v>
      </c>
      <c r="K4989">
        <v>3167.69</v>
      </c>
      <c r="L4989">
        <v>126</v>
      </c>
      <c r="M4989" t="s">
        <v>42</v>
      </c>
      <c r="N4989" t="s">
        <v>70</v>
      </c>
      <c r="O4989">
        <v>100056.42</v>
      </c>
      <c r="P4989">
        <f>_xlfn.DAYS(Table3[[#This Row],[Delivery_Date]],Table3[[#This Row],[Order_Date]])</f>
        <v>8</v>
      </c>
    </row>
    <row r="4990" spans="1:16" x14ac:dyDescent="0.25">
      <c r="A4990">
        <v>4989</v>
      </c>
      <c r="B4990" t="s">
        <v>15</v>
      </c>
      <c r="C4990" t="s">
        <v>24</v>
      </c>
      <c r="D4990" t="s">
        <v>17</v>
      </c>
      <c r="E4990" t="s">
        <v>52</v>
      </c>
      <c r="F4990" t="s">
        <v>196</v>
      </c>
      <c r="G4990" t="s">
        <v>138</v>
      </c>
      <c r="H4990">
        <v>35</v>
      </c>
      <c r="I4990">
        <v>39878.75</v>
      </c>
      <c r="J4990">
        <v>1395756.25</v>
      </c>
      <c r="K4990">
        <v>3134.35</v>
      </c>
      <c r="L4990">
        <v>316</v>
      </c>
      <c r="M4990" t="s">
        <v>35</v>
      </c>
      <c r="N4990" t="s">
        <v>70</v>
      </c>
      <c r="O4990">
        <v>293314.13</v>
      </c>
      <c r="P4990">
        <f>_xlfn.DAYS(Table3[[#This Row],[Delivery_Date]],Table3[[#This Row],[Order_Date]])</f>
        <v>11</v>
      </c>
    </row>
    <row r="4991" spans="1:16" x14ac:dyDescent="0.25">
      <c r="A4991">
        <v>4990</v>
      </c>
      <c r="B4991" t="s">
        <v>15</v>
      </c>
      <c r="C4991" t="s">
        <v>38</v>
      </c>
      <c r="D4991" t="s">
        <v>17</v>
      </c>
      <c r="E4991" t="s">
        <v>52</v>
      </c>
      <c r="F4991" t="s">
        <v>254</v>
      </c>
      <c r="G4991" t="s">
        <v>222</v>
      </c>
      <c r="H4991">
        <v>95</v>
      </c>
      <c r="I4991">
        <v>48538.76</v>
      </c>
      <c r="J4991">
        <v>4611182.2</v>
      </c>
      <c r="K4991">
        <v>1210.96</v>
      </c>
      <c r="L4991">
        <v>404</v>
      </c>
      <c r="M4991" t="s">
        <v>42</v>
      </c>
      <c r="N4991" t="s">
        <v>70</v>
      </c>
      <c r="O4991">
        <v>256814.07</v>
      </c>
      <c r="P4991">
        <f>_xlfn.DAYS(Table3[[#This Row],[Delivery_Date]],Table3[[#This Row],[Order_Date]])</f>
        <v>8</v>
      </c>
    </row>
    <row r="4992" spans="1:16" x14ac:dyDescent="0.25">
      <c r="A4992">
        <v>4991</v>
      </c>
      <c r="B4992" t="s">
        <v>59</v>
      </c>
      <c r="C4992" t="s">
        <v>16</v>
      </c>
      <c r="D4992" t="s">
        <v>45</v>
      </c>
      <c r="E4992" t="s">
        <v>46</v>
      </c>
      <c r="F4992" t="s">
        <v>202</v>
      </c>
      <c r="G4992" t="s">
        <v>276</v>
      </c>
      <c r="H4992">
        <v>8</v>
      </c>
      <c r="I4992">
        <v>5498.34</v>
      </c>
      <c r="J4992">
        <v>43986.720000000001</v>
      </c>
      <c r="K4992">
        <v>4242.2700000000004</v>
      </c>
      <c r="L4992">
        <v>362</v>
      </c>
      <c r="M4992" t="s">
        <v>21</v>
      </c>
      <c r="N4992" t="s">
        <v>43</v>
      </c>
      <c r="O4992">
        <v>5744.29</v>
      </c>
      <c r="P4992">
        <f>_xlfn.DAYS(Table3[[#This Row],[Delivery_Date]],Table3[[#This Row],[Order_Date]])</f>
        <v>9</v>
      </c>
    </row>
    <row r="4993" spans="1:16" x14ac:dyDescent="0.25">
      <c r="A4993">
        <v>4992</v>
      </c>
      <c r="B4993" t="s">
        <v>44</v>
      </c>
      <c r="C4993" t="s">
        <v>24</v>
      </c>
      <c r="D4993" t="s">
        <v>39</v>
      </c>
      <c r="E4993" t="s">
        <v>26</v>
      </c>
      <c r="F4993" t="s">
        <v>85</v>
      </c>
      <c r="G4993" t="s">
        <v>364</v>
      </c>
      <c r="H4993">
        <v>44</v>
      </c>
      <c r="I4993">
        <v>36627.85</v>
      </c>
      <c r="J4993">
        <v>1611625.4</v>
      </c>
      <c r="K4993">
        <v>286.82</v>
      </c>
      <c r="L4993">
        <v>945</v>
      </c>
      <c r="M4993" t="s">
        <v>42</v>
      </c>
      <c r="N4993" t="s">
        <v>30</v>
      </c>
      <c r="O4993">
        <v>181054.02</v>
      </c>
      <c r="P4993">
        <f>_xlfn.DAYS(Table3[[#This Row],[Delivery_Date]],Table3[[#This Row],[Order_Date]])</f>
        <v>9</v>
      </c>
    </row>
    <row r="4994" spans="1:16" x14ac:dyDescent="0.25">
      <c r="A4994">
        <v>4993</v>
      </c>
      <c r="B4994" t="s">
        <v>31</v>
      </c>
      <c r="C4994" t="s">
        <v>16</v>
      </c>
      <c r="D4994" t="s">
        <v>25</v>
      </c>
      <c r="E4994" t="s">
        <v>18</v>
      </c>
      <c r="F4994" t="s">
        <v>389</v>
      </c>
      <c r="G4994" t="s">
        <v>97</v>
      </c>
      <c r="H4994">
        <v>63</v>
      </c>
      <c r="I4994">
        <v>42045.48</v>
      </c>
      <c r="J4994">
        <v>2648865.2400000002</v>
      </c>
      <c r="K4994">
        <v>4897.49</v>
      </c>
      <c r="L4994">
        <v>14</v>
      </c>
      <c r="M4994" t="s">
        <v>21</v>
      </c>
      <c r="N4994" t="s">
        <v>43</v>
      </c>
      <c r="O4994">
        <v>526405.85</v>
      </c>
      <c r="P4994">
        <f>_xlfn.DAYS(Table3[[#This Row],[Delivery_Date]],Table3[[#This Row],[Order_Date]])</f>
        <v>14</v>
      </c>
    </row>
    <row r="4995" spans="1:16" x14ac:dyDescent="0.25">
      <c r="A4995">
        <v>4994</v>
      </c>
      <c r="B4995" t="s">
        <v>15</v>
      </c>
      <c r="C4995" t="s">
        <v>16</v>
      </c>
      <c r="D4995" t="s">
        <v>39</v>
      </c>
      <c r="E4995" t="s">
        <v>18</v>
      </c>
      <c r="F4995" t="s">
        <v>317</v>
      </c>
      <c r="G4995" t="s">
        <v>343</v>
      </c>
      <c r="H4995">
        <v>88</v>
      </c>
      <c r="I4995">
        <v>27834.62</v>
      </c>
      <c r="J4995">
        <v>2449446.56</v>
      </c>
      <c r="K4995">
        <v>4603.34</v>
      </c>
      <c r="L4995">
        <v>929</v>
      </c>
      <c r="M4995" t="s">
        <v>29</v>
      </c>
      <c r="N4995" t="s">
        <v>70</v>
      </c>
      <c r="O4995">
        <v>528092.79</v>
      </c>
      <c r="P4995">
        <f>_xlfn.DAYS(Table3[[#This Row],[Delivery_Date]],Table3[[#This Row],[Order_Date]])</f>
        <v>1</v>
      </c>
    </row>
    <row r="4996" spans="1:16" x14ac:dyDescent="0.25">
      <c r="A4996">
        <v>4995</v>
      </c>
      <c r="B4996" t="s">
        <v>23</v>
      </c>
      <c r="C4996" t="s">
        <v>38</v>
      </c>
      <c r="D4996" t="s">
        <v>39</v>
      </c>
      <c r="E4996" t="s">
        <v>60</v>
      </c>
      <c r="F4996" t="s">
        <v>281</v>
      </c>
      <c r="G4996" t="s">
        <v>250</v>
      </c>
      <c r="H4996">
        <v>97</v>
      </c>
      <c r="I4996">
        <v>14441.76</v>
      </c>
      <c r="J4996">
        <v>1400850.72</v>
      </c>
      <c r="K4996">
        <v>4962.62</v>
      </c>
      <c r="L4996">
        <v>730</v>
      </c>
      <c r="M4996" t="s">
        <v>42</v>
      </c>
      <c r="N4996" t="s">
        <v>30</v>
      </c>
      <c r="O4996">
        <v>176544.47</v>
      </c>
      <c r="P4996">
        <f>_xlfn.DAYS(Table3[[#This Row],[Delivery_Date]],Table3[[#This Row],[Order_Date]])</f>
        <v>2</v>
      </c>
    </row>
    <row r="4997" spans="1:16" x14ac:dyDescent="0.25">
      <c r="A4997">
        <v>4996</v>
      </c>
      <c r="B4997" t="s">
        <v>44</v>
      </c>
      <c r="C4997" t="s">
        <v>24</v>
      </c>
      <c r="D4997" t="s">
        <v>32</v>
      </c>
      <c r="E4997" t="s">
        <v>18</v>
      </c>
      <c r="F4997" t="s">
        <v>311</v>
      </c>
      <c r="G4997" t="s">
        <v>206</v>
      </c>
      <c r="H4997">
        <v>42</v>
      </c>
      <c r="I4997">
        <v>37491.56</v>
      </c>
      <c r="J4997">
        <v>1574645.52</v>
      </c>
      <c r="K4997">
        <v>492.41</v>
      </c>
      <c r="L4997">
        <v>167</v>
      </c>
      <c r="M4997" t="s">
        <v>42</v>
      </c>
      <c r="N4997" t="s">
        <v>36</v>
      </c>
      <c r="O4997">
        <v>317441.61</v>
      </c>
      <c r="P4997">
        <f>_xlfn.DAYS(Table3[[#This Row],[Delivery_Date]],Table3[[#This Row],[Order_Date]])</f>
        <v>9</v>
      </c>
    </row>
    <row r="4998" spans="1:16" x14ac:dyDescent="0.25">
      <c r="A4998">
        <v>4997</v>
      </c>
      <c r="B4998" t="s">
        <v>15</v>
      </c>
      <c r="C4998" t="s">
        <v>16</v>
      </c>
      <c r="D4998" t="s">
        <v>32</v>
      </c>
      <c r="E4998" t="s">
        <v>26</v>
      </c>
      <c r="F4998" t="s">
        <v>419</v>
      </c>
      <c r="G4998" t="s">
        <v>195</v>
      </c>
      <c r="H4998">
        <v>24</v>
      </c>
      <c r="I4998">
        <v>33400.33</v>
      </c>
      <c r="J4998">
        <v>801607.92</v>
      </c>
      <c r="K4998">
        <v>4735.63</v>
      </c>
      <c r="L4998">
        <v>130</v>
      </c>
      <c r="M4998" t="s">
        <v>42</v>
      </c>
      <c r="N4998" t="s">
        <v>43</v>
      </c>
      <c r="O4998">
        <v>73291.78</v>
      </c>
      <c r="P4998">
        <f>_xlfn.DAYS(Table3[[#This Row],[Delivery_Date]],Table3[[#This Row],[Order_Date]])</f>
        <v>1</v>
      </c>
    </row>
    <row r="4999" spans="1:16" x14ac:dyDescent="0.25">
      <c r="A4999">
        <v>4998</v>
      </c>
      <c r="B4999" t="s">
        <v>31</v>
      </c>
      <c r="C4999" t="s">
        <v>24</v>
      </c>
      <c r="D4999" t="s">
        <v>17</v>
      </c>
      <c r="E4999" t="s">
        <v>26</v>
      </c>
      <c r="F4999" t="s">
        <v>134</v>
      </c>
      <c r="G4999" t="s">
        <v>53</v>
      </c>
      <c r="H4999">
        <v>39</v>
      </c>
      <c r="I4999">
        <v>13971.51</v>
      </c>
      <c r="J4999">
        <v>544888.89</v>
      </c>
      <c r="K4999">
        <v>3906.97</v>
      </c>
      <c r="L4999">
        <v>270</v>
      </c>
      <c r="M4999" t="s">
        <v>29</v>
      </c>
      <c r="N4999" t="s">
        <v>70</v>
      </c>
      <c r="O4999">
        <v>43015.81</v>
      </c>
      <c r="P4999">
        <f>_xlfn.DAYS(Table3[[#This Row],[Delivery_Date]],Table3[[#This Row],[Order_Date]])</f>
        <v>15</v>
      </c>
    </row>
    <row r="5000" spans="1:16" x14ac:dyDescent="0.25">
      <c r="A5000">
        <v>4999</v>
      </c>
      <c r="B5000" t="s">
        <v>37</v>
      </c>
      <c r="C5000" t="s">
        <v>38</v>
      </c>
      <c r="D5000" t="s">
        <v>17</v>
      </c>
      <c r="E5000" t="s">
        <v>26</v>
      </c>
      <c r="F5000" t="s">
        <v>192</v>
      </c>
      <c r="G5000" t="s">
        <v>365</v>
      </c>
      <c r="H5000">
        <v>69</v>
      </c>
      <c r="I5000">
        <v>28156.73</v>
      </c>
      <c r="J5000">
        <v>1942814.37</v>
      </c>
      <c r="K5000">
        <v>1579.57</v>
      </c>
      <c r="L5000">
        <v>670</v>
      </c>
      <c r="M5000" t="s">
        <v>29</v>
      </c>
      <c r="N5000" t="s">
        <v>22</v>
      </c>
      <c r="O5000">
        <v>152615.56</v>
      </c>
      <c r="P5000">
        <f>_xlfn.DAYS(Table3[[#This Row],[Delivery_Date]],Table3[[#This Row],[Order_Date]])</f>
        <v>3</v>
      </c>
    </row>
    <row r="5001" spans="1:16" x14ac:dyDescent="0.25">
      <c r="A5001">
        <v>5000</v>
      </c>
      <c r="B5001" t="s">
        <v>37</v>
      </c>
      <c r="C5001" t="s">
        <v>38</v>
      </c>
      <c r="D5001" t="s">
        <v>39</v>
      </c>
      <c r="E5001" t="s">
        <v>18</v>
      </c>
      <c r="F5001" t="s">
        <v>141</v>
      </c>
      <c r="G5001" t="s">
        <v>108</v>
      </c>
      <c r="H5001">
        <v>28</v>
      </c>
      <c r="I5001">
        <v>15633.05</v>
      </c>
      <c r="J5001">
        <v>437725.4</v>
      </c>
      <c r="K5001">
        <v>4784.1899999999996</v>
      </c>
      <c r="L5001">
        <v>834</v>
      </c>
      <c r="M5001" t="s">
        <v>35</v>
      </c>
      <c r="N5001" t="s">
        <v>36</v>
      </c>
      <c r="O5001">
        <v>72023.899999999994</v>
      </c>
      <c r="P5001">
        <f>_xlfn.DAYS(Table3[[#This Row],[Delivery_Date]],Table3[[#This Row],[Order_Date]])</f>
        <v>9</v>
      </c>
    </row>
    <row r="5002" spans="1:16" x14ac:dyDescent="0.25">
      <c r="A5002">
        <v>5001</v>
      </c>
      <c r="B5002" t="s">
        <v>51</v>
      </c>
      <c r="C5002" t="s">
        <v>38</v>
      </c>
      <c r="D5002" t="s">
        <v>39</v>
      </c>
      <c r="E5002" t="s">
        <v>46</v>
      </c>
      <c r="F5002" t="s">
        <v>71</v>
      </c>
      <c r="G5002" t="s">
        <v>251</v>
      </c>
      <c r="H5002">
        <v>92</v>
      </c>
      <c r="I5002">
        <v>44689.07</v>
      </c>
      <c r="J5002">
        <v>4111394.44</v>
      </c>
      <c r="K5002">
        <v>1463.63</v>
      </c>
      <c r="L5002">
        <v>567</v>
      </c>
      <c r="M5002" t="s">
        <v>42</v>
      </c>
      <c r="N5002" t="s">
        <v>36</v>
      </c>
      <c r="O5002">
        <v>791842.8</v>
      </c>
      <c r="P5002">
        <f>_xlfn.DAYS(Table3[[#This Row],[Delivery_Date]],Table3[[#This Row],[Order_Date]])</f>
        <v>12</v>
      </c>
    </row>
    <row r="5003" spans="1:16" x14ac:dyDescent="0.25">
      <c r="A5003">
        <v>5002</v>
      </c>
      <c r="B5003" t="s">
        <v>37</v>
      </c>
      <c r="C5003" t="s">
        <v>24</v>
      </c>
      <c r="D5003" t="s">
        <v>17</v>
      </c>
      <c r="E5003" t="s">
        <v>26</v>
      </c>
      <c r="F5003" t="s">
        <v>307</v>
      </c>
      <c r="G5003" t="s">
        <v>86</v>
      </c>
      <c r="H5003">
        <v>48</v>
      </c>
      <c r="I5003">
        <v>41299.440000000002</v>
      </c>
      <c r="J5003">
        <v>1982373.12</v>
      </c>
      <c r="K5003">
        <v>3549.11</v>
      </c>
      <c r="L5003">
        <v>749</v>
      </c>
      <c r="M5003" t="s">
        <v>35</v>
      </c>
      <c r="N5003" t="s">
        <v>43</v>
      </c>
      <c r="O5003">
        <v>344847.95</v>
      </c>
      <c r="P5003">
        <f>_xlfn.DAYS(Table3[[#This Row],[Delivery_Date]],Table3[[#This Row],[Order_Date]])</f>
        <v>9</v>
      </c>
    </row>
    <row r="5004" spans="1:16" x14ac:dyDescent="0.25">
      <c r="A5004">
        <v>5003</v>
      </c>
      <c r="B5004" t="s">
        <v>23</v>
      </c>
      <c r="C5004" t="s">
        <v>38</v>
      </c>
      <c r="D5004" t="s">
        <v>39</v>
      </c>
      <c r="E5004" t="s">
        <v>52</v>
      </c>
      <c r="F5004" t="s">
        <v>234</v>
      </c>
      <c r="G5004" t="s">
        <v>108</v>
      </c>
      <c r="H5004">
        <v>42</v>
      </c>
      <c r="I5004">
        <v>33923.49</v>
      </c>
      <c r="J5004">
        <v>1424786.58</v>
      </c>
      <c r="K5004">
        <v>3923.48</v>
      </c>
      <c r="L5004">
        <v>517</v>
      </c>
      <c r="M5004" t="s">
        <v>42</v>
      </c>
      <c r="N5004" t="s">
        <v>70</v>
      </c>
      <c r="O5004">
        <v>235108.44</v>
      </c>
      <c r="P5004">
        <f>_xlfn.DAYS(Table3[[#This Row],[Delivery_Date]],Table3[[#This Row],[Order_Date]])</f>
        <v>12</v>
      </c>
    </row>
    <row r="5005" spans="1:16" x14ac:dyDescent="0.25">
      <c r="A5005">
        <v>5004</v>
      </c>
      <c r="B5005" t="s">
        <v>59</v>
      </c>
      <c r="C5005" t="s">
        <v>24</v>
      </c>
      <c r="D5005" t="s">
        <v>39</v>
      </c>
      <c r="E5005" t="s">
        <v>52</v>
      </c>
      <c r="F5005" t="s">
        <v>194</v>
      </c>
      <c r="G5005" t="s">
        <v>267</v>
      </c>
      <c r="H5005">
        <v>90</v>
      </c>
      <c r="I5005">
        <v>48106.07</v>
      </c>
      <c r="J5005">
        <v>4329546.3</v>
      </c>
      <c r="K5005">
        <v>495.52</v>
      </c>
      <c r="L5005">
        <v>276</v>
      </c>
      <c r="M5005" t="s">
        <v>29</v>
      </c>
      <c r="N5005" t="s">
        <v>43</v>
      </c>
      <c r="O5005">
        <v>266312.93</v>
      </c>
      <c r="P5005">
        <f>_xlfn.DAYS(Table3[[#This Row],[Delivery_Date]],Table3[[#This Row],[Order_Date]])</f>
        <v>4</v>
      </c>
    </row>
    <row r="5006" spans="1:16" x14ac:dyDescent="0.25">
      <c r="A5006">
        <v>5005</v>
      </c>
      <c r="B5006" t="s">
        <v>44</v>
      </c>
      <c r="C5006" t="s">
        <v>24</v>
      </c>
      <c r="D5006" t="s">
        <v>45</v>
      </c>
      <c r="E5006" t="s">
        <v>18</v>
      </c>
      <c r="F5006" t="s">
        <v>75</v>
      </c>
      <c r="G5006" t="s">
        <v>289</v>
      </c>
      <c r="H5006">
        <v>35</v>
      </c>
      <c r="I5006">
        <v>33606</v>
      </c>
      <c r="J5006">
        <v>1176210</v>
      </c>
      <c r="K5006">
        <v>213.34</v>
      </c>
      <c r="L5006">
        <v>264</v>
      </c>
      <c r="M5006" t="s">
        <v>35</v>
      </c>
      <c r="N5006" t="s">
        <v>36</v>
      </c>
      <c r="O5006">
        <v>162176.32999999999</v>
      </c>
      <c r="P5006">
        <f>_xlfn.DAYS(Table3[[#This Row],[Delivery_Date]],Table3[[#This Row],[Order_Date]])</f>
        <v>3</v>
      </c>
    </row>
    <row r="5007" spans="1:16" x14ac:dyDescent="0.25">
      <c r="A5007">
        <v>5006</v>
      </c>
      <c r="B5007" t="s">
        <v>44</v>
      </c>
      <c r="C5007" t="s">
        <v>38</v>
      </c>
      <c r="D5007" t="s">
        <v>39</v>
      </c>
      <c r="E5007" t="s">
        <v>18</v>
      </c>
      <c r="F5007" t="s">
        <v>255</v>
      </c>
      <c r="G5007" t="s">
        <v>409</v>
      </c>
      <c r="H5007">
        <v>81</v>
      </c>
      <c r="I5007">
        <v>26019.46</v>
      </c>
      <c r="J5007">
        <v>2107576.2599999998</v>
      </c>
      <c r="K5007">
        <v>1956.04</v>
      </c>
      <c r="L5007">
        <v>252</v>
      </c>
      <c r="M5007" t="s">
        <v>21</v>
      </c>
      <c r="N5007" t="s">
        <v>43</v>
      </c>
      <c r="O5007">
        <v>454322.67</v>
      </c>
      <c r="P5007">
        <f>_xlfn.DAYS(Table3[[#This Row],[Delivery_Date]],Table3[[#This Row],[Order_Date]])</f>
        <v>15</v>
      </c>
    </row>
    <row r="5008" spans="1:16" x14ac:dyDescent="0.25">
      <c r="A5008">
        <v>5007</v>
      </c>
      <c r="B5008" t="s">
        <v>65</v>
      </c>
      <c r="C5008" t="s">
        <v>16</v>
      </c>
      <c r="D5008" t="s">
        <v>39</v>
      </c>
      <c r="E5008" t="s">
        <v>60</v>
      </c>
      <c r="F5008" t="s">
        <v>211</v>
      </c>
      <c r="G5008" t="s">
        <v>40</v>
      </c>
      <c r="H5008">
        <v>58</v>
      </c>
      <c r="I5008">
        <v>33610.85</v>
      </c>
      <c r="J5008">
        <v>1949429.3</v>
      </c>
      <c r="K5008">
        <v>4110.83</v>
      </c>
      <c r="L5008">
        <v>83</v>
      </c>
      <c r="M5008" t="s">
        <v>35</v>
      </c>
      <c r="N5008" t="s">
        <v>70</v>
      </c>
      <c r="O5008">
        <v>428021.38</v>
      </c>
      <c r="P5008">
        <f>_xlfn.DAYS(Table3[[#This Row],[Delivery_Date]],Table3[[#This Row],[Order_Date]])</f>
        <v>13</v>
      </c>
    </row>
    <row r="5009" spans="1:16" x14ac:dyDescent="0.25">
      <c r="A5009">
        <v>5008</v>
      </c>
      <c r="B5009" t="s">
        <v>59</v>
      </c>
      <c r="C5009" t="s">
        <v>38</v>
      </c>
      <c r="D5009" t="s">
        <v>17</v>
      </c>
      <c r="E5009" t="s">
        <v>60</v>
      </c>
      <c r="F5009" t="s">
        <v>235</v>
      </c>
      <c r="G5009" t="s">
        <v>145</v>
      </c>
      <c r="H5009">
        <v>83</v>
      </c>
      <c r="I5009">
        <v>40676.57</v>
      </c>
      <c r="J5009">
        <v>3376155.31</v>
      </c>
      <c r="K5009">
        <v>3795.63</v>
      </c>
      <c r="L5009">
        <v>440</v>
      </c>
      <c r="M5009" t="s">
        <v>35</v>
      </c>
      <c r="N5009" t="s">
        <v>22</v>
      </c>
      <c r="O5009">
        <v>568451.39</v>
      </c>
      <c r="P5009">
        <f>_xlfn.DAYS(Table3[[#This Row],[Delivery_Date]],Table3[[#This Row],[Order_Date]])</f>
        <v>12</v>
      </c>
    </row>
    <row r="5010" spans="1:16" x14ac:dyDescent="0.25">
      <c r="A5010">
        <v>5009</v>
      </c>
      <c r="B5010" t="s">
        <v>15</v>
      </c>
      <c r="C5010" t="s">
        <v>38</v>
      </c>
      <c r="D5010" t="s">
        <v>45</v>
      </c>
      <c r="E5010" t="s">
        <v>46</v>
      </c>
      <c r="F5010" t="s">
        <v>235</v>
      </c>
      <c r="G5010" t="s">
        <v>63</v>
      </c>
      <c r="H5010">
        <v>40</v>
      </c>
      <c r="I5010">
        <v>36858.019999999997</v>
      </c>
      <c r="J5010">
        <v>1474320.8</v>
      </c>
      <c r="K5010">
        <v>242.9</v>
      </c>
      <c r="L5010">
        <v>49</v>
      </c>
      <c r="M5010" t="s">
        <v>35</v>
      </c>
      <c r="N5010" t="s">
        <v>36</v>
      </c>
      <c r="O5010">
        <v>276516.62</v>
      </c>
      <c r="P5010">
        <f>_xlfn.DAYS(Table3[[#This Row],[Delivery_Date]],Table3[[#This Row],[Order_Date]])</f>
        <v>14</v>
      </c>
    </row>
    <row r="5011" spans="1:16" x14ac:dyDescent="0.25">
      <c r="A5011">
        <v>5010</v>
      </c>
      <c r="B5011" t="s">
        <v>37</v>
      </c>
      <c r="C5011" t="s">
        <v>38</v>
      </c>
      <c r="D5011" t="s">
        <v>45</v>
      </c>
      <c r="E5011" t="s">
        <v>46</v>
      </c>
      <c r="F5011" t="s">
        <v>40</v>
      </c>
      <c r="G5011" t="s">
        <v>225</v>
      </c>
      <c r="H5011">
        <v>77</v>
      </c>
      <c r="I5011">
        <v>11056</v>
      </c>
      <c r="J5011">
        <v>851312</v>
      </c>
      <c r="K5011">
        <v>3731.82</v>
      </c>
      <c r="L5011">
        <v>719</v>
      </c>
      <c r="M5011" t="s">
        <v>29</v>
      </c>
      <c r="N5011" t="s">
        <v>22</v>
      </c>
      <c r="O5011">
        <v>66888.66</v>
      </c>
      <c r="P5011">
        <f>_xlfn.DAYS(Table3[[#This Row],[Delivery_Date]],Table3[[#This Row],[Order_Date]])</f>
        <v>6</v>
      </c>
    </row>
    <row r="5012" spans="1:16" x14ac:dyDescent="0.25">
      <c r="A5012">
        <v>5011</v>
      </c>
      <c r="B5012" t="s">
        <v>15</v>
      </c>
      <c r="C5012" t="s">
        <v>38</v>
      </c>
      <c r="D5012" t="s">
        <v>32</v>
      </c>
      <c r="E5012" t="s">
        <v>60</v>
      </c>
      <c r="F5012" t="s">
        <v>337</v>
      </c>
      <c r="G5012" t="s">
        <v>279</v>
      </c>
      <c r="H5012">
        <v>54</v>
      </c>
      <c r="I5012">
        <v>47232.22</v>
      </c>
      <c r="J5012">
        <v>2550539.88</v>
      </c>
      <c r="K5012">
        <v>849.21</v>
      </c>
      <c r="L5012">
        <v>789</v>
      </c>
      <c r="M5012" t="s">
        <v>35</v>
      </c>
      <c r="N5012" t="s">
        <v>30</v>
      </c>
      <c r="O5012">
        <v>181142.17</v>
      </c>
      <c r="P5012">
        <f>_xlfn.DAYS(Table3[[#This Row],[Delivery_Date]],Table3[[#This Row],[Order_Date]])</f>
        <v>12</v>
      </c>
    </row>
    <row r="5013" spans="1:16" x14ac:dyDescent="0.25">
      <c r="A5013">
        <v>5012</v>
      </c>
      <c r="B5013" t="s">
        <v>31</v>
      </c>
      <c r="C5013" t="s">
        <v>38</v>
      </c>
      <c r="D5013" t="s">
        <v>45</v>
      </c>
      <c r="E5013" t="s">
        <v>26</v>
      </c>
      <c r="F5013" t="s">
        <v>326</v>
      </c>
      <c r="G5013" t="s">
        <v>89</v>
      </c>
      <c r="H5013">
        <v>31</v>
      </c>
      <c r="I5013">
        <v>9138.07</v>
      </c>
      <c r="J5013">
        <v>283280.17</v>
      </c>
      <c r="K5013">
        <v>1608.48</v>
      </c>
      <c r="L5013">
        <v>471</v>
      </c>
      <c r="M5013" t="s">
        <v>29</v>
      </c>
      <c r="N5013" t="s">
        <v>70</v>
      </c>
      <c r="O5013">
        <v>58015.43</v>
      </c>
      <c r="P5013">
        <f>_xlfn.DAYS(Table3[[#This Row],[Delivery_Date]],Table3[[#This Row],[Order_Date]])</f>
        <v>4</v>
      </c>
    </row>
    <row r="5014" spans="1:16" x14ac:dyDescent="0.25">
      <c r="A5014">
        <v>5013</v>
      </c>
      <c r="B5014" t="s">
        <v>37</v>
      </c>
      <c r="C5014" t="s">
        <v>16</v>
      </c>
      <c r="D5014" t="s">
        <v>17</v>
      </c>
      <c r="E5014" t="s">
        <v>18</v>
      </c>
      <c r="F5014" t="s">
        <v>169</v>
      </c>
      <c r="G5014" t="s">
        <v>315</v>
      </c>
      <c r="H5014">
        <v>50</v>
      </c>
      <c r="I5014">
        <v>16584.11</v>
      </c>
      <c r="J5014">
        <v>829205.5</v>
      </c>
      <c r="K5014">
        <v>4564.7</v>
      </c>
      <c r="L5014">
        <v>262</v>
      </c>
      <c r="M5014" t="s">
        <v>35</v>
      </c>
      <c r="N5014" t="s">
        <v>70</v>
      </c>
      <c r="O5014">
        <v>49888.98</v>
      </c>
      <c r="P5014">
        <f>_xlfn.DAYS(Table3[[#This Row],[Delivery_Date]],Table3[[#This Row],[Order_Date]])</f>
        <v>3</v>
      </c>
    </row>
    <row r="5015" spans="1:16" x14ac:dyDescent="0.25">
      <c r="A5015">
        <v>5014</v>
      </c>
      <c r="B5015" t="s">
        <v>44</v>
      </c>
      <c r="C5015" t="s">
        <v>24</v>
      </c>
      <c r="D5015" t="s">
        <v>39</v>
      </c>
      <c r="E5015" t="s">
        <v>52</v>
      </c>
      <c r="F5015" t="s">
        <v>105</v>
      </c>
      <c r="G5015" t="s">
        <v>214</v>
      </c>
      <c r="H5015">
        <v>62</v>
      </c>
      <c r="I5015">
        <v>5692.77</v>
      </c>
      <c r="J5015">
        <v>352951.74</v>
      </c>
      <c r="K5015">
        <v>4751.41</v>
      </c>
      <c r="L5015">
        <v>173</v>
      </c>
      <c r="M5015" t="s">
        <v>42</v>
      </c>
      <c r="N5015" t="s">
        <v>22</v>
      </c>
      <c r="O5015">
        <v>66476.539999999994</v>
      </c>
      <c r="P5015">
        <f>_xlfn.DAYS(Table3[[#This Row],[Delivery_Date]],Table3[[#This Row],[Order_Date]])</f>
        <v>4</v>
      </c>
    </row>
    <row r="5016" spans="1:16" x14ac:dyDescent="0.25">
      <c r="A5016">
        <v>5015</v>
      </c>
      <c r="B5016" t="s">
        <v>37</v>
      </c>
      <c r="C5016" t="s">
        <v>16</v>
      </c>
      <c r="D5016" t="s">
        <v>39</v>
      </c>
      <c r="E5016" t="s">
        <v>46</v>
      </c>
      <c r="F5016" t="s">
        <v>326</v>
      </c>
      <c r="G5016" t="s">
        <v>209</v>
      </c>
      <c r="H5016">
        <v>88</v>
      </c>
      <c r="I5016">
        <v>10443.709999999999</v>
      </c>
      <c r="J5016">
        <v>919046.48</v>
      </c>
      <c r="K5016">
        <v>4122.3100000000004</v>
      </c>
      <c r="L5016">
        <v>84</v>
      </c>
      <c r="M5016" t="s">
        <v>42</v>
      </c>
      <c r="N5016" t="s">
        <v>36</v>
      </c>
      <c r="O5016">
        <v>226387.31</v>
      </c>
      <c r="P5016">
        <f>_xlfn.DAYS(Table3[[#This Row],[Delivery_Date]],Table3[[#This Row],[Order_Date]])</f>
        <v>5</v>
      </c>
    </row>
    <row r="5017" spans="1:16" x14ac:dyDescent="0.25">
      <c r="A5017">
        <v>5016</v>
      </c>
      <c r="B5017" t="s">
        <v>31</v>
      </c>
      <c r="C5017" t="s">
        <v>16</v>
      </c>
      <c r="D5017" t="s">
        <v>25</v>
      </c>
      <c r="E5017" t="s">
        <v>46</v>
      </c>
      <c r="F5017" t="s">
        <v>271</v>
      </c>
      <c r="G5017" t="s">
        <v>313</v>
      </c>
      <c r="H5017">
        <v>38</v>
      </c>
      <c r="I5017">
        <v>31202.38</v>
      </c>
      <c r="J5017">
        <v>1185690.44</v>
      </c>
      <c r="K5017">
        <v>3090.48</v>
      </c>
      <c r="L5017">
        <v>377</v>
      </c>
      <c r="M5017" t="s">
        <v>21</v>
      </c>
      <c r="N5017" t="s">
        <v>70</v>
      </c>
      <c r="O5017">
        <v>287424.40000000002</v>
      </c>
      <c r="P5017">
        <f>_xlfn.DAYS(Table3[[#This Row],[Delivery_Date]],Table3[[#This Row],[Order_Date]])</f>
        <v>12</v>
      </c>
    </row>
    <row r="5018" spans="1:16" x14ac:dyDescent="0.25">
      <c r="A5018">
        <v>5017</v>
      </c>
      <c r="B5018" t="s">
        <v>15</v>
      </c>
      <c r="C5018" t="s">
        <v>38</v>
      </c>
      <c r="D5018" t="s">
        <v>39</v>
      </c>
      <c r="E5018" t="s">
        <v>52</v>
      </c>
      <c r="F5018" t="s">
        <v>337</v>
      </c>
      <c r="G5018" t="s">
        <v>129</v>
      </c>
      <c r="H5018">
        <v>39</v>
      </c>
      <c r="I5018">
        <v>12087.09</v>
      </c>
      <c r="J5018">
        <v>471396.51</v>
      </c>
      <c r="K5018">
        <v>3260.16</v>
      </c>
      <c r="L5018">
        <v>194</v>
      </c>
      <c r="M5018" t="s">
        <v>21</v>
      </c>
      <c r="N5018" t="s">
        <v>70</v>
      </c>
      <c r="O5018">
        <v>93157.61</v>
      </c>
      <c r="P5018">
        <f>_xlfn.DAYS(Table3[[#This Row],[Delivery_Date]],Table3[[#This Row],[Order_Date]])</f>
        <v>9</v>
      </c>
    </row>
    <row r="5019" spans="1:16" x14ac:dyDescent="0.25">
      <c r="A5019">
        <v>5018</v>
      </c>
      <c r="B5019" t="s">
        <v>23</v>
      </c>
      <c r="C5019" t="s">
        <v>38</v>
      </c>
      <c r="D5019" t="s">
        <v>17</v>
      </c>
      <c r="E5019" t="s">
        <v>46</v>
      </c>
      <c r="F5019" t="s">
        <v>95</v>
      </c>
      <c r="G5019" t="s">
        <v>396</v>
      </c>
      <c r="H5019">
        <v>50</v>
      </c>
      <c r="I5019">
        <v>48351.42</v>
      </c>
      <c r="J5019">
        <v>2417571</v>
      </c>
      <c r="K5019">
        <v>1902.8</v>
      </c>
      <c r="L5019">
        <v>573</v>
      </c>
      <c r="M5019" t="s">
        <v>35</v>
      </c>
      <c r="N5019" t="s">
        <v>30</v>
      </c>
      <c r="O5019">
        <v>176623.64</v>
      </c>
      <c r="P5019">
        <f>_xlfn.DAYS(Table3[[#This Row],[Delivery_Date]],Table3[[#This Row],[Order_Date]])</f>
        <v>5</v>
      </c>
    </row>
    <row r="5020" spans="1:16" x14ac:dyDescent="0.25">
      <c r="A5020">
        <v>5019</v>
      </c>
      <c r="B5020" t="s">
        <v>15</v>
      </c>
      <c r="C5020" t="s">
        <v>16</v>
      </c>
      <c r="D5020" t="s">
        <v>32</v>
      </c>
      <c r="E5020" t="s">
        <v>18</v>
      </c>
      <c r="F5020" t="s">
        <v>204</v>
      </c>
      <c r="G5020" t="s">
        <v>319</v>
      </c>
      <c r="H5020">
        <v>93</v>
      </c>
      <c r="I5020">
        <v>33190.629999999997</v>
      </c>
      <c r="J5020">
        <v>3086728.59</v>
      </c>
      <c r="K5020">
        <v>2602.66</v>
      </c>
      <c r="L5020">
        <v>773</v>
      </c>
      <c r="M5020" t="s">
        <v>21</v>
      </c>
      <c r="N5020" t="s">
        <v>22</v>
      </c>
      <c r="O5020">
        <v>158777.74</v>
      </c>
      <c r="P5020">
        <f>_xlfn.DAYS(Table3[[#This Row],[Delivery_Date]],Table3[[#This Row],[Order_Date]])</f>
        <v>3</v>
      </c>
    </row>
    <row r="5021" spans="1:16" x14ac:dyDescent="0.25">
      <c r="A5021">
        <v>5020</v>
      </c>
      <c r="B5021" t="s">
        <v>37</v>
      </c>
      <c r="C5021" t="s">
        <v>38</v>
      </c>
      <c r="D5021" t="s">
        <v>39</v>
      </c>
      <c r="E5021" t="s">
        <v>46</v>
      </c>
      <c r="F5021" t="s">
        <v>344</v>
      </c>
      <c r="G5021" t="s">
        <v>94</v>
      </c>
      <c r="H5021">
        <v>46</v>
      </c>
      <c r="I5021">
        <v>5581.37</v>
      </c>
      <c r="J5021">
        <v>256743.02</v>
      </c>
      <c r="K5021">
        <v>203.06</v>
      </c>
      <c r="L5021">
        <v>921</v>
      </c>
      <c r="M5021" t="s">
        <v>35</v>
      </c>
      <c r="N5021" t="s">
        <v>30</v>
      </c>
      <c r="O5021">
        <v>34545.11</v>
      </c>
      <c r="P5021">
        <f>_xlfn.DAYS(Table3[[#This Row],[Delivery_Date]],Table3[[#This Row],[Order_Date]])</f>
        <v>11</v>
      </c>
    </row>
    <row r="5022" spans="1:16" x14ac:dyDescent="0.25">
      <c r="A5022">
        <v>5021</v>
      </c>
      <c r="B5022" t="s">
        <v>65</v>
      </c>
      <c r="C5022" t="s">
        <v>38</v>
      </c>
      <c r="D5022" t="s">
        <v>25</v>
      </c>
      <c r="E5022" t="s">
        <v>60</v>
      </c>
      <c r="F5022" t="s">
        <v>363</v>
      </c>
      <c r="G5022" t="s">
        <v>107</v>
      </c>
      <c r="H5022">
        <v>36</v>
      </c>
      <c r="I5022">
        <v>12020.47</v>
      </c>
      <c r="J5022">
        <v>432736.92</v>
      </c>
      <c r="K5022">
        <v>3443.76</v>
      </c>
      <c r="L5022">
        <v>709</v>
      </c>
      <c r="M5022" t="s">
        <v>21</v>
      </c>
      <c r="N5022" t="s">
        <v>22</v>
      </c>
      <c r="O5022">
        <v>72879.429999999993</v>
      </c>
      <c r="P5022">
        <f>_xlfn.DAYS(Table3[[#This Row],[Delivery_Date]],Table3[[#This Row],[Order_Date]])</f>
        <v>2</v>
      </c>
    </row>
    <row r="5023" spans="1:16" x14ac:dyDescent="0.25">
      <c r="A5023">
        <v>5022</v>
      </c>
      <c r="B5023" t="s">
        <v>31</v>
      </c>
      <c r="C5023" t="s">
        <v>24</v>
      </c>
      <c r="D5023" t="s">
        <v>32</v>
      </c>
      <c r="E5023" t="s">
        <v>46</v>
      </c>
      <c r="F5023" t="s">
        <v>144</v>
      </c>
      <c r="G5023" t="s">
        <v>282</v>
      </c>
      <c r="H5023">
        <v>34</v>
      </c>
      <c r="I5023">
        <v>8075.06</v>
      </c>
      <c r="J5023">
        <v>274552.03999999998</v>
      </c>
      <c r="K5023">
        <v>263.54000000000002</v>
      </c>
      <c r="L5023">
        <v>977</v>
      </c>
      <c r="M5023" t="s">
        <v>35</v>
      </c>
      <c r="N5023" t="s">
        <v>30</v>
      </c>
      <c r="O5023">
        <v>41569.99</v>
      </c>
      <c r="P5023">
        <f>_xlfn.DAYS(Table3[[#This Row],[Delivery_Date]],Table3[[#This Row],[Order_Date]])</f>
        <v>9</v>
      </c>
    </row>
    <row r="5024" spans="1:16" x14ac:dyDescent="0.25">
      <c r="A5024">
        <v>5023</v>
      </c>
      <c r="B5024" t="s">
        <v>15</v>
      </c>
      <c r="C5024" t="s">
        <v>38</v>
      </c>
      <c r="D5024" t="s">
        <v>17</v>
      </c>
      <c r="E5024" t="s">
        <v>60</v>
      </c>
      <c r="F5024" t="s">
        <v>338</v>
      </c>
      <c r="G5024" t="s">
        <v>99</v>
      </c>
      <c r="H5024">
        <v>77</v>
      </c>
      <c r="I5024">
        <v>22713.02</v>
      </c>
      <c r="J5024">
        <v>1748902.54</v>
      </c>
      <c r="K5024">
        <v>1554.51</v>
      </c>
      <c r="L5024">
        <v>919</v>
      </c>
      <c r="M5024" t="s">
        <v>42</v>
      </c>
      <c r="N5024" t="s">
        <v>43</v>
      </c>
      <c r="O5024">
        <v>360546.98</v>
      </c>
      <c r="P5024">
        <f>_xlfn.DAYS(Table3[[#This Row],[Delivery_Date]],Table3[[#This Row],[Order_Date]])</f>
        <v>10</v>
      </c>
    </row>
    <row r="5025" spans="1:16" x14ac:dyDescent="0.25">
      <c r="A5025">
        <v>5024</v>
      </c>
      <c r="B5025" t="s">
        <v>59</v>
      </c>
      <c r="C5025" t="s">
        <v>16</v>
      </c>
      <c r="D5025" t="s">
        <v>45</v>
      </c>
      <c r="E5025" t="s">
        <v>26</v>
      </c>
      <c r="F5025" t="s">
        <v>345</v>
      </c>
      <c r="G5025" t="s">
        <v>411</v>
      </c>
      <c r="H5025">
        <v>94</v>
      </c>
      <c r="I5025">
        <v>24474.79</v>
      </c>
      <c r="J5025">
        <v>2300630.2599999998</v>
      </c>
      <c r="K5025">
        <v>4385.34</v>
      </c>
      <c r="L5025">
        <v>482</v>
      </c>
      <c r="M5025" t="s">
        <v>35</v>
      </c>
      <c r="N5025" t="s">
        <v>70</v>
      </c>
      <c r="O5025">
        <v>523569.69</v>
      </c>
      <c r="P5025">
        <f>_xlfn.DAYS(Table3[[#This Row],[Delivery_Date]],Table3[[#This Row],[Order_Date]])</f>
        <v>12</v>
      </c>
    </row>
    <row r="5026" spans="1:16" x14ac:dyDescent="0.25">
      <c r="A5026">
        <v>5025</v>
      </c>
      <c r="B5026" t="s">
        <v>65</v>
      </c>
      <c r="C5026" t="s">
        <v>38</v>
      </c>
      <c r="D5026" t="s">
        <v>17</v>
      </c>
      <c r="E5026" t="s">
        <v>60</v>
      </c>
      <c r="F5026" t="s">
        <v>166</v>
      </c>
      <c r="G5026" t="s">
        <v>329</v>
      </c>
      <c r="H5026">
        <v>36</v>
      </c>
      <c r="I5026">
        <v>42659.61</v>
      </c>
      <c r="J5026">
        <v>1535745.96</v>
      </c>
      <c r="K5026">
        <v>1613.32</v>
      </c>
      <c r="L5026">
        <v>203</v>
      </c>
      <c r="M5026" t="s">
        <v>21</v>
      </c>
      <c r="N5026" t="s">
        <v>43</v>
      </c>
      <c r="O5026">
        <v>301968.44</v>
      </c>
      <c r="P5026">
        <f>_xlfn.DAYS(Table3[[#This Row],[Delivery_Date]],Table3[[#This Row],[Order_Date]])</f>
        <v>12</v>
      </c>
    </row>
    <row r="5027" spans="1:16" x14ac:dyDescent="0.25">
      <c r="A5027">
        <v>5026</v>
      </c>
      <c r="B5027" t="s">
        <v>51</v>
      </c>
      <c r="C5027" t="s">
        <v>38</v>
      </c>
      <c r="D5027" t="s">
        <v>39</v>
      </c>
      <c r="E5027" t="s">
        <v>18</v>
      </c>
      <c r="F5027" t="s">
        <v>323</v>
      </c>
      <c r="G5027" t="s">
        <v>308</v>
      </c>
      <c r="H5027">
        <v>41</v>
      </c>
      <c r="I5027">
        <v>36798.82</v>
      </c>
      <c r="J5027">
        <v>1508751.62</v>
      </c>
      <c r="K5027">
        <v>2124.75</v>
      </c>
      <c r="L5027">
        <v>905</v>
      </c>
      <c r="M5027" t="s">
        <v>21</v>
      </c>
      <c r="N5027" t="s">
        <v>30</v>
      </c>
      <c r="O5027">
        <v>115452.09</v>
      </c>
      <c r="P5027">
        <f>_xlfn.DAYS(Table3[[#This Row],[Delivery_Date]],Table3[[#This Row],[Order_Date]])</f>
        <v>8</v>
      </c>
    </row>
    <row r="5028" spans="1:16" x14ac:dyDescent="0.25">
      <c r="A5028">
        <v>5027</v>
      </c>
      <c r="B5028" t="s">
        <v>65</v>
      </c>
      <c r="C5028" t="s">
        <v>24</v>
      </c>
      <c r="D5028" t="s">
        <v>25</v>
      </c>
      <c r="E5028" t="s">
        <v>46</v>
      </c>
      <c r="F5028" t="s">
        <v>408</v>
      </c>
      <c r="G5028" t="s">
        <v>164</v>
      </c>
      <c r="H5028">
        <v>13</v>
      </c>
      <c r="I5028">
        <v>27469.31</v>
      </c>
      <c r="J5028">
        <v>357101.03</v>
      </c>
      <c r="K5028">
        <v>171.34</v>
      </c>
      <c r="L5028">
        <v>652</v>
      </c>
      <c r="M5028" t="s">
        <v>42</v>
      </c>
      <c r="N5028" t="s">
        <v>22</v>
      </c>
      <c r="O5028">
        <v>26200.47</v>
      </c>
      <c r="P5028">
        <f>_xlfn.DAYS(Table3[[#This Row],[Delivery_Date]],Table3[[#This Row],[Order_Date]])</f>
        <v>4</v>
      </c>
    </row>
    <row r="5029" spans="1:16" x14ac:dyDescent="0.25">
      <c r="A5029">
        <v>5028</v>
      </c>
      <c r="B5029" t="s">
        <v>44</v>
      </c>
      <c r="C5029" t="s">
        <v>16</v>
      </c>
      <c r="D5029" t="s">
        <v>17</v>
      </c>
      <c r="E5029" t="s">
        <v>52</v>
      </c>
      <c r="F5029" t="s">
        <v>105</v>
      </c>
      <c r="G5029" t="s">
        <v>259</v>
      </c>
      <c r="H5029">
        <v>71</v>
      </c>
      <c r="I5029">
        <v>45392.959999999999</v>
      </c>
      <c r="J5029">
        <v>3222900.16</v>
      </c>
      <c r="K5029">
        <v>3356.49</v>
      </c>
      <c r="L5029">
        <v>231</v>
      </c>
      <c r="M5029" t="s">
        <v>35</v>
      </c>
      <c r="N5029" t="s">
        <v>22</v>
      </c>
      <c r="O5029">
        <v>780630.36</v>
      </c>
      <c r="P5029">
        <f>_xlfn.DAYS(Table3[[#This Row],[Delivery_Date]],Table3[[#This Row],[Order_Date]])</f>
        <v>5</v>
      </c>
    </row>
    <row r="5030" spans="1:16" x14ac:dyDescent="0.25">
      <c r="A5030">
        <v>5029</v>
      </c>
      <c r="B5030" t="s">
        <v>59</v>
      </c>
      <c r="C5030" t="s">
        <v>16</v>
      </c>
      <c r="D5030" t="s">
        <v>25</v>
      </c>
      <c r="E5030" t="s">
        <v>26</v>
      </c>
      <c r="F5030" t="s">
        <v>179</v>
      </c>
      <c r="G5030" t="s">
        <v>355</v>
      </c>
      <c r="H5030">
        <v>54</v>
      </c>
      <c r="I5030">
        <v>1125.01</v>
      </c>
      <c r="J5030">
        <v>60750.54</v>
      </c>
      <c r="K5030">
        <v>1671.76</v>
      </c>
      <c r="L5030">
        <v>899</v>
      </c>
      <c r="M5030" t="s">
        <v>35</v>
      </c>
      <c r="N5030" t="s">
        <v>22</v>
      </c>
      <c r="O5030">
        <v>9082.5</v>
      </c>
      <c r="P5030">
        <f>_xlfn.DAYS(Table3[[#This Row],[Delivery_Date]],Table3[[#This Row],[Order_Date]])</f>
        <v>12</v>
      </c>
    </row>
    <row r="5031" spans="1:16" x14ac:dyDescent="0.25">
      <c r="A5031">
        <v>5030</v>
      </c>
      <c r="B5031" t="s">
        <v>23</v>
      </c>
      <c r="C5031" t="s">
        <v>38</v>
      </c>
      <c r="D5031" t="s">
        <v>32</v>
      </c>
      <c r="E5031" t="s">
        <v>26</v>
      </c>
      <c r="F5031" t="s">
        <v>58</v>
      </c>
      <c r="G5031" t="s">
        <v>339</v>
      </c>
      <c r="H5031">
        <v>51</v>
      </c>
      <c r="I5031">
        <v>12322.46</v>
      </c>
      <c r="J5031">
        <v>628445.46</v>
      </c>
      <c r="K5031">
        <v>2431.2199999999998</v>
      </c>
      <c r="L5031">
        <v>747</v>
      </c>
      <c r="M5031" t="s">
        <v>42</v>
      </c>
      <c r="N5031" t="s">
        <v>30</v>
      </c>
      <c r="O5031">
        <v>148672.82</v>
      </c>
      <c r="P5031">
        <f>_xlfn.DAYS(Table3[[#This Row],[Delivery_Date]],Table3[[#This Row],[Order_Date]])</f>
        <v>11</v>
      </c>
    </row>
    <row r="5032" spans="1:16" x14ac:dyDescent="0.25">
      <c r="A5032">
        <v>5031</v>
      </c>
      <c r="B5032" t="s">
        <v>65</v>
      </c>
      <c r="C5032" t="s">
        <v>24</v>
      </c>
      <c r="D5032" t="s">
        <v>45</v>
      </c>
      <c r="E5032" t="s">
        <v>60</v>
      </c>
      <c r="F5032" t="s">
        <v>211</v>
      </c>
      <c r="G5032" t="s">
        <v>228</v>
      </c>
      <c r="H5032">
        <v>91</v>
      </c>
      <c r="I5032">
        <v>37179.42</v>
      </c>
      <c r="J5032">
        <v>3383327.22</v>
      </c>
      <c r="K5032">
        <v>4099.87</v>
      </c>
      <c r="L5032">
        <v>708</v>
      </c>
      <c r="M5032" t="s">
        <v>29</v>
      </c>
      <c r="N5032" t="s">
        <v>22</v>
      </c>
      <c r="O5032">
        <v>236349.74</v>
      </c>
      <c r="P5032">
        <f>_xlfn.DAYS(Table3[[#This Row],[Delivery_Date]],Table3[[#This Row],[Order_Date]])</f>
        <v>4</v>
      </c>
    </row>
    <row r="5033" spans="1:16" x14ac:dyDescent="0.25">
      <c r="A5033">
        <v>5032</v>
      </c>
      <c r="B5033" t="s">
        <v>51</v>
      </c>
      <c r="C5033" t="s">
        <v>24</v>
      </c>
      <c r="D5033" t="s">
        <v>17</v>
      </c>
      <c r="E5033" t="s">
        <v>18</v>
      </c>
      <c r="F5033" t="s">
        <v>50</v>
      </c>
      <c r="G5033" t="s">
        <v>313</v>
      </c>
      <c r="H5033">
        <v>5</v>
      </c>
      <c r="I5033">
        <v>10046.15</v>
      </c>
      <c r="J5033">
        <v>50230.75</v>
      </c>
      <c r="K5033">
        <v>1673.88</v>
      </c>
      <c r="L5033">
        <v>533</v>
      </c>
      <c r="M5033" t="s">
        <v>35</v>
      </c>
      <c r="N5033" t="s">
        <v>70</v>
      </c>
      <c r="O5033">
        <v>7355.87</v>
      </c>
      <c r="P5033">
        <f>_xlfn.DAYS(Table3[[#This Row],[Delivery_Date]],Table3[[#This Row],[Order_Date]])</f>
        <v>4</v>
      </c>
    </row>
    <row r="5034" spans="1:16" x14ac:dyDescent="0.25">
      <c r="A5034">
        <v>5033</v>
      </c>
      <c r="B5034" t="s">
        <v>44</v>
      </c>
      <c r="C5034" t="s">
        <v>16</v>
      </c>
      <c r="D5034" t="s">
        <v>25</v>
      </c>
      <c r="E5034" t="s">
        <v>26</v>
      </c>
      <c r="F5034" t="s">
        <v>325</v>
      </c>
      <c r="G5034" t="s">
        <v>205</v>
      </c>
      <c r="H5034">
        <v>68</v>
      </c>
      <c r="I5034">
        <v>41243.4</v>
      </c>
      <c r="J5034">
        <v>2804551.2</v>
      </c>
      <c r="K5034">
        <v>4347.3</v>
      </c>
      <c r="L5034">
        <v>900</v>
      </c>
      <c r="M5034" t="s">
        <v>42</v>
      </c>
      <c r="N5034" t="s">
        <v>70</v>
      </c>
      <c r="O5034">
        <v>284689.03000000003</v>
      </c>
      <c r="P5034">
        <f>_xlfn.DAYS(Table3[[#This Row],[Delivery_Date]],Table3[[#This Row],[Order_Date]])</f>
        <v>9</v>
      </c>
    </row>
    <row r="5035" spans="1:16" x14ac:dyDescent="0.25">
      <c r="A5035">
        <v>5034</v>
      </c>
      <c r="B5035" t="s">
        <v>59</v>
      </c>
      <c r="C5035" t="s">
        <v>24</v>
      </c>
      <c r="D5035" t="s">
        <v>17</v>
      </c>
      <c r="E5035" t="s">
        <v>26</v>
      </c>
      <c r="F5035" t="s">
        <v>173</v>
      </c>
      <c r="G5035" t="s">
        <v>174</v>
      </c>
      <c r="H5035">
        <v>92</v>
      </c>
      <c r="I5035">
        <v>3970.91</v>
      </c>
      <c r="J5035">
        <v>365323.72</v>
      </c>
      <c r="K5035">
        <v>438.38</v>
      </c>
      <c r="L5035">
        <v>258</v>
      </c>
      <c r="M5035" t="s">
        <v>21</v>
      </c>
      <c r="N5035" t="s">
        <v>70</v>
      </c>
      <c r="O5035">
        <v>64276.93</v>
      </c>
      <c r="P5035">
        <f>_xlfn.DAYS(Table3[[#This Row],[Delivery_Date]],Table3[[#This Row],[Order_Date]])</f>
        <v>6</v>
      </c>
    </row>
    <row r="5036" spans="1:16" x14ac:dyDescent="0.25">
      <c r="A5036">
        <v>5035</v>
      </c>
      <c r="B5036" t="s">
        <v>37</v>
      </c>
      <c r="C5036" t="s">
        <v>16</v>
      </c>
      <c r="D5036" t="s">
        <v>39</v>
      </c>
      <c r="E5036" t="s">
        <v>18</v>
      </c>
      <c r="F5036" t="s">
        <v>130</v>
      </c>
      <c r="G5036" t="s">
        <v>27</v>
      </c>
      <c r="H5036">
        <v>13</v>
      </c>
      <c r="I5036">
        <v>24756.799999999999</v>
      </c>
      <c r="J5036">
        <v>321838.40000000002</v>
      </c>
      <c r="K5036">
        <v>1381.28</v>
      </c>
      <c r="L5036">
        <v>445</v>
      </c>
      <c r="M5036" t="s">
        <v>29</v>
      </c>
      <c r="N5036" t="s">
        <v>43</v>
      </c>
      <c r="O5036">
        <v>31043.19</v>
      </c>
      <c r="P5036">
        <f>_xlfn.DAYS(Table3[[#This Row],[Delivery_Date]],Table3[[#This Row],[Order_Date]])</f>
        <v>9</v>
      </c>
    </row>
    <row r="5037" spans="1:16" x14ac:dyDescent="0.25">
      <c r="A5037">
        <v>5036</v>
      </c>
      <c r="B5037" t="s">
        <v>31</v>
      </c>
      <c r="C5037" t="s">
        <v>16</v>
      </c>
      <c r="D5037" t="s">
        <v>39</v>
      </c>
      <c r="E5037" t="s">
        <v>60</v>
      </c>
      <c r="F5037" t="s">
        <v>64</v>
      </c>
      <c r="G5037" t="s">
        <v>175</v>
      </c>
      <c r="H5037">
        <v>9</v>
      </c>
      <c r="I5037">
        <v>46173.919999999998</v>
      </c>
      <c r="J5037">
        <v>415565.28</v>
      </c>
      <c r="K5037">
        <v>3349.11</v>
      </c>
      <c r="L5037">
        <v>19</v>
      </c>
      <c r="M5037" t="s">
        <v>29</v>
      </c>
      <c r="N5037" t="s">
        <v>30</v>
      </c>
      <c r="O5037">
        <v>31055.599999999999</v>
      </c>
      <c r="P5037">
        <f>_xlfn.DAYS(Table3[[#This Row],[Delivery_Date]],Table3[[#This Row],[Order_Date]])</f>
        <v>8</v>
      </c>
    </row>
    <row r="5038" spans="1:16" x14ac:dyDescent="0.25">
      <c r="A5038">
        <v>5037</v>
      </c>
      <c r="B5038" t="s">
        <v>65</v>
      </c>
      <c r="C5038" t="s">
        <v>16</v>
      </c>
      <c r="D5038" t="s">
        <v>45</v>
      </c>
      <c r="E5038" t="s">
        <v>18</v>
      </c>
      <c r="F5038" t="s">
        <v>322</v>
      </c>
      <c r="G5038" t="s">
        <v>104</v>
      </c>
      <c r="H5038">
        <v>7</v>
      </c>
      <c r="I5038">
        <v>30743.94</v>
      </c>
      <c r="J5038">
        <v>215207.58</v>
      </c>
      <c r="K5038">
        <v>757.19</v>
      </c>
      <c r="L5038">
        <v>898</v>
      </c>
      <c r="M5038" t="s">
        <v>29</v>
      </c>
      <c r="N5038" t="s">
        <v>30</v>
      </c>
      <c r="O5038">
        <v>40473.339999999997</v>
      </c>
      <c r="P5038">
        <f>_xlfn.DAYS(Table3[[#This Row],[Delivery_Date]],Table3[[#This Row],[Order_Date]])</f>
        <v>12</v>
      </c>
    </row>
    <row r="5039" spans="1:16" x14ac:dyDescent="0.25">
      <c r="A5039">
        <v>5038</v>
      </c>
      <c r="B5039" t="s">
        <v>15</v>
      </c>
      <c r="C5039" t="s">
        <v>38</v>
      </c>
      <c r="D5039" t="s">
        <v>32</v>
      </c>
      <c r="E5039" t="s">
        <v>52</v>
      </c>
      <c r="F5039" t="s">
        <v>313</v>
      </c>
      <c r="G5039" t="s">
        <v>28</v>
      </c>
      <c r="H5039">
        <v>6</v>
      </c>
      <c r="I5039">
        <v>15275.76</v>
      </c>
      <c r="J5039">
        <v>91654.56</v>
      </c>
      <c r="K5039">
        <v>2581.0300000000002</v>
      </c>
      <c r="L5039">
        <v>77</v>
      </c>
      <c r="M5039" t="s">
        <v>42</v>
      </c>
      <c r="N5039" t="s">
        <v>36</v>
      </c>
      <c r="O5039">
        <v>12698.57</v>
      </c>
      <c r="P5039">
        <f>_xlfn.DAYS(Table3[[#This Row],[Delivery_Date]],Table3[[#This Row],[Order_Date]])</f>
        <v>4</v>
      </c>
    </row>
    <row r="5040" spans="1:16" x14ac:dyDescent="0.25">
      <c r="A5040">
        <v>5039</v>
      </c>
      <c r="B5040" t="s">
        <v>23</v>
      </c>
      <c r="C5040" t="s">
        <v>38</v>
      </c>
      <c r="D5040" t="s">
        <v>32</v>
      </c>
      <c r="E5040" t="s">
        <v>18</v>
      </c>
      <c r="F5040" t="s">
        <v>19</v>
      </c>
      <c r="G5040" t="s">
        <v>233</v>
      </c>
      <c r="H5040">
        <v>25</v>
      </c>
      <c r="I5040">
        <v>2770.77</v>
      </c>
      <c r="J5040">
        <v>69269.25</v>
      </c>
      <c r="K5040">
        <v>150.9</v>
      </c>
      <c r="L5040">
        <v>473</v>
      </c>
      <c r="M5040" t="s">
        <v>29</v>
      </c>
      <c r="N5040" t="s">
        <v>36</v>
      </c>
      <c r="O5040">
        <v>6803.64</v>
      </c>
      <c r="P5040">
        <f>_xlfn.DAYS(Table3[[#This Row],[Delivery_Date]],Table3[[#This Row],[Order_Date]])</f>
        <v>7</v>
      </c>
    </row>
    <row r="5041" spans="1:16" x14ac:dyDescent="0.25">
      <c r="A5041">
        <v>5040</v>
      </c>
      <c r="B5041" t="s">
        <v>65</v>
      </c>
      <c r="C5041" t="s">
        <v>16</v>
      </c>
      <c r="D5041" t="s">
        <v>39</v>
      </c>
      <c r="E5041" t="s">
        <v>26</v>
      </c>
      <c r="F5041" t="s">
        <v>416</v>
      </c>
      <c r="G5041" t="s">
        <v>243</v>
      </c>
      <c r="H5041">
        <v>42</v>
      </c>
      <c r="I5041">
        <v>36187.5</v>
      </c>
      <c r="J5041">
        <v>1519875</v>
      </c>
      <c r="K5041">
        <v>3230.78</v>
      </c>
      <c r="L5041">
        <v>310</v>
      </c>
      <c r="M5041" t="s">
        <v>21</v>
      </c>
      <c r="N5041" t="s">
        <v>70</v>
      </c>
      <c r="O5041">
        <v>377873.11</v>
      </c>
      <c r="P5041">
        <f>_xlfn.DAYS(Table3[[#This Row],[Delivery_Date]],Table3[[#This Row],[Order_Date]])</f>
        <v>7</v>
      </c>
    </row>
    <row r="5042" spans="1:16" x14ac:dyDescent="0.25">
      <c r="A5042">
        <v>5041</v>
      </c>
      <c r="B5042" t="s">
        <v>51</v>
      </c>
      <c r="C5042" t="s">
        <v>16</v>
      </c>
      <c r="D5042" t="s">
        <v>39</v>
      </c>
      <c r="E5042" t="s">
        <v>18</v>
      </c>
      <c r="F5042" t="s">
        <v>160</v>
      </c>
      <c r="G5042" t="s">
        <v>220</v>
      </c>
      <c r="H5042">
        <v>99</v>
      </c>
      <c r="I5042">
        <v>31435.17</v>
      </c>
      <c r="J5042">
        <v>3112081.83</v>
      </c>
      <c r="K5042">
        <v>1371.43</v>
      </c>
      <c r="L5042">
        <v>765</v>
      </c>
      <c r="M5042" t="s">
        <v>29</v>
      </c>
      <c r="N5042" t="s">
        <v>30</v>
      </c>
      <c r="O5042">
        <v>172874.99</v>
      </c>
      <c r="P5042">
        <f>_xlfn.DAYS(Table3[[#This Row],[Delivery_Date]],Table3[[#This Row],[Order_Date]])</f>
        <v>4</v>
      </c>
    </row>
    <row r="5043" spans="1:16" x14ac:dyDescent="0.25">
      <c r="A5043">
        <v>5042</v>
      </c>
      <c r="B5043" t="s">
        <v>31</v>
      </c>
      <c r="C5043" t="s">
        <v>16</v>
      </c>
      <c r="D5043" t="s">
        <v>39</v>
      </c>
      <c r="E5043" t="s">
        <v>60</v>
      </c>
      <c r="F5043" t="s">
        <v>135</v>
      </c>
      <c r="G5043" t="s">
        <v>146</v>
      </c>
      <c r="H5043">
        <v>60</v>
      </c>
      <c r="I5043">
        <v>17263.25</v>
      </c>
      <c r="J5043">
        <v>1035795</v>
      </c>
      <c r="K5043">
        <v>2342.4</v>
      </c>
      <c r="L5043">
        <v>215</v>
      </c>
      <c r="M5043" t="s">
        <v>29</v>
      </c>
      <c r="N5043" t="s">
        <v>30</v>
      </c>
      <c r="O5043">
        <v>88200.47</v>
      </c>
      <c r="P5043">
        <f>_xlfn.DAYS(Table3[[#This Row],[Delivery_Date]],Table3[[#This Row],[Order_Date]])</f>
        <v>4</v>
      </c>
    </row>
    <row r="5044" spans="1:16" x14ac:dyDescent="0.25">
      <c r="A5044">
        <v>5043</v>
      </c>
      <c r="B5044" t="s">
        <v>31</v>
      </c>
      <c r="C5044" t="s">
        <v>24</v>
      </c>
      <c r="D5044" t="s">
        <v>39</v>
      </c>
      <c r="E5044" t="s">
        <v>46</v>
      </c>
      <c r="F5044" t="s">
        <v>262</v>
      </c>
      <c r="G5044" t="s">
        <v>316</v>
      </c>
      <c r="H5044">
        <v>52</v>
      </c>
      <c r="I5044">
        <v>3801.62</v>
      </c>
      <c r="J5044">
        <v>197684.24</v>
      </c>
      <c r="K5044">
        <v>1119.8900000000001</v>
      </c>
      <c r="L5044">
        <v>144</v>
      </c>
      <c r="M5044" t="s">
        <v>35</v>
      </c>
      <c r="N5044" t="s">
        <v>36</v>
      </c>
      <c r="O5044">
        <v>37978.199999999997</v>
      </c>
      <c r="P5044">
        <f>_xlfn.DAYS(Table3[[#This Row],[Delivery_Date]],Table3[[#This Row],[Order_Date]])</f>
        <v>12</v>
      </c>
    </row>
    <row r="5045" spans="1:16" x14ac:dyDescent="0.25">
      <c r="A5045">
        <v>5044</v>
      </c>
      <c r="B5045" t="s">
        <v>44</v>
      </c>
      <c r="C5045" t="s">
        <v>24</v>
      </c>
      <c r="D5045" t="s">
        <v>32</v>
      </c>
      <c r="E5045" t="s">
        <v>18</v>
      </c>
      <c r="F5045" t="s">
        <v>124</v>
      </c>
      <c r="G5045" t="s">
        <v>282</v>
      </c>
      <c r="H5045">
        <v>85</v>
      </c>
      <c r="I5045">
        <v>35554.99</v>
      </c>
      <c r="J5045">
        <v>3022174.15</v>
      </c>
      <c r="K5045">
        <v>1069.25</v>
      </c>
      <c r="L5045">
        <v>902</v>
      </c>
      <c r="M5045" t="s">
        <v>29</v>
      </c>
      <c r="N5045" t="s">
        <v>30</v>
      </c>
      <c r="O5045">
        <v>394921.3</v>
      </c>
      <c r="P5045">
        <f>_xlfn.DAYS(Table3[[#This Row],[Delivery_Date]],Table3[[#This Row],[Order_Date]])</f>
        <v>13</v>
      </c>
    </row>
    <row r="5046" spans="1:16" x14ac:dyDescent="0.25">
      <c r="A5046">
        <v>5045</v>
      </c>
      <c r="B5046" t="s">
        <v>15</v>
      </c>
      <c r="C5046" t="s">
        <v>16</v>
      </c>
      <c r="D5046" t="s">
        <v>17</v>
      </c>
      <c r="E5046" t="s">
        <v>18</v>
      </c>
      <c r="F5046" t="s">
        <v>55</v>
      </c>
      <c r="G5046" t="s">
        <v>90</v>
      </c>
      <c r="H5046">
        <v>72</v>
      </c>
      <c r="I5046">
        <v>2478.3000000000002</v>
      </c>
      <c r="J5046">
        <v>178437.6</v>
      </c>
      <c r="K5046">
        <v>3429.21</v>
      </c>
      <c r="L5046">
        <v>184</v>
      </c>
      <c r="M5046" t="s">
        <v>35</v>
      </c>
      <c r="N5046" t="s">
        <v>36</v>
      </c>
      <c r="O5046">
        <v>40181.79</v>
      </c>
      <c r="P5046">
        <f>_xlfn.DAYS(Table3[[#This Row],[Delivery_Date]],Table3[[#This Row],[Order_Date]])</f>
        <v>7</v>
      </c>
    </row>
    <row r="5047" spans="1:16" x14ac:dyDescent="0.25">
      <c r="A5047">
        <v>5046</v>
      </c>
      <c r="B5047" t="s">
        <v>37</v>
      </c>
      <c r="C5047" t="s">
        <v>24</v>
      </c>
      <c r="D5047" t="s">
        <v>39</v>
      </c>
      <c r="E5047" t="s">
        <v>52</v>
      </c>
      <c r="F5047" t="s">
        <v>323</v>
      </c>
      <c r="G5047" t="s">
        <v>306</v>
      </c>
      <c r="H5047">
        <v>27</v>
      </c>
      <c r="I5047">
        <v>18921.27</v>
      </c>
      <c r="J5047">
        <v>510874.29</v>
      </c>
      <c r="K5047">
        <v>4153.51</v>
      </c>
      <c r="L5047">
        <v>817</v>
      </c>
      <c r="M5047" t="s">
        <v>42</v>
      </c>
      <c r="N5047" t="s">
        <v>70</v>
      </c>
      <c r="O5047">
        <v>92973.29</v>
      </c>
      <c r="P5047">
        <f>_xlfn.DAYS(Table3[[#This Row],[Delivery_Date]],Table3[[#This Row],[Order_Date]])</f>
        <v>9</v>
      </c>
    </row>
    <row r="5048" spans="1:16" x14ac:dyDescent="0.25">
      <c r="A5048">
        <v>5047</v>
      </c>
      <c r="B5048" t="s">
        <v>59</v>
      </c>
      <c r="C5048" t="s">
        <v>38</v>
      </c>
      <c r="D5048" t="s">
        <v>45</v>
      </c>
      <c r="E5048" t="s">
        <v>26</v>
      </c>
      <c r="F5048" t="s">
        <v>139</v>
      </c>
      <c r="G5048" t="s">
        <v>400</v>
      </c>
      <c r="H5048">
        <v>54</v>
      </c>
      <c r="I5048">
        <v>3944.78</v>
      </c>
      <c r="J5048">
        <v>213018.12</v>
      </c>
      <c r="K5048">
        <v>909.48</v>
      </c>
      <c r="L5048">
        <v>656</v>
      </c>
      <c r="M5048" t="s">
        <v>42</v>
      </c>
      <c r="N5048" t="s">
        <v>22</v>
      </c>
      <c r="O5048">
        <v>20668.599999999999</v>
      </c>
      <c r="P5048">
        <f>_xlfn.DAYS(Table3[[#This Row],[Delivery_Date]],Table3[[#This Row],[Order_Date]])</f>
        <v>8</v>
      </c>
    </row>
    <row r="5049" spans="1:16" x14ac:dyDescent="0.25">
      <c r="A5049">
        <v>5048</v>
      </c>
      <c r="B5049" t="s">
        <v>44</v>
      </c>
      <c r="C5049" t="s">
        <v>38</v>
      </c>
      <c r="D5049" t="s">
        <v>32</v>
      </c>
      <c r="E5049" t="s">
        <v>46</v>
      </c>
      <c r="F5049" t="s">
        <v>184</v>
      </c>
      <c r="G5049" t="s">
        <v>94</v>
      </c>
      <c r="H5049">
        <v>92</v>
      </c>
      <c r="I5049">
        <v>14103.54</v>
      </c>
      <c r="J5049">
        <v>1297525.68</v>
      </c>
      <c r="K5049">
        <v>1539.13</v>
      </c>
      <c r="L5049">
        <v>584</v>
      </c>
      <c r="M5049" t="s">
        <v>42</v>
      </c>
      <c r="N5049" t="s">
        <v>30</v>
      </c>
      <c r="O5049">
        <v>170461.44</v>
      </c>
      <c r="P5049">
        <f>_xlfn.DAYS(Table3[[#This Row],[Delivery_Date]],Table3[[#This Row],[Order_Date]])</f>
        <v>3</v>
      </c>
    </row>
    <row r="5050" spans="1:16" x14ac:dyDescent="0.25">
      <c r="A5050">
        <v>5049</v>
      </c>
      <c r="B5050" t="s">
        <v>51</v>
      </c>
      <c r="C5050" t="s">
        <v>16</v>
      </c>
      <c r="D5050" t="s">
        <v>25</v>
      </c>
      <c r="E5050" t="s">
        <v>60</v>
      </c>
      <c r="F5050" t="s">
        <v>362</v>
      </c>
      <c r="G5050" t="s">
        <v>100</v>
      </c>
      <c r="H5050">
        <v>30</v>
      </c>
      <c r="I5050">
        <v>31917.32</v>
      </c>
      <c r="J5050">
        <v>957519.6</v>
      </c>
      <c r="K5050">
        <v>3213.95</v>
      </c>
      <c r="L5050">
        <v>519</v>
      </c>
      <c r="M5050" t="s">
        <v>42</v>
      </c>
      <c r="N5050" t="s">
        <v>70</v>
      </c>
      <c r="O5050">
        <v>160549.76999999999</v>
      </c>
      <c r="P5050">
        <f>_xlfn.DAYS(Table3[[#This Row],[Delivery_Date]],Table3[[#This Row],[Order_Date]])</f>
        <v>15</v>
      </c>
    </row>
    <row r="5051" spans="1:16" x14ac:dyDescent="0.25">
      <c r="A5051">
        <v>5050</v>
      </c>
      <c r="B5051" t="s">
        <v>23</v>
      </c>
      <c r="C5051" t="s">
        <v>24</v>
      </c>
      <c r="D5051" t="s">
        <v>45</v>
      </c>
      <c r="E5051" t="s">
        <v>60</v>
      </c>
      <c r="F5051" t="s">
        <v>97</v>
      </c>
      <c r="G5051" t="s">
        <v>284</v>
      </c>
      <c r="H5051">
        <v>57</v>
      </c>
      <c r="I5051">
        <v>23684.13</v>
      </c>
      <c r="J5051">
        <v>1349995.41</v>
      </c>
      <c r="K5051">
        <v>3338.86</v>
      </c>
      <c r="L5051">
        <v>22</v>
      </c>
      <c r="M5051" t="s">
        <v>21</v>
      </c>
      <c r="N5051" t="s">
        <v>36</v>
      </c>
      <c r="O5051">
        <v>154285.16</v>
      </c>
      <c r="P5051">
        <f>_xlfn.DAYS(Table3[[#This Row],[Delivery_Date]],Table3[[#This Row],[Order_Date]])</f>
        <v>12</v>
      </c>
    </row>
    <row r="5052" spans="1:16" x14ac:dyDescent="0.25">
      <c r="A5052">
        <v>5051</v>
      </c>
      <c r="B5052" t="s">
        <v>15</v>
      </c>
      <c r="C5052" t="s">
        <v>16</v>
      </c>
      <c r="D5052" t="s">
        <v>25</v>
      </c>
      <c r="E5052" t="s">
        <v>26</v>
      </c>
      <c r="F5052" t="s">
        <v>257</v>
      </c>
      <c r="G5052" t="s">
        <v>258</v>
      </c>
      <c r="H5052">
        <v>4</v>
      </c>
      <c r="I5052">
        <v>37061.89</v>
      </c>
      <c r="J5052">
        <v>148247.56</v>
      </c>
      <c r="K5052">
        <v>790.89</v>
      </c>
      <c r="L5052">
        <v>674</v>
      </c>
      <c r="M5052" t="s">
        <v>29</v>
      </c>
      <c r="N5052" t="s">
        <v>70</v>
      </c>
      <c r="O5052">
        <v>28786.15</v>
      </c>
      <c r="P5052">
        <f>_xlfn.DAYS(Table3[[#This Row],[Delivery_Date]],Table3[[#This Row],[Order_Date]])</f>
        <v>1</v>
      </c>
    </row>
    <row r="5053" spans="1:16" x14ac:dyDescent="0.25">
      <c r="A5053">
        <v>5052</v>
      </c>
      <c r="B5053" t="s">
        <v>51</v>
      </c>
      <c r="C5053" t="s">
        <v>16</v>
      </c>
      <c r="D5053" t="s">
        <v>32</v>
      </c>
      <c r="E5053" t="s">
        <v>26</v>
      </c>
      <c r="F5053" t="s">
        <v>207</v>
      </c>
      <c r="G5053" t="s">
        <v>86</v>
      </c>
      <c r="H5053">
        <v>97</v>
      </c>
      <c r="I5053">
        <v>7267.83</v>
      </c>
      <c r="J5053">
        <v>704979.51</v>
      </c>
      <c r="K5053">
        <v>1065.79</v>
      </c>
      <c r="L5053">
        <v>704</v>
      </c>
      <c r="M5053" t="s">
        <v>29</v>
      </c>
      <c r="N5053" t="s">
        <v>22</v>
      </c>
      <c r="O5053">
        <v>114155.97</v>
      </c>
      <c r="P5053">
        <f>_xlfn.DAYS(Table3[[#This Row],[Delivery_Date]],Table3[[#This Row],[Order_Date]])</f>
        <v>6</v>
      </c>
    </row>
    <row r="5054" spans="1:16" x14ac:dyDescent="0.25">
      <c r="A5054">
        <v>5053</v>
      </c>
      <c r="B5054" t="s">
        <v>44</v>
      </c>
      <c r="C5054" t="s">
        <v>38</v>
      </c>
      <c r="D5054" t="s">
        <v>25</v>
      </c>
      <c r="E5054" t="s">
        <v>46</v>
      </c>
      <c r="F5054" t="s">
        <v>301</v>
      </c>
      <c r="G5054" t="s">
        <v>186</v>
      </c>
      <c r="H5054">
        <v>11</v>
      </c>
      <c r="I5054">
        <v>27499.7</v>
      </c>
      <c r="J5054">
        <v>302496.7</v>
      </c>
      <c r="K5054">
        <v>4820.0200000000004</v>
      </c>
      <c r="L5054">
        <v>775</v>
      </c>
      <c r="M5054" t="s">
        <v>35</v>
      </c>
      <c r="N5054" t="s">
        <v>30</v>
      </c>
      <c r="O5054">
        <v>23096.959999999999</v>
      </c>
      <c r="P5054">
        <f>_xlfn.DAYS(Table3[[#This Row],[Delivery_Date]],Table3[[#This Row],[Order_Date]])</f>
        <v>2</v>
      </c>
    </row>
    <row r="5055" spans="1:16" x14ac:dyDescent="0.25">
      <c r="A5055">
        <v>5054</v>
      </c>
      <c r="B5055" t="s">
        <v>65</v>
      </c>
      <c r="C5055" t="s">
        <v>16</v>
      </c>
      <c r="D5055" t="s">
        <v>17</v>
      </c>
      <c r="E5055" t="s">
        <v>26</v>
      </c>
      <c r="F5055" t="s">
        <v>368</v>
      </c>
      <c r="G5055" t="s">
        <v>80</v>
      </c>
      <c r="H5055">
        <v>33</v>
      </c>
      <c r="I5055">
        <v>2761.32</v>
      </c>
      <c r="J5055">
        <v>91123.56</v>
      </c>
      <c r="K5055">
        <v>1327.1</v>
      </c>
      <c r="L5055">
        <v>250</v>
      </c>
      <c r="M5055" t="s">
        <v>21</v>
      </c>
      <c r="N5055" t="s">
        <v>36</v>
      </c>
      <c r="O5055">
        <v>13374.76</v>
      </c>
      <c r="P5055">
        <f>_xlfn.DAYS(Table3[[#This Row],[Delivery_Date]],Table3[[#This Row],[Order_Date]])</f>
        <v>3</v>
      </c>
    </row>
    <row r="5056" spans="1:16" x14ac:dyDescent="0.25">
      <c r="A5056">
        <v>5055</v>
      </c>
      <c r="B5056" t="s">
        <v>31</v>
      </c>
      <c r="C5056" t="s">
        <v>38</v>
      </c>
      <c r="D5056" t="s">
        <v>32</v>
      </c>
      <c r="E5056" t="s">
        <v>46</v>
      </c>
      <c r="F5056" t="s">
        <v>130</v>
      </c>
      <c r="G5056" t="s">
        <v>131</v>
      </c>
      <c r="H5056">
        <v>81</v>
      </c>
      <c r="I5056">
        <v>46410.97</v>
      </c>
      <c r="J5056">
        <v>3759288.57</v>
      </c>
      <c r="K5056">
        <v>3136.79</v>
      </c>
      <c r="L5056">
        <v>954</v>
      </c>
      <c r="M5056" t="s">
        <v>42</v>
      </c>
      <c r="N5056" t="s">
        <v>30</v>
      </c>
      <c r="O5056">
        <v>307025.12</v>
      </c>
      <c r="P5056">
        <f>_xlfn.DAYS(Table3[[#This Row],[Delivery_Date]],Table3[[#This Row],[Order_Date]])</f>
        <v>6</v>
      </c>
    </row>
    <row r="5057" spans="1:16" x14ac:dyDescent="0.25">
      <c r="A5057">
        <v>5056</v>
      </c>
      <c r="B5057" t="s">
        <v>23</v>
      </c>
      <c r="C5057" t="s">
        <v>38</v>
      </c>
      <c r="D5057" t="s">
        <v>32</v>
      </c>
      <c r="E5057" t="s">
        <v>18</v>
      </c>
      <c r="F5057" t="s">
        <v>378</v>
      </c>
      <c r="G5057" t="s">
        <v>167</v>
      </c>
      <c r="H5057">
        <v>40</v>
      </c>
      <c r="I5057">
        <v>23326.13</v>
      </c>
      <c r="J5057">
        <v>933045.2</v>
      </c>
      <c r="K5057">
        <v>2760.52</v>
      </c>
      <c r="L5057">
        <v>313</v>
      </c>
      <c r="M5057" t="s">
        <v>42</v>
      </c>
      <c r="N5057" t="s">
        <v>30</v>
      </c>
      <c r="O5057">
        <v>153224.95999999999</v>
      </c>
      <c r="P5057">
        <f>_xlfn.DAYS(Table3[[#This Row],[Delivery_Date]],Table3[[#This Row],[Order_Date]])</f>
        <v>7</v>
      </c>
    </row>
    <row r="5058" spans="1:16" x14ac:dyDescent="0.25">
      <c r="A5058">
        <v>5057</v>
      </c>
      <c r="B5058" t="s">
        <v>23</v>
      </c>
      <c r="C5058" t="s">
        <v>16</v>
      </c>
      <c r="D5058" t="s">
        <v>32</v>
      </c>
      <c r="E5058" t="s">
        <v>18</v>
      </c>
      <c r="F5058" t="s">
        <v>257</v>
      </c>
      <c r="G5058" t="s">
        <v>258</v>
      </c>
      <c r="H5058">
        <v>1</v>
      </c>
      <c r="I5058">
        <v>22632.2</v>
      </c>
      <c r="J5058">
        <v>22632.2</v>
      </c>
      <c r="K5058">
        <v>4165.42</v>
      </c>
      <c r="L5058">
        <v>144</v>
      </c>
      <c r="M5058" t="s">
        <v>35</v>
      </c>
      <c r="N5058" t="s">
        <v>70</v>
      </c>
      <c r="O5058">
        <v>1958.97</v>
      </c>
      <c r="P5058">
        <f>_xlfn.DAYS(Table3[[#This Row],[Delivery_Date]],Table3[[#This Row],[Order_Date]])</f>
        <v>1</v>
      </c>
    </row>
    <row r="5059" spans="1:16" x14ac:dyDescent="0.25">
      <c r="A5059">
        <v>5058</v>
      </c>
      <c r="B5059" t="s">
        <v>23</v>
      </c>
      <c r="C5059" t="s">
        <v>24</v>
      </c>
      <c r="D5059" t="s">
        <v>32</v>
      </c>
      <c r="E5059" t="s">
        <v>52</v>
      </c>
      <c r="F5059" t="s">
        <v>214</v>
      </c>
      <c r="G5059" t="s">
        <v>264</v>
      </c>
      <c r="H5059">
        <v>64</v>
      </c>
      <c r="I5059">
        <v>44361.919999999998</v>
      </c>
      <c r="J5059">
        <v>2839162.8799999999</v>
      </c>
      <c r="K5059">
        <v>2095.54</v>
      </c>
      <c r="L5059">
        <v>920</v>
      </c>
      <c r="M5059" t="s">
        <v>21</v>
      </c>
      <c r="N5059" t="s">
        <v>30</v>
      </c>
      <c r="O5059">
        <v>196852.17</v>
      </c>
      <c r="P5059">
        <f>_xlfn.DAYS(Table3[[#This Row],[Delivery_Date]],Table3[[#This Row],[Order_Date]])</f>
        <v>13</v>
      </c>
    </row>
    <row r="5060" spans="1:16" x14ac:dyDescent="0.25">
      <c r="A5060">
        <v>5059</v>
      </c>
      <c r="B5060" t="s">
        <v>23</v>
      </c>
      <c r="C5060" t="s">
        <v>16</v>
      </c>
      <c r="D5060" t="s">
        <v>45</v>
      </c>
      <c r="E5060" t="s">
        <v>18</v>
      </c>
      <c r="F5060" t="s">
        <v>57</v>
      </c>
      <c r="G5060" t="s">
        <v>58</v>
      </c>
      <c r="H5060">
        <v>30</v>
      </c>
      <c r="I5060">
        <v>22852.5</v>
      </c>
      <c r="J5060">
        <v>685575</v>
      </c>
      <c r="K5060">
        <v>841.53</v>
      </c>
      <c r="L5060">
        <v>92</v>
      </c>
      <c r="M5060" t="s">
        <v>29</v>
      </c>
      <c r="N5060" t="s">
        <v>22</v>
      </c>
      <c r="O5060">
        <v>165971.29999999999</v>
      </c>
      <c r="P5060">
        <f>_xlfn.DAYS(Table3[[#This Row],[Delivery_Date]],Table3[[#This Row],[Order_Date]])</f>
        <v>9</v>
      </c>
    </row>
    <row r="5061" spans="1:16" x14ac:dyDescent="0.25">
      <c r="A5061">
        <v>5060</v>
      </c>
      <c r="B5061" t="s">
        <v>44</v>
      </c>
      <c r="C5061" t="s">
        <v>24</v>
      </c>
      <c r="D5061" t="s">
        <v>25</v>
      </c>
      <c r="E5061" t="s">
        <v>26</v>
      </c>
      <c r="F5061" t="s">
        <v>393</v>
      </c>
      <c r="G5061" t="s">
        <v>420</v>
      </c>
      <c r="H5061">
        <v>21</v>
      </c>
      <c r="I5061">
        <v>32765.95</v>
      </c>
      <c r="J5061">
        <v>688084.95</v>
      </c>
      <c r="K5061">
        <v>1105.33</v>
      </c>
      <c r="L5061">
        <v>968</v>
      </c>
      <c r="M5061" t="s">
        <v>42</v>
      </c>
      <c r="N5061" t="s">
        <v>70</v>
      </c>
      <c r="O5061">
        <v>170022.33</v>
      </c>
      <c r="P5061">
        <f>_xlfn.DAYS(Table3[[#This Row],[Delivery_Date]],Table3[[#This Row],[Order_Date]])</f>
        <v>2</v>
      </c>
    </row>
    <row r="5062" spans="1:16" x14ac:dyDescent="0.25">
      <c r="A5062">
        <v>5061</v>
      </c>
      <c r="B5062" t="s">
        <v>23</v>
      </c>
      <c r="C5062" t="s">
        <v>38</v>
      </c>
      <c r="D5062" t="s">
        <v>25</v>
      </c>
      <c r="E5062" t="s">
        <v>60</v>
      </c>
      <c r="F5062" t="s">
        <v>222</v>
      </c>
      <c r="G5062" t="s">
        <v>76</v>
      </c>
      <c r="H5062">
        <v>84</v>
      </c>
      <c r="I5062">
        <v>40639.32</v>
      </c>
      <c r="J5062">
        <v>3413702.88</v>
      </c>
      <c r="K5062">
        <v>1094.08</v>
      </c>
      <c r="L5062">
        <v>691</v>
      </c>
      <c r="M5062" t="s">
        <v>29</v>
      </c>
      <c r="N5062" t="s">
        <v>43</v>
      </c>
      <c r="O5062">
        <v>671856.88</v>
      </c>
      <c r="P5062">
        <f>_xlfn.DAYS(Table3[[#This Row],[Delivery_Date]],Table3[[#This Row],[Order_Date]])</f>
        <v>14</v>
      </c>
    </row>
    <row r="5063" spans="1:16" x14ac:dyDescent="0.25">
      <c r="A5063">
        <v>5062</v>
      </c>
      <c r="B5063" t="s">
        <v>15</v>
      </c>
      <c r="C5063" t="s">
        <v>16</v>
      </c>
      <c r="D5063" t="s">
        <v>39</v>
      </c>
      <c r="E5063" t="s">
        <v>46</v>
      </c>
      <c r="F5063" t="s">
        <v>243</v>
      </c>
      <c r="G5063" t="s">
        <v>107</v>
      </c>
      <c r="H5063">
        <v>95</v>
      </c>
      <c r="I5063">
        <v>2470.66</v>
      </c>
      <c r="J5063">
        <v>234712.7</v>
      </c>
      <c r="K5063">
        <v>1991.35</v>
      </c>
      <c r="L5063">
        <v>329</v>
      </c>
      <c r="M5063" t="s">
        <v>29</v>
      </c>
      <c r="N5063" t="s">
        <v>22</v>
      </c>
      <c r="O5063">
        <v>57523.839999999997</v>
      </c>
      <c r="P5063">
        <f>_xlfn.DAYS(Table3[[#This Row],[Delivery_Date]],Table3[[#This Row],[Order_Date]])</f>
        <v>12</v>
      </c>
    </row>
    <row r="5064" spans="1:16" x14ac:dyDescent="0.25">
      <c r="A5064">
        <v>5063</v>
      </c>
      <c r="B5064" t="s">
        <v>31</v>
      </c>
      <c r="C5064" t="s">
        <v>16</v>
      </c>
      <c r="D5064" t="s">
        <v>32</v>
      </c>
      <c r="E5064" t="s">
        <v>46</v>
      </c>
      <c r="F5064" t="s">
        <v>167</v>
      </c>
      <c r="G5064" t="s">
        <v>313</v>
      </c>
      <c r="H5064">
        <v>31</v>
      </c>
      <c r="I5064">
        <v>31691.75</v>
      </c>
      <c r="J5064">
        <v>982444.25</v>
      </c>
      <c r="K5064">
        <v>4859.45</v>
      </c>
      <c r="L5064">
        <v>279</v>
      </c>
      <c r="M5064" t="s">
        <v>21</v>
      </c>
      <c r="N5064" t="s">
        <v>36</v>
      </c>
      <c r="O5064">
        <v>133204.39000000001</v>
      </c>
      <c r="P5064">
        <f>_xlfn.DAYS(Table3[[#This Row],[Delivery_Date]],Table3[[#This Row],[Order_Date]])</f>
        <v>6</v>
      </c>
    </row>
    <row r="5065" spans="1:16" x14ac:dyDescent="0.25">
      <c r="A5065">
        <v>5064</v>
      </c>
      <c r="B5065" t="s">
        <v>65</v>
      </c>
      <c r="C5065" t="s">
        <v>38</v>
      </c>
      <c r="D5065" t="s">
        <v>32</v>
      </c>
      <c r="E5065" t="s">
        <v>52</v>
      </c>
      <c r="F5065" t="s">
        <v>235</v>
      </c>
      <c r="G5065" t="s">
        <v>168</v>
      </c>
      <c r="H5065">
        <v>37</v>
      </c>
      <c r="I5065">
        <v>27596.23</v>
      </c>
      <c r="J5065">
        <v>1021060.51</v>
      </c>
      <c r="K5065">
        <v>868.05</v>
      </c>
      <c r="L5065">
        <v>45</v>
      </c>
      <c r="M5065" t="s">
        <v>42</v>
      </c>
      <c r="N5065" t="s">
        <v>30</v>
      </c>
      <c r="O5065">
        <v>224346.22</v>
      </c>
      <c r="P5065">
        <f>_xlfn.DAYS(Table3[[#This Row],[Delivery_Date]],Table3[[#This Row],[Order_Date]])</f>
        <v>9</v>
      </c>
    </row>
    <row r="5066" spans="1:16" x14ac:dyDescent="0.25">
      <c r="A5066">
        <v>5065</v>
      </c>
      <c r="B5066" t="s">
        <v>15</v>
      </c>
      <c r="C5066" t="s">
        <v>38</v>
      </c>
      <c r="D5066" t="s">
        <v>32</v>
      </c>
      <c r="E5066" t="s">
        <v>60</v>
      </c>
      <c r="F5066" t="s">
        <v>409</v>
      </c>
      <c r="G5066" t="s">
        <v>205</v>
      </c>
      <c r="H5066">
        <v>16</v>
      </c>
      <c r="I5066">
        <v>28910.21</v>
      </c>
      <c r="J5066">
        <v>462563.36</v>
      </c>
      <c r="K5066">
        <v>4824.84</v>
      </c>
      <c r="L5066">
        <v>904</v>
      </c>
      <c r="M5066" t="s">
        <v>21</v>
      </c>
      <c r="N5066" t="s">
        <v>22</v>
      </c>
      <c r="O5066">
        <v>86047.06</v>
      </c>
      <c r="P5066">
        <f>_xlfn.DAYS(Table3[[#This Row],[Delivery_Date]],Table3[[#This Row],[Order_Date]])</f>
        <v>5</v>
      </c>
    </row>
    <row r="5067" spans="1:16" x14ac:dyDescent="0.25">
      <c r="A5067">
        <v>5066</v>
      </c>
      <c r="B5067" t="s">
        <v>15</v>
      </c>
      <c r="C5067" t="s">
        <v>16</v>
      </c>
      <c r="D5067" t="s">
        <v>17</v>
      </c>
      <c r="E5067" t="s">
        <v>26</v>
      </c>
      <c r="F5067" t="s">
        <v>328</v>
      </c>
      <c r="G5067" t="s">
        <v>94</v>
      </c>
      <c r="H5067">
        <v>93</v>
      </c>
      <c r="I5067">
        <v>17734.169999999998</v>
      </c>
      <c r="J5067">
        <v>1649277.81</v>
      </c>
      <c r="K5067">
        <v>4890.34</v>
      </c>
      <c r="L5067">
        <v>392</v>
      </c>
      <c r="M5067" t="s">
        <v>42</v>
      </c>
      <c r="N5067" t="s">
        <v>70</v>
      </c>
      <c r="O5067">
        <v>116745.58</v>
      </c>
      <c r="P5067">
        <f>_xlfn.DAYS(Table3[[#This Row],[Delivery_Date]],Table3[[#This Row],[Order_Date]])</f>
        <v>5</v>
      </c>
    </row>
    <row r="5068" spans="1:16" x14ac:dyDescent="0.25">
      <c r="A5068">
        <v>5067</v>
      </c>
      <c r="B5068" t="s">
        <v>44</v>
      </c>
      <c r="C5068" t="s">
        <v>38</v>
      </c>
      <c r="D5068" t="s">
        <v>45</v>
      </c>
      <c r="E5068" t="s">
        <v>60</v>
      </c>
      <c r="F5068" t="s">
        <v>386</v>
      </c>
      <c r="G5068" t="s">
        <v>147</v>
      </c>
      <c r="H5068">
        <v>96</v>
      </c>
      <c r="I5068">
        <v>19752.62</v>
      </c>
      <c r="J5068">
        <v>1896251.52</v>
      </c>
      <c r="K5068">
        <v>1159.1600000000001</v>
      </c>
      <c r="L5068">
        <v>538</v>
      </c>
      <c r="M5068" t="s">
        <v>35</v>
      </c>
      <c r="N5068" t="s">
        <v>30</v>
      </c>
      <c r="O5068">
        <v>470133.55</v>
      </c>
      <c r="P5068">
        <f>_xlfn.DAYS(Table3[[#This Row],[Delivery_Date]],Table3[[#This Row],[Order_Date]])</f>
        <v>15</v>
      </c>
    </row>
    <row r="5069" spans="1:16" x14ac:dyDescent="0.25">
      <c r="A5069">
        <v>5068</v>
      </c>
      <c r="B5069" t="s">
        <v>59</v>
      </c>
      <c r="C5069" t="s">
        <v>38</v>
      </c>
      <c r="D5069" t="s">
        <v>25</v>
      </c>
      <c r="E5069" t="s">
        <v>52</v>
      </c>
      <c r="F5069" t="s">
        <v>241</v>
      </c>
      <c r="G5069" t="s">
        <v>177</v>
      </c>
      <c r="H5069">
        <v>87</v>
      </c>
      <c r="I5069">
        <v>28026.82</v>
      </c>
      <c r="J5069">
        <v>2438333.34</v>
      </c>
      <c r="K5069">
        <v>3117.35</v>
      </c>
      <c r="L5069">
        <v>450</v>
      </c>
      <c r="M5069" t="s">
        <v>35</v>
      </c>
      <c r="N5069" t="s">
        <v>36</v>
      </c>
      <c r="O5069">
        <v>187346.1</v>
      </c>
      <c r="P5069">
        <f>_xlfn.DAYS(Table3[[#This Row],[Delivery_Date]],Table3[[#This Row],[Order_Date]])</f>
        <v>8</v>
      </c>
    </row>
    <row r="5070" spans="1:16" x14ac:dyDescent="0.25">
      <c r="A5070">
        <v>5069</v>
      </c>
      <c r="B5070" t="s">
        <v>51</v>
      </c>
      <c r="C5070" t="s">
        <v>16</v>
      </c>
      <c r="D5070" t="s">
        <v>45</v>
      </c>
      <c r="E5070" t="s">
        <v>26</v>
      </c>
      <c r="F5070" t="s">
        <v>226</v>
      </c>
      <c r="G5070" t="s">
        <v>387</v>
      </c>
      <c r="H5070">
        <v>40</v>
      </c>
      <c r="I5070">
        <v>27899.49</v>
      </c>
      <c r="J5070">
        <v>1115979.6000000001</v>
      </c>
      <c r="K5070">
        <v>1596.11</v>
      </c>
      <c r="L5070">
        <v>86</v>
      </c>
      <c r="M5070" t="s">
        <v>42</v>
      </c>
      <c r="N5070" t="s">
        <v>43</v>
      </c>
      <c r="O5070">
        <v>243868.14</v>
      </c>
      <c r="P5070">
        <f>_xlfn.DAYS(Table3[[#This Row],[Delivery_Date]],Table3[[#This Row],[Order_Date]])</f>
        <v>13</v>
      </c>
    </row>
    <row r="5071" spans="1:16" x14ac:dyDescent="0.25">
      <c r="A5071">
        <v>5070</v>
      </c>
      <c r="B5071" t="s">
        <v>51</v>
      </c>
      <c r="C5071" t="s">
        <v>38</v>
      </c>
      <c r="D5071" t="s">
        <v>25</v>
      </c>
      <c r="E5071" t="s">
        <v>46</v>
      </c>
      <c r="F5071" t="s">
        <v>200</v>
      </c>
      <c r="G5071" t="s">
        <v>83</v>
      </c>
      <c r="H5071">
        <v>88</v>
      </c>
      <c r="I5071">
        <v>49945.17</v>
      </c>
      <c r="J5071">
        <v>4395174.96</v>
      </c>
      <c r="K5071">
        <v>340.07</v>
      </c>
      <c r="L5071">
        <v>309</v>
      </c>
      <c r="M5071" t="s">
        <v>29</v>
      </c>
      <c r="N5071" t="s">
        <v>43</v>
      </c>
      <c r="O5071">
        <v>478338.45</v>
      </c>
      <c r="P5071">
        <f>_xlfn.DAYS(Table3[[#This Row],[Delivery_Date]],Table3[[#This Row],[Order_Date]])</f>
        <v>10</v>
      </c>
    </row>
    <row r="5072" spans="1:16" x14ac:dyDescent="0.25">
      <c r="A5072">
        <v>5071</v>
      </c>
      <c r="B5072" t="s">
        <v>37</v>
      </c>
      <c r="C5072" t="s">
        <v>38</v>
      </c>
      <c r="D5072" t="s">
        <v>32</v>
      </c>
      <c r="E5072" t="s">
        <v>46</v>
      </c>
      <c r="F5072" t="s">
        <v>204</v>
      </c>
      <c r="G5072" t="s">
        <v>244</v>
      </c>
      <c r="H5072">
        <v>25</v>
      </c>
      <c r="I5072">
        <v>1790.07</v>
      </c>
      <c r="J5072">
        <v>44751.75</v>
      </c>
      <c r="K5072">
        <v>2366.02</v>
      </c>
      <c r="L5072">
        <v>805</v>
      </c>
      <c r="M5072" t="s">
        <v>35</v>
      </c>
      <c r="N5072" t="s">
        <v>70</v>
      </c>
      <c r="O5072">
        <v>5389.9</v>
      </c>
      <c r="P5072">
        <f>_xlfn.DAYS(Table3[[#This Row],[Delivery_Date]],Table3[[#This Row],[Order_Date]])</f>
        <v>8</v>
      </c>
    </row>
    <row r="5073" spans="1:16" x14ac:dyDescent="0.25">
      <c r="A5073">
        <v>5072</v>
      </c>
      <c r="B5073" t="s">
        <v>23</v>
      </c>
      <c r="C5073" t="s">
        <v>16</v>
      </c>
      <c r="D5073" t="s">
        <v>32</v>
      </c>
      <c r="E5073" t="s">
        <v>26</v>
      </c>
      <c r="F5073" t="s">
        <v>260</v>
      </c>
      <c r="G5073" t="s">
        <v>323</v>
      </c>
      <c r="H5073">
        <v>2</v>
      </c>
      <c r="I5073">
        <v>17194.75</v>
      </c>
      <c r="J5073">
        <v>34389.5</v>
      </c>
      <c r="K5073">
        <v>3543.59</v>
      </c>
      <c r="L5073">
        <v>653</v>
      </c>
      <c r="M5073" t="s">
        <v>29</v>
      </c>
      <c r="N5073" t="s">
        <v>70</v>
      </c>
      <c r="O5073">
        <v>6779.93</v>
      </c>
      <c r="P5073">
        <f>_xlfn.DAYS(Table3[[#This Row],[Delivery_Date]],Table3[[#This Row],[Order_Date]])</f>
        <v>3</v>
      </c>
    </row>
    <row r="5074" spans="1:16" x14ac:dyDescent="0.25">
      <c r="A5074">
        <v>5073</v>
      </c>
      <c r="B5074" t="s">
        <v>23</v>
      </c>
      <c r="C5074" t="s">
        <v>38</v>
      </c>
      <c r="D5074" t="s">
        <v>17</v>
      </c>
      <c r="E5074" t="s">
        <v>46</v>
      </c>
      <c r="F5074" t="s">
        <v>138</v>
      </c>
      <c r="G5074" t="s">
        <v>268</v>
      </c>
      <c r="H5074">
        <v>3</v>
      </c>
      <c r="I5074">
        <v>42320.72</v>
      </c>
      <c r="J5074">
        <v>126962.16</v>
      </c>
      <c r="K5074">
        <v>4359.8599999999997</v>
      </c>
      <c r="L5074">
        <v>32</v>
      </c>
      <c r="M5074" t="s">
        <v>21</v>
      </c>
      <c r="N5074" t="s">
        <v>36</v>
      </c>
      <c r="O5074">
        <v>8503.0499999999993</v>
      </c>
      <c r="P5074">
        <f>_xlfn.DAYS(Table3[[#This Row],[Delivery_Date]],Table3[[#This Row],[Order_Date]])</f>
        <v>14</v>
      </c>
    </row>
    <row r="5075" spans="1:16" x14ac:dyDescent="0.25">
      <c r="A5075">
        <v>5074</v>
      </c>
      <c r="B5075" t="s">
        <v>59</v>
      </c>
      <c r="C5075" t="s">
        <v>24</v>
      </c>
      <c r="D5075" t="s">
        <v>17</v>
      </c>
      <c r="E5075" t="s">
        <v>26</v>
      </c>
      <c r="F5075" t="s">
        <v>162</v>
      </c>
      <c r="G5075" t="s">
        <v>334</v>
      </c>
      <c r="H5075">
        <v>100</v>
      </c>
      <c r="I5075">
        <v>9547.0300000000007</v>
      </c>
      <c r="J5075">
        <v>954703</v>
      </c>
      <c r="K5075">
        <v>1487.78</v>
      </c>
      <c r="L5075">
        <v>808</v>
      </c>
      <c r="M5075" t="s">
        <v>21</v>
      </c>
      <c r="N5075" t="s">
        <v>70</v>
      </c>
      <c r="O5075">
        <v>110860.34</v>
      </c>
      <c r="P5075">
        <f>_xlfn.DAYS(Table3[[#This Row],[Delivery_Date]],Table3[[#This Row],[Order_Date]])</f>
        <v>9</v>
      </c>
    </row>
    <row r="5076" spans="1:16" x14ac:dyDescent="0.25">
      <c r="A5076">
        <v>5075</v>
      </c>
      <c r="B5076" t="s">
        <v>65</v>
      </c>
      <c r="C5076" t="s">
        <v>24</v>
      </c>
      <c r="D5076" t="s">
        <v>39</v>
      </c>
      <c r="E5076" t="s">
        <v>26</v>
      </c>
      <c r="F5076" t="s">
        <v>198</v>
      </c>
      <c r="G5076" t="s">
        <v>314</v>
      </c>
      <c r="H5076">
        <v>21</v>
      </c>
      <c r="I5076">
        <v>29913.07</v>
      </c>
      <c r="J5076">
        <v>628174.47</v>
      </c>
      <c r="K5076">
        <v>735.45</v>
      </c>
      <c r="L5076">
        <v>444</v>
      </c>
      <c r="M5076" t="s">
        <v>29</v>
      </c>
      <c r="N5076" t="s">
        <v>43</v>
      </c>
      <c r="O5076">
        <v>55553.17</v>
      </c>
      <c r="P5076">
        <f>_xlfn.DAYS(Table3[[#This Row],[Delivery_Date]],Table3[[#This Row],[Order_Date]])</f>
        <v>1</v>
      </c>
    </row>
    <row r="5077" spans="1:16" x14ac:dyDescent="0.25">
      <c r="A5077">
        <v>5076</v>
      </c>
      <c r="B5077" t="s">
        <v>31</v>
      </c>
      <c r="C5077" t="s">
        <v>38</v>
      </c>
      <c r="D5077" t="s">
        <v>17</v>
      </c>
      <c r="E5077" t="s">
        <v>46</v>
      </c>
      <c r="F5077" t="s">
        <v>155</v>
      </c>
      <c r="G5077" t="s">
        <v>157</v>
      </c>
      <c r="H5077">
        <v>32</v>
      </c>
      <c r="I5077">
        <v>22854.33</v>
      </c>
      <c r="J5077">
        <v>731338.56</v>
      </c>
      <c r="K5077">
        <v>4636.66</v>
      </c>
      <c r="L5077">
        <v>13</v>
      </c>
      <c r="M5077" t="s">
        <v>35</v>
      </c>
      <c r="N5077" t="s">
        <v>30</v>
      </c>
      <c r="O5077">
        <v>78274.5</v>
      </c>
      <c r="P5077">
        <f>_xlfn.DAYS(Table3[[#This Row],[Delivery_Date]],Table3[[#This Row],[Order_Date]])</f>
        <v>6</v>
      </c>
    </row>
    <row r="5078" spans="1:16" x14ac:dyDescent="0.25">
      <c r="A5078">
        <v>5077</v>
      </c>
      <c r="B5078" t="s">
        <v>23</v>
      </c>
      <c r="C5078" t="s">
        <v>24</v>
      </c>
      <c r="D5078" t="s">
        <v>17</v>
      </c>
      <c r="E5078" t="s">
        <v>46</v>
      </c>
      <c r="F5078" t="s">
        <v>241</v>
      </c>
      <c r="G5078" t="s">
        <v>395</v>
      </c>
      <c r="H5078">
        <v>41</v>
      </c>
      <c r="I5078">
        <v>12543.63</v>
      </c>
      <c r="J5078">
        <v>514288.83</v>
      </c>
      <c r="K5078">
        <v>2384.19</v>
      </c>
      <c r="L5078">
        <v>653</v>
      </c>
      <c r="M5078" t="s">
        <v>29</v>
      </c>
      <c r="N5078" t="s">
        <v>30</v>
      </c>
      <c r="O5078">
        <v>102142.8</v>
      </c>
      <c r="P5078">
        <f>_xlfn.DAYS(Table3[[#This Row],[Delivery_Date]],Table3[[#This Row],[Order_Date]])</f>
        <v>12</v>
      </c>
    </row>
    <row r="5079" spans="1:16" x14ac:dyDescent="0.25">
      <c r="A5079">
        <v>5078</v>
      </c>
      <c r="B5079" t="s">
        <v>37</v>
      </c>
      <c r="C5079" t="s">
        <v>38</v>
      </c>
      <c r="D5079" t="s">
        <v>25</v>
      </c>
      <c r="E5079" t="s">
        <v>46</v>
      </c>
      <c r="F5079" t="s">
        <v>242</v>
      </c>
      <c r="G5079" t="s">
        <v>299</v>
      </c>
      <c r="H5079">
        <v>95</v>
      </c>
      <c r="I5079">
        <v>39936.36</v>
      </c>
      <c r="J5079">
        <v>3793954.2</v>
      </c>
      <c r="K5079">
        <v>4021.79</v>
      </c>
      <c r="L5079">
        <v>866</v>
      </c>
      <c r="M5079" t="s">
        <v>29</v>
      </c>
      <c r="N5079" t="s">
        <v>22</v>
      </c>
      <c r="O5079">
        <v>668780.43999999994</v>
      </c>
      <c r="P5079">
        <f>_xlfn.DAYS(Table3[[#This Row],[Delivery_Date]],Table3[[#This Row],[Order_Date]])</f>
        <v>13</v>
      </c>
    </row>
    <row r="5080" spans="1:16" x14ac:dyDescent="0.25">
      <c r="A5080">
        <v>5079</v>
      </c>
      <c r="B5080" t="s">
        <v>23</v>
      </c>
      <c r="C5080" t="s">
        <v>38</v>
      </c>
      <c r="D5080" t="s">
        <v>17</v>
      </c>
      <c r="E5080" t="s">
        <v>52</v>
      </c>
      <c r="F5080" t="s">
        <v>259</v>
      </c>
      <c r="G5080" t="s">
        <v>248</v>
      </c>
      <c r="H5080">
        <v>49</v>
      </c>
      <c r="I5080">
        <v>46328.6</v>
      </c>
      <c r="J5080">
        <v>2270101.4</v>
      </c>
      <c r="K5080">
        <v>3257.19</v>
      </c>
      <c r="L5080">
        <v>862</v>
      </c>
      <c r="M5080" t="s">
        <v>21</v>
      </c>
      <c r="N5080" t="s">
        <v>30</v>
      </c>
      <c r="O5080">
        <v>194349.61</v>
      </c>
      <c r="P5080">
        <f>_xlfn.DAYS(Table3[[#This Row],[Delivery_Date]],Table3[[#This Row],[Order_Date]])</f>
        <v>13</v>
      </c>
    </row>
    <row r="5081" spans="1:16" x14ac:dyDescent="0.25">
      <c r="A5081">
        <v>5080</v>
      </c>
      <c r="B5081" t="s">
        <v>23</v>
      </c>
      <c r="C5081" t="s">
        <v>16</v>
      </c>
      <c r="D5081" t="s">
        <v>32</v>
      </c>
      <c r="E5081" t="s">
        <v>46</v>
      </c>
      <c r="F5081" t="s">
        <v>20</v>
      </c>
      <c r="G5081" t="s">
        <v>290</v>
      </c>
      <c r="H5081">
        <v>80</v>
      </c>
      <c r="I5081">
        <v>19003.669999999998</v>
      </c>
      <c r="J5081">
        <v>1520293.6</v>
      </c>
      <c r="K5081">
        <v>3013.46</v>
      </c>
      <c r="L5081">
        <v>116</v>
      </c>
      <c r="M5081" t="s">
        <v>29</v>
      </c>
      <c r="N5081" t="s">
        <v>30</v>
      </c>
      <c r="O5081">
        <v>379078.51</v>
      </c>
      <c r="P5081">
        <f>_xlfn.DAYS(Table3[[#This Row],[Delivery_Date]],Table3[[#This Row],[Order_Date]])</f>
        <v>9</v>
      </c>
    </row>
    <row r="5082" spans="1:16" x14ac:dyDescent="0.25">
      <c r="A5082">
        <v>5081</v>
      </c>
      <c r="B5082" t="s">
        <v>37</v>
      </c>
      <c r="C5082" t="s">
        <v>38</v>
      </c>
      <c r="D5082" t="s">
        <v>39</v>
      </c>
      <c r="E5082" t="s">
        <v>52</v>
      </c>
      <c r="F5082" t="s">
        <v>344</v>
      </c>
      <c r="G5082" t="s">
        <v>332</v>
      </c>
      <c r="H5082">
        <v>55</v>
      </c>
      <c r="I5082">
        <v>28042.55</v>
      </c>
      <c r="J5082">
        <v>1542340.25</v>
      </c>
      <c r="K5082">
        <v>4136.47</v>
      </c>
      <c r="L5082">
        <v>11</v>
      </c>
      <c r="M5082" t="s">
        <v>42</v>
      </c>
      <c r="N5082" t="s">
        <v>22</v>
      </c>
      <c r="O5082">
        <v>313361.45</v>
      </c>
      <c r="P5082">
        <f>_xlfn.DAYS(Table3[[#This Row],[Delivery_Date]],Table3[[#This Row],[Order_Date]])</f>
        <v>3</v>
      </c>
    </row>
    <row r="5083" spans="1:16" x14ac:dyDescent="0.25">
      <c r="A5083">
        <v>5082</v>
      </c>
      <c r="B5083" t="s">
        <v>15</v>
      </c>
      <c r="C5083" t="s">
        <v>38</v>
      </c>
      <c r="D5083" t="s">
        <v>45</v>
      </c>
      <c r="E5083" t="s">
        <v>26</v>
      </c>
      <c r="F5083" t="s">
        <v>226</v>
      </c>
      <c r="G5083" t="s">
        <v>276</v>
      </c>
      <c r="H5083">
        <v>39</v>
      </c>
      <c r="I5083">
        <v>14686.42</v>
      </c>
      <c r="J5083">
        <v>572770.38</v>
      </c>
      <c r="K5083">
        <v>4981.78</v>
      </c>
      <c r="L5083">
        <v>796</v>
      </c>
      <c r="M5083" t="s">
        <v>35</v>
      </c>
      <c r="N5083" t="s">
        <v>43</v>
      </c>
      <c r="O5083">
        <v>70546.94</v>
      </c>
      <c r="P5083">
        <f>_xlfn.DAYS(Table3[[#This Row],[Delivery_Date]],Table3[[#This Row],[Order_Date]])</f>
        <v>5</v>
      </c>
    </row>
    <row r="5084" spans="1:16" x14ac:dyDescent="0.25">
      <c r="A5084">
        <v>5083</v>
      </c>
      <c r="B5084" t="s">
        <v>23</v>
      </c>
      <c r="C5084" t="s">
        <v>38</v>
      </c>
      <c r="D5084" t="s">
        <v>45</v>
      </c>
      <c r="E5084" t="s">
        <v>18</v>
      </c>
      <c r="F5084" t="s">
        <v>387</v>
      </c>
      <c r="G5084" t="s">
        <v>178</v>
      </c>
      <c r="H5084">
        <v>3</v>
      </c>
      <c r="I5084">
        <v>38498.21</v>
      </c>
      <c r="J5084">
        <v>115494.63</v>
      </c>
      <c r="K5084">
        <v>3704.82</v>
      </c>
      <c r="L5084">
        <v>952</v>
      </c>
      <c r="M5084" t="s">
        <v>42</v>
      </c>
      <c r="N5084" t="s">
        <v>36</v>
      </c>
      <c r="O5084">
        <v>13532.7</v>
      </c>
      <c r="P5084">
        <f>_xlfn.DAYS(Table3[[#This Row],[Delivery_Date]],Table3[[#This Row],[Order_Date]])</f>
        <v>5</v>
      </c>
    </row>
    <row r="5085" spans="1:16" x14ac:dyDescent="0.25">
      <c r="A5085">
        <v>5084</v>
      </c>
      <c r="B5085" t="s">
        <v>51</v>
      </c>
      <c r="C5085" t="s">
        <v>24</v>
      </c>
      <c r="D5085" t="s">
        <v>39</v>
      </c>
      <c r="E5085" t="s">
        <v>52</v>
      </c>
      <c r="F5085" t="s">
        <v>155</v>
      </c>
      <c r="G5085" t="s">
        <v>394</v>
      </c>
      <c r="H5085">
        <v>97</v>
      </c>
      <c r="I5085">
        <v>15239.1</v>
      </c>
      <c r="J5085">
        <v>1478192.7</v>
      </c>
      <c r="K5085">
        <v>1012.78</v>
      </c>
      <c r="L5085">
        <v>362</v>
      </c>
      <c r="M5085" t="s">
        <v>35</v>
      </c>
      <c r="N5085" t="s">
        <v>30</v>
      </c>
      <c r="O5085">
        <v>182509.58</v>
      </c>
      <c r="P5085">
        <f>_xlfn.DAYS(Table3[[#This Row],[Delivery_Date]],Table3[[#This Row],[Order_Date]])</f>
        <v>3</v>
      </c>
    </row>
    <row r="5086" spans="1:16" x14ac:dyDescent="0.25">
      <c r="A5086">
        <v>5085</v>
      </c>
      <c r="B5086" t="s">
        <v>23</v>
      </c>
      <c r="C5086" t="s">
        <v>24</v>
      </c>
      <c r="D5086" t="s">
        <v>39</v>
      </c>
      <c r="E5086" t="s">
        <v>52</v>
      </c>
      <c r="F5086" t="s">
        <v>223</v>
      </c>
      <c r="G5086" t="s">
        <v>359</v>
      </c>
      <c r="H5086">
        <v>18</v>
      </c>
      <c r="I5086">
        <v>4118.6099999999997</v>
      </c>
      <c r="J5086">
        <v>74134.98</v>
      </c>
      <c r="K5086">
        <v>2500.6799999999998</v>
      </c>
      <c r="L5086">
        <v>997</v>
      </c>
      <c r="M5086" t="s">
        <v>35</v>
      </c>
      <c r="N5086" t="s">
        <v>36</v>
      </c>
      <c r="O5086">
        <v>5037.5</v>
      </c>
      <c r="P5086">
        <f>_xlfn.DAYS(Table3[[#This Row],[Delivery_Date]],Table3[[#This Row],[Order_Date]])</f>
        <v>13</v>
      </c>
    </row>
    <row r="5087" spans="1:16" x14ac:dyDescent="0.25">
      <c r="A5087">
        <v>5086</v>
      </c>
      <c r="B5087" t="s">
        <v>44</v>
      </c>
      <c r="C5087" t="s">
        <v>16</v>
      </c>
      <c r="D5087" t="s">
        <v>17</v>
      </c>
      <c r="E5087" t="s">
        <v>18</v>
      </c>
      <c r="F5087" t="s">
        <v>341</v>
      </c>
      <c r="G5087" t="s">
        <v>292</v>
      </c>
      <c r="H5087">
        <v>38</v>
      </c>
      <c r="I5087">
        <v>38933.49</v>
      </c>
      <c r="J5087">
        <v>1479472.62</v>
      </c>
      <c r="K5087">
        <v>3769.06</v>
      </c>
      <c r="L5087">
        <v>193</v>
      </c>
      <c r="M5087" t="s">
        <v>29</v>
      </c>
      <c r="N5087" t="s">
        <v>30</v>
      </c>
      <c r="O5087">
        <v>149231.26999999999</v>
      </c>
      <c r="P5087">
        <f>_xlfn.DAYS(Table3[[#This Row],[Delivery_Date]],Table3[[#This Row],[Order_Date]])</f>
        <v>6</v>
      </c>
    </row>
    <row r="5088" spans="1:16" x14ac:dyDescent="0.25">
      <c r="A5088">
        <v>5087</v>
      </c>
      <c r="B5088" t="s">
        <v>15</v>
      </c>
      <c r="C5088" t="s">
        <v>24</v>
      </c>
      <c r="D5088" t="s">
        <v>32</v>
      </c>
      <c r="E5088" t="s">
        <v>18</v>
      </c>
      <c r="F5088" t="s">
        <v>275</v>
      </c>
      <c r="G5088" t="s">
        <v>188</v>
      </c>
      <c r="H5088">
        <v>13</v>
      </c>
      <c r="I5088">
        <v>37951.9</v>
      </c>
      <c r="J5088">
        <v>493374.7</v>
      </c>
      <c r="K5088">
        <v>2021.43</v>
      </c>
      <c r="L5088">
        <v>356</v>
      </c>
      <c r="M5088" t="s">
        <v>21</v>
      </c>
      <c r="N5088" t="s">
        <v>70</v>
      </c>
      <c r="O5088">
        <v>111602.14</v>
      </c>
      <c r="P5088">
        <f>_xlfn.DAYS(Table3[[#This Row],[Delivery_Date]],Table3[[#This Row],[Order_Date]])</f>
        <v>10</v>
      </c>
    </row>
    <row r="5089" spans="1:16" x14ac:dyDescent="0.25">
      <c r="A5089">
        <v>5088</v>
      </c>
      <c r="B5089" t="s">
        <v>31</v>
      </c>
      <c r="C5089" t="s">
        <v>24</v>
      </c>
      <c r="D5089" t="s">
        <v>32</v>
      </c>
      <c r="E5089" t="s">
        <v>46</v>
      </c>
      <c r="F5089" t="s">
        <v>141</v>
      </c>
      <c r="G5089" t="s">
        <v>257</v>
      </c>
      <c r="H5089">
        <v>28</v>
      </c>
      <c r="I5089">
        <v>23411.78</v>
      </c>
      <c r="J5089">
        <v>655529.84</v>
      </c>
      <c r="K5089">
        <v>235.03</v>
      </c>
      <c r="L5089">
        <v>674</v>
      </c>
      <c r="M5089" t="s">
        <v>29</v>
      </c>
      <c r="N5089" t="s">
        <v>30</v>
      </c>
      <c r="O5089">
        <v>71365.97</v>
      </c>
      <c r="P5089">
        <f>_xlfn.DAYS(Table3[[#This Row],[Delivery_Date]],Table3[[#This Row],[Order_Date]])</f>
        <v>11</v>
      </c>
    </row>
    <row r="5090" spans="1:16" x14ac:dyDescent="0.25">
      <c r="A5090">
        <v>5089</v>
      </c>
      <c r="B5090" t="s">
        <v>51</v>
      </c>
      <c r="C5090" t="s">
        <v>38</v>
      </c>
      <c r="D5090" t="s">
        <v>45</v>
      </c>
      <c r="E5090" t="s">
        <v>46</v>
      </c>
      <c r="F5090" t="s">
        <v>238</v>
      </c>
      <c r="G5090" t="s">
        <v>206</v>
      </c>
      <c r="H5090">
        <v>25</v>
      </c>
      <c r="I5090">
        <v>30272.65</v>
      </c>
      <c r="J5090">
        <v>756816.25</v>
      </c>
      <c r="K5090">
        <v>926.77</v>
      </c>
      <c r="L5090">
        <v>530</v>
      </c>
      <c r="M5090" t="s">
        <v>42</v>
      </c>
      <c r="N5090" t="s">
        <v>70</v>
      </c>
      <c r="O5090">
        <v>65054.96</v>
      </c>
      <c r="P5090">
        <f>_xlfn.DAYS(Table3[[#This Row],[Delivery_Date]],Table3[[#This Row],[Order_Date]])</f>
        <v>15</v>
      </c>
    </row>
    <row r="5091" spans="1:16" x14ac:dyDescent="0.25">
      <c r="A5091">
        <v>5090</v>
      </c>
      <c r="B5091" t="s">
        <v>59</v>
      </c>
      <c r="C5091" t="s">
        <v>16</v>
      </c>
      <c r="D5091" t="s">
        <v>39</v>
      </c>
      <c r="E5091" t="s">
        <v>18</v>
      </c>
      <c r="F5091" t="s">
        <v>396</v>
      </c>
      <c r="G5091" t="s">
        <v>273</v>
      </c>
      <c r="H5091">
        <v>43</v>
      </c>
      <c r="I5091">
        <v>40313.32</v>
      </c>
      <c r="J5091">
        <v>1733472.76</v>
      </c>
      <c r="K5091">
        <v>632.80999999999995</v>
      </c>
      <c r="L5091">
        <v>911</v>
      </c>
      <c r="M5091" t="s">
        <v>29</v>
      </c>
      <c r="N5091" t="s">
        <v>36</v>
      </c>
      <c r="O5091">
        <v>258355.85</v>
      </c>
      <c r="P5091">
        <f>_xlfn.DAYS(Table3[[#This Row],[Delivery_Date]],Table3[[#This Row],[Order_Date]])</f>
        <v>6</v>
      </c>
    </row>
    <row r="5092" spans="1:16" x14ac:dyDescent="0.25">
      <c r="A5092">
        <v>5091</v>
      </c>
      <c r="B5092" t="s">
        <v>15</v>
      </c>
      <c r="C5092" t="s">
        <v>24</v>
      </c>
      <c r="D5092" t="s">
        <v>45</v>
      </c>
      <c r="E5092" t="s">
        <v>46</v>
      </c>
      <c r="F5092" t="s">
        <v>399</v>
      </c>
      <c r="G5092" t="s">
        <v>376</v>
      </c>
      <c r="H5092">
        <v>36</v>
      </c>
      <c r="I5092">
        <v>28582.69</v>
      </c>
      <c r="J5092">
        <v>1028976.84</v>
      </c>
      <c r="K5092">
        <v>111.05</v>
      </c>
      <c r="L5092">
        <v>223</v>
      </c>
      <c r="M5092" t="s">
        <v>35</v>
      </c>
      <c r="N5092" t="s">
        <v>22</v>
      </c>
      <c r="O5092">
        <v>101834.48</v>
      </c>
      <c r="P5092">
        <f>_xlfn.DAYS(Table3[[#This Row],[Delivery_Date]],Table3[[#This Row],[Order_Date]])</f>
        <v>4</v>
      </c>
    </row>
    <row r="5093" spans="1:16" x14ac:dyDescent="0.25">
      <c r="A5093">
        <v>5092</v>
      </c>
      <c r="B5093" t="s">
        <v>31</v>
      </c>
      <c r="C5093" t="s">
        <v>16</v>
      </c>
      <c r="D5093" t="s">
        <v>39</v>
      </c>
      <c r="E5093" t="s">
        <v>60</v>
      </c>
      <c r="F5093" t="s">
        <v>360</v>
      </c>
      <c r="G5093" t="s">
        <v>110</v>
      </c>
      <c r="H5093">
        <v>43</v>
      </c>
      <c r="I5093">
        <v>17396.11</v>
      </c>
      <c r="J5093">
        <v>748032.73</v>
      </c>
      <c r="K5093">
        <v>1305.46</v>
      </c>
      <c r="L5093">
        <v>227</v>
      </c>
      <c r="M5093" t="s">
        <v>42</v>
      </c>
      <c r="N5093" t="s">
        <v>43</v>
      </c>
      <c r="O5093">
        <v>165261.96</v>
      </c>
      <c r="P5093">
        <f>_xlfn.DAYS(Table3[[#This Row],[Delivery_Date]],Table3[[#This Row],[Order_Date]])</f>
        <v>2</v>
      </c>
    </row>
    <row r="5094" spans="1:16" x14ac:dyDescent="0.25">
      <c r="A5094">
        <v>5093</v>
      </c>
      <c r="B5094" t="s">
        <v>44</v>
      </c>
      <c r="C5094" t="s">
        <v>24</v>
      </c>
      <c r="D5094" t="s">
        <v>17</v>
      </c>
      <c r="E5094" t="s">
        <v>52</v>
      </c>
      <c r="F5094" t="s">
        <v>67</v>
      </c>
      <c r="G5094" t="s">
        <v>113</v>
      </c>
      <c r="H5094">
        <v>46</v>
      </c>
      <c r="I5094">
        <v>27310.99</v>
      </c>
      <c r="J5094">
        <v>1256305.54</v>
      </c>
      <c r="K5094">
        <v>2666.21</v>
      </c>
      <c r="L5094">
        <v>10</v>
      </c>
      <c r="M5094" t="s">
        <v>35</v>
      </c>
      <c r="N5094" t="s">
        <v>22</v>
      </c>
      <c r="O5094">
        <v>290346.08</v>
      </c>
      <c r="P5094">
        <f>_xlfn.DAYS(Table3[[#This Row],[Delivery_Date]],Table3[[#This Row],[Order_Date]])</f>
        <v>5</v>
      </c>
    </row>
    <row r="5095" spans="1:16" x14ac:dyDescent="0.25">
      <c r="A5095">
        <v>5094</v>
      </c>
      <c r="B5095" t="s">
        <v>51</v>
      </c>
      <c r="C5095" t="s">
        <v>38</v>
      </c>
      <c r="D5095" t="s">
        <v>39</v>
      </c>
      <c r="E5095" t="s">
        <v>18</v>
      </c>
      <c r="F5095" t="s">
        <v>275</v>
      </c>
      <c r="G5095" t="s">
        <v>274</v>
      </c>
      <c r="H5095">
        <v>67</v>
      </c>
      <c r="I5095">
        <v>16923.02</v>
      </c>
      <c r="J5095">
        <v>1133842.3400000001</v>
      </c>
      <c r="K5095">
        <v>3049.95</v>
      </c>
      <c r="L5095">
        <v>35</v>
      </c>
      <c r="M5095" t="s">
        <v>35</v>
      </c>
      <c r="N5095" t="s">
        <v>22</v>
      </c>
      <c r="O5095">
        <v>113282.19</v>
      </c>
      <c r="P5095">
        <f>_xlfn.DAYS(Table3[[#This Row],[Delivery_Date]],Table3[[#This Row],[Order_Date]])</f>
        <v>14</v>
      </c>
    </row>
    <row r="5096" spans="1:16" x14ac:dyDescent="0.25">
      <c r="A5096">
        <v>5095</v>
      </c>
      <c r="B5096" t="s">
        <v>59</v>
      </c>
      <c r="C5096" t="s">
        <v>16</v>
      </c>
      <c r="D5096" t="s">
        <v>32</v>
      </c>
      <c r="E5096" t="s">
        <v>26</v>
      </c>
      <c r="F5096" t="s">
        <v>345</v>
      </c>
      <c r="G5096" t="s">
        <v>153</v>
      </c>
      <c r="H5096">
        <v>17</v>
      </c>
      <c r="I5096">
        <v>17175.830000000002</v>
      </c>
      <c r="J5096">
        <v>291989.11</v>
      </c>
      <c r="K5096">
        <v>2410.2399999999998</v>
      </c>
      <c r="L5096">
        <v>697</v>
      </c>
      <c r="M5096" t="s">
        <v>35</v>
      </c>
      <c r="N5096" t="s">
        <v>70</v>
      </c>
      <c r="O5096">
        <v>25735.95</v>
      </c>
      <c r="P5096">
        <f>_xlfn.DAYS(Table3[[#This Row],[Delivery_Date]],Table3[[#This Row],[Order_Date]])</f>
        <v>10</v>
      </c>
    </row>
    <row r="5097" spans="1:16" x14ac:dyDescent="0.25">
      <c r="A5097">
        <v>5096</v>
      </c>
      <c r="B5097" t="s">
        <v>65</v>
      </c>
      <c r="C5097" t="s">
        <v>16</v>
      </c>
      <c r="D5097" t="s">
        <v>32</v>
      </c>
      <c r="E5097" t="s">
        <v>46</v>
      </c>
      <c r="F5097" t="s">
        <v>50</v>
      </c>
      <c r="G5097" t="s">
        <v>28</v>
      </c>
      <c r="H5097">
        <v>94</v>
      </c>
      <c r="I5097">
        <v>29514.62</v>
      </c>
      <c r="J5097">
        <v>2774374.28</v>
      </c>
      <c r="K5097">
        <v>2218.2800000000002</v>
      </c>
      <c r="L5097">
        <v>141</v>
      </c>
      <c r="M5097" t="s">
        <v>35</v>
      </c>
      <c r="N5097" t="s">
        <v>30</v>
      </c>
      <c r="O5097">
        <v>577042.81999999995</v>
      </c>
      <c r="P5097">
        <f>_xlfn.DAYS(Table3[[#This Row],[Delivery_Date]],Table3[[#This Row],[Order_Date]])</f>
        <v>8</v>
      </c>
    </row>
    <row r="5098" spans="1:16" x14ac:dyDescent="0.25">
      <c r="A5098">
        <v>5097</v>
      </c>
      <c r="B5098" t="s">
        <v>51</v>
      </c>
      <c r="C5098" t="s">
        <v>16</v>
      </c>
      <c r="D5098" t="s">
        <v>17</v>
      </c>
      <c r="E5098" t="s">
        <v>18</v>
      </c>
      <c r="F5098" t="s">
        <v>386</v>
      </c>
      <c r="G5098" t="s">
        <v>186</v>
      </c>
      <c r="H5098">
        <v>93</v>
      </c>
      <c r="I5098">
        <v>30997.53</v>
      </c>
      <c r="J5098">
        <v>2882770.29</v>
      </c>
      <c r="K5098">
        <v>1937.58</v>
      </c>
      <c r="L5098">
        <v>541</v>
      </c>
      <c r="M5098" t="s">
        <v>21</v>
      </c>
      <c r="N5098" t="s">
        <v>70</v>
      </c>
      <c r="O5098">
        <v>265868.89</v>
      </c>
      <c r="P5098">
        <f>_xlfn.DAYS(Table3[[#This Row],[Delivery_Date]],Table3[[#This Row],[Order_Date]])</f>
        <v>10</v>
      </c>
    </row>
    <row r="5099" spans="1:16" x14ac:dyDescent="0.25">
      <c r="A5099">
        <v>5098</v>
      </c>
      <c r="B5099" t="s">
        <v>44</v>
      </c>
      <c r="C5099" t="s">
        <v>16</v>
      </c>
      <c r="D5099" t="s">
        <v>25</v>
      </c>
      <c r="E5099" t="s">
        <v>52</v>
      </c>
      <c r="F5099" t="s">
        <v>131</v>
      </c>
      <c r="G5099" t="s">
        <v>55</v>
      </c>
      <c r="H5099">
        <v>34</v>
      </c>
      <c r="I5099">
        <v>31333.65</v>
      </c>
      <c r="J5099">
        <v>1065344.1000000001</v>
      </c>
      <c r="K5099">
        <v>1000.94</v>
      </c>
      <c r="L5099">
        <v>812</v>
      </c>
      <c r="M5099" t="s">
        <v>29</v>
      </c>
      <c r="N5099" t="s">
        <v>36</v>
      </c>
      <c r="O5099">
        <v>118057.37</v>
      </c>
      <c r="P5099">
        <f>_xlfn.DAYS(Table3[[#This Row],[Delivery_Date]],Table3[[#This Row],[Order_Date]])</f>
        <v>10</v>
      </c>
    </row>
    <row r="5100" spans="1:16" x14ac:dyDescent="0.25">
      <c r="A5100">
        <v>5099</v>
      </c>
      <c r="B5100" t="s">
        <v>51</v>
      </c>
      <c r="C5100" t="s">
        <v>38</v>
      </c>
      <c r="D5100" t="s">
        <v>32</v>
      </c>
      <c r="E5100" t="s">
        <v>26</v>
      </c>
      <c r="F5100" t="s">
        <v>337</v>
      </c>
      <c r="G5100" t="s">
        <v>92</v>
      </c>
      <c r="H5100">
        <v>36</v>
      </c>
      <c r="I5100">
        <v>39192.980000000003</v>
      </c>
      <c r="J5100">
        <v>1410947.28</v>
      </c>
      <c r="K5100">
        <v>2032.37</v>
      </c>
      <c r="L5100">
        <v>188</v>
      </c>
      <c r="M5100" t="s">
        <v>35</v>
      </c>
      <c r="N5100" t="s">
        <v>70</v>
      </c>
      <c r="O5100">
        <v>113213.15</v>
      </c>
      <c r="P5100">
        <f>_xlfn.DAYS(Table3[[#This Row],[Delivery_Date]],Table3[[#This Row],[Order_Date]])</f>
        <v>8</v>
      </c>
    </row>
    <row r="5101" spans="1:16" x14ac:dyDescent="0.25">
      <c r="A5101">
        <v>5100</v>
      </c>
      <c r="B5101" t="s">
        <v>59</v>
      </c>
      <c r="C5101" t="s">
        <v>24</v>
      </c>
      <c r="D5101" t="s">
        <v>45</v>
      </c>
      <c r="E5101" t="s">
        <v>60</v>
      </c>
      <c r="F5101" t="s">
        <v>298</v>
      </c>
      <c r="G5101" t="s">
        <v>346</v>
      </c>
      <c r="H5101">
        <v>32</v>
      </c>
      <c r="I5101">
        <v>42319.73</v>
      </c>
      <c r="J5101">
        <v>1354231.36</v>
      </c>
      <c r="K5101">
        <v>2807.37</v>
      </c>
      <c r="L5101">
        <v>219</v>
      </c>
      <c r="M5101" t="s">
        <v>21</v>
      </c>
      <c r="N5101" t="s">
        <v>36</v>
      </c>
      <c r="O5101">
        <v>245879.81</v>
      </c>
      <c r="P5101">
        <f>_xlfn.DAYS(Table3[[#This Row],[Delivery_Date]],Table3[[#This Row],[Order_Date]])</f>
        <v>14</v>
      </c>
    </row>
    <row r="5102" spans="1:16" x14ac:dyDescent="0.25">
      <c r="A5102">
        <v>5101</v>
      </c>
      <c r="B5102" t="s">
        <v>59</v>
      </c>
      <c r="C5102" t="s">
        <v>24</v>
      </c>
      <c r="D5102" t="s">
        <v>39</v>
      </c>
      <c r="E5102" t="s">
        <v>18</v>
      </c>
      <c r="F5102" t="s">
        <v>55</v>
      </c>
      <c r="G5102" t="s">
        <v>56</v>
      </c>
      <c r="H5102">
        <v>94</v>
      </c>
      <c r="I5102">
        <v>23287.88</v>
      </c>
      <c r="J5102">
        <v>2189060.7200000002</v>
      </c>
      <c r="K5102">
        <v>4175.26</v>
      </c>
      <c r="L5102">
        <v>885</v>
      </c>
      <c r="M5102" t="s">
        <v>21</v>
      </c>
      <c r="N5102" t="s">
        <v>22</v>
      </c>
      <c r="O5102">
        <v>115171.33</v>
      </c>
      <c r="P5102">
        <f>_xlfn.DAYS(Table3[[#This Row],[Delivery_Date]],Table3[[#This Row],[Order_Date]])</f>
        <v>9</v>
      </c>
    </row>
    <row r="5103" spans="1:16" x14ac:dyDescent="0.25">
      <c r="A5103">
        <v>5102</v>
      </c>
      <c r="B5103" t="s">
        <v>65</v>
      </c>
      <c r="C5103" t="s">
        <v>24</v>
      </c>
      <c r="D5103" t="s">
        <v>17</v>
      </c>
      <c r="E5103" t="s">
        <v>18</v>
      </c>
      <c r="F5103" t="s">
        <v>201</v>
      </c>
      <c r="G5103" t="s">
        <v>198</v>
      </c>
      <c r="H5103">
        <v>53</v>
      </c>
      <c r="I5103">
        <v>39601.11</v>
      </c>
      <c r="J5103">
        <v>2098858.83</v>
      </c>
      <c r="K5103">
        <v>3680.63</v>
      </c>
      <c r="L5103">
        <v>352</v>
      </c>
      <c r="M5103" t="s">
        <v>42</v>
      </c>
      <c r="N5103" t="s">
        <v>22</v>
      </c>
      <c r="O5103">
        <v>283068.38</v>
      </c>
      <c r="P5103">
        <f>_xlfn.DAYS(Table3[[#This Row],[Delivery_Date]],Table3[[#This Row],[Order_Date]])</f>
        <v>3</v>
      </c>
    </row>
    <row r="5104" spans="1:16" x14ac:dyDescent="0.25">
      <c r="A5104">
        <v>5103</v>
      </c>
      <c r="B5104" t="s">
        <v>23</v>
      </c>
      <c r="C5104" t="s">
        <v>16</v>
      </c>
      <c r="D5104" t="s">
        <v>32</v>
      </c>
      <c r="E5104" t="s">
        <v>26</v>
      </c>
      <c r="F5104" t="s">
        <v>287</v>
      </c>
      <c r="G5104" t="s">
        <v>395</v>
      </c>
      <c r="H5104">
        <v>65</v>
      </c>
      <c r="I5104">
        <v>36283.85</v>
      </c>
      <c r="J5104">
        <v>2358450.25</v>
      </c>
      <c r="K5104">
        <v>4025.71</v>
      </c>
      <c r="L5104">
        <v>57</v>
      </c>
      <c r="M5104" t="s">
        <v>21</v>
      </c>
      <c r="N5104" t="s">
        <v>36</v>
      </c>
      <c r="O5104">
        <v>420786.48</v>
      </c>
      <c r="P5104">
        <f>_xlfn.DAYS(Table3[[#This Row],[Delivery_Date]],Table3[[#This Row],[Order_Date]])</f>
        <v>10</v>
      </c>
    </row>
    <row r="5105" spans="1:16" x14ac:dyDescent="0.25">
      <c r="A5105">
        <v>5104</v>
      </c>
      <c r="B5105" t="s">
        <v>23</v>
      </c>
      <c r="C5105" t="s">
        <v>16</v>
      </c>
      <c r="D5105" t="s">
        <v>25</v>
      </c>
      <c r="E5105" t="s">
        <v>26</v>
      </c>
      <c r="F5105" t="s">
        <v>416</v>
      </c>
      <c r="G5105" t="s">
        <v>62</v>
      </c>
      <c r="H5105">
        <v>63</v>
      </c>
      <c r="I5105">
        <v>42583.1</v>
      </c>
      <c r="J5105">
        <v>2682735.2999999998</v>
      </c>
      <c r="K5105">
        <v>3622.76</v>
      </c>
      <c r="L5105">
        <v>357</v>
      </c>
      <c r="M5105" t="s">
        <v>42</v>
      </c>
      <c r="N5105" t="s">
        <v>70</v>
      </c>
      <c r="O5105">
        <v>598085.82999999996</v>
      </c>
      <c r="P5105">
        <f>_xlfn.DAYS(Table3[[#This Row],[Delivery_Date]],Table3[[#This Row],[Order_Date]])</f>
        <v>12</v>
      </c>
    </row>
    <row r="5106" spans="1:16" x14ac:dyDescent="0.25">
      <c r="A5106">
        <v>5105</v>
      </c>
      <c r="B5106" t="s">
        <v>51</v>
      </c>
      <c r="C5106" t="s">
        <v>24</v>
      </c>
      <c r="D5106" t="s">
        <v>39</v>
      </c>
      <c r="E5106" t="s">
        <v>46</v>
      </c>
      <c r="F5106" t="s">
        <v>137</v>
      </c>
      <c r="G5106" t="s">
        <v>265</v>
      </c>
      <c r="H5106">
        <v>4</v>
      </c>
      <c r="I5106">
        <v>35639.660000000003</v>
      </c>
      <c r="J5106">
        <v>142558.64000000001</v>
      </c>
      <c r="K5106">
        <v>2930.12</v>
      </c>
      <c r="L5106">
        <v>476</v>
      </c>
      <c r="M5106" t="s">
        <v>21</v>
      </c>
      <c r="N5106" t="s">
        <v>36</v>
      </c>
      <c r="O5106">
        <v>26426.35</v>
      </c>
      <c r="P5106">
        <f>_xlfn.DAYS(Table3[[#This Row],[Delivery_Date]],Table3[[#This Row],[Order_Date]])</f>
        <v>10</v>
      </c>
    </row>
    <row r="5107" spans="1:16" x14ac:dyDescent="0.25">
      <c r="A5107">
        <v>5106</v>
      </c>
      <c r="B5107" t="s">
        <v>23</v>
      </c>
      <c r="C5107" t="s">
        <v>16</v>
      </c>
      <c r="D5107" t="s">
        <v>17</v>
      </c>
      <c r="E5107" t="s">
        <v>60</v>
      </c>
      <c r="F5107" t="s">
        <v>378</v>
      </c>
      <c r="G5107" t="s">
        <v>271</v>
      </c>
      <c r="H5107">
        <v>42</v>
      </c>
      <c r="I5107">
        <v>48623.83</v>
      </c>
      <c r="J5107">
        <v>2042200.86</v>
      </c>
      <c r="K5107">
        <v>4558.59</v>
      </c>
      <c r="L5107">
        <v>371</v>
      </c>
      <c r="M5107" t="s">
        <v>29</v>
      </c>
      <c r="N5107" t="s">
        <v>22</v>
      </c>
      <c r="O5107">
        <v>407008.6</v>
      </c>
      <c r="P5107">
        <f>_xlfn.DAYS(Table3[[#This Row],[Delivery_Date]],Table3[[#This Row],[Order_Date]])</f>
        <v>1</v>
      </c>
    </row>
    <row r="5108" spans="1:16" x14ac:dyDescent="0.25">
      <c r="A5108">
        <v>5107</v>
      </c>
      <c r="B5108" t="s">
        <v>44</v>
      </c>
      <c r="C5108" t="s">
        <v>38</v>
      </c>
      <c r="D5108" t="s">
        <v>32</v>
      </c>
      <c r="E5108" t="s">
        <v>26</v>
      </c>
      <c r="F5108" t="s">
        <v>119</v>
      </c>
      <c r="G5108" t="s">
        <v>306</v>
      </c>
      <c r="H5108">
        <v>66</v>
      </c>
      <c r="I5108">
        <v>45690.94</v>
      </c>
      <c r="J5108">
        <v>3015602.04</v>
      </c>
      <c r="K5108">
        <v>4944.26</v>
      </c>
      <c r="L5108">
        <v>148</v>
      </c>
      <c r="M5108" t="s">
        <v>42</v>
      </c>
      <c r="N5108" t="s">
        <v>30</v>
      </c>
      <c r="O5108">
        <v>487736.25</v>
      </c>
      <c r="P5108">
        <f>_xlfn.DAYS(Table3[[#This Row],[Delivery_Date]],Table3[[#This Row],[Order_Date]])</f>
        <v>8</v>
      </c>
    </row>
    <row r="5109" spans="1:16" x14ac:dyDescent="0.25">
      <c r="A5109">
        <v>5108</v>
      </c>
      <c r="B5109" t="s">
        <v>37</v>
      </c>
      <c r="C5109" t="s">
        <v>16</v>
      </c>
      <c r="D5109" t="s">
        <v>17</v>
      </c>
      <c r="E5109" t="s">
        <v>26</v>
      </c>
      <c r="F5109" t="s">
        <v>344</v>
      </c>
      <c r="G5109" t="s">
        <v>332</v>
      </c>
      <c r="H5109">
        <v>96</v>
      </c>
      <c r="I5109">
        <v>13180.36</v>
      </c>
      <c r="J5109">
        <v>1265314.56</v>
      </c>
      <c r="K5109">
        <v>2667.22</v>
      </c>
      <c r="L5109">
        <v>323</v>
      </c>
      <c r="M5109" t="s">
        <v>42</v>
      </c>
      <c r="N5109" t="s">
        <v>43</v>
      </c>
      <c r="O5109">
        <v>99484.2</v>
      </c>
      <c r="P5109">
        <f>_xlfn.DAYS(Table3[[#This Row],[Delivery_Date]],Table3[[#This Row],[Order_Date]])</f>
        <v>3</v>
      </c>
    </row>
    <row r="5110" spans="1:16" x14ac:dyDescent="0.25">
      <c r="A5110">
        <v>5109</v>
      </c>
      <c r="B5110" t="s">
        <v>51</v>
      </c>
      <c r="C5110" t="s">
        <v>24</v>
      </c>
      <c r="D5110" t="s">
        <v>45</v>
      </c>
      <c r="E5110" t="s">
        <v>52</v>
      </c>
      <c r="F5110" t="s">
        <v>410</v>
      </c>
      <c r="G5110" t="s">
        <v>145</v>
      </c>
      <c r="H5110">
        <v>25</v>
      </c>
      <c r="I5110">
        <v>14123.26</v>
      </c>
      <c r="J5110">
        <v>353081.5</v>
      </c>
      <c r="K5110">
        <v>4576.7700000000004</v>
      </c>
      <c r="L5110">
        <v>780</v>
      </c>
      <c r="M5110" t="s">
        <v>42</v>
      </c>
      <c r="N5110" t="s">
        <v>36</v>
      </c>
      <c r="O5110">
        <v>76043.58</v>
      </c>
      <c r="P5110">
        <f>_xlfn.DAYS(Table3[[#This Row],[Delivery_Date]],Table3[[#This Row],[Order_Date]])</f>
        <v>10</v>
      </c>
    </row>
    <row r="5111" spans="1:16" x14ac:dyDescent="0.25">
      <c r="A5111">
        <v>5110</v>
      </c>
      <c r="B5111" t="s">
        <v>65</v>
      </c>
      <c r="C5111" t="s">
        <v>24</v>
      </c>
      <c r="D5111" t="s">
        <v>17</v>
      </c>
      <c r="E5111" t="s">
        <v>52</v>
      </c>
      <c r="F5111" t="s">
        <v>267</v>
      </c>
      <c r="G5111" t="s">
        <v>366</v>
      </c>
      <c r="H5111">
        <v>67</v>
      </c>
      <c r="I5111">
        <v>16610.13</v>
      </c>
      <c r="J5111">
        <v>1112878.71</v>
      </c>
      <c r="K5111">
        <v>2780.64</v>
      </c>
      <c r="L5111">
        <v>764</v>
      </c>
      <c r="M5111" t="s">
        <v>21</v>
      </c>
      <c r="N5111" t="s">
        <v>70</v>
      </c>
      <c r="O5111">
        <v>262571.96999999997</v>
      </c>
      <c r="P5111">
        <f>_xlfn.DAYS(Table3[[#This Row],[Delivery_Date]],Table3[[#This Row],[Order_Date]])</f>
        <v>15</v>
      </c>
    </row>
    <row r="5112" spans="1:16" x14ac:dyDescent="0.25">
      <c r="A5112">
        <v>5111</v>
      </c>
      <c r="B5112" t="s">
        <v>51</v>
      </c>
      <c r="C5112" t="s">
        <v>16</v>
      </c>
      <c r="D5112" t="s">
        <v>17</v>
      </c>
      <c r="E5112" t="s">
        <v>46</v>
      </c>
      <c r="F5112" t="s">
        <v>47</v>
      </c>
      <c r="G5112" t="s">
        <v>136</v>
      </c>
      <c r="H5112">
        <v>20</v>
      </c>
      <c r="I5112">
        <v>29550.69</v>
      </c>
      <c r="J5112">
        <v>591013.80000000005</v>
      </c>
      <c r="K5112">
        <v>1895.32</v>
      </c>
      <c r="L5112">
        <v>112</v>
      </c>
      <c r="M5112" t="s">
        <v>29</v>
      </c>
      <c r="N5112" t="s">
        <v>22</v>
      </c>
      <c r="O5112">
        <v>99900.72</v>
      </c>
      <c r="P5112">
        <f>_xlfn.DAYS(Table3[[#This Row],[Delivery_Date]],Table3[[#This Row],[Order_Date]])</f>
        <v>1</v>
      </c>
    </row>
    <row r="5113" spans="1:16" x14ac:dyDescent="0.25">
      <c r="A5113">
        <v>5112</v>
      </c>
      <c r="B5113" t="s">
        <v>31</v>
      </c>
      <c r="C5113" t="s">
        <v>38</v>
      </c>
      <c r="D5113" t="s">
        <v>45</v>
      </c>
      <c r="E5113" t="s">
        <v>46</v>
      </c>
      <c r="F5113" t="s">
        <v>234</v>
      </c>
      <c r="G5113" t="s">
        <v>141</v>
      </c>
      <c r="H5113">
        <v>62</v>
      </c>
      <c r="I5113">
        <v>6795.82</v>
      </c>
      <c r="J5113">
        <v>421340.84</v>
      </c>
      <c r="K5113">
        <v>3385.87</v>
      </c>
      <c r="L5113">
        <v>948</v>
      </c>
      <c r="M5113" t="s">
        <v>42</v>
      </c>
      <c r="N5113" t="s">
        <v>70</v>
      </c>
      <c r="O5113">
        <v>44037.27</v>
      </c>
      <c r="P5113">
        <f>_xlfn.DAYS(Table3[[#This Row],[Delivery_Date]],Table3[[#This Row],[Order_Date]])</f>
        <v>3</v>
      </c>
    </row>
    <row r="5114" spans="1:16" x14ac:dyDescent="0.25">
      <c r="A5114">
        <v>5113</v>
      </c>
      <c r="B5114" t="s">
        <v>51</v>
      </c>
      <c r="C5114" t="s">
        <v>38</v>
      </c>
      <c r="D5114" t="s">
        <v>39</v>
      </c>
      <c r="E5114" t="s">
        <v>26</v>
      </c>
      <c r="F5114" t="s">
        <v>298</v>
      </c>
      <c r="G5114" t="s">
        <v>321</v>
      </c>
      <c r="H5114">
        <v>36</v>
      </c>
      <c r="I5114">
        <v>44446.67</v>
      </c>
      <c r="J5114">
        <v>1600080.12</v>
      </c>
      <c r="K5114">
        <v>837.37</v>
      </c>
      <c r="L5114">
        <v>371</v>
      </c>
      <c r="M5114" t="s">
        <v>29</v>
      </c>
      <c r="N5114" t="s">
        <v>30</v>
      </c>
      <c r="O5114">
        <v>390003.20000000001</v>
      </c>
      <c r="P5114">
        <f>_xlfn.DAYS(Table3[[#This Row],[Delivery_Date]],Table3[[#This Row],[Order_Date]])</f>
        <v>13</v>
      </c>
    </row>
    <row r="5115" spans="1:16" x14ac:dyDescent="0.25">
      <c r="A5115">
        <v>5114</v>
      </c>
      <c r="B5115" t="s">
        <v>51</v>
      </c>
      <c r="C5115" t="s">
        <v>16</v>
      </c>
      <c r="D5115" t="s">
        <v>25</v>
      </c>
      <c r="E5115" t="s">
        <v>60</v>
      </c>
      <c r="F5115" t="s">
        <v>396</v>
      </c>
      <c r="G5115" t="s">
        <v>96</v>
      </c>
      <c r="H5115">
        <v>94</v>
      </c>
      <c r="I5115">
        <v>30784.89</v>
      </c>
      <c r="J5115">
        <v>2893779.66</v>
      </c>
      <c r="K5115">
        <v>3789.14</v>
      </c>
      <c r="L5115">
        <v>110</v>
      </c>
      <c r="M5115" t="s">
        <v>21</v>
      </c>
      <c r="N5115" t="s">
        <v>70</v>
      </c>
      <c r="O5115">
        <v>312569.13</v>
      </c>
      <c r="P5115">
        <f>_xlfn.DAYS(Table3[[#This Row],[Delivery_Date]],Table3[[#This Row],[Order_Date]])</f>
        <v>1</v>
      </c>
    </row>
    <row r="5116" spans="1:16" x14ac:dyDescent="0.25">
      <c r="A5116">
        <v>5115</v>
      </c>
      <c r="B5116" t="s">
        <v>59</v>
      </c>
      <c r="C5116" t="s">
        <v>24</v>
      </c>
      <c r="D5116" t="s">
        <v>32</v>
      </c>
      <c r="E5116" t="s">
        <v>46</v>
      </c>
      <c r="F5116" t="s">
        <v>287</v>
      </c>
      <c r="G5116" t="s">
        <v>105</v>
      </c>
      <c r="H5116">
        <v>63</v>
      </c>
      <c r="I5116">
        <v>22214.89</v>
      </c>
      <c r="J5116">
        <v>1399538.07</v>
      </c>
      <c r="K5116">
        <v>4753.25</v>
      </c>
      <c r="L5116">
        <v>947</v>
      </c>
      <c r="M5116" t="s">
        <v>35</v>
      </c>
      <c r="N5116" t="s">
        <v>70</v>
      </c>
      <c r="O5116">
        <v>231956.48000000001</v>
      </c>
      <c r="P5116">
        <f>_xlfn.DAYS(Table3[[#This Row],[Delivery_Date]],Table3[[#This Row],[Order_Date]])</f>
        <v>9</v>
      </c>
    </row>
    <row r="5117" spans="1:16" x14ac:dyDescent="0.25">
      <c r="A5117">
        <v>5116</v>
      </c>
      <c r="B5117" t="s">
        <v>44</v>
      </c>
      <c r="C5117" t="s">
        <v>38</v>
      </c>
      <c r="D5117" t="s">
        <v>45</v>
      </c>
      <c r="E5117" t="s">
        <v>18</v>
      </c>
      <c r="F5117" t="s">
        <v>287</v>
      </c>
      <c r="G5117" t="s">
        <v>395</v>
      </c>
      <c r="H5117">
        <v>82</v>
      </c>
      <c r="I5117">
        <v>39875.919999999998</v>
      </c>
      <c r="J5117">
        <v>3269825.44</v>
      </c>
      <c r="K5117">
        <v>719.44</v>
      </c>
      <c r="L5117">
        <v>389</v>
      </c>
      <c r="M5117" t="s">
        <v>35</v>
      </c>
      <c r="N5117" t="s">
        <v>30</v>
      </c>
      <c r="O5117">
        <v>580814.02</v>
      </c>
      <c r="P5117">
        <f>_xlfn.DAYS(Table3[[#This Row],[Delivery_Date]],Table3[[#This Row],[Order_Date]])</f>
        <v>10</v>
      </c>
    </row>
    <row r="5118" spans="1:16" x14ac:dyDescent="0.25">
      <c r="A5118">
        <v>5117</v>
      </c>
      <c r="B5118" t="s">
        <v>65</v>
      </c>
      <c r="C5118" t="s">
        <v>38</v>
      </c>
      <c r="D5118" t="s">
        <v>45</v>
      </c>
      <c r="E5118" t="s">
        <v>26</v>
      </c>
      <c r="F5118" t="s">
        <v>269</v>
      </c>
      <c r="G5118" t="s">
        <v>327</v>
      </c>
      <c r="H5118">
        <v>94</v>
      </c>
      <c r="I5118">
        <v>46383.77</v>
      </c>
      <c r="J5118">
        <v>4360074.38</v>
      </c>
      <c r="K5118">
        <v>3280.57</v>
      </c>
      <c r="L5118">
        <v>156</v>
      </c>
      <c r="M5118" t="s">
        <v>42</v>
      </c>
      <c r="N5118" t="s">
        <v>36</v>
      </c>
      <c r="O5118">
        <v>482873.1</v>
      </c>
      <c r="P5118">
        <f>_xlfn.DAYS(Table3[[#This Row],[Delivery_Date]],Table3[[#This Row],[Order_Date]])</f>
        <v>6</v>
      </c>
    </row>
    <row r="5119" spans="1:16" x14ac:dyDescent="0.25">
      <c r="A5119">
        <v>5118</v>
      </c>
      <c r="B5119" t="s">
        <v>15</v>
      </c>
      <c r="C5119" t="s">
        <v>24</v>
      </c>
      <c r="D5119" t="s">
        <v>32</v>
      </c>
      <c r="E5119" t="s">
        <v>52</v>
      </c>
      <c r="F5119" t="s">
        <v>396</v>
      </c>
      <c r="G5119" t="s">
        <v>397</v>
      </c>
      <c r="H5119">
        <v>58</v>
      </c>
      <c r="I5119">
        <v>8728.17</v>
      </c>
      <c r="J5119">
        <v>506233.86</v>
      </c>
      <c r="K5119">
        <v>1753.61</v>
      </c>
      <c r="L5119">
        <v>206</v>
      </c>
      <c r="M5119" t="s">
        <v>42</v>
      </c>
      <c r="N5119" t="s">
        <v>43</v>
      </c>
      <c r="O5119">
        <v>25813.94</v>
      </c>
      <c r="P5119">
        <f>_xlfn.DAYS(Table3[[#This Row],[Delivery_Date]],Table3[[#This Row],[Order_Date]])</f>
        <v>3</v>
      </c>
    </row>
    <row r="5120" spans="1:16" x14ac:dyDescent="0.25">
      <c r="A5120">
        <v>5119</v>
      </c>
      <c r="B5120" t="s">
        <v>37</v>
      </c>
      <c r="C5120" t="s">
        <v>24</v>
      </c>
      <c r="D5120" t="s">
        <v>25</v>
      </c>
      <c r="E5120" t="s">
        <v>46</v>
      </c>
      <c r="F5120" t="s">
        <v>77</v>
      </c>
      <c r="G5120" t="s">
        <v>288</v>
      </c>
      <c r="H5120">
        <v>50</v>
      </c>
      <c r="I5120">
        <v>5186.24</v>
      </c>
      <c r="J5120">
        <v>259312</v>
      </c>
      <c r="K5120">
        <v>3311.09</v>
      </c>
      <c r="L5120">
        <v>666</v>
      </c>
      <c r="M5120" t="s">
        <v>21</v>
      </c>
      <c r="N5120" t="s">
        <v>36</v>
      </c>
      <c r="O5120">
        <v>21645.4</v>
      </c>
      <c r="P5120">
        <f>_xlfn.DAYS(Table3[[#This Row],[Delivery_Date]],Table3[[#This Row],[Order_Date]])</f>
        <v>7</v>
      </c>
    </row>
    <row r="5121" spans="1:16" x14ac:dyDescent="0.25">
      <c r="A5121">
        <v>5120</v>
      </c>
      <c r="B5121" t="s">
        <v>37</v>
      </c>
      <c r="C5121" t="s">
        <v>16</v>
      </c>
      <c r="D5121" t="s">
        <v>45</v>
      </c>
      <c r="E5121" t="s">
        <v>46</v>
      </c>
      <c r="F5121" t="s">
        <v>179</v>
      </c>
      <c r="G5121" t="s">
        <v>240</v>
      </c>
      <c r="H5121">
        <v>4</v>
      </c>
      <c r="I5121">
        <v>4643.75</v>
      </c>
      <c r="J5121">
        <v>18575</v>
      </c>
      <c r="K5121">
        <v>2723.96</v>
      </c>
      <c r="L5121">
        <v>199</v>
      </c>
      <c r="M5121" t="s">
        <v>42</v>
      </c>
      <c r="N5121" t="s">
        <v>43</v>
      </c>
      <c r="O5121">
        <v>3207.99</v>
      </c>
      <c r="P5121">
        <f>_xlfn.DAYS(Table3[[#This Row],[Delivery_Date]],Table3[[#This Row],[Order_Date]])</f>
        <v>9</v>
      </c>
    </row>
    <row r="5122" spans="1:16" x14ac:dyDescent="0.25">
      <c r="A5122">
        <v>5121</v>
      </c>
      <c r="B5122" t="s">
        <v>23</v>
      </c>
      <c r="C5122" t="s">
        <v>38</v>
      </c>
      <c r="D5122" t="s">
        <v>32</v>
      </c>
      <c r="E5122" t="s">
        <v>60</v>
      </c>
      <c r="F5122" t="s">
        <v>238</v>
      </c>
      <c r="G5122" t="s">
        <v>75</v>
      </c>
      <c r="H5122">
        <v>74</v>
      </c>
      <c r="I5122">
        <v>28482.77</v>
      </c>
      <c r="J5122">
        <v>2107724.98</v>
      </c>
      <c r="K5122">
        <v>4945.2299999999996</v>
      </c>
      <c r="L5122">
        <v>865</v>
      </c>
      <c r="M5122" t="s">
        <v>21</v>
      </c>
      <c r="N5122" t="s">
        <v>36</v>
      </c>
      <c r="O5122">
        <v>344504.91</v>
      </c>
      <c r="P5122">
        <f>_xlfn.DAYS(Table3[[#This Row],[Delivery_Date]],Table3[[#This Row],[Order_Date]])</f>
        <v>14</v>
      </c>
    </row>
    <row r="5123" spans="1:16" x14ac:dyDescent="0.25">
      <c r="A5123">
        <v>5122</v>
      </c>
      <c r="B5123" t="s">
        <v>51</v>
      </c>
      <c r="C5123" t="s">
        <v>38</v>
      </c>
      <c r="D5123" t="s">
        <v>32</v>
      </c>
      <c r="E5123" t="s">
        <v>60</v>
      </c>
      <c r="F5123" t="s">
        <v>150</v>
      </c>
      <c r="G5123" t="s">
        <v>277</v>
      </c>
      <c r="H5123">
        <v>93</v>
      </c>
      <c r="I5123">
        <v>4893.45</v>
      </c>
      <c r="J5123">
        <v>455090.85</v>
      </c>
      <c r="K5123">
        <v>4972.3100000000004</v>
      </c>
      <c r="L5123">
        <v>29</v>
      </c>
      <c r="M5123" t="s">
        <v>42</v>
      </c>
      <c r="N5123" t="s">
        <v>36</v>
      </c>
      <c r="O5123">
        <v>40727.379999999997</v>
      </c>
      <c r="P5123">
        <f>_xlfn.DAYS(Table3[[#This Row],[Delivery_Date]],Table3[[#This Row],[Order_Date]])</f>
        <v>9</v>
      </c>
    </row>
    <row r="5124" spans="1:16" x14ac:dyDescent="0.25">
      <c r="A5124">
        <v>5123</v>
      </c>
      <c r="B5124" t="s">
        <v>15</v>
      </c>
      <c r="C5124" t="s">
        <v>24</v>
      </c>
      <c r="D5124" t="s">
        <v>17</v>
      </c>
      <c r="E5124" t="s">
        <v>52</v>
      </c>
      <c r="F5124" t="s">
        <v>280</v>
      </c>
      <c r="G5124" t="s">
        <v>181</v>
      </c>
      <c r="H5124">
        <v>96</v>
      </c>
      <c r="I5124">
        <v>42502.42</v>
      </c>
      <c r="J5124">
        <v>4080232.32</v>
      </c>
      <c r="K5124">
        <v>4064.09</v>
      </c>
      <c r="L5124">
        <v>990</v>
      </c>
      <c r="M5124" t="s">
        <v>29</v>
      </c>
      <c r="N5124" t="s">
        <v>22</v>
      </c>
      <c r="O5124">
        <v>782212.38</v>
      </c>
      <c r="P5124">
        <f>_xlfn.DAYS(Table3[[#This Row],[Delivery_Date]],Table3[[#This Row],[Order_Date]])</f>
        <v>11</v>
      </c>
    </row>
    <row r="5125" spans="1:16" x14ac:dyDescent="0.25">
      <c r="A5125">
        <v>5124</v>
      </c>
      <c r="B5125" t="s">
        <v>51</v>
      </c>
      <c r="C5125" t="s">
        <v>24</v>
      </c>
      <c r="D5125" t="s">
        <v>32</v>
      </c>
      <c r="E5125" t="s">
        <v>18</v>
      </c>
      <c r="F5125" t="s">
        <v>50</v>
      </c>
      <c r="G5125" t="s">
        <v>313</v>
      </c>
      <c r="H5125">
        <v>13</v>
      </c>
      <c r="I5125">
        <v>18691.71</v>
      </c>
      <c r="J5125">
        <v>242992.23</v>
      </c>
      <c r="K5125">
        <v>666.85</v>
      </c>
      <c r="L5125">
        <v>197</v>
      </c>
      <c r="M5125" t="s">
        <v>29</v>
      </c>
      <c r="N5125" t="s">
        <v>43</v>
      </c>
      <c r="O5125">
        <v>33711.629999999997</v>
      </c>
      <c r="P5125">
        <f>_xlfn.DAYS(Table3[[#This Row],[Delivery_Date]],Table3[[#This Row],[Order_Date]])</f>
        <v>4</v>
      </c>
    </row>
    <row r="5126" spans="1:16" x14ac:dyDescent="0.25">
      <c r="A5126">
        <v>5125</v>
      </c>
      <c r="B5126" t="s">
        <v>51</v>
      </c>
      <c r="C5126" t="s">
        <v>24</v>
      </c>
      <c r="D5126" t="s">
        <v>39</v>
      </c>
      <c r="E5126" t="s">
        <v>52</v>
      </c>
      <c r="F5126" t="s">
        <v>365</v>
      </c>
      <c r="G5126" t="s">
        <v>285</v>
      </c>
      <c r="H5126">
        <v>67</v>
      </c>
      <c r="I5126">
        <v>22441.69</v>
      </c>
      <c r="J5126">
        <v>1503593.23</v>
      </c>
      <c r="K5126">
        <v>2637.51</v>
      </c>
      <c r="L5126">
        <v>438</v>
      </c>
      <c r="M5126" t="s">
        <v>29</v>
      </c>
      <c r="N5126" t="s">
        <v>22</v>
      </c>
      <c r="O5126">
        <v>238507.59</v>
      </c>
      <c r="P5126">
        <f>_xlfn.DAYS(Table3[[#This Row],[Delivery_Date]],Table3[[#This Row],[Order_Date]])</f>
        <v>10</v>
      </c>
    </row>
    <row r="5127" spans="1:16" x14ac:dyDescent="0.25">
      <c r="A5127">
        <v>5126</v>
      </c>
      <c r="B5127" t="s">
        <v>59</v>
      </c>
      <c r="C5127" t="s">
        <v>24</v>
      </c>
      <c r="D5127" t="s">
        <v>25</v>
      </c>
      <c r="E5127" t="s">
        <v>26</v>
      </c>
      <c r="F5127" t="s">
        <v>297</v>
      </c>
      <c r="G5127" t="s">
        <v>407</v>
      </c>
      <c r="H5127">
        <v>77</v>
      </c>
      <c r="I5127">
        <v>8863.66</v>
      </c>
      <c r="J5127">
        <v>682501.82</v>
      </c>
      <c r="K5127">
        <v>2247.3000000000002</v>
      </c>
      <c r="L5127">
        <v>391</v>
      </c>
      <c r="M5127" t="s">
        <v>21</v>
      </c>
      <c r="N5127" t="s">
        <v>70</v>
      </c>
      <c r="O5127">
        <v>123930.3</v>
      </c>
      <c r="P5127">
        <f>_xlfn.DAYS(Table3[[#This Row],[Delivery_Date]],Table3[[#This Row],[Order_Date]])</f>
        <v>5</v>
      </c>
    </row>
    <row r="5128" spans="1:16" x14ac:dyDescent="0.25">
      <c r="A5128">
        <v>5127</v>
      </c>
      <c r="B5128" t="s">
        <v>31</v>
      </c>
      <c r="C5128" t="s">
        <v>16</v>
      </c>
      <c r="D5128" t="s">
        <v>17</v>
      </c>
      <c r="E5128" t="s">
        <v>46</v>
      </c>
      <c r="F5128" t="s">
        <v>384</v>
      </c>
      <c r="G5128" t="s">
        <v>147</v>
      </c>
      <c r="H5128">
        <v>15</v>
      </c>
      <c r="I5128">
        <v>25434.21</v>
      </c>
      <c r="J5128">
        <v>381513.15</v>
      </c>
      <c r="K5128">
        <v>237.05</v>
      </c>
      <c r="L5128">
        <v>915</v>
      </c>
      <c r="M5128" t="s">
        <v>29</v>
      </c>
      <c r="N5128" t="s">
        <v>30</v>
      </c>
      <c r="O5128">
        <v>51041.52</v>
      </c>
      <c r="P5128">
        <f>_xlfn.DAYS(Table3[[#This Row],[Delivery_Date]],Table3[[#This Row],[Order_Date]])</f>
        <v>2</v>
      </c>
    </row>
    <row r="5129" spans="1:16" x14ac:dyDescent="0.25">
      <c r="A5129">
        <v>5128</v>
      </c>
      <c r="B5129" t="s">
        <v>44</v>
      </c>
      <c r="C5129" t="s">
        <v>24</v>
      </c>
      <c r="D5129" t="s">
        <v>17</v>
      </c>
      <c r="E5129" t="s">
        <v>18</v>
      </c>
      <c r="F5129" t="s">
        <v>322</v>
      </c>
      <c r="G5129" t="s">
        <v>215</v>
      </c>
      <c r="H5129">
        <v>38</v>
      </c>
      <c r="I5129">
        <v>16077.62</v>
      </c>
      <c r="J5129">
        <v>610949.56000000006</v>
      </c>
      <c r="K5129">
        <v>4034.34</v>
      </c>
      <c r="L5129">
        <v>505</v>
      </c>
      <c r="M5129" t="s">
        <v>21</v>
      </c>
      <c r="N5129" t="s">
        <v>70</v>
      </c>
      <c r="O5129">
        <v>119840.75</v>
      </c>
      <c r="P5129">
        <f>_xlfn.DAYS(Table3[[#This Row],[Delivery_Date]],Table3[[#This Row],[Order_Date]])</f>
        <v>1</v>
      </c>
    </row>
    <row r="5130" spans="1:16" x14ac:dyDescent="0.25">
      <c r="A5130">
        <v>5129</v>
      </c>
      <c r="B5130" t="s">
        <v>15</v>
      </c>
      <c r="C5130" t="s">
        <v>16</v>
      </c>
      <c r="D5130" t="s">
        <v>32</v>
      </c>
      <c r="E5130" t="s">
        <v>46</v>
      </c>
      <c r="F5130" t="s">
        <v>345</v>
      </c>
      <c r="G5130" t="s">
        <v>333</v>
      </c>
      <c r="H5130">
        <v>14</v>
      </c>
      <c r="I5130">
        <v>37773.93</v>
      </c>
      <c r="J5130">
        <v>528835.02</v>
      </c>
      <c r="K5130">
        <v>1919.88</v>
      </c>
      <c r="L5130">
        <v>220</v>
      </c>
      <c r="M5130" t="s">
        <v>21</v>
      </c>
      <c r="N5130" t="s">
        <v>22</v>
      </c>
      <c r="O5130">
        <v>72026.66</v>
      </c>
      <c r="P5130">
        <f>_xlfn.DAYS(Table3[[#This Row],[Delivery_Date]],Table3[[#This Row],[Order_Date]])</f>
        <v>14</v>
      </c>
    </row>
    <row r="5131" spans="1:16" x14ac:dyDescent="0.25">
      <c r="A5131">
        <v>5130</v>
      </c>
      <c r="B5131" t="s">
        <v>44</v>
      </c>
      <c r="C5131" t="s">
        <v>24</v>
      </c>
      <c r="D5131" t="s">
        <v>17</v>
      </c>
      <c r="E5131" t="s">
        <v>18</v>
      </c>
      <c r="F5131" t="s">
        <v>282</v>
      </c>
      <c r="G5131" t="s">
        <v>404</v>
      </c>
      <c r="H5131">
        <v>61</v>
      </c>
      <c r="I5131">
        <v>8419.3700000000008</v>
      </c>
      <c r="J5131">
        <v>513581.57</v>
      </c>
      <c r="K5131">
        <v>4310.63</v>
      </c>
      <c r="L5131">
        <v>930</v>
      </c>
      <c r="M5131" t="s">
        <v>35</v>
      </c>
      <c r="N5131" t="s">
        <v>70</v>
      </c>
      <c r="O5131">
        <v>60599.12</v>
      </c>
      <c r="P5131">
        <f>_xlfn.DAYS(Table3[[#This Row],[Delivery_Date]],Table3[[#This Row],[Order_Date]])</f>
        <v>14</v>
      </c>
    </row>
    <row r="5132" spans="1:16" x14ac:dyDescent="0.25">
      <c r="A5132">
        <v>5131</v>
      </c>
      <c r="B5132" t="s">
        <v>51</v>
      </c>
      <c r="C5132" t="s">
        <v>16</v>
      </c>
      <c r="D5132" t="s">
        <v>39</v>
      </c>
      <c r="E5132" t="s">
        <v>52</v>
      </c>
      <c r="F5132" t="s">
        <v>347</v>
      </c>
      <c r="G5132" t="s">
        <v>67</v>
      </c>
      <c r="H5132">
        <v>47</v>
      </c>
      <c r="I5132">
        <v>32559.11</v>
      </c>
      <c r="J5132">
        <v>1530278.17</v>
      </c>
      <c r="K5132">
        <v>3990.25</v>
      </c>
      <c r="L5132">
        <v>807</v>
      </c>
      <c r="M5132" t="s">
        <v>42</v>
      </c>
      <c r="N5132" t="s">
        <v>30</v>
      </c>
      <c r="O5132">
        <v>234191.06</v>
      </c>
      <c r="P5132">
        <f>_xlfn.DAYS(Table3[[#This Row],[Delivery_Date]],Table3[[#This Row],[Order_Date]])</f>
        <v>9</v>
      </c>
    </row>
    <row r="5133" spans="1:16" x14ac:dyDescent="0.25">
      <c r="A5133">
        <v>5132</v>
      </c>
      <c r="B5133" t="s">
        <v>23</v>
      </c>
      <c r="C5133" t="s">
        <v>16</v>
      </c>
      <c r="D5133" t="s">
        <v>39</v>
      </c>
      <c r="E5133" t="s">
        <v>60</v>
      </c>
      <c r="F5133" t="s">
        <v>93</v>
      </c>
      <c r="G5133" t="s">
        <v>319</v>
      </c>
      <c r="H5133">
        <v>55</v>
      </c>
      <c r="I5133">
        <v>36932.019999999997</v>
      </c>
      <c r="J5133">
        <v>2031261.1</v>
      </c>
      <c r="K5133">
        <v>4479.3100000000004</v>
      </c>
      <c r="L5133">
        <v>416</v>
      </c>
      <c r="M5133" t="s">
        <v>35</v>
      </c>
      <c r="N5133" t="s">
        <v>22</v>
      </c>
      <c r="O5133">
        <v>451817.74</v>
      </c>
      <c r="P5133">
        <f>_xlfn.DAYS(Table3[[#This Row],[Delivery_Date]],Table3[[#This Row],[Order_Date]])</f>
        <v>10</v>
      </c>
    </row>
    <row r="5134" spans="1:16" x14ac:dyDescent="0.25">
      <c r="A5134">
        <v>5133</v>
      </c>
      <c r="B5134" t="s">
        <v>65</v>
      </c>
      <c r="C5134" t="s">
        <v>24</v>
      </c>
      <c r="D5134" t="s">
        <v>32</v>
      </c>
      <c r="E5134" t="s">
        <v>52</v>
      </c>
      <c r="F5134" t="s">
        <v>415</v>
      </c>
      <c r="G5134" t="s">
        <v>402</v>
      </c>
      <c r="H5134">
        <v>23</v>
      </c>
      <c r="I5134">
        <v>6497.2</v>
      </c>
      <c r="J5134">
        <v>149435.6</v>
      </c>
      <c r="K5134">
        <v>2504.81</v>
      </c>
      <c r="L5134">
        <v>764</v>
      </c>
      <c r="M5134" t="s">
        <v>29</v>
      </c>
      <c r="N5134" t="s">
        <v>36</v>
      </c>
      <c r="O5134">
        <v>26609.759999999998</v>
      </c>
      <c r="P5134">
        <f>_xlfn.DAYS(Table3[[#This Row],[Delivery_Date]],Table3[[#This Row],[Order_Date]])</f>
        <v>15</v>
      </c>
    </row>
    <row r="5135" spans="1:16" x14ac:dyDescent="0.25">
      <c r="A5135">
        <v>5134</v>
      </c>
      <c r="B5135" t="s">
        <v>51</v>
      </c>
      <c r="C5135" t="s">
        <v>16</v>
      </c>
      <c r="D5135" t="s">
        <v>32</v>
      </c>
      <c r="E5135" t="s">
        <v>18</v>
      </c>
      <c r="F5135" t="s">
        <v>327</v>
      </c>
      <c r="G5135" t="s">
        <v>179</v>
      </c>
      <c r="H5135">
        <v>35</v>
      </c>
      <c r="I5135">
        <v>23499.68</v>
      </c>
      <c r="J5135">
        <v>822488.8</v>
      </c>
      <c r="K5135">
        <v>572.72</v>
      </c>
      <c r="L5135">
        <v>209</v>
      </c>
      <c r="M5135" t="s">
        <v>42</v>
      </c>
      <c r="N5135" t="s">
        <v>43</v>
      </c>
      <c r="O5135">
        <v>76716.31</v>
      </c>
      <c r="P5135">
        <f>_xlfn.DAYS(Table3[[#This Row],[Delivery_Date]],Table3[[#This Row],[Order_Date]])</f>
        <v>10</v>
      </c>
    </row>
    <row r="5136" spans="1:16" x14ac:dyDescent="0.25">
      <c r="A5136">
        <v>5135</v>
      </c>
      <c r="B5136" t="s">
        <v>51</v>
      </c>
      <c r="C5136" t="s">
        <v>24</v>
      </c>
      <c r="D5136" t="s">
        <v>32</v>
      </c>
      <c r="E5136" t="s">
        <v>60</v>
      </c>
      <c r="F5136" t="s">
        <v>157</v>
      </c>
      <c r="G5136" t="s">
        <v>360</v>
      </c>
      <c r="H5136">
        <v>7</v>
      </c>
      <c r="I5136">
        <v>49929.89</v>
      </c>
      <c r="J5136">
        <v>349509.23</v>
      </c>
      <c r="K5136">
        <v>2840.37</v>
      </c>
      <c r="L5136">
        <v>88</v>
      </c>
      <c r="M5136" t="s">
        <v>29</v>
      </c>
      <c r="N5136" t="s">
        <v>36</v>
      </c>
      <c r="O5136">
        <v>23603.23</v>
      </c>
      <c r="P5136">
        <f>_xlfn.DAYS(Table3[[#This Row],[Delivery_Date]],Table3[[#This Row],[Order_Date]])</f>
        <v>7</v>
      </c>
    </row>
    <row r="5137" spans="1:16" x14ac:dyDescent="0.25">
      <c r="A5137">
        <v>5136</v>
      </c>
      <c r="B5137" t="s">
        <v>31</v>
      </c>
      <c r="C5137" t="s">
        <v>16</v>
      </c>
      <c r="D5137" t="s">
        <v>45</v>
      </c>
      <c r="E5137" t="s">
        <v>18</v>
      </c>
      <c r="F5137" t="s">
        <v>219</v>
      </c>
      <c r="G5137" t="s">
        <v>366</v>
      </c>
      <c r="H5137">
        <v>24</v>
      </c>
      <c r="I5137">
        <v>21969.73</v>
      </c>
      <c r="J5137">
        <v>527273.52</v>
      </c>
      <c r="K5137">
        <v>1896.35</v>
      </c>
      <c r="L5137">
        <v>268</v>
      </c>
      <c r="M5137" t="s">
        <v>35</v>
      </c>
      <c r="N5137" t="s">
        <v>70</v>
      </c>
      <c r="O5137">
        <v>54145.13</v>
      </c>
      <c r="P5137">
        <f>_xlfn.DAYS(Table3[[#This Row],[Delivery_Date]],Table3[[#This Row],[Order_Date]])</f>
        <v>6</v>
      </c>
    </row>
    <row r="5138" spans="1:16" x14ac:dyDescent="0.25">
      <c r="A5138">
        <v>5137</v>
      </c>
      <c r="B5138" t="s">
        <v>65</v>
      </c>
      <c r="C5138" t="s">
        <v>16</v>
      </c>
      <c r="D5138" t="s">
        <v>45</v>
      </c>
      <c r="E5138" t="s">
        <v>46</v>
      </c>
      <c r="F5138" t="s">
        <v>214</v>
      </c>
      <c r="G5138" t="s">
        <v>264</v>
      </c>
      <c r="H5138">
        <v>83</v>
      </c>
      <c r="I5138">
        <v>33846.26</v>
      </c>
      <c r="J5138">
        <v>2809239.58</v>
      </c>
      <c r="K5138">
        <v>4903.96</v>
      </c>
      <c r="L5138">
        <v>579</v>
      </c>
      <c r="M5138" t="s">
        <v>21</v>
      </c>
      <c r="N5138" t="s">
        <v>30</v>
      </c>
      <c r="O5138">
        <v>601232.59</v>
      </c>
      <c r="P5138">
        <f>_xlfn.DAYS(Table3[[#This Row],[Delivery_Date]],Table3[[#This Row],[Order_Date]])</f>
        <v>13</v>
      </c>
    </row>
    <row r="5139" spans="1:16" x14ac:dyDescent="0.25">
      <c r="A5139">
        <v>5138</v>
      </c>
      <c r="B5139" t="s">
        <v>31</v>
      </c>
      <c r="C5139" t="s">
        <v>24</v>
      </c>
      <c r="D5139" t="s">
        <v>45</v>
      </c>
      <c r="E5139" t="s">
        <v>52</v>
      </c>
      <c r="F5139" t="s">
        <v>107</v>
      </c>
      <c r="G5139" t="s">
        <v>141</v>
      </c>
      <c r="H5139">
        <v>91</v>
      </c>
      <c r="I5139">
        <v>15240.53</v>
      </c>
      <c r="J5139">
        <v>1386888.23</v>
      </c>
      <c r="K5139">
        <v>4307.5200000000004</v>
      </c>
      <c r="L5139">
        <v>659</v>
      </c>
      <c r="M5139" t="s">
        <v>29</v>
      </c>
      <c r="N5139" t="s">
        <v>22</v>
      </c>
      <c r="O5139">
        <v>111204.7</v>
      </c>
      <c r="P5139">
        <f>_xlfn.DAYS(Table3[[#This Row],[Delivery_Date]],Table3[[#This Row],[Order_Date]])</f>
        <v>6</v>
      </c>
    </row>
    <row r="5140" spans="1:16" x14ac:dyDescent="0.25">
      <c r="A5140">
        <v>5139</v>
      </c>
      <c r="B5140" t="s">
        <v>37</v>
      </c>
      <c r="C5140" t="s">
        <v>16</v>
      </c>
      <c r="D5140" t="s">
        <v>39</v>
      </c>
      <c r="E5140" t="s">
        <v>18</v>
      </c>
      <c r="F5140" t="s">
        <v>99</v>
      </c>
      <c r="G5140" t="s">
        <v>404</v>
      </c>
      <c r="H5140">
        <v>7</v>
      </c>
      <c r="I5140">
        <v>14714.23</v>
      </c>
      <c r="J5140">
        <v>102999.61</v>
      </c>
      <c r="K5140">
        <v>1380.98</v>
      </c>
      <c r="L5140">
        <v>693</v>
      </c>
      <c r="M5140" t="s">
        <v>29</v>
      </c>
      <c r="N5140" t="s">
        <v>22</v>
      </c>
      <c r="O5140">
        <v>16929.61</v>
      </c>
      <c r="P5140">
        <f>_xlfn.DAYS(Table3[[#This Row],[Delivery_Date]],Table3[[#This Row],[Order_Date]])</f>
        <v>11</v>
      </c>
    </row>
    <row r="5141" spans="1:16" x14ac:dyDescent="0.25">
      <c r="A5141">
        <v>5140</v>
      </c>
      <c r="B5141" t="s">
        <v>59</v>
      </c>
      <c r="C5141" t="s">
        <v>24</v>
      </c>
      <c r="D5141" t="s">
        <v>25</v>
      </c>
      <c r="E5141" t="s">
        <v>26</v>
      </c>
      <c r="F5141" t="s">
        <v>159</v>
      </c>
      <c r="G5141" t="s">
        <v>129</v>
      </c>
      <c r="H5141">
        <v>50</v>
      </c>
      <c r="I5141">
        <v>35661.11</v>
      </c>
      <c r="J5141">
        <v>1783055.5</v>
      </c>
      <c r="K5141">
        <v>3850.02</v>
      </c>
      <c r="L5141">
        <v>618</v>
      </c>
      <c r="M5141" t="s">
        <v>35</v>
      </c>
      <c r="N5141" t="s">
        <v>22</v>
      </c>
      <c r="O5141">
        <v>259121.04</v>
      </c>
      <c r="P5141">
        <f>_xlfn.DAYS(Table3[[#This Row],[Delivery_Date]],Table3[[#This Row],[Order_Date]])</f>
        <v>4</v>
      </c>
    </row>
    <row r="5142" spans="1:16" x14ac:dyDescent="0.25">
      <c r="A5142">
        <v>5141</v>
      </c>
      <c r="B5142" t="s">
        <v>23</v>
      </c>
      <c r="C5142" t="s">
        <v>38</v>
      </c>
      <c r="D5142" t="s">
        <v>45</v>
      </c>
      <c r="E5142" t="s">
        <v>18</v>
      </c>
      <c r="F5142" t="s">
        <v>155</v>
      </c>
      <c r="G5142" t="s">
        <v>216</v>
      </c>
      <c r="H5142">
        <v>41</v>
      </c>
      <c r="I5142">
        <v>12686.81</v>
      </c>
      <c r="J5142">
        <v>520159.21</v>
      </c>
      <c r="K5142">
        <v>648.65</v>
      </c>
      <c r="L5142">
        <v>295</v>
      </c>
      <c r="M5142" t="s">
        <v>42</v>
      </c>
      <c r="N5142" t="s">
        <v>30</v>
      </c>
      <c r="O5142">
        <v>127218.65</v>
      </c>
      <c r="P5142">
        <f>_xlfn.DAYS(Table3[[#This Row],[Delivery_Date]],Table3[[#This Row],[Order_Date]])</f>
        <v>9</v>
      </c>
    </row>
    <row r="5143" spans="1:16" x14ac:dyDescent="0.25">
      <c r="A5143">
        <v>5142</v>
      </c>
      <c r="B5143" t="s">
        <v>23</v>
      </c>
      <c r="C5143" t="s">
        <v>24</v>
      </c>
      <c r="D5143" t="s">
        <v>32</v>
      </c>
      <c r="E5143" t="s">
        <v>26</v>
      </c>
      <c r="F5143" t="s">
        <v>363</v>
      </c>
      <c r="G5143" t="s">
        <v>318</v>
      </c>
      <c r="H5143">
        <v>46</v>
      </c>
      <c r="I5143">
        <v>42177.05</v>
      </c>
      <c r="J5143">
        <v>1940144.3</v>
      </c>
      <c r="K5143">
        <v>1528.15</v>
      </c>
      <c r="L5143">
        <v>419</v>
      </c>
      <c r="M5143" t="s">
        <v>29</v>
      </c>
      <c r="N5143" t="s">
        <v>43</v>
      </c>
      <c r="O5143">
        <v>464747.75</v>
      </c>
      <c r="P5143">
        <f>_xlfn.DAYS(Table3[[#This Row],[Delivery_Date]],Table3[[#This Row],[Order_Date]])</f>
        <v>15</v>
      </c>
    </row>
    <row r="5144" spans="1:16" x14ac:dyDescent="0.25">
      <c r="A5144">
        <v>5143</v>
      </c>
      <c r="B5144" t="s">
        <v>44</v>
      </c>
      <c r="C5144" t="s">
        <v>16</v>
      </c>
      <c r="D5144" t="s">
        <v>39</v>
      </c>
      <c r="E5144" t="s">
        <v>46</v>
      </c>
      <c r="F5144" t="s">
        <v>166</v>
      </c>
      <c r="G5144" t="s">
        <v>50</v>
      </c>
      <c r="H5144">
        <v>27</v>
      </c>
      <c r="I5144">
        <v>28034.799999999999</v>
      </c>
      <c r="J5144">
        <v>756939.6</v>
      </c>
      <c r="K5144">
        <v>216.05</v>
      </c>
      <c r="L5144">
        <v>568</v>
      </c>
      <c r="M5144" t="s">
        <v>42</v>
      </c>
      <c r="N5144" t="s">
        <v>30</v>
      </c>
      <c r="O5144">
        <v>54566.13</v>
      </c>
      <c r="P5144">
        <f>_xlfn.DAYS(Table3[[#This Row],[Delivery_Date]],Table3[[#This Row],[Order_Date]])</f>
        <v>11</v>
      </c>
    </row>
    <row r="5145" spans="1:16" x14ac:dyDescent="0.25">
      <c r="A5145">
        <v>5144</v>
      </c>
      <c r="B5145" t="s">
        <v>44</v>
      </c>
      <c r="C5145" t="s">
        <v>16</v>
      </c>
      <c r="D5145" t="s">
        <v>45</v>
      </c>
      <c r="E5145" t="s">
        <v>52</v>
      </c>
      <c r="F5145" t="s">
        <v>238</v>
      </c>
      <c r="G5145" t="s">
        <v>122</v>
      </c>
      <c r="H5145">
        <v>85</v>
      </c>
      <c r="I5145">
        <v>8116.7</v>
      </c>
      <c r="J5145">
        <v>689919.5</v>
      </c>
      <c r="K5145">
        <v>2809.19</v>
      </c>
      <c r="L5145">
        <v>792</v>
      </c>
      <c r="M5145" t="s">
        <v>21</v>
      </c>
      <c r="N5145" t="s">
        <v>30</v>
      </c>
      <c r="O5145">
        <v>84567.18</v>
      </c>
      <c r="P5145">
        <f>_xlfn.DAYS(Table3[[#This Row],[Delivery_Date]],Table3[[#This Row],[Order_Date]])</f>
        <v>13</v>
      </c>
    </row>
    <row r="5146" spans="1:16" x14ac:dyDescent="0.25">
      <c r="A5146">
        <v>5145</v>
      </c>
      <c r="B5146" t="s">
        <v>65</v>
      </c>
      <c r="C5146" t="s">
        <v>16</v>
      </c>
      <c r="D5146" t="s">
        <v>25</v>
      </c>
      <c r="E5146" t="s">
        <v>52</v>
      </c>
      <c r="F5146" t="s">
        <v>313</v>
      </c>
      <c r="G5146" t="s">
        <v>90</v>
      </c>
      <c r="H5146">
        <v>93</v>
      </c>
      <c r="I5146">
        <v>19533.86</v>
      </c>
      <c r="J5146">
        <v>1816648.98</v>
      </c>
      <c r="K5146">
        <v>2284.5700000000002</v>
      </c>
      <c r="L5146">
        <v>929</v>
      </c>
      <c r="M5146" t="s">
        <v>35</v>
      </c>
      <c r="N5146" t="s">
        <v>22</v>
      </c>
      <c r="O5146">
        <v>396130.61</v>
      </c>
      <c r="P5146">
        <f>_xlfn.DAYS(Table3[[#This Row],[Delivery_Date]],Table3[[#This Row],[Order_Date]])</f>
        <v>15</v>
      </c>
    </row>
    <row r="5147" spans="1:16" x14ac:dyDescent="0.25">
      <c r="A5147">
        <v>5146</v>
      </c>
      <c r="B5147" t="s">
        <v>15</v>
      </c>
      <c r="C5147" t="s">
        <v>24</v>
      </c>
      <c r="D5147" t="s">
        <v>17</v>
      </c>
      <c r="E5147" t="s">
        <v>46</v>
      </c>
      <c r="F5147" t="s">
        <v>177</v>
      </c>
      <c r="G5147" t="s">
        <v>214</v>
      </c>
      <c r="H5147">
        <v>15</v>
      </c>
      <c r="I5147">
        <v>34290.339999999997</v>
      </c>
      <c r="J5147">
        <v>514355.1</v>
      </c>
      <c r="K5147">
        <v>281.67</v>
      </c>
      <c r="L5147">
        <v>835</v>
      </c>
      <c r="M5147" t="s">
        <v>21</v>
      </c>
      <c r="N5147" t="s">
        <v>70</v>
      </c>
      <c r="O5147">
        <v>57035.43</v>
      </c>
      <c r="P5147">
        <f>_xlfn.DAYS(Table3[[#This Row],[Delivery_Date]],Table3[[#This Row],[Order_Date]])</f>
        <v>7</v>
      </c>
    </row>
    <row r="5148" spans="1:16" x14ac:dyDescent="0.25">
      <c r="A5148">
        <v>5147</v>
      </c>
      <c r="B5148" t="s">
        <v>23</v>
      </c>
      <c r="C5148" t="s">
        <v>38</v>
      </c>
      <c r="D5148" t="s">
        <v>32</v>
      </c>
      <c r="E5148" t="s">
        <v>60</v>
      </c>
      <c r="F5148" t="s">
        <v>332</v>
      </c>
      <c r="G5148" t="s">
        <v>204</v>
      </c>
      <c r="H5148">
        <v>79</v>
      </c>
      <c r="I5148">
        <v>22561.4</v>
      </c>
      <c r="J5148">
        <v>1782350.6</v>
      </c>
      <c r="K5148">
        <v>2740.42</v>
      </c>
      <c r="L5148">
        <v>656</v>
      </c>
      <c r="M5148" t="s">
        <v>35</v>
      </c>
      <c r="N5148" t="s">
        <v>70</v>
      </c>
      <c r="O5148">
        <v>132705.31</v>
      </c>
      <c r="P5148">
        <f>_xlfn.DAYS(Table3[[#This Row],[Delivery_Date]],Table3[[#This Row],[Order_Date]])</f>
        <v>1</v>
      </c>
    </row>
    <row r="5149" spans="1:16" x14ac:dyDescent="0.25">
      <c r="A5149">
        <v>5148</v>
      </c>
      <c r="B5149" t="s">
        <v>51</v>
      </c>
      <c r="C5149" t="s">
        <v>24</v>
      </c>
      <c r="D5149" t="s">
        <v>17</v>
      </c>
      <c r="E5149" t="s">
        <v>18</v>
      </c>
      <c r="F5149" t="s">
        <v>227</v>
      </c>
      <c r="G5149" t="s">
        <v>391</v>
      </c>
      <c r="H5149">
        <v>60</v>
      </c>
      <c r="I5149">
        <v>21735.46</v>
      </c>
      <c r="J5149">
        <v>1304127.6000000001</v>
      </c>
      <c r="K5149">
        <v>4336.59</v>
      </c>
      <c r="L5149">
        <v>690</v>
      </c>
      <c r="M5149" t="s">
        <v>21</v>
      </c>
      <c r="N5149" t="s">
        <v>36</v>
      </c>
      <c r="O5149">
        <v>317047.33</v>
      </c>
      <c r="P5149">
        <f>_xlfn.DAYS(Table3[[#This Row],[Delivery_Date]],Table3[[#This Row],[Order_Date]])</f>
        <v>10</v>
      </c>
    </row>
    <row r="5150" spans="1:16" x14ac:dyDescent="0.25">
      <c r="A5150">
        <v>5149</v>
      </c>
      <c r="B5150" t="s">
        <v>31</v>
      </c>
      <c r="C5150" t="s">
        <v>38</v>
      </c>
      <c r="D5150" t="s">
        <v>32</v>
      </c>
      <c r="E5150" t="s">
        <v>46</v>
      </c>
      <c r="F5150" t="s">
        <v>214</v>
      </c>
      <c r="G5150" t="s">
        <v>178</v>
      </c>
      <c r="H5150">
        <v>33</v>
      </c>
      <c r="I5150">
        <v>46161.84</v>
      </c>
      <c r="J5150">
        <v>1523340.72</v>
      </c>
      <c r="K5150">
        <v>787.53</v>
      </c>
      <c r="L5150">
        <v>205</v>
      </c>
      <c r="M5150" t="s">
        <v>21</v>
      </c>
      <c r="N5150" t="s">
        <v>36</v>
      </c>
      <c r="O5150">
        <v>129382.51</v>
      </c>
      <c r="P5150">
        <f>_xlfn.DAYS(Table3[[#This Row],[Delivery_Date]],Table3[[#This Row],[Order_Date]])</f>
        <v>8</v>
      </c>
    </row>
    <row r="5151" spans="1:16" x14ac:dyDescent="0.25">
      <c r="A5151">
        <v>5150</v>
      </c>
      <c r="B5151" t="s">
        <v>31</v>
      </c>
      <c r="C5151" t="s">
        <v>16</v>
      </c>
      <c r="D5151" t="s">
        <v>25</v>
      </c>
      <c r="E5151" t="s">
        <v>26</v>
      </c>
      <c r="F5151" t="s">
        <v>324</v>
      </c>
      <c r="G5151" t="s">
        <v>332</v>
      </c>
      <c r="H5151">
        <v>62</v>
      </c>
      <c r="I5151">
        <v>24496.09</v>
      </c>
      <c r="J5151">
        <v>1518757.58</v>
      </c>
      <c r="K5151">
        <v>3926.67</v>
      </c>
      <c r="L5151">
        <v>209</v>
      </c>
      <c r="M5151" t="s">
        <v>29</v>
      </c>
      <c r="N5151" t="s">
        <v>22</v>
      </c>
      <c r="O5151">
        <v>210725.26</v>
      </c>
      <c r="P5151">
        <f>_xlfn.DAYS(Table3[[#This Row],[Delivery_Date]],Table3[[#This Row],[Order_Date]])</f>
        <v>8</v>
      </c>
    </row>
    <row r="5152" spans="1:16" x14ac:dyDescent="0.25">
      <c r="A5152">
        <v>5151</v>
      </c>
      <c r="B5152" t="s">
        <v>51</v>
      </c>
      <c r="C5152" t="s">
        <v>24</v>
      </c>
      <c r="D5152" t="s">
        <v>39</v>
      </c>
      <c r="E5152" t="s">
        <v>60</v>
      </c>
      <c r="F5152" t="s">
        <v>155</v>
      </c>
      <c r="G5152" t="s">
        <v>394</v>
      </c>
      <c r="H5152">
        <v>76</v>
      </c>
      <c r="I5152">
        <v>6708.11</v>
      </c>
      <c r="J5152">
        <v>509816.36</v>
      </c>
      <c r="K5152">
        <v>4164.4799999999996</v>
      </c>
      <c r="L5152">
        <v>976</v>
      </c>
      <c r="M5152" t="s">
        <v>42</v>
      </c>
      <c r="N5152" t="s">
        <v>43</v>
      </c>
      <c r="O5152">
        <v>41914.300000000003</v>
      </c>
      <c r="P5152">
        <f>_xlfn.DAYS(Table3[[#This Row],[Delivery_Date]],Table3[[#This Row],[Order_Date]])</f>
        <v>3</v>
      </c>
    </row>
    <row r="5153" spans="1:16" x14ac:dyDescent="0.25">
      <c r="A5153">
        <v>5152</v>
      </c>
      <c r="B5153" t="s">
        <v>44</v>
      </c>
      <c r="C5153" t="s">
        <v>16</v>
      </c>
      <c r="D5153" t="s">
        <v>17</v>
      </c>
      <c r="E5153" t="s">
        <v>52</v>
      </c>
      <c r="F5153" t="s">
        <v>420</v>
      </c>
      <c r="G5153" t="s">
        <v>77</v>
      </c>
      <c r="H5153">
        <v>5</v>
      </c>
      <c r="I5153">
        <v>32714.78</v>
      </c>
      <c r="J5153">
        <v>163573.9</v>
      </c>
      <c r="K5153">
        <v>225.32</v>
      </c>
      <c r="L5153">
        <v>786</v>
      </c>
      <c r="M5153" t="s">
        <v>21</v>
      </c>
      <c r="N5153" t="s">
        <v>36</v>
      </c>
      <c r="O5153">
        <v>20097.91</v>
      </c>
      <c r="P5153">
        <f>_xlfn.DAYS(Table3[[#This Row],[Delivery_Date]],Table3[[#This Row],[Order_Date]])</f>
        <v>1</v>
      </c>
    </row>
    <row r="5154" spans="1:16" x14ac:dyDescent="0.25">
      <c r="A5154">
        <v>5153</v>
      </c>
      <c r="B5154" t="s">
        <v>44</v>
      </c>
      <c r="C5154" t="s">
        <v>38</v>
      </c>
      <c r="D5154" t="s">
        <v>17</v>
      </c>
      <c r="E5154" t="s">
        <v>52</v>
      </c>
      <c r="F5154" t="s">
        <v>364</v>
      </c>
      <c r="G5154" t="s">
        <v>141</v>
      </c>
      <c r="H5154">
        <v>20</v>
      </c>
      <c r="I5154">
        <v>35786.910000000003</v>
      </c>
      <c r="J5154">
        <v>715738.2</v>
      </c>
      <c r="K5154">
        <v>4976.22</v>
      </c>
      <c r="L5154">
        <v>605</v>
      </c>
      <c r="M5154" t="s">
        <v>21</v>
      </c>
      <c r="N5154" t="s">
        <v>22</v>
      </c>
      <c r="O5154">
        <v>125277.51</v>
      </c>
      <c r="P5154">
        <f>_xlfn.DAYS(Table3[[#This Row],[Delivery_Date]],Table3[[#This Row],[Order_Date]])</f>
        <v>1</v>
      </c>
    </row>
    <row r="5155" spans="1:16" x14ac:dyDescent="0.25">
      <c r="A5155">
        <v>5154</v>
      </c>
      <c r="B5155" t="s">
        <v>51</v>
      </c>
      <c r="C5155" t="s">
        <v>38</v>
      </c>
      <c r="D5155" t="s">
        <v>32</v>
      </c>
      <c r="E5155" t="s">
        <v>46</v>
      </c>
      <c r="F5155" t="s">
        <v>312</v>
      </c>
      <c r="G5155" t="s">
        <v>415</v>
      </c>
      <c r="H5155">
        <v>92</v>
      </c>
      <c r="I5155">
        <v>27098.240000000002</v>
      </c>
      <c r="J5155">
        <v>2493038.08</v>
      </c>
      <c r="K5155">
        <v>1575.87</v>
      </c>
      <c r="L5155">
        <v>260</v>
      </c>
      <c r="M5155" t="s">
        <v>21</v>
      </c>
      <c r="N5155" t="s">
        <v>30</v>
      </c>
      <c r="O5155">
        <v>171099.89</v>
      </c>
      <c r="P5155">
        <f>_xlfn.DAYS(Table3[[#This Row],[Delivery_Date]],Table3[[#This Row],[Order_Date]])</f>
        <v>13</v>
      </c>
    </row>
    <row r="5156" spans="1:16" x14ac:dyDescent="0.25">
      <c r="A5156">
        <v>5155</v>
      </c>
      <c r="B5156" t="s">
        <v>59</v>
      </c>
      <c r="C5156" t="s">
        <v>16</v>
      </c>
      <c r="D5156" t="s">
        <v>25</v>
      </c>
      <c r="E5156" t="s">
        <v>52</v>
      </c>
      <c r="F5156" t="s">
        <v>186</v>
      </c>
      <c r="G5156" t="s">
        <v>48</v>
      </c>
      <c r="H5156">
        <v>65</v>
      </c>
      <c r="I5156">
        <v>44134.28</v>
      </c>
      <c r="J5156">
        <v>2868728.2</v>
      </c>
      <c r="K5156">
        <v>4897.6099999999997</v>
      </c>
      <c r="L5156">
        <v>961</v>
      </c>
      <c r="M5156" t="s">
        <v>42</v>
      </c>
      <c r="N5156" t="s">
        <v>22</v>
      </c>
      <c r="O5156">
        <v>451081.55</v>
      </c>
      <c r="P5156">
        <f>_xlfn.DAYS(Table3[[#This Row],[Delivery_Date]],Table3[[#This Row],[Order_Date]])</f>
        <v>11</v>
      </c>
    </row>
    <row r="5157" spans="1:16" x14ac:dyDescent="0.25">
      <c r="A5157">
        <v>5156</v>
      </c>
      <c r="B5157" t="s">
        <v>44</v>
      </c>
      <c r="C5157" t="s">
        <v>16</v>
      </c>
      <c r="D5157" t="s">
        <v>25</v>
      </c>
      <c r="E5157" t="s">
        <v>60</v>
      </c>
      <c r="F5157" t="s">
        <v>249</v>
      </c>
      <c r="G5157" t="s">
        <v>178</v>
      </c>
      <c r="H5157">
        <v>54</v>
      </c>
      <c r="I5157">
        <v>22819.55</v>
      </c>
      <c r="J5157">
        <v>1232255.7</v>
      </c>
      <c r="K5157">
        <v>4111.21</v>
      </c>
      <c r="L5157">
        <v>410</v>
      </c>
      <c r="M5157" t="s">
        <v>21</v>
      </c>
      <c r="N5157" t="s">
        <v>43</v>
      </c>
      <c r="O5157">
        <v>214180.64</v>
      </c>
      <c r="P5157">
        <f>_xlfn.DAYS(Table3[[#This Row],[Delivery_Date]],Table3[[#This Row],[Order_Date]])</f>
        <v>2</v>
      </c>
    </row>
    <row r="5158" spans="1:16" x14ac:dyDescent="0.25">
      <c r="A5158">
        <v>5157</v>
      </c>
      <c r="B5158" t="s">
        <v>15</v>
      </c>
      <c r="C5158" t="s">
        <v>16</v>
      </c>
      <c r="D5158" t="s">
        <v>39</v>
      </c>
      <c r="E5158" t="s">
        <v>26</v>
      </c>
      <c r="F5158" t="s">
        <v>217</v>
      </c>
      <c r="G5158" t="s">
        <v>80</v>
      </c>
      <c r="H5158">
        <v>51</v>
      </c>
      <c r="I5158">
        <v>37009.49</v>
      </c>
      <c r="J5158">
        <v>1887483.99</v>
      </c>
      <c r="K5158">
        <v>3434.2</v>
      </c>
      <c r="L5158">
        <v>41</v>
      </c>
      <c r="M5158" t="s">
        <v>42</v>
      </c>
      <c r="N5158" t="s">
        <v>43</v>
      </c>
      <c r="O5158">
        <v>132617.37</v>
      </c>
      <c r="P5158">
        <f>_xlfn.DAYS(Table3[[#This Row],[Delivery_Date]],Table3[[#This Row],[Order_Date]])</f>
        <v>13</v>
      </c>
    </row>
    <row r="5159" spans="1:16" x14ac:dyDescent="0.25">
      <c r="A5159">
        <v>5158</v>
      </c>
      <c r="B5159" t="s">
        <v>23</v>
      </c>
      <c r="C5159" t="s">
        <v>38</v>
      </c>
      <c r="D5159" t="s">
        <v>45</v>
      </c>
      <c r="E5159" t="s">
        <v>52</v>
      </c>
      <c r="F5159" t="s">
        <v>121</v>
      </c>
      <c r="G5159" t="s">
        <v>407</v>
      </c>
      <c r="H5159">
        <v>74</v>
      </c>
      <c r="I5159">
        <v>30411.439999999999</v>
      </c>
      <c r="J5159">
        <v>2250446.56</v>
      </c>
      <c r="K5159">
        <v>2004.84</v>
      </c>
      <c r="L5159">
        <v>37</v>
      </c>
      <c r="M5159" t="s">
        <v>35</v>
      </c>
      <c r="N5159" t="s">
        <v>36</v>
      </c>
      <c r="O5159">
        <v>257910.83</v>
      </c>
      <c r="P5159">
        <f>_xlfn.DAYS(Table3[[#This Row],[Delivery_Date]],Table3[[#This Row],[Order_Date]])</f>
        <v>15</v>
      </c>
    </row>
    <row r="5160" spans="1:16" x14ac:dyDescent="0.25">
      <c r="A5160">
        <v>5159</v>
      </c>
      <c r="B5160" t="s">
        <v>15</v>
      </c>
      <c r="C5160" t="s">
        <v>38</v>
      </c>
      <c r="D5160" t="s">
        <v>25</v>
      </c>
      <c r="E5160" t="s">
        <v>46</v>
      </c>
      <c r="F5160" t="s">
        <v>75</v>
      </c>
      <c r="G5160" t="s">
        <v>206</v>
      </c>
      <c r="H5160">
        <v>42</v>
      </c>
      <c r="I5160">
        <v>13495.97</v>
      </c>
      <c r="J5160">
        <v>566830.74</v>
      </c>
      <c r="K5160">
        <v>4781.49</v>
      </c>
      <c r="L5160">
        <v>743</v>
      </c>
      <c r="M5160" t="s">
        <v>21</v>
      </c>
      <c r="N5160" t="s">
        <v>43</v>
      </c>
      <c r="O5160">
        <v>45107.58</v>
      </c>
      <c r="P5160">
        <f>_xlfn.DAYS(Table3[[#This Row],[Delivery_Date]],Table3[[#This Row],[Order_Date]])</f>
        <v>1</v>
      </c>
    </row>
    <row r="5161" spans="1:16" x14ac:dyDescent="0.25">
      <c r="A5161">
        <v>5160</v>
      </c>
      <c r="B5161" t="s">
        <v>59</v>
      </c>
      <c r="C5161" t="s">
        <v>16</v>
      </c>
      <c r="D5161" t="s">
        <v>32</v>
      </c>
      <c r="E5161" t="s">
        <v>46</v>
      </c>
      <c r="F5161" t="s">
        <v>390</v>
      </c>
      <c r="G5161" t="s">
        <v>49</v>
      </c>
      <c r="H5161">
        <v>73</v>
      </c>
      <c r="I5161">
        <v>38279.33</v>
      </c>
      <c r="J5161">
        <v>2794391.09</v>
      </c>
      <c r="K5161">
        <v>460.2</v>
      </c>
      <c r="L5161">
        <v>505</v>
      </c>
      <c r="M5161" t="s">
        <v>21</v>
      </c>
      <c r="N5161" t="s">
        <v>30</v>
      </c>
      <c r="O5161">
        <v>203967.4</v>
      </c>
      <c r="P5161">
        <f>_xlfn.DAYS(Table3[[#This Row],[Delivery_Date]],Table3[[#This Row],[Order_Date]])</f>
        <v>15</v>
      </c>
    </row>
    <row r="5162" spans="1:16" x14ac:dyDescent="0.25">
      <c r="A5162">
        <v>5161</v>
      </c>
      <c r="B5162" t="s">
        <v>51</v>
      </c>
      <c r="C5162" t="s">
        <v>24</v>
      </c>
      <c r="D5162" t="s">
        <v>25</v>
      </c>
      <c r="E5162" t="s">
        <v>60</v>
      </c>
      <c r="F5162" t="s">
        <v>274</v>
      </c>
      <c r="G5162" t="s">
        <v>387</v>
      </c>
      <c r="H5162">
        <v>4</v>
      </c>
      <c r="I5162">
        <v>15893.78</v>
      </c>
      <c r="J5162">
        <v>63575.12</v>
      </c>
      <c r="K5162">
        <v>4618.16</v>
      </c>
      <c r="L5162">
        <v>29</v>
      </c>
      <c r="M5162" t="s">
        <v>42</v>
      </c>
      <c r="N5162" t="s">
        <v>22</v>
      </c>
      <c r="O5162">
        <v>9225.6299999999992</v>
      </c>
      <c r="P5162">
        <f>_xlfn.DAYS(Table3[[#This Row],[Delivery_Date]],Table3[[#This Row],[Order_Date]])</f>
        <v>5</v>
      </c>
    </row>
    <row r="5163" spans="1:16" x14ac:dyDescent="0.25">
      <c r="A5163">
        <v>5162</v>
      </c>
      <c r="B5163" t="s">
        <v>37</v>
      </c>
      <c r="C5163" t="s">
        <v>16</v>
      </c>
      <c r="D5163" t="s">
        <v>25</v>
      </c>
      <c r="E5163" t="s">
        <v>46</v>
      </c>
      <c r="F5163" t="s">
        <v>85</v>
      </c>
      <c r="G5163" t="s">
        <v>185</v>
      </c>
      <c r="H5163">
        <v>62</v>
      </c>
      <c r="I5163">
        <v>34008.089999999997</v>
      </c>
      <c r="J5163">
        <v>2108501.58</v>
      </c>
      <c r="K5163">
        <v>1601.93</v>
      </c>
      <c r="L5163">
        <v>589</v>
      </c>
      <c r="M5163" t="s">
        <v>42</v>
      </c>
      <c r="N5163" t="s">
        <v>36</v>
      </c>
      <c r="O5163">
        <v>260517.86</v>
      </c>
      <c r="P5163">
        <f>_xlfn.DAYS(Table3[[#This Row],[Delivery_Date]],Table3[[#This Row],[Order_Date]])</f>
        <v>1</v>
      </c>
    </row>
    <row r="5164" spans="1:16" x14ac:dyDescent="0.25">
      <c r="A5164">
        <v>5163</v>
      </c>
      <c r="B5164" t="s">
        <v>44</v>
      </c>
      <c r="C5164" t="s">
        <v>24</v>
      </c>
      <c r="D5164" t="s">
        <v>17</v>
      </c>
      <c r="E5164" t="s">
        <v>52</v>
      </c>
      <c r="F5164" t="s">
        <v>239</v>
      </c>
      <c r="G5164" t="s">
        <v>297</v>
      </c>
      <c r="H5164">
        <v>8</v>
      </c>
      <c r="I5164">
        <v>24223.200000000001</v>
      </c>
      <c r="J5164">
        <v>193785.60000000001</v>
      </c>
      <c r="K5164">
        <v>1051.05</v>
      </c>
      <c r="L5164">
        <v>899</v>
      </c>
      <c r="M5164" t="s">
        <v>35</v>
      </c>
      <c r="N5164" t="s">
        <v>43</v>
      </c>
      <c r="O5164">
        <v>47243.53</v>
      </c>
      <c r="P5164">
        <f>_xlfn.DAYS(Table3[[#This Row],[Delivery_Date]],Table3[[#This Row],[Order_Date]])</f>
        <v>6</v>
      </c>
    </row>
    <row r="5165" spans="1:16" x14ac:dyDescent="0.25">
      <c r="A5165">
        <v>5164</v>
      </c>
      <c r="B5165" t="s">
        <v>59</v>
      </c>
      <c r="C5165" t="s">
        <v>24</v>
      </c>
      <c r="D5165" t="s">
        <v>17</v>
      </c>
      <c r="E5165" t="s">
        <v>60</v>
      </c>
      <c r="F5165" t="s">
        <v>54</v>
      </c>
      <c r="G5165" t="s">
        <v>254</v>
      </c>
      <c r="H5165">
        <v>25</v>
      </c>
      <c r="I5165">
        <v>41872.050000000003</v>
      </c>
      <c r="J5165">
        <v>1046801.25</v>
      </c>
      <c r="K5165">
        <v>904.86</v>
      </c>
      <c r="L5165">
        <v>434</v>
      </c>
      <c r="M5165" t="s">
        <v>42</v>
      </c>
      <c r="N5165" t="s">
        <v>70</v>
      </c>
      <c r="O5165">
        <v>83074.039999999994</v>
      </c>
      <c r="P5165">
        <f>_xlfn.DAYS(Table3[[#This Row],[Delivery_Date]],Table3[[#This Row],[Order_Date]])</f>
        <v>5</v>
      </c>
    </row>
    <row r="5166" spans="1:16" x14ac:dyDescent="0.25">
      <c r="A5166">
        <v>5165</v>
      </c>
      <c r="B5166" t="s">
        <v>51</v>
      </c>
      <c r="C5166" t="s">
        <v>38</v>
      </c>
      <c r="D5166" t="s">
        <v>39</v>
      </c>
      <c r="E5166" t="s">
        <v>52</v>
      </c>
      <c r="F5166" t="s">
        <v>187</v>
      </c>
      <c r="G5166" t="s">
        <v>387</v>
      </c>
      <c r="H5166">
        <v>60</v>
      </c>
      <c r="I5166">
        <v>45096.34</v>
      </c>
      <c r="J5166">
        <v>2705780.4</v>
      </c>
      <c r="K5166">
        <v>1600.95</v>
      </c>
      <c r="L5166">
        <v>335</v>
      </c>
      <c r="M5166" t="s">
        <v>35</v>
      </c>
      <c r="N5166" t="s">
        <v>70</v>
      </c>
      <c r="O5166">
        <v>516225.73</v>
      </c>
      <c r="P5166">
        <f>_xlfn.DAYS(Table3[[#This Row],[Delivery_Date]],Table3[[#This Row],[Order_Date]])</f>
        <v>15</v>
      </c>
    </row>
    <row r="5167" spans="1:16" x14ac:dyDescent="0.25">
      <c r="A5167">
        <v>5166</v>
      </c>
      <c r="B5167" t="s">
        <v>31</v>
      </c>
      <c r="C5167" t="s">
        <v>16</v>
      </c>
      <c r="D5167" t="s">
        <v>25</v>
      </c>
      <c r="E5167" t="s">
        <v>26</v>
      </c>
      <c r="F5167" t="s">
        <v>369</v>
      </c>
      <c r="G5167" t="s">
        <v>101</v>
      </c>
      <c r="H5167">
        <v>65</v>
      </c>
      <c r="I5167">
        <v>19193.150000000001</v>
      </c>
      <c r="J5167">
        <v>1247554.75</v>
      </c>
      <c r="K5167">
        <v>4999.46</v>
      </c>
      <c r="L5167">
        <v>21</v>
      </c>
      <c r="M5167" t="s">
        <v>42</v>
      </c>
      <c r="N5167" t="s">
        <v>30</v>
      </c>
      <c r="O5167">
        <v>279523.86</v>
      </c>
      <c r="P5167">
        <f>_xlfn.DAYS(Table3[[#This Row],[Delivery_Date]],Table3[[#This Row],[Order_Date]])</f>
        <v>15</v>
      </c>
    </row>
    <row r="5168" spans="1:16" x14ac:dyDescent="0.25">
      <c r="A5168">
        <v>5167</v>
      </c>
      <c r="B5168" t="s">
        <v>23</v>
      </c>
      <c r="C5168" t="s">
        <v>16</v>
      </c>
      <c r="D5168" t="s">
        <v>39</v>
      </c>
      <c r="E5168" t="s">
        <v>46</v>
      </c>
      <c r="F5168" t="s">
        <v>352</v>
      </c>
      <c r="G5168" t="s">
        <v>155</v>
      </c>
      <c r="H5168">
        <v>72</v>
      </c>
      <c r="I5168">
        <v>31163.97</v>
      </c>
      <c r="J5168">
        <v>2243805.84</v>
      </c>
      <c r="K5168">
        <v>227.76</v>
      </c>
      <c r="L5168">
        <v>390</v>
      </c>
      <c r="M5168" t="s">
        <v>35</v>
      </c>
      <c r="N5168" t="s">
        <v>30</v>
      </c>
      <c r="O5168">
        <v>286740.84000000003</v>
      </c>
      <c r="P5168">
        <f>_xlfn.DAYS(Table3[[#This Row],[Delivery_Date]],Table3[[#This Row],[Order_Date]])</f>
        <v>14</v>
      </c>
    </row>
    <row r="5169" spans="1:16" x14ac:dyDescent="0.25">
      <c r="A5169">
        <v>5168</v>
      </c>
      <c r="B5169" t="s">
        <v>65</v>
      </c>
      <c r="C5169" t="s">
        <v>24</v>
      </c>
      <c r="D5169" t="s">
        <v>25</v>
      </c>
      <c r="E5169" t="s">
        <v>46</v>
      </c>
      <c r="F5169" t="s">
        <v>154</v>
      </c>
      <c r="G5169" t="s">
        <v>400</v>
      </c>
      <c r="H5169">
        <v>13</v>
      </c>
      <c r="I5169">
        <v>12150.23</v>
      </c>
      <c r="J5169">
        <v>157952.99</v>
      </c>
      <c r="K5169">
        <v>3076.21</v>
      </c>
      <c r="L5169">
        <v>512</v>
      </c>
      <c r="M5169" t="s">
        <v>35</v>
      </c>
      <c r="N5169" t="s">
        <v>43</v>
      </c>
      <c r="O5169">
        <v>38461.019999999997</v>
      </c>
      <c r="P5169">
        <f>_xlfn.DAYS(Table3[[#This Row],[Delivery_Date]],Table3[[#This Row],[Order_Date]])</f>
        <v>4</v>
      </c>
    </row>
    <row r="5170" spans="1:16" x14ac:dyDescent="0.25">
      <c r="A5170">
        <v>5169</v>
      </c>
      <c r="B5170" t="s">
        <v>31</v>
      </c>
      <c r="C5170" t="s">
        <v>24</v>
      </c>
      <c r="D5170" t="s">
        <v>25</v>
      </c>
      <c r="E5170" t="s">
        <v>46</v>
      </c>
      <c r="F5170" t="s">
        <v>146</v>
      </c>
      <c r="G5170" t="s">
        <v>299</v>
      </c>
      <c r="H5170">
        <v>23</v>
      </c>
      <c r="I5170">
        <v>20903.46</v>
      </c>
      <c r="J5170">
        <v>480779.58</v>
      </c>
      <c r="K5170">
        <v>3731.16</v>
      </c>
      <c r="L5170">
        <v>844</v>
      </c>
      <c r="M5170" t="s">
        <v>42</v>
      </c>
      <c r="N5170" t="s">
        <v>70</v>
      </c>
      <c r="O5170">
        <v>117391.52</v>
      </c>
      <c r="P5170">
        <f>_xlfn.DAYS(Table3[[#This Row],[Delivery_Date]],Table3[[#This Row],[Order_Date]])</f>
        <v>10</v>
      </c>
    </row>
    <row r="5171" spans="1:16" x14ac:dyDescent="0.25">
      <c r="A5171">
        <v>5170</v>
      </c>
      <c r="B5171" t="s">
        <v>15</v>
      </c>
      <c r="C5171" t="s">
        <v>16</v>
      </c>
      <c r="D5171" t="s">
        <v>45</v>
      </c>
      <c r="E5171" t="s">
        <v>26</v>
      </c>
      <c r="F5171" t="s">
        <v>176</v>
      </c>
      <c r="G5171" t="s">
        <v>246</v>
      </c>
      <c r="H5171">
        <v>34</v>
      </c>
      <c r="I5171">
        <v>49294.09</v>
      </c>
      <c r="J5171">
        <v>1675999.06</v>
      </c>
      <c r="K5171">
        <v>4227.42</v>
      </c>
      <c r="L5171">
        <v>379</v>
      </c>
      <c r="M5171" t="s">
        <v>42</v>
      </c>
      <c r="N5171" t="s">
        <v>30</v>
      </c>
      <c r="O5171">
        <v>118009.83</v>
      </c>
      <c r="P5171">
        <f>_xlfn.DAYS(Table3[[#This Row],[Delivery_Date]],Table3[[#This Row],[Order_Date]])</f>
        <v>2</v>
      </c>
    </row>
    <row r="5172" spans="1:16" x14ac:dyDescent="0.25">
      <c r="A5172">
        <v>5171</v>
      </c>
      <c r="B5172" t="s">
        <v>44</v>
      </c>
      <c r="C5172" t="s">
        <v>24</v>
      </c>
      <c r="D5172" t="s">
        <v>17</v>
      </c>
      <c r="E5172" t="s">
        <v>52</v>
      </c>
      <c r="F5172" t="s">
        <v>293</v>
      </c>
      <c r="G5172" t="s">
        <v>278</v>
      </c>
      <c r="H5172">
        <v>44</v>
      </c>
      <c r="I5172">
        <v>9414.67</v>
      </c>
      <c r="J5172">
        <v>414245.48</v>
      </c>
      <c r="K5172">
        <v>553.69000000000005</v>
      </c>
      <c r="L5172">
        <v>760</v>
      </c>
      <c r="M5172" t="s">
        <v>42</v>
      </c>
      <c r="N5172" t="s">
        <v>70</v>
      </c>
      <c r="O5172">
        <v>96340.81</v>
      </c>
      <c r="P5172">
        <f>_xlfn.DAYS(Table3[[#This Row],[Delivery_Date]],Table3[[#This Row],[Order_Date]])</f>
        <v>11</v>
      </c>
    </row>
    <row r="5173" spans="1:16" x14ac:dyDescent="0.25">
      <c r="A5173">
        <v>5172</v>
      </c>
      <c r="B5173" t="s">
        <v>51</v>
      </c>
      <c r="C5173" t="s">
        <v>24</v>
      </c>
      <c r="D5173" t="s">
        <v>25</v>
      </c>
      <c r="E5173" t="s">
        <v>60</v>
      </c>
      <c r="F5173" t="s">
        <v>241</v>
      </c>
      <c r="G5173" t="s">
        <v>177</v>
      </c>
      <c r="H5173">
        <v>55</v>
      </c>
      <c r="I5173">
        <v>1015.52</v>
      </c>
      <c r="J5173">
        <v>55853.599999999999</v>
      </c>
      <c r="K5173">
        <v>3078.93</v>
      </c>
      <c r="L5173">
        <v>23</v>
      </c>
      <c r="M5173" t="s">
        <v>29</v>
      </c>
      <c r="N5173" t="s">
        <v>43</v>
      </c>
      <c r="O5173">
        <v>3011.4</v>
      </c>
      <c r="P5173">
        <f>_xlfn.DAYS(Table3[[#This Row],[Delivery_Date]],Table3[[#This Row],[Order_Date]])</f>
        <v>8</v>
      </c>
    </row>
    <row r="5174" spans="1:16" x14ac:dyDescent="0.25">
      <c r="A5174">
        <v>5173</v>
      </c>
      <c r="B5174" t="s">
        <v>51</v>
      </c>
      <c r="C5174" t="s">
        <v>24</v>
      </c>
      <c r="D5174" t="s">
        <v>32</v>
      </c>
      <c r="E5174" t="s">
        <v>52</v>
      </c>
      <c r="F5174" t="s">
        <v>73</v>
      </c>
      <c r="G5174" t="s">
        <v>222</v>
      </c>
      <c r="H5174">
        <v>3</v>
      </c>
      <c r="I5174">
        <v>32042.9</v>
      </c>
      <c r="J5174">
        <v>96128.7</v>
      </c>
      <c r="K5174">
        <v>3606.93</v>
      </c>
      <c r="L5174">
        <v>734</v>
      </c>
      <c r="M5174" t="s">
        <v>29</v>
      </c>
      <c r="N5174" t="s">
        <v>22</v>
      </c>
      <c r="O5174">
        <v>10593.91</v>
      </c>
      <c r="P5174">
        <f>_xlfn.DAYS(Table3[[#This Row],[Delivery_Date]],Table3[[#This Row],[Order_Date]])</f>
        <v>5</v>
      </c>
    </row>
    <row r="5175" spans="1:16" x14ac:dyDescent="0.25">
      <c r="A5175">
        <v>5174</v>
      </c>
      <c r="B5175" t="s">
        <v>44</v>
      </c>
      <c r="C5175" t="s">
        <v>24</v>
      </c>
      <c r="D5175" t="s">
        <v>39</v>
      </c>
      <c r="E5175" t="s">
        <v>60</v>
      </c>
      <c r="F5175" t="s">
        <v>320</v>
      </c>
      <c r="G5175" t="s">
        <v>318</v>
      </c>
      <c r="H5175">
        <v>90</v>
      </c>
      <c r="I5175">
        <v>30398.29</v>
      </c>
      <c r="J5175">
        <v>2735846.1</v>
      </c>
      <c r="K5175">
        <v>3500.09</v>
      </c>
      <c r="L5175">
        <v>382</v>
      </c>
      <c r="M5175" t="s">
        <v>35</v>
      </c>
      <c r="N5175" t="s">
        <v>43</v>
      </c>
      <c r="O5175">
        <v>545127.16</v>
      </c>
      <c r="P5175">
        <f>_xlfn.DAYS(Table3[[#This Row],[Delivery_Date]],Table3[[#This Row],[Order_Date]])</f>
        <v>9</v>
      </c>
    </row>
    <row r="5176" spans="1:16" x14ac:dyDescent="0.25">
      <c r="A5176">
        <v>5175</v>
      </c>
      <c r="B5176" t="s">
        <v>44</v>
      </c>
      <c r="C5176" t="s">
        <v>16</v>
      </c>
      <c r="D5176" t="s">
        <v>39</v>
      </c>
      <c r="E5176" t="s">
        <v>18</v>
      </c>
      <c r="F5176" t="s">
        <v>105</v>
      </c>
      <c r="G5176" t="s">
        <v>228</v>
      </c>
      <c r="H5176">
        <v>31</v>
      </c>
      <c r="I5176">
        <v>43986.54</v>
      </c>
      <c r="J5176">
        <v>1363582.74</v>
      </c>
      <c r="K5176">
        <v>396.1</v>
      </c>
      <c r="L5176">
        <v>758</v>
      </c>
      <c r="M5176" t="s">
        <v>42</v>
      </c>
      <c r="N5176" t="s">
        <v>70</v>
      </c>
      <c r="O5176">
        <v>96194.66</v>
      </c>
      <c r="P5176">
        <f>_xlfn.DAYS(Table3[[#This Row],[Delivery_Date]],Table3[[#This Row],[Order_Date]])</f>
        <v>13</v>
      </c>
    </row>
    <row r="5177" spans="1:16" x14ac:dyDescent="0.25">
      <c r="A5177">
        <v>5176</v>
      </c>
      <c r="B5177" t="s">
        <v>59</v>
      </c>
      <c r="C5177" t="s">
        <v>24</v>
      </c>
      <c r="D5177" t="s">
        <v>45</v>
      </c>
      <c r="E5177" t="s">
        <v>26</v>
      </c>
      <c r="F5177" t="s">
        <v>19</v>
      </c>
      <c r="G5177" t="s">
        <v>143</v>
      </c>
      <c r="H5177">
        <v>78</v>
      </c>
      <c r="I5177">
        <v>25416.49</v>
      </c>
      <c r="J5177">
        <v>1982486.22</v>
      </c>
      <c r="K5177">
        <v>3839.6</v>
      </c>
      <c r="L5177">
        <v>90</v>
      </c>
      <c r="M5177" t="s">
        <v>35</v>
      </c>
      <c r="N5177" t="s">
        <v>43</v>
      </c>
      <c r="O5177">
        <v>464752.79</v>
      </c>
      <c r="P5177">
        <f>_xlfn.DAYS(Table3[[#This Row],[Delivery_Date]],Table3[[#This Row],[Order_Date]])</f>
        <v>14</v>
      </c>
    </row>
    <row r="5178" spans="1:16" x14ac:dyDescent="0.25">
      <c r="A5178">
        <v>5177</v>
      </c>
      <c r="B5178" t="s">
        <v>15</v>
      </c>
      <c r="C5178" t="s">
        <v>24</v>
      </c>
      <c r="D5178" t="s">
        <v>32</v>
      </c>
      <c r="E5178" t="s">
        <v>52</v>
      </c>
      <c r="F5178" t="s">
        <v>184</v>
      </c>
      <c r="G5178" t="s">
        <v>262</v>
      </c>
      <c r="H5178">
        <v>12</v>
      </c>
      <c r="I5178">
        <v>37667.39</v>
      </c>
      <c r="J5178">
        <v>452008.68</v>
      </c>
      <c r="K5178">
        <v>3729.51</v>
      </c>
      <c r="L5178">
        <v>951</v>
      </c>
      <c r="M5178" t="s">
        <v>29</v>
      </c>
      <c r="N5178" t="s">
        <v>43</v>
      </c>
      <c r="O5178">
        <v>106137.44</v>
      </c>
      <c r="P5178">
        <f>_xlfn.DAYS(Table3[[#This Row],[Delivery_Date]],Table3[[#This Row],[Order_Date]])</f>
        <v>9</v>
      </c>
    </row>
    <row r="5179" spans="1:16" x14ac:dyDescent="0.25">
      <c r="A5179">
        <v>5178</v>
      </c>
      <c r="B5179" t="s">
        <v>44</v>
      </c>
      <c r="C5179" t="s">
        <v>24</v>
      </c>
      <c r="D5179" t="s">
        <v>17</v>
      </c>
      <c r="E5179" t="s">
        <v>60</v>
      </c>
      <c r="F5179" t="s">
        <v>112</v>
      </c>
      <c r="G5179" t="s">
        <v>129</v>
      </c>
      <c r="H5179">
        <v>13</v>
      </c>
      <c r="I5179">
        <v>7486.62</v>
      </c>
      <c r="J5179">
        <v>97326.06</v>
      </c>
      <c r="K5179">
        <v>256.95</v>
      </c>
      <c r="L5179">
        <v>626</v>
      </c>
      <c r="M5179" t="s">
        <v>29</v>
      </c>
      <c r="N5179" t="s">
        <v>43</v>
      </c>
      <c r="O5179">
        <v>7417.87</v>
      </c>
      <c r="P5179">
        <f>_xlfn.DAYS(Table3[[#This Row],[Delivery_Date]],Table3[[#This Row],[Order_Date]])</f>
        <v>6</v>
      </c>
    </row>
    <row r="5180" spans="1:16" x14ac:dyDescent="0.25">
      <c r="A5180">
        <v>5179</v>
      </c>
      <c r="B5180" t="s">
        <v>44</v>
      </c>
      <c r="C5180" t="s">
        <v>24</v>
      </c>
      <c r="D5180" t="s">
        <v>25</v>
      </c>
      <c r="E5180" t="s">
        <v>46</v>
      </c>
      <c r="F5180" t="s">
        <v>120</v>
      </c>
      <c r="G5180" t="s">
        <v>168</v>
      </c>
      <c r="H5180">
        <v>100</v>
      </c>
      <c r="I5180">
        <v>48976.72</v>
      </c>
      <c r="J5180">
        <v>4897672</v>
      </c>
      <c r="K5180">
        <v>4857.72</v>
      </c>
      <c r="L5180">
        <v>754</v>
      </c>
      <c r="M5180" t="s">
        <v>21</v>
      </c>
      <c r="N5180" t="s">
        <v>43</v>
      </c>
      <c r="O5180">
        <v>433546.13</v>
      </c>
      <c r="P5180">
        <f>_xlfn.DAYS(Table3[[#This Row],[Delivery_Date]],Table3[[#This Row],[Order_Date]])</f>
        <v>1</v>
      </c>
    </row>
    <row r="5181" spans="1:16" x14ac:dyDescent="0.25">
      <c r="A5181">
        <v>5180</v>
      </c>
      <c r="B5181" t="s">
        <v>23</v>
      </c>
      <c r="C5181" t="s">
        <v>24</v>
      </c>
      <c r="D5181" t="s">
        <v>32</v>
      </c>
      <c r="E5181" t="s">
        <v>18</v>
      </c>
      <c r="F5181" t="s">
        <v>265</v>
      </c>
      <c r="G5181" t="s">
        <v>128</v>
      </c>
      <c r="H5181">
        <v>90</v>
      </c>
      <c r="I5181">
        <v>38409.629999999997</v>
      </c>
      <c r="J5181">
        <v>3456866.7</v>
      </c>
      <c r="K5181">
        <v>1564.8</v>
      </c>
      <c r="L5181">
        <v>163</v>
      </c>
      <c r="M5181" t="s">
        <v>21</v>
      </c>
      <c r="N5181" t="s">
        <v>70</v>
      </c>
      <c r="O5181">
        <v>801386.19</v>
      </c>
      <c r="P5181">
        <f>_xlfn.DAYS(Table3[[#This Row],[Delivery_Date]],Table3[[#This Row],[Order_Date]])</f>
        <v>6</v>
      </c>
    </row>
    <row r="5182" spans="1:16" x14ac:dyDescent="0.25">
      <c r="A5182">
        <v>5181</v>
      </c>
      <c r="B5182" t="s">
        <v>15</v>
      </c>
      <c r="C5182" t="s">
        <v>24</v>
      </c>
      <c r="D5182" t="s">
        <v>17</v>
      </c>
      <c r="E5182" t="s">
        <v>60</v>
      </c>
      <c r="F5182" t="s">
        <v>325</v>
      </c>
      <c r="G5182" t="s">
        <v>205</v>
      </c>
      <c r="H5182">
        <v>21</v>
      </c>
      <c r="I5182">
        <v>20496.29</v>
      </c>
      <c r="J5182">
        <v>430422.09</v>
      </c>
      <c r="K5182">
        <v>4365.6400000000003</v>
      </c>
      <c r="L5182">
        <v>231</v>
      </c>
      <c r="M5182" t="s">
        <v>35</v>
      </c>
      <c r="N5182" t="s">
        <v>22</v>
      </c>
      <c r="O5182">
        <v>34094.199999999997</v>
      </c>
      <c r="P5182">
        <f>_xlfn.DAYS(Table3[[#This Row],[Delivery_Date]],Table3[[#This Row],[Order_Date]])</f>
        <v>9</v>
      </c>
    </row>
    <row r="5183" spans="1:16" x14ac:dyDescent="0.25">
      <c r="A5183">
        <v>5182</v>
      </c>
      <c r="B5183" t="s">
        <v>65</v>
      </c>
      <c r="C5183" t="s">
        <v>16</v>
      </c>
      <c r="D5183" t="s">
        <v>25</v>
      </c>
      <c r="E5183" t="s">
        <v>52</v>
      </c>
      <c r="F5183" t="s">
        <v>197</v>
      </c>
      <c r="G5183" t="s">
        <v>415</v>
      </c>
      <c r="H5183">
        <v>41</v>
      </c>
      <c r="I5183">
        <v>23431.86</v>
      </c>
      <c r="J5183">
        <v>960706.26</v>
      </c>
      <c r="K5183">
        <v>759.57</v>
      </c>
      <c r="L5183">
        <v>58</v>
      </c>
      <c r="M5183" t="s">
        <v>35</v>
      </c>
      <c r="N5183" t="s">
        <v>43</v>
      </c>
      <c r="O5183">
        <v>141578.15</v>
      </c>
      <c r="P5183">
        <f>_xlfn.DAYS(Table3[[#This Row],[Delivery_Date]],Table3[[#This Row],[Order_Date]])</f>
        <v>3</v>
      </c>
    </row>
    <row r="5184" spans="1:16" x14ac:dyDescent="0.25">
      <c r="A5184">
        <v>5183</v>
      </c>
      <c r="B5184" t="s">
        <v>23</v>
      </c>
      <c r="C5184" t="s">
        <v>38</v>
      </c>
      <c r="D5184" t="s">
        <v>45</v>
      </c>
      <c r="E5184" t="s">
        <v>46</v>
      </c>
      <c r="F5184" t="s">
        <v>91</v>
      </c>
      <c r="G5184" t="s">
        <v>183</v>
      </c>
      <c r="H5184">
        <v>61</v>
      </c>
      <c r="I5184">
        <v>20144.05</v>
      </c>
      <c r="J5184">
        <v>1228787.05</v>
      </c>
      <c r="K5184">
        <v>2525.83</v>
      </c>
      <c r="L5184">
        <v>777</v>
      </c>
      <c r="M5184" t="s">
        <v>35</v>
      </c>
      <c r="N5184" t="s">
        <v>43</v>
      </c>
      <c r="O5184">
        <v>126955.32</v>
      </c>
      <c r="P5184">
        <f>_xlfn.DAYS(Table3[[#This Row],[Delivery_Date]],Table3[[#This Row],[Order_Date]])</f>
        <v>4</v>
      </c>
    </row>
    <row r="5185" spans="1:16" x14ac:dyDescent="0.25">
      <c r="A5185">
        <v>5184</v>
      </c>
      <c r="B5185" t="s">
        <v>44</v>
      </c>
      <c r="C5185" t="s">
        <v>24</v>
      </c>
      <c r="D5185" t="s">
        <v>17</v>
      </c>
      <c r="E5185" t="s">
        <v>26</v>
      </c>
      <c r="F5185" t="s">
        <v>244</v>
      </c>
      <c r="G5185" t="s">
        <v>357</v>
      </c>
      <c r="H5185">
        <v>1</v>
      </c>
      <c r="I5185">
        <v>36838.239999999998</v>
      </c>
      <c r="J5185">
        <v>36838.239999999998</v>
      </c>
      <c r="K5185">
        <v>1609.24</v>
      </c>
      <c r="L5185">
        <v>442</v>
      </c>
      <c r="M5185" t="s">
        <v>29</v>
      </c>
      <c r="N5185" t="s">
        <v>43</v>
      </c>
      <c r="O5185">
        <v>8536.6200000000008</v>
      </c>
      <c r="P5185">
        <f>_xlfn.DAYS(Table3[[#This Row],[Delivery_Date]],Table3[[#This Row],[Order_Date]])</f>
        <v>15</v>
      </c>
    </row>
    <row r="5186" spans="1:16" x14ac:dyDescent="0.25">
      <c r="A5186">
        <v>5185</v>
      </c>
      <c r="B5186" t="s">
        <v>51</v>
      </c>
      <c r="C5186" t="s">
        <v>38</v>
      </c>
      <c r="D5186" t="s">
        <v>32</v>
      </c>
      <c r="E5186" t="s">
        <v>60</v>
      </c>
      <c r="F5186" t="s">
        <v>289</v>
      </c>
      <c r="G5186" t="s">
        <v>223</v>
      </c>
      <c r="H5186">
        <v>88</v>
      </c>
      <c r="I5186">
        <v>33914.769999999997</v>
      </c>
      <c r="J5186">
        <v>2984499.76</v>
      </c>
      <c r="K5186">
        <v>2579.61</v>
      </c>
      <c r="L5186">
        <v>753</v>
      </c>
      <c r="M5186" t="s">
        <v>29</v>
      </c>
      <c r="N5186" t="s">
        <v>30</v>
      </c>
      <c r="O5186">
        <v>244233.88</v>
      </c>
      <c r="P5186">
        <f>_xlfn.DAYS(Table3[[#This Row],[Delivery_Date]],Table3[[#This Row],[Order_Date]])</f>
        <v>3</v>
      </c>
    </row>
    <row r="5187" spans="1:16" x14ac:dyDescent="0.25">
      <c r="A5187">
        <v>5186</v>
      </c>
      <c r="B5187" t="s">
        <v>23</v>
      </c>
      <c r="C5187" t="s">
        <v>38</v>
      </c>
      <c r="D5187" t="s">
        <v>39</v>
      </c>
      <c r="E5187" t="s">
        <v>46</v>
      </c>
      <c r="F5187" t="s">
        <v>124</v>
      </c>
      <c r="G5187" t="s">
        <v>338</v>
      </c>
      <c r="H5187">
        <v>57</v>
      </c>
      <c r="I5187">
        <v>30775.53</v>
      </c>
      <c r="J5187">
        <v>1754205.21</v>
      </c>
      <c r="K5187">
        <v>1304.5899999999999</v>
      </c>
      <c r="L5187">
        <v>340</v>
      </c>
      <c r="M5187" t="s">
        <v>29</v>
      </c>
      <c r="N5187" t="s">
        <v>43</v>
      </c>
      <c r="O5187">
        <v>393264.21</v>
      </c>
      <c r="P5187">
        <f>_xlfn.DAYS(Table3[[#This Row],[Delivery_Date]],Table3[[#This Row],[Order_Date]])</f>
        <v>6</v>
      </c>
    </row>
    <row r="5188" spans="1:16" x14ac:dyDescent="0.25">
      <c r="A5188">
        <v>5187</v>
      </c>
      <c r="B5188" t="s">
        <v>51</v>
      </c>
      <c r="C5188" t="s">
        <v>24</v>
      </c>
      <c r="D5188" t="s">
        <v>25</v>
      </c>
      <c r="E5188" t="s">
        <v>52</v>
      </c>
      <c r="F5188" t="s">
        <v>192</v>
      </c>
      <c r="G5188" t="s">
        <v>84</v>
      </c>
      <c r="H5188">
        <v>9</v>
      </c>
      <c r="I5188">
        <v>13311.54</v>
      </c>
      <c r="J5188">
        <v>119803.86</v>
      </c>
      <c r="K5188">
        <v>1434.34</v>
      </c>
      <c r="L5188">
        <v>535</v>
      </c>
      <c r="M5188" t="s">
        <v>21</v>
      </c>
      <c r="N5188" t="s">
        <v>70</v>
      </c>
      <c r="O5188">
        <v>21693.95</v>
      </c>
      <c r="P5188">
        <f>_xlfn.DAYS(Table3[[#This Row],[Delivery_Date]],Table3[[#This Row],[Order_Date]])</f>
        <v>4</v>
      </c>
    </row>
    <row r="5189" spans="1:16" x14ac:dyDescent="0.25">
      <c r="A5189">
        <v>5188</v>
      </c>
      <c r="B5189" t="s">
        <v>31</v>
      </c>
      <c r="C5189" t="s">
        <v>38</v>
      </c>
      <c r="D5189" t="s">
        <v>32</v>
      </c>
      <c r="E5189" t="s">
        <v>46</v>
      </c>
      <c r="F5189" t="s">
        <v>314</v>
      </c>
      <c r="G5189" t="s">
        <v>199</v>
      </c>
      <c r="H5189">
        <v>69</v>
      </c>
      <c r="I5189">
        <v>31381.33</v>
      </c>
      <c r="J5189">
        <v>2165311.77</v>
      </c>
      <c r="K5189">
        <v>3861.47</v>
      </c>
      <c r="L5189">
        <v>132</v>
      </c>
      <c r="M5189" t="s">
        <v>42</v>
      </c>
      <c r="N5189" t="s">
        <v>36</v>
      </c>
      <c r="O5189">
        <v>213132.83</v>
      </c>
      <c r="P5189">
        <f>_xlfn.DAYS(Table3[[#This Row],[Delivery_Date]],Table3[[#This Row],[Order_Date]])</f>
        <v>2</v>
      </c>
    </row>
    <row r="5190" spans="1:16" x14ac:dyDescent="0.25">
      <c r="A5190">
        <v>5189</v>
      </c>
      <c r="B5190" t="s">
        <v>23</v>
      </c>
      <c r="C5190" t="s">
        <v>24</v>
      </c>
      <c r="D5190" t="s">
        <v>17</v>
      </c>
      <c r="E5190" t="s">
        <v>18</v>
      </c>
      <c r="F5190" t="s">
        <v>196</v>
      </c>
      <c r="G5190" t="s">
        <v>319</v>
      </c>
      <c r="H5190">
        <v>92</v>
      </c>
      <c r="I5190">
        <v>13274.65</v>
      </c>
      <c r="J5190">
        <v>1221267.8</v>
      </c>
      <c r="K5190">
        <v>4778.08</v>
      </c>
      <c r="L5190">
        <v>90</v>
      </c>
      <c r="M5190" t="s">
        <v>35</v>
      </c>
      <c r="N5190" t="s">
        <v>22</v>
      </c>
      <c r="O5190">
        <v>262281.55</v>
      </c>
      <c r="P5190">
        <f>_xlfn.DAYS(Table3[[#This Row],[Delivery_Date]],Table3[[#This Row],[Order_Date]])</f>
        <v>8</v>
      </c>
    </row>
    <row r="5191" spans="1:16" x14ac:dyDescent="0.25">
      <c r="A5191">
        <v>5190</v>
      </c>
      <c r="B5191" t="s">
        <v>15</v>
      </c>
      <c r="C5191" t="s">
        <v>16</v>
      </c>
      <c r="D5191" t="s">
        <v>25</v>
      </c>
      <c r="E5191" t="s">
        <v>18</v>
      </c>
      <c r="F5191" t="s">
        <v>120</v>
      </c>
      <c r="G5191" t="s">
        <v>315</v>
      </c>
      <c r="H5191">
        <v>25</v>
      </c>
      <c r="I5191">
        <v>5486.04</v>
      </c>
      <c r="J5191">
        <v>137151</v>
      </c>
      <c r="K5191">
        <v>417.25</v>
      </c>
      <c r="L5191">
        <v>970</v>
      </c>
      <c r="M5191" t="s">
        <v>35</v>
      </c>
      <c r="N5191" t="s">
        <v>70</v>
      </c>
      <c r="O5191">
        <v>34079.35</v>
      </c>
      <c r="P5191">
        <f>_xlfn.DAYS(Table3[[#This Row],[Delivery_Date]],Table3[[#This Row],[Order_Date]])</f>
        <v>15</v>
      </c>
    </row>
    <row r="5192" spans="1:16" x14ac:dyDescent="0.25">
      <c r="A5192">
        <v>5191</v>
      </c>
      <c r="B5192" t="s">
        <v>15</v>
      </c>
      <c r="C5192" t="s">
        <v>38</v>
      </c>
      <c r="D5192" t="s">
        <v>45</v>
      </c>
      <c r="E5192" t="s">
        <v>60</v>
      </c>
      <c r="F5192" t="s">
        <v>119</v>
      </c>
      <c r="G5192" t="s">
        <v>181</v>
      </c>
      <c r="H5192">
        <v>75</v>
      </c>
      <c r="I5192">
        <v>35360.25</v>
      </c>
      <c r="J5192">
        <v>2652018.75</v>
      </c>
      <c r="K5192">
        <v>1721.58</v>
      </c>
      <c r="L5192">
        <v>194</v>
      </c>
      <c r="M5192" t="s">
        <v>21</v>
      </c>
      <c r="N5192" t="s">
        <v>70</v>
      </c>
      <c r="O5192">
        <v>511622.68</v>
      </c>
      <c r="P5192">
        <f>_xlfn.DAYS(Table3[[#This Row],[Delivery_Date]],Table3[[#This Row],[Order_Date]])</f>
        <v>4</v>
      </c>
    </row>
    <row r="5193" spans="1:16" x14ac:dyDescent="0.25">
      <c r="A5193">
        <v>5192</v>
      </c>
      <c r="B5193" t="s">
        <v>65</v>
      </c>
      <c r="C5193" t="s">
        <v>38</v>
      </c>
      <c r="D5193" t="s">
        <v>25</v>
      </c>
      <c r="E5193" t="s">
        <v>52</v>
      </c>
      <c r="F5193" t="s">
        <v>373</v>
      </c>
      <c r="G5193" t="s">
        <v>402</v>
      </c>
      <c r="H5193">
        <v>51</v>
      </c>
      <c r="I5193">
        <v>5013.29</v>
      </c>
      <c r="J5193">
        <v>255677.79</v>
      </c>
      <c r="K5193">
        <v>3991.23</v>
      </c>
      <c r="L5193">
        <v>919</v>
      </c>
      <c r="M5193" t="s">
        <v>29</v>
      </c>
      <c r="N5193" t="s">
        <v>30</v>
      </c>
      <c r="O5193">
        <v>21143.52</v>
      </c>
      <c r="P5193">
        <f>_xlfn.DAYS(Table3[[#This Row],[Delivery_Date]],Table3[[#This Row],[Order_Date]])</f>
        <v>4</v>
      </c>
    </row>
    <row r="5194" spans="1:16" x14ac:dyDescent="0.25">
      <c r="A5194">
        <v>5193</v>
      </c>
      <c r="B5194" t="s">
        <v>31</v>
      </c>
      <c r="C5194" t="s">
        <v>16</v>
      </c>
      <c r="D5194" t="s">
        <v>17</v>
      </c>
      <c r="E5194" t="s">
        <v>60</v>
      </c>
      <c r="F5194" t="s">
        <v>195</v>
      </c>
      <c r="G5194" t="s">
        <v>401</v>
      </c>
      <c r="H5194">
        <v>43</v>
      </c>
      <c r="I5194">
        <v>8732.36</v>
      </c>
      <c r="J5194">
        <v>375491.48</v>
      </c>
      <c r="K5194">
        <v>3887.63</v>
      </c>
      <c r="L5194">
        <v>923</v>
      </c>
      <c r="M5194" t="s">
        <v>21</v>
      </c>
      <c r="N5194" t="s">
        <v>30</v>
      </c>
      <c r="O5194">
        <v>75782.820000000007</v>
      </c>
      <c r="P5194">
        <f>_xlfn.DAYS(Table3[[#This Row],[Delivery_Date]],Table3[[#This Row],[Order_Date]])</f>
        <v>8</v>
      </c>
    </row>
    <row r="5195" spans="1:16" x14ac:dyDescent="0.25">
      <c r="A5195">
        <v>5194</v>
      </c>
      <c r="B5195" t="s">
        <v>65</v>
      </c>
      <c r="C5195" t="s">
        <v>38</v>
      </c>
      <c r="D5195" t="s">
        <v>45</v>
      </c>
      <c r="E5195" t="s">
        <v>46</v>
      </c>
      <c r="F5195" t="s">
        <v>132</v>
      </c>
      <c r="G5195" t="s">
        <v>273</v>
      </c>
      <c r="H5195">
        <v>33</v>
      </c>
      <c r="I5195">
        <v>22856.5</v>
      </c>
      <c r="J5195">
        <v>754264.5</v>
      </c>
      <c r="K5195">
        <v>4050.65</v>
      </c>
      <c r="L5195">
        <v>482</v>
      </c>
      <c r="M5195" t="s">
        <v>42</v>
      </c>
      <c r="N5195" t="s">
        <v>36</v>
      </c>
      <c r="O5195">
        <v>153046.82999999999</v>
      </c>
      <c r="P5195">
        <f>_xlfn.DAYS(Table3[[#This Row],[Delivery_Date]],Table3[[#This Row],[Order_Date]])</f>
        <v>14</v>
      </c>
    </row>
    <row r="5196" spans="1:16" x14ac:dyDescent="0.25">
      <c r="A5196">
        <v>5195</v>
      </c>
      <c r="B5196" t="s">
        <v>23</v>
      </c>
      <c r="C5196" t="s">
        <v>24</v>
      </c>
      <c r="D5196" t="s">
        <v>25</v>
      </c>
      <c r="E5196" t="s">
        <v>52</v>
      </c>
      <c r="F5196" t="s">
        <v>174</v>
      </c>
      <c r="G5196" t="s">
        <v>99</v>
      </c>
      <c r="H5196">
        <v>21</v>
      </c>
      <c r="I5196">
        <v>36605.86</v>
      </c>
      <c r="J5196">
        <v>768723.06</v>
      </c>
      <c r="K5196">
        <v>681.56</v>
      </c>
      <c r="L5196">
        <v>989</v>
      </c>
      <c r="M5196" t="s">
        <v>35</v>
      </c>
      <c r="N5196" t="s">
        <v>70</v>
      </c>
      <c r="O5196">
        <v>128329.17</v>
      </c>
      <c r="P5196">
        <f>_xlfn.DAYS(Table3[[#This Row],[Delivery_Date]],Table3[[#This Row],[Order_Date]])</f>
        <v>15</v>
      </c>
    </row>
    <row r="5197" spans="1:16" x14ac:dyDescent="0.25">
      <c r="A5197">
        <v>5196</v>
      </c>
      <c r="B5197" t="s">
        <v>15</v>
      </c>
      <c r="C5197" t="s">
        <v>38</v>
      </c>
      <c r="D5197" t="s">
        <v>32</v>
      </c>
      <c r="E5197" t="s">
        <v>60</v>
      </c>
      <c r="F5197" t="s">
        <v>55</v>
      </c>
      <c r="G5197" t="s">
        <v>147</v>
      </c>
      <c r="H5197">
        <v>75</v>
      </c>
      <c r="I5197">
        <v>4242.75</v>
      </c>
      <c r="J5197">
        <v>318206.25</v>
      </c>
      <c r="K5197">
        <v>3761.22</v>
      </c>
      <c r="L5197">
        <v>267</v>
      </c>
      <c r="M5197" t="s">
        <v>29</v>
      </c>
      <c r="N5197" t="s">
        <v>22</v>
      </c>
      <c r="O5197">
        <v>61619.09</v>
      </c>
      <c r="P5197">
        <f>_xlfn.DAYS(Table3[[#This Row],[Delivery_Date]],Table3[[#This Row],[Order_Date]])</f>
        <v>6</v>
      </c>
    </row>
    <row r="5198" spans="1:16" x14ac:dyDescent="0.25">
      <c r="A5198">
        <v>5197</v>
      </c>
      <c r="B5198" t="s">
        <v>51</v>
      </c>
      <c r="C5198" t="s">
        <v>38</v>
      </c>
      <c r="D5198" t="s">
        <v>17</v>
      </c>
      <c r="E5198" t="s">
        <v>26</v>
      </c>
      <c r="F5198" t="s">
        <v>289</v>
      </c>
      <c r="G5198" t="s">
        <v>366</v>
      </c>
      <c r="H5198">
        <v>86</v>
      </c>
      <c r="I5198">
        <v>47039.519999999997</v>
      </c>
      <c r="J5198">
        <v>4045398.72</v>
      </c>
      <c r="K5198">
        <v>4354.6000000000004</v>
      </c>
      <c r="L5198">
        <v>472</v>
      </c>
      <c r="M5198" t="s">
        <v>35</v>
      </c>
      <c r="N5198" t="s">
        <v>30</v>
      </c>
      <c r="O5198">
        <v>302696.37</v>
      </c>
      <c r="P5198">
        <f>_xlfn.DAYS(Table3[[#This Row],[Delivery_Date]],Table3[[#This Row],[Order_Date]])</f>
        <v>1</v>
      </c>
    </row>
    <row r="5199" spans="1:16" x14ac:dyDescent="0.25">
      <c r="A5199">
        <v>5198</v>
      </c>
      <c r="B5199" t="s">
        <v>65</v>
      </c>
      <c r="C5199" t="s">
        <v>24</v>
      </c>
      <c r="D5199" t="s">
        <v>45</v>
      </c>
      <c r="E5199" t="s">
        <v>52</v>
      </c>
      <c r="F5199" t="s">
        <v>355</v>
      </c>
      <c r="G5199" t="s">
        <v>305</v>
      </c>
      <c r="H5199">
        <v>75</v>
      </c>
      <c r="I5199">
        <v>918.02</v>
      </c>
      <c r="J5199">
        <v>68851.5</v>
      </c>
      <c r="K5199">
        <v>629.53</v>
      </c>
      <c r="L5199">
        <v>95</v>
      </c>
      <c r="M5199" t="s">
        <v>35</v>
      </c>
      <c r="N5199" t="s">
        <v>43</v>
      </c>
      <c r="O5199">
        <v>15909.09</v>
      </c>
      <c r="P5199">
        <f>_xlfn.DAYS(Table3[[#This Row],[Delivery_Date]],Table3[[#This Row],[Order_Date]])</f>
        <v>4</v>
      </c>
    </row>
    <row r="5200" spans="1:16" x14ac:dyDescent="0.25">
      <c r="A5200">
        <v>5199</v>
      </c>
      <c r="B5200" t="s">
        <v>65</v>
      </c>
      <c r="C5200" t="s">
        <v>24</v>
      </c>
      <c r="D5200" t="s">
        <v>39</v>
      </c>
      <c r="E5200" t="s">
        <v>60</v>
      </c>
      <c r="F5200" t="s">
        <v>293</v>
      </c>
      <c r="G5200" t="s">
        <v>380</v>
      </c>
      <c r="H5200">
        <v>100</v>
      </c>
      <c r="I5200">
        <v>33033.01</v>
      </c>
      <c r="J5200">
        <v>3303301</v>
      </c>
      <c r="K5200">
        <v>3589.06</v>
      </c>
      <c r="L5200">
        <v>426</v>
      </c>
      <c r="M5200" t="s">
        <v>42</v>
      </c>
      <c r="N5200" t="s">
        <v>22</v>
      </c>
      <c r="O5200">
        <v>353684.55</v>
      </c>
      <c r="P5200">
        <f>_xlfn.DAYS(Table3[[#This Row],[Delivery_Date]],Table3[[#This Row],[Order_Date]])</f>
        <v>6</v>
      </c>
    </row>
    <row r="5201" spans="1:16" x14ac:dyDescent="0.25">
      <c r="A5201">
        <v>5200</v>
      </c>
      <c r="B5201" t="s">
        <v>37</v>
      </c>
      <c r="C5201" t="s">
        <v>24</v>
      </c>
      <c r="D5201" t="s">
        <v>17</v>
      </c>
      <c r="E5201" t="s">
        <v>26</v>
      </c>
      <c r="F5201" t="s">
        <v>275</v>
      </c>
      <c r="G5201" t="s">
        <v>210</v>
      </c>
      <c r="H5201">
        <v>8</v>
      </c>
      <c r="I5201">
        <v>39480.83</v>
      </c>
      <c r="J5201">
        <v>315846.64</v>
      </c>
      <c r="K5201">
        <v>2564.56</v>
      </c>
      <c r="L5201">
        <v>816</v>
      </c>
      <c r="M5201" t="s">
        <v>35</v>
      </c>
      <c r="N5201" t="s">
        <v>36</v>
      </c>
      <c r="O5201">
        <v>70030.539999999994</v>
      </c>
      <c r="P5201">
        <f>_xlfn.DAYS(Table3[[#This Row],[Delivery_Date]],Table3[[#This Row],[Order_Date]])</f>
        <v>8</v>
      </c>
    </row>
    <row r="5202" spans="1:16" x14ac:dyDescent="0.25">
      <c r="A5202">
        <v>5201</v>
      </c>
      <c r="B5202" t="s">
        <v>59</v>
      </c>
      <c r="C5202" t="s">
        <v>24</v>
      </c>
      <c r="D5202" t="s">
        <v>45</v>
      </c>
      <c r="E5202" t="s">
        <v>18</v>
      </c>
      <c r="F5202" t="s">
        <v>89</v>
      </c>
      <c r="G5202" t="s">
        <v>166</v>
      </c>
      <c r="H5202">
        <v>91</v>
      </c>
      <c r="I5202">
        <v>584.33000000000004</v>
      </c>
      <c r="J5202">
        <v>53174.03</v>
      </c>
      <c r="K5202">
        <v>3048.47</v>
      </c>
      <c r="L5202">
        <v>949</v>
      </c>
      <c r="M5202" t="s">
        <v>42</v>
      </c>
      <c r="N5202" t="s">
        <v>43</v>
      </c>
      <c r="O5202">
        <v>11270.87</v>
      </c>
      <c r="P5202">
        <f>_xlfn.DAYS(Table3[[#This Row],[Delivery_Date]],Table3[[#This Row],[Order_Date]])</f>
        <v>2</v>
      </c>
    </row>
    <row r="5203" spans="1:16" x14ac:dyDescent="0.25">
      <c r="A5203">
        <v>5202</v>
      </c>
      <c r="B5203" t="s">
        <v>37</v>
      </c>
      <c r="C5203" t="s">
        <v>16</v>
      </c>
      <c r="D5203" t="s">
        <v>45</v>
      </c>
      <c r="E5203" t="s">
        <v>60</v>
      </c>
      <c r="F5203" t="s">
        <v>341</v>
      </c>
      <c r="G5203" t="s">
        <v>146</v>
      </c>
      <c r="H5203">
        <v>27</v>
      </c>
      <c r="I5203">
        <v>1065.4000000000001</v>
      </c>
      <c r="J5203">
        <v>28765.8</v>
      </c>
      <c r="K5203">
        <v>3496.25</v>
      </c>
      <c r="L5203">
        <v>627</v>
      </c>
      <c r="M5203" t="s">
        <v>42</v>
      </c>
      <c r="N5203" t="s">
        <v>70</v>
      </c>
      <c r="O5203">
        <v>5931.35</v>
      </c>
      <c r="P5203">
        <f>_xlfn.DAYS(Table3[[#This Row],[Delivery_Date]],Table3[[#This Row],[Order_Date]])</f>
        <v>7</v>
      </c>
    </row>
    <row r="5204" spans="1:16" x14ac:dyDescent="0.25">
      <c r="A5204">
        <v>5203</v>
      </c>
      <c r="B5204" t="s">
        <v>44</v>
      </c>
      <c r="C5204" t="s">
        <v>16</v>
      </c>
      <c r="D5204" t="s">
        <v>45</v>
      </c>
      <c r="E5204" t="s">
        <v>26</v>
      </c>
      <c r="F5204" t="s">
        <v>321</v>
      </c>
      <c r="G5204" t="s">
        <v>346</v>
      </c>
      <c r="H5204">
        <v>6</v>
      </c>
      <c r="I5204">
        <v>41983</v>
      </c>
      <c r="J5204">
        <v>251898</v>
      </c>
      <c r="K5204">
        <v>2992.18</v>
      </c>
      <c r="L5204">
        <v>375</v>
      </c>
      <c r="M5204" t="s">
        <v>21</v>
      </c>
      <c r="N5204" t="s">
        <v>36</v>
      </c>
      <c r="O5204">
        <v>34764.01</v>
      </c>
      <c r="P5204">
        <f>_xlfn.DAYS(Table3[[#This Row],[Delivery_Date]],Table3[[#This Row],[Order_Date]])</f>
        <v>1</v>
      </c>
    </row>
    <row r="5205" spans="1:16" x14ac:dyDescent="0.25">
      <c r="A5205">
        <v>5204</v>
      </c>
      <c r="B5205" t="s">
        <v>59</v>
      </c>
      <c r="C5205" t="s">
        <v>16</v>
      </c>
      <c r="D5205" t="s">
        <v>45</v>
      </c>
      <c r="E5205" t="s">
        <v>52</v>
      </c>
      <c r="F5205" t="s">
        <v>371</v>
      </c>
      <c r="G5205" t="s">
        <v>174</v>
      </c>
      <c r="H5205">
        <v>28</v>
      </c>
      <c r="I5205">
        <v>40342.51</v>
      </c>
      <c r="J5205">
        <v>1129590.28</v>
      </c>
      <c r="K5205">
        <v>1298.57</v>
      </c>
      <c r="L5205">
        <v>419</v>
      </c>
      <c r="M5205" t="s">
        <v>42</v>
      </c>
      <c r="N5205" t="s">
        <v>30</v>
      </c>
      <c r="O5205">
        <v>194743.15</v>
      </c>
      <c r="P5205">
        <f>_xlfn.DAYS(Table3[[#This Row],[Delivery_Date]],Table3[[#This Row],[Order_Date]])</f>
        <v>2</v>
      </c>
    </row>
    <row r="5206" spans="1:16" x14ac:dyDescent="0.25">
      <c r="A5206">
        <v>5205</v>
      </c>
      <c r="B5206" t="s">
        <v>37</v>
      </c>
      <c r="C5206" t="s">
        <v>24</v>
      </c>
      <c r="D5206" t="s">
        <v>25</v>
      </c>
      <c r="E5206" t="s">
        <v>46</v>
      </c>
      <c r="F5206" t="s">
        <v>188</v>
      </c>
      <c r="G5206" t="s">
        <v>276</v>
      </c>
      <c r="H5206">
        <v>76</v>
      </c>
      <c r="I5206">
        <v>39340.19</v>
      </c>
      <c r="J5206">
        <v>2989854.44</v>
      </c>
      <c r="K5206">
        <v>1099.08</v>
      </c>
      <c r="L5206">
        <v>302</v>
      </c>
      <c r="M5206" t="s">
        <v>21</v>
      </c>
      <c r="N5206" t="s">
        <v>70</v>
      </c>
      <c r="O5206">
        <v>318076.63</v>
      </c>
      <c r="P5206">
        <f>_xlfn.DAYS(Table3[[#This Row],[Delivery_Date]],Table3[[#This Row],[Order_Date]])</f>
        <v>1</v>
      </c>
    </row>
    <row r="5207" spans="1:16" x14ac:dyDescent="0.25">
      <c r="A5207">
        <v>5206</v>
      </c>
      <c r="B5207" t="s">
        <v>15</v>
      </c>
      <c r="C5207" t="s">
        <v>38</v>
      </c>
      <c r="D5207" t="s">
        <v>32</v>
      </c>
      <c r="E5207" t="s">
        <v>52</v>
      </c>
      <c r="F5207" t="s">
        <v>83</v>
      </c>
      <c r="G5207" t="s">
        <v>381</v>
      </c>
      <c r="H5207">
        <v>31</v>
      </c>
      <c r="I5207">
        <v>43482.13</v>
      </c>
      <c r="J5207">
        <v>1347946.03</v>
      </c>
      <c r="K5207">
        <v>2062.27</v>
      </c>
      <c r="L5207">
        <v>895</v>
      </c>
      <c r="M5207" t="s">
        <v>42</v>
      </c>
      <c r="N5207" t="s">
        <v>70</v>
      </c>
      <c r="O5207">
        <v>138613.95000000001</v>
      </c>
      <c r="P5207">
        <f>_xlfn.DAYS(Table3[[#This Row],[Delivery_Date]],Table3[[#This Row],[Order_Date]])</f>
        <v>1</v>
      </c>
    </row>
    <row r="5208" spans="1:16" x14ac:dyDescent="0.25">
      <c r="A5208">
        <v>5207</v>
      </c>
      <c r="B5208" t="s">
        <v>15</v>
      </c>
      <c r="C5208" t="s">
        <v>16</v>
      </c>
      <c r="D5208" t="s">
        <v>45</v>
      </c>
      <c r="E5208" t="s">
        <v>18</v>
      </c>
      <c r="F5208" t="s">
        <v>212</v>
      </c>
      <c r="G5208" t="s">
        <v>96</v>
      </c>
      <c r="H5208">
        <v>25</v>
      </c>
      <c r="I5208">
        <v>11266.8</v>
      </c>
      <c r="J5208">
        <v>281670</v>
      </c>
      <c r="K5208">
        <v>3994.19</v>
      </c>
      <c r="L5208">
        <v>457</v>
      </c>
      <c r="M5208" t="s">
        <v>29</v>
      </c>
      <c r="N5208" t="s">
        <v>30</v>
      </c>
      <c r="O5208">
        <v>34344.370000000003</v>
      </c>
      <c r="P5208">
        <f>_xlfn.DAYS(Table3[[#This Row],[Delivery_Date]],Table3[[#This Row],[Order_Date]])</f>
        <v>15</v>
      </c>
    </row>
    <row r="5209" spans="1:16" x14ac:dyDescent="0.25">
      <c r="A5209">
        <v>5208</v>
      </c>
      <c r="B5209" t="s">
        <v>37</v>
      </c>
      <c r="C5209" t="s">
        <v>24</v>
      </c>
      <c r="D5209" t="s">
        <v>17</v>
      </c>
      <c r="E5209" t="s">
        <v>26</v>
      </c>
      <c r="F5209" t="s">
        <v>328</v>
      </c>
      <c r="G5209" t="s">
        <v>325</v>
      </c>
      <c r="H5209">
        <v>32</v>
      </c>
      <c r="I5209">
        <v>11146.88</v>
      </c>
      <c r="J5209">
        <v>356700.15999999997</v>
      </c>
      <c r="K5209">
        <v>4255.84</v>
      </c>
      <c r="L5209">
        <v>98</v>
      </c>
      <c r="M5209" t="s">
        <v>42</v>
      </c>
      <c r="N5209" t="s">
        <v>43</v>
      </c>
      <c r="O5209">
        <v>88588.13</v>
      </c>
      <c r="P5209">
        <f>_xlfn.DAYS(Table3[[#This Row],[Delivery_Date]],Table3[[#This Row],[Order_Date]])</f>
        <v>3</v>
      </c>
    </row>
    <row r="5210" spans="1:16" x14ac:dyDescent="0.25">
      <c r="A5210">
        <v>5209</v>
      </c>
      <c r="B5210" t="s">
        <v>59</v>
      </c>
      <c r="C5210" t="s">
        <v>16</v>
      </c>
      <c r="D5210" t="s">
        <v>39</v>
      </c>
      <c r="E5210" t="s">
        <v>60</v>
      </c>
      <c r="F5210" t="s">
        <v>380</v>
      </c>
      <c r="G5210" t="s">
        <v>92</v>
      </c>
      <c r="H5210">
        <v>65</v>
      </c>
      <c r="I5210">
        <v>17059.86</v>
      </c>
      <c r="J5210">
        <v>1108890.8999999999</v>
      </c>
      <c r="K5210">
        <v>1953.23</v>
      </c>
      <c r="L5210">
        <v>275</v>
      </c>
      <c r="M5210" t="s">
        <v>29</v>
      </c>
      <c r="N5210" t="s">
        <v>43</v>
      </c>
      <c r="O5210">
        <v>184005.38</v>
      </c>
      <c r="P5210">
        <f>_xlfn.DAYS(Table3[[#This Row],[Delivery_Date]],Table3[[#This Row],[Order_Date]])</f>
        <v>15</v>
      </c>
    </row>
    <row r="5211" spans="1:16" x14ac:dyDescent="0.25">
      <c r="A5211">
        <v>5210</v>
      </c>
      <c r="B5211" t="s">
        <v>65</v>
      </c>
      <c r="C5211" t="s">
        <v>16</v>
      </c>
      <c r="D5211" t="s">
        <v>39</v>
      </c>
      <c r="E5211" t="s">
        <v>52</v>
      </c>
      <c r="F5211" t="s">
        <v>218</v>
      </c>
      <c r="G5211" t="s">
        <v>303</v>
      </c>
      <c r="H5211">
        <v>3</v>
      </c>
      <c r="I5211">
        <v>31221.97</v>
      </c>
      <c r="J5211">
        <v>93665.91</v>
      </c>
      <c r="K5211">
        <v>4880.3900000000003</v>
      </c>
      <c r="L5211">
        <v>58</v>
      </c>
      <c r="M5211" t="s">
        <v>42</v>
      </c>
      <c r="N5211" t="s">
        <v>70</v>
      </c>
      <c r="O5211">
        <v>5024.45</v>
      </c>
      <c r="P5211">
        <f>_xlfn.DAYS(Table3[[#This Row],[Delivery_Date]],Table3[[#This Row],[Order_Date]])</f>
        <v>15</v>
      </c>
    </row>
    <row r="5212" spans="1:16" x14ac:dyDescent="0.25">
      <c r="A5212">
        <v>5211</v>
      </c>
      <c r="B5212" t="s">
        <v>15</v>
      </c>
      <c r="C5212" t="s">
        <v>38</v>
      </c>
      <c r="D5212" t="s">
        <v>17</v>
      </c>
      <c r="E5212" t="s">
        <v>52</v>
      </c>
      <c r="F5212" t="s">
        <v>210</v>
      </c>
      <c r="G5212" t="s">
        <v>105</v>
      </c>
      <c r="H5212">
        <v>1</v>
      </c>
      <c r="I5212">
        <v>47659.07</v>
      </c>
      <c r="J5212">
        <v>47659.07</v>
      </c>
      <c r="K5212">
        <v>3352.69</v>
      </c>
      <c r="L5212">
        <v>636</v>
      </c>
      <c r="M5212" t="s">
        <v>29</v>
      </c>
      <c r="N5212" t="s">
        <v>70</v>
      </c>
      <c r="O5212">
        <v>4638.32</v>
      </c>
      <c r="P5212">
        <f>_xlfn.DAYS(Table3[[#This Row],[Delivery_Date]],Table3[[#This Row],[Order_Date]])</f>
        <v>4</v>
      </c>
    </row>
    <row r="5213" spans="1:16" x14ac:dyDescent="0.25">
      <c r="A5213">
        <v>5212</v>
      </c>
      <c r="B5213" t="s">
        <v>65</v>
      </c>
      <c r="C5213" t="s">
        <v>24</v>
      </c>
      <c r="D5213" t="s">
        <v>39</v>
      </c>
      <c r="E5213" t="s">
        <v>52</v>
      </c>
      <c r="F5213" t="s">
        <v>195</v>
      </c>
      <c r="G5213" t="s">
        <v>376</v>
      </c>
      <c r="H5213">
        <v>98</v>
      </c>
      <c r="I5213">
        <v>3875.51</v>
      </c>
      <c r="J5213">
        <v>379799.98</v>
      </c>
      <c r="K5213">
        <v>3558.67</v>
      </c>
      <c r="L5213">
        <v>740</v>
      </c>
      <c r="M5213" t="s">
        <v>21</v>
      </c>
      <c r="N5213" t="s">
        <v>22</v>
      </c>
      <c r="O5213">
        <v>90449.58</v>
      </c>
      <c r="P5213">
        <f>_xlfn.DAYS(Table3[[#This Row],[Delivery_Date]],Table3[[#This Row],[Order_Date]])</f>
        <v>11</v>
      </c>
    </row>
    <row r="5214" spans="1:16" x14ac:dyDescent="0.25">
      <c r="A5214">
        <v>5213</v>
      </c>
      <c r="B5214" t="s">
        <v>15</v>
      </c>
      <c r="C5214" t="s">
        <v>38</v>
      </c>
      <c r="D5214" t="s">
        <v>17</v>
      </c>
      <c r="E5214" t="s">
        <v>60</v>
      </c>
      <c r="F5214" t="s">
        <v>220</v>
      </c>
      <c r="G5214" t="s">
        <v>342</v>
      </c>
      <c r="H5214">
        <v>77</v>
      </c>
      <c r="I5214">
        <v>28609.72</v>
      </c>
      <c r="J5214">
        <v>2202948.44</v>
      </c>
      <c r="K5214">
        <v>3231.61</v>
      </c>
      <c r="L5214">
        <v>766</v>
      </c>
      <c r="M5214" t="s">
        <v>29</v>
      </c>
      <c r="N5214" t="s">
        <v>43</v>
      </c>
      <c r="O5214">
        <v>125769.81</v>
      </c>
      <c r="P5214">
        <f>_xlfn.DAYS(Table3[[#This Row],[Delivery_Date]],Table3[[#This Row],[Order_Date]])</f>
        <v>9</v>
      </c>
    </row>
    <row r="5215" spans="1:16" x14ac:dyDescent="0.25">
      <c r="A5215">
        <v>5214</v>
      </c>
      <c r="B5215" t="s">
        <v>44</v>
      </c>
      <c r="C5215" t="s">
        <v>16</v>
      </c>
      <c r="D5215" t="s">
        <v>25</v>
      </c>
      <c r="E5215" t="s">
        <v>60</v>
      </c>
      <c r="F5215" t="s">
        <v>150</v>
      </c>
      <c r="G5215" t="s">
        <v>388</v>
      </c>
      <c r="H5215">
        <v>87</v>
      </c>
      <c r="I5215">
        <v>23549.360000000001</v>
      </c>
      <c r="J5215">
        <v>2048794.32</v>
      </c>
      <c r="K5215">
        <v>2414.11</v>
      </c>
      <c r="L5215">
        <v>802</v>
      </c>
      <c r="M5215" t="s">
        <v>35</v>
      </c>
      <c r="N5215" t="s">
        <v>36</v>
      </c>
      <c r="O5215">
        <v>390242.36</v>
      </c>
      <c r="P5215">
        <f>_xlfn.DAYS(Table3[[#This Row],[Delivery_Date]],Table3[[#This Row],[Order_Date]])</f>
        <v>8</v>
      </c>
    </row>
    <row r="5216" spans="1:16" x14ac:dyDescent="0.25">
      <c r="A5216">
        <v>5215</v>
      </c>
      <c r="B5216" t="s">
        <v>59</v>
      </c>
      <c r="C5216" t="s">
        <v>16</v>
      </c>
      <c r="D5216" t="s">
        <v>17</v>
      </c>
      <c r="E5216" t="s">
        <v>18</v>
      </c>
      <c r="F5216" t="s">
        <v>123</v>
      </c>
      <c r="G5216" t="s">
        <v>391</v>
      </c>
      <c r="H5216">
        <v>98</v>
      </c>
      <c r="I5216">
        <v>33297.29</v>
      </c>
      <c r="J5216">
        <v>3263134.42</v>
      </c>
      <c r="K5216">
        <v>2942.43</v>
      </c>
      <c r="L5216">
        <v>657</v>
      </c>
      <c r="M5216" t="s">
        <v>35</v>
      </c>
      <c r="N5216" t="s">
        <v>36</v>
      </c>
      <c r="O5216">
        <v>495737.71</v>
      </c>
      <c r="P5216">
        <f>_xlfn.DAYS(Table3[[#This Row],[Delivery_Date]],Table3[[#This Row],[Order_Date]])</f>
        <v>2</v>
      </c>
    </row>
    <row r="5217" spans="1:16" x14ac:dyDescent="0.25">
      <c r="A5217">
        <v>5216</v>
      </c>
      <c r="B5217" t="s">
        <v>51</v>
      </c>
      <c r="C5217" t="s">
        <v>24</v>
      </c>
      <c r="D5217" t="s">
        <v>25</v>
      </c>
      <c r="E5217" t="s">
        <v>26</v>
      </c>
      <c r="F5217" t="s">
        <v>146</v>
      </c>
      <c r="G5217" t="s">
        <v>383</v>
      </c>
      <c r="H5217">
        <v>37</v>
      </c>
      <c r="I5217">
        <v>4151.9399999999996</v>
      </c>
      <c r="J5217">
        <v>153621.78</v>
      </c>
      <c r="K5217">
        <v>2754.2</v>
      </c>
      <c r="L5217">
        <v>63</v>
      </c>
      <c r="M5217" t="s">
        <v>21</v>
      </c>
      <c r="N5217" t="s">
        <v>30</v>
      </c>
      <c r="O5217">
        <v>16656.419999999998</v>
      </c>
      <c r="P5217">
        <f>_xlfn.DAYS(Table3[[#This Row],[Delivery_Date]],Table3[[#This Row],[Order_Date]])</f>
        <v>13</v>
      </c>
    </row>
    <row r="5218" spans="1:16" x14ac:dyDescent="0.25">
      <c r="A5218">
        <v>5217</v>
      </c>
      <c r="B5218" t="s">
        <v>59</v>
      </c>
      <c r="C5218" t="s">
        <v>24</v>
      </c>
      <c r="D5218" t="s">
        <v>32</v>
      </c>
      <c r="E5218" t="s">
        <v>26</v>
      </c>
      <c r="F5218" t="s">
        <v>99</v>
      </c>
      <c r="G5218" t="s">
        <v>253</v>
      </c>
      <c r="H5218">
        <v>55</v>
      </c>
      <c r="I5218">
        <v>1733.95</v>
      </c>
      <c r="J5218">
        <v>95367.25</v>
      </c>
      <c r="K5218">
        <v>3504.34</v>
      </c>
      <c r="L5218">
        <v>658</v>
      </c>
      <c r="M5218" t="s">
        <v>21</v>
      </c>
      <c r="N5218" t="s">
        <v>70</v>
      </c>
      <c r="O5218">
        <v>6238.55</v>
      </c>
      <c r="P5218">
        <f>_xlfn.DAYS(Table3[[#This Row],[Delivery_Date]],Table3[[#This Row],[Order_Date]])</f>
        <v>13</v>
      </c>
    </row>
    <row r="5219" spans="1:16" x14ac:dyDescent="0.25">
      <c r="A5219">
        <v>5218</v>
      </c>
      <c r="B5219" t="s">
        <v>37</v>
      </c>
      <c r="C5219" t="s">
        <v>38</v>
      </c>
      <c r="D5219" t="s">
        <v>25</v>
      </c>
      <c r="E5219" t="s">
        <v>60</v>
      </c>
      <c r="F5219" t="s">
        <v>104</v>
      </c>
      <c r="G5219" t="s">
        <v>105</v>
      </c>
      <c r="H5219">
        <v>36</v>
      </c>
      <c r="I5219">
        <v>45132.72</v>
      </c>
      <c r="J5219">
        <v>1624777.92</v>
      </c>
      <c r="K5219">
        <v>1867.38</v>
      </c>
      <c r="L5219">
        <v>321</v>
      </c>
      <c r="M5219" t="s">
        <v>42</v>
      </c>
      <c r="N5219" t="s">
        <v>36</v>
      </c>
      <c r="O5219">
        <v>197590.23</v>
      </c>
      <c r="P5219">
        <f>_xlfn.DAYS(Table3[[#This Row],[Delivery_Date]],Table3[[#This Row],[Order_Date]])</f>
        <v>5</v>
      </c>
    </row>
    <row r="5220" spans="1:16" x14ac:dyDescent="0.25">
      <c r="A5220">
        <v>5219</v>
      </c>
      <c r="B5220" t="s">
        <v>51</v>
      </c>
      <c r="C5220" t="s">
        <v>16</v>
      </c>
      <c r="D5220" t="s">
        <v>17</v>
      </c>
      <c r="E5220" t="s">
        <v>26</v>
      </c>
      <c r="F5220" t="s">
        <v>47</v>
      </c>
      <c r="G5220" t="s">
        <v>137</v>
      </c>
      <c r="H5220">
        <v>97</v>
      </c>
      <c r="I5220">
        <v>42923.68</v>
      </c>
      <c r="J5220">
        <v>4163596.96</v>
      </c>
      <c r="K5220">
        <v>2325.7800000000002</v>
      </c>
      <c r="L5220">
        <v>321</v>
      </c>
      <c r="M5220" t="s">
        <v>35</v>
      </c>
      <c r="N5220" t="s">
        <v>22</v>
      </c>
      <c r="O5220">
        <v>622479.18000000005</v>
      </c>
      <c r="P5220">
        <f>_xlfn.DAYS(Table3[[#This Row],[Delivery_Date]],Table3[[#This Row],[Order_Date]])</f>
        <v>6</v>
      </c>
    </row>
    <row r="5221" spans="1:16" x14ac:dyDescent="0.25">
      <c r="A5221">
        <v>5220</v>
      </c>
      <c r="B5221" t="s">
        <v>59</v>
      </c>
      <c r="C5221" t="s">
        <v>16</v>
      </c>
      <c r="D5221" t="s">
        <v>32</v>
      </c>
      <c r="E5221" t="s">
        <v>60</v>
      </c>
      <c r="F5221" t="s">
        <v>190</v>
      </c>
      <c r="G5221" t="s">
        <v>329</v>
      </c>
      <c r="H5221">
        <v>49</v>
      </c>
      <c r="I5221">
        <v>12906.12</v>
      </c>
      <c r="J5221">
        <v>632399.88</v>
      </c>
      <c r="K5221">
        <v>4252.71</v>
      </c>
      <c r="L5221">
        <v>570</v>
      </c>
      <c r="M5221" t="s">
        <v>29</v>
      </c>
      <c r="N5221" t="s">
        <v>30</v>
      </c>
      <c r="O5221">
        <v>117655.33</v>
      </c>
      <c r="P5221">
        <f>_xlfn.DAYS(Table3[[#This Row],[Delivery_Date]],Table3[[#This Row],[Order_Date]])</f>
        <v>11</v>
      </c>
    </row>
    <row r="5222" spans="1:16" x14ac:dyDescent="0.25">
      <c r="A5222">
        <v>5221</v>
      </c>
      <c r="B5222" t="s">
        <v>31</v>
      </c>
      <c r="C5222" t="s">
        <v>16</v>
      </c>
      <c r="D5222" t="s">
        <v>25</v>
      </c>
      <c r="E5222" t="s">
        <v>60</v>
      </c>
      <c r="F5222" t="s">
        <v>162</v>
      </c>
      <c r="G5222" t="s">
        <v>160</v>
      </c>
      <c r="H5222">
        <v>4</v>
      </c>
      <c r="I5222">
        <v>23223.46</v>
      </c>
      <c r="J5222">
        <v>92893.84</v>
      </c>
      <c r="K5222">
        <v>4292.45</v>
      </c>
      <c r="L5222">
        <v>710</v>
      </c>
      <c r="M5222" t="s">
        <v>29</v>
      </c>
      <c r="N5222" t="s">
        <v>30</v>
      </c>
      <c r="O5222">
        <v>19780.21</v>
      </c>
      <c r="P5222">
        <f>_xlfn.DAYS(Table3[[#This Row],[Delivery_Date]],Table3[[#This Row],[Order_Date]])</f>
        <v>8</v>
      </c>
    </row>
    <row r="5223" spans="1:16" x14ac:dyDescent="0.25">
      <c r="A5223">
        <v>5222</v>
      </c>
      <c r="B5223" t="s">
        <v>51</v>
      </c>
      <c r="C5223" t="s">
        <v>16</v>
      </c>
      <c r="D5223" t="s">
        <v>45</v>
      </c>
      <c r="E5223" t="s">
        <v>18</v>
      </c>
      <c r="F5223" t="s">
        <v>392</v>
      </c>
      <c r="G5223" t="s">
        <v>159</v>
      </c>
      <c r="H5223">
        <v>88</v>
      </c>
      <c r="I5223">
        <v>24053.26</v>
      </c>
      <c r="J5223">
        <v>2116686.88</v>
      </c>
      <c r="K5223">
        <v>1715.12</v>
      </c>
      <c r="L5223">
        <v>103</v>
      </c>
      <c r="M5223" t="s">
        <v>21</v>
      </c>
      <c r="N5223" t="s">
        <v>30</v>
      </c>
      <c r="O5223">
        <v>427439.27</v>
      </c>
      <c r="P5223">
        <f>_xlfn.DAYS(Table3[[#This Row],[Delivery_Date]],Table3[[#This Row],[Order_Date]])</f>
        <v>15</v>
      </c>
    </row>
    <row r="5224" spans="1:16" x14ac:dyDescent="0.25">
      <c r="A5224">
        <v>5223</v>
      </c>
      <c r="B5224" t="s">
        <v>37</v>
      </c>
      <c r="C5224" t="s">
        <v>38</v>
      </c>
      <c r="D5224" t="s">
        <v>39</v>
      </c>
      <c r="E5224" t="s">
        <v>18</v>
      </c>
      <c r="F5224" t="s">
        <v>352</v>
      </c>
      <c r="G5224" t="s">
        <v>139</v>
      </c>
      <c r="H5224">
        <v>92</v>
      </c>
      <c r="I5224">
        <v>27023.66</v>
      </c>
      <c r="J5224">
        <v>2486176.7200000002</v>
      </c>
      <c r="K5224">
        <v>4792.7</v>
      </c>
      <c r="L5224">
        <v>381</v>
      </c>
      <c r="M5224" t="s">
        <v>29</v>
      </c>
      <c r="N5224" t="s">
        <v>70</v>
      </c>
      <c r="O5224">
        <v>590554.68999999994</v>
      </c>
      <c r="P5224">
        <f>_xlfn.DAYS(Table3[[#This Row],[Delivery_Date]],Table3[[#This Row],[Order_Date]])</f>
        <v>1</v>
      </c>
    </row>
    <row r="5225" spans="1:16" x14ac:dyDescent="0.25">
      <c r="A5225">
        <v>5224</v>
      </c>
      <c r="B5225" t="s">
        <v>15</v>
      </c>
      <c r="C5225" t="s">
        <v>16</v>
      </c>
      <c r="D5225" t="s">
        <v>45</v>
      </c>
      <c r="E5225" t="s">
        <v>46</v>
      </c>
      <c r="F5225" t="s">
        <v>118</v>
      </c>
      <c r="G5225" t="s">
        <v>323</v>
      </c>
      <c r="H5225">
        <v>29</v>
      </c>
      <c r="I5225">
        <v>6639.12</v>
      </c>
      <c r="J5225">
        <v>192534.48</v>
      </c>
      <c r="K5225">
        <v>1026.98</v>
      </c>
      <c r="L5225">
        <v>496</v>
      </c>
      <c r="M5225" t="s">
        <v>29</v>
      </c>
      <c r="N5225" t="s">
        <v>22</v>
      </c>
      <c r="O5225">
        <v>47135.9</v>
      </c>
      <c r="P5225">
        <f>_xlfn.DAYS(Table3[[#This Row],[Delivery_Date]],Table3[[#This Row],[Order_Date]])</f>
        <v>4</v>
      </c>
    </row>
    <row r="5226" spans="1:16" x14ac:dyDescent="0.25">
      <c r="A5226">
        <v>5225</v>
      </c>
      <c r="B5226" t="s">
        <v>51</v>
      </c>
      <c r="C5226" t="s">
        <v>16</v>
      </c>
      <c r="D5226" t="s">
        <v>17</v>
      </c>
      <c r="E5226" t="s">
        <v>46</v>
      </c>
      <c r="F5226" t="s">
        <v>197</v>
      </c>
      <c r="G5226" t="s">
        <v>411</v>
      </c>
      <c r="H5226">
        <v>61</v>
      </c>
      <c r="I5226">
        <v>5753.3</v>
      </c>
      <c r="J5226">
        <v>350951.3</v>
      </c>
      <c r="K5226">
        <v>4589.87</v>
      </c>
      <c r="L5226">
        <v>571</v>
      </c>
      <c r="M5226" t="s">
        <v>42</v>
      </c>
      <c r="N5226" t="s">
        <v>36</v>
      </c>
      <c r="O5226">
        <v>61980.98</v>
      </c>
      <c r="P5226">
        <f>_xlfn.DAYS(Table3[[#This Row],[Delivery_Date]],Table3[[#This Row],[Order_Date]])</f>
        <v>13</v>
      </c>
    </row>
    <row r="5227" spans="1:16" x14ac:dyDescent="0.25">
      <c r="A5227">
        <v>5226</v>
      </c>
      <c r="B5227" t="s">
        <v>51</v>
      </c>
      <c r="C5227" t="s">
        <v>24</v>
      </c>
      <c r="D5227" t="s">
        <v>45</v>
      </c>
      <c r="E5227" t="s">
        <v>26</v>
      </c>
      <c r="F5227" t="s">
        <v>372</v>
      </c>
      <c r="G5227" t="s">
        <v>268</v>
      </c>
      <c r="H5227">
        <v>4</v>
      </c>
      <c r="I5227">
        <v>28103.65</v>
      </c>
      <c r="J5227">
        <v>112414.6</v>
      </c>
      <c r="K5227">
        <v>118.48</v>
      </c>
      <c r="L5227">
        <v>147</v>
      </c>
      <c r="M5227" t="s">
        <v>35</v>
      </c>
      <c r="N5227" t="s">
        <v>70</v>
      </c>
      <c r="O5227">
        <v>8028.9</v>
      </c>
      <c r="P5227">
        <f>_xlfn.DAYS(Table3[[#This Row],[Delivery_Date]],Table3[[#This Row],[Order_Date]])</f>
        <v>4</v>
      </c>
    </row>
    <row r="5228" spans="1:16" x14ac:dyDescent="0.25">
      <c r="A5228">
        <v>5227</v>
      </c>
      <c r="B5228" t="s">
        <v>51</v>
      </c>
      <c r="C5228" t="s">
        <v>16</v>
      </c>
      <c r="D5228" t="s">
        <v>25</v>
      </c>
      <c r="E5228" t="s">
        <v>60</v>
      </c>
      <c r="F5228" t="s">
        <v>76</v>
      </c>
      <c r="G5228" t="s">
        <v>358</v>
      </c>
      <c r="H5228">
        <v>44</v>
      </c>
      <c r="I5228">
        <v>48728.57</v>
      </c>
      <c r="J5228">
        <v>2144057.08</v>
      </c>
      <c r="K5228">
        <v>1572.76</v>
      </c>
      <c r="L5228">
        <v>841</v>
      </c>
      <c r="M5228" t="s">
        <v>42</v>
      </c>
      <c r="N5228" t="s">
        <v>22</v>
      </c>
      <c r="O5228">
        <v>160481.97</v>
      </c>
      <c r="P5228">
        <f>_xlfn.DAYS(Table3[[#This Row],[Delivery_Date]],Table3[[#This Row],[Order_Date]])</f>
        <v>1</v>
      </c>
    </row>
    <row r="5229" spans="1:16" x14ac:dyDescent="0.25">
      <c r="A5229">
        <v>5228</v>
      </c>
      <c r="B5229" t="s">
        <v>23</v>
      </c>
      <c r="C5229" t="s">
        <v>16</v>
      </c>
      <c r="D5229" t="s">
        <v>39</v>
      </c>
      <c r="E5229" t="s">
        <v>46</v>
      </c>
      <c r="F5229" t="s">
        <v>357</v>
      </c>
      <c r="G5229" t="s">
        <v>316</v>
      </c>
      <c r="H5229">
        <v>69</v>
      </c>
      <c r="I5229">
        <v>20694.259999999998</v>
      </c>
      <c r="J5229">
        <v>1427903.94</v>
      </c>
      <c r="K5229">
        <v>2454.59</v>
      </c>
      <c r="L5229">
        <v>893</v>
      </c>
      <c r="M5229" t="s">
        <v>29</v>
      </c>
      <c r="N5229" t="s">
        <v>30</v>
      </c>
      <c r="O5229">
        <v>320095.21000000002</v>
      </c>
      <c r="P5229">
        <f>_xlfn.DAYS(Table3[[#This Row],[Delivery_Date]],Table3[[#This Row],[Order_Date]])</f>
        <v>2</v>
      </c>
    </row>
    <row r="5230" spans="1:16" x14ac:dyDescent="0.25">
      <c r="A5230">
        <v>5229</v>
      </c>
      <c r="B5230" t="s">
        <v>37</v>
      </c>
      <c r="C5230" t="s">
        <v>24</v>
      </c>
      <c r="D5230" t="s">
        <v>25</v>
      </c>
      <c r="E5230" t="s">
        <v>46</v>
      </c>
      <c r="F5230" t="s">
        <v>334</v>
      </c>
      <c r="G5230" t="s">
        <v>370</v>
      </c>
      <c r="H5230">
        <v>19</v>
      </c>
      <c r="I5230">
        <v>8745.7999999999993</v>
      </c>
      <c r="J5230">
        <v>166170.20000000001</v>
      </c>
      <c r="K5230">
        <v>4832.25</v>
      </c>
      <c r="L5230">
        <v>202</v>
      </c>
      <c r="M5230" t="s">
        <v>42</v>
      </c>
      <c r="N5230" t="s">
        <v>30</v>
      </c>
      <c r="O5230">
        <v>19449.64</v>
      </c>
      <c r="P5230">
        <f>_xlfn.DAYS(Table3[[#This Row],[Delivery_Date]],Table3[[#This Row],[Order_Date]])</f>
        <v>6</v>
      </c>
    </row>
    <row r="5231" spans="1:16" x14ac:dyDescent="0.25">
      <c r="A5231">
        <v>5230</v>
      </c>
      <c r="B5231" t="s">
        <v>65</v>
      </c>
      <c r="C5231" t="s">
        <v>16</v>
      </c>
      <c r="D5231" t="s">
        <v>17</v>
      </c>
      <c r="E5231" t="s">
        <v>26</v>
      </c>
      <c r="F5231" t="s">
        <v>272</v>
      </c>
      <c r="G5231" t="s">
        <v>55</v>
      </c>
      <c r="H5231">
        <v>33</v>
      </c>
      <c r="I5231">
        <v>23123.919999999998</v>
      </c>
      <c r="J5231">
        <v>763089.36</v>
      </c>
      <c r="K5231">
        <v>4118.59</v>
      </c>
      <c r="L5231">
        <v>571</v>
      </c>
      <c r="M5231" t="s">
        <v>21</v>
      </c>
      <c r="N5231" t="s">
        <v>30</v>
      </c>
      <c r="O5231">
        <v>136559.4</v>
      </c>
      <c r="P5231">
        <f>_xlfn.DAYS(Table3[[#This Row],[Delivery_Date]],Table3[[#This Row],[Order_Date]])</f>
        <v>5</v>
      </c>
    </row>
    <row r="5232" spans="1:16" x14ac:dyDescent="0.25">
      <c r="A5232">
        <v>5231</v>
      </c>
      <c r="B5232" t="s">
        <v>23</v>
      </c>
      <c r="C5232" t="s">
        <v>38</v>
      </c>
      <c r="D5232" t="s">
        <v>32</v>
      </c>
      <c r="E5232" t="s">
        <v>18</v>
      </c>
      <c r="F5232" t="s">
        <v>64</v>
      </c>
      <c r="G5232" t="s">
        <v>390</v>
      </c>
      <c r="H5232">
        <v>47</v>
      </c>
      <c r="I5232">
        <v>38581.78</v>
      </c>
      <c r="J5232">
        <v>1813343.66</v>
      </c>
      <c r="K5232">
        <v>1890.31</v>
      </c>
      <c r="L5232">
        <v>594</v>
      </c>
      <c r="M5232" t="s">
        <v>42</v>
      </c>
      <c r="N5232" t="s">
        <v>43</v>
      </c>
      <c r="O5232">
        <v>296847.34000000003</v>
      </c>
      <c r="P5232">
        <f>_xlfn.DAYS(Table3[[#This Row],[Delivery_Date]],Table3[[#This Row],[Order_Date]])</f>
        <v>3</v>
      </c>
    </row>
    <row r="5233" spans="1:16" x14ac:dyDescent="0.25">
      <c r="A5233">
        <v>5232</v>
      </c>
      <c r="B5233" t="s">
        <v>65</v>
      </c>
      <c r="C5233" t="s">
        <v>16</v>
      </c>
      <c r="D5233" t="s">
        <v>45</v>
      </c>
      <c r="E5233" t="s">
        <v>46</v>
      </c>
      <c r="F5233" t="s">
        <v>389</v>
      </c>
      <c r="G5233" t="s">
        <v>247</v>
      </c>
      <c r="H5233">
        <v>23</v>
      </c>
      <c r="I5233">
        <v>33327.07</v>
      </c>
      <c r="J5233">
        <v>766522.61</v>
      </c>
      <c r="K5233">
        <v>2287.37</v>
      </c>
      <c r="L5233">
        <v>551</v>
      </c>
      <c r="M5233" t="s">
        <v>35</v>
      </c>
      <c r="N5233" t="s">
        <v>43</v>
      </c>
      <c r="O5233">
        <v>129626.73</v>
      </c>
      <c r="P5233">
        <f>_xlfn.DAYS(Table3[[#This Row],[Delivery_Date]],Table3[[#This Row],[Order_Date]])</f>
        <v>2</v>
      </c>
    </row>
    <row r="5234" spans="1:16" x14ac:dyDescent="0.25">
      <c r="A5234">
        <v>5233</v>
      </c>
      <c r="B5234" t="s">
        <v>15</v>
      </c>
      <c r="C5234" t="s">
        <v>16</v>
      </c>
      <c r="D5234" t="s">
        <v>39</v>
      </c>
      <c r="E5234" t="s">
        <v>18</v>
      </c>
      <c r="F5234" t="s">
        <v>176</v>
      </c>
      <c r="G5234" t="s">
        <v>198</v>
      </c>
      <c r="H5234">
        <v>7</v>
      </c>
      <c r="I5234">
        <v>38194.81</v>
      </c>
      <c r="J5234">
        <v>267363.67</v>
      </c>
      <c r="K5234">
        <v>1170.71</v>
      </c>
      <c r="L5234">
        <v>932</v>
      </c>
      <c r="M5234" t="s">
        <v>21</v>
      </c>
      <c r="N5234" t="s">
        <v>43</v>
      </c>
      <c r="O5234">
        <v>46842.54</v>
      </c>
      <c r="P5234">
        <f>_xlfn.DAYS(Table3[[#This Row],[Delivery_Date]],Table3[[#This Row],[Order_Date]])</f>
        <v>6</v>
      </c>
    </row>
    <row r="5235" spans="1:16" x14ac:dyDescent="0.25">
      <c r="A5235">
        <v>5234</v>
      </c>
      <c r="B5235" t="s">
        <v>15</v>
      </c>
      <c r="C5235" t="s">
        <v>24</v>
      </c>
      <c r="D5235" t="s">
        <v>32</v>
      </c>
      <c r="E5235" t="s">
        <v>52</v>
      </c>
      <c r="F5235" t="s">
        <v>269</v>
      </c>
      <c r="G5235" t="s">
        <v>273</v>
      </c>
      <c r="H5235">
        <v>29</v>
      </c>
      <c r="I5235">
        <v>8267.5</v>
      </c>
      <c r="J5235">
        <v>239757.5</v>
      </c>
      <c r="K5235">
        <v>2018.42</v>
      </c>
      <c r="L5235">
        <v>996</v>
      </c>
      <c r="M5235" t="s">
        <v>29</v>
      </c>
      <c r="N5235" t="s">
        <v>22</v>
      </c>
      <c r="O5235">
        <v>28406.75</v>
      </c>
      <c r="P5235">
        <f>_xlfn.DAYS(Table3[[#This Row],[Delivery_Date]],Table3[[#This Row],[Order_Date]])</f>
        <v>2</v>
      </c>
    </row>
    <row r="5236" spans="1:16" x14ac:dyDescent="0.25">
      <c r="A5236">
        <v>5235</v>
      </c>
      <c r="B5236" t="s">
        <v>51</v>
      </c>
      <c r="C5236" t="s">
        <v>38</v>
      </c>
      <c r="D5236" t="s">
        <v>17</v>
      </c>
      <c r="E5236" t="s">
        <v>26</v>
      </c>
      <c r="F5236" t="s">
        <v>49</v>
      </c>
      <c r="G5236" t="s">
        <v>97</v>
      </c>
      <c r="H5236">
        <v>76</v>
      </c>
      <c r="I5236">
        <v>5978.46</v>
      </c>
      <c r="J5236">
        <v>454362.96</v>
      </c>
      <c r="K5236">
        <v>2821.98</v>
      </c>
      <c r="L5236">
        <v>620</v>
      </c>
      <c r="M5236" t="s">
        <v>42</v>
      </c>
      <c r="N5236" t="s">
        <v>22</v>
      </c>
      <c r="O5236">
        <v>71931.58</v>
      </c>
      <c r="P5236">
        <f>_xlfn.DAYS(Table3[[#This Row],[Delivery_Date]],Table3[[#This Row],[Order_Date]])</f>
        <v>8</v>
      </c>
    </row>
    <row r="5237" spans="1:16" x14ac:dyDescent="0.25">
      <c r="A5237">
        <v>5236</v>
      </c>
      <c r="B5237" t="s">
        <v>44</v>
      </c>
      <c r="C5237" t="s">
        <v>38</v>
      </c>
      <c r="D5237" t="s">
        <v>17</v>
      </c>
      <c r="E5237" t="s">
        <v>26</v>
      </c>
      <c r="F5237" t="s">
        <v>257</v>
      </c>
      <c r="G5237" t="s">
        <v>286</v>
      </c>
      <c r="H5237">
        <v>49</v>
      </c>
      <c r="I5237">
        <v>47515.01</v>
      </c>
      <c r="J5237">
        <v>2328235.4900000002</v>
      </c>
      <c r="K5237">
        <v>885.85</v>
      </c>
      <c r="L5237">
        <v>323</v>
      </c>
      <c r="M5237" t="s">
        <v>42</v>
      </c>
      <c r="N5237" t="s">
        <v>22</v>
      </c>
      <c r="O5237">
        <v>121349.66</v>
      </c>
      <c r="P5237">
        <f>_xlfn.DAYS(Table3[[#This Row],[Delivery_Date]],Table3[[#This Row],[Order_Date]])</f>
        <v>2</v>
      </c>
    </row>
    <row r="5238" spans="1:16" x14ac:dyDescent="0.25">
      <c r="A5238">
        <v>5237</v>
      </c>
      <c r="B5238" t="s">
        <v>15</v>
      </c>
      <c r="C5238" t="s">
        <v>38</v>
      </c>
      <c r="D5238" t="s">
        <v>39</v>
      </c>
      <c r="E5238" t="s">
        <v>18</v>
      </c>
      <c r="F5238" t="s">
        <v>199</v>
      </c>
      <c r="G5238" t="s">
        <v>98</v>
      </c>
      <c r="H5238">
        <v>48</v>
      </c>
      <c r="I5238">
        <v>3329.74</v>
      </c>
      <c r="J5238">
        <v>159827.51999999999</v>
      </c>
      <c r="K5238">
        <v>3545.64</v>
      </c>
      <c r="L5238">
        <v>785</v>
      </c>
      <c r="M5238" t="s">
        <v>35</v>
      </c>
      <c r="N5238" t="s">
        <v>43</v>
      </c>
      <c r="O5238">
        <v>17015.03</v>
      </c>
      <c r="P5238">
        <f>_xlfn.DAYS(Table3[[#This Row],[Delivery_Date]],Table3[[#This Row],[Order_Date]])</f>
        <v>14</v>
      </c>
    </row>
    <row r="5239" spans="1:16" x14ac:dyDescent="0.25">
      <c r="A5239">
        <v>5238</v>
      </c>
      <c r="B5239" t="s">
        <v>51</v>
      </c>
      <c r="C5239" t="s">
        <v>16</v>
      </c>
      <c r="D5239" t="s">
        <v>25</v>
      </c>
      <c r="E5239" t="s">
        <v>60</v>
      </c>
      <c r="F5239" t="s">
        <v>336</v>
      </c>
      <c r="G5239" t="s">
        <v>314</v>
      </c>
      <c r="H5239">
        <v>53</v>
      </c>
      <c r="I5239">
        <v>44900.56</v>
      </c>
      <c r="J5239">
        <v>2379729.6800000002</v>
      </c>
      <c r="K5239">
        <v>4794.22</v>
      </c>
      <c r="L5239">
        <v>379</v>
      </c>
      <c r="M5239" t="s">
        <v>35</v>
      </c>
      <c r="N5239" t="s">
        <v>43</v>
      </c>
      <c r="O5239">
        <v>461699.98</v>
      </c>
      <c r="P5239">
        <f>_xlfn.DAYS(Table3[[#This Row],[Delivery_Date]],Table3[[#This Row],[Order_Date]])</f>
        <v>13</v>
      </c>
    </row>
    <row r="5240" spans="1:16" x14ac:dyDescent="0.25">
      <c r="A5240">
        <v>5239</v>
      </c>
      <c r="B5240" t="s">
        <v>15</v>
      </c>
      <c r="C5240" t="s">
        <v>24</v>
      </c>
      <c r="D5240" t="s">
        <v>32</v>
      </c>
      <c r="E5240" t="s">
        <v>60</v>
      </c>
      <c r="F5240" t="s">
        <v>109</v>
      </c>
      <c r="G5240" t="s">
        <v>116</v>
      </c>
      <c r="H5240">
        <v>88</v>
      </c>
      <c r="I5240">
        <v>24475.439999999999</v>
      </c>
      <c r="J5240">
        <v>2153838.7200000002</v>
      </c>
      <c r="K5240">
        <v>823.4</v>
      </c>
      <c r="L5240">
        <v>750</v>
      </c>
      <c r="M5240" t="s">
        <v>29</v>
      </c>
      <c r="N5240" t="s">
        <v>70</v>
      </c>
      <c r="O5240">
        <v>185340.47</v>
      </c>
      <c r="P5240">
        <f>_xlfn.DAYS(Table3[[#This Row],[Delivery_Date]],Table3[[#This Row],[Order_Date]])</f>
        <v>15</v>
      </c>
    </row>
    <row r="5241" spans="1:16" x14ac:dyDescent="0.25">
      <c r="A5241">
        <v>5240</v>
      </c>
      <c r="B5241" t="s">
        <v>37</v>
      </c>
      <c r="C5241" t="s">
        <v>38</v>
      </c>
      <c r="D5241" t="s">
        <v>32</v>
      </c>
      <c r="E5241" t="s">
        <v>60</v>
      </c>
      <c r="F5241" t="s">
        <v>66</v>
      </c>
      <c r="G5241" t="s">
        <v>113</v>
      </c>
      <c r="H5241">
        <v>7</v>
      </c>
      <c r="I5241">
        <v>48121.52</v>
      </c>
      <c r="J5241">
        <v>336850.64</v>
      </c>
      <c r="K5241">
        <v>1900.15</v>
      </c>
      <c r="L5241">
        <v>393</v>
      </c>
      <c r="M5241" t="s">
        <v>42</v>
      </c>
      <c r="N5241" t="s">
        <v>43</v>
      </c>
      <c r="O5241">
        <v>35573.4</v>
      </c>
      <c r="P5241">
        <f>_xlfn.DAYS(Table3[[#This Row],[Delivery_Date]],Table3[[#This Row],[Order_Date]])</f>
        <v>6</v>
      </c>
    </row>
    <row r="5242" spans="1:16" x14ac:dyDescent="0.25">
      <c r="A5242">
        <v>5241</v>
      </c>
      <c r="B5242" t="s">
        <v>15</v>
      </c>
      <c r="C5242" t="s">
        <v>16</v>
      </c>
      <c r="D5242" t="s">
        <v>32</v>
      </c>
      <c r="E5242" t="s">
        <v>18</v>
      </c>
      <c r="F5242" t="s">
        <v>366</v>
      </c>
      <c r="G5242" t="s">
        <v>114</v>
      </c>
      <c r="H5242">
        <v>88</v>
      </c>
      <c r="I5242">
        <v>47440.34</v>
      </c>
      <c r="J5242">
        <v>4174749.92</v>
      </c>
      <c r="K5242">
        <v>2045.33</v>
      </c>
      <c r="L5242">
        <v>528</v>
      </c>
      <c r="M5242" t="s">
        <v>35</v>
      </c>
      <c r="N5242" t="s">
        <v>43</v>
      </c>
      <c r="O5242">
        <v>820034.58</v>
      </c>
      <c r="P5242">
        <f>_xlfn.DAYS(Table3[[#This Row],[Delivery_Date]],Table3[[#This Row],[Order_Date]])</f>
        <v>3</v>
      </c>
    </row>
    <row r="5243" spans="1:16" x14ac:dyDescent="0.25">
      <c r="A5243">
        <v>5242</v>
      </c>
      <c r="B5243" t="s">
        <v>59</v>
      </c>
      <c r="C5243" t="s">
        <v>16</v>
      </c>
      <c r="D5243" t="s">
        <v>25</v>
      </c>
      <c r="E5243" t="s">
        <v>52</v>
      </c>
      <c r="F5243" t="s">
        <v>114</v>
      </c>
      <c r="G5243" t="s">
        <v>359</v>
      </c>
      <c r="H5243">
        <v>52</v>
      </c>
      <c r="I5243">
        <v>22526.799999999999</v>
      </c>
      <c r="J5243">
        <v>1171393.6000000001</v>
      </c>
      <c r="K5243">
        <v>1164.76</v>
      </c>
      <c r="L5243">
        <v>899</v>
      </c>
      <c r="M5243" t="s">
        <v>42</v>
      </c>
      <c r="N5243" t="s">
        <v>30</v>
      </c>
      <c r="O5243">
        <v>250825.36</v>
      </c>
      <c r="P5243">
        <f>_xlfn.DAYS(Table3[[#This Row],[Delivery_Date]],Table3[[#This Row],[Order_Date]])</f>
        <v>12</v>
      </c>
    </row>
    <row r="5244" spans="1:16" x14ac:dyDescent="0.25">
      <c r="A5244">
        <v>5243</v>
      </c>
      <c r="B5244" t="s">
        <v>37</v>
      </c>
      <c r="C5244" t="s">
        <v>38</v>
      </c>
      <c r="D5244" t="s">
        <v>32</v>
      </c>
      <c r="E5244" t="s">
        <v>26</v>
      </c>
      <c r="F5244" t="s">
        <v>242</v>
      </c>
      <c r="G5244" t="s">
        <v>146</v>
      </c>
      <c r="H5244">
        <v>26</v>
      </c>
      <c r="I5244">
        <v>21794</v>
      </c>
      <c r="J5244">
        <v>566644</v>
      </c>
      <c r="K5244">
        <v>2150.15</v>
      </c>
      <c r="L5244">
        <v>348</v>
      </c>
      <c r="M5244" t="s">
        <v>42</v>
      </c>
      <c r="N5244" t="s">
        <v>22</v>
      </c>
      <c r="O5244">
        <v>116062.31</v>
      </c>
      <c r="P5244">
        <f>_xlfn.DAYS(Table3[[#This Row],[Delivery_Date]],Table3[[#This Row],[Order_Date]])</f>
        <v>3</v>
      </c>
    </row>
    <row r="5245" spans="1:16" x14ac:dyDescent="0.25">
      <c r="A5245">
        <v>5244</v>
      </c>
      <c r="B5245" t="s">
        <v>65</v>
      </c>
      <c r="C5245" t="s">
        <v>24</v>
      </c>
      <c r="D5245" t="s">
        <v>45</v>
      </c>
      <c r="E5245" t="s">
        <v>52</v>
      </c>
      <c r="F5245" t="s">
        <v>374</v>
      </c>
      <c r="G5245" t="s">
        <v>375</v>
      </c>
      <c r="H5245">
        <v>60</v>
      </c>
      <c r="I5245">
        <v>10730.56</v>
      </c>
      <c r="J5245">
        <v>643833.59999999998</v>
      </c>
      <c r="K5245">
        <v>1749.06</v>
      </c>
      <c r="L5245">
        <v>647</v>
      </c>
      <c r="M5245" t="s">
        <v>42</v>
      </c>
      <c r="N5245" t="s">
        <v>70</v>
      </c>
      <c r="O5245">
        <v>150688.34</v>
      </c>
      <c r="P5245">
        <f>_xlfn.DAYS(Table3[[#This Row],[Delivery_Date]],Table3[[#This Row],[Order_Date]])</f>
        <v>1</v>
      </c>
    </row>
    <row r="5246" spans="1:16" x14ac:dyDescent="0.25">
      <c r="A5246">
        <v>5245</v>
      </c>
      <c r="B5246" t="s">
        <v>15</v>
      </c>
      <c r="C5246" t="s">
        <v>24</v>
      </c>
      <c r="D5246" t="s">
        <v>32</v>
      </c>
      <c r="E5246" t="s">
        <v>52</v>
      </c>
      <c r="F5246" t="s">
        <v>203</v>
      </c>
      <c r="G5246" t="s">
        <v>182</v>
      </c>
      <c r="H5246">
        <v>32</v>
      </c>
      <c r="I5246">
        <v>5540.11</v>
      </c>
      <c r="J5246">
        <v>177283.52</v>
      </c>
      <c r="K5246">
        <v>974.76</v>
      </c>
      <c r="L5246">
        <v>892</v>
      </c>
      <c r="M5246" t="s">
        <v>42</v>
      </c>
      <c r="N5246" t="s">
        <v>36</v>
      </c>
      <c r="O5246">
        <v>42665.35</v>
      </c>
      <c r="P5246">
        <f>_xlfn.DAYS(Table3[[#This Row],[Delivery_Date]],Table3[[#This Row],[Order_Date]])</f>
        <v>12</v>
      </c>
    </row>
    <row r="5247" spans="1:16" x14ac:dyDescent="0.25">
      <c r="A5247">
        <v>5246</v>
      </c>
      <c r="B5247" t="s">
        <v>37</v>
      </c>
      <c r="C5247" t="s">
        <v>16</v>
      </c>
      <c r="D5247" t="s">
        <v>45</v>
      </c>
      <c r="E5247" t="s">
        <v>18</v>
      </c>
      <c r="F5247" t="s">
        <v>128</v>
      </c>
      <c r="G5247" t="s">
        <v>113</v>
      </c>
      <c r="H5247">
        <v>41</v>
      </c>
      <c r="I5247">
        <v>49900.75</v>
      </c>
      <c r="J5247">
        <v>2045930.75</v>
      </c>
      <c r="K5247">
        <v>998.92</v>
      </c>
      <c r="L5247">
        <v>759</v>
      </c>
      <c r="M5247" t="s">
        <v>35</v>
      </c>
      <c r="N5247" t="s">
        <v>70</v>
      </c>
      <c r="O5247">
        <v>382928.18</v>
      </c>
      <c r="P5247">
        <f>_xlfn.DAYS(Table3[[#This Row],[Delivery_Date]],Table3[[#This Row],[Order_Date]])</f>
        <v>15</v>
      </c>
    </row>
    <row r="5248" spans="1:16" x14ac:dyDescent="0.25">
      <c r="A5248">
        <v>5247</v>
      </c>
      <c r="B5248" t="s">
        <v>44</v>
      </c>
      <c r="C5248" t="s">
        <v>16</v>
      </c>
      <c r="D5248" t="s">
        <v>25</v>
      </c>
      <c r="E5248" t="s">
        <v>18</v>
      </c>
      <c r="F5248" t="s">
        <v>204</v>
      </c>
      <c r="G5248" t="s">
        <v>352</v>
      </c>
      <c r="H5248">
        <v>100</v>
      </c>
      <c r="I5248">
        <v>15973.26</v>
      </c>
      <c r="J5248">
        <v>1597326</v>
      </c>
      <c r="K5248">
        <v>3850.61</v>
      </c>
      <c r="L5248">
        <v>19</v>
      </c>
      <c r="M5248" t="s">
        <v>42</v>
      </c>
      <c r="N5248" t="s">
        <v>70</v>
      </c>
      <c r="O5248">
        <v>340795.84</v>
      </c>
      <c r="P5248">
        <f>_xlfn.DAYS(Table3[[#This Row],[Delivery_Date]],Table3[[#This Row],[Order_Date]])</f>
        <v>10</v>
      </c>
    </row>
    <row r="5249" spans="1:16" x14ac:dyDescent="0.25">
      <c r="A5249">
        <v>5248</v>
      </c>
      <c r="B5249" t="s">
        <v>44</v>
      </c>
      <c r="C5249" t="s">
        <v>38</v>
      </c>
      <c r="D5249" t="s">
        <v>39</v>
      </c>
      <c r="E5249" t="s">
        <v>18</v>
      </c>
      <c r="F5249" t="s">
        <v>158</v>
      </c>
      <c r="G5249" t="s">
        <v>369</v>
      </c>
      <c r="H5249">
        <v>100</v>
      </c>
      <c r="I5249">
        <v>21186.84</v>
      </c>
      <c r="J5249">
        <v>2118684</v>
      </c>
      <c r="K5249">
        <v>3923.57</v>
      </c>
      <c r="L5249">
        <v>863</v>
      </c>
      <c r="M5249" t="s">
        <v>35</v>
      </c>
      <c r="N5249" t="s">
        <v>43</v>
      </c>
      <c r="O5249">
        <v>204714.32</v>
      </c>
      <c r="P5249">
        <f>_xlfn.DAYS(Table3[[#This Row],[Delivery_Date]],Table3[[#This Row],[Order_Date]])</f>
        <v>3</v>
      </c>
    </row>
    <row r="5250" spans="1:16" x14ac:dyDescent="0.25">
      <c r="A5250">
        <v>5249</v>
      </c>
      <c r="B5250" t="s">
        <v>31</v>
      </c>
      <c r="C5250" t="s">
        <v>16</v>
      </c>
      <c r="D5250" t="s">
        <v>45</v>
      </c>
      <c r="E5250" t="s">
        <v>52</v>
      </c>
      <c r="F5250" t="s">
        <v>66</v>
      </c>
      <c r="G5250" t="s">
        <v>365</v>
      </c>
      <c r="H5250">
        <v>6</v>
      </c>
      <c r="I5250">
        <v>37575.94</v>
      </c>
      <c r="J5250">
        <v>225455.64</v>
      </c>
      <c r="K5250">
        <v>1017.49</v>
      </c>
      <c r="L5250">
        <v>802</v>
      </c>
      <c r="M5250" t="s">
        <v>42</v>
      </c>
      <c r="N5250" t="s">
        <v>70</v>
      </c>
      <c r="O5250">
        <v>29406.44</v>
      </c>
      <c r="P5250">
        <f>_xlfn.DAYS(Table3[[#This Row],[Delivery_Date]],Table3[[#This Row],[Order_Date]])</f>
        <v>15</v>
      </c>
    </row>
    <row r="5251" spans="1:16" x14ac:dyDescent="0.25">
      <c r="A5251">
        <v>5250</v>
      </c>
      <c r="B5251" t="s">
        <v>23</v>
      </c>
      <c r="C5251" t="s">
        <v>24</v>
      </c>
      <c r="D5251" t="s">
        <v>45</v>
      </c>
      <c r="E5251" t="s">
        <v>18</v>
      </c>
      <c r="F5251" t="s">
        <v>245</v>
      </c>
      <c r="G5251" t="s">
        <v>155</v>
      </c>
      <c r="H5251">
        <v>45</v>
      </c>
      <c r="I5251">
        <v>11307.3</v>
      </c>
      <c r="J5251">
        <v>508828.5</v>
      </c>
      <c r="K5251">
        <v>4942.05</v>
      </c>
      <c r="L5251">
        <v>801</v>
      </c>
      <c r="M5251" t="s">
        <v>35</v>
      </c>
      <c r="N5251" t="s">
        <v>70</v>
      </c>
      <c r="O5251">
        <v>78271.39</v>
      </c>
      <c r="P5251">
        <f>_xlfn.DAYS(Table3[[#This Row],[Delivery_Date]],Table3[[#This Row],[Order_Date]])</f>
        <v>6</v>
      </c>
    </row>
    <row r="5252" spans="1:16" x14ac:dyDescent="0.25">
      <c r="A5252">
        <v>5251</v>
      </c>
      <c r="B5252" t="s">
        <v>23</v>
      </c>
      <c r="C5252" t="s">
        <v>24</v>
      </c>
      <c r="D5252" t="s">
        <v>32</v>
      </c>
      <c r="E5252" t="s">
        <v>18</v>
      </c>
      <c r="F5252" t="s">
        <v>134</v>
      </c>
      <c r="G5252" t="s">
        <v>233</v>
      </c>
      <c r="H5252">
        <v>50</v>
      </c>
      <c r="I5252">
        <v>1354.45</v>
      </c>
      <c r="J5252">
        <v>67722.5</v>
      </c>
      <c r="K5252">
        <v>1615.19</v>
      </c>
      <c r="L5252">
        <v>947</v>
      </c>
      <c r="M5252" t="s">
        <v>29</v>
      </c>
      <c r="N5252" t="s">
        <v>36</v>
      </c>
      <c r="O5252">
        <v>6472.77</v>
      </c>
      <c r="P5252">
        <f>_xlfn.DAYS(Table3[[#This Row],[Delivery_Date]],Table3[[#This Row],[Order_Date]])</f>
        <v>5</v>
      </c>
    </row>
    <row r="5253" spans="1:16" x14ac:dyDescent="0.25">
      <c r="A5253">
        <v>5252</v>
      </c>
      <c r="B5253" t="s">
        <v>44</v>
      </c>
      <c r="C5253" t="s">
        <v>24</v>
      </c>
      <c r="D5253" t="s">
        <v>32</v>
      </c>
      <c r="E5253" t="s">
        <v>26</v>
      </c>
      <c r="F5253" t="s">
        <v>252</v>
      </c>
      <c r="G5253" t="s">
        <v>315</v>
      </c>
      <c r="H5253">
        <v>39</v>
      </c>
      <c r="I5253">
        <v>44741.45</v>
      </c>
      <c r="J5253">
        <v>1744916.55</v>
      </c>
      <c r="K5253">
        <v>4509.25</v>
      </c>
      <c r="L5253">
        <v>542</v>
      </c>
      <c r="M5253" t="s">
        <v>42</v>
      </c>
      <c r="N5253" t="s">
        <v>22</v>
      </c>
      <c r="O5253">
        <v>226557.56</v>
      </c>
      <c r="P5253">
        <f>_xlfn.DAYS(Table3[[#This Row],[Delivery_Date]],Table3[[#This Row],[Order_Date]])</f>
        <v>2</v>
      </c>
    </row>
    <row r="5254" spans="1:16" x14ac:dyDescent="0.25">
      <c r="A5254">
        <v>5253</v>
      </c>
      <c r="B5254" t="s">
        <v>15</v>
      </c>
      <c r="C5254" t="s">
        <v>16</v>
      </c>
      <c r="D5254" t="s">
        <v>45</v>
      </c>
      <c r="E5254" t="s">
        <v>26</v>
      </c>
      <c r="F5254" t="s">
        <v>206</v>
      </c>
      <c r="G5254" t="s">
        <v>227</v>
      </c>
      <c r="H5254">
        <v>30</v>
      </c>
      <c r="I5254">
        <v>29564.5</v>
      </c>
      <c r="J5254">
        <v>886935</v>
      </c>
      <c r="K5254">
        <v>2705.1</v>
      </c>
      <c r="L5254">
        <v>507</v>
      </c>
      <c r="M5254" t="s">
        <v>42</v>
      </c>
      <c r="N5254" t="s">
        <v>30</v>
      </c>
      <c r="O5254">
        <v>195476.04</v>
      </c>
      <c r="P5254">
        <f>_xlfn.DAYS(Table3[[#This Row],[Delivery_Date]],Table3[[#This Row],[Order_Date]])</f>
        <v>4</v>
      </c>
    </row>
    <row r="5255" spans="1:16" x14ac:dyDescent="0.25">
      <c r="A5255">
        <v>5254</v>
      </c>
      <c r="B5255" t="s">
        <v>59</v>
      </c>
      <c r="C5255" t="s">
        <v>16</v>
      </c>
      <c r="D5255" t="s">
        <v>39</v>
      </c>
      <c r="E5255" t="s">
        <v>52</v>
      </c>
      <c r="F5255" t="s">
        <v>119</v>
      </c>
      <c r="G5255" t="s">
        <v>355</v>
      </c>
      <c r="H5255">
        <v>100</v>
      </c>
      <c r="I5255">
        <v>23189.14</v>
      </c>
      <c r="J5255">
        <v>2318914</v>
      </c>
      <c r="K5255">
        <v>736.76</v>
      </c>
      <c r="L5255">
        <v>921</v>
      </c>
      <c r="M5255" t="s">
        <v>42</v>
      </c>
      <c r="N5255" t="s">
        <v>30</v>
      </c>
      <c r="O5255">
        <v>219640.09</v>
      </c>
      <c r="P5255">
        <f>_xlfn.DAYS(Table3[[#This Row],[Delivery_Date]],Table3[[#This Row],[Order_Date]])</f>
        <v>13</v>
      </c>
    </row>
    <row r="5256" spans="1:16" x14ac:dyDescent="0.25">
      <c r="A5256">
        <v>5255</v>
      </c>
      <c r="B5256" t="s">
        <v>44</v>
      </c>
      <c r="C5256" t="s">
        <v>38</v>
      </c>
      <c r="D5256" t="s">
        <v>45</v>
      </c>
      <c r="E5256" t="s">
        <v>52</v>
      </c>
      <c r="F5256" t="s">
        <v>173</v>
      </c>
      <c r="G5256" t="s">
        <v>125</v>
      </c>
      <c r="H5256">
        <v>59</v>
      </c>
      <c r="I5256">
        <v>42704.91</v>
      </c>
      <c r="J5256">
        <v>2519589.69</v>
      </c>
      <c r="K5256">
        <v>3159.25</v>
      </c>
      <c r="L5256">
        <v>750</v>
      </c>
      <c r="M5256" t="s">
        <v>35</v>
      </c>
      <c r="N5256" t="s">
        <v>43</v>
      </c>
      <c r="O5256">
        <v>555160.32999999996</v>
      </c>
      <c r="P5256">
        <f>_xlfn.DAYS(Table3[[#This Row],[Delivery_Date]],Table3[[#This Row],[Order_Date]])</f>
        <v>7</v>
      </c>
    </row>
    <row r="5257" spans="1:16" x14ac:dyDescent="0.25">
      <c r="A5257">
        <v>5256</v>
      </c>
      <c r="B5257" t="s">
        <v>65</v>
      </c>
      <c r="C5257" t="s">
        <v>24</v>
      </c>
      <c r="D5257" t="s">
        <v>25</v>
      </c>
      <c r="E5257" t="s">
        <v>52</v>
      </c>
      <c r="F5257" t="s">
        <v>202</v>
      </c>
      <c r="G5257" t="s">
        <v>104</v>
      </c>
      <c r="H5257">
        <v>43</v>
      </c>
      <c r="I5257">
        <v>20026.87</v>
      </c>
      <c r="J5257">
        <v>861155.41</v>
      </c>
      <c r="K5257">
        <v>260.94</v>
      </c>
      <c r="L5257">
        <v>973</v>
      </c>
      <c r="M5257" t="s">
        <v>35</v>
      </c>
      <c r="N5257" t="s">
        <v>70</v>
      </c>
      <c r="O5257">
        <v>111310.63</v>
      </c>
      <c r="P5257">
        <f>_xlfn.DAYS(Table3[[#This Row],[Delivery_Date]],Table3[[#This Row],[Order_Date]])</f>
        <v>5</v>
      </c>
    </row>
    <row r="5258" spans="1:16" x14ac:dyDescent="0.25">
      <c r="A5258">
        <v>5257</v>
      </c>
      <c r="B5258" t="s">
        <v>51</v>
      </c>
      <c r="C5258" t="s">
        <v>38</v>
      </c>
      <c r="D5258" t="s">
        <v>45</v>
      </c>
      <c r="E5258" t="s">
        <v>26</v>
      </c>
      <c r="F5258" t="s">
        <v>66</v>
      </c>
      <c r="G5258" t="s">
        <v>381</v>
      </c>
      <c r="H5258">
        <v>9</v>
      </c>
      <c r="I5258">
        <v>8856.9699999999993</v>
      </c>
      <c r="J5258">
        <v>79712.73</v>
      </c>
      <c r="K5258">
        <v>1468.04</v>
      </c>
      <c r="L5258">
        <v>238</v>
      </c>
      <c r="M5258" t="s">
        <v>29</v>
      </c>
      <c r="N5258" t="s">
        <v>22</v>
      </c>
      <c r="O5258">
        <v>15621.37</v>
      </c>
      <c r="P5258">
        <f>_xlfn.DAYS(Table3[[#This Row],[Delivery_Date]],Table3[[#This Row],[Order_Date]])</f>
        <v>14</v>
      </c>
    </row>
    <row r="5259" spans="1:16" x14ac:dyDescent="0.25">
      <c r="A5259">
        <v>5258</v>
      </c>
      <c r="B5259" t="s">
        <v>44</v>
      </c>
      <c r="C5259" t="s">
        <v>16</v>
      </c>
      <c r="D5259" t="s">
        <v>32</v>
      </c>
      <c r="E5259" t="s">
        <v>26</v>
      </c>
      <c r="F5259" t="s">
        <v>73</v>
      </c>
      <c r="G5259" t="s">
        <v>164</v>
      </c>
      <c r="H5259">
        <v>5</v>
      </c>
      <c r="I5259">
        <v>11315.26</v>
      </c>
      <c r="J5259">
        <v>56576.3</v>
      </c>
      <c r="K5259">
        <v>3325.6</v>
      </c>
      <c r="L5259">
        <v>998</v>
      </c>
      <c r="M5259" t="s">
        <v>42</v>
      </c>
      <c r="N5259" t="s">
        <v>30</v>
      </c>
      <c r="O5259">
        <v>12740.7</v>
      </c>
      <c r="P5259">
        <f>_xlfn.DAYS(Table3[[#This Row],[Delivery_Date]],Table3[[#This Row],[Order_Date]])</f>
        <v>6</v>
      </c>
    </row>
    <row r="5260" spans="1:16" x14ac:dyDescent="0.25">
      <c r="A5260">
        <v>5259</v>
      </c>
      <c r="B5260" t="s">
        <v>23</v>
      </c>
      <c r="C5260" t="s">
        <v>38</v>
      </c>
      <c r="D5260" t="s">
        <v>17</v>
      </c>
      <c r="E5260" t="s">
        <v>26</v>
      </c>
      <c r="F5260" t="s">
        <v>98</v>
      </c>
      <c r="G5260" t="s">
        <v>170</v>
      </c>
      <c r="H5260">
        <v>79</v>
      </c>
      <c r="I5260">
        <v>2828.7</v>
      </c>
      <c r="J5260">
        <v>223467.3</v>
      </c>
      <c r="K5260">
        <v>4877.03</v>
      </c>
      <c r="L5260">
        <v>233</v>
      </c>
      <c r="M5260" t="s">
        <v>42</v>
      </c>
      <c r="N5260" t="s">
        <v>36</v>
      </c>
      <c r="O5260">
        <v>55305.29</v>
      </c>
      <c r="P5260">
        <f>_xlfn.DAYS(Table3[[#This Row],[Delivery_Date]],Table3[[#This Row],[Order_Date]])</f>
        <v>4</v>
      </c>
    </row>
    <row r="5261" spans="1:16" x14ac:dyDescent="0.25">
      <c r="A5261">
        <v>5260</v>
      </c>
      <c r="B5261" t="s">
        <v>44</v>
      </c>
      <c r="C5261" t="s">
        <v>16</v>
      </c>
      <c r="D5261" t="s">
        <v>25</v>
      </c>
      <c r="E5261" t="s">
        <v>60</v>
      </c>
      <c r="F5261" t="s">
        <v>344</v>
      </c>
      <c r="G5261" t="s">
        <v>138</v>
      </c>
      <c r="H5261">
        <v>8</v>
      </c>
      <c r="I5261">
        <v>30935.18</v>
      </c>
      <c r="J5261">
        <v>247481.44</v>
      </c>
      <c r="K5261">
        <v>348.1</v>
      </c>
      <c r="L5261">
        <v>542</v>
      </c>
      <c r="M5261" t="s">
        <v>29</v>
      </c>
      <c r="N5261" t="s">
        <v>43</v>
      </c>
      <c r="O5261">
        <v>59688.5</v>
      </c>
      <c r="P5261">
        <f>_xlfn.DAYS(Table3[[#This Row],[Delivery_Date]],Table3[[#This Row],[Order_Date]])</f>
        <v>10</v>
      </c>
    </row>
    <row r="5262" spans="1:16" x14ac:dyDescent="0.25">
      <c r="A5262">
        <v>5261</v>
      </c>
      <c r="B5262" t="s">
        <v>44</v>
      </c>
      <c r="C5262" t="s">
        <v>24</v>
      </c>
      <c r="D5262" t="s">
        <v>39</v>
      </c>
      <c r="E5262" t="s">
        <v>26</v>
      </c>
      <c r="F5262" t="s">
        <v>166</v>
      </c>
      <c r="G5262" t="s">
        <v>386</v>
      </c>
      <c r="H5262">
        <v>27</v>
      </c>
      <c r="I5262">
        <v>39363.47</v>
      </c>
      <c r="J5262">
        <v>1062813.69</v>
      </c>
      <c r="K5262">
        <v>412.18</v>
      </c>
      <c r="L5262">
        <v>228</v>
      </c>
      <c r="M5262" t="s">
        <v>29</v>
      </c>
      <c r="N5262" t="s">
        <v>43</v>
      </c>
      <c r="O5262">
        <v>234955.12</v>
      </c>
      <c r="P5262">
        <f>_xlfn.DAYS(Table3[[#This Row],[Delivery_Date]],Table3[[#This Row],[Order_Date]])</f>
        <v>14</v>
      </c>
    </row>
    <row r="5263" spans="1:16" x14ac:dyDescent="0.25">
      <c r="A5263">
        <v>5262</v>
      </c>
      <c r="B5263" t="s">
        <v>23</v>
      </c>
      <c r="C5263" t="s">
        <v>16</v>
      </c>
      <c r="D5263" t="s">
        <v>17</v>
      </c>
      <c r="E5263" t="s">
        <v>60</v>
      </c>
      <c r="F5263" t="s">
        <v>20</v>
      </c>
      <c r="G5263" t="s">
        <v>54</v>
      </c>
      <c r="H5263">
        <v>23</v>
      </c>
      <c r="I5263">
        <v>16760.38</v>
      </c>
      <c r="J5263">
        <v>385488.74</v>
      </c>
      <c r="K5263">
        <v>103.76</v>
      </c>
      <c r="L5263">
        <v>355</v>
      </c>
      <c r="M5263" t="s">
        <v>35</v>
      </c>
      <c r="N5263" t="s">
        <v>43</v>
      </c>
      <c r="O5263">
        <v>84175.87</v>
      </c>
      <c r="P5263">
        <f>_xlfn.DAYS(Table3[[#This Row],[Delivery_Date]],Table3[[#This Row],[Order_Date]])</f>
        <v>14</v>
      </c>
    </row>
    <row r="5264" spans="1:16" x14ac:dyDescent="0.25">
      <c r="A5264">
        <v>5263</v>
      </c>
      <c r="B5264" t="s">
        <v>51</v>
      </c>
      <c r="C5264" t="s">
        <v>24</v>
      </c>
      <c r="D5264" t="s">
        <v>39</v>
      </c>
      <c r="E5264" t="s">
        <v>52</v>
      </c>
      <c r="F5264" t="s">
        <v>408</v>
      </c>
      <c r="G5264" t="s">
        <v>366</v>
      </c>
      <c r="H5264">
        <v>2</v>
      </c>
      <c r="I5264">
        <v>35917.43</v>
      </c>
      <c r="J5264">
        <v>71834.86</v>
      </c>
      <c r="K5264">
        <v>1670.85</v>
      </c>
      <c r="L5264">
        <v>361</v>
      </c>
      <c r="M5264" t="s">
        <v>29</v>
      </c>
      <c r="N5264" t="s">
        <v>43</v>
      </c>
      <c r="O5264">
        <v>9066.9699999999993</v>
      </c>
      <c r="P5264">
        <f>_xlfn.DAYS(Table3[[#This Row],[Delivery_Date]],Table3[[#This Row],[Order_Date]])</f>
        <v>11</v>
      </c>
    </row>
    <row r="5265" spans="1:16" x14ac:dyDescent="0.25">
      <c r="A5265">
        <v>5264</v>
      </c>
      <c r="B5265" t="s">
        <v>37</v>
      </c>
      <c r="C5265" t="s">
        <v>16</v>
      </c>
      <c r="D5265" t="s">
        <v>17</v>
      </c>
      <c r="E5265" t="s">
        <v>46</v>
      </c>
      <c r="F5265" t="s">
        <v>389</v>
      </c>
      <c r="G5265" t="s">
        <v>326</v>
      </c>
      <c r="H5265">
        <v>84</v>
      </c>
      <c r="I5265">
        <v>27047.03</v>
      </c>
      <c r="J5265">
        <v>2271950.52</v>
      </c>
      <c r="K5265">
        <v>1257.4000000000001</v>
      </c>
      <c r="L5265">
        <v>531</v>
      </c>
      <c r="M5265" t="s">
        <v>21</v>
      </c>
      <c r="N5265" t="s">
        <v>30</v>
      </c>
      <c r="O5265">
        <v>386600.24</v>
      </c>
      <c r="P5265">
        <f>_xlfn.DAYS(Table3[[#This Row],[Delivery_Date]],Table3[[#This Row],[Order_Date]])</f>
        <v>3</v>
      </c>
    </row>
    <row r="5266" spans="1:16" x14ac:dyDescent="0.25">
      <c r="A5266">
        <v>5265</v>
      </c>
      <c r="B5266" t="s">
        <v>59</v>
      </c>
      <c r="C5266" t="s">
        <v>38</v>
      </c>
      <c r="D5266" t="s">
        <v>25</v>
      </c>
      <c r="E5266" t="s">
        <v>52</v>
      </c>
      <c r="F5266" t="s">
        <v>396</v>
      </c>
      <c r="G5266" t="s">
        <v>229</v>
      </c>
      <c r="H5266">
        <v>31</v>
      </c>
      <c r="I5266">
        <v>45676.04</v>
      </c>
      <c r="J5266">
        <v>1415957.24</v>
      </c>
      <c r="K5266">
        <v>3510.28</v>
      </c>
      <c r="L5266">
        <v>717</v>
      </c>
      <c r="M5266" t="s">
        <v>21</v>
      </c>
      <c r="N5266" t="s">
        <v>22</v>
      </c>
      <c r="O5266">
        <v>133392.99</v>
      </c>
      <c r="P5266">
        <f>_xlfn.DAYS(Table3[[#This Row],[Delivery_Date]],Table3[[#This Row],[Order_Date]])</f>
        <v>8</v>
      </c>
    </row>
    <row r="5267" spans="1:16" x14ac:dyDescent="0.25">
      <c r="A5267">
        <v>5266</v>
      </c>
      <c r="B5267" t="s">
        <v>37</v>
      </c>
      <c r="C5267" t="s">
        <v>16</v>
      </c>
      <c r="D5267" t="s">
        <v>45</v>
      </c>
      <c r="E5267" t="s">
        <v>52</v>
      </c>
      <c r="F5267" t="s">
        <v>393</v>
      </c>
      <c r="G5267" t="s">
        <v>194</v>
      </c>
      <c r="H5267">
        <v>99</v>
      </c>
      <c r="I5267">
        <v>29661.119999999999</v>
      </c>
      <c r="J5267">
        <v>2936450.88</v>
      </c>
      <c r="K5267">
        <v>4096.34</v>
      </c>
      <c r="L5267">
        <v>853</v>
      </c>
      <c r="M5267" t="s">
        <v>29</v>
      </c>
      <c r="N5267" t="s">
        <v>30</v>
      </c>
      <c r="O5267">
        <v>621834.26</v>
      </c>
      <c r="P5267">
        <f>_xlfn.DAYS(Table3[[#This Row],[Delivery_Date]],Table3[[#This Row],[Order_Date]])</f>
        <v>13</v>
      </c>
    </row>
    <row r="5268" spans="1:16" x14ac:dyDescent="0.25">
      <c r="A5268">
        <v>5267</v>
      </c>
      <c r="B5268" t="s">
        <v>15</v>
      </c>
      <c r="C5268" t="s">
        <v>38</v>
      </c>
      <c r="D5268" t="s">
        <v>17</v>
      </c>
      <c r="E5268" t="s">
        <v>60</v>
      </c>
      <c r="F5268" t="s">
        <v>204</v>
      </c>
      <c r="G5268" t="s">
        <v>184</v>
      </c>
      <c r="H5268">
        <v>12</v>
      </c>
      <c r="I5268">
        <v>9501.7000000000007</v>
      </c>
      <c r="J5268">
        <v>114020.4</v>
      </c>
      <c r="K5268">
        <v>1736.59</v>
      </c>
      <c r="L5268">
        <v>854</v>
      </c>
      <c r="M5268" t="s">
        <v>42</v>
      </c>
      <c r="N5268" t="s">
        <v>43</v>
      </c>
      <c r="O5268">
        <v>24029.95</v>
      </c>
      <c r="P5268">
        <f>_xlfn.DAYS(Table3[[#This Row],[Delivery_Date]],Table3[[#This Row],[Order_Date]])</f>
        <v>4</v>
      </c>
    </row>
    <row r="5269" spans="1:16" x14ac:dyDescent="0.25">
      <c r="A5269">
        <v>5268</v>
      </c>
      <c r="B5269" t="s">
        <v>31</v>
      </c>
      <c r="C5269" t="s">
        <v>24</v>
      </c>
      <c r="D5269" t="s">
        <v>32</v>
      </c>
      <c r="E5269" t="s">
        <v>46</v>
      </c>
      <c r="F5269" t="s">
        <v>326</v>
      </c>
      <c r="G5269" t="s">
        <v>49</v>
      </c>
      <c r="H5269">
        <v>10</v>
      </c>
      <c r="I5269">
        <v>12159.98</v>
      </c>
      <c r="J5269">
        <v>121599.8</v>
      </c>
      <c r="K5269">
        <v>4006.06</v>
      </c>
      <c r="L5269">
        <v>768</v>
      </c>
      <c r="M5269" t="s">
        <v>21</v>
      </c>
      <c r="N5269" t="s">
        <v>43</v>
      </c>
      <c r="O5269">
        <v>17682.11</v>
      </c>
      <c r="P5269">
        <f>_xlfn.DAYS(Table3[[#This Row],[Delivery_Date]],Table3[[#This Row],[Order_Date]])</f>
        <v>3</v>
      </c>
    </row>
    <row r="5270" spans="1:16" x14ac:dyDescent="0.25">
      <c r="A5270">
        <v>5269</v>
      </c>
      <c r="B5270" t="s">
        <v>51</v>
      </c>
      <c r="C5270" t="s">
        <v>38</v>
      </c>
      <c r="D5270" t="s">
        <v>25</v>
      </c>
      <c r="E5270" t="s">
        <v>52</v>
      </c>
      <c r="F5270" t="s">
        <v>355</v>
      </c>
      <c r="G5270" t="s">
        <v>236</v>
      </c>
      <c r="H5270">
        <v>57</v>
      </c>
      <c r="I5270">
        <v>9081.49</v>
      </c>
      <c r="J5270">
        <v>517644.93</v>
      </c>
      <c r="K5270">
        <v>3495.48</v>
      </c>
      <c r="L5270">
        <v>460</v>
      </c>
      <c r="M5270" t="s">
        <v>21</v>
      </c>
      <c r="N5270" t="s">
        <v>43</v>
      </c>
      <c r="O5270">
        <v>34291.839999999997</v>
      </c>
      <c r="P5270">
        <f>_xlfn.DAYS(Table3[[#This Row],[Delivery_Date]],Table3[[#This Row],[Order_Date]])</f>
        <v>3</v>
      </c>
    </row>
    <row r="5271" spans="1:16" x14ac:dyDescent="0.25">
      <c r="A5271">
        <v>5270</v>
      </c>
      <c r="B5271" t="s">
        <v>31</v>
      </c>
      <c r="C5271" t="s">
        <v>24</v>
      </c>
      <c r="D5271" t="s">
        <v>45</v>
      </c>
      <c r="E5271" t="s">
        <v>52</v>
      </c>
      <c r="F5271" t="s">
        <v>123</v>
      </c>
      <c r="G5271" t="s">
        <v>375</v>
      </c>
      <c r="H5271">
        <v>70</v>
      </c>
      <c r="I5271">
        <v>48766.49</v>
      </c>
      <c r="J5271">
        <v>3413654.3</v>
      </c>
      <c r="K5271">
        <v>4978.88</v>
      </c>
      <c r="L5271">
        <v>115</v>
      </c>
      <c r="M5271" t="s">
        <v>29</v>
      </c>
      <c r="N5271" t="s">
        <v>36</v>
      </c>
      <c r="O5271">
        <v>573573.49</v>
      </c>
      <c r="P5271">
        <f>_xlfn.DAYS(Table3[[#This Row],[Delivery_Date]],Table3[[#This Row],[Order_Date]])</f>
        <v>11</v>
      </c>
    </row>
    <row r="5272" spans="1:16" x14ac:dyDescent="0.25">
      <c r="A5272">
        <v>5271</v>
      </c>
      <c r="B5272" t="s">
        <v>23</v>
      </c>
      <c r="C5272" t="s">
        <v>24</v>
      </c>
      <c r="D5272" t="s">
        <v>32</v>
      </c>
      <c r="E5272" t="s">
        <v>18</v>
      </c>
      <c r="F5272" t="s">
        <v>142</v>
      </c>
      <c r="G5272" t="s">
        <v>213</v>
      </c>
      <c r="H5272">
        <v>31</v>
      </c>
      <c r="I5272">
        <v>32060.240000000002</v>
      </c>
      <c r="J5272">
        <v>993867.44</v>
      </c>
      <c r="K5272">
        <v>4548.1000000000004</v>
      </c>
      <c r="L5272">
        <v>544</v>
      </c>
      <c r="M5272" t="s">
        <v>42</v>
      </c>
      <c r="N5272" t="s">
        <v>70</v>
      </c>
      <c r="O5272">
        <v>188916.51</v>
      </c>
      <c r="P5272">
        <f>_xlfn.DAYS(Table3[[#This Row],[Delivery_Date]],Table3[[#This Row],[Order_Date]])</f>
        <v>14</v>
      </c>
    </row>
    <row r="5273" spans="1:16" x14ac:dyDescent="0.25">
      <c r="A5273">
        <v>5272</v>
      </c>
      <c r="B5273" t="s">
        <v>15</v>
      </c>
      <c r="C5273" t="s">
        <v>38</v>
      </c>
      <c r="D5273" t="s">
        <v>17</v>
      </c>
      <c r="E5273" t="s">
        <v>60</v>
      </c>
      <c r="F5273" t="s">
        <v>171</v>
      </c>
      <c r="G5273" t="s">
        <v>161</v>
      </c>
      <c r="H5273">
        <v>95</v>
      </c>
      <c r="I5273">
        <v>15813.42</v>
      </c>
      <c r="J5273">
        <v>1502274.9</v>
      </c>
      <c r="K5273">
        <v>3914.29</v>
      </c>
      <c r="L5273">
        <v>693</v>
      </c>
      <c r="M5273" t="s">
        <v>21</v>
      </c>
      <c r="N5273" t="s">
        <v>30</v>
      </c>
      <c r="O5273">
        <v>182052.29</v>
      </c>
      <c r="P5273">
        <f>_xlfn.DAYS(Table3[[#This Row],[Delivery_Date]],Table3[[#This Row],[Order_Date]])</f>
        <v>13</v>
      </c>
    </row>
    <row r="5274" spans="1:16" x14ac:dyDescent="0.25">
      <c r="A5274">
        <v>5273</v>
      </c>
      <c r="B5274" t="s">
        <v>37</v>
      </c>
      <c r="C5274" t="s">
        <v>24</v>
      </c>
      <c r="D5274" t="s">
        <v>25</v>
      </c>
      <c r="E5274" t="s">
        <v>46</v>
      </c>
      <c r="F5274" t="s">
        <v>111</v>
      </c>
      <c r="G5274" t="s">
        <v>322</v>
      </c>
      <c r="H5274">
        <v>92</v>
      </c>
      <c r="I5274">
        <v>41031.42</v>
      </c>
      <c r="J5274">
        <v>3774890.64</v>
      </c>
      <c r="K5274">
        <v>2652.16</v>
      </c>
      <c r="L5274">
        <v>162</v>
      </c>
      <c r="M5274" t="s">
        <v>29</v>
      </c>
      <c r="N5274" t="s">
        <v>43</v>
      </c>
      <c r="O5274">
        <v>831243.84</v>
      </c>
      <c r="P5274">
        <f>_xlfn.DAYS(Table3[[#This Row],[Delivery_Date]],Table3[[#This Row],[Order_Date]])</f>
        <v>6</v>
      </c>
    </row>
    <row r="5275" spans="1:16" x14ac:dyDescent="0.25">
      <c r="A5275">
        <v>5274</v>
      </c>
      <c r="B5275" t="s">
        <v>37</v>
      </c>
      <c r="C5275" t="s">
        <v>38</v>
      </c>
      <c r="D5275" t="s">
        <v>25</v>
      </c>
      <c r="E5275" t="s">
        <v>18</v>
      </c>
      <c r="F5275" t="s">
        <v>374</v>
      </c>
      <c r="G5275" t="s">
        <v>327</v>
      </c>
      <c r="H5275">
        <v>73</v>
      </c>
      <c r="I5275">
        <v>24869.86</v>
      </c>
      <c r="J5275">
        <v>1815499.78</v>
      </c>
      <c r="K5275">
        <v>2640.62</v>
      </c>
      <c r="L5275">
        <v>107</v>
      </c>
      <c r="M5275" t="s">
        <v>29</v>
      </c>
      <c r="N5275" t="s">
        <v>22</v>
      </c>
      <c r="O5275">
        <v>352123.81</v>
      </c>
      <c r="P5275">
        <f>_xlfn.DAYS(Table3[[#This Row],[Delivery_Date]],Table3[[#This Row],[Order_Date]])</f>
        <v>13</v>
      </c>
    </row>
    <row r="5276" spans="1:16" x14ac:dyDescent="0.25">
      <c r="A5276">
        <v>5275</v>
      </c>
      <c r="B5276" t="s">
        <v>44</v>
      </c>
      <c r="C5276" t="s">
        <v>16</v>
      </c>
      <c r="D5276" t="s">
        <v>17</v>
      </c>
      <c r="E5276" t="s">
        <v>26</v>
      </c>
      <c r="F5276" t="s">
        <v>265</v>
      </c>
      <c r="G5276" t="s">
        <v>128</v>
      </c>
      <c r="H5276">
        <v>14</v>
      </c>
      <c r="I5276">
        <v>23349.8</v>
      </c>
      <c r="J5276">
        <v>326897.2</v>
      </c>
      <c r="K5276">
        <v>1775.6</v>
      </c>
      <c r="L5276">
        <v>587</v>
      </c>
      <c r="M5276" t="s">
        <v>21</v>
      </c>
      <c r="N5276" t="s">
        <v>22</v>
      </c>
      <c r="O5276">
        <v>76446.53</v>
      </c>
      <c r="P5276">
        <f>_xlfn.DAYS(Table3[[#This Row],[Delivery_Date]],Table3[[#This Row],[Order_Date]])</f>
        <v>6</v>
      </c>
    </row>
    <row r="5277" spans="1:16" x14ac:dyDescent="0.25">
      <c r="A5277">
        <v>5276</v>
      </c>
      <c r="B5277" t="s">
        <v>23</v>
      </c>
      <c r="C5277" t="s">
        <v>24</v>
      </c>
      <c r="D5277" t="s">
        <v>25</v>
      </c>
      <c r="E5277" t="s">
        <v>26</v>
      </c>
      <c r="F5277" t="s">
        <v>151</v>
      </c>
      <c r="G5277" t="s">
        <v>109</v>
      </c>
      <c r="H5277">
        <v>50</v>
      </c>
      <c r="I5277">
        <v>3800.27</v>
      </c>
      <c r="J5277">
        <v>190013.5</v>
      </c>
      <c r="K5277">
        <v>4751.03</v>
      </c>
      <c r="L5277">
        <v>412</v>
      </c>
      <c r="M5277" t="s">
        <v>29</v>
      </c>
      <c r="N5277" t="s">
        <v>70</v>
      </c>
      <c r="O5277">
        <v>23470.48</v>
      </c>
      <c r="P5277">
        <f>_xlfn.DAYS(Table3[[#This Row],[Delivery_Date]],Table3[[#This Row],[Order_Date]])</f>
        <v>5</v>
      </c>
    </row>
    <row r="5278" spans="1:16" x14ac:dyDescent="0.25">
      <c r="A5278">
        <v>5277</v>
      </c>
      <c r="B5278" t="s">
        <v>37</v>
      </c>
      <c r="C5278" t="s">
        <v>24</v>
      </c>
      <c r="D5278" t="s">
        <v>25</v>
      </c>
      <c r="E5278" t="s">
        <v>18</v>
      </c>
      <c r="F5278" t="s">
        <v>64</v>
      </c>
      <c r="G5278" t="s">
        <v>390</v>
      </c>
      <c r="H5278">
        <v>35</v>
      </c>
      <c r="I5278">
        <v>17979.25</v>
      </c>
      <c r="J5278">
        <v>629273.75</v>
      </c>
      <c r="K5278">
        <v>3342.79</v>
      </c>
      <c r="L5278">
        <v>652</v>
      </c>
      <c r="M5278" t="s">
        <v>21</v>
      </c>
      <c r="N5278" t="s">
        <v>43</v>
      </c>
      <c r="O5278">
        <v>67787.509999999995</v>
      </c>
      <c r="P5278">
        <f>_xlfn.DAYS(Table3[[#This Row],[Delivery_Date]],Table3[[#This Row],[Order_Date]])</f>
        <v>3</v>
      </c>
    </row>
    <row r="5279" spans="1:16" x14ac:dyDescent="0.25">
      <c r="A5279">
        <v>5278</v>
      </c>
      <c r="B5279" t="s">
        <v>44</v>
      </c>
      <c r="C5279" t="s">
        <v>38</v>
      </c>
      <c r="D5279" t="s">
        <v>25</v>
      </c>
      <c r="E5279" t="s">
        <v>52</v>
      </c>
      <c r="F5279" t="s">
        <v>61</v>
      </c>
      <c r="G5279" t="s">
        <v>107</v>
      </c>
      <c r="H5279">
        <v>59</v>
      </c>
      <c r="I5279">
        <v>30313.87</v>
      </c>
      <c r="J5279">
        <v>1788518.33</v>
      </c>
      <c r="K5279">
        <v>2078.4299999999998</v>
      </c>
      <c r="L5279">
        <v>165</v>
      </c>
      <c r="M5279" t="s">
        <v>21</v>
      </c>
      <c r="N5279" t="s">
        <v>30</v>
      </c>
      <c r="O5279">
        <v>170634.71</v>
      </c>
      <c r="P5279">
        <f>_xlfn.DAYS(Table3[[#This Row],[Delivery_Date]],Table3[[#This Row],[Order_Date]])</f>
        <v>10</v>
      </c>
    </row>
    <row r="5280" spans="1:16" x14ac:dyDescent="0.25">
      <c r="A5280">
        <v>5279</v>
      </c>
      <c r="B5280" t="s">
        <v>65</v>
      </c>
      <c r="C5280" t="s">
        <v>24</v>
      </c>
      <c r="D5280" t="s">
        <v>45</v>
      </c>
      <c r="E5280" t="s">
        <v>46</v>
      </c>
      <c r="F5280" t="s">
        <v>415</v>
      </c>
      <c r="G5280" t="s">
        <v>369</v>
      </c>
      <c r="H5280">
        <v>78</v>
      </c>
      <c r="I5280">
        <v>20288.77</v>
      </c>
      <c r="J5280">
        <v>1582524.06</v>
      </c>
      <c r="K5280">
        <v>3734.56</v>
      </c>
      <c r="L5280">
        <v>9</v>
      </c>
      <c r="M5280" t="s">
        <v>35</v>
      </c>
      <c r="N5280" t="s">
        <v>43</v>
      </c>
      <c r="O5280">
        <v>360382.32</v>
      </c>
      <c r="P5280">
        <f>_xlfn.DAYS(Table3[[#This Row],[Delivery_Date]],Table3[[#This Row],[Order_Date]])</f>
        <v>7</v>
      </c>
    </row>
    <row r="5281" spans="1:16" x14ac:dyDescent="0.25">
      <c r="A5281">
        <v>5280</v>
      </c>
      <c r="B5281" t="s">
        <v>15</v>
      </c>
      <c r="C5281" t="s">
        <v>24</v>
      </c>
      <c r="D5281" t="s">
        <v>17</v>
      </c>
      <c r="E5281" t="s">
        <v>26</v>
      </c>
      <c r="F5281" t="s">
        <v>167</v>
      </c>
      <c r="G5281" t="s">
        <v>186</v>
      </c>
      <c r="H5281">
        <v>89</v>
      </c>
      <c r="I5281">
        <v>44096.59</v>
      </c>
      <c r="J5281">
        <v>3924596.51</v>
      </c>
      <c r="K5281">
        <v>4365.24</v>
      </c>
      <c r="L5281">
        <v>255</v>
      </c>
      <c r="M5281" t="s">
        <v>21</v>
      </c>
      <c r="N5281" t="s">
        <v>30</v>
      </c>
      <c r="O5281">
        <v>648120.30000000005</v>
      </c>
      <c r="P5281">
        <f>_xlfn.DAYS(Table3[[#This Row],[Delivery_Date]],Table3[[#This Row],[Order_Date]])</f>
        <v>15</v>
      </c>
    </row>
    <row r="5282" spans="1:16" x14ac:dyDescent="0.25">
      <c r="A5282">
        <v>5281</v>
      </c>
      <c r="B5282" t="s">
        <v>65</v>
      </c>
      <c r="C5282" t="s">
        <v>16</v>
      </c>
      <c r="D5282" t="s">
        <v>32</v>
      </c>
      <c r="E5282" t="s">
        <v>26</v>
      </c>
      <c r="F5282" t="s">
        <v>413</v>
      </c>
      <c r="G5282" t="s">
        <v>258</v>
      </c>
      <c r="H5282">
        <v>84</v>
      </c>
      <c r="I5282">
        <v>2880.34</v>
      </c>
      <c r="J5282">
        <v>241948.56</v>
      </c>
      <c r="K5282">
        <v>549.87</v>
      </c>
      <c r="L5282">
        <v>866</v>
      </c>
      <c r="M5282" t="s">
        <v>35</v>
      </c>
      <c r="N5282" t="s">
        <v>22</v>
      </c>
      <c r="O5282">
        <v>35215.93</v>
      </c>
      <c r="P5282">
        <f>_xlfn.DAYS(Table3[[#This Row],[Delivery_Date]],Table3[[#This Row],[Order_Date]])</f>
        <v>11</v>
      </c>
    </row>
    <row r="5283" spans="1:16" x14ac:dyDescent="0.25">
      <c r="A5283">
        <v>5282</v>
      </c>
      <c r="B5283" t="s">
        <v>51</v>
      </c>
      <c r="C5283" t="s">
        <v>16</v>
      </c>
      <c r="D5283" t="s">
        <v>17</v>
      </c>
      <c r="E5283" t="s">
        <v>60</v>
      </c>
      <c r="F5283" t="s">
        <v>228</v>
      </c>
      <c r="G5283" t="s">
        <v>62</v>
      </c>
      <c r="H5283">
        <v>71</v>
      </c>
      <c r="I5283">
        <v>2667.48</v>
      </c>
      <c r="J5283">
        <v>189391.08</v>
      </c>
      <c r="K5283">
        <v>2310.77</v>
      </c>
      <c r="L5283">
        <v>732</v>
      </c>
      <c r="M5283" t="s">
        <v>29</v>
      </c>
      <c r="N5283" t="s">
        <v>22</v>
      </c>
      <c r="O5283">
        <v>38421.25</v>
      </c>
      <c r="P5283">
        <f>_xlfn.DAYS(Table3[[#This Row],[Delivery_Date]],Table3[[#This Row],[Order_Date]])</f>
        <v>13</v>
      </c>
    </row>
    <row r="5284" spans="1:16" x14ac:dyDescent="0.25">
      <c r="A5284">
        <v>5283</v>
      </c>
      <c r="B5284" t="s">
        <v>51</v>
      </c>
      <c r="C5284" t="s">
        <v>38</v>
      </c>
      <c r="D5284" t="s">
        <v>39</v>
      </c>
      <c r="E5284" t="s">
        <v>46</v>
      </c>
      <c r="F5284" t="s">
        <v>165</v>
      </c>
      <c r="G5284" t="s">
        <v>258</v>
      </c>
      <c r="H5284">
        <v>72</v>
      </c>
      <c r="I5284">
        <v>17208.88</v>
      </c>
      <c r="J5284">
        <v>1239039.3600000001</v>
      </c>
      <c r="K5284">
        <v>4318.5600000000004</v>
      </c>
      <c r="L5284">
        <v>648</v>
      </c>
      <c r="M5284" t="s">
        <v>21</v>
      </c>
      <c r="N5284" t="s">
        <v>43</v>
      </c>
      <c r="O5284">
        <v>109922.36</v>
      </c>
      <c r="P5284">
        <f>_xlfn.DAYS(Table3[[#This Row],[Delivery_Date]],Table3[[#This Row],[Order_Date]])</f>
        <v>10</v>
      </c>
    </row>
    <row r="5285" spans="1:16" x14ac:dyDescent="0.25">
      <c r="A5285">
        <v>5284</v>
      </c>
      <c r="B5285" t="s">
        <v>59</v>
      </c>
      <c r="C5285" t="s">
        <v>24</v>
      </c>
      <c r="D5285" t="s">
        <v>45</v>
      </c>
      <c r="E5285" t="s">
        <v>18</v>
      </c>
      <c r="F5285" t="s">
        <v>390</v>
      </c>
      <c r="G5285" t="s">
        <v>256</v>
      </c>
      <c r="H5285">
        <v>7</v>
      </c>
      <c r="I5285">
        <v>23311.03</v>
      </c>
      <c r="J5285">
        <v>163177.21</v>
      </c>
      <c r="K5285">
        <v>4744.6899999999996</v>
      </c>
      <c r="L5285">
        <v>426</v>
      </c>
      <c r="M5285" t="s">
        <v>29</v>
      </c>
      <c r="N5285" t="s">
        <v>70</v>
      </c>
      <c r="O5285">
        <v>12665.39</v>
      </c>
      <c r="P5285">
        <f>_xlfn.DAYS(Table3[[#This Row],[Delivery_Date]],Table3[[#This Row],[Order_Date]])</f>
        <v>2</v>
      </c>
    </row>
    <row r="5286" spans="1:16" x14ac:dyDescent="0.25">
      <c r="A5286">
        <v>5285</v>
      </c>
      <c r="B5286" t="s">
        <v>15</v>
      </c>
      <c r="C5286" t="s">
        <v>16</v>
      </c>
      <c r="D5286" t="s">
        <v>32</v>
      </c>
      <c r="E5286" t="s">
        <v>18</v>
      </c>
      <c r="F5286" t="s">
        <v>167</v>
      </c>
      <c r="G5286" t="s">
        <v>50</v>
      </c>
      <c r="H5286">
        <v>31</v>
      </c>
      <c r="I5286">
        <v>1314.58</v>
      </c>
      <c r="J5286">
        <v>40751.980000000003</v>
      </c>
      <c r="K5286">
        <v>3586.82</v>
      </c>
      <c r="L5286">
        <v>569</v>
      </c>
      <c r="M5286" t="s">
        <v>29</v>
      </c>
      <c r="N5286" t="s">
        <v>43</v>
      </c>
      <c r="O5286">
        <v>5218.1400000000003</v>
      </c>
      <c r="P5286">
        <f>_xlfn.DAYS(Table3[[#This Row],[Delivery_Date]],Table3[[#This Row],[Order_Date]])</f>
        <v>2</v>
      </c>
    </row>
    <row r="5287" spans="1:16" x14ac:dyDescent="0.25">
      <c r="A5287">
        <v>5286</v>
      </c>
      <c r="B5287" t="s">
        <v>44</v>
      </c>
      <c r="C5287" t="s">
        <v>16</v>
      </c>
      <c r="D5287" t="s">
        <v>17</v>
      </c>
      <c r="E5287" t="s">
        <v>46</v>
      </c>
      <c r="F5287" t="s">
        <v>363</v>
      </c>
      <c r="G5287" t="s">
        <v>339</v>
      </c>
      <c r="H5287">
        <v>60</v>
      </c>
      <c r="I5287">
        <v>47520.5</v>
      </c>
      <c r="J5287">
        <v>2851230</v>
      </c>
      <c r="K5287">
        <v>4485.41</v>
      </c>
      <c r="L5287">
        <v>882</v>
      </c>
      <c r="M5287" t="s">
        <v>29</v>
      </c>
      <c r="N5287" t="s">
        <v>30</v>
      </c>
      <c r="O5287">
        <v>629590</v>
      </c>
      <c r="P5287">
        <f>_xlfn.DAYS(Table3[[#This Row],[Delivery_Date]],Table3[[#This Row],[Order_Date]])</f>
        <v>14</v>
      </c>
    </row>
    <row r="5288" spans="1:16" x14ac:dyDescent="0.25">
      <c r="A5288">
        <v>5287</v>
      </c>
      <c r="B5288" t="s">
        <v>31</v>
      </c>
      <c r="C5288" t="s">
        <v>24</v>
      </c>
      <c r="D5288" t="s">
        <v>32</v>
      </c>
      <c r="E5288" t="s">
        <v>46</v>
      </c>
      <c r="F5288" t="s">
        <v>403</v>
      </c>
      <c r="G5288" t="s">
        <v>335</v>
      </c>
      <c r="H5288">
        <v>39</v>
      </c>
      <c r="I5288">
        <v>28181.02</v>
      </c>
      <c r="J5288">
        <v>1099059.78</v>
      </c>
      <c r="K5288">
        <v>101.6</v>
      </c>
      <c r="L5288">
        <v>567</v>
      </c>
      <c r="M5288" t="s">
        <v>42</v>
      </c>
      <c r="N5288" t="s">
        <v>43</v>
      </c>
      <c r="O5288">
        <v>164015.46</v>
      </c>
      <c r="P5288">
        <f>_xlfn.DAYS(Table3[[#This Row],[Delivery_Date]],Table3[[#This Row],[Order_Date]])</f>
        <v>2</v>
      </c>
    </row>
    <row r="5289" spans="1:16" x14ac:dyDescent="0.25">
      <c r="A5289">
        <v>5288</v>
      </c>
      <c r="B5289" t="s">
        <v>44</v>
      </c>
      <c r="C5289" t="s">
        <v>16</v>
      </c>
      <c r="D5289" t="s">
        <v>32</v>
      </c>
      <c r="E5289" t="s">
        <v>60</v>
      </c>
      <c r="F5289" t="s">
        <v>190</v>
      </c>
      <c r="G5289" t="s">
        <v>97</v>
      </c>
      <c r="H5289">
        <v>14</v>
      </c>
      <c r="I5289">
        <v>25571.040000000001</v>
      </c>
      <c r="J5289">
        <v>357994.56</v>
      </c>
      <c r="K5289">
        <v>1032.94</v>
      </c>
      <c r="L5289">
        <v>242</v>
      </c>
      <c r="M5289" t="s">
        <v>29</v>
      </c>
      <c r="N5289" t="s">
        <v>22</v>
      </c>
      <c r="O5289">
        <v>74437.22</v>
      </c>
      <c r="P5289">
        <f>_xlfn.DAYS(Table3[[#This Row],[Delivery_Date]],Table3[[#This Row],[Order_Date]])</f>
        <v>4</v>
      </c>
    </row>
    <row r="5290" spans="1:16" x14ac:dyDescent="0.25">
      <c r="A5290">
        <v>5289</v>
      </c>
      <c r="B5290" t="s">
        <v>31</v>
      </c>
      <c r="C5290" t="s">
        <v>38</v>
      </c>
      <c r="D5290" t="s">
        <v>32</v>
      </c>
      <c r="E5290" t="s">
        <v>60</v>
      </c>
      <c r="F5290" t="s">
        <v>113</v>
      </c>
      <c r="G5290" t="s">
        <v>19</v>
      </c>
      <c r="H5290">
        <v>94</v>
      </c>
      <c r="I5290">
        <v>8589.31</v>
      </c>
      <c r="J5290">
        <v>807395.14</v>
      </c>
      <c r="K5290">
        <v>3914.71</v>
      </c>
      <c r="L5290">
        <v>440</v>
      </c>
      <c r="M5290" t="s">
        <v>29</v>
      </c>
      <c r="N5290" t="s">
        <v>36</v>
      </c>
      <c r="O5290">
        <v>191152.16</v>
      </c>
      <c r="P5290">
        <f>_xlfn.DAYS(Table3[[#This Row],[Delivery_Date]],Table3[[#This Row],[Order_Date]])</f>
        <v>13</v>
      </c>
    </row>
    <row r="5291" spans="1:16" x14ac:dyDescent="0.25">
      <c r="A5291">
        <v>5290</v>
      </c>
      <c r="B5291" t="s">
        <v>65</v>
      </c>
      <c r="C5291" t="s">
        <v>38</v>
      </c>
      <c r="D5291" t="s">
        <v>32</v>
      </c>
      <c r="E5291" t="s">
        <v>26</v>
      </c>
      <c r="F5291" t="s">
        <v>361</v>
      </c>
      <c r="G5291" t="s">
        <v>234</v>
      </c>
      <c r="H5291">
        <v>52</v>
      </c>
      <c r="I5291">
        <v>6000.72</v>
      </c>
      <c r="J5291">
        <v>312037.44</v>
      </c>
      <c r="K5291">
        <v>1387.37</v>
      </c>
      <c r="L5291">
        <v>968</v>
      </c>
      <c r="M5291" t="s">
        <v>42</v>
      </c>
      <c r="N5291" t="s">
        <v>30</v>
      </c>
      <c r="O5291">
        <v>27543.54</v>
      </c>
      <c r="P5291">
        <f>_xlfn.DAYS(Table3[[#This Row],[Delivery_Date]],Table3[[#This Row],[Order_Date]])</f>
        <v>12</v>
      </c>
    </row>
    <row r="5292" spans="1:16" x14ac:dyDescent="0.25">
      <c r="A5292">
        <v>5291</v>
      </c>
      <c r="B5292" t="s">
        <v>31</v>
      </c>
      <c r="C5292" t="s">
        <v>24</v>
      </c>
      <c r="D5292" t="s">
        <v>17</v>
      </c>
      <c r="E5292" t="s">
        <v>60</v>
      </c>
      <c r="F5292" t="s">
        <v>98</v>
      </c>
      <c r="G5292" t="s">
        <v>167</v>
      </c>
      <c r="H5292">
        <v>77</v>
      </c>
      <c r="I5292">
        <v>9349.7999999999993</v>
      </c>
      <c r="J5292">
        <v>719934.6</v>
      </c>
      <c r="K5292">
        <v>4474.57</v>
      </c>
      <c r="L5292">
        <v>69</v>
      </c>
      <c r="M5292" t="s">
        <v>21</v>
      </c>
      <c r="N5292" t="s">
        <v>22</v>
      </c>
      <c r="O5292">
        <v>38750.5</v>
      </c>
      <c r="P5292">
        <f>_xlfn.DAYS(Table3[[#This Row],[Delivery_Date]],Table3[[#This Row],[Order_Date]])</f>
        <v>3</v>
      </c>
    </row>
    <row r="5293" spans="1:16" x14ac:dyDescent="0.25">
      <c r="A5293">
        <v>5292</v>
      </c>
      <c r="B5293" t="s">
        <v>31</v>
      </c>
      <c r="C5293" t="s">
        <v>24</v>
      </c>
      <c r="D5293" t="s">
        <v>17</v>
      </c>
      <c r="E5293" t="s">
        <v>18</v>
      </c>
      <c r="F5293" t="s">
        <v>20</v>
      </c>
      <c r="G5293" t="s">
        <v>53</v>
      </c>
      <c r="H5293">
        <v>80</v>
      </c>
      <c r="I5293">
        <v>32143.279999999999</v>
      </c>
      <c r="J5293">
        <v>2571462.4</v>
      </c>
      <c r="K5293">
        <v>4701.38</v>
      </c>
      <c r="L5293">
        <v>35</v>
      </c>
      <c r="M5293" t="s">
        <v>35</v>
      </c>
      <c r="N5293" t="s">
        <v>43</v>
      </c>
      <c r="O5293">
        <v>362500.03</v>
      </c>
      <c r="P5293">
        <f>_xlfn.DAYS(Table3[[#This Row],[Delivery_Date]],Table3[[#This Row],[Order_Date]])</f>
        <v>7</v>
      </c>
    </row>
    <row r="5294" spans="1:16" x14ac:dyDescent="0.25">
      <c r="A5294">
        <v>5293</v>
      </c>
      <c r="B5294" t="s">
        <v>65</v>
      </c>
      <c r="C5294" t="s">
        <v>38</v>
      </c>
      <c r="D5294" t="s">
        <v>32</v>
      </c>
      <c r="E5294" t="s">
        <v>46</v>
      </c>
      <c r="F5294" t="s">
        <v>110</v>
      </c>
      <c r="G5294" t="s">
        <v>111</v>
      </c>
      <c r="H5294">
        <v>84</v>
      </c>
      <c r="I5294">
        <v>40169.11</v>
      </c>
      <c r="J5294">
        <v>3374205.24</v>
      </c>
      <c r="K5294">
        <v>4852.7299999999996</v>
      </c>
      <c r="L5294">
        <v>641</v>
      </c>
      <c r="M5294" t="s">
        <v>29</v>
      </c>
      <c r="N5294" t="s">
        <v>36</v>
      </c>
      <c r="O5294">
        <v>361409.9</v>
      </c>
      <c r="P5294">
        <f>_xlfn.DAYS(Table3[[#This Row],[Delivery_Date]],Table3[[#This Row],[Order_Date]])</f>
        <v>9</v>
      </c>
    </row>
    <row r="5295" spans="1:16" x14ac:dyDescent="0.25">
      <c r="A5295">
        <v>5294</v>
      </c>
      <c r="B5295" t="s">
        <v>51</v>
      </c>
      <c r="C5295" t="s">
        <v>24</v>
      </c>
      <c r="D5295" t="s">
        <v>45</v>
      </c>
      <c r="E5295" t="s">
        <v>18</v>
      </c>
      <c r="F5295" t="s">
        <v>334</v>
      </c>
      <c r="G5295" t="s">
        <v>335</v>
      </c>
      <c r="H5295">
        <v>83</v>
      </c>
      <c r="I5295">
        <v>5574.55</v>
      </c>
      <c r="J5295">
        <v>462687.65</v>
      </c>
      <c r="K5295">
        <v>759.02</v>
      </c>
      <c r="L5295">
        <v>380</v>
      </c>
      <c r="M5295" t="s">
        <v>21</v>
      </c>
      <c r="N5295" t="s">
        <v>22</v>
      </c>
      <c r="O5295">
        <v>26796.23</v>
      </c>
      <c r="P5295">
        <f>_xlfn.DAYS(Table3[[#This Row],[Delivery_Date]],Table3[[#This Row],[Order_Date]])</f>
        <v>15</v>
      </c>
    </row>
    <row r="5296" spans="1:16" x14ac:dyDescent="0.25">
      <c r="A5296">
        <v>5295</v>
      </c>
      <c r="B5296" t="s">
        <v>59</v>
      </c>
      <c r="C5296" t="s">
        <v>24</v>
      </c>
      <c r="D5296" t="s">
        <v>17</v>
      </c>
      <c r="E5296" t="s">
        <v>18</v>
      </c>
      <c r="F5296" t="s">
        <v>386</v>
      </c>
      <c r="G5296" t="s">
        <v>186</v>
      </c>
      <c r="H5296">
        <v>22</v>
      </c>
      <c r="I5296">
        <v>45275.72</v>
      </c>
      <c r="J5296">
        <v>996065.84</v>
      </c>
      <c r="K5296">
        <v>3327.58</v>
      </c>
      <c r="L5296">
        <v>386</v>
      </c>
      <c r="M5296" t="s">
        <v>35</v>
      </c>
      <c r="N5296" t="s">
        <v>43</v>
      </c>
      <c r="O5296">
        <v>240509.97</v>
      </c>
      <c r="P5296">
        <f>_xlfn.DAYS(Table3[[#This Row],[Delivery_Date]],Table3[[#This Row],[Order_Date]])</f>
        <v>10</v>
      </c>
    </row>
    <row r="5297" spans="1:16" x14ac:dyDescent="0.25">
      <c r="A5297">
        <v>5296</v>
      </c>
      <c r="B5297" t="s">
        <v>15</v>
      </c>
      <c r="C5297" t="s">
        <v>38</v>
      </c>
      <c r="D5297" t="s">
        <v>39</v>
      </c>
      <c r="E5297" t="s">
        <v>26</v>
      </c>
      <c r="F5297" t="s">
        <v>337</v>
      </c>
      <c r="G5297" t="s">
        <v>160</v>
      </c>
      <c r="H5297">
        <v>50</v>
      </c>
      <c r="I5297">
        <v>7505.18</v>
      </c>
      <c r="J5297">
        <v>375259</v>
      </c>
      <c r="K5297">
        <v>3313.22</v>
      </c>
      <c r="L5297">
        <v>689</v>
      </c>
      <c r="M5297" t="s">
        <v>35</v>
      </c>
      <c r="N5297" t="s">
        <v>22</v>
      </c>
      <c r="O5297">
        <v>92379.15</v>
      </c>
      <c r="P5297">
        <f>_xlfn.DAYS(Table3[[#This Row],[Delivery_Date]],Table3[[#This Row],[Order_Date]])</f>
        <v>14</v>
      </c>
    </row>
    <row r="5298" spans="1:16" x14ac:dyDescent="0.25">
      <c r="A5298">
        <v>5297</v>
      </c>
      <c r="B5298" t="s">
        <v>44</v>
      </c>
      <c r="C5298" t="s">
        <v>16</v>
      </c>
      <c r="D5298" t="s">
        <v>17</v>
      </c>
      <c r="E5298" t="s">
        <v>26</v>
      </c>
      <c r="F5298" t="s">
        <v>316</v>
      </c>
      <c r="G5298" t="s">
        <v>317</v>
      </c>
      <c r="H5298">
        <v>15</v>
      </c>
      <c r="I5298">
        <v>28663.040000000001</v>
      </c>
      <c r="J5298">
        <v>429945.59999999998</v>
      </c>
      <c r="K5298">
        <v>4461.9799999999996</v>
      </c>
      <c r="L5298">
        <v>978</v>
      </c>
      <c r="M5298" t="s">
        <v>35</v>
      </c>
      <c r="N5298" t="s">
        <v>70</v>
      </c>
      <c r="O5298">
        <v>82722.2</v>
      </c>
      <c r="P5298">
        <f>_xlfn.DAYS(Table3[[#This Row],[Delivery_Date]],Table3[[#This Row],[Order_Date]])</f>
        <v>3</v>
      </c>
    </row>
    <row r="5299" spans="1:16" x14ac:dyDescent="0.25">
      <c r="A5299">
        <v>5298</v>
      </c>
      <c r="B5299" t="s">
        <v>37</v>
      </c>
      <c r="C5299" t="s">
        <v>16</v>
      </c>
      <c r="D5299" t="s">
        <v>32</v>
      </c>
      <c r="E5299" t="s">
        <v>18</v>
      </c>
      <c r="F5299" t="s">
        <v>372</v>
      </c>
      <c r="G5299" t="s">
        <v>157</v>
      </c>
      <c r="H5299">
        <v>89</v>
      </c>
      <c r="I5299">
        <v>11737.29</v>
      </c>
      <c r="J5299">
        <v>1044618.81</v>
      </c>
      <c r="K5299">
        <v>3797.91</v>
      </c>
      <c r="L5299">
        <v>763</v>
      </c>
      <c r="M5299" t="s">
        <v>21</v>
      </c>
      <c r="N5299" t="s">
        <v>22</v>
      </c>
      <c r="O5299">
        <v>58623.61</v>
      </c>
      <c r="P5299">
        <f>_xlfn.DAYS(Table3[[#This Row],[Delivery_Date]],Table3[[#This Row],[Order_Date]])</f>
        <v>14</v>
      </c>
    </row>
    <row r="5300" spans="1:16" x14ac:dyDescent="0.25">
      <c r="A5300">
        <v>5299</v>
      </c>
      <c r="B5300" t="s">
        <v>31</v>
      </c>
      <c r="C5300" t="s">
        <v>16</v>
      </c>
      <c r="D5300" t="s">
        <v>39</v>
      </c>
      <c r="E5300" t="s">
        <v>52</v>
      </c>
      <c r="F5300" t="s">
        <v>390</v>
      </c>
      <c r="G5300" t="s">
        <v>175</v>
      </c>
      <c r="H5300">
        <v>71</v>
      </c>
      <c r="I5300">
        <v>34325.980000000003</v>
      </c>
      <c r="J5300">
        <v>2437144.58</v>
      </c>
      <c r="K5300">
        <v>972.64</v>
      </c>
      <c r="L5300">
        <v>148</v>
      </c>
      <c r="M5300" t="s">
        <v>35</v>
      </c>
      <c r="N5300" t="s">
        <v>36</v>
      </c>
      <c r="O5300">
        <v>201545.14</v>
      </c>
      <c r="P5300">
        <f>_xlfn.DAYS(Table3[[#This Row],[Delivery_Date]],Table3[[#This Row],[Order_Date]])</f>
        <v>5</v>
      </c>
    </row>
    <row r="5301" spans="1:16" x14ac:dyDescent="0.25">
      <c r="A5301">
        <v>5300</v>
      </c>
      <c r="B5301" t="s">
        <v>23</v>
      </c>
      <c r="C5301" t="s">
        <v>16</v>
      </c>
      <c r="D5301" t="s">
        <v>25</v>
      </c>
      <c r="E5301" t="s">
        <v>46</v>
      </c>
      <c r="F5301" t="s">
        <v>254</v>
      </c>
      <c r="G5301" t="s">
        <v>206</v>
      </c>
      <c r="H5301">
        <v>94</v>
      </c>
      <c r="I5301">
        <v>5400.65</v>
      </c>
      <c r="J5301">
        <v>507661.1</v>
      </c>
      <c r="K5301">
        <v>4163.5</v>
      </c>
      <c r="L5301">
        <v>406</v>
      </c>
      <c r="M5301" t="s">
        <v>35</v>
      </c>
      <c r="N5301" t="s">
        <v>36</v>
      </c>
      <c r="O5301">
        <v>79391.5</v>
      </c>
      <c r="P5301">
        <f>_xlfn.DAYS(Table3[[#This Row],[Delivery_Date]],Table3[[#This Row],[Order_Date]])</f>
        <v>13</v>
      </c>
    </row>
    <row r="5302" spans="1:16" x14ac:dyDescent="0.25">
      <c r="A5302">
        <v>5301</v>
      </c>
      <c r="B5302" t="s">
        <v>15</v>
      </c>
      <c r="C5302" t="s">
        <v>38</v>
      </c>
      <c r="D5302" t="s">
        <v>39</v>
      </c>
      <c r="E5302" t="s">
        <v>52</v>
      </c>
      <c r="F5302" t="s">
        <v>118</v>
      </c>
      <c r="G5302" t="s">
        <v>179</v>
      </c>
      <c r="H5302">
        <v>14</v>
      </c>
      <c r="I5302">
        <v>49690.89</v>
      </c>
      <c r="J5302">
        <v>695672.46</v>
      </c>
      <c r="K5302">
        <v>1743.32</v>
      </c>
      <c r="L5302">
        <v>275</v>
      </c>
      <c r="M5302" t="s">
        <v>21</v>
      </c>
      <c r="N5302" t="s">
        <v>30</v>
      </c>
      <c r="O5302">
        <v>93217.07</v>
      </c>
      <c r="P5302">
        <f>_xlfn.DAYS(Table3[[#This Row],[Delivery_Date]],Table3[[#This Row],[Order_Date]])</f>
        <v>6</v>
      </c>
    </row>
    <row r="5303" spans="1:16" x14ac:dyDescent="0.25">
      <c r="A5303">
        <v>5302</v>
      </c>
      <c r="B5303" t="s">
        <v>23</v>
      </c>
      <c r="C5303" t="s">
        <v>24</v>
      </c>
      <c r="D5303" t="s">
        <v>32</v>
      </c>
      <c r="E5303" t="s">
        <v>18</v>
      </c>
      <c r="F5303" t="s">
        <v>69</v>
      </c>
      <c r="G5303" t="s">
        <v>399</v>
      </c>
      <c r="H5303">
        <v>35</v>
      </c>
      <c r="I5303">
        <v>24117.58</v>
      </c>
      <c r="J5303">
        <v>844115.3</v>
      </c>
      <c r="K5303">
        <v>4139.28</v>
      </c>
      <c r="L5303">
        <v>757</v>
      </c>
      <c r="M5303" t="s">
        <v>21</v>
      </c>
      <c r="N5303" t="s">
        <v>70</v>
      </c>
      <c r="O5303">
        <v>112307.35</v>
      </c>
      <c r="P5303">
        <f>_xlfn.DAYS(Table3[[#This Row],[Delivery_Date]],Table3[[#This Row],[Order_Date]])</f>
        <v>9</v>
      </c>
    </row>
    <row r="5304" spans="1:16" x14ac:dyDescent="0.25">
      <c r="A5304">
        <v>5303</v>
      </c>
      <c r="B5304" t="s">
        <v>37</v>
      </c>
      <c r="C5304" t="s">
        <v>38</v>
      </c>
      <c r="D5304" t="s">
        <v>32</v>
      </c>
      <c r="E5304" t="s">
        <v>26</v>
      </c>
      <c r="F5304" t="s">
        <v>271</v>
      </c>
      <c r="G5304" t="s">
        <v>130</v>
      </c>
      <c r="H5304">
        <v>37</v>
      </c>
      <c r="I5304">
        <v>9870.57</v>
      </c>
      <c r="J5304">
        <v>365211.09</v>
      </c>
      <c r="K5304">
        <v>1670.88</v>
      </c>
      <c r="L5304">
        <v>956</v>
      </c>
      <c r="M5304" t="s">
        <v>35</v>
      </c>
      <c r="N5304" t="s">
        <v>22</v>
      </c>
      <c r="O5304">
        <v>89930.96</v>
      </c>
      <c r="P5304">
        <f>_xlfn.DAYS(Table3[[#This Row],[Delivery_Date]],Table3[[#This Row],[Order_Date]])</f>
        <v>4</v>
      </c>
    </row>
    <row r="5305" spans="1:16" x14ac:dyDescent="0.25">
      <c r="A5305">
        <v>5304</v>
      </c>
      <c r="B5305" t="s">
        <v>51</v>
      </c>
      <c r="C5305" t="s">
        <v>38</v>
      </c>
      <c r="D5305" t="s">
        <v>25</v>
      </c>
      <c r="E5305" t="s">
        <v>46</v>
      </c>
      <c r="F5305" t="s">
        <v>346</v>
      </c>
      <c r="G5305" t="s">
        <v>390</v>
      </c>
      <c r="H5305">
        <v>6</v>
      </c>
      <c r="I5305">
        <v>23804.21</v>
      </c>
      <c r="J5305">
        <v>142825.26</v>
      </c>
      <c r="K5305">
        <v>4779.1499999999996</v>
      </c>
      <c r="L5305">
        <v>321</v>
      </c>
      <c r="M5305" t="s">
        <v>21</v>
      </c>
      <c r="N5305" t="s">
        <v>36</v>
      </c>
      <c r="O5305">
        <v>31108.63</v>
      </c>
      <c r="P5305">
        <f>_xlfn.DAYS(Table3[[#This Row],[Delivery_Date]],Table3[[#This Row],[Order_Date]])</f>
        <v>14</v>
      </c>
    </row>
    <row r="5306" spans="1:16" x14ac:dyDescent="0.25">
      <c r="A5306">
        <v>5305</v>
      </c>
      <c r="B5306" t="s">
        <v>51</v>
      </c>
      <c r="C5306" t="s">
        <v>16</v>
      </c>
      <c r="D5306" t="s">
        <v>17</v>
      </c>
      <c r="E5306" t="s">
        <v>46</v>
      </c>
      <c r="F5306" t="s">
        <v>96</v>
      </c>
      <c r="G5306" t="s">
        <v>229</v>
      </c>
      <c r="H5306">
        <v>36</v>
      </c>
      <c r="I5306">
        <v>27726.32</v>
      </c>
      <c r="J5306">
        <v>998147.52</v>
      </c>
      <c r="K5306">
        <v>3919.94</v>
      </c>
      <c r="L5306">
        <v>835</v>
      </c>
      <c r="M5306" t="s">
        <v>35</v>
      </c>
      <c r="N5306" t="s">
        <v>30</v>
      </c>
      <c r="O5306">
        <v>132763.99</v>
      </c>
      <c r="P5306">
        <f>_xlfn.DAYS(Table3[[#This Row],[Delivery_Date]],Table3[[#This Row],[Order_Date]])</f>
        <v>7</v>
      </c>
    </row>
    <row r="5307" spans="1:16" x14ac:dyDescent="0.25">
      <c r="A5307">
        <v>5306</v>
      </c>
      <c r="B5307" t="s">
        <v>59</v>
      </c>
      <c r="C5307" t="s">
        <v>16</v>
      </c>
      <c r="D5307" t="s">
        <v>39</v>
      </c>
      <c r="E5307" t="s">
        <v>26</v>
      </c>
      <c r="F5307" t="s">
        <v>412</v>
      </c>
      <c r="G5307" t="s">
        <v>122</v>
      </c>
      <c r="H5307">
        <v>51</v>
      </c>
      <c r="I5307">
        <v>44482.21</v>
      </c>
      <c r="J5307">
        <v>2268592.71</v>
      </c>
      <c r="K5307">
        <v>1110.25</v>
      </c>
      <c r="L5307">
        <v>49</v>
      </c>
      <c r="M5307" t="s">
        <v>42</v>
      </c>
      <c r="N5307" t="s">
        <v>36</v>
      </c>
      <c r="O5307">
        <v>148905.49</v>
      </c>
      <c r="P5307">
        <f>_xlfn.DAYS(Table3[[#This Row],[Delivery_Date]],Table3[[#This Row],[Order_Date]])</f>
        <v>9</v>
      </c>
    </row>
    <row r="5308" spans="1:16" x14ac:dyDescent="0.25">
      <c r="A5308">
        <v>5307</v>
      </c>
      <c r="B5308" t="s">
        <v>31</v>
      </c>
      <c r="C5308" t="s">
        <v>38</v>
      </c>
      <c r="D5308" t="s">
        <v>32</v>
      </c>
      <c r="E5308" t="s">
        <v>60</v>
      </c>
      <c r="F5308" t="s">
        <v>305</v>
      </c>
      <c r="G5308" t="s">
        <v>414</v>
      </c>
      <c r="H5308">
        <v>3</v>
      </c>
      <c r="I5308">
        <v>38543.120000000003</v>
      </c>
      <c r="J5308">
        <v>115629.36</v>
      </c>
      <c r="K5308">
        <v>1184.3900000000001</v>
      </c>
      <c r="L5308">
        <v>497</v>
      </c>
      <c r="M5308" t="s">
        <v>21</v>
      </c>
      <c r="N5308" t="s">
        <v>36</v>
      </c>
      <c r="O5308">
        <v>6717.5</v>
      </c>
      <c r="P5308">
        <f>_xlfn.DAYS(Table3[[#This Row],[Delivery_Date]],Table3[[#This Row],[Order_Date]])</f>
        <v>7</v>
      </c>
    </row>
    <row r="5309" spans="1:16" x14ac:dyDescent="0.25">
      <c r="A5309">
        <v>5308</v>
      </c>
      <c r="B5309" t="s">
        <v>31</v>
      </c>
      <c r="C5309" t="s">
        <v>16</v>
      </c>
      <c r="D5309" t="s">
        <v>39</v>
      </c>
      <c r="E5309" t="s">
        <v>18</v>
      </c>
      <c r="F5309" t="s">
        <v>223</v>
      </c>
      <c r="G5309" t="s">
        <v>212</v>
      </c>
      <c r="H5309">
        <v>40</v>
      </c>
      <c r="I5309">
        <v>8807.82</v>
      </c>
      <c r="J5309">
        <v>352312.8</v>
      </c>
      <c r="K5309">
        <v>3172.03</v>
      </c>
      <c r="L5309">
        <v>328</v>
      </c>
      <c r="M5309" t="s">
        <v>29</v>
      </c>
      <c r="N5309" t="s">
        <v>43</v>
      </c>
      <c r="O5309">
        <v>74701.42</v>
      </c>
      <c r="P5309">
        <f>_xlfn.DAYS(Table3[[#This Row],[Delivery_Date]],Table3[[#This Row],[Order_Date]])</f>
        <v>6</v>
      </c>
    </row>
    <row r="5310" spans="1:16" x14ac:dyDescent="0.25">
      <c r="A5310">
        <v>5309</v>
      </c>
      <c r="B5310" t="s">
        <v>44</v>
      </c>
      <c r="C5310" t="s">
        <v>16</v>
      </c>
      <c r="D5310" t="s">
        <v>25</v>
      </c>
      <c r="E5310" t="s">
        <v>46</v>
      </c>
      <c r="F5310" t="s">
        <v>248</v>
      </c>
      <c r="G5310" t="s">
        <v>224</v>
      </c>
      <c r="H5310">
        <v>6</v>
      </c>
      <c r="I5310">
        <v>24680.639999999999</v>
      </c>
      <c r="J5310">
        <v>148083.84</v>
      </c>
      <c r="K5310">
        <v>4429.0200000000004</v>
      </c>
      <c r="L5310">
        <v>254</v>
      </c>
      <c r="M5310" t="s">
        <v>29</v>
      </c>
      <c r="N5310" t="s">
        <v>43</v>
      </c>
      <c r="O5310">
        <v>30642.85</v>
      </c>
      <c r="P5310">
        <f>_xlfn.DAYS(Table3[[#This Row],[Delivery_Date]],Table3[[#This Row],[Order_Date]])</f>
        <v>1</v>
      </c>
    </row>
    <row r="5311" spans="1:16" x14ac:dyDescent="0.25">
      <c r="A5311">
        <v>5310</v>
      </c>
      <c r="B5311" t="s">
        <v>59</v>
      </c>
      <c r="C5311" t="s">
        <v>38</v>
      </c>
      <c r="D5311" t="s">
        <v>39</v>
      </c>
      <c r="E5311" t="s">
        <v>52</v>
      </c>
      <c r="F5311" t="s">
        <v>312</v>
      </c>
      <c r="G5311" t="s">
        <v>126</v>
      </c>
      <c r="H5311">
        <v>76</v>
      </c>
      <c r="I5311">
        <v>3855.41</v>
      </c>
      <c r="J5311">
        <v>293011.15999999997</v>
      </c>
      <c r="K5311">
        <v>328.8</v>
      </c>
      <c r="L5311">
        <v>167</v>
      </c>
      <c r="M5311" t="s">
        <v>21</v>
      </c>
      <c r="N5311" t="s">
        <v>36</v>
      </c>
      <c r="O5311">
        <v>41453.370000000003</v>
      </c>
      <c r="P5311">
        <f>_xlfn.DAYS(Table3[[#This Row],[Delivery_Date]],Table3[[#This Row],[Order_Date]])</f>
        <v>1</v>
      </c>
    </row>
    <row r="5312" spans="1:16" x14ac:dyDescent="0.25">
      <c r="A5312">
        <v>5311</v>
      </c>
      <c r="B5312" t="s">
        <v>15</v>
      </c>
      <c r="C5312" t="s">
        <v>16</v>
      </c>
      <c r="D5312" t="s">
        <v>32</v>
      </c>
      <c r="E5312" t="s">
        <v>26</v>
      </c>
      <c r="F5312" t="s">
        <v>122</v>
      </c>
      <c r="G5312" t="s">
        <v>123</v>
      </c>
      <c r="H5312">
        <v>80</v>
      </c>
      <c r="I5312">
        <v>22283.48</v>
      </c>
      <c r="J5312">
        <v>1782678.4</v>
      </c>
      <c r="K5312">
        <v>3757.62</v>
      </c>
      <c r="L5312">
        <v>749</v>
      </c>
      <c r="M5312" t="s">
        <v>29</v>
      </c>
      <c r="N5312" t="s">
        <v>36</v>
      </c>
      <c r="O5312">
        <v>312595.98</v>
      </c>
      <c r="P5312">
        <f>_xlfn.DAYS(Table3[[#This Row],[Delivery_Date]],Table3[[#This Row],[Order_Date]])</f>
        <v>14</v>
      </c>
    </row>
    <row r="5313" spans="1:16" x14ac:dyDescent="0.25">
      <c r="A5313">
        <v>5312</v>
      </c>
      <c r="B5313" t="s">
        <v>44</v>
      </c>
      <c r="C5313" t="s">
        <v>24</v>
      </c>
      <c r="D5313" t="s">
        <v>25</v>
      </c>
      <c r="E5313" t="s">
        <v>18</v>
      </c>
      <c r="F5313" t="s">
        <v>400</v>
      </c>
      <c r="G5313" t="s">
        <v>268</v>
      </c>
      <c r="H5313">
        <v>84</v>
      </c>
      <c r="I5313">
        <v>22629.63</v>
      </c>
      <c r="J5313">
        <v>1900888.92</v>
      </c>
      <c r="K5313">
        <v>925.87</v>
      </c>
      <c r="L5313">
        <v>720</v>
      </c>
      <c r="M5313" t="s">
        <v>21</v>
      </c>
      <c r="N5313" t="s">
        <v>22</v>
      </c>
      <c r="O5313">
        <v>355467.29</v>
      </c>
      <c r="P5313">
        <f>_xlfn.DAYS(Table3[[#This Row],[Delivery_Date]],Table3[[#This Row],[Order_Date]])</f>
        <v>1</v>
      </c>
    </row>
    <row r="5314" spans="1:16" x14ac:dyDescent="0.25">
      <c r="A5314">
        <v>5313</v>
      </c>
      <c r="B5314" t="s">
        <v>65</v>
      </c>
      <c r="C5314" t="s">
        <v>38</v>
      </c>
      <c r="D5314" t="s">
        <v>32</v>
      </c>
      <c r="E5314" t="s">
        <v>52</v>
      </c>
      <c r="F5314" t="s">
        <v>420</v>
      </c>
      <c r="G5314" t="s">
        <v>77</v>
      </c>
      <c r="H5314">
        <v>6</v>
      </c>
      <c r="I5314">
        <v>2270.09</v>
      </c>
      <c r="J5314">
        <v>13620.54</v>
      </c>
      <c r="K5314">
        <v>3810.31</v>
      </c>
      <c r="L5314">
        <v>84</v>
      </c>
      <c r="M5314" t="s">
        <v>29</v>
      </c>
      <c r="N5314" t="s">
        <v>70</v>
      </c>
      <c r="O5314">
        <v>2614.7600000000002</v>
      </c>
      <c r="P5314">
        <f>_xlfn.DAYS(Table3[[#This Row],[Delivery_Date]],Table3[[#This Row],[Order_Date]])</f>
        <v>1</v>
      </c>
    </row>
    <row r="5315" spans="1:16" x14ac:dyDescent="0.25">
      <c r="A5315">
        <v>5314</v>
      </c>
      <c r="B5315" t="s">
        <v>23</v>
      </c>
      <c r="C5315" t="s">
        <v>16</v>
      </c>
      <c r="D5315" t="s">
        <v>17</v>
      </c>
      <c r="E5315" t="s">
        <v>52</v>
      </c>
      <c r="F5315" t="s">
        <v>270</v>
      </c>
      <c r="G5315" t="s">
        <v>260</v>
      </c>
      <c r="H5315">
        <v>78</v>
      </c>
      <c r="I5315">
        <v>19561.98</v>
      </c>
      <c r="J5315">
        <v>1525834.44</v>
      </c>
      <c r="K5315">
        <v>4738.79</v>
      </c>
      <c r="L5315">
        <v>350</v>
      </c>
      <c r="M5315" t="s">
        <v>42</v>
      </c>
      <c r="N5315" t="s">
        <v>43</v>
      </c>
      <c r="O5315">
        <v>98405.74</v>
      </c>
      <c r="P5315">
        <f>_xlfn.DAYS(Table3[[#This Row],[Delivery_Date]],Table3[[#This Row],[Order_Date]])</f>
        <v>8</v>
      </c>
    </row>
    <row r="5316" spans="1:16" x14ac:dyDescent="0.25">
      <c r="A5316">
        <v>5315</v>
      </c>
      <c r="B5316" t="s">
        <v>15</v>
      </c>
      <c r="C5316" t="s">
        <v>16</v>
      </c>
      <c r="D5316" t="s">
        <v>39</v>
      </c>
      <c r="E5316" t="s">
        <v>60</v>
      </c>
      <c r="F5316" t="s">
        <v>142</v>
      </c>
      <c r="G5316" t="s">
        <v>377</v>
      </c>
      <c r="H5316">
        <v>21</v>
      </c>
      <c r="I5316">
        <v>4103.8500000000004</v>
      </c>
      <c r="J5316">
        <v>86180.85</v>
      </c>
      <c r="K5316">
        <v>4914.4799999999996</v>
      </c>
      <c r="L5316">
        <v>615</v>
      </c>
      <c r="M5316" t="s">
        <v>29</v>
      </c>
      <c r="N5316" t="s">
        <v>70</v>
      </c>
      <c r="O5316">
        <v>11004.97</v>
      </c>
      <c r="P5316">
        <f>_xlfn.DAYS(Table3[[#This Row],[Delivery_Date]],Table3[[#This Row],[Order_Date]])</f>
        <v>6</v>
      </c>
    </row>
    <row r="5317" spans="1:16" x14ac:dyDescent="0.25">
      <c r="A5317">
        <v>5316</v>
      </c>
      <c r="B5317" t="s">
        <v>23</v>
      </c>
      <c r="C5317" t="s">
        <v>24</v>
      </c>
      <c r="D5317" t="s">
        <v>32</v>
      </c>
      <c r="E5317" t="s">
        <v>46</v>
      </c>
      <c r="F5317" t="s">
        <v>164</v>
      </c>
      <c r="G5317" t="s">
        <v>219</v>
      </c>
      <c r="H5317">
        <v>70</v>
      </c>
      <c r="I5317">
        <v>21756.71</v>
      </c>
      <c r="J5317">
        <v>1522969.7</v>
      </c>
      <c r="K5317">
        <v>3343.65</v>
      </c>
      <c r="L5317">
        <v>505</v>
      </c>
      <c r="M5317" t="s">
        <v>35</v>
      </c>
      <c r="N5317" t="s">
        <v>30</v>
      </c>
      <c r="O5317">
        <v>187542.45</v>
      </c>
      <c r="P5317">
        <f>_xlfn.DAYS(Table3[[#This Row],[Delivery_Date]],Table3[[#This Row],[Order_Date]])</f>
        <v>1</v>
      </c>
    </row>
    <row r="5318" spans="1:16" x14ac:dyDescent="0.25">
      <c r="A5318">
        <v>5317</v>
      </c>
      <c r="B5318" t="s">
        <v>37</v>
      </c>
      <c r="C5318" t="s">
        <v>38</v>
      </c>
      <c r="D5318" t="s">
        <v>25</v>
      </c>
      <c r="E5318" t="s">
        <v>60</v>
      </c>
      <c r="F5318" t="s">
        <v>124</v>
      </c>
      <c r="G5318" t="s">
        <v>367</v>
      </c>
      <c r="H5318">
        <v>26</v>
      </c>
      <c r="I5318">
        <v>2512.36</v>
      </c>
      <c r="J5318">
        <v>65321.36</v>
      </c>
      <c r="K5318">
        <v>4560.32</v>
      </c>
      <c r="L5318">
        <v>876</v>
      </c>
      <c r="M5318" t="s">
        <v>21</v>
      </c>
      <c r="N5318" t="s">
        <v>30</v>
      </c>
      <c r="O5318">
        <v>6581.89</v>
      </c>
      <c r="P5318">
        <f>_xlfn.DAYS(Table3[[#This Row],[Delivery_Date]],Table3[[#This Row],[Order_Date]])</f>
        <v>9</v>
      </c>
    </row>
    <row r="5319" spans="1:16" x14ac:dyDescent="0.25">
      <c r="A5319">
        <v>5318</v>
      </c>
      <c r="B5319" t="s">
        <v>44</v>
      </c>
      <c r="C5319" t="s">
        <v>16</v>
      </c>
      <c r="D5319" t="s">
        <v>17</v>
      </c>
      <c r="E5319" t="s">
        <v>46</v>
      </c>
      <c r="F5319" t="s">
        <v>187</v>
      </c>
      <c r="G5319" t="s">
        <v>274</v>
      </c>
      <c r="H5319">
        <v>4</v>
      </c>
      <c r="I5319">
        <v>12473.54</v>
      </c>
      <c r="J5319">
        <v>49894.16</v>
      </c>
      <c r="K5319">
        <v>1746.54</v>
      </c>
      <c r="L5319">
        <v>569</v>
      </c>
      <c r="M5319" t="s">
        <v>35</v>
      </c>
      <c r="N5319" t="s">
        <v>36</v>
      </c>
      <c r="O5319">
        <v>5679.45</v>
      </c>
      <c r="P5319">
        <f>_xlfn.DAYS(Table3[[#This Row],[Delivery_Date]],Table3[[#This Row],[Order_Date]])</f>
        <v>10</v>
      </c>
    </row>
    <row r="5320" spans="1:16" x14ac:dyDescent="0.25">
      <c r="A5320">
        <v>5319</v>
      </c>
      <c r="B5320" t="s">
        <v>37</v>
      </c>
      <c r="C5320" t="s">
        <v>38</v>
      </c>
      <c r="D5320" t="s">
        <v>39</v>
      </c>
      <c r="E5320" t="s">
        <v>26</v>
      </c>
      <c r="F5320" t="s">
        <v>202</v>
      </c>
      <c r="G5320" t="s">
        <v>214</v>
      </c>
      <c r="H5320">
        <v>2</v>
      </c>
      <c r="I5320">
        <v>20220.96</v>
      </c>
      <c r="J5320">
        <v>40441.919999999998</v>
      </c>
      <c r="K5320">
        <v>4993.25</v>
      </c>
      <c r="L5320">
        <v>926</v>
      </c>
      <c r="M5320" t="s">
        <v>29</v>
      </c>
      <c r="N5320" t="s">
        <v>70</v>
      </c>
      <c r="O5320">
        <v>9941.7999999999993</v>
      </c>
      <c r="P5320">
        <f>_xlfn.DAYS(Table3[[#This Row],[Delivery_Date]],Table3[[#This Row],[Order_Date]])</f>
        <v>14</v>
      </c>
    </row>
    <row r="5321" spans="1:16" x14ac:dyDescent="0.25">
      <c r="A5321">
        <v>5320</v>
      </c>
      <c r="B5321" t="s">
        <v>65</v>
      </c>
      <c r="C5321" t="s">
        <v>16</v>
      </c>
      <c r="D5321" t="s">
        <v>25</v>
      </c>
      <c r="E5321" t="s">
        <v>46</v>
      </c>
      <c r="F5321" t="s">
        <v>96</v>
      </c>
      <c r="G5321" t="s">
        <v>354</v>
      </c>
      <c r="H5321">
        <v>1</v>
      </c>
      <c r="I5321">
        <v>18678.099999999999</v>
      </c>
      <c r="J5321">
        <v>18678.099999999999</v>
      </c>
      <c r="K5321">
        <v>3738.8</v>
      </c>
      <c r="L5321">
        <v>950</v>
      </c>
      <c r="M5321" t="s">
        <v>35</v>
      </c>
      <c r="N5321" t="s">
        <v>43</v>
      </c>
      <c r="O5321">
        <v>3369.36</v>
      </c>
      <c r="P5321">
        <f>_xlfn.DAYS(Table3[[#This Row],[Delivery_Date]],Table3[[#This Row],[Order_Date]])</f>
        <v>12</v>
      </c>
    </row>
    <row r="5322" spans="1:16" x14ac:dyDescent="0.25">
      <c r="A5322">
        <v>5321</v>
      </c>
      <c r="B5322" t="s">
        <v>15</v>
      </c>
      <c r="C5322" t="s">
        <v>24</v>
      </c>
      <c r="D5322" t="s">
        <v>25</v>
      </c>
      <c r="E5322" t="s">
        <v>46</v>
      </c>
      <c r="F5322" t="s">
        <v>319</v>
      </c>
      <c r="G5322" t="s">
        <v>409</v>
      </c>
      <c r="H5322">
        <v>26</v>
      </c>
      <c r="I5322">
        <v>20654.38</v>
      </c>
      <c r="J5322">
        <v>537013.88</v>
      </c>
      <c r="K5322">
        <v>4955.91</v>
      </c>
      <c r="L5322">
        <v>817</v>
      </c>
      <c r="M5322" t="s">
        <v>21</v>
      </c>
      <c r="N5322" t="s">
        <v>70</v>
      </c>
      <c r="O5322">
        <v>128724.79</v>
      </c>
      <c r="P5322">
        <f>_xlfn.DAYS(Table3[[#This Row],[Delivery_Date]],Table3[[#This Row],[Order_Date]])</f>
        <v>6</v>
      </c>
    </row>
    <row r="5323" spans="1:16" x14ac:dyDescent="0.25">
      <c r="A5323">
        <v>5322</v>
      </c>
      <c r="B5323" t="s">
        <v>15</v>
      </c>
      <c r="C5323" t="s">
        <v>38</v>
      </c>
      <c r="D5323" t="s">
        <v>25</v>
      </c>
      <c r="E5323" t="s">
        <v>18</v>
      </c>
      <c r="F5323" t="s">
        <v>147</v>
      </c>
      <c r="G5323" t="s">
        <v>112</v>
      </c>
      <c r="H5323">
        <v>81</v>
      </c>
      <c r="I5323">
        <v>33507.879999999997</v>
      </c>
      <c r="J5323">
        <v>2714138.28</v>
      </c>
      <c r="K5323">
        <v>4669.41</v>
      </c>
      <c r="L5323">
        <v>549</v>
      </c>
      <c r="M5323" t="s">
        <v>35</v>
      </c>
      <c r="N5323" t="s">
        <v>30</v>
      </c>
      <c r="O5323">
        <v>612190.6</v>
      </c>
      <c r="P5323">
        <f>_xlfn.DAYS(Table3[[#This Row],[Delivery_Date]],Table3[[#This Row],[Order_Date]])</f>
        <v>15</v>
      </c>
    </row>
    <row r="5324" spans="1:16" x14ac:dyDescent="0.25">
      <c r="A5324">
        <v>5323</v>
      </c>
      <c r="B5324" t="s">
        <v>15</v>
      </c>
      <c r="C5324" t="s">
        <v>38</v>
      </c>
      <c r="D5324" t="s">
        <v>39</v>
      </c>
      <c r="E5324" t="s">
        <v>18</v>
      </c>
      <c r="F5324" t="s">
        <v>366</v>
      </c>
      <c r="G5324" t="s">
        <v>223</v>
      </c>
      <c r="H5324">
        <v>44</v>
      </c>
      <c r="I5324">
        <v>20209.43</v>
      </c>
      <c r="J5324">
        <v>889214.92</v>
      </c>
      <c r="K5324">
        <v>3015.36</v>
      </c>
      <c r="L5324">
        <v>710</v>
      </c>
      <c r="M5324" t="s">
        <v>35</v>
      </c>
      <c r="N5324" t="s">
        <v>43</v>
      </c>
      <c r="O5324">
        <v>203119.69</v>
      </c>
      <c r="P5324">
        <f>_xlfn.DAYS(Table3[[#This Row],[Delivery_Date]],Table3[[#This Row],[Order_Date]])</f>
        <v>2</v>
      </c>
    </row>
    <row r="5325" spans="1:16" x14ac:dyDescent="0.25">
      <c r="A5325">
        <v>5324</v>
      </c>
      <c r="B5325" t="s">
        <v>65</v>
      </c>
      <c r="C5325" t="s">
        <v>24</v>
      </c>
      <c r="D5325" t="s">
        <v>39</v>
      </c>
      <c r="E5325" t="s">
        <v>52</v>
      </c>
      <c r="F5325" t="s">
        <v>255</v>
      </c>
      <c r="G5325" t="s">
        <v>332</v>
      </c>
      <c r="H5325">
        <v>28</v>
      </c>
      <c r="I5325">
        <v>47311.87</v>
      </c>
      <c r="J5325">
        <v>1324732.3600000001</v>
      </c>
      <c r="K5325">
        <v>3379.81</v>
      </c>
      <c r="L5325">
        <v>594</v>
      </c>
      <c r="M5325" t="s">
        <v>35</v>
      </c>
      <c r="N5325" t="s">
        <v>43</v>
      </c>
      <c r="O5325">
        <v>78083.039999999994</v>
      </c>
      <c r="P5325">
        <f>_xlfn.DAYS(Table3[[#This Row],[Delivery_Date]],Table3[[#This Row],[Order_Date]])</f>
        <v>5</v>
      </c>
    </row>
    <row r="5326" spans="1:16" x14ac:dyDescent="0.25">
      <c r="A5326">
        <v>5325</v>
      </c>
      <c r="B5326" t="s">
        <v>37</v>
      </c>
      <c r="C5326" t="s">
        <v>38</v>
      </c>
      <c r="D5326" t="s">
        <v>25</v>
      </c>
      <c r="E5326" t="s">
        <v>18</v>
      </c>
      <c r="F5326" t="s">
        <v>49</v>
      </c>
      <c r="G5326" t="s">
        <v>310</v>
      </c>
      <c r="H5326">
        <v>47</v>
      </c>
      <c r="I5326">
        <v>18647.3</v>
      </c>
      <c r="J5326">
        <v>876423.1</v>
      </c>
      <c r="K5326">
        <v>2605.33</v>
      </c>
      <c r="L5326">
        <v>667</v>
      </c>
      <c r="M5326" t="s">
        <v>21</v>
      </c>
      <c r="N5326" t="s">
        <v>36</v>
      </c>
      <c r="O5326">
        <v>210167.92</v>
      </c>
      <c r="P5326">
        <f>_xlfn.DAYS(Table3[[#This Row],[Delivery_Date]],Table3[[#This Row],[Order_Date]])</f>
        <v>7</v>
      </c>
    </row>
    <row r="5327" spans="1:16" x14ac:dyDescent="0.25">
      <c r="A5327">
        <v>5326</v>
      </c>
      <c r="B5327" t="s">
        <v>15</v>
      </c>
      <c r="C5327" t="s">
        <v>16</v>
      </c>
      <c r="D5327" t="s">
        <v>32</v>
      </c>
      <c r="E5327" t="s">
        <v>18</v>
      </c>
      <c r="F5327" t="s">
        <v>144</v>
      </c>
      <c r="G5327" t="s">
        <v>63</v>
      </c>
      <c r="H5327">
        <v>21</v>
      </c>
      <c r="I5327">
        <v>5643.79</v>
      </c>
      <c r="J5327">
        <v>118519.59</v>
      </c>
      <c r="K5327">
        <v>3328.64</v>
      </c>
      <c r="L5327">
        <v>647</v>
      </c>
      <c r="M5327" t="s">
        <v>35</v>
      </c>
      <c r="N5327" t="s">
        <v>30</v>
      </c>
      <c r="O5327">
        <v>23677.88</v>
      </c>
      <c r="P5327">
        <f>_xlfn.DAYS(Table3[[#This Row],[Delivery_Date]],Table3[[#This Row],[Order_Date]])</f>
        <v>13</v>
      </c>
    </row>
    <row r="5328" spans="1:16" x14ac:dyDescent="0.25">
      <c r="A5328">
        <v>5327</v>
      </c>
      <c r="B5328" t="s">
        <v>23</v>
      </c>
      <c r="C5328" t="s">
        <v>38</v>
      </c>
      <c r="D5328" t="s">
        <v>17</v>
      </c>
      <c r="E5328" t="s">
        <v>60</v>
      </c>
      <c r="F5328" t="s">
        <v>241</v>
      </c>
      <c r="G5328" t="s">
        <v>104</v>
      </c>
      <c r="H5328">
        <v>38</v>
      </c>
      <c r="I5328">
        <v>35491.040000000001</v>
      </c>
      <c r="J5328">
        <v>1348659.52</v>
      </c>
      <c r="K5328">
        <v>1528.65</v>
      </c>
      <c r="L5328">
        <v>341</v>
      </c>
      <c r="M5328" t="s">
        <v>42</v>
      </c>
      <c r="N5328" t="s">
        <v>70</v>
      </c>
      <c r="O5328">
        <v>206986.93</v>
      </c>
      <c r="P5328">
        <f>_xlfn.DAYS(Table3[[#This Row],[Delivery_Date]],Table3[[#This Row],[Order_Date]])</f>
        <v>6</v>
      </c>
    </row>
    <row r="5329" spans="1:16" x14ac:dyDescent="0.25">
      <c r="A5329">
        <v>5328</v>
      </c>
      <c r="B5329" t="s">
        <v>31</v>
      </c>
      <c r="C5329" t="s">
        <v>24</v>
      </c>
      <c r="D5329" t="s">
        <v>39</v>
      </c>
      <c r="E5329" t="s">
        <v>26</v>
      </c>
      <c r="F5329" t="s">
        <v>67</v>
      </c>
      <c r="G5329" t="s">
        <v>116</v>
      </c>
      <c r="H5329">
        <v>77</v>
      </c>
      <c r="I5329">
        <v>12059.87</v>
      </c>
      <c r="J5329">
        <v>928609.99</v>
      </c>
      <c r="K5329">
        <v>4457.7299999999996</v>
      </c>
      <c r="L5329">
        <v>476</v>
      </c>
      <c r="M5329" t="s">
        <v>42</v>
      </c>
      <c r="N5329" t="s">
        <v>22</v>
      </c>
      <c r="O5329">
        <v>210775.09</v>
      </c>
      <c r="P5329">
        <f>_xlfn.DAYS(Table3[[#This Row],[Delivery_Date]],Table3[[#This Row],[Order_Date]])</f>
        <v>8</v>
      </c>
    </row>
    <row r="5330" spans="1:16" x14ac:dyDescent="0.25">
      <c r="A5330">
        <v>5329</v>
      </c>
      <c r="B5330" t="s">
        <v>37</v>
      </c>
      <c r="C5330" t="s">
        <v>16</v>
      </c>
      <c r="D5330" t="s">
        <v>39</v>
      </c>
      <c r="E5330" t="s">
        <v>46</v>
      </c>
      <c r="F5330" t="s">
        <v>258</v>
      </c>
      <c r="G5330" t="s">
        <v>168</v>
      </c>
      <c r="H5330">
        <v>76</v>
      </c>
      <c r="I5330">
        <v>40460.379999999997</v>
      </c>
      <c r="J5330">
        <v>3074988.88</v>
      </c>
      <c r="K5330">
        <v>3281.75</v>
      </c>
      <c r="L5330">
        <v>188</v>
      </c>
      <c r="M5330" t="s">
        <v>29</v>
      </c>
      <c r="N5330" t="s">
        <v>36</v>
      </c>
      <c r="O5330">
        <v>582145.22</v>
      </c>
      <c r="P5330">
        <f>_xlfn.DAYS(Table3[[#This Row],[Delivery_Date]],Table3[[#This Row],[Order_Date]])</f>
        <v>15</v>
      </c>
    </row>
    <row r="5331" spans="1:16" x14ac:dyDescent="0.25">
      <c r="A5331">
        <v>5330</v>
      </c>
      <c r="B5331" t="s">
        <v>51</v>
      </c>
      <c r="C5331" t="s">
        <v>24</v>
      </c>
      <c r="D5331" t="s">
        <v>17</v>
      </c>
      <c r="E5331" t="s">
        <v>26</v>
      </c>
      <c r="F5331" t="s">
        <v>164</v>
      </c>
      <c r="G5331" t="s">
        <v>74</v>
      </c>
      <c r="H5331">
        <v>12</v>
      </c>
      <c r="I5331">
        <v>3751.99</v>
      </c>
      <c r="J5331">
        <v>45023.88</v>
      </c>
      <c r="K5331">
        <v>2373.96</v>
      </c>
      <c r="L5331">
        <v>805</v>
      </c>
      <c r="M5331" t="s">
        <v>35</v>
      </c>
      <c r="N5331" t="s">
        <v>70</v>
      </c>
      <c r="O5331">
        <v>6643.75</v>
      </c>
      <c r="P5331">
        <f>_xlfn.DAYS(Table3[[#This Row],[Delivery_Date]],Table3[[#This Row],[Order_Date]])</f>
        <v>5</v>
      </c>
    </row>
    <row r="5332" spans="1:16" x14ac:dyDescent="0.25">
      <c r="A5332">
        <v>5331</v>
      </c>
      <c r="B5332" t="s">
        <v>65</v>
      </c>
      <c r="C5332" t="s">
        <v>24</v>
      </c>
      <c r="D5332" t="s">
        <v>45</v>
      </c>
      <c r="E5332" t="s">
        <v>60</v>
      </c>
      <c r="F5332" t="s">
        <v>320</v>
      </c>
      <c r="G5332" t="s">
        <v>413</v>
      </c>
      <c r="H5332">
        <v>69</v>
      </c>
      <c r="I5332">
        <v>43530.28</v>
      </c>
      <c r="J5332">
        <v>3003589.32</v>
      </c>
      <c r="K5332">
        <v>491.08</v>
      </c>
      <c r="L5332">
        <v>131</v>
      </c>
      <c r="M5332" t="s">
        <v>21</v>
      </c>
      <c r="N5332" t="s">
        <v>30</v>
      </c>
      <c r="O5332">
        <v>713940.07</v>
      </c>
      <c r="P5332">
        <f>_xlfn.DAYS(Table3[[#This Row],[Delivery_Date]],Table3[[#This Row],[Order_Date]])</f>
        <v>3</v>
      </c>
    </row>
    <row r="5333" spans="1:16" x14ac:dyDescent="0.25">
      <c r="A5333">
        <v>5332</v>
      </c>
      <c r="B5333" t="s">
        <v>44</v>
      </c>
      <c r="C5333" t="s">
        <v>38</v>
      </c>
      <c r="D5333" t="s">
        <v>17</v>
      </c>
      <c r="E5333" t="s">
        <v>18</v>
      </c>
      <c r="F5333" t="s">
        <v>205</v>
      </c>
      <c r="G5333" t="s">
        <v>316</v>
      </c>
      <c r="H5333">
        <v>23</v>
      </c>
      <c r="I5333">
        <v>1192.1099999999999</v>
      </c>
      <c r="J5333">
        <v>27418.53</v>
      </c>
      <c r="K5333">
        <v>4845.68</v>
      </c>
      <c r="L5333">
        <v>639</v>
      </c>
      <c r="M5333" t="s">
        <v>29</v>
      </c>
      <c r="N5333" t="s">
        <v>43</v>
      </c>
      <c r="O5333">
        <v>6785.3</v>
      </c>
      <c r="P5333">
        <f>_xlfn.DAYS(Table3[[#This Row],[Delivery_Date]],Table3[[#This Row],[Order_Date]])</f>
        <v>11</v>
      </c>
    </row>
    <row r="5334" spans="1:16" x14ac:dyDescent="0.25">
      <c r="A5334">
        <v>5333</v>
      </c>
      <c r="B5334" t="s">
        <v>31</v>
      </c>
      <c r="C5334" t="s">
        <v>38</v>
      </c>
      <c r="D5334" t="s">
        <v>17</v>
      </c>
      <c r="E5334" t="s">
        <v>52</v>
      </c>
      <c r="F5334" t="s">
        <v>389</v>
      </c>
      <c r="G5334" t="s">
        <v>89</v>
      </c>
      <c r="H5334">
        <v>60</v>
      </c>
      <c r="I5334">
        <v>41109.99</v>
      </c>
      <c r="J5334">
        <v>2466599.4</v>
      </c>
      <c r="K5334">
        <v>2067.62</v>
      </c>
      <c r="L5334">
        <v>215</v>
      </c>
      <c r="M5334" t="s">
        <v>42</v>
      </c>
      <c r="N5334" t="s">
        <v>30</v>
      </c>
      <c r="O5334">
        <v>173319.64</v>
      </c>
      <c r="P5334">
        <f>_xlfn.DAYS(Table3[[#This Row],[Delivery_Date]],Table3[[#This Row],[Order_Date]])</f>
        <v>7</v>
      </c>
    </row>
    <row r="5335" spans="1:16" x14ac:dyDescent="0.25">
      <c r="A5335">
        <v>5334</v>
      </c>
      <c r="B5335" t="s">
        <v>37</v>
      </c>
      <c r="C5335" t="s">
        <v>24</v>
      </c>
      <c r="D5335" t="s">
        <v>39</v>
      </c>
      <c r="E5335" t="s">
        <v>52</v>
      </c>
      <c r="F5335" t="s">
        <v>47</v>
      </c>
      <c r="G5335" t="s">
        <v>392</v>
      </c>
      <c r="H5335">
        <v>44</v>
      </c>
      <c r="I5335">
        <v>6532.58</v>
      </c>
      <c r="J5335">
        <v>287433.52</v>
      </c>
      <c r="K5335">
        <v>1735.81</v>
      </c>
      <c r="L5335">
        <v>388</v>
      </c>
      <c r="M5335" t="s">
        <v>21</v>
      </c>
      <c r="N5335" t="s">
        <v>22</v>
      </c>
      <c r="O5335">
        <v>35516.65</v>
      </c>
      <c r="P5335">
        <f>_xlfn.DAYS(Table3[[#This Row],[Delivery_Date]],Table3[[#This Row],[Order_Date]])</f>
        <v>11</v>
      </c>
    </row>
    <row r="5336" spans="1:16" x14ac:dyDescent="0.25">
      <c r="A5336">
        <v>5335</v>
      </c>
      <c r="B5336" t="s">
        <v>59</v>
      </c>
      <c r="C5336" t="s">
        <v>38</v>
      </c>
      <c r="D5336" t="s">
        <v>17</v>
      </c>
      <c r="E5336" t="s">
        <v>46</v>
      </c>
      <c r="F5336" t="s">
        <v>381</v>
      </c>
      <c r="G5336" t="s">
        <v>335</v>
      </c>
      <c r="H5336">
        <v>32</v>
      </c>
      <c r="I5336">
        <v>43941.88</v>
      </c>
      <c r="J5336">
        <v>1406140.16</v>
      </c>
      <c r="K5336">
        <v>1288.58</v>
      </c>
      <c r="L5336">
        <v>734</v>
      </c>
      <c r="M5336" t="s">
        <v>42</v>
      </c>
      <c r="N5336" t="s">
        <v>22</v>
      </c>
      <c r="O5336">
        <v>155939.09</v>
      </c>
      <c r="P5336">
        <f>_xlfn.DAYS(Table3[[#This Row],[Delivery_Date]],Table3[[#This Row],[Order_Date]])</f>
        <v>6</v>
      </c>
    </row>
    <row r="5337" spans="1:16" x14ac:dyDescent="0.25">
      <c r="A5337">
        <v>5336</v>
      </c>
      <c r="B5337" t="s">
        <v>23</v>
      </c>
      <c r="C5337" t="s">
        <v>16</v>
      </c>
      <c r="D5337" t="s">
        <v>32</v>
      </c>
      <c r="E5337" t="s">
        <v>60</v>
      </c>
      <c r="F5337" t="s">
        <v>222</v>
      </c>
      <c r="G5337" t="s">
        <v>289</v>
      </c>
      <c r="H5337">
        <v>8</v>
      </c>
      <c r="I5337">
        <v>25020.75</v>
      </c>
      <c r="J5337">
        <v>200166</v>
      </c>
      <c r="K5337">
        <v>2870.23</v>
      </c>
      <c r="L5337">
        <v>243</v>
      </c>
      <c r="M5337" t="s">
        <v>21</v>
      </c>
      <c r="N5337" t="s">
        <v>30</v>
      </c>
      <c r="O5337">
        <v>19774.16</v>
      </c>
      <c r="P5337">
        <f>_xlfn.DAYS(Table3[[#This Row],[Delivery_Date]],Table3[[#This Row],[Order_Date]])</f>
        <v>7</v>
      </c>
    </row>
    <row r="5338" spans="1:16" x14ac:dyDescent="0.25">
      <c r="A5338">
        <v>5337</v>
      </c>
      <c r="B5338" t="s">
        <v>31</v>
      </c>
      <c r="C5338" t="s">
        <v>38</v>
      </c>
      <c r="D5338" t="s">
        <v>39</v>
      </c>
      <c r="E5338" t="s">
        <v>18</v>
      </c>
      <c r="F5338" t="s">
        <v>69</v>
      </c>
      <c r="G5338" t="s">
        <v>331</v>
      </c>
      <c r="H5338">
        <v>4</v>
      </c>
      <c r="I5338">
        <v>30438.400000000001</v>
      </c>
      <c r="J5338">
        <v>121753.60000000001</v>
      </c>
      <c r="K5338">
        <v>854.36</v>
      </c>
      <c r="L5338">
        <v>421</v>
      </c>
      <c r="M5338" t="s">
        <v>21</v>
      </c>
      <c r="N5338" t="s">
        <v>70</v>
      </c>
      <c r="O5338">
        <v>26098.12</v>
      </c>
      <c r="P5338">
        <f>_xlfn.DAYS(Table3[[#This Row],[Delivery_Date]],Table3[[#This Row],[Order_Date]])</f>
        <v>4</v>
      </c>
    </row>
    <row r="5339" spans="1:16" x14ac:dyDescent="0.25">
      <c r="A5339">
        <v>5338</v>
      </c>
      <c r="B5339" t="s">
        <v>23</v>
      </c>
      <c r="C5339" t="s">
        <v>38</v>
      </c>
      <c r="D5339" t="s">
        <v>39</v>
      </c>
      <c r="E5339" t="s">
        <v>46</v>
      </c>
      <c r="F5339" t="s">
        <v>100</v>
      </c>
      <c r="G5339" t="s">
        <v>246</v>
      </c>
      <c r="H5339">
        <v>79</v>
      </c>
      <c r="I5339">
        <v>23211.15</v>
      </c>
      <c r="J5339">
        <v>1833680.85</v>
      </c>
      <c r="K5339">
        <v>4094.23</v>
      </c>
      <c r="L5339">
        <v>822</v>
      </c>
      <c r="M5339" t="s">
        <v>42</v>
      </c>
      <c r="N5339" t="s">
        <v>30</v>
      </c>
      <c r="O5339">
        <v>168152.58</v>
      </c>
      <c r="P5339">
        <f>_xlfn.DAYS(Table3[[#This Row],[Delivery_Date]],Table3[[#This Row],[Order_Date]])</f>
        <v>13</v>
      </c>
    </row>
    <row r="5340" spans="1:16" x14ac:dyDescent="0.25">
      <c r="A5340">
        <v>5339</v>
      </c>
      <c r="B5340" t="s">
        <v>65</v>
      </c>
      <c r="C5340" t="s">
        <v>24</v>
      </c>
      <c r="D5340" t="s">
        <v>32</v>
      </c>
      <c r="E5340" t="s">
        <v>46</v>
      </c>
      <c r="F5340" t="s">
        <v>308</v>
      </c>
      <c r="G5340" t="s">
        <v>150</v>
      </c>
      <c r="H5340">
        <v>78</v>
      </c>
      <c r="I5340">
        <v>5038.99</v>
      </c>
      <c r="J5340">
        <v>393041.22</v>
      </c>
      <c r="K5340">
        <v>4527.6899999999996</v>
      </c>
      <c r="L5340">
        <v>670</v>
      </c>
      <c r="M5340" t="s">
        <v>42</v>
      </c>
      <c r="N5340" t="s">
        <v>43</v>
      </c>
      <c r="O5340">
        <v>29410.77</v>
      </c>
      <c r="P5340">
        <f>_xlfn.DAYS(Table3[[#This Row],[Delivery_Date]],Table3[[#This Row],[Order_Date]])</f>
        <v>7</v>
      </c>
    </row>
    <row r="5341" spans="1:16" x14ac:dyDescent="0.25">
      <c r="A5341">
        <v>5340</v>
      </c>
      <c r="B5341" t="s">
        <v>37</v>
      </c>
      <c r="C5341" t="s">
        <v>16</v>
      </c>
      <c r="D5341" t="s">
        <v>25</v>
      </c>
      <c r="E5341" t="s">
        <v>18</v>
      </c>
      <c r="F5341" t="s">
        <v>324</v>
      </c>
      <c r="G5341" t="s">
        <v>255</v>
      </c>
      <c r="H5341">
        <v>18</v>
      </c>
      <c r="I5341">
        <v>40655.599999999999</v>
      </c>
      <c r="J5341">
        <v>731800.8</v>
      </c>
      <c r="K5341">
        <v>1919.35</v>
      </c>
      <c r="L5341">
        <v>824</v>
      </c>
      <c r="M5341" t="s">
        <v>21</v>
      </c>
      <c r="N5341" t="s">
        <v>22</v>
      </c>
      <c r="O5341">
        <v>131190.32999999999</v>
      </c>
      <c r="P5341">
        <f>_xlfn.DAYS(Table3[[#This Row],[Delivery_Date]],Table3[[#This Row],[Order_Date]])</f>
        <v>3</v>
      </c>
    </row>
    <row r="5342" spans="1:16" x14ac:dyDescent="0.25">
      <c r="A5342">
        <v>5341</v>
      </c>
      <c r="B5342" t="s">
        <v>23</v>
      </c>
      <c r="C5342" t="s">
        <v>24</v>
      </c>
      <c r="D5342" t="s">
        <v>45</v>
      </c>
      <c r="E5342" t="s">
        <v>46</v>
      </c>
      <c r="F5342" t="s">
        <v>375</v>
      </c>
      <c r="G5342" t="s">
        <v>382</v>
      </c>
      <c r="H5342">
        <v>65</v>
      </c>
      <c r="I5342">
        <v>23906.07</v>
      </c>
      <c r="J5342">
        <v>1553894.55</v>
      </c>
      <c r="K5342">
        <v>533.25</v>
      </c>
      <c r="L5342">
        <v>968</v>
      </c>
      <c r="M5342" t="s">
        <v>35</v>
      </c>
      <c r="N5342" t="s">
        <v>70</v>
      </c>
      <c r="O5342">
        <v>246196.15</v>
      </c>
      <c r="P5342">
        <f>_xlfn.DAYS(Table3[[#This Row],[Delivery_Date]],Table3[[#This Row],[Order_Date]])</f>
        <v>1</v>
      </c>
    </row>
    <row r="5343" spans="1:16" x14ac:dyDescent="0.25">
      <c r="A5343">
        <v>5342</v>
      </c>
      <c r="B5343" t="s">
        <v>15</v>
      </c>
      <c r="C5343" t="s">
        <v>16</v>
      </c>
      <c r="D5343" t="s">
        <v>45</v>
      </c>
      <c r="E5343" t="s">
        <v>18</v>
      </c>
      <c r="F5343" t="s">
        <v>108</v>
      </c>
      <c r="G5343" t="s">
        <v>371</v>
      </c>
      <c r="H5343">
        <v>58</v>
      </c>
      <c r="I5343">
        <v>37525.449999999997</v>
      </c>
      <c r="J5343">
        <v>2176476.1</v>
      </c>
      <c r="K5343">
        <v>3310.72</v>
      </c>
      <c r="L5343">
        <v>730</v>
      </c>
      <c r="M5343" t="s">
        <v>29</v>
      </c>
      <c r="N5343" t="s">
        <v>30</v>
      </c>
      <c r="O5343">
        <v>361294.99</v>
      </c>
      <c r="P5343">
        <f>_xlfn.DAYS(Table3[[#This Row],[Delivery_Date]],Table3[[#This Row],[Order_Date]])</f>
        <v>5</v>
      </c>
    </row>
    <row r="5344" spans="1:16" x14ac:dyDescent="0.25">
      <c r="A5344">
        <v>5343</v>
      </c>
      <c r="B5344" t="s">
        <v>59</v>
      </c>
      <c r="C5344" t="s">
        <v>24</v>
      </c>
      <c r="D5344" t="s">
        <v>39</v>
      </c>
      <c r="E5344" t="s">
        <v>26</v>
      </c>
      <c r="F5344" t="s">
        <v>380</v>
      </c>
      <c r="G5344" t="s">
        <v>337</v>
      </c>
      <c r="H5344">
        <v>2</v>
      </c>
      <c r="I5344">
        <v>1618.49</v>
      </c>
      <c r="J5344">
        <v>3236.98</v>
      </c>
      <c r="K5344">
        <v>3476.59</v>
      </c>
      <c r="L5344">
        <v>816</v>
      </c>
      <c r="M5344" t="s">
        <v>29</v>
      </c>
      <c r="N5344" t="s">
        <v>36</v>
      </c>
      <c r="O5344">
        <v>775.64</v>
      </c>
      <c r="P5344">
        <f>_xlfn.DAYS(Table3[[#This Row],[Delivery_Date]],Table3[[#This Row],[Order_Date]])</f>
        <v>7</v>
      </c>
    </row>
    <row r="5345" spans="1:16" x14ac:dyDescent="0.25">
      <c r="A5345">
        <v>5344</v>
      </c>
      <c r="B5345" t="s">
        <v>51</v>
      </c>
      <c r="C5345" t="s">
        <v>16</v>
      </c>
      <c r="D5345" t="s">
        <v>32</v>
      </c>
      <c r="E5345" t="s">
        <v>46</v>
      </c>
      <c r="F5345" t="s">
        <v>191</v>
      </c>
      <c r="G5345" t="s">
        <v>80</v>
      </c>
      <c r="H5345">
        <v>22</v>
      </c>
      <c r="I5345">
        <v>41068.15</v>
      </c>
      <c r="J5345">
        <v>903499.3</v>
      </c>
      <c r="K5345">
        <v>4957.37</v>
      </c>
      <c r="L5345">
        <v>31</v>
      </c>
      <c r="M5345" t="s">
        <v>35</v>
      </c>
      <c r="N5345" t="s">
        <v>22</v>
      </c>
      <c r="O5345">
        <v>145415.67000000001</v>
      </c>
      <c r="P5345">
        <f>_xlfn.DAYS(Table3[[#This Row],[Delivery_Date]],Table3[[#This Row],[Order_Date]])</f>
        <v>6</v>
      </c>
    </row>
    <row r="5346" spans="1:16" x14ac:dyDescent="0.25">
      <c r="A5346">
        <v>5345</v>
      </c>
      <c r="B5346" t="s">
        <v>37</v>
      </c>
      <c r="C5346" t="s">
        <v>16</v>
      </c>
      <c r="D5346" t="s">
        <v>32</v>
      </c>
      <c r="E5346" t="s">
        <v>46</v>
      </c>
      <c r="F5346" t="s">
        <v>75</v>
      </c>
      <c r="G5346" t="s">
        <v>223</v>
      </c>
      <c r="H5346">
        <v>91</v>
      </c>
      <c r="I5346">
        <v>36265.79</v>
      </c>
      <c r="J5346">
        <v>3300186.89</v>
      </c>
      <c r="K5346">
        <v>131.13999999999999</v>
      </c>
      <c r="L5346">
        <v>189</v>
      </c>
      <c r="M5346" t="s">
        <v>29</v>
      </c>
      <c r="N5346" t="s">
        <v>43</v>
      </c>
      <c r="O5346">
        <v>680003.75</v>
      </c>
      <c r="P5346">
        <f>_xlfn.DAYS(Table3[[#This Row],[Delivery_Date]],Table3[[#This Row],[Order_Date]])</f>
        <v>6</v>
      </c>
    </row>
    <row r="5347" spans="1:16" x14ac:dyDescent="0.25">
      <c r="A5347">
        <v>5346</v>
      </c>
      <c r="B5347" t="s">
        <v>31</v>
      </c>
      <c r="C5347" t="s">
        <v>38</v>
      </c>
      <c r="D5347" t="s">
        <v>39</v>
      </c>
      <c r="E5347" t="s">
        <v>18</v>
      </c>
      <c r="F5347" t="s">
        <v>355</v>
      </c>
      <c r="G5347" t="s">
        <v>295</v>
      </c>
      <c r="H5347">
        <v>97</v>
      </c>
      <c r="I5347">
        <v>6202.92</v>
      </c>
      <c r="J5347">
        <v>601683.24</v>
      </c>
      <c r="K5347">
        <v>2530.13</v>
      </c>
      <c r="L5347">
        <v>672</v>
      </c>
      <c r="M5347" t="s">
        <v>42</v>
      </c>
      <c r="N5347" t="s">
        <v>30</v>
      </c>
      <c r="O5347">
        <v>126690.17</v>
      </c>
      <c r="P5347">
        <f>_xlfn.DAYS(Table3[[#This Row],[Delivery_Date]],Table3[[#This Row],[Order_Date]])</f>
        <v>8</v>
      </c>
    </row>
    <row r="5348" spans="1:16" x14ac:dyDescent="0.25">
      <c r="A5348">
        <v>5347</v>
      </c>
      <c r="B5348" t="s">
        <v>31</v>
      </c>
      <c r="C5348" t="s">
        <v>24</v>
      </c>
      <c r="D5348" t="s">
        <v>39</v>
      </c>
      <c r="E5348" t="s">
        <v>18</v>
      </c>
      <c r="F5348" t="s">
        <v>398</v>
      </c>
      <c r="G5348" t="s">
        <v>241</v>
      </c>
      <c r="H5348">
        <v>74</v>
      </c>
      <c r="I5348">
        <v>49522.09</v>
      </c>
      <c r="J5348">
        <v>3664634.66</v>
      </c>
      <c r="K5348">
        <v>2446.48</v>
      </c>
      <c r="L5348">
        <v>404</v>
      </c>
      <c r="M5348" t="s">
        <v>42</v>
      </c>
      <c r="N5348" t="s">
        <v>22</v>
      </c>
      <c r="O5348">
        <v>253053.86</v>
      </c>
      <c r="P5348">
        <f>_xlfn.DAYS(Table3[[#This Row],[Delivery_Date]],Table3[[#This Row],[Order_Date]])</f>
        <v>9</v>
      </c>
    </row>
    <row r="5349" spans="1:16" x14ac:dyDescent="0.25">
      <c r="A5349">
        <v>5348</v>
      </c>
      <c r="B5349" t="s">
        <v>59</v>
      </c>
      <c r="C5349" t="s">
        <v>38</v>
      </c>
      <c r="D5349" t="s">
        <v>39</v>
      </c>
      <c r="E5349" t="s">
        <v>60</v>
      </c>
      <c r="F5349" t="s">
        <v>199</v>
      </c>
      <c r="G5349" t="s">
        <v>310</v>
      </c>
      <c r="H5349">
        <v>18</v>
      </c>
      <c r="I5349">
        <v>25785.33</v>
      </c>
      <c r="J5349">
        <v>464135.94</v>
      </c>
      <c r="K5349">
        <v>1511.62</v>
      </c>
      <c r="L5349">
        <v>125</v>
      </c>
      <c r="M5349" t="s">
        <v>29</v>
      </c>
      <c r="N5349" t="s">
        <v>30</v>
      </c>
      <c r="O5349">
        <v>47299.46</v>
      </c>
      <c r="P5349">
        <f>_xlfn.DAYS(Table3[[#This Row],[Delivery_Date]],Table3[[#This Row],[Order_Date]])</f>
        <v>12</v>
      </c>
    </row>
    <row r="5350" spans="1:16" x14ac:dyDescent="0.25">
      <c r="A5350">
        <v>5349</v>
      </c>
      <c r="B5350" t="s">
        <v>65</v>
      </c>
      <c r="C5350" t="s">
        <v>38</v>
      </c>
      <c r="D5350" t="s">
        <v>39</v>
      </c>
      <c r="E5350" t="s">
        <v>60</v>
      </c>
      <c r="F5350" t="s">
        <v>183</v>
      </c>
      <c r="G5350" t="s">
        <v>107</v>
      </c>
      <c r="H5350">
        <v>39</v>
      </c>
      <c r="I5350">
        <v>33829.15</v>
      </c>
      <c r="J5350">
        <v>1319336.8500000001</v>
      </c>
      <c r="K5350">
        <v>2900.54</v>
      </c>
      <c r="L5350">
        <v>701</v>
      </c>
      <c r="M5350" t="s">
        <v>21</v>
      </c>
      <c r="N5350" t="s">
        <v>70</v>
      </c>
      <c r="O5350">
        <v>147026.12</v>
      </c>
      <c r="P5350">
        <f>_xlfn.DAYS(Table3[[#This Row],[Delivery_Date]],Table3[[#This Row],[Order_Date]])</f>
        <v>13</v>
      </c>
    </row>
    <row r="5351" spans="1:16" x14ac:dyDescent="0.25">
      <c r="A5351">
        <v>5350</v>
      </c>
      <c r="B5351" t="s">
        <v>51</v>
      </c>
      <c r="C5351" t="s">
        <v>16</v>
      </c>
      <c r="D5351" t="s">
        <v>25</v>
      </c>
      <c r="E5351" t="s">
        <v>52</v>
      </c>
      <c r="F5351" t="s">
        <v>249</v>
      </c>
      <c r="G5351" t="s">
        <v>178</v>
      </c>
      <c r="H5351">
        <v>94</v>
      </c>
      <c r="I5351">
        <v>39154.47</v>
      </c>
      <c r="J5351">
        <v>3680520.18</v>
      </c>
      <c r="K5351">
        <v>4427.74</v>
      </c>
      <c r="L5351">
        <v>678</v>
      </c>
      <c r="M5351" t="s">
        <v>21</v>
      </c>
      <c r="N5351" t="s">
        <v>30</v>
      </c>
      <c r="O5351">
        <v>626051.31000000006</v>
      </c>
      <c r="P5351">
        <f>_xlfn.DAYS(Table3[[#This Row],[Delivery_Date]],Table3[[#This Row],[Order_Date]])</f>
        <v>2</v>
      </c>
    </row>
    <row r="5352" spans="1:16" x14ac:dyDescent="0.25">
      <c r="A5352">
        <v>5351</v>
      </c>
      <c r="B5352" t="s">
        <v>44</v>
      </c>
      <c r="C5352" t="s">
        <v>16</v>
      </c>
      <c r="D5352" t="s">
        <v>25</v>
      </c>
      <c r="E5352" t="s">
        <v>46</v>
      </c>
      <c r="F5352" t="s">
        <v>374</v>
      </c>
      <c r="G5352" t="s">
        <v>270</v>
      </c>
      <c r="H5352">
        <v>74</v>
      </c>
      <c r="I5352">
        <v>48414.57</v>
      </c>
      <c r="J5352">
        <v>3582678.18</v>
      </c>
      <c r="K5352">
        <v>2063</v>
      </c>
      <c r="L5352">
        <v>758</v>
      </c>
      <c r="M5352" t="s">
        <v>21</v>
      </c>
      <c r="N5352" t="s">
        <v>70</v>
      </c>
      <c r="O5352">
        <v>574626.53</v>
      </c>
      <c r="P5352">
        <f>_xlfn.DAYS(Table3[[#This Row],[Delivery_Date]],Table3[[#This Row],[Order_Date]])</f>
        <v>10</v>
      </c>
    </row>
    <row r="5353" spans="1:16" x14ac:dyDescent="0.25">
      <c r="A5353">
        <v>5352</v>
      </c>
      <c r="B5353" t="s">
        <v>31</v>
      </c>
      <c r="C5353" t="s">
        <v>38</v>
      </c>
      <c r="D5353" t="s">
        <v>45</v>
      </c>
      <c r="E5353" t="s">
        <v>52</v>
      </c>
      <c r="F5353" t="s">
        <v>182</v>
      </c>
      <c r="G5353" t="s">
        <v>41</v>
      </c>
      <c r="H5353">
        <v>63</v>
      </c>
      <c r="I5353">
        <v>34586.76</v>
      </c>
      <c r="J5353">
        <v>2178965.88</v>
      </c>
      <c r="K5353">
        <v>2304.62</v>
      </c>
      <c r="L5353">
        <v>825</v>
      </c>
      <c r="M5353" t="s">
        <v>42</v>
      </c>
      <c r="N5353" t="s">
        <v>70</v>
      </c>
      <c r="O5353">
        <v>274849.12</v>
      </c>
      <c r="P5353">
        <f>_xlfn.DAYS(Table3[[#This Row],[Delivery_Date]],Table3[[#This Row],[Order_Date]])</f>
        <v>12</v>
      </c>
    </row>
    <row r="5354" spans="1:16" x14ac:dyDescent="0.25">
      <c r="A5354">
        <v>5353</v>
      </c>
      <c r="B5354" t="s">
        <v>59</v>
      </c>
      <c r="C5354" t="s">
        <v>16</v>
      </c>
      <c r="D5354" t="s">
        <v>25</v>
      </c>
      <c r="E5354" t="s">
        <v>18</v>
      </c>
      <c r="F5354" t="s">
        <v>141</v>
      </c>
      <c r="G5354" t="s">
        <v>257</v>
      </c>
      <c r="H5354">
        <v>25</v>
      </c>
      <c r="I5354">
        <v>36547.050000000003</v>
      </c>
      <c r="J5354">
        <v>913676.25</v>
      </c>
      <c r="K5354">
        <v>4341.74</v>
      </c>
      <c r="L5354">
        <v>68</v>
      </c>
      <c r="M5354" t="s">
        <v>21</v>
      </c>
      <c r="N5354" t="s">
        <v>30</v>
      </c>
      <c r="O5354">
        <v>73314.350000000006</v>
      </c>
      <c r="P5354">
        <f>_xlfn.DAYS(Table3[[#This Row],[Delivery_Date]],Table3[[#This Row],[Order_Date]])</f>
        <v>11</v>
      </c>
    </row>
    <row r="5355" spans="1:16" x14ac:dyDescent="0.25">
      <c r="A5355">
        <v>5354</v>
      </c>
      <c r="B5355" t="s">
        <v>51</v>
      </c>
      <c r="C5355" t="s">
        <v>16</v>
      </c>
      <c r="D5355" t="s">
        <v>45</v>
      </c>
      <c r="E5355" t="s">
        <v>26</v>
      </c>
      <c r="F5355" t="s">
        <v>306</v>
      </c>
      <c r="G5355" t="s">
        <v>305</v>
      </c>
      <c r="H5355">
        <v>78</v>
      </c>
      <c r="I5355">
        <v>39603.08</v>
      </c>
      <c r="J5355">
        <v>3089040.24</v>
      </c>
      <c r="K5355">
        <v>3277.25</v>
      </c>
      <c r="L5355">
        <v>862</v>
      </c>
      <c r="M5355" t="s">
        <v>35</v>
      </c>
      <c r="N5355" t="s">
        <v>70</v>
      </c>
      <c r="O5355">
        <v>305430.86</v>
      </c>
      <c r="P5355">
        <f>_xlfn.DAYS(Table3[[#This Row],[Delivery_Date]],Table3[[#This Row],[Order_Date]])</f>
        <v>9</v>
      </c>
    </row>
    <row r="5356" spans="1:16" x14ac:dyDescent="0.25">
      <c r="A5356">
        <v>5355</v>
      </c>
      <c r="B5356" t="s">
        <v>59</v>
      </c>
      <c r="C5356" t="s">
        <v>38</v>
      </c>
      <c r="D5356" t="s">
        <v>25</v>
      </c>
      <c r="E5356" t="s">
        <v>52</v>
      </c>
      <c r="F5356" t="s">
        <v>47</v>
      </c>
      <c r="G5356" t="s">
        <v>392</v>
      </c>
      <c r="H5356">
        <v>5</v>
      </c>
      <c r="I5356">
        <v>47784.639999999999</v>
      </c>
      <c r="J5356">
        <v>238923.2</v>
      </c>
      <c r="K5356">
        <v>630.84</v>
      </c>
      <c r="L5356">
        <v>426</v>
      </c>
      <c r="M5356" t="s">
        <v>42</v>
      </c>
      <c r="N5356" t="s">
        <v>43</v>
      </c>
      <c r="O5356">
        <v>54011.35</v>
      </c>
      <c r="P5356">
        <f>_xlfn.DAYS(Table3[[#This Row],[Delivery_Date]],Table3[[#This Row],[Order_Date]])</f>
        <v>11</v>
      </c>
    </row>
    <row r="5357" spans="1:16" x14ac:dyDescent="0.25">
      <c r="A5357">
        <v>5356</v>
      </c>
      <c r="B5357" t="s">
        <v>51</v>
      </c>
      <c r="C5357" t="s">
        <v>38</v>
      </c>
      <c r="D5357" t="s">
        <v>17</v>
      </c>
      <c r="E5357" t="s">
        <v>46</v>
      </c>
      <c r="F5357" t="s">
        <v>351</v>
      </c>
      <c r="G5357" t="s">
        <v>337</v>
      </c>
      <c r="H5357">
        <v>34</v>
      </c>
      <c r="I5357">
        <v>44922.41</v>
      </c>
      <c r="J5357">
        <v>1527361.94</v>
      </c>
      <c r="K5357">
        <v>2362.14</v>
      </c>
      <c r="L5357">
        <v>125</v>
      </c>
      <c r="M5357" t="s">
        <v>21</v>
      </c>
      <c r="N5357" t="s">
        <v>43</v>
      </c>
      <c r="O5357">
        <v>245506.19</v>
      </c>
      <c r="P5357">
        <f>_xlfn.DAYS(Table3[[#This Row],[Delivery_Date]],Table3[[#This Row],[Order_Date]])</f>
        <v>4</v>
      </c>
    </row>
    <row r="5358" spans="1:16" x14ac:dyDescent="0.25">
      <c r="A5358">
        <v>5357</v>
      </c>
      <c r="B5358" t="s">
        <v>15</v>
      </c>
      <c r="C5358" t="s">
        <v>16</v>
      </c>
      <c r="D5358" t="s">
        <v>39</v>
      </c>
      <c r="E5358" t="s">
        <v>52</v>
      </c>
      <c r="F5358" t="s">
        <v>262</v>
      </c>
      <c r="G5358" t="s">
        <v>372</v>
      </c>
      <c r="H5358">
        <v>64</v>
      </c>
      <c r="I5358">
        <v>39644.879999999997</v>
      </c>
      <c r="J5358">
        <v>2537272.3199999998</v>
      </c>
      <c r="K5358">
        <v>2123.39</v>
      </c>
      <c r="L5358">
        <v>46</v>
      </c>
      <c r="M5358" t="s">
        <v>21</v>
      </c>
      <c r="N5358" t="s">
        <v>36</v>
      </c>
      <c r="O5358">
        <v>390058.94</v>
      </c>
      <c r="P5358">
        <f>_xlfn.DAYS(Table3[[#This Row],[Delivery_Date]],Table3[[#This Row],[Order_Date]])</f>
        <v>3</v>
      </c>
    </row>
    <row r="5359" spans="1:16" x14ac:dyDescent="0.25">
      <c r="A5359">
        <v>5358</v>
      </c>
      <c r="B5359" t="s">
        <v>37</v>
      </c>
      <c r="C5359" t="s">
        <v>16</v>
      </c>
      <c r="D5359" t="s">
        <v>25</v>
      </c>
      <c r="E5359" t="s">
        <v>46</v>
      </c>
      <c r="F5359" t="s">
        <v>227</v>
      </c>
      <c r="G5359" t="s">
        <v>377</v>
      </c>
      <c r="H5359">
        <v>47</v>
      </c>
      <c r="I5359">
        <v>48872.27</v>
      </c>
      <c r="J5359">
        <v>2296996.69</v>
      </c>
      <c r="K5359">
        <v>4506.71</v>
      </c>
      <c r="L5359">
        <v>321</v>
      </c>
      <c r="M5359" t="s">
        <v>21</v>
      </c>
      <c r="N5359" t="s">
        <v>70</v>
      </c>
      <c r="O5359">
        <v>499353.87</v>
      </c>
      <c r="P5359">
        <f>_xlfn.DAYS(Table3[[#This Row],[Delivery_Date]],Table3[[#This Row],[Order_Date]])</f>
        <v>9</v>
      </c>
    </row>
    <row r="5360" spans="1:16" x14ac:dyDescent="0.25">
      <c r="A5360">
        <v>5359</v>
      </c>
      <c r="B5360" t="s">
        <v>65</v>
      </c>
      <c r="C5360" t="s">
        <v>16</v>
      </c>
      <c r="D5360" t="s">
        <v>17</v>
      </c>
      <c r="E5360" t="s">
        <v>18</v>
      </c>
      <c r="F5360" t="s">
        <v>140</v>
      </c>
      <c r="G5360" t="s">
        <v>103</v>
      </c>
      <c r="H5360">
        <v>59</v>
      </c>
      <c r="I5360">
        <v>3092.86</v>
      </c>
      <c r="J5360">
        <v>182478.74</v>
      </c>
      <c r="K5360">
        <v>3654.42</v>
      </c>
      <c r="L5360">
        <v>841</v>
      </c>
      <c r="M5360" t="s">
        <v>29</v>
      </c>
      <c r="N5360" t="s">
        <v>70</v>
      </c>
      <c r="O5360">
        <v>37751.78</v>
      </c>
      <c r="P5360">
        <f>_xlfn.DAYS(Table3[[#This Row],[Delivery_Date]],Table3[[#This Row],[Order_Date]])</f>
        <v>6</v>
      </c>
    </row>
    <row r="5361" spans="1:16" x14ac:dyDescent="0.25">
      <c r="A5361">
        <v>5360</v>
      </c>
      <c r="B5361" t="s">
        <v>65</v>
      </c>
      <c r="C5361" t="s">
        <v>38</v>
      </c>
      <c r="D5361" t="s">
        <v>17</v>
      </c>
      <c r="E5361" t="s">
        <v>18</v>
      </c>
      <c r="F5361" t="s">
        <v>76</v>
      </c>
      <c r="G5361" t="s">
        <v>359</v>
      </c>
      <c r="H5361">
        <v>77</v>
      </c>
      <c r="I5361">
        <v>44338.47</v>
      </c>
      <c r="J5361">
        <v>3414062.19</v>
      </c>
      <c r="K5361">
        <v>250.87</v>
      </c>
      <c r="L5361">
        <v>917</v>
      </c>
      <c r="M5361" t="s">
        <v>29</v>
      </c>
      <c r="N5361" t="s">
        <v>30</v>
      </c>
      <c r="O5361">
        <v>241152.72</v>
      </c>
      <c r="P5361">
        <f>_xlfn.DAYS(Table3[[#This Row],[Delivery_Date]],Table3[[#This Row],[Order_Date]])</f>
        <v>9</v>
      </c>
    </row>
    <row r="5362" spans="1:16" x14ac:dyDescent="0.25">
      <c r="A5362">
        <v>5361</v>
      </c>
      <c r="B5362" t="s">
        <v>51</v>
      </c>
      <c r="C5362" t="s">
        <v>24</v>
      </c>
      <c r="D5362" t="s">
        <v>39</v>
      </c>
      <c r="E5362" t="s">
        <v>46</v>
      </c>
      <c r="F5362" t="s">
        <v>404</v>
      </c>
      <c r="G5362" t="s">
        <v>407</v>
      </c>
      <c r="H5362">
        <v>4</v>
      </c>
      <c r="I5362">
        <v>20479.259999999998</v>
      </c>
      <c r="J5362">
        <v>81917.039999999994</v>
      </c>
      <c r="K5362">
        <v>3284.75</v>
      </c>
      <c r="L5362">
        <v>580</v>
      </c>
      <c r="M5362" t="s">
        <v>29</v>
      </c>
      <c r="N5362" t="s">
        <v>36</v>
      </c>
      <c r="O5362">
        <v>12194.01</v>
      </c>
      <c r="P5362">
        <f>_xlfn.DAYS(Table3[[#This Row],[Delivery_Date]],Table3[[#This Row],[Order_Date]])</f>
        <v>6</v>
      </c>
    </row>
    <row r="5363" spans="1:16" x14ac:dyDescent="0.25">
      <c r="A5363">
        <v>5362</v>
      </c>
      <c r="B5363" t="s">
        <v>15</v>
      </c>
      <c r="C5363" t="s">
        <v>38</v>
      </c>
      <c r="D5363" t="s">
        <v>25</v>
      </c>
      <c r="E5363" t="s">
        <v>18</v>
      </c>
      <c r="F5363" t="s">
        <v>184</v>
      </c>
      <c r="G5363" t="s">
        <v>352</v>
      </c>
      <c r="H5363">
        <v>84</v>
      </c>
      <c r="I5363">
        <v>31401.99</v>
      </c>
      <c r="J5363">
        <v>2637767.16</v>
      </c>
      <c r="K5363">
        <v>3767.39</v>
      </c>
      <c r="L5363">
        <v>161</v>
      </c>
      <c r="M5363" t="s">
        <v>21</v>
      </c>
      <c r="N5363" t="s">
        <v>43</v>
      </c>
      <c r="O5363">
        <v>273243.62</v>
      </c>
      <c r="P5363">
        <f>_xlfn.DAYS(Table3[[#This Row],[Delivery_Date]],Table3[[#This Row],[Order_Date]])</f>
        <v>6</v>
      </c>
    </row>
    <row r="5364" spans="1:16" x14ac:dyDescent="0.25">
      <c r="A5364">
        <v>5363</v>
      </c>
      <c r="B5364" t="s">
        <v>65</v>
      </c>
      <c r="C5364" t="s">
        <v>38</v>
      </c>
      <c r="D5364" t="s">
        <v>32</v>
      </c>
      <c r="E5364" t="s">
        <v>26</v>
      </c>
      <c r="F5364" t="s">
        <v>135</v>
      </c>
      <c r="G5364" t="s">
        <v>193</v>
      </c>
      <c r="H5364">
        <v>99</v>
      </c>
      <c r="I5364">
        <v>14992.6</v>
      </c>
      <c r="J5364">
        <v>1484267.4</v>
      </c>
      <c r="K5364">
        <v>1726.01</v>
      </c>
      <c r="L5364">
        <v>389</v>
      </c>
      <c r="M5364" t="s">
        <v>21</v>
      </c>
      <c r="N5364" t="s">
        <v>43</v>
      </c>
      <c r="O5364">
        <v>348317.54</v>
      </c>
      <c r="P5364">
        <f>_xlfn.DAYS(Table3[[#This Row],[Delivery_Date]],Table3[[#This Row],[Order_Date]])</f>
        <v>13</v>
      </c>
    </row>
    <row r="5365" spans="1:16" x14ac:dyDescent="0.25">
      <c r="A5365">
        <v>5364</v>
      </c>
      <c r="B5365" t="s">
        <v>15</v>
      </c>
      <c r="C5365" t="s">
        <v>16</v>
      </c>
      <c r="D5365" t="s">
        <v>39</v>
      </c>
      <c r="E5365" t="s">
        <v>60</v>
      </c>
      <c r="F5365" t="s">
        <v>402</v>
      </c>
      <c r="G5365" t="s">
        <v>398</v>
      </c>
      <c r="H5365">
        <v>54</v>
      </c>
      <c r="I5365">
        <v>6887.75</v>
      </c>
      <c r="J5365">
        <v>371938.5</v>
      </c>
      <c r="K5365">
        <v>1375.74</v>
      </c>
      <c r="L5365">
        <v>494</v>
      </c>
      <c r="M5365" t="s">
        <v>21</v>
      </c>
      <c r="N5365" t="s">
        <v>22</v>
      </c>
      <c r="O5365">
        <v>31757.77</v>
      </c>
      <c r="P5365">
        <f>_xlfn.DAYS(Table3[[#This Row],[Delivery_Date]],Table3[[#This Row],[Order_Date]])</f>
        <v>2</v>
      </c>
    </row>
    <row r="5366" spans="1:16" x14ac:dyDescent="0.25">
      <c r="A5366">
        <v>5365</v>
      </c>
      <c r="B5366" t="s">
        <v>59</v>
      </c>
      <c r="C5366" t="s">
        <v>24</v>
      </c>
      <c r="D5366" t="s">
        <v>45</v>
      </c>
      <c r="E5366" t="s">
        <v>60</v>
      </c>
      <c r="F5366" t="s">
        <v>381</v>
      </c>
      <c r="G5366" t="s">
        <v>117</v>
      </c>
      <c r="H5366">
        <v>52</v>
      </c>
      <c r="I5366">
        <v>35508.339999999997</v>
      </c>
      <c r="J5366">
        <v>1846433.68</v>
      </c>
      <c r="K5366">
        <v>1133.9100000000001</v>
      </c>
      <c r="L5366">
        <v>536</v>
      </c>
      <c r="M5366" t="s">
        <v>29</v>
      </c>
      <c r="N5366" t="s">
        <v>70</v>
      </c>
      <c r="O5366">
        <v>251682.68</v>
      </c>
      <c r="P5366">
        <f>_xlfn.DAYS(Table3[[#This Row],[Delivery_Date]],Table3[[#This Row],[Order_Date]])</f>
        <v>8</v>
      </c>
    </row>
    <row r="5367" spans="1:16" x14ac:dyDescent="0.25">
      <c r="A5367">
        <v>5366</v>
      </c>
      <c r="B5367" t="s">
        <v>59</v>
      </c>
      <c r="C5367" t="s">
        <v>16</v>
      </c>
      <c r="D5367" t="s">
        <v>39</v>
      </c>
      <c r="E5367" t="s">
        <v>52</v>
      </c>
      <c r="F5367" t="s">
        <v>337</v>
      </c>
      <c r="G5367" t="s">
        <v>347</v>
      </c>
      <c r="H5367">
        <v>37</v>
      </c>
      <c r="I5367">
        <v>35790.15</v>
      </c>
      <c r="J5367">
        <v>1324235.55</v>
      </c>
      <c r="K5367">
        <v>3949.54</v>
      </c>
      <c r="L5367">
        <v>925</v>
      </c>
      <c r="M5367" t="s">
        <v>35</v>
      </c>
      <c r="N5367" t="s">
        <v>30</v>
      </c>
      <c r="O5367">
        <v>153149.71</v>
      </c>
      <c r="P5367">
        <f>_xlfn.DAYS(Table3[[#This Row],[Delivery_Date]],Table3[[#This Row],[Order_Date]])</f>
        <v>2</v>
      </c>
    </row>
    <row r="5368" spans="1:16" x14ac:dyDescent="0.25">
      <c r="A5368">
        <v>5367</v>
      </c>
      <c r="B5368" t="s">
        <v>51</v>
      </c>
      <c r="C5368" t="s">
        <v>16</v>
      </c>
      <c r="D5368" t="s">
        <v>32</v>
      </c>
      <c r="E5368" t="s">
        <v>46</v>
      </c>
      <c r="F5368" t="s">
        <v>262</v>
      </c>
      <c r="G5368" t="s">
        <v>263</v>
      </c>
      <c r="H5368">
        <v>52</v>
      </c>
      <c r="I5368">
        <v>1723.85</v>
      </c>
      <c r="J5368">
        <v>89640.2</v>
      </c>
      <c r="K5368">
        <v>671</v>
      </c>
      <c r="L5368">
        <v>756</v>
      </c>
      <c r="M5368" t="s">
        <v>29</v>
      </c>
      <c r="N5368" t="s">
        <v>43</v>
      </c>
      <c r="O5368">
        <v>22297.56</v>
      </c>
      <c r="P5368">
        <f>_xlfn.DAYS(Table3[[#This Row],[Delivery_Date]],Table3[[#This Row],[Order_Date]])</f>
        <v>4</v>
      </c>
    </row>
    <row r="5369" spans="1:16" x14ac:dyDescent="0.25">
      <c r="A5369">
        <v>5368</v>
      </c>
      <c r="B5369" t="s">
        <v>65</v>
      </c>
      <c r="C5369" t="s">
        <v>38</v>
      </c>
      <c r="D5369" t="s">
        <v>25</v>
      </c>
      <c r="E5369" t="s">
        <v>18</v>
      </c>
      <c r="F5369" t="s">
        <v>124</v>
      </c>
      <c r="G5369" t="s">
        <v>120</v>
      </c>
      <c r="H5369">
        <v>99</v>
      </c>
      <c r="I5369">
        <v>37547.980000000003</v>
      </c>
      <c r="J5369">
        <v>3717250.02</v>
      </c>
      <c r="K5369">
        <v>2414.29</v>
      </c>
      <c r="L5369">
        <v>417</v>
      </c>
      <c r="M5369" t="s">
        <v>42</v>
      </c>
      <c r="N5369" t="s">
        <v>36</v>
      </c>
      <c r="O5369">
        <v>335403.25</v>
      </c>
      <c r="P5369">
        <f>_xlfn.DAYS(Table3[[#This Row],[Delivery_Date]],Table3[[#This Row],[Order_Date]])</f>
        <v>11</v>
      </c>
    </row>
    <row r="5370" spans="1:16" x14ac:dyDescent="0.25">
      <c r="A5370">
        <v>5369</v>
      </c>
      <c r="B5370" t="s">
        <v>59</v>
      </c>
      <c r="C5370" t="s">
        <v>16</v>
      </c>
      <c r="D5370" t="s">
        <v>17</v>
      </c>
      <c r="E5370" t="s">
        <v>60</v>
      </c>
      <c r="F5370" t="s">
        <v>194</v>
      </c>
      <c r="G5370" t="s">
        <v>254</v>
      </c>
      <c r="H5370">
        <v>55</v>
      </c>
      <c r="I5370">
        <v>24603.22</v>
      </c>
      <c r="J5370">
        <v>1353177.1</v>
      </c>
      <c r="K5370">
        <v>3049.79</v>
      </c>
      <c r="L5370">
        <v>167</v>
      </c>
      <c r="M5370" t="s">
        <v>35</v>
      </c>
      <c r="N5370" t="s">
        <v>70</v>
      </c>
      <c r="O5370">
        <v>284088.78999999998</v>
      </c>
      <c r="P5370">
        <f>_xlfn.DAYS(Table3[[#This Row],[Delivery_Date]],Table3[[#This Row],[Order_Date]])</f>
        <v>3</v>
      </c>
    </row>
    <row r="5371" spans="1:16" x14ac:dyDescent="0.25">
      <c r="A5371">
        <v>5370</v>
      </c>
      <c r="B5371" t="s">
        <v>65</v>
      </c>
      <c r="C5371" t="s">
        <v>38</v>
      </c>
      <c r="D5371" t="s">
        <v>39</v>
      </c>
      <c r="E5371" t="s">
        <v>18</v>
      </c>
      <c r="F5371" t="s">
        <v>272</v>
      </c>
      <c r="G5371" t="s">
        <v>171</v>
      </c>
      <c r="H5371">
        <v>36</v>
      </c>
      <c r="I5371">
        <v>5683.19</v>
      </c>
      <c r="J5371">
        <v>204594.84</v>
      </c>
      <c r="K5371">
        <v>593.63</v>
      </c>
      <c r="L5371">
        <v>788</v>
      </c>
      <c r="M5371" t="s">
        <v>35</v>
      </c>
      <c r="N5371" t="s">
        <v>43</v>
      </c>
      <c r="O5371">
        <v>33478.629999999997</v>
      </c>
      <c r="P5371">
        <f>_xlfn.DAYS(Table3[[#This Row],[Delivery_Date]],Table3[[#This Row],[Order_Date]])</f>
        <v>7</v>
      </c>
    </row>
    <row r="5372" spans="1:16" x14ac:dyDescent="0.25">
      <c r="A5372">
        <v>5371</v>
      </c>
      <c r="B5372" t="s">
        <v>65</v>
      </c>
      <c r="C5372" t="s">
        <v>24</v>
      </c>
      <c r="D5372" t="s">
        <v>39</v>
      </c>
      <c r="E5372" t="s">
        <v>60</v>
      </c>
      <c r="F5372" t="s">
        <v>357</v>
      </c>
      <c r="G5372" t="s">
        <v>360</v>
      </c>
      <c r="H5372">
        <v>53</v>
      </c>
      <c r="I5372">
        <v>10743.19</v>
      </c>
      <c r="J5372">
        <v>569389.06999999995</v>
      </c>
      <c r="K5372">
        <v>4560.3900000000003</v>
      </c>
      <c r="L5372">
        <v>776</v>
      </c>
      <c r="M5372" t="s">
        <v>35</v>
      </c>
      <c r="N5372" t="s">
        <v>43</v>
      </c>
      <c r="O5372">
        <v>123666.56</v>
      </c>
      <c r="P5372">
        <f>_xlfn.DAYS(Table3[[#This Row],[Delivery_Date]],Table3[[#This Row],[Order_Date]])</f>
        <v>14</v>
      </c>
    </row>
    <row r="5373" spans="1:16" x14ac:dyDescent="0.25">
      <c r="A5373">
        <v>5372</v>
      </c>
      <c r="B5373" t="s">
        <v>51</v>
      </c>
      <c r="C5373" t="s">
        <v>38</v>
      </c>
      <c r="D5373" t="s">
        <v>32</v>
      </c>
      <c r="E5373" t="s">
        <v>18</v>
      </c>
      <c r="F5373" t="s">
        <v>75</v>
      </c>
      <c r="G5373" t="s">
        <v>76</v>
      </c>
      <c r="H5373">
        <v>82</v>
      </c>
      <c r="I5373">
        <v>4852.62</v>
      </c>
      <c r="J5373">
        <v>397914.84</v>
      </c>
      <c r="K5373">
        <v>2043.64</v>
      </c>
      <c r="L5373">
        <v>80</v>
      </c>
      <c r="M5373" t="s">
        <v>35</v>
      </c>
      <c r="N5373" t="s">
        <v>70</v>
      </c>
      <c r="O5373">
        <v>60666.41</v>
      </c>
      <c r="P5373">
        <f>_xlfn.DAYS(Table3[[#This Row],[Delivery_Date]],Table3[[#This Row],[Order_Date]])</f>
        <v>10</v>
      </c>
    </row>
    <row r="5374" spans="1:16" x14ac:dyDescent="0.25">
      <c r="A5374">
        <v>5373</v>
      </c>
      <c r="B5374" t="s">
        <v>31</v>
      </c>
      <c r="C5374" t="s">
        <v>38</v>
      </c>
      <c r="D5374" t="s">
        <v>32</v>
      </c>
      <c r="E5374" t="s">
        <v>26</v>
      </c>
      <c r="F5374" t="s">
        <v>342</v>
      </c>
      <c r="G5374" t="s">
        <v>242</v>
      </c>
      <c r="H5374">
        <v>43</v>
      </c>
      <c r="I5374">
        <v>47426.3</v>
      </c>
      <c r="J5374">
        <v>2039330.9</v>
      </c>
      <c r="K5374">
        <v>1330.99</v>
      </c>
      <c r="L5374">
        <v>328</v>
      </c>
      <c r="M5374" t="s">
        <v>21</v>
      </c>
      <c r="N5374" t="s">
        <v>22</v>
      </c>
      <c r="O5374">
        <v>250041.33</v>
      </c>
      <c r="P5374">
        <f>_xlfn.DAYS(Table3[[#This Row],[Delivery_Date]],Table3[[#This Row],[Order_Date]])</f>
        <v>11</v>
      </c>
    </row>
    <row r="5375" spans="1:16" x14ac:dyDescent="0.25">
      <c r="A5375">
        <v>5374</v>
      </c>
      <c r="B5375" t="s">
        <v>51</v>
      </c>
      <c r="C5375" t="s">
        <v>16</v>
      </c>
      <c r="D5375" t="s">
        <v>25</v>
      </c>
      <c r="E5375" t="s">
        <v>60</v>
      </c>
      <c r="F5375" t="s">
        <v>360</v>
      </c>
      <c r="G5375" t="s">
        <v>398</v>
      </c>
      <c r="H5375">
        <v>12</v>
      </c>
      <c r="I5375">
        <v>3921.37</v>
      </c>
      <c r="J5375">
        <v>47056.44</v>
      </c>
      <c r="K5375">
        <v>1305.17</v>
      </c>
      <c r="L5375">
        <v>996</v>
      </c>
      <c r="M5375" t="s">
        <v>35</v>
      </c>
      <c r="N5375" t="s">
        <v>36</v>
      </c>
      <c r="O5375">
        <v>10672.38</v>
      </c>
      <c r="P5375">
        <f>_xlfn.DAYS(Table3[[#This Row],[Delivery_Date]],Table3[[#This Row],[Order_Date]])</f>
        <v>14</v>
      </c>
    </row>
    <row r="5376" spans="1:16" x14ac:dyDescent="0.25">
      <c r="A5376">
        <v>5375</v>
      </c>
      <c r="B5376" t="s">
        <v>51</v>
      </c>
      <c r="C5376" t="s">
        <v>38</v>
      </c>
      <c r="D5376" t="s">
        <v>32</v>
      </c>
      <c r="E5376" t="s">
        <v>60</v>
      </c>
      <c r="F5376" t="s">
        <v>416</v>
      </c>
      <c r="G5376" t="s">
        <v>40</v>
      </c>
      <c r="H5376">
        <v>51</v>
      </c>
      <c r="I5376">
        <v>2842.92</v>
      </c>
      <c r="J5376">
        <v>144988.92000000001</v>
      </c>
      <c r="K5376">
        <v>1949.77</v>
      </c>
      <c r="L5376">
        <v>459</v>
      </c>
      <c r="M5376" t="s">
        <v>29</v>
      </c>
      <c r="N5376" t="s">
        <v>36</v>
      </c>
      <c r="O5376">
        <v>16607.63</v>
      </c>
      <c r="P5376">
        <f>_xlfn.DAYS(Table3[[#This Row],[Delivery_Date]],Table3[[#This Row],[Order_Date]])</f>
        <v>8</v>
      </c>
    </row>
    <row r="5377" spans="1:16" x14ac:dyDescent="0.25">
      <c r="A5377">
        <v>5376</v>
      </c>
      <c r="B5377" t="s">
        <v>37</v>
      </c>
      <c r="C5377" t="s">
        <v>38</v>
      </c>
      <c r="D5377" t="s">
        <v>45</v>
      </c>
      <c r="E5377" t="s">
        <v>26</v>
      </c>
      <c r="F5377" t="s">
        <v>119</v>
      </c>
      <c r="G5377" t="s">
        <v>150</v>
      </c>
      <c r="H5377">
        <v>5</v>
      </c>
      <c r="I5377">
        <v>25473.47</v>
      </c>
      <c r="J5377">
        <v>127367.35</v>
      </c>
      <c r="K5377">
        <v>3336.95</v>
      </c>
      <c r="L5377">
        <v>854</v>
      </c>
      <c r="M5377" t="s">
        <v>35</v>
      </c>
      <c r="N5377" t="s">
        <v>22</v>
      </c>
      <c r="O5377">
        <v>17552.23</v>
      </c>
      <c r="P5377">
        <f>_xlfn.DAYS(Table3[[#This Row],[Delivery_Date]],Table3[[#This Row],[Order_Date]])</f>
        <v>14</v>
      </c>
    </row>
    <row r="5378" spans="1:16" x14ac:dyDescent="0.25">
      <c r="A5378">
        <v>5377</v>
      </c>
      <c r="B5378" t="s">
        <v>15</v>
      </c>
      <c r="C5378" t="s">
        <v>16</v>
      </c>
      <c r="D5378" t="s">
        <v>17</v>
      </c>
      <c r="E5378" t="s">
        <v>46</v>
      </c>
      <c r="F5378" t="s">
        <v>64</v>
      </c>
      <c r="G5378" t="s">
        <v>175</v>
      </c>
      <c r="H5378">
        <v>85</v>
      </c>
      <c r="I5378">
        <v>41856.400000000001</v>
      </c>
      <c r="J5378">
        <v>3557794</v>
      </c>
      <c r="K5378">
        <v>4778.8999999999996</v>
      </c>
      <c r="L5378">
        <v>277</v>
      </c>
      <c r="M5378" t="s">
        <v>35</v>
      </c>
      <c r="N5378" t="s">
        <v>36</v>
      </c>
      <c r="O5378">
        <v>779818</v>
      </c>
      <c r="P5378">
        <f>_xlfn.DAYS(Table3[[#This Row],[Delivery_Date]],Table3[[#This Row],[Order_Date]])</f>
        <v>8</v>
      </c>
    </row>
    <row r="5379" spans="1:16" x14ac:dyDescent="0.25">
      <c r="A5379">
        <v>5378</v>
      </c>
      <c r="B5379" t="s">
        <v>31</v>
      </c>
      <c r="C5379" t="s">
        <v>24</v>
      </c>
      <c r="D5379" t="s">
        <v>39</v>
      </c>
      <c r="E5379" t="s">
        <v>18</v>
      </c>
      <c r="F5379" t="s">
        <v>159</v>
      </c>
      <c r="G5379" t="s">
        <v>221</v>
      </c>
      <c r="H5379">
        <v>58</v>
      </c>
      <c r="I5379">
        <v>34947.22</v>
      </c>
      <c r="J5379">
        <v>2026938.76</v>
      </c>
      <c r="K5379">
        <v>2393.44</v>
      </c>
      <c r="L5379">
        <v>675</v>
      </c>
      <c r="M5379" t="s">
        <v>42</v>
      </c>
      <c r="N5379" t="s">
        <v>22</v>
      </c>
      <c r="O5379">
        <v>271057.56</v>
      </c>
      <c r="P5379">
        <f>_xlfn.DAYS(Table3[[#This Row],[Delivery_Date]],Table3[[#This Row],[Order_Date]])</f>
        <v>15</v>
      </c>
    </row>
    <row r="5380" spans="1:16" x14ac:dyDescent="0.25">
      <c r="A5380">
        <v>5379</v>
      </c>
      <c r="B5380" t="s">
        <v>31</v>
      </c>
      <c r="C5380" t="s">
        <v>24</v>
      </c>
      <c r="D5380" t="s">
        <v>25</v>
      </c>
      <c r="E5380" t="s">
        <v>46</v>
      </c>
      <c r="F5380" t="s">
        <v>116</v>
      </c>
      <c r="G5380" t="s">
        <v>19</v>
      </c>
      <c r="H5380">
        <v>72</v>
      </c>
      <c r="I5380">
        <v>17304.509999999998</v>
      </c>
      <c r="J5380">
        <v>1245924.72</v>
      </c>
      <c r="K5380">
        <v>2692.92</v>
      </c>
      <c r="L5380">
        <v>546</v>
      </c>
      <c r="M5380" t="s">
        <v>42</v>
      </c>
      <c r="N5380" t="s">
        <v>70</v>
      </c>
      <c r="O5380">
        <v>150723.51999999999</v>
      </c>
      <c r="P5380">
        <f>_xlfn.DAYS(Table3[[#This Row],[Delivery_Date]],Table3[[#This Row],[Order_Date]])</f>
        <v>10</v>
      </c>
    </row>
    <row r="5381" spans="1:16" x14ac:dyDescent="0.25">
      <c r="A5381">
        <v>5380</v>
      </c>
      <c r="B5381" t="s">
        <v>31</v>
      </c>
      <c r="C5381" t="s">
        <v>16</v>
      </c>
      <c r="D5381" t="s">
        <v>39</v>
      </c>
      <c r="E5381" t="s">
        <v>46</v>
      </c>
      <c r="F5381" t="s">
        <v>386</v>
      </c>
      <c r="G5381" t="s">
        <v>293</v>
      </c>
      <c r="H5381">
        <v>5</v>
      </c>
      <c r="I5381">
        <v>38251.65</v>
      </c>
      <c r="J5381">
        <v>191258.25</v>
      </c>
      <c r="K5381">
        <v>3876.6</v>
      </c>
      <c r="L5381">
        <v>581</v>
      </c>
      <c r="M5381" t="s">
        <v>21</v>
      </c>
      <c r="N5381" t="s">
        <v>30</v>
      </c>
      <c r="O5381">
        <v>28316.29</v>
      </c>
      <c r="P5381">
        <f>_xlfn.DAYS(Table3[[#This Row],[Delivery_Date]],Table3[[#This Row],[Order_Date]])</f>
        <v>14</v>
      </c>
    </row>
    <row r="5382" spans="1:16" x14ac:dyDescent="0.25">
      <c r="A5382">
        <v>5381</v>
      </c>
      <c r="B5382" t="s">
        <v>59</v>
      </c>
      <c r="C5382" t="s">
        <v>24</v>
      </c>
      <c r="D5382" t="s">
        <v>25</v>
      </c>
      <c r="E5382" t="s">
        <v>46</v>
      </c>
      <c r="F5382" t="s">
        <v>318</v>
      </c>
      <c r="G5382" t="s">
        <v>298</v>
      </c>
      <c r="H5382">
        <v>78</v>
      </c>
      <c r="I5382">
        <v>12414.04</v>
      </c>
      <c r="J5382">
        <v>968295.12</v>
      </c>
      <c r="K5382">
        <v>2886.54</v>
      </c>
      <c r="L5382">
        <v>404</v>
      </c>
      <c r="M5382" t="s">
        <v>35</v>
      </c>
      <c r="N5382" t="s">
        <v>43</v>
      </c>
      <c r="O5382">
        <v>103300.54</v>
      </c>
      <c r="P5382">
        <f>_xlfn.DAYS(Table3[[#This Row],[Delivery_Date]],Table3[[#This Row],[Order_Date]])</f>
        <v>15</v>
      </c>
    </row>
    <row r="5383" spans="1:16" x14ac:dyDescent="0.25">
      <c r="A5383">
        <v>5382</v>
      </c>
      <c r="B5383" t="s">
        <v>15</v>
      </c>
      <c r="C5383" t="s">
        <v>24</v>
      </c>
      <c r="D5383" t="s">
        <v>17</v>
      </c>
      <c r="E5383" t="s">
        <v>26</v>
      </c>
      <c r="F5383" t="s">
        <v>152</v>
      </c>
      <c r="G5383" t="s">
        <v>369</v>
      </c>
      <c r="H5383">
        <v>9</v>
      </c>
      <c r="I5383">
        <v>47288.61</v>
      </c>
      <c r="J5383">
        <v>425597.49</v>
      </c>
      <c r="K5383">
        <v>4516.91</v>
      </c>
      <c r="L5383">
        <v>226</v>
      </c>
      <c r="M5383" t="s">
        <v>29</v>
      </c>
      <c r="N5383" t="s">
        <v>70</v>
      </c>
      <c r="O5383">
        <v>90981.06</v>
      </c>
      <c r="P5383">
        <f>_xlfn.DAYS(Table3[[#This Row],[Delivery_Date]],Table3[[#This Row],[Order_Date]])</f>
        <v>6</v>
      </c>
    </row>
    <row r="5384" spans="1:16" x14ac:dyDescent="0.25">
      <c r="A5384">
        <v>5383</v>
      </c>
      <c r="B5384" t="s">
        <v>51</v>
      </c>
      <c r="C5384" t="s">
        <v>38</v>
      </c>
      <c r="D5384" t="s">
        <v>39</v>
      </c>
      <c r="E5384" t="s">
        <v>26</v>
      </c>
      <c r="F5384" t="s">
        <v>376</v>
      </c>
      <c r="G5384" t="s">
        <v>138</v>
      </c>
      <c r="H5384">
        <v>24</v>
      </c>
      <c r="I5384">
        <v>7592.78</v>
      </c>
      <c r="J5384">
        <v>182226.72</v>
      </c>
      <c r="K5384">
        <v>4615.78</v>
      </c>
      <c r="L5384">
        <v>706</v>
      </c>
      <c r="M5384" t="s">
        <v>42</v>
      </c>
      <c r="N5384" t="s">
        <v>22</v>
      </c>
      <c r="O5384">
        <v>32963.68</v>
      </c>
      <c r="P5384">
        <f>_xlfn.DAYS(Table3[[#This Row],[Delivery_Date]],Table3[[#This Row],[Order_Date]])</f>
        <v>5</v>
      </c>
    </row>
    <row r="5385" spans="1:16" x14ac:dyDescent="0.25">
      <c r="A5385">
        <v>5384</v>
      </c>
      <c r="B5385" t="s">
        <v>23</v>
      </c>
      <c r="C5385" t="s">
        <v>24</v>
      </c>
      <c r="D5385" t="s">
        <v>39</v>
      </c>
      <c r="E5385" t="s">
        <v>18</v>
      </c>
      <c r="F5385" t="s">
        <v>265</v>
      </c>
      <c r="G5385" t="s">
        <v>278</v>
      </c>
      <c r="H5385">
        <v>86</v>
      </c>
      <c r="I5385">
        <v>16856.349999999999</v>
      </c>
      <c r="J5385">
        <v>1449646.1</v>
      </c>
      <c r="K5385">
        <v>903.77</v>
      </c>
      <c r="L5385">
        <v>38</v>
      </c>
      <c r="M5385" t="s">
        <v>21</v>
      </c>
      <c r="N5385" t="s">
        <v>22</v>
      </c>
      <c r="O5385">
        <v>315871.21000000002</v>
      </c>
      <c r="P5385">
        <f>_xlfn.DAYS(Table3[[#This Row],[Delivery_Date]],Table3[[#This Row],[Order_Date]])</f>
        <v>3</v>
      </c>
    </row>
    <row r="5386" spans="1:16" x14ac:dyDescent="0.25">
      <c r="A5386">
        <v>5385</v>
      </c>
      <c r="B5386" t="s">
        <v>31</v>
      </c>
      <c r="C5386" t="s">
        <v>24</v>
      </c>
      <c r="D5386" t="s">
        <v>32</v>
      </c>
      <c r="E5386" t="s">
        <v>18</v>
      </c>
      <c r="F5386" t="s">
        <v>214</v>
      </c>
      <c r="G5386" t="s">
        <v>259</v>
      </c>
      <c r="H5386">
        <v>69</v>
      </c>
      <c r="I5386">
        <v>39678.9</v>
      </c>
      <c r="J5386">
        <v>2737844.1</v>
      </c>
      <c r="K5386">
        <v>1258.58</v>
      </c>
      <c r="L5386">
        <v>182</v>
      </c>
      <c r="M5386" t="s">
        <v>42</v>
      </c>
      <c r="N5386" t="s">
        <v>43</v>
      </c>
      <c r="O5386">
        <v>336049.91999999998</v>
      </c>
      <c r="P5386">
        <f>_xlfn.DAYS(Table3[[#This Row],[Delivery_Date]],Table3[[#This Row],[Order_Date]])</f>
        <v>1</v>
      </c>
    </row>
    <row r="5387" spans="1:16" x14ac:dyDescent="0.25">
      <c r="A5387">
        <v>5386</v>
      </c>
      <c r="B5387" t="s">
        <v>65</v>
      </c>
      <c r="C5387" t="s">
        <v>24</v>
      </c>
      <c r="D5387" t="s">
        <v>32</v>
      </c>
      <c r="E5387" t="s">
        <v>18</v>
      </c>
      <c r="F5387" t="s">
        <v>358</v>
      </c>
      <c r="G5387" t="s">
        <v>132</v>
      </c>
      <c r="H5387">
        <v>23</v>
      </c>
      <c r="I5387">
        <v>41513.019999999997</v>
      </c>
      <c r="J5387">
        <v>954799.46</v>
      </c>
      <c r="K5387">
        <v>617.59</v>
      </c>
      <c r="L5387">
        <v>626</v>
      </c>
      <c r="M5387" t="s">
        <v>42</v>
      </c>
      <c r="N5387" t="s">
        <v>30</v>
      </c>
      <c r="O5387">
        <v>220969.16</v>
      </c>
      <c r="P5387">
        <f>_xlfn.DAYS(Table3[[#This Row],[Delivery_Date]],Table3[[#This Row],[Order_Date]])</f>
        <v>7</v>
      </c>
    </row>
    <row r="5388" spans="1:16" x14ac:dyDescent="0.25">
      <c r="A5388">
        <v>5387</v>
      </c>
      <c r="B5388" t="s">
        <v>44</v>
      </c>
      <c r="C5388" t="s">
        <v>24</v>
      </c>
      <c r="D5388" t="s">
        <v>39</v>
      </c>
      <c r="E5388" t="s">
        <v>52</v>
      </c>
      <c r="F5388" t="s">
        <v>321</v>
      </c>
      <c r="G5388" t="s">
        <v>407</v>
      </c>
      <c r="H5388">
        <v>31</v>
      </c>
      <c r="I5388">
        <v>15700.13</v>
      </c>
      <c r="J5388">
        <v>486704.03</v>
      </c>
      <c r="K5388">
        <v>2429.0100000000002</v>
      </c>
      <c r="L5388">
        <v>274</v>
      </c>
      <c r="M5388" t="s">
        <v>21</v>
      </c>
      <c r="N5388" t="s">
        <v>70</v>
      </c>
      <c r="O5388">
        <v>68220.77</v>
      </c>
      <c r="P5388">
        <f>_xlfn.DAYS(Table3[[#This Row],[Delivery_Date]],Table3[[#This Row],[Order_Date]])</f>
        <v>13</v>
      </c>
    </row>
    <row r="5389" spans="1:16" x14ac:dyDescent="0.25">
      <c r="A5389">
        <v>5388</v>
      </c>
      <c r="B5389" t="s">
        <v>23</v>
      </c>
      <c r="C5389" t="s">
        <v>16</v>
      </c>
      <c r="D5389" t="s">
        <v>45</v>
      </c>
      <c r="E5389" t="s">
        <v>46</v>
      </c>
      <c r="F5389" t="s">
        <v>215</v>
      </c>
      <c r="G5389" t="s">
        <v>177</v>
      </c>
      <c r="H5389">
        <v>94</v>
      </c>
      <c r="I5389">
        <v>40290.28</v>
      </c>
      <c r="J5389">
        <v>3787286.32</v>
      </c>
      <c r="K5389">
        <v>1475.92</v>
      </c>
      <c r="L5389">
        <v>143</v>
      </c>
      <c r="M5389" t="s">
        <v>29</v>
      </c>
      <c r="N5389" t="s">
        <v>30</v>
      </c>
      <c r="O5389">
        <v>218156.01</v>
      </c>
      <c r="P5389">
        <f>_xlfn.DAYS(Table3[[#This Row],[Delivery_Date]],Table3[[#This Row],[Order_Date]])</f>
        <v>13</v>
      </c>
    </row>
    <row r="5390" spans="1:16" x14ac:dyDescent="0.25">
      <c r="A5390">
        <v>5389</v>
      </c>
      <c r="B5390" t="s">
        <v>65</v>
      </c>
      <c r="C5390" t="s">
        <v>38</v>
      </c>
      <c r="D5390" t="s">
        <v>17</v>
      </c>
      <c r="E5390" t="s">
        <v>46</v>
      </c>
      <c r="F5390" t="s">
        <v>50</v>
      </c>
      <c r="G5390" t="s">
        <v>186</v>
      </c>
      <c r="H5390">
        <v>73</v>
      </c>
      <c r="I5390">
        <v>23848.720000000001</v>
      </c>
      <c r="J5390">
        <v>1740956.56</v>
      </c>
      <c r="K5390">
        <v>221.02</v>
      </c>
      <c r="L5390">
        <v>364</v>
      </c>
      <c r="M5390" t="s">
        <v>29</v>
      </c>
      <c r="N5390" t="s">
        <v>43</v>
      </c>
      <c r="O5390">
        <v>187985.5</v>
      </c>
      <c r="P5390">
        <f>_xlfn.DAYS(Table3[[#This Row],[Delivery_Date]],Table3[[#This Row],[Order_Date]])</f>
        <v>13</v>
      </c>
    </row>
    <row r="5391" spans="1:16" x14ac:dyDescent="0.25">
      <c r="A5391">
        <v>5390</v>
      </c>
      <c r="B5391" t="s">
        <v>65</v>
      </c>
      <c r="C5391" t="s">
        <v>24</v>
      </c>
      <c r="D5391" t="s">
        <v>39</v>
      </c>
      <c r="E5391" t="s">
        <v>60</v>
      </c>
      <c r="F5391" t="s">
        <v>106</v>
      </c>
      <c r="G5391" t="s">
        <v>118</v>
      </c>
      <c r="H5391">
        <v>66</v>
      </c>
      <c r="I5391">
        <v>1285.4000000000001</v>
      </c>
      <c r="J5391">
        <v>84836.4</v>
      </c>
      <c r="K5391">
        <v>3812.07</v>
      </c>
      <c r="L5391">
        <v>288</v>
      </c>
      <c r="M5391" t="s">
        <v>35</v>
      </c>
      <c r="N5391" t="s">
        <v>43</v>
      </c>
      <c r="O5391">
        <v>11869.48</v>
      </c>
      <c r="P5391">
        <f>_xlfn.DAYS(Table3[[#This Row],[Delivery_Date]],Table3[[#This Row],[Order_Date]])</f>
        <v>3</v>
      </c>
    </row>
    <row r="5392" spans="1:16" x14ac:dyDescent="0.25">
      <c r="A5392">
        <v>5391</v>
      </c>
      <c r="B5392" t="s">
        <v>65</v>
      </c>
      <c r="C5392" t="s">
        <v>38</v>
      </c>
      <c r="D5392" t="s">
        <v>45</v>
      </c>
      <c r="E5392" t="s">
        <v>46</v>
      </c>
      <c r="F5392" t="s">
        <v>111</v>
      </c>
      <c r="G5392" t="s">
        <v>287</v>
      </c>
      <c r="H5392">
        <v>50</v>
      </c>
      <c r="I5392">
        <v>38585.39</v>
      </c>
      <c r="J5392">
        <v>1929269.5</v>
      </c>
      <c r="K5392">
        <v>1551.91</v>
      </c>
      <c r="L5392">
        <v>13</v>
      </c>
      <c r="M5392" t="s">
        <v>21</v>
      </c>
      <c r="N5392" t="s">
        <v>30</v>
      </c>
      <c r="O5392">
        <v>372953.99</v>
      </c>
      <c r="P5392">
        <f>_xlfn.DAYS(Table3[[#This Row],[Delivery_Date]],Table3[[#This Row],[Order_Date]])</f>
        <v>14</v>
      </c>
    </row>
    <row r="5393" spans="1:16" x14ac:dyDescent="0.25">
      <c r="A5393">
        <v>5392</v>
      </c>
      <c r="B5393" t="s">
        <v>65</v>
      </c>
      <c r="C5393" t="s">
        <v>38</v>
      </c>
      <c r="D5393" t="s">
        <v>45</v>
      </c>
      <c r="E5393" t="s">
        <v>52</v>
      </c>
      <c r="F5393" t="s">
        <v>375</v>
      </c>
      <c r="G5393" t="s">
        <v>106</v>
      </c>
      <c r="H5393">
        <v>100</v>
      </c>
      <c r="I5393">
        <v>14161.52</v>
      </c>
      <c r="J5393">
        <v>1416152</v>
      </c>
      <c r="K5393">
        <v>3159.26</v>
      </c>
      <c r="L5393">
        <v>974</v>
      </c>
      <c r="M5393" t="s">
        <v>29</v>
      </c>
      <c r="N5393" t="s">
        <v>36</v>
      </c>
      <c r="O5393">
        <v>212585.68</v>
      </c>
      <c r="P5393">
        <f>_xlfn.DAYS(Table3[[#This Row],[Delivery_Date]],Table3[[#This Row],[Order_Date]])</f>
        <v>13</v>
      </c>
    </row>
    <row r="5394" spans="1:16" x14ac:dyDescent="0.25">
      <c r="A5394">
        <v>5393</v>
      </c>
      <c r="B5394" t="s">
        <v>37</v>
      </c>
      <c r="C5394" t="s">
        <v>24</v>
      </c>
      <c r="D5394" t="s">
        <v>32</v>
      </c>
      <c r="E5394" t="s">
        <v>18</v>
      </c>
      <c r="F5394" t="s">
        <v>351</v>
      </c>
      <c r="G5394" t="s">
        <v>67</v>
      </c>
      <c r="H5394">
        <v>96</v>
      </c>
      <c r="I5394">
        <v>25221.37</v>
      </c>
      <c r="J5394">
        <v>2421251.52</v>
      </c>
      <c r="K5394">
        <v>1349.58</v>
      </c>
      <c r="L5394">
        <v>438</v>
      </c>
      <c r="M5394" t="s">
        <v>29</v>
      </c>
      <c r="N5394" t="s">
        <v>30</v>
      </c>
      <c r="O5394">
        <v>410965.54</v>
      </c>
      <c r="P5394">
        <f>_xlfn.DAYS(Table3[[#This Row],[Delivery_Date]],Table3[[#This Row],[Order_Date]])</f>
        <v>15</v>
      </c>
    </row>
    <row r="5395" spans="1:16" x14ac:dyDescent="0.25">
      <c r="A5395">
        <v>5394</v>
      </c>
      <c r="B5395" t="s">
        <v>65</v>
      </c>
      <c r="C5395" t="s">
        <v>16</v>
      </c>
      <c r="D5395" t="s">
        <v>17</v>
      </c>
      <c r="E5395" t="s">
        <v>26</v>
      </c>
      <c r="F5395" t="s">
        <v>282</v>
      </c>
      <c r="G5395" t="s">
        <v>346</v>
      </c>
      <c r="H5395">
        <v>8</v>
      </c>
      <c r="I5395">
        <v>9413.01</v>
      </c>
      <c r="J5395">
        <v>75304.08</v>
      </c>
      <c r="K5395">
        <v>4703.78</v>
      </c>
      <c r="L5395">
        <v>191</v>
      </c>
      <c r="M5395" t="s">
        <v>21</v>
      </c>
      <c r="N5395" t="s">
        <v>30</v>
      </c>
      <c r="O5395">
        <v>11654.67</v>
      </c>
      <c r="P5395">
        <f>_xlfn.DAYS(Table3[[#This Row],[Delivery_Date]],Table3[[#This Row],[Order_Date]])</f>
        <v>8</v>
      </c>
    </row>
    <row r="5396" spans="1:16" x14ac:dyDescent="0.25">
      <c r="A5396">
        <v>5395</v>
      </c>
      <c r="B5396" t="s">
        <v>15</v>
      </c>
      <c r="C5396" t="s">
        <v>24</v>
      </c>
      <c r="D5396" t="s">
        <v>39</v>
      </c>
      <c r="E5396" t="s">
        <v>26</v>
      </c>
      <c r="F5396" t="s">
        <v>265</v>
      </c>
      <c r="G5396" t="s">
        <v>109</v>
      </c>
      <c r="H5396">
        <v>63</v>
      </c>
      <c r="I5396">
        <v>32945.03</v>
      </c>
      <c r="J5396">
        <v>2075536.89</v>
      </c>
      <c r="K5396">
        <v>2439.9499999999998</v>
      </c>
      <c r="L5396">
        <v>521</v>
      </c>
      <c r="M5396" t="s">
        <v>42</v>
      </c>
      <c r="N5396" t="s">
        <v>30</v>
      </c>
      <c r="O5396">
        <v>388240.75</v>
      </c>
      <c r="P5396">
        <f>_xlfn.DAYS(Table3[[#This Row],[Delivery_Date]],Table3[[#This Row],[Order_Date]])</f>
        <v>9</v>
      </c>
    </row>
    <row r="5397" spans="1:16" x14ac:dyDescent="0.25">
      <c r="A5397">
        <v>5396</v>
      </c>
      <c r="B5397" t="s">
        <v>23</v>
      </c>
      <c r="C5397" t="s">
        <v>24</v>
      </c>
      <c r="D5397" t="s">
        <v>32</v>
      </c>
      <c r="E5397" t="s">
        <v>52</v>
      </c>
      <c r="F5397" t="s">
        <v>310</v>
      </c>
      <c r="G5397" t="s">
        <v>313</v>
      </c>
      <c r="H5397">
        <v>43</v>
      </c>
      <c r="I5397">
        <v>33054.5</v>
      </c>
      <c r="J5397">
        <v>1421343.5</v>
      </c>
      <c r="K5397">
        <v>1731.79</v>
      </c>
      <c r="L5397">
        <v>323</v>
      </c>
      <c r="M5397" t="s">
        <v>42</v>
      </c>
      <c r="N5397" t="s">
        <v>70</v>
      </c>
      <c r="O5397">
        <v>275477.8</v>
      </c>
      <c r="P5397">
        <f>_xlfn.DAYS(Table3[[#This Row],[Delivery_Date]],Table3[[#This Row],[Order_Date]])</f>
        <v>11</v>
      </c>
    </row>
    <row r="5398" spans="1:16" x14ac:dyDescent="0.25">
      <c r="A5398">
        <v>5397</v>
      </c>
      <c r="B5398" t="s">
        <v>23</v>
      </c>
      <c r="C5398" t="s">
        <v>24</v>
      </c>
      <c r="D5398" t="s">
        <v>17</v>
      </c>
      <c r="E5398" t="s">
        <v>52</v>
      </c>
      <c r="F5398" t="s">
        <v>412</v>
      </c>
      <c r="G5398" t="s">
        <v>206</v>
      </c>
      <c r="H5398">
        <v>1</v>
      </c>
      <c r="I5398">
        <v>38928.04</v>
      </c>
      <c r="J5398">
        <v>38928.04</v>
      </c>
      <c r="K5398">
        <v>4175.1000000000004</v>
      </c>
      <c r="L5398">
        <v>656</v>
      </c>
      <c r="M5398" t="s">
        <v>42</v>
      </c>
      <c r="N5398" t="s">
        <v>22</v>
      </c>
      <c r="O5398">
        <v>5871.7</v>
      </c>
      <c r="P5398">
        <f>_xlfn.DAYS(Table3[[#This Row],[Delivery_Date]],Table3[[#This Row],[Order_Date]])</f>
        <v>11</v>
      </c>
    </row>
    <row r="5399" spans="1:16" x14ac:dyDescent="0.25">
      <c r="A5399">
        <v>5398</v>
      </c>
      <c r="B5399" t="s">
        <v>51</v>
      </c>
      <c r="C5399" t="s">
        <v>16</v>
      </c>
      <c r="D5399" t="s">
        <v>45</v>
      </c>
      <c r="E5399" t="s">
        <v>18</v>
      </c>
      <c r="F5399" t="s">
        <v>381</v>
      </c>
      <c r="G5399" t="s">
        <v>135</v>
      </c>
      <c r="H5399">
        <v>5</v>
      </c>
      <c r="I5399">
        <v>27403.05</v>
      </c>
      <c r="J5399">
        <v>137015.25</v>
      </c>
      <c r="K5399">
        <v>1581.4</v>
      </c>
      <c r="L5399">
        <v>964</v>
      </c>
      <c r="M5399" t="s">
        <v>42</v>
      </c>
      <c r="N5399" t="s">
        <v>43</v>
      </c>
      <c r="O5399">
        <v>15318.92</v>
      </c>
      <c r="P5399">
        <f>_xlfn.DAYS(Table3[[#This Row],[Delivery_Date]],Table3[[#This Row],[Order_Date]])</f>
        <v>13</v>
      </c>
    </row>
    <row r="5400" spans="1:16" x14ac:dyDescent="0.25">
      <c r="A5400">
        <v>5399</v>
      </c>
      <c r="B5400" t="s">
        <v>65</v>
      </c>
      <c r="C5400" t="s">
        <v>24</v>
      </c>
      <c r="D5400" t="s">
        <v>25</v>
      </c>
      <c r="E5400" t="s">
        <v>60</v>
      </c>
      <c r="F5400" t="s">
        <v>399</v>
      </c>
      <c r="G5400" t="s">
        <v>244</v>
      </c>
      <c r="H5400">
        <v>13</v>
      </c>
      <c r="I5400">
        <v>32219.01</v>
      </c>
      <c r="J5400">
        <v>418847.13</v>
      </c>
      <c r="K5400">
        <v>2932.75</v>
      </c>
      <c r="L5400">
        <v>548</v>
      </c>
      <c r="M5400" t="s">
        <v>42</v>
      </c>
      <c r="N5400" t="s">
        <v>36</v>
      </c>
      <c r="O5400">
        <v>95035.97</v>
      </c>
      <c r="P5400">
        <f>_xlfn.DAYS(Table3[[#This Row],[Delivery_Date]],Table3[[#This Row],[Order_Date]])</f>
        <v>11</v>
      </c>
    </row>
    <row r="5401" spans="1:16" x14ac:dyDescent="0.25">
      <c r="A5401">
        <v>5400</v>
      </c>
      <c r="B5401" t="s">
        <v>15</v>
      </c>
      <c r="C5401" t="s">
        <v>38</v>
      </c>
      <c r="D5401" t="s">
        <v>25</v>
      </c>
      <c r="E5401" t="s">
        <v>46</v>
      </c>
      <c r="F5401" t="s">
        <v>221</v>
      </c>
      <c r="G5401" t="s">
        <v>341</v>
      </c>
      <c r="H5401">
        <v>4</v>
      </c>
      <c r="I5401">
        <v>16670.25</v>
      </c>
      <c r="J5401">
        <v>66681</v>
      </c>
      <c r="K5401">
        <v>4509.1099999999997</v>
      </c>
      <c r="L5401">
        <v>394</v>
      </c>
      <c r="M5401" t="s">
        <v>29</v>
      </c>
      <c r="N5401" t="s">
        <v>43</v>
      </c>
      <c r="O5401">
        <v>9735.3799999999992</v>
      </c>
      <c r="P5401">
        <f>_xlfn.DAYS(Table3[[#This Row],[Delivery_Date]],Table3[[#This Row],[Order_Date]])</f>
        <v>14</v>
      </c>
    </row>
    <row r="5402" spans="1:16" x14ac:dyDescent="0.25">
      <c r="A5402">
        <v>5401</v>
      </c>
      <c r="B5402" t="s">
        <v>59</v>
      </c>
      <c r="C5402" t="s">
        <v>16</v>
      </c>
      <c r="D5402" t="s">
        <v>25</v>
      </c>
      <c r="E5402" t="s">
        <v>26</v>
      </c>
      <c r="F5402" t="s">
        <v>53</v>
      </c>
      <c r="G5402" t="s">
        <v>288</v>
      </c>
      <c r="H5402">
        <v>95</v>
      </c>
      <c r="I5402">
        <v>12478.88</v>
      </c>
      <c r="J5402">
        <v>1185493.6000000001</v>
      </c>
      <c r="K5402">
        <v>2533.62</v>
      </c>
      <c r="L5402">
        <v>679</v>
      </c>
      <c r="M5402" t="s">
        <v>21</v>
      </c>
      <c r="N5402" t="s">
        <v>22</v>
      </c>
      <c r="O5402">
        <v>109755.48</v>
      </c>
      <c r="P5402">
        <f>_xlfn.DAYS(Table3[[#This Row],[Delivery_Date]],Table3[[#This Row],[Order_Date]])</f>
        <v>6</v>
      </c>
    </row>
    <row r="5403" spans="1:16" x14ac:dyDescent="0.25">
      <c r="A5403">
        <v>5402</v>
      </c>
      <c r="B5403" t="s">
        <v>65</v>
      </c>
      <c r="C5403" t="s">
        <v>38</v>
      </c>
      <c r="D5403" t="s">
        <v>25</v>
      </c>
      <c r="E5403" t="s">
        <v>18</v>
      </c>
      <c r="F5403" t="s">
        <v>284</v>
      </c>
      <c r="G5403" t="s">
        <v>137</v>
      </c>
      <c r="H5403">
        <v>21</v>
      </c>
      <c r="I5403">
        <v>3471.49</v>
      </c>
      <c r="J5403">
        <v>72901.289999999994</v>
      </c>
      <c r="K5403">
        <v>2401.5500000000002</v>
      </c>
      <c r="L5403">
        <v>596</v>
      </c>
      <c r="M5403" t="s">
        <v>21</v>
      </c>
      <c r="N5403" t="s">
        <v>43</v>
      </c>
      <c r="O5403">
        <v>9410.61</v>
      </c>
      <c r="P5403">
        <f>_xlfn.DAYS(Table3[[#This Row],[Delivery_Date]],Table3[[#This Row],[Order_Date]])</f>
        <v>9</v>
      </c>
    </row>
    <row r="5404" spans="1:16" x14ac:dyDescent="0.25">
      <c r="A5404">
        <v>5403</v>
      </c>
      <c r="B5404" t="s">
        <v>65</v>
      </c>
      <c r="C5404" t="s">
        <v>24</v>
      </c>
      <c r="D5404" t="s">
        <v>32</v>
      </c>
      <c r="E5404" t="s">
        <v>18</v>
      </c>
      <c r="F5404" t="s">
        <v>57</v>
      </c>
      <c r="G5404" t="s">
        <v>364</v>
      </c>
      <c r="H5404">
        <v>49</v>
      </c>
      <c r="I5404">
        <v>14350.89</v>
      </c>
      <c r="J5404">
        <v>703193.61</v>
      </c>
      <c r="K5404">
        <v>4390.6000000000004</v>
      </c>
      <c r="L5404">
        <v>742</v>
      </c>
      <c r="M5404" t="s">
        <v>42</v>
      </c>
      <c r="N5404" t="s">
        <v>43</v>
      </c>
      <c r="O5404">
        <v>172075.37</v>
      </c>
      <c r="P5404">
        <f>_xlfn.DAYS(Table3[[#This Row],[Delivery_Date]],Table3[[#This Row],[Order_Date]])</f>
        <v>13</v>
      </c>
    </row>
    <row r="5405" spans="1:16" x14ac:dyDescent="0.25">
      <c r="A5405">
        <v>5404</v>
      </c>
      <c r="B5405" t="s">
        <v>65</v>
      </c>
      <c r="C5405" t="s">
        <v>16</v>
      </c>
      <c r="D5405" t="s">
        <v>32</v>
      </c>
      <c r="E5405" t="s">
        <v>18</v>
      </c>
      <c r="F5405" t="s">
        <v>198</v>
      </c>
      <c r="G5405" t="s">
        <v>88</v>
      </c>
      <c r="H5405">
        <v>96</v>
      </c>
      <c r="I5405">
        <v>8206.69</v>
      </c>
      <c r="J5405">
        <v>787842.24</v>
      </c>
      <c r="K5405">
        <v>4235.8599999999997</v>
      </c>
      <c r="L5405">
        <v>584</v>
      </c>
      <c r="M5405" t="s">
        <v>35</v>
      </c>
      <c r="N5405" t="s">
        <v>36</v>
      </c>
      <c r="O5405">
        <v>135397.75</v>
      </c>
      <c r="P5405">
        <f>_xlfn.DAYS(Table3[[#This Row],[Delivery_Date]],Table3[[#This Row],[Order_Date]])</f>
        <v>7</v>
      </c>
    </row>
    <row r="5406" spans="1:16" x14ac:dyDescent="0.25">
      <c r="A5406">
        <v>5405</v>
      </c>
      <c r="B5406" t="s">
        <v>59</v>
      </c>
      <c r="C5406" t="s">
        <v>38</v>
      </c>
      <c r="D5406" t="s">
        <v>17</v>
      </c>
      <c r="E5406" t="s">
        <v>52</v>
      </c>
      <c r="F5406" t="s">
        <v>247</v>
      </c>
      <c r="G5406" t="s">
        <v>189</v>
      </c>
      <c r="H5406">
        <v>91</v>
      </c>
      <c r="I5406">
        <v>32842.239999999998</v>
      </c>
      <c r="J5406">
        <v>2988643.84</v>
      </c>
      <c r="K5406">
        <v>3158.27</v>
      </c>
      <c r="L5406">
        <v>404</v>
      </c>
      <c r="M5406" t="s">
        <v>21</v>
      </c>
      <c r="N5406" t="s">
        <v>36</v>
      </c>
      <c r="O5406">
        <v>479886.14</v>
      </c>
      <c r="P5406">
        <f>_xlfn.DAYS(Table3[[#This Row],[Delivery_Date]],Table3[[#This Row],[Order_Date]])</f>
        <v>2</v>
      </c>
    </row>
    <row r="5407" spans="1:16" x14ac:dyDescent="0.25">
      <c r="A5407">
        <v>5406</v>
      </c>
      <c r="B5407" t="s">
        <v>37</v>
      </c>
      <c r="C5407" t="s">
        <v>38</v>
      </c>
      <c r="D5407" t="s">
        <v>45</v>
      </c>
      <c r="E5407" t="s">
        <v>60</v>
      </c>
      <c r="F5407" t="s">
        <v>385</v>
      </c>
      <c r="G5407" t="s">
        <v>155</v>
      </c>
      <c r="H5407">
        <v>56</v>
      </c>
      <c r="I5407">
        <v>827.57</v>
      </c>
      <c r="J5407">
        <v>46343.92</v>
      </c>
      <c r="K5407">
        <v>638.24</v>
      </c>
      <c r="L5407">
        <v>148</v>
      </c>
      <c r="M5407" t="s">
        <v>21</v>
      </c>
      <c r="N5407" t="s">
        <v>30</v>
      </c>
      <c r="O5407">
        <v>5611.03</v>
      </c>
      <c r="P5407">
        <f>_xlfn.DAYS(Table3[[#This Row],[Delivery_Date]],Table3[[#This Row],[Order_Date]])</f>
        <v>12</v>
      </c>
    </row>
    <row r="5408" spans="1:16" x14ac:dyDescent="0.25">
      <c r="A5408">
        <v>5407</v>
      </c>
      <c r="B5408" t="s">
        <v>59</v>
      </c>
      <c r="C5408" t="s">
        <v>16</v>
      </c>
      <c r="D5408" t="s">
        <v>17</v>
      </c>
      <c r="E5408" t="s">
        <v>52</v>
      </c>
      <c r="F5408" t="s">
        <v>363</v>
      </c>
      <c r="G5408" t="s">
        <v>82</v>
      </c>
      <c r="H5408">
        <v>9</v>
      </c>
      <c r="I5408">
        <v>1206.1300000000001</v>
      </c>
      <c r="J5408">
        <v>10855.17</v>
      </c>
      <c r="K5408">
        <v>4292.29</v>
      </c>
      <c r="L5408">
        <v>873</v>
      </c>
      <c r="M5408" t="s">
        <v>29</v>
      </c>
      <c r="N5408" t="s">
        <v>22</v>
      </c>
      <c r="O5408">
        <v>1446.67</v>
      </c>
      <c r="P5408">
        <f>_xlfn.DAYS(Table3[[#This Row],[Delivery_Date]],Table3[[#This Row],[Order_Date]])</f>
        <v>12</v>
      </c>
    </row>
    <row r="5409" spans="1:16" x14ac:dyDescent="0.25">
      <c r="A5409">
        <v>5408</v>
      </c>
      <c r="B5409" t="s">
        <v>37</v>
      </c>
      <c r="C5409" t="s">
        <v>38</v>
      </c>
      <c r="D5409" t="s">
        <v>32</v>
      </c>
      <c r="E5409" t="s">
        <v>18</v>
      </c>
      <c r="F5409" t="s">
        <v>303</v>
      </c>
      <c r="G5409" t="s">
        <v>213</v>
      </c>
      <c r="H5409">
        <v>2</v>
      </c>
      <c r="I5409">
        <v>3677.74</v>
      </c>
      <c r="J5409">
        <v>7355.48</v>
      </c>
      <c r="K5409">
        <v>2049.81</v>
      </c>
      <c r="L5409">
        <v>697</v>
      </c>
      <c r="M5409" t="s">
        <v>29</v>
      </c>
      <c r="N5409" t="s">
        <v>22</v>
      </c>
      <c r="O5409">
        <v>813.04</v>
      </c>
      <c r="P5409">
        <f>_xlfn.DAYS(Table3[[#This Row],[Delivery_Date]],Table3[[#This Row],[Order_Date]])</f>
        <v>13</v>
      </c>
    </row>
    <row r="5410" spans="1:16" x14ac:dyDescent="0.25">
      <c r="A5410">
        <v>5409</v>
      </c>
      <c r="B5410" t="s">
        <v>23</v>
      </c>
      <c r="C5410" t="s">
        <v>16</v>
      </c>
      <c r="D5410" t="s">
        <v>17</v>
      </c>
      <c r="E5410" t="s">
        <v>18</v>
      </c>
      <c r="F5410" t="s">
        <v>72</v>
      </c>
      <c r="G5410" t="s">
        <v>294</v>
      </c>
      <c r="H5410">
        <v>94</v>
      </c>
      <c r="I5410">
        <v>24321.97</v>
      </c>
      <c r="J5410">
        <v>2286265.1800000002</v>
      </c>
      <c r="K5410">
        <v>3731.56</v>
      </c>
      <c r="L5410">
        <v>750</v>
      </c>
      <c r="M5410" t="s">
        <v>29</v>
      </c>
      <c r="N5410" t="s">
        <v>36</v>
      </c>
      <c r="O5410">
        <v>144481.49</v>
      </c>
      <c r="P5410">
        <f>_xlfn.DAYS(Table3[[#This Row],[Delivery_Date]],Table3[[#This Row],[Order_Date]])</f>
        <v>9</v>
      </c>
    </row>
    <row r="5411" spans="1:16" x14ac:dyDescent="0.25">
      <c r="A5411">
        <v>5410</v>
      </c>
      <c r="B5411" t="s">
        <v>51</v>
      </c>
      <c r="C5411" t="s">
        <v>38</v>
      </c>
      <c r="D5411" t="s">
        <v>39</v>
      </c>
      <c r="E5411" t="s">
        <v>52</v>
      </c>
      <c r="F5411" t="s">
        <v>346</v>
      </c>
      <c r="G5411" t="s">
        <v>176</v>
      </c>
      <c r="H5411">
        <v>95</v>
      </c>
      <c r="I5411">
        <v>4608.38</v>
      </c>
      <c r="J5411">
        <v>437796.1</v>
      </c>
      <c r="K5411">
        <v>952.5</v>
      </c>
      <c r="L5411">
        <v>761</v>
      </c>
      <c r="M5411" t="s">
        <v>29</v>
      </c>
      <c r="N5411" t="s">
        <v>22</v>
      </c>
      <c r="O5411">
        <v>27695.77</v>
      </c>
      <c r="P5411">
        <f>_xlfn.DAYS(Table3[[#This Row],[Delivery_Date]],Table3[[#This Row],[Order_Date]])</f>
        <v>15</v>
      </c>
    </row>
    <row r="5412" spans="1:16" x14ac:dyDescent="0.25">
      <c r="A5412">
        <v>5411</v>
      </c>
      <c r="B5412" t="s">
        <v>23</v>
      </c>
      <c r="C5412" t="s">
        <v>38</v>
      </c>
      <c r="D5412" t="s">
        <v>45</v>
      </c>
      <c r="E5412" t="s">
        <v>46</v>
      </c>
      <c r="F5412" t="s">
        <v>344</v>
      </c>
      <c r="G5412" t="s">
        <v>332</v>
      </c>
      <c r="H5412">
        <v>26</v>
      </c>
      <c r="I5412">
        <v>10666.1</v>
      </c>
      <c r="J5412">
        <v>277318.59999999998</v>
      </c>
      <c r="K5412">
        <v>3847.76</v>
      </c>
      <c r="L5412">
        <v>839</v>
      </c>
      <c r="M5412" t="s">
        <v>21</v>
      </c>
      <c r="N5412" t="s">
        <v>30</v>
      </c>
      <c r="O5412">
        <v>63602.89</v>
      </c>
      <c r="P5412">
        <f>_xlfn.DAYS(Table3[[#This Row],[Delivery_Date]],Table3[[#This Row],[Order_Date]])</f>
        <v>3</v>
      </c>
    </row>
    <row r="5413" spans="1:16" x14ac:dyDescent="0.25">
      <c r="A5413">
        <v>5412</v>
      </c>
      <c r="B5413" t="s">
        <v>37</v>
      </c>
      <c r="C5413" t="s">
        <v>38</v>
      </c>
      <c r="D5413" t="s">
        <v>39</v>
      </c>
      <c r="E5413" t="s">
        <v>60</v>
      </c>
      <c r="F5413" t="s">
        <v>348</v>
      </c>
      <c r="G5413" t="s">
        <v>86</v>
      </c>
      <c r="H5413">
        <v>63</v>
      </c>
      <c r="I5413">
        <v>25705.86</v>
      </c>
      <c r="J5413">
        <v>1619469.18</v>
      </c>
      <c r="K5413">
        <v>4228.3599999999997</v>
      </c>
      <c r="L5413">
        <v>506</v>
      </c>
      <c r="M5413" t="s">
        <v>35</v>
      </c>
      <c r="N5413" t="s">
        <v>30</v>
      </c>
      <c r="O5413">
        <v>121991.05</v>
      </c>
      <c r="P5413">
        <f>_xlfn.DAYS(Table3[[#This Row],[Delivery_Date]],Table3[[#This Row],[Order_Date]])</f>
        <v>13</v>
      </c>
    </row>
    <row r="5414" spans="1:16" x14ac:dyDescent="0.25">
      <c r="A5414">
        <v>5413</v>
      </c>
      <c r="B5414" t="s">
        <v>65</v>
      </c>
      <c r="C5414" t="s">
        <v>16</v>
      </c>
      <c r="D5414" t="s">
        <v>32</v>
      </c>
      <c r="E5414" t="s">
        <v>52</v>
      </c>
      <c r="F5414" t="s">
        <v>179</v>
      </c>
      <c r="G5414" t="s">
        <v>348</v>
      </c>
      <c r="H5414">
        <v>35</v>
      </c>
      <c r="I5414">
        <v>20703.080000000002</v>
      </c>
      <c r="J5414">
        <v>724607.8</v>
      </c>
      <c r="K5414">
        <v>288.95999999999998</v>
      </c>
      <c r="L5414">
        <v>213</v>
      </c>
      <c r="M5414" t="s">
        <v>29</v>
      </c>
      <c r="N5414" t="s">
        <v>30</v>
      </c>
      <c r="O5414">
        <v>118120.53</v>
      </c>
      <c r="P5414">
        <f>_xlfn.DAYS(Table3[[#This Row],[Delivery_Date]],Table3[[#This Row],[Order_Date]])</f>
        <v>4</v>
      </c>
    </row>
    <row r="5415" spans="1:16" x14ac:dyDescent="0.25">
      <c r="A5415">
        <v>5414</v>
      </c>
      <c r="B5415" t="s">
        <v>59</v>
      </c>
      <c r="C5415" t="s">
        <v>38</v>
      </c>
      <c r="D5415" t="s">
        <v>32</v>
      </c>
      <c r="E5415" t="s">
        <v>46</v>
      </c>
      <c r="F5415" t="s">
        <v>248</v>
      </c>
      <c r="G5415" t="s">
        <v>107</v>
      </c>
      <c r="H5415">
        <v>18</v>
      </c>
      <c r="I5415">
        <v>20685.009999999998</v>
      </c>
      <c r="J5415">
        <v>372330.18</v>
      </c>
      <c r="K5415">
        <v>158.91999999999999</v>
      </c>
      <c r="L5415">
        <v>805</v>
      </c>
      <c r="M5415" t="s">
        <v>29</v>
      </c>
      <c r="N5415" t="s">
        <v>22</v>
      </c>
      <c r="O5415">
        <v>31071.13</v>
      </c>
      <c r="P5415">
        <f>_xlfn.DAYS(Table3[[#This Row],[Delivery_Date]],Table3[[#This Row],[Order_Date]])</f>
        <v>15</v>
      </c>
    </row>
    <row r="5416" spans="1:16" x14ac:dyDescent="0.25">
      <c r="A5416">
        <v>5415</v>
      </c>
      <c r="B5416" t="s">
        <v>44</v>
      </c>
      <c r="C5416" t="s">
        <v>24</v>
      </c>
      <c r="D5416" t="s">
        <v>25</v>
      </c>
      <c r="E5416" t="s">
        <v>26</v>
      </c>
      <c r="F5416" t="s">
        <v>370</v>
      </c>
      <c r="G5416" t="s">
        <v>365</v>
      </c>
      <c r="H5416">
        <v>15</v>
      </c>
      <c r="I5416">
        <v>22697.97</v>
      </c>
      <c r="J5416">
        <v>340469.55</v>
      </c>
      <c r="K5416">
        <v>2571.64</v>
      </c>
      <c r="L5416">
        <v>866</v>
      </c>
      <c r="M5416" t="s">
        <v>35</v>
      </c>
      <c r="N5416" t="s">
        <v>70</v>
      </c>
      <c r="O5416">
        <v>85088.5</v>
      </c>
      <c r="P5416">
        <f>_xlfn.DAYS(Table3[[#This Row],[Delivery_Date]],Table3[[#This Row],[Order_Date]])</f>
        <v>4</v>
      </c>
    </row>
    <row r="5417" spans="1:16" x14ac:dyDescent="0.25">
      <c r="A5417">
        <v>5416</v>
      </c>
      <c r="B5417" t="s">
        <v>37</v>
      </c>
      <c r="C5417" t="s">
        <v>38</v>
      </c>
      <c r="D5417" t="s">
        <v>39</v>
      </c>
      <c r="E5417" t="s">
        <v>52</v>
      </c>
      <c r="F5417" t="s">
        <v>258</v>
      </c>
      <c r="G5417" t="s">
        <v>156</v>
      </c>
      <c r="H5417">
        <v>16</v>
      </c>
      <c r="I5417">
        <v>7520.15</v>
      </c>
      <c r="J5417">
        <v>120322.4</v>
      </c>
      <c r="K5417">
        <v>1053.3499999999999</v>
      </c>
      <c r="L5417">
        <v>384</v>
      </c>
      <c r="M5417" t="s">
        <v>42</v>
      </c>
      <c r="N5417" t="s">
        <v>43</v>
      </c>
      <c r="O5417">
        <v>17799.77</v>
      </c>
      <c r="P5417">
        <f>_xlfn.DAYS(Table3[[#This Row],[Delivery_Date]],Table3[[#This Row],[Order_Date]])</f>
        <v>11</v>
      </c>
    </row>
    <row r="5418" spans="1:16" x14ac:dyDescent="0.25">
      <c r="A5418">
        <v>5417</v>
      </c>
      <c r="B5418" t="s">
        <v>37</v>
      </c>
      <c r="C5418" t="s">
        <v>24</v>
      </c>
      <c r="D5418" t="s">
        <v>39</v>
      </c>
      <c r="E5418" t="s">
        <v>26</v>
      </c>
      <c r="F5418" t="s">
        <v>381</v>
      </c>
      <c r="G5418" t="s">
        <v>134</v>
      </c>
      <c r="H5418">
        <v>36</v>
      </c>
      <c r="I5418">
        <v>4246.24</v>
      </c>
      <c r="J5418">
        <v>152864.64000000001</v>
      </c>
      <c r="K5418">
        <v>982.99</v>
      </c>
      <c r="L5418">
        <v>915</v>
      </c>
      <c r="M5418" t="s">
        <v>35</v>
      </c>
      <c r="N5418" t="s">
        <v>30</v>
      </c>
      <c r="O5418">
        <v>34733.769999999997</v>
      </c>
      <c r="P5418">
        <f>_xlfn.DAYS(Table3[[#This Row],[Delivery_Date]],Table3[[#This Row],[Order_Date]])</f>
        <v>7</v>
      </c>
    </row>
    <row r="5419" spans="1:16" x14ac:dyDescent="0.25">
      <c r="A5419">
        <v>5418</v>
      </c>
      <c r="B5419" t="s">
        <v>37</v>
      </c>
      <c r="C5419" t="s">
        <v>24</v>
      </c>
      <c r="D5419" t="s">
        <v>45</v>
      </c>
      <c r="E5419" t="s">
        <v>46</v>
      </c>
      <c r="F5419" t="s">
        <v>322</v>
      </c>
      <c r="G5419" t="s">
        <v>241</v>
      </c>
      <c r="H5419">
        <v>22</v>
      </c>
      <c r="I5419">
        <v>28600.14</v>
      </c>
      <c r="J5419">
        <v>629203.07999999996</v>
      </c>
      <c r="K5419">
        <v>2695.57</v>
      </c>
      <c r="L5419">
        <v>832</v>
      </c>
      <c r="M5419" t="s">
        <v>29</v>
      </c>
      <c r="N5419" t="s">
        <v>22</v>
      </c>
      <c r="O5419">
        <v>120561.3</v>
      </c>
      <c r="P5419">
        <f>_xlfn.DAYS(Table3[[#This Row],[Delivery_Date]],Table3[[#This Row],[Order_Date]])</f>
        <v>6</v>
      </c>
    </row>
    <row r="5420" spans="1:16" x14ac:dyDescent="0.25">
      <c r="A5420">
        <v>5419</v>
      </c>
      <c r="B5420" t="s">
        <v>31</v>
      </c>
      <c r="C5420" t="s">
        <v>16</v>
      </c>
      <c r="D5420" t="s">
        <v>45</v>
      </c>
      <c r="E5420" t="s">
        <v>46</v>
      </c>
      <c r="F5420" t="s">
        <v>325</v>
      </c>
      <c r="G5420" t="s">
        <v>138</v>
      </c>
      <c r="H5420">
        <v>66</v>
      </c>
      <c r="I5420">
        <v>42906.45</v>
      </c>
      <c r="J5420">
        <v>2831825.7</v>
      </c>
      <c r="K5420">
        <v>4048.75</v>
      </c>
      <c r="L5420">
        <v>840</v>
      </c>
      <c r="M5420" t="s">
        <v>21</v>
      </c>
      <c r="N5420" t="s">
        <v>30</v>
      </c>
      <c r="O5420">
        <v>635091.18999999994</v>
      </c>
      <c r="P5420">
        <f>_xlfn.DAYS(Table3[[#This Row],[Delivery_Date]],Table3[[#This Row],[Order_Date]])</f>
        <v>1</v>
      </c>
    </row>
    <row r="5421" spans="1:16" x14ac:dyDescent="0.25">
      <c r="A5421">
        <v>5420</v>
      </c>
      <c r="B5421" t="s">
        <v>51</v>
      </c>
      <c r="C5421" t="s">
        <v>38</v>
      </c>
      <c r="D5421" t="s">
        <v>25</v>
      </c>
      <c r="E5421" t="s">
        <v>52</v>
      </c>
      <c r="F5421" t="s">
        <v>144</v>
      </c>
      <c r="G5421" t="s">
        <v>338</v>
      </c>
      <c r="H5421">
        <v>67</v>
      </c>
      <c r="I5421">
        <v>35774.9</v>
      </c>
      <c r="J5421">
        <v>2396918.2999999998</v>
      </c>
      <c r="K5421">
        <v>4016.04</v>
      </c>
      <c r="L5421">
        <v>22</v>
      </c>
      <c r="M5421" t="s">
        <v>35</v>
      </c>
      <c r="N5421" t="s">
        <v>30</v>
      </c>
      <c r="O5421">
        <v>262017.75</v>
      </c>
      <c r="P5421">
        <f>_xlfn.DAYS(Table3[[#This Row],[Delivery_Date]],Table3[[#This Row],[Order_Date]])</f>
        <v>2</v>
      </c>
    </row>
    <row r="5422" spans="1:16" x14ac:dyDescent="0.25">
      <c r="A5422">
        <v>5421</v>
      </c>
      <c r="B5422" t="s">
        <v>51</v>
      </c>
      <c r="C5422" t="s">
        <v>38</v>
      </c>
      <c r="D5422" t="s">
        <v>17</v>
      </c>
      <c r="E5422" t="s">
        <v>18</v>
      </c>
      <c r="F5422" t="s">
        <v>118</v>
      </c>
      <c r="G5422" t="s">
        <v>179</v>
      </c>
      <c r="H5422">
        <v>86</v>
      </c>
      <c r="I5422">
        <v>36664.29</v>
      </c>
      <c r="J5422">
        <v>3153128.94</v>
      </c>
      <c r="K5422">
        <v>1220.01</v>
      </c>
      <c r="L5422">
        <v>91</v>
      </c>
      <c r="M5422" t="s">
        <v>42</v>
      </c>
      <c r="N5422" t="s">
        <v>30</v>
      </c>
      <c r="O5422">
        <v>654599.5</v>
      </c>
      <c r="P5422">
        <f>_xlfn.DAYS(Table3[[#This Row],[Delivery_Date]],Table3[[#This Row],[Order_Date]])</f>
        <v>6</v>
      </c>
    </row>
    <row r="5423" spans="1:16" x14ac:dyDescent="0.25">
      <c r="A5423">
        <v>5422</v>
      </c>
      <c r="B5423" t="s">
        <v>51</v>
      </c>
      <c r="C5423" t="s">
        <v>38</v>
      </c>
      <c r="D5423" t="s">
        <v>45</v>
      </c>
      <c r="E5423" t="s">
        <v>18</v>
      </c>
      <c r="F5423" t="s">
        <v>391</v>
      </c>
      <c r="G5423" t="s">
        <v>133</v>
      </c>
      <c r="H5423">
        <v>19</v>
      </c>
      <c r="I5423">
        <v>21792.36</v>
      </c>
      <c r="J5423">
        <v>414054.84</v>
      </c>
      <c r="K5423">
        <v>4780.7</v>
      </c>
      <c r="L5423">
        <v>642</v>
      </c>
      <c r="M5423" t="s">
        <v>42</v>
      </c>
      <c r="N5423" t="s">
        <v>36</v>
      </c>
      <c r="O5423">
        <v>63745.39</v>
      </c>
      <c r="P5423">
        <f>_xlfn.DAYS(Table3[[#This Row],[Delivery_Date]],Table3[[#This Row],[Order_Date]])</f>
        <v>5</v>
      </c>
    </row>
    <row r="5424" spans="1:16" x14ac:dyDescent="0.25">
      <c r="A5424">
        <v>5423</v>
      </c>
      <c r="B5424" t="s">
        <v>37</v>
      </c>
      <c r="C5424" t="s">
        <v>16</v>
      </c>
      <c r="D5424" t="s">
        <v>32</v>
      </c>
      <c r="E5424" t="s">
        <v>52</v>
      </c>
      <c r="F5424" t="s">
        <v>210</v>
      </c>
      <c r="G5424" t="s">
        <v>211</v>
      </c>
      <c r="H5424">
        <v>11</v>
      </c>
      <c r="I5424">
        <v>33383.129999999997</v>
      </c>
      <c r="J5424">
        <v>367214.43</v>
      </c>
      <c r="K5424">
        <v>4938.55</v>
      </c>
      <c r="L5424">
        <v>468</v>
      </c>
      <c r="M5424" t="s">
        <v>29</v>
      </c>
      <c r="N5424" t="s">
        <v>22</v>
      </c>
      <c r="O5424">
        <v>34674.980000000003</v>
      </c>
      <c r="P5424">
        <f>_xlfn.DAYS(Table3[[#This Row],[Delivery_Date]],Table3[[#This Row],[Order_Date]])</f>
        <v>13</v>
      </c>
    </row>
    <row r="5425" spans="1:16" x14ac:dyDescent="0.25">
      <c r="A5425">
        <v>5424</v>
      </c>
      <c r="B5425" t="s">
        <v>44</v>
      </c>
      <c r="C5425" t="s">
        <v>38</v>
      </c>
      <c r="D5425" t="s">
        <v>32</v>
      </c>
      <c r="E5425" t="s">
        <v>18</v>
      </c>
      <c r="F5425" t="s">
        <v>380</v>
      </c>
      <c r="G5425" t="s">
        <v>265</v>
      </c>
      <c r="H5425">
        <v>79</v>
      </c>
      <c r="I5425">
        <v>29855.55</v>
      </c>
      <c r="J5425">
        <v>2358588.4500000002</v>
      </c>
      <c r="K5425">
        <v>1858.31</v>
      </c>
      <c r="L5425">
        <v>247</v>
      </c>
      <c r="M5425" t="s">
        <v>21</v>
      </c>
      <c r="N5425" t="s">
        <v>43</v>
      </c>
      <c r="O5425">
        <v>248461.91</v>
      </c>
      <c r="P5425">
        <f>_xlfn.DAYS(Table3[[#This Row],[Delivery_Date]],Table3[[#This Row],[Order_Date]])</f>
        <v>2</v>
      </c>
    </row>
    <row r="5426" spans="1:16" x14ac:dyDescent="0.25">
      <c r="A5426">
        <v>5425</v>
      </c>
      <c r="B5426" t="s">
        <v>31</v>
      </c>
      <c r="C5426" t="s">
        <v>16</v>
      </c>
      <c r="D5426" t="s">
        <v>32</v>
      </c>
      <c r="E5426" t="s">
        <v>18</v>
      </c>
      <c r="F5426" t="s">
        <v>33</v>
      </c>
      <c r="G5426" t="s">
        <v>173</v>
      </c>
      <c r="H5426">
        <v>93</v>
      </c>
      <c r="I5426">
        <v>9350.44</v>
      </c>
      <c r="J5426">
        <v>869590.92</v>
      </c>
      <c r="K5426">
        <v>3810.88</v>
      </c>
      <c r="L5426">
        <v>949</v>
      </c>
      <c r="M5426" t="s">
        <v>42</v>
      </c>
      <c r="N5426" t="s">
        <v>30</v>
      </c>
      <c r="O5426">
        <v>193888.92</v>
      </c>
      <c r="P5426">
        <f>_xlfn.DAYS(Table3[[#This Row],[Delivery_Date]],Table3[[#This Row],[Order_Date]])</f>
        <v>7</v>
      </c>
    </row>
    <row r="5427" spans="1:16" x14ac:dyDescent="0.25">
      <c r="A5427">
        <v>5426</v>
      </c>
      <c r="B5427" t="s">
        <v>44</v>
      </c>
      <c r="C5427" t="s">
        <v>24</v>
      </c>
      <c r="D5427" t="s">
        <v>45</v>
      </c>
      <c r="E5427" t="s">
        <v>26</v>
      </c>
      <c r="F5427" t="s">
        <v>411</v>
      </c>
      <c r="G5427" t="s">
        <v>140</v>
      </c>
      <c r="H5427">
        <v>26</v>
      </c>
      <c r="I5427">
        <v>3180.66</v>
      </c>
      <c r="J5427">
        <v>82697.16</v>
      </c>
      <c r="K5427">
        <v>1858.6</v>
      </c>
      <c r="L5427">
        <v>420</v>
      </c>
      <c r="M5427" t="s">
        <v>29</v>
      </c>
      <c r="N5427" t="s">
        <v>22</v>
      </c>
      <c r="O5427">
        <v>14070.11</v>
      </c>
      <c r="P5427">
        <f>_xlfn.DAYS(Table3[[#This Row],[Delivery_Date]],Table3[[#This Row],[Order_Date]])</f>
        <v>14</v>
      </c>
    </row>
    <row r="5428" spans="1:16" x14ac:dyDescent="0.25">
      <c r="A5428">
        <v>5427</v>
      </c>
      <c r="B5428" t="s">
        <v>51</v>
      </c>
      <c r="C5428" t="s">
        <v>38</v>
      </c>
      <c r="D5428" t="s">
        <v>39</v>
      </c>
      <c r="E5428" t="s">
        <v>26</v>
      </c>
      <c r="F5428" t="s">
        <v>242</v>
      </c>
      <c r="G5428" t="s">
        <v>292</v>
      </c>
      <c r="H5428">
        <v>16</v>
      </c>
      <c r="I5428">
        <v>876.98</v>
      </c>
      <c r="J5428">
        <v>14031.68</v>
      </c>
      <c r="K5428">
        <v>170.66</v>
      </c>
      <c r="L5428">
        <v>455</v>
      </c>
      <c r="M5428" t="s">
        <v>21</v>
      </c>
      <c r="N5428" t="s">
        <v>70</v>
      </c>
      <c r="O5428">
        <v>1969.79</v>
      </c>
      <c r="P5428">
        <f>_xlfn.DAYS(Table3[[#This Row],[Delivery_Date]],Table3[[#This Row],[Order_Date]])</f>
        <v>2</v>
      </c>
    </row>
    <row r="5429" spans="1:16" x14ac:dyDescent="0.25">
      <c r="A5429">
        <v>5428</v>
      </c>
      <c r="B5429" t="s">
        <v>15</v>
      </c>
      <c r="C5429" t="s">
        <v>24</v>
      </c>
      <c r="D5429" t="s">
        <v>32</v>
      </c>
      <c r="E5429" t="s">
        <v>18</v>
      </c>
      <c r="F5429" t="s">
        <v>119</v>
      </c>
      <c r="G5429" t="s">
        <v>307</v>
      </c>
      <c r="H5429">
        <v>60</v>
      </c>
      <c r="I5429">
        <v>18210.91</v>
      </c>
      <c r="J5429">
        <v>1092654.6000000001</v>
      </c>
      <c r="K5429">
        <v>714.64</v>
      </c>
      <c r="L5429">
        <v>405</v>
      </c>
      <c r="M5429" t="s">
        <v>21</v>
      </c>
      <c r="N5429" t="s">
        <v>70</v>
      </c>
      <c r="O5429">
        <v>114087.9</v>
      </c>
      <c r="P5429">
        <f>_xlfn.DAYS(Table3[[#This Row],[Delivery_Date]],Table3[[#This Row],[Order_Date]])</f>
        <v>9</v>
      </c>
    </row>
    <row r="5430" spans="1:16" x14ac:dyDescent="0.25">
      <c r="A5430">
        <v>5429</v>
      </c>
      <c r="B5430" t="s">
        <v>65</v>
      </c>
      <c r="C5430" t="s">
        <v>38</v>
      </c>
      <c r="D5430" t="s">
        <v>32</v>
      </c>
      <c r="E5430" t="s">
        <v>26</v>
      </c>
      <c r="F5430" t="s">
        <v>417</v>
      </c>
      <c r="G5430" t="s">
        <v>140</v>
      </c>
      <c r="H5430">
        <v>49</v>
      </c>
      <c r="I5430">
        <v>8460.69</v>
      </c>
      <c r="J5430">
        <v>414573.81</v>
      </c>
      <c r="K5430">
        <v>3927.61</v>
      </c>
      <c r="L5430">
        <v>660</v>
      </c>
      <c r="M5430" t="s">
        <v>42</v>
      </c>
      <c r="N5430" t="s">
        <v>70</v>
      </c>
      <c r="O5430">
        <v>22608.79</v>
      </c>
      <c r="P5430">
        <f>_xlfn.DAYS(Table3[[#This Row],[Delivery_Date]],Table3[[#This Row],[Order_Date]])</f>
        <v>15</v>
      </c>
    </row>
    <row r="5431" spans="1:16" x14ac:dyDescent="0.25">
      <c r="A5431">
        <v>5430</v>
      </c>
      <c r="B5431" t="s">
        <v>31</v>
      </c>
      <c r="C5431" t="s">
        <v>38</v>
      </c>
      <c r="D5431" t="s">
        <v>17</v>
      </c>
      <c r="E5431" t="s">
        <v>18</v>
      </c>
      <c r="F5431" t="s">
        <v>68</v>
      </c>
      <c r="G5431" t="s">
        <v>69</v>
      </c>
      <c r="H5431">
        <v>67</v>
      </c>
      <c r="I5431">
        <v>49424.53</v>
      </c>
      <c r="J5431">
        <v>3311443.51</v>
      </c>
      <c r="K5431">
        <v>1134.08</v>
      </c>
      <c r="L5431">
        <v>447</v>
      </c>
      <c r="M5431" t="s">
        <v>42</v>
      </c>
      <c r="N5431" t="s">
        <v>36</v>
      </c>
      <c r="O5431">
        <v>767441.42</v>
      </c>
      <c r="P5431">
        <f>_xlfn.DAYS(Table3[[#This Row],[Delivery_Date]],Table3[[#This Row],[Order_Date]])</f>
        <v>1</v>
      </c>
    </row>
    <row r="5432" spans="1:16" x14ac:dyDescent="0.25">
      <c r="A5432">
        <v>5431</v>
      </c>
      <c r="B5432" t="s">
        <v>31</v>
      </c>
      <c r="C5432" t="s">
        <v>38</v>
      </c>
      <c r="D5432" t="s">
        <v>32</v>
      </c>
      <c r="E5432" t="s">
        <v>60</v>
      </c>
      <c r="F5432" t="s">
        <v>173</v>
      </c>
      <c r="G5432" t="s">
        <v>286</v>
      </c>
      <c r="H5432">
        <v>96</v>
      </c>
      <c r="I5432">
        <v>17942.88</v>
      </c>
      <c r="J5432">
        <v>1722516.48</v>
      </c>
      <c r="K5432">
        <v>1671.81</v>
      </c>
      <c r="L5432">
        <v>190</v>
      </c>
      <c r="M5432" t="s">
        <v>21</v>
      </c>
      <c r="N5432" t="s">
        <v>43</v>
      </c>
      <c r="O5432">
        <v>302851.09999999998</v>
      </c>
      <c r="P5432">
        <f>_xlfn.DAYS(Table3[[#This Row],[Delivery_Date]],Table3[[#This Row],[Order_Date]])</f>
        <v>3</v>
      </c>
    </row>
    <row r="5433" spans="1:16" x14ac:dyDescent="0.25">
      <c r="A5433">
        <v>5432</v>
      </c>
      <c r="B5433" t="s">
        <v>59</v>
      </c>
      <c r="C5433" t="s">
        <v>24</v>
      </c>
      <c r="D5433" t="s">
        <v>25</v>
      </c>
      <c r="E5433" t="s">
        <v>60</v>
      </c>
      <c r="F5433" t="s">
        <v>310</v>
      </c>
      <c r="G5433" t="s">
        <v>50</v>
      </c>
      <c r="H5433">
        <v>96</v>
      </c>
      <c r="I5433">
        <v>33508.980000000003</v>
      </c>
      <c r="J5433">
        <v>3216862.08</v>
      </c>
      <c r="K5433">
        <v>337.47</v>
      </c>
      <c r="L5433">
        <v>928</v>
      </c>
      <c r="M5433" t="s">
        <v>42</v>
      </c>
      <c r="N5433" t="s">
        <v>30</v>
      </c>
      <c r="O5433">
        <v>419970.59</v>
      </c>
      <c r="P5433">
        <f>_xlfn.DAYS(Table3[[#This Row],[Delivery_Date]],Table3[[#This Row],[Order_Date]])</f>
        <v>7</v>
      </c>
    </row>
    <row r="5434" spans="1:16" x14ac:dyDescent="0.25">
      <c r="A5434">
        <v>5433</v>
      </c>
      <c r="B5434" t="s">
        <v>65</v>
      </c>
      <c r="C5434" t="s">
        <v>38</v>
      </c>
      <c r="D5434" t="s">
        <v>45</v>
      </c>
      <c r="E5434" t="s">
        <v>26</v>
      </c>
      <c r="F5434" t="s">
        <v>318</v>
      </c>
      <c r="G5434" t="s">
        <v>108</v>
      </c>
      <c r="H5434">
        <v>56</v>
      </c>
      <c r="I5434">
        <v>4908.1400000000003</v>
      </c>
      <c r="J5434">
        <v>274855.84000000003</v>
      </c>
      <c r="K5434">
        <v>4727.8999999999996</v>
      </c>
      <c r="L5434">
        <v>614</v>
      </c>
      <c r="M5434" t="s">
        <v>35</v>
      </c>
      <c r="N5434" t="s">
        <v>43</v>
      </c>
      <c r="O5434">
        <v>59425.8</v>
      </c>
      <c r="P5434">
        <f>_xlfn.DAYS(Table3[[#This Row],[Delivery_Date]],Table3[[#This Row],[Order_Date]])</f>
        <v>2</v>
      </c>
    </row>
    <row r="5435" spans="1:16" x14ac:dyDescent="0.25">
      <c r="A5435">
        <v>5434</v>
      </c>
      <c r="B5435" t="s">
        <v>15</v>
      </c>
      <c r="C5435" t="s">
        <v>24</v>
      </c>
      <c r="D5435" t="s">
        <v>45</v>
      </c>
      <c r="E5435" t="s">
        <v>46</v>
      </c>
      <c r="F5435" t="s">
        <v>85</v>
      </c>
      <c r="G5435" t="s">
        <v>82</v>
      </c>
      <c r="H5435">
        <v>80</v>
      </c>
      <c r="I5435">
        <v>29453.95</v>
      </c>
      <c r="J5435">
        <v>2356316</v>
      </c>
      <c r="K5435">
        <v>1091.5899999999999</v>
      </c>
      <c r="L5435">
        <v>654</v>
      </c>
      <c r="M5435" t="s">
        <v>35</v>
      </c>
      <c r="N5435" t="s">
        <v>70</v>
      </c>
      <c r="O5435">
        <v>346137.38</v>
      </c>
      <c r="P5435">
        <f>_xlfn.DAYS(Table3[[#This Row],[Delivery_Date]],Table3[[#This Row],[Order_Date]])</f>
        <v>14</v>
      </c>
    </row>
    <row r="5436" spans="1:16" x14ac:dyDescent="0.25">
      <c r="A5436">
        <v>5435</v>
      </c>
      <c r="B5436" t="s">
        <v>23</v>
      </c>
      <c r="C5436" t="s">
        <v>16</v>
      </c>
      <c r="D5436" t="s">
        <v>45</v>
      </c>
      <c r="E5436" t="s">
        <v>18</v>
      </c>
      <c r="F5436" t="s">
        <v>391</v>
      </c>
      <c r="G5436" t="s">
        <v>269</v>
      </c>
      <c r="H5436">
        <v>42</v>
      </c>
      <c r="I5436">
        <v>21383.85</v>
      </c>
      <c r="J5436">
        <v>898121.7</v>
      </c>
      <c r="K5436">
        <v>2191.75</v>
      </c>
      <c r="L5436">
        <v>880</v>
      </c>
      <c r="M5436" t="s">
        <v>42</v>
      </c>
      <c r="N5436" t="s">
        <v>36</v>
      </c>
      <c r="O5436">
        <v>98362.33</v>
      </c>
      <c r="P5436">
        <f>_xlfn.DAYS(Table3[[#This Row],[Delivery_Date]],Table3[[#This Row],[Order_Date]])</f>
        <v>15</v>
      </c>
    </row>
    <row r="5437" spans="1:16" x14ac:dyDescent="0.25">
      <c r="A5437">
        <v>5436</v>
      </c>
      <c r="B5437" t="s">
        <v>15</v>
      </c>
      <c r="C5437" t="s">
        <v>24</v>
      </c>
      <c r="D5437" t="s">
        <v>25</v>
      </c>
      <c r="E5437" t="s">
        <v>52</v>
      </c>
      <c r="F5437" t="s">
        <v>218</v>
      </c>
      <c r="G5437" t="s">
        <v>75</v>
      </c>
      <c r="H5437">
        <v>80</v>
      </c>
      <c r="I5437">
        <v>26031.33</v>
      </c>
      <c r="J5437">
        <v>2082506.4</v>
      </c>
      <c r="K5437">
        <v>827.93</v>
      </c>
      <c r="L5437">
        <v>984</v>
      </c>
      <c r="M5437" t="s">
        <v>21</v>
      </c>
      <c r="N5437" t="s">
        <v>36</v>
      </c>
      <c r="O5437">
        <v>406895.93</v>
      </c>
      <c r="P5437">
        <f>_xlfn.DAYS(Table3[[#This Row],[Delivery_Date]],Table3[[#This Row],[Order_Date]])</f>
        <v>6</v>
      </c>
    </row>
    <row r="5438" spans="1:16" x14ac:dyDescent="0.25">
      <c r="A5438">
        <v>5437</v>
      </c>
      <c r="B5438" t="s">
        <v>37</v>
      </c>
      <c r="C5438" t="s">
        <v>38</v>
      </c>
      <c r="D5438" t="s">
        <v>32</v>
      </c>
      <c r="E5438" t="s">
        <v>60</v>
      </c>
      <c r="F5438" t="s">
        <v>171</v>
      </c>
      <c r="G5438" t="s">
        <v>392</v>
      </c>
      <c r="H5438">
        <v>20</v>
      </c>
      <c r="I5438">
        <v>13854.28</v>
      </c>
      <c r="J5438">
        <v>277085.59999999998</v>
      </c>
      <c r="K5438">
        <v>2116.91</v>
      </c>
      <c r="L5438">
        <v>501</v>
      </c>
      <c r="M5438" t="s">
        <v>21</v>
      </c>
      <c r="N5438" t="s">
        <v>22</v>
      </c>
      <c r="O5438">
        <v>50039.29</v>
      </c>
      <c r="P5438">
        <f>_xlfn.DAYS(Table3[[#This Row],[Delivery_Date]],Table3[[#This Row],[Order_Date]])</f>
        <v>6</v>
      </c>
    </row>
    <row r="5439" spans="1:16" x14ac:dyDescent="0.25">
      <c r="A5439">
        <v>5438</v>
      </c>
      <c r="B5439" t="s">
        <v>37</v>
      </c>
      <c r="C5439" t="s">
        <v>24</v>
      </c>
      <c r="D5439" t="s">
        <v>39</v>
      </c>
      <c r="E5439" t="s">
        <v>18</v>
      </c>
      <c r="F5439" t="s">
        <v>119</v>
      </c>
      <c r="G5439" t="s">
        <v>179</v>
      </c>
      <c r="H5439">
        <v>77</v>
      </c>
      <c r="I5439">
        <v>35517.47</v>
      </c>
      <c r="J5439">
        <v>2734845.19</v>
      </c>
      <c r="K5439">
        <v>659.9</v>
      </c>
      <c r="L5439">
        <v>952</v>
      </c>
      <c r="M5439" t="s">
        <v>21</v>
      </c>
      <c r="N5439" t="s">
        <v>43</v>
      </c>
      <c r="O5439">
        <v>267168.23</v>
      </c>
      <c r="P5439">
        <f>_xlfn.DAYS(Table3[[#This Row],[Delivery_Date]],Table3[[#This Row],[Order_Date]])</f>
        <v>1</v>
      </c>
    </row>
    <row r="5440" spans="1:16" x14ac:dyDescent="0.25">
      <c r="A5440">
        <v>5439</v>
      </c>
      <c r="B5440" t="s">
        <v>31</v>
      </c>
      <c r="C5440" t="s">
        <v>24</v>
      </c>
      <c r="D5440" t="s">
        <v>45</v>
      </c>
      <c r="E5440" t="s">
        <v>52</v>
      </c>
      <c r="F5440" t="s">
        <v>349</v>
      </c>
      <c r="G5440" t="s">
        <v>108</v>
      </c>
      <c r="H5440">
        <v>97</v>
      </c>
      <c r="I5440">
        <v>43145.36</v>
      </c>
      <c r="J5440">
        <v>4185099.92</v>
      </c>
      <c r="K5440">
        <v>3419.44</v>
      </c>
      <c r="L5440">
        <v>412</v>
      </c>
      <c r="M5440" t="s">
        <v>21</v>
      </c>
      <c r="N5440" t="s">
        <v>70</v>
      </c>
      <c r="O5440">
        <v>610807.29</v>
      </c>
      <c r="P5440">
        <f>_xlfn.DAYS(Table3[[#This Row],[Delivery_Date]],Table3[[#This Row],[Order_Date]])</f>
        <v>13</v>
      </c>
    </row>
    <row r="5441" spans="1:16" x14ac:dyDescent="0.25">
      <c r="A5441">
        <v>5440</v>
      </c>
      <c r="B5441" t="s">
        <v>65</v>
      </c>
      <c r="C5441" t="s">
        <v>16</v>
      </c>
      <c r="D5441" t="s">
        <v>32</v>
      </c>
      <c r="E5441" t="s">
        <v>60</v>
      </c>
      <c r="F5441" t="s">
        <v>254</v>
      </c>
      <c r="G5441" t="s">
        <v>218</v>
      </c>
      <c r="H5441">
        <v>89</v>
      </c>
      <c r="I5441">
        <v>4989.99</v>
      </c>
      <c r="J5441">
        <v>444109.11</v>
      </c>
      <c r="K5441">
        <v>475.08</v>
      </c>
      <c r="L5441">
        <v>584</v>
      </c>
      <c r="M5441" t="s">
        <v>42</v>
      </c>
      <c r="N5441" t="s">
        <v>30</v>
      </c>
      <c r="O5441">
        <v>61259.26</v>
      </c>
      <c r="P5441">
        <f>_xlfn.DAYS(Table3[[#This Row],[Delivery_Date]],Table3[[#This Row],[Order_Date]])</f>
        <v>6</v>
      </c>
    </row>
    <row r="5442" spans="1:16" x14ac:dyDescent="0.25">
      <c r="A5442">
        <v>5441</v>
      </c>
      <c r="B5442" t="s">
        <v>44</v>
      </c>
      <c r="C5442" t="s">
        <v>24</v>
      </c>
      <c r="D5442" t="s">
        <v>25</v>
      </c>
      <c r="E5442" t="s">
        <v>46</v>
      </c>
      <c r="F5442" t="s">
        <v>102</v>
      </c>
      <c r="G5442" t="s">
        <v>177</v>
      </c>
      <c r="H5442">
        <v>86</v>
      </c>
      <c r="I5442">
        <v>21254.69</v>
      </c>
      <c r="J5442">
        <v>1827903.34</v>
      </c>
      <c r="K5442">
        <v>3385.18</v>
      </c>
      <c r="L5442">
        <v>789</v>
      </c>
      <c r="M5442" t="s">
        <v>29</v>
      </c>
      <c r="N5442" t="s">
        <v>22</v>
      </c>
      <c r="O5442">
        <v>351127.03</v>
      </c>
      <c r="P5442">
        <f>_xlfn.DAYS(Table3[[#This Row],[Delivery_Date]],Table3[[#This Row],[Order_Date]])</f>
        <v>11</v>
      </c>
    </row>
    <row r="5443" spans="1:16" x14ac:dyDescent="0.25">
      <c r="A5443">
        <v>5442</v>
      </c>
      <c r="B5443" t="s">
        <v>15</v>
      </c>
      <c r="C5443" t="s">
        <v>16</v>
      </c>
      <c r="D5443" t="s">
        <v>17</v>
      </c>
      <c r="E5443" t="s">
        <v>52</v>
      </c>
      <c r="F5443" t="s">
        <v>316</v>
      </c>
      <c r="G5443" t="s">
        <v>110</v>
      </c>
      <c r="H5443">
        <v>38</v>
      </c>
      <c r="I5443">
        <v>26058.28</v>
      </c>
      <c r="J5443">
        <v>990214.64</v>
      </c>
      <c r="K5443">
        <v>446.74</v>
      </c>
      <c r="L5443">
        <v>508</v>
      </c>
      <c r="M5443" t="s">
        <v>29</v>
      </c>
      <c r="N5443" t="s">
        <v>30</v>
      </c>
      <c r="O5443">
        <v>221002.2</v>
      </c>
      <c r="P5443">
        <f>_xlfn.DAYS(Table3[[#This Row],[Delivery_Date]],Table3[[#This Row],[Order_Date]])</f>
        <v>14</v>
      </c>
    </row>
    <row r="5444" spans="1:16" x14ac:dyDescent="0.25">
      <c r="A5444">
        <v>5443</v>
      </c>
      <c r="B5444" t="s">
        <v>23</v>
      </c>
      <c r="C5444" t="s">
        <v>38</v>
      </c>
      <c r="D5444" t="s">
        <v>45</v>
      </c>
      <c r="E5444" t="s">
        <v>18</v>
      </c>
      <c r="F5444" t="s">
        <v>326</v>
      </c>
      <c r="G5444" t="s">
        <v>209</v>
      </c>
      <c r="H5444">
        <v>24</v>
      </c>
      <c r="I5444">
        <v>45545.87</v>
      </c>
      <c r="J5444">
        <v>1093100.8799999999</v>
      </c>
      <c r="K5444">
        <v>3071.51</v>
      </c>
      <c r="L5444">
        <v>1000</v>
      </c>
      <c r="M5444" t="s">
        <v>42</v>
      </c>
      <c r="N5444" t="s">
        <v>43</v>
      </c>
      <c r="O5444">
        <v>233339.36</v>
      </c>
      <c r="P5444">
        <f>_xlfn.DAYS(Table3[[#This Row],[Delivery_Date]],Table3[[#This Row],[Order_Date]])</f>
        <v>5</v>
      </c>
    </row>
    <row r="5445" spans="1:16" x14ac:dyDescent="0.25">
      <c r="A5445">
        <v>5444</v>
      </c>
      <c r="B5445" t="s">
        <v>59</v>
      </c>
      <c r="C5445" t="s">
        <v>16</v>
      </c>
      <c r="D5445" t="s">
        <v>25</v>
      </c>
      <c r="E5445" t="s">
        <v>18</v>
      </c>
      <c r="F5445" t="s">
        <v>333</v>
      </c>
      <c r="G5445" t="s">
        <v>80</v>
      </c>
      <c r="H5445">
        <v>4</v>
      </c>
      <c r="I5445">
        <v>4852.25</v>
      </c>
      <c r="J5445">
        <v>19409</v>
      </c>
      <c r="K5445">
        <v>3807.77</v>
      </c>
      <c r="L5445">
        <v>708</v>
      </c>
      <c r="M5445" t="s">
        <v>29</v>
      </c>
      <c r="N5445" t="s">
        <v>36</v>
      </c>
      <c r="O5445">
        <v>4297.1400000000003</v>
      </c>
      <c r="P5445">
        <f>_xlfn.DAYS(Table3[[#This Row],[Delivery_Date]],Table3[[#This Row],[Order_Date]])</f>
        <v>7</v>
      </c>
    </row>
    <row r="5446" spans="1:16" x14ac:dyDescent="0.25">
      <c r="A5446">
        <v>5445</v>
      </c>
      <c r="B5446" t="s">
        <v>15</v>
      </c>
      <c r="C5446" t="s">
        <v>16</v>
      </c>
      <c r="D5446" t="s">
        <v>32</v>
      </c>
      <c r="E5446" t="s">
        <v>18</v>
      </c>
      <c r="F5446" t="s">
        <v>157</v>
      </c>
      <c r="G5446" t="s">
        <v>369</v>
      </c>
      <c r="H5446">
        <v>71</v>
      </c>
      <c r="I5446">
        <v>43928.2</v>
      </c>
      <c r="J5446">
        <v>3118902.2</v>
      </c>
      <c r="K5446">
        <v>3247.27</v>
      </c>
      <c r="L5446">
        <v>43</v>
      </c>
      <c r="M5446" t="s">
        <v>35</v>
      </c>
      <c r="N5446" t="s">
        <v>70</v>
      </c>
      <c r="O5446">
        <v>664498.37</v>
      </c>
      <c r="P5446">
        <f>_xlfn.DAYS(Table3[[#This Row],[Delivery_Date]],Table3[[#This Row],[Order_Date]])</f>
        <v>11</v>
      </c>
    </row>
    <row r="5447" spans="1:16" x14ac:dyDescent="0.25">
      <c r="A5447">
        <v>5446</v>
      </c>
      <c r="B5447" t="s">
        <v>51</v>
      </c>
      <c r="C5447" t="s">
        <v>24</v>
      </c>
      <c r="D5447" t="s">
        <v>32</v>
      </c>
      <c r="E5447" t="s">
        <v>46</v>
      </c>
      <c r="F5447" t="s">
        <v>380</v>
      </c>
      <c r="G5447" t="s">
        <v>92</v>
      </c>
      <c r="H5447">
        <v>58</v>
      </c>
      <c r="I5447">
        <v>41534.25</v>
      </c>
      <c r="J5447">
        <v>2408986.5</v>
      </c>
      <c r="K5447">
        <v>1550.39</v>
      </c>
      <c r="L5447">
        <v>900</v>
      </c>
      <c r="M5447" t="s">
        <v>29</v>
      </c>
      <c r="N5447" t="s">
        <v>36</v>
      </c>
      <c r="O5447">
        <v>351742.67</v>
      </c>
      <c r="P5447">
        <f>_xlfn.DAYS(Table3[[#This Row],[Delivery_Date]],Table3[[#This Row],[Order_Date]])</f>
        <v>15</v>
      </c>
    </row>
    <row r="5448" spans="1:16" x14ac:dyDescent="0.25">
      <c r="A5448">
        <v>5447</v>
      </c>
      <c r="B5448" t="s">
        <v>59</v>
      </c>
      <c r="C5448" t="s">
        <v>16</v>
      </c>
      <c r="D5448" t="s">
        <v>17</v>
      </c>
      <c r="E5448" t="s">
        <v>18</v>
      </c>
      <c r="F5448" t="s">
        <v>326</v>
      </c>
      <c r="G5448" t="s">
        <v>189</v>
      </c>
      <c r="H5448">
        <v>14</v>
      </c>
      <c r="I5448">
        <v>36253.25</v>
      </c>
      <c r="J5448">
        <v>507545.5</v>
      </c>
      <c r="K5448">
        <v>3138.76</v>
      </c>
      <c r="L5448">
        <v>711</v>
      </c>
      <c r="M5448" t="s">
        <v>21</v>
      </c>
      <c r="N5448" t="s">
        <v>70</v>
      </c>
      <c r="O5448">
        <v>47477.03</v>
      </c>
      <c r="P5448">
        <f>_xlfn.DAYS(Table3[[#This Row],[Delivery_Date]],Table3[[#This Row],[Order_Date]])</f>
        <v>1</v>
      </c>
    </row>
    <row r="5449" spans="1:16" x14ac:dyDescent="0.25">
      <c r="A5449">
        <v>5448</v>
      </c>
      <c r="B5449" t="s">
        <v>37</v>
      </c>
      <c r="C5449" t="s">
        <v>16</v>
      </c>
      <c r="D5449" t="s">
        <v>32</v>
      </c>
      <c r="E5449" t="s">
        <v>60</v>
      </c>
      <c r="F5449" t="s">
        <v>410</v>
      </c>
      <c r="G5449" t="s">
        <v>63</v>
      </c>
      <c r="H5449">
        <v>15</v>
      </c>
      <c r="I5449">
        <v>22089.27</v>
      </c>
      <c r="J5449">
        <v>331339.05</v>
      </c>
      <c r="K5449">
        <v>2100.23</v>
      </c>
      <c r="L5449">
        <v>293</v>
      </c>
      <c r="M5449" t="s">
        <v>29</v>
      </c>
      <c r="N5449" t="s">
        <v>43</v>
      </c>
      <c r="O5449">
        <v>42035.82</v>
      </c>
      <c r="P5449">
        <f>_xlfn.DAYS(Table3[[#This Row],[Delivery_Date]],Table3[[#This Row],[Order_Date]])</f>
        <v>12</v>
      </c>
    </row>
    <row r="5450" spans="1:16" x14ac:dyDescent="0.25">
      <c r="A5450">
        <v>5449</v>
      </c>
      <c r="B5450" t="s">
        <v>37</v>
      </c>
      <c r="C5450" t="s">
        <v>16</v>
      </c>
      <c r="D5450" t="s">
        <v>45</v>
      </c>
      <c r="E5450" t="s">
        <v>26</v>
      </c>
      <c r="F5450" t="s">
        <v>186</v>
      </c>
      <c r="G5450" t="s">
        <v>90</v>
      </c>
      <c r="H5450">
        <v>76</v>
      </c>
      <c r="I5450">
        <v>22279.75</v>
      </c>
      <c r="J5450">
        <v>1693261</v>
      </c>
      <c r="K5450">
        <v>878.93</v>
      </c>
      <c r="L5450">
        <v>980</v>
      </c>
      <c r="M5450" t="s">
        <v>35</v>
      </c>
      <c r="N5450" t="s">
        <v>36</v>
      </c>
      <c r="O5450">
        <v>199833.11</v>
      </c>
      <c r="P5450">
        <f>_xlfn.DAYS(Table3[[#This Row],[Delivery_Date]],Table3[[#This Row],[Order_Date]])</f>
        <v>6</v>
      </c>
    </row>
    <row r="5451" spans="1:16" x14ac:dyDescent="0.25">
      <c r="A5451">
        <v>5450</v>
      </c>
      <c r="B5451" t="s">
        <v>44</v>
      </c>
      <c r="C5451" t="s">
        <v>16</v>
      </c>
      <c r="D5451" t="s">
        <v>39</v>
      </c>
      <c r="E5451" t="s">
        <v>60</v>
      </c>
      <c r="F5451" t="s">
        <v>326</v>
      </c>
      <c r="G5451" t="s">
        <v>89</v>
      </c>
      <c r="H5451">
        <v>88</v>
      </c>
      <c r="I5451">
        <v>30488.3</v>
      </c>
      <c r="J5451">
        <v>2682970.4</v>
      </c>
      <c r="K5451">
        <v>2757.9</v>
      </c>
      <c r="L5451">
        <v>262</v>
      </c>
      <c r="M5451" t="s">
        <v>21</v>
      </c>
      <c r="N5451" t="s">
        <v>70</v>
      </c>
      <c r="O5451">
        <v>433081.81</v>
      </c>
      <c r="P5451">
        <f>_xlfn.DAYS(Table3[[#This Row],[Delivery_Date]],Table3[[#This Row],[Order_Date]])</f>
        <v>4</v>
      </c>
    </row>
    <row r="5452" spans="1:16" x14ac:dyDescent="0.25">
      <c r="A5452">
        <v>5451</v>
      </c>
      <c r="B5452" t="s">
        <v>15</v>
      </c>
      <c r="C5452" t="s">
        <v>24</v>
      </c>
      <c r="D5452" t="s">
        <v>25</v>
      </c>
      <c r="E5452" t="s">
        <v>18</v>
      </c>
      <c r="F5452" t="s">
        <v>312</v>
      </c>
      <c r="G5452" t="s">
        <v>197</v>
      </c>
      <c r="H5452">
        <v>18</v>
      </c>
      <c r="I5452">
        <v>12203.57</v>
      </c>
      <c r="J5452">
        <v>219664.26</v>
      </c>
      <c r="K5452">
        <v>2019.09</v>
      </c>
      <c r="L5452">
        <v>669</v>
      </c>
      <c r="M5452" t="s">
        <v>21</v>
      </c>
      <c r="N5452" t="s">
        <v>36</v>
      </c>
      <c r="O5452">
        <v>16984.189999999999</v>
      </c>
      <c r="P5452">
        <f>_xlfn.DAYS(Table3[[#This Row],[Delivery_Date]],Table3[[#This Row],[Order_Date]])</f>
        <v>10</v>
      </c>
    </row>
    <row r="5453" spans="1:16" x14ac:dyDescent="0.25">
      <c r="A5453">
        <v>5452</v>
      </c>
      <c r="B5453" t="s">
        <v>59</v>
      </c>
      <c r="C5453" t="s">
        <v>16</v>
      </c>
      <c r="D5453" t="s">
        <v>25</v>
      </c>
      <c r="E5453" t="s">
        <v>46</v>
      </c>
      <c r="F5453" t="s">
        <v>303</v>
      </c>
      <c r="G5453" t="s">
        <v>374</v>
      </c>
      <c r="H5453">
        <v>24</v>
      </c>
      <c r="I5453">
        <v>29201.919999999998</v>
      </c>
      <c r="J5453">
        <v>700846.07999999996</v>
      </c>
      <c r="K5453">
        <v>4733.9799999999996</v>
      </c>
      <c r="L5453">
        <v>79</v>
      </c>
      <c r="M5453" t="s">
        <v>29</v>
      </c>
      <c r="N5453" t="s">
        <v>22</v>
      </c>
      <c r="O5453">
        <v>112456.14</v>
      </c>
      <c r="P5453">
        <f>_xlfn.DAYS(Table3[[#This Row],[Delivery_Date]],Table3[[#This Row],[Order_Date]])</f>
        <v>14</v>
      </c>
    </row>
    <row r="5454" spans="1:16" x14ac:dyDescent="0.25">
      <c r="A5454">
        <v>5453</v>
      </c>
      <c r="B5454" t="s">
        <v>23</v>
      </c>
      <c r="C5454" t="s">
        <v>24</v>
      </c>
      <c r="D5454" t="s">
        <v>32</v>
      </c>
      <c r="E5454" t="s">
        <v>26</v>
      </c>
      <c r="F5454" t="s">
        <v>294</v>
      </c>
      <c r="G5454" t="s">
        <v>86</v>
      </c>
      <c r="H5454">
        <v>7</v>
      </c>
      <c r="I5454">
        <v>21972.75</v>
      </c>
      <c r="J5454">
        <v>153809.25</v>
      </c>
      <c r="K5454">
        <v>4321.18</v>
      </c>
      <c r="L5454">
        <v>716</v>
      </c>
      <c r="M5454" t="s">
        <v>42</v>
      </c>
      <c r="N5454" t="s">
        <v>43</v>
      </c>
      <c r="O5454">
        <v>14558.65</v>
      </c>
      <c r="P5454">
        <f>_xlfn.DAYS(Table3[[#This Row],[Delivery_Date]],Table3[[#This Row],[Order_Date]])</f>
        <v>12</v>
      </c>
    </row>
    <row r="5455" spans="1:16" x14ac:dyDescent="0.25">
      <c r="A5455">
        <v>5454</v>
      </c>
      <c r="B5455" t="s">
        <v>31</v>
      </c>
      <c r="C5455" t="s">
        <v>38</v>
      </c>
      <c r="D5455" t="s">
        <v>32</v>
      </c>
      <c r="E5455" t="s">
        <v>52</v>
      </c>
      <c r="F5455" t="s">
        <v>406</v>
      </c>
      <c r="G5455" t="s">
        <v>111</v>
      </c>
      <c r="H5455">
        <v>28</v>
      </c>
      <c r="I5455">
        <v>15502.8</v>
      </c>
      <c r="J5455">
        <v>434078.4</v>
      </c>
      <c r="K5455">
        <v>3477.04</v>
      </c>
      <c r="L5455">
        <v>217</v>
      </c>
      <c r="M5455" t="s">
        <v>35</v>
      </c>
      <c r="N5455" t="s">
        <v>70</v>
      </c>
      <c r="O5455">
        <v>104138.42</v>
      </c>
      <c r="P5455">
        <f>_xlfn.DAYS(Table3[[#This Row],[Delivery_Date]],Table3[[#This Row],[Order_Date]])</f>
        <v>12</v>
      </c>
    </row>
    <row r="5456" spans="1:16" x14ac:dyDescent="0.25">
      <c r="A5456">
        <v>5455</v>
      </c>
      <c r="B5456" t="s">
        <v>51</v>
      </c>
      <c r="C5456" t="s">
        <v>38</v>
      </c>
      <c r="D5456" t="s">
        <v>17</v>
      </c>
      <c r="E5456" t="s">
        <v>52</v>
      </c>
      <c r="F5456" t="s">
        <v>101</v>
      </c>
      <c r="G5456" t="s">
        <v>226</v>
      </c>
      <c r="H5456">
        <v>85</v>
      </c>
      <c r="I5456">
        <v>38361.550000000003</v>
      </c>
      <c r="J5456">
        <v>3260731.75</v>
      </c>
      <c r="K5456">
        <v>3938.6</v>
      </c>
      <c r="L5456">
        <v>767</v>
      </c>
      <c r="M5456" t="s">
        <v>35</v>
      </c>
      <c r="N5456" t="s">
        <v>36</v>
      </c>
      <c r="O5456">
        <v>501068.92</v>
      </c>
      <c r="P5456">
        <f>_xlfn.DAYS(Table3[[#This Row],[Delivery_Date]],Table3[[#This Row],[Order_Date]])</f>
        <v>9</v>
      </c>
    </row>
    <row r="5457" spans="1:16" x14ac:dyDescent="0.25">
      <c r="A5457">
        <v>5456</v>
      </c>
      <c r="B5457" t="s">
        <v>15</v>
      </c>
      <c r="C5457" t="s">
        <v>16</v>
      </c>
      <c r="D5457" t="s">
        <v>25</v>
      </c>
      <c r="E5457" t="s">
        <v>60</v>
      </c>
      <c r="F5457" t="s">
        <v>69</v>
      </c>
      <c r="G5457" t="s">
        <v>419</v>
      </c>
      <c r="H5457">
        <v>20</v>
      </c>
      <c r="I5457">
        <v>9804.15</v>
      </c>
      <c r="J5457">
        <v>196083</v>
      </c>
      <c r="K5457">
        <v>727.33</v>
      </c>
      <c r="L5457">
        <v>788</v>
      </c>
      <c r="M5457" t="s">
        <v>21</v>
      </c>
      <c r="N5457" t="s">
        <v>30</v>
      </c>
      <c r="O5457">
        <v>31081.360000000001</v>
      </c>
      <c r="P5457">
        <f>_xlfn.DAYS(Table3[[#This Row],[Delivery_Date]],Table3[[#This Row],[Order_Date]])</f>
        <v>1</v>
      </c>
    </row>
    <row r="5458" spans="1:16" x14ac:dyDescent="0.25">
      <c r="A5458">
        <v>5457</v>
      </c>
      <c r="B5458" t="s">
        <v>31</v>
      </c>
      <c r="C5458" t="s">
        <v>16</v>
      </c>
      <c r="D5458" t="s">
        <v>25</v>
      </c>
      <c r="E5458" t="s">
        <v>60</v>
      </c>
      <c r="F5458" t="s">
        <v>281</v>
      </c>
      <c r="G5458" t="s">
        <v>178</v>
      </c>
      <c r="H5458">
        <v>78</v>
      </c>
      <c r="I5458">
        <v>17090.84</v>
      </c>
      <c r="J5458">
        <v>1333085.52</v>
      </c>
      <c r="K5458">
        <v>2031.56</v>
      </c>
      <c r="L5458">
        <v>542</v>
      </c>
      <c r="M5458" t="s">
        <v>29</v>
      </c>
      <c r="N5458" t="s">
        <v>43</v>
      </c>
      <c r="O5458">
        <v>282650.78000000003</v>
      </c>
      <c r="P5458">
        <f>_xlfn.DAYS(Table3[[#This Row],[Delivery_Date]],Table3[[#This Row],[Order_Date]])</f>
        <v>6</v>
      </c>
    </row>
    <row r="5459" spans="1:16" x14ac:dyDescent="0.25">
      <c r="A5459">
        <v>5458</v>
      </c>
      <c r="B5459" t="s">
        <v>15</v>
      </c>
      <c r="C5459" t="s">
        <v>24</v>
      </c>
      <c r="D5459" t="s">
        <v>39</v>
      </c>
      <c r="E5459" t="s">
        <v>18</v>
      </c>
      <c r="F5459" t="s">
        <v>292</v>
      </c>
      <c r="G5459" t="s">
        <v>54</v>
      </c>
      <c r="H5459">
        <v>96</v>
      </c>
      <c r="I5459">
        <v>13285.51</v>
      </c>
      <c r="J5459">
        <v>1275408.96</v>
      </c>
      <c r="K5459">
        <v>4890.8900000000003</v>
      </c>
      <c r="L5459">
        <v>892</v>
      </c>
      <c r="M5459" t="s">
        <v>35</v>
      </c>
      <c r="N5459" t="s">
        <v>30</v>
      </c>
      <c r="O5459">
        <v>182758.73</v>
      </c>
      <c r="P5459">
        <f>_xlfn.DAYS(Table3[[#This Row],[Delivery_Date]],Table3[[#This Row],[Order_Date]])</f>
        <v>13</v>
      </c>
    </row>
    <row r="5460" spans="1:16" x14ac:dyDescent="0.25">
      <c r="A5460">
        <v>5459</v>
      </c>
      <c r="B5460" t="s">
        <v>65</v>
      </c>
      <c r="C5460" t="s">
        <v>38</v>
      </c>
      <c r="D5460" t="s">
        <v>45</v>
      </c>
      <c r="E5460" t="s">
        <v>52</v>
      </c>
      <c r="F5460" t="s">
        <v>321</v>
      </c>
      <c r="G5460" t="s">
        <v>346</v>
      </c>
      <c r="H5460">
        <v>79</v>
      </c>
      <c r="I5460">
        <v>46801.13</v>
      </c>
      <c r="J5460">
        <v>3697289.27</v>
      </c>
      <c r="K5460">
        <v>4439.8599999999997</v>
      </c>
      <c r="L5460">
        <v>386</v>
      </c>
      <c r="M5460" t="s">
        <v>29</v>
      </c>
      <c r="N5460" t="s">
        <v>22</v>
      </c>
      <c r="O5460">
        <v>466027.56</v>
      </c>
      <c r="P5460">
        <f>_xlfn.DAYS(Table3[[#This Row],[Delivery_Date]],Table3[[#This Row],[Order_Date]])</f>
        <v>1</v>
      </c>
    </row>
    <row r="5461" spans="1:16" x14ac:dyDescent="0.25">
      <c r="A5461">
        <v>5460</v>
      </c>
      <c r="B5461" t="s">
        <v>37</v>
      </c>
      <c r="C5461" t="s">
        <v>38</v>
      </c>
      <c r="D5461" t="s">
        <v>32</v>
      </c>
      <c r="E5461" t="s">
        <v>60</v>
      </c>
      <c r="F5461" t="s">
        <v>382</v>
      </c>
      <c r="G5461" t="s">
        <v>71</v>
      </c>
      <c r="H5461">
        <v>98</v>
      </c>
      <c r="I5461">
        <v>31927.05</v>
      </c>
      <c r="J5461">
        <v>3128850.9</v>
      </c>
      <c r="K5461">
        <v>772.2</v>
      </c>
      <c r="L5461">
        <v>690</v>
      </c>
      <c r="M5461" t="s">
        <v>35</v>
      </c>
      <c r="N5461" t="s">
        <v>70</v>
      </c>
      <c r="O5461">
        <v>284481.40000000002</v>
      </c>
      <c r="P5461">
        <f>_xlfn.DAYS(Table3[[#This Row],[Delivery_Date]],Table3[[#This Row],[Order_Date]])</f>
        <v>6</v>
      </c>
    </row>
    <row r="5462" spans="1:16" x14ac:dyDescent="0.25">
      <c r="A5462">
        <v>5461</v>
      </c>
      <c r="B5462" t="s">
        <v>59</v>
      </c>
      <c r="C5462" t="s">
        <v>38</v>
      </c>
      <c r="D5462" t="s">
        <v>45</v>
      </c>
      <c r="E5462" t="s">
        <v>26</v>
      </c>
      <c r="F5462" t="s">
        <v>213</v>
      </c>
      <c r="G5462" t="s">
        <v>229</v>
      </c>
      <c r="H5462">
        <v>69</v>
      </c>
      <c r="I5462">
        <v>26773.759999999998</v>
      </c>
      <c r="J5462">
        <v>1847389.44</v>
      </c>
      <c r="K5462">
        <v>2424.9499999999998</v>
      </c>
      <c r="L5462">
        <v>901</v>
      </c>
      <c r="M5462" t="s">
        <v>35</v>
      </c>
      <c r="N5462" t="s">
        <v>30</v>
      </c>
      <c r="O5462">
        <v>130399.46</v>
      </c>
      <c r="P5462">
        <f>_xlfn.DAYS(Table3[[#This Row],[Delivery_Date]],Table3[[#This Row],[Order_Date]])</f>
        <v>12</v>
      </c>
    </row>
    <row r="5463" spans="1:16" x14ac:dyDescent="0.25">
      <c r="A5463">
        <v>5462</v>
      </c>
      <c r="B5463" t="s">
        <v>65</v>
      </c>
      <c r="C5463" t="s">
        <v>24</v>
      </c>
      <c r="D5463" t="s">
        <v>17</v>
      </c>
      <c r="E5463" t="s">
        <v>46</v>
      </c>
      <c r="F5463" t="s">
        <v>318</v>
      </c>
      <c r="G5463" t="s">
        <v>338</v>
      </c>
      <c r="H5463">
        <v>100</v>
      </c>
      <c r="I5463">
        <v>16585.34</v>
      </c>
      <c r="J5463">
        <v>1658534</v>
      </c>
      <c r="K5463">
        <v>3060.51</v>
      </c>
      <c r="L5463">
        <v>502</v>
      </c>
      <c r="M5463" t="s">
        <v>21</v>
      </c>
      <c r="N5463" t="s">
        <v>22</v>
      </c>
      <c r="O5463">
        <v>85822.66</v>
      </c>
      <c r="P5463">
        <f>_xlfn.DAYS(Table3[[#This Row],[Delivery_Date]],Table3[[#This Row],[Order_Date]])</f>
        <v>14</v>
      </c>
    </row>
    <row r="5464" spans="1:16" x14ac:dyDescent="0.25">
      <c r="A5464">
        <v>5463</v>
      </c>
      <c r="B5464" t="s">
        <v>65</v>
      </c>
      <c r="C5464" t="s">
        <v>24</v>
      </c>
      <c r="D5464" t="s">
        <v>45</v>
      </c>
      <c r="E5464" t="s">
        <v>18</v>
      </c>
      <c r="F5464" t="s">
        <v>407</v>
      </c>
      <c r="G5464" t="s">
        <v>390</v>
      </c>
      <c r="H5464">
        <v>63</v>
      </c>
      <c r="I5464">
        <v>48826.080000000002</v>
      </c>
      <c r="J5464">
        <v>3076043.04</v>
      </c>
      <c r="K5464">
        <v>1064.3900000000001</v>
      </c>
      <c r="L5464">
        <v>672</v>
      </c>
      <c r="M5464" t="s">
        <v>42</v>
      </c>
      <c r="N5464" t="s">
        <v>36</v>
      </c>
      <c r="O5464">
        <v>402387.79</v>
      </c>
      <c r="P5464">
        <f>_xlfn.DAYS(Table3[[#This Row],[Delivery_Date]],Table3[[#This Row],[Order_Date]])</f>
        <v>2</v>
      </c>
    </row>
    <row r="5465" spans="1:16" x14ac:dyDescent="0.25">
      <c r="A5465">
        <v>5464</v>
      </c>
      <c r="B5465" t="s">
        <v>31</v>
      </c>
      <c r="C5465" t="s">
        <v>16</v>
      </c>
      <c r="D5465" t="s">
        <v>17</v>
      </c>
      <c r="E5465" t="s">
        <v>18</v>
      </c>
      <c r="F5465" t="s">
        <v>83</v>
      </c>
      <c r="G5465" t="s">
        <v>134</v>
      </c>
      <c r="H5465">
        <v>86</v>
      </c>
      <c r="I5465">
        <v>9157.6299999999992</v>
      </c>
      <c r="J5465">
        <v>787556.18</v>
      </c>
      <c r="K5465">
        <v>3058.21</v>
      </c>
      <c r="L5465">
        <v>301</v>
      </c>
      <c r="M5465" t="s">
        <v>29</v>
      </c>
      <c r="N5465" t="s">
        <v>30</v>
      </c>
      <c r="O5465">
        <v>177646.31</v>
      </c>
      <c r="P5465">
        <f>_xlfn.DAYS(Table3[[#This Row],[Delivery_Date]],Table3[[#This Row],[Order_Date]])</f>
        <v>8</v>
      </c>
    </row>
    <row r="5466" spans="1:16" x14ac:dyDescent="0.25">
      <c r="A5466">
        <v>5465</v>
      </c>
      <c r="B5466" t="s">
        <v>23</v>
      </c>
      <c r="C5466" t="s">
        <v>24</v>
      </c>
      <c r="D5466" t="s">
        <v>25</v>
      </c>
      <c r="E5466" t="s">
        <v>52</v>
      </c>
      <c r="F5466" t="s">
        <v>324</v>
      </c>
      <c r="G5466" t="s">
        <v>138</v>
      </c>
      <c r="H5466">
        <v>74</v>
      </c>
      <c r="I5466">
        <v>28342.2</v>
      </c>
      <c r="J5466">
        <v>2097322.7999999998</v>
      </c>
      <c r="K5466">
        <v>4957.6099999999997</v>
      </c>
      <c r="L5466">
        <v>449</v>
      </c>
      <c r="M5466" t="s">
        <v>29</v>
      </c>
      <c r="N5466" t="s">
        <v>70</v>
      </c>
      <c r="O5466">
        <v>404740.83</v>
      </c>
      <c r="P5466">
        <f>_xlfn.DAYS(Table3[[#This Row],[Delivery_Date]],Table3[[#This Row],[Order_Date]])</f>
        <v>15</v>
      </c>
    </row>
    <row r="5467" spans="1:16" x14ac:dyDescent="0.25">
      <c r="A5467">
        <v>5466</v>
      </c>
      <c r="B5467" t="s">
        <v>59</v>
      </c>
      <c r="C5467" t="s">
        <v>16</v>
      </c>
      <c r="D5467" t="s">
        <v>25</v>
      </c>
      <c r="E5467" t="s">
        <v>52</v>
      </c>
      <c r="F5467" t="s">
        <v>249</v>
      </c>
      <c r="G5467" t="s">
        <v>178</v>
      </c>
      <c r="H5467">
        <v>56</v>
      </c>
      <c r="I5467">
        <v>31500.73</v>
      </c>
      <c r="J5467">
        <v>1764040.88</v>
      </c>
      <c r="K5467">
        <v>4431.5</v>
      </c>
      <c r="L5467">
        <v>947</v>
      </c>
      <c r="M5467" t="s">
        <v>21</v>
      </c>
      <c r="N5467" t="s">
        <v>22</v>
      </c>
      <c r="O5467">
        <v>418007.32</v>
      </c>
      <c r="P5467">
        <f>_xlfn.DAYS(Table3[[#This Row],[Delivery_Date]],Table3[[#This Row],[Order_Date]])</f>
        <v>2</v>
      </c>
    </row>
    <row r="5468" spans="1:16" x14ac:dyDescent="0.25">
      <c r="A5468">
        <v>5467</v>
      </c>
      <c r="B5468" t="s">
        <v>59</v>
      </c>
      <c r="C5468" t="s">
        <v>38</v>
      </c>
      <c r="D5468" t="s">
        <v>45</v>
      </c>
      <c r="E5468" t="s">
        <v>26</v>
      </c>
      <c r="F5468" t="s">
        <v>303</v>
      </c>
      <c r="G5468" t="s">
        <v>133</v>
      </c>
      <c r="H5468">
        <v>72</v>
      </c>
      <c r="I5468">
        <v>30735.84</v>
      </c>
      <c r="J5468">
        <v>2212980.48</v>
      </c>
      <c r="K5468">
        <v>1482.74</v>
      </c>
      <c r="L5468">
        <v>298</v>
      </c>
      <c r="M5468" t="s">
        <v>42</v>
      </c>
      <c r="N5468" t="s">
        <v>36</v>
      </c>
      <c r="O5468">
        <v>240369.36</v>
      </c>
      <c r="P5468">
        <f>_xlfn.DAYS(Table3[[#This Row],[Delivery_Date]],Table3[[#This Row],[Order_Date]])</f>
        <v>11</v>
      </c>
    </row>
    <row r="5469" spans="1:16" x14ac:dyDescent="0.25">
      <c r="A5469">
        <v>5468</v>
      </c>
      <c r="B5469" t="s">
        <v>65</v>
      </c>
      <c r="C5469" t="s">
        <v>38</v>
      </c>
      <c r="D5469" t="s">
        <v>25</v>
      </c>
      <c r="E5469" t="s">
        <v>18</v>
      </c>
      <c r="F5469" t="s">
        <v>380</v>
      </c>
      <c r="G5469" t="s">
        <v>351</v>
      </c>
      <c r="H5469">
        <v>11</v>
      </c>
      <c r="I5469">
        <v>47332.05</v>
      </c>
      <c r="J5469">
        <v>520652.55</v>
      </c>
      <c r="K5469">
        <v>4201.5200000000004</v>
      </c>
      <c r="L5469">
        <v>391</v>
      </c>
      <c r="M5469" t="s">
        <v>21</v>
      </c>
      <c r="N5469" t="s">
        <v>30</v>
      </c>
      <c r="O5469">
        <v>97709.759999999995</v>
      </c>
      <c r="P5469">
        <f>_xlfn.DAYS(Table3[[#This Row],[Delivery_Date]],Table3[[#This Row],[Order_Date]])</f>
        <v>3</v>
      </c>
    </row>
    <row r="5470" spans="1:16" x14ac:dyDescent="0.25">
      <c r="A5470">
        <v>5469</v>
      </c>
      <c r="B5470" t="s">
        <v>15</v>
      </c>
      <c r="C5470" t="s">
        <v>38</v>
      </c>
      <c r="D5470" t="s">
        <v>45</v>
      </c>
      <c r="E5470" t="s">
        <v>18</v>
      </c>
      <c r="F5470" t="s">
        <v>298</v>
      </c>
      <c r="G5470" t="s">
        <v>321</v>
      </c>
      <c r="H5470">
        <v>5</v>
      </c>
      <c r="I5470">
        <v>31367.13</v>
      </c>
      <c r="J5470">
        <v>156835.65</v>
      </c>
      <c r="K5470">
        <v>2843.01</v>
      </c>
      <c r="L5470">
        <v>277</v>
      </c>
      <c r="M5470" t="s">
        <v>42</v>
      </c>
      <c r="N5470" t="s">
        <v>22</v>
      </c>
      <c r="O5470">
        <v>9789.5400000000009</v>
      </c>
      <c r="P5470">
        <f>_xlfn.DAYS(Table3[[#This Row],[Delivery_Date]],Table3[[#This Row],[Order_Date]])</f>
        <v>13</v>
      </c>
    </row>
    <row r="5471" spans="1:16" x14ac:dyDescent="0.25">
      <c r="A5471">
        <v>5470</v>
      </c>
      <c r="B5471" t="s">
        <v>51</v>
      </c>
      <c r="C5471" t="s">
        <v>24</v>
      </c>
      <c r="D5471" t="s">
        <v>25</v>
      </c>
      <c r="E5471" t="s">
        <v>60</v>
      </c>
      <c r="F5471" t="s">
        <v>141</v>
      </c>
      <c r="G5471" t="s">
        <v>82</v>
      </c>
      <c r="H5471">
        <v>82</v>
      </c>
      <c r="I5471">
        <v>8155.61</v>
      </c>
      <c r="J5471">
        <v>668760.02</v>
      </c>
      <c r="K5471">
        <v>3671.55</v>
      </c>
      <c r="L5471">
        <v>725</v>
      </c>
      <c r="M5471" t="s">
        <v>35</v>
      </c>
      <c r="N5471" t="s">
        <v>22</v>
      </c>
      <c r="O5471">
        <v>154313.95000000001</v>
      </c>
      <c r="P5471">
        <f>_xlfn.DAYS(Table3[[#This Row],[Delivery_Date]],Table3[[#This Row],[Order_Date]])</f>
        <v>4</v>
      </c>
    </row>
    <row r="5472" spans="1:16" x14ac:dyDescent="0.25">
      <c r="A5472">
        <v>5471</v>
      </c>
      <c r="B5472" t="s">
        <v>23</v>
      </c>
      <c r="C5472" t="s">
        <v>24</v>
      </c>
      <c r="D5472" t="s">
        <v>17</v>
      </c>
      <c r="E5472" t="s">
        <v>26</v>
      </c>
      <c r="F5472" t="s">
        <v>342</v>
      </c>
      <c r="G5472" t="s">
        <v>335</v>
      </c>
      <c r="H5472">
        <v>30</v>
      </c>
      <c r="I5472">
        <v>7759.65</v>
      </c>
      <c r="J5472">
        <v>232789.5</v>
      </c>
      <c r="K5472">
        <v>902.01</v>
      </c>
      <c r="L5472">
        <v>822</v>
      </c>
      <c r="M5472" t="s">
        <v>21</v>
      </c>
      <c r="N5472" t="s">
        <v>43</v>
      </c>
      <c r="O5472">
        <v>43902.77</v>
      </c>
      <c r="P5472">
        <f>_xlfn.DAYS(Table3[[#This Row],[Delivery_Date]],Table3[[#This Row],[Order_Date]])</f>
        <v>3</v>
      </c>
    </row>
    <row r="5473" spans="1:16" x14ac:dyDescent="0.25">
      <c r="A5473">
        <v>5472</v>
      </c>
      <c r="B5473" t="s">
        <v>65</v>
      </c>
      <c r="C5473" t="s">
        <v>24</v>
      </c>
      <c r="D5473" t="s">
        <v>39</v>
      </c>
      <c r="E5473" t="s">
        <v>18</v>
      </c>
      <c r="F5473" t="s">
        <v>175</v>
      </c>
      <c r="G5473" t="s">
        <v>326</v>
      </c>
      <c r="H5473">
        <v>65</v>
      </c>
      <c r="I5473">
        <v>12257.15</v>
      </c>
      <c r="J5473">
        <v>796714.75</v>
      </c>
      <c r="K5473">
        <v>2684.79</v>
      </c>
      <c r="L5473">
        <v>355</v>
      </c>
      <c r="M5473" t="s">
        <v>42</v>
      </c>
      <c r="N5473" t="s">
        <v>30</v>
      </c>
      <c r="O5473">
        <v>125952.61</v>
      </c>
      <c r="P5473">
        <f>_xlfn.DAYS(Table3[[#This Row],[Delivery_Date]],Table3[[#This Row],[Order_Date]])</f>
        <v>7</v>
      </c>
    </row>
    <row r="5474" spans="1:16" x14ac:dyDescent="0.25">
      <c r="A5474">
        <v>5473</v>
      </c>
      <c r="B5474" t="s">
        <v>37</v>
      </c>
      <c r="C5474" t="s">
        <v>16</v>
      </c>
      <c r="D5474" t="s">
        <v>45</v>
      </c>
      <c r="E5474" t="s">
        <v>60</v>
      </c>
      <c r="F5474" t="s">
        <v>241</v>
      </c>
      <c r="G5474" t="s">
        <v>177</v>
      </c>
      <c r="H5474">
        <v>18</v>
      </c>
      <c r="I5474">
        <v>2030.63</v>
      </c>
      <c r="J5474">
        <v>36551.339999999997</v>
      </c>
      <c r="K5474">
        <v>2140.08</v>
      </c>
      <c r="L5474">
        <v>78</v>
      </c>
      <c r="M5474" t="s">
        <v>21</v>
      </c>
      <c r="N5474" t="s">
        <v>30</v>
      </c>
      <c r="O5474">
        <v>5889.75</v>
      </c>
      <c r="P5474">
        <f>_xlfn.DAYS(Table3[[#This Row],[Delivery_Date]],Table3[[#This Row],[Order_Date]])</f>
        <v>8</v>
      </c>
    </row>
    <row r="5475" spans="1:16" x14ac:dyDescent="0.25">
      <c r="A5475">
        <v>5474</v>
      </c>
      <c r="B5475" t="s">
        <v>15</v>
      </c>
      <c r="C5475" t="s">
        <v>38</v>
      </c>
      <c r="D5475" t="s">
        <v>45</v>
      </c>
      <c r="E5475" t="s">
        <v>52</v>
      </c>
      <c r="F5475" t="s">
        <v>311</v>
      </c>
      <c r="G5475" t="s">
        <v>114</v>
      </c>
      <c r="H5475">
        <v>15</v>
      </c>
      <c r="I5475">
        <v>21461.03</v>
      </c>
      <c r="J5475">
        <v>321915.45</v>
      </c>
      <c r="K5475">
        <v>4319.67</v>
      </c>
      <c r="L5475">
        <v>806</v>
      </c>
      <c r="M5475" t="s">
        <v>29</v>
      </c>
      <c r="N5475" t="s">
        <v>70</v>
      </c>
      <c r="O5475">
        <v>53597.79</v>
      </c>
      <c r="P5475">
        <f>_xlfn.DAYS(Table3[[#This Row],[Delivery_Date]],Table3[[#This Row],[Order_Date]])</f>
        <v>15</v>
      </c>
    </row>
    <row r="5476" spans="1:16" x14ac:dyDescent="0.25">
      <c r="A5476">
        <v>5475</v>
      </c>
      <c r="B5476" t="s">
        <v>65</v>
      </c>
      <c r="C5476" t="s">
        <v>16</v>
      </c>
      <c r="D5476" t="s">
        <v>39</v>
      </c>
      <c r="E5476" t="s">
        <v>46</v>
      </c>
      <c r="F5476" t="s">
        <v>126</v>
      </c>
      <c r="G5476" t="s">
        <v>197</v>
      </c>
      <c r="H5476">
        <v>5</v>
      </c>
      <c r="I5476">
        <v>41437.14</v>
      </c>
      <c r="J5476">
        <v>207185.7</v>
      </c>
      <c r="K5476">
        <v>4336.6000000000004</v>
      </c>
      <c r="L5476">
        <v>861</v>
      </c>
      <c r="M5476" t="s">
        <v>29</v>
      </c>
      <c r="N5476" t="s">
        <v>22</v>
      </c>
      <c r="O5476">
        <v>29111.9</v>
      </c>
      <c r="P5476">
        <f>_xlfn.DAYS(Table3[[#This Row],[Delivery_Date]],Table3[[#This Row],[Order_Date]])</f>
        <v>9</v>
      </c>
    </row>
    <row r="5477" spans="1:16" x14ac:dyDescent="0.25">
      <c r="A5477">
        <v>5476</v>
      </c>
      <c r="B5477" t="s">
        <v>37</v>
      </c>
      <c r="C5477" t="s">
        <v>16</v>
      </c>
      <c r="D5477" t="s">
        <v>39</v>
      </c>
      <c r="E5477" t="s">
        <v>60</v>
      </c>
      <c r="F5477" t="s">
        <v>62</v>
      </c>
      <c r="G5477" t="s">
        <v>141</v>
      </c>
      <c r="H5477">
        <v>90</v>
      </c>
      <c r="I5477">
        <v>17801.43</v>
      </c>
      <c r="J5477">
        <v>1602128.7</v>
      </c>
      <c r="K5477">
        <v>858.29</v>
      </c>
      <c r="L5477">
        <v>606</v>
      </c>
      <c r="M5477" t="s">
        <v>29</v>
      </c>
      <c r="N5477" t="s">
        <v>70</v>
      </c>
      <c r="O5477">
        <v>228304.47</v>
      </c>
      <c r="P5477">
        <f>_xlfn.DAYS(Table3[[#This Row],[Delivery_Date]],Table3[[#This Row],[Order_Date]])</f>
        <v>13</v>
      </c>
    </row>
    <row r="5478" spans="1:16" x14ac:dyDescent="0.25">
      <c r="A5478">
        <v>5477</v>
      </c>
      <c r="B5478" t="s">
        <v>59</v>
      </c>
      <c r="C5478" t="s">
        <v>38</v>
      </c>
      <c r="D5478" t="s">
        <v>32</v>
      </c>
      <c r="E5478" t="s">
        <v>60</v>
      </c>
      <c r="F5478" t="s">
        <v>293</v>
      </c>
      <c r="G5478" t="s">
        <v>56</v>
      </c>
      <c r="H5478">
        <v>10</v>
      </c>
      <c r="I5478">
        <v>33361.949999999997</v>
      </c>
      <c r="J5478">
        <v>333619.5</v>
      </c>
      <c r="K5478">
        <v>4382.68</v>
      </c>
      <c r="L5478">
        <v>126</v>
      </c>
      <c r="M5478" t="s">
        <v>21</v>
      </c>
      <c r="N5478" t="s">
        <v>30</v>
      </c>
      <c r="O5478">
        <v>42276.37</v>
      </c>
      <c r="P5478">
        <f>_xlfn.DAYS(Table3[[#This Row],[Delivery_Date]],Table3[[#This Row],[Order_Date]])</f>
        <v>4</v>
      </c>
    </row>
    <row r="5479" spans="1:16" x14ac:dyDescent="0.25">
      <c r="A5479">
        <v>5478</v>
      </c>
      <c r="B5479" t="s">
        <v>15</v>
      </c>
      <c r="C5479" t="s">
        <v>16</v>
      </c>
      <c r="D5479" t="s">
        <v>45</v>
      </c>
      <c r="E5479" t="s">
        <v>18</v>
      </c>
      <c r="F5479" t="s">
        <v>244</v>
      </c>
      <c r="G5479" t="s">
        <v>352</v>
      </c>
      <c r="H5479">
        <v>60</v>
      </c>
      <c r="I5479">
        <v>602.19000000000005</v>
      </c>
      <c r="J5479">
        <v>36131.4</v>
      </c>
      <c r="K5479">
        <v>715.43</v>
      </c>
      <c r="L5479">
        <v>373</v>
      </c>
      <c r="M5479" t="s">
        <v>42</v>
      </c>
      <c r="N5479" t="s">
        <v>36</v>
      </c>
      <c r="O5479">
        <v>4814.2</v>
      </c>
      <c r="P5479">
        <f>_xlfn.DAYS(Table3[[#This Row],[Delivery_Date]],Table3[[#This Row],[Order_Date]])</f>
        <v>2</v>
      </c>
    </row>
    <row r="5480" spans="1:16" x14ac:dyDescent="0.25">
      <c r="A5480">
        <v>5479</v>
      </c>
      <c r="B5480" t="s">
        <v>37</v>
      </c>
      <c r="C5480" t="s">
        <v>38</v>
      </c>
      <c r="D5480" t="s">
        <v>32</v>
      </c>
      <c r="E5480" t="s">
        <v>18</v>
      </c>
      <c r="F5480" t="s">
        <v>164</v>
      </c>
      <c r="G5480" t="s">
        <v>122</v>
      </c>
      <c r="H5480">
        <v>11</v>
      </c>
      <c r="I5480">
        <v>36066.89</v>
      </c>
      <c r="J5480">
        <v>396735.79</v>
      </c>
      <c r="K5480">
        <v>4311.67</v>
      </c>
      <c r="L5480">
        <v>781</v>
      </c>
      <c r="M5480" t="s">
        <v>21</v>
      </c>
      <c r="N5480" t="s">
        <v>22</v>
      </c>
      <c r="O5480">
        <v>31731.17</v>
      </c>
      <c r="P5480">
        <f>_xlfn.DAYS(Table3[[#This Row],[Delivery_Date]],Table3[[#This Row],[Order_Date]])</f>
        <v>2</v>
      </c>
    </row>
    <row r="5481" spans="1:16" x14ac:dyDescent="0.25">
      <c r="A5481">
        <v>5480</v>
      </c>
      <c r="B5481" t="s">
        <v>59</v>
      </c>
      <c r="C5481" t="s">
        <v>16</v>
      </c>
      <c r="D5481" t="s">
        <v>17</v>
      </c>
      <c r="E5481" t="s">
        <v>18</v>
      </c>
      <c r="F5481" t="s">
        <v>77</v>
      </c>
      <c r="G5481" t="s">
        <v>290</v>
      </c>
      <c r="H5481">
        <v>15</v>
      </c>
      <c r="I5481">
        <v>34021.56</v>
      </c>
      <c r="J5481">
        <v>510323.4</v>
      </c>
      <c r="K5481">
        <v>735.04</v>
      </c>
      <c r="L5481">
        <v>455</v>
      </c>
      <c r="M5481" t="s">
        <v>42</v>
      </c>
      <c r="N5481" t="s">
        <v>43</v>
      </c>
      <c r="O5481">
        <v>35550</v>
      </c>
      <c r="P5481">
        <f>_xlfn.DAYS(Table3[[#This Row],[Delivery_Date]],Table3[[#This Row],[Order_Date]])</f>
        <v>3</v>
      </c>
    </row>
    <row r="5482" spans="1:16" x14ac:dyDescent="0.25">
      <c r="A5482">
        <v>5481</v>
      </c>
      <c r="B5482" t="s">
        <v>15</v>
      </c>
      <c r="C5482" t="s">
        <v>38</v>
      </c>
      <c r="D5482" t="s">
        <v>32</v>
      </c>
      <c r="E5482" t="s">
        <v>46</v>
      </c>
      <c r="F5482" t="s">
        <v>420</v>
      </c>
      <c r="G5482" t="s">
        <v>194</v>
      </c>
      <c r="H5482">
        <v>17</v>
      </c>
      <c r="I5482">
        <v>13874.51</v>
      </c>
      <c r="J5482">
        <v>235866.67</v>
      </c>
      <c r="K5482">
        <v>4938.3900000000003</v>
      </c>
      <c r="L5482">
        <v>33</v>
      </c>
      <c r="M5482" t="s">
        <v>29</v>
      </c>
      <c r="N5482" t="s">
        <v>30</v>
      </c>
      <c r="O5482">
        <v>33501.660000000003</v>
      </c>
      <c r="P5482">
        <f>_xlfn.DAYS(Table3[[#This Row],[Delivery_Date]],Table3[[#This Row],[Order_Date]])</f>
        <v>11</v>
      </c>
    </row>
    <row r="5483" spans="1:16" x14ac:dyDescent="0.25">
      <c r="A5483">
        <v>5482</v>
      </c>
      <c r="B5483" t="s">
        <v>37</v>
      </c>
      <c r="C5483" t="s">
        <v>38</v>
      </c>
      <c r="D5483" t="s">
        <v>32</v>
      </c>
      <c r="E5483" t="s">
        <v>26</v>
      </c>
      <c r="F5483" t="s">
        <v>67</v>
      </c>
      <c r="G5483" t="s">
        <v>200</v>
      </c>
      <c r="H5483">
        <v>19</v>
      </c>
      <c r="I5483">
        <v>41885.980000000003</v>
      </c>
      <c r="J5483">
        <v>795833.62</v>
      </c>
      <c r="K5483">
        <v>1761.62</v>
      </c>
      <c r="L5483">
        <v>15</v>
      </c>
      <c r="M5483" t="s">
        <v>29</v>
      </c>
      <c r="N5483" t="s">
        <v>70</v>
      </c>
      <c r="O5483">
        <v>40242.58</v>
      </c>
      <c r="P5483">
        <f>_xlfn.DAYS(Table3[[#This Row],[Delivery_Date]],Table3[[#This Row],[Order_Date]])</f>
        <v>2</v>
      </c>
    </row>
    <row r="5484" spans="1:16" x14ac:dyDescent="0.25">
      <c r="A5484">
        <v>5483</v>
      </c>
      <c r="B5484" t="s">
        <v>15</v>
      </c>
      <c r="C5484" t="s">
        <v>24</v>
      </c>
      <c r="D5484" t="s">
        <v>32</v>
      </c>
      <c r="E5484" t="s">
        <v>52</v>
      </c>
      <c r="F5484" t="s">
        <v>165</v>
      </c>
      <c r="G5484" t="s">
        <v>124</v>
      </c>
      <c r="H5484">
        <v>11</v>
      </c>
      <c r="I5484">
        <v>38028.5</v>
      </c>
      <c r="J5484">
        <v>418313.5</v>
      </c>
      <c r="K5484">
        <v>1274.29</v>
      </c>
      <c r="L5484">
        <v>134</v>
      </c>
      <c r="M5484" t="s">
        <v>42</v>
      </c>
      <c r="N5484" t="s">
        <v>36</v>
      </c>
      <c r="O5484">
        <v>74273.3</v>
      </c>
      <c r="P5484">
        <f>_xlfn.DAYS(Table3[[#This Row],[Delivery_Date]],Table3[[#This Row],[Order_Date]])</f>
        <v>13</v>
      </c>
    </row>
    <row r="5485" spans="1:16" x14ac:dyDescent="0.25">
      <c r="A5485">
        <v>5484</v>
      </c>
      <c r="B5485" t="s">
        <v>59</v>
      </c>
      <c r="C5485" t="s">
        <v>38</v>
      </c>
      <c r="D5485" t="s">
        <v>25</v>
      </c>
      <c r="E5485" t="s">
        <v>52</v>
      </c>
      <c r="F5485" t="s">
        <v>417</v>
      </c>
      <c r="G5485" t="s">
        <v>411</v>
      </c>
      <c r="H5485">
        <v>65</v>
      </c>
      <c r="I5485">
        <v>10634.58</v>
      </c>
      <c r="J5485">
        <v>691247.7</v>
      </c>
      <c r="K5485">
        <v>2989.63</v>
      </c>
      <c r="L5485">
        <v>262</v>
      </c>
      <c r="M5485" t="s">
        <v>21</v>
      </c>
      <c r="N5485" t="s">
        <v>36</v>
      </c>
      <c r="O5485">
        <v>136475.70000000001</v>
      </c>
      <c r="P5485">
        <f>_xlfn.DAYS(Table3[[#This Row],[Delivery_Date]],Table3[[#This Row],[Order_Date]])</f>
        <v>1</v>
      </c>
    </row>
    <row r="5486" spans="1:16" x14ac:dyDescent="0.25">
      <c r="A5486">
        <v>5485</v>
      </c>
      <c r="B5486" t="s">
        <v>37</v>
      </c>
      <c r="C5486" t="s">
        <v>16</v>
      </c>
      <c r="D5486" t="s">
        <v>39</v>
      </c>
      <c r="E5486" t="s">
        <v>52</v>
      </c>
      <c r="F5486" t="s">
        <v>145</v>
      </c>
      <c r="G5486" t="s">
        <v>336</v>
      </c>
      <c r="H5486">
        <v>99</v>
      </c>
      <c r="I5486">
        <v>15556.67</v>
      </c>
      <c r="J5486">
        <v>1540110.33</v>
      </c>
      <c r="K5486">
        <v>4991.6099999999997</v>
      </c>
      <c r="L5486">
        <v>531</v>
      </c>
      <c r="M5486" t="s">
        <v>35</v>
      </c>
      <c r="N5486" t="s">
        <v>22</v>
      </c>
      <c r="O5486">
        <v>182854.97</v>
      </c>
      <c r="P5486">
        <f>_xlfn.DAYS(Table3[[#This Row],[Delivery_Date]],Table3[[#This Row],[Order_Date]])</f>
        <v>15</v>
      </c>
    </row>
    <row r="5487" spans="1:16" x14ac:dyDescent="0.25">
      <c r="A5487">
        <v>5486</v>
      </c>
      <c r="B5487" t="s">
        <v>37</v>
      </c>
      <c r="C5487" t="s">
        <v>38</v>
      </c>
      <c r="D5487" t="s">
        <v>39</v>
      </c>
      <c r="E5487" t="s">
        <v>26</v>
      </c>
      <c r="F5487" t="s">
        <v>234</v>
      </c>
      <c r="G5487" t="s">
        <v>318</v>
      </c>
      <c r="H5487">
        <v>83</v>
      </c>
      <c r="I5487">
        <v>9247.7000000000007</v>
      </c>
      <c r="J5487">
        <v>767559.1</v>
      </c>
      <c r="K5487">
        <v>1881.21</v>
      </c>
      <c r="L5487">
        <v>134</v>
      </c>
      <c r="M5487" t="s">
        <v>42</v>
      </c>
      <c r="N5487" t="s">
        <v>43</v>
      </c>
      <c r="O5487">
        <v>55002.44</v>
      </c>
      <c r="P5487">
        <f>_xlfn.DAYS(Table3[[#This Row],[Delivery_Date]],Table3[[#This Row],[Order_Date]])</f>
        <v>10</v>
      </c>
    </row>
    <row r="5488" spans="1:16" x14ac:dyDescent="0.25">
      <c r="A5488">
        <v>5487</v>
      </c>
      <c r="B5488" t="s">
        <v>59</v>
      </c>
      <c r="C5488" t="s">
        <v>38</v>
      </c>
      <c r="D5488" t="s">
        <v>17</v>
      </c>
      <c r="E5488" t="s">
        <v>52</v>
      </c>
      <c r="F5488" t="s">
        <v>404</v>
      </c>
      <c r="G5488" t="s">
        <v>253</v>
      </c>
      <c r="H5488">
        <v>8</v>
      </c>
      <c r="I5488">
        <v>14519.57</v>
      </c>
      <c r="J5488">
        <v>116156.56</v>
      </c>
      <c r="K5488">
        <v>856.13</v>
      </c>
      <c r="L5488">
        <v>561</v>
      </c>
      <c r="M5488" t="s">
        <v>21</v>
      </c>
      <c r="N5488" t="s">
        <v>22</v>
      </c>
      <c r="O5488">
        <v>8765.1</v>
      </c>
      <c r="P5488">
        <f>_xlfn.DAYS(Table3[[#This Row],[Delivery_Date]],Table3[[#This Row],[Order_Date]])</f>
        <v>2</v>
      </c>
    </row>
    <row r="5489" spans="1:16" x14ac:dyDescent="0.25">
      <c r="A5489">
        <v>5488</v>
      </c>
      <c r="B5489" t="s">
        <v>23</v>
      </c>
      <c r="C5489" t="s">
        <v>24</v>
      </c>
      <c r="D5489" t="s">
        <v>17</v>
      </c>
      <c r="E5489" t="s">
        <v>60</v>
      </c>
      <c r="F5489" t="s">
        <v>389</v>
      </c>
      <c r="G5489" t="s">
        <v>271</v>
      </c>
      <c r="H5489">
        <v>47</v>
      </c>
      <c r="I5489">
        <v>47215.02</v>
      </c>
      <c r="J5489">
        <v>2219105.94</v>
      </c>
      <c r="K5489">
        <v>886.11</v>
      </c>
      <c r="L5489">
        <v>465</v>
      </c>
      <c r="M5489" t="s">
        <v>21</v>
      </c>
      <c r="N5489" t="s">
        <v>22</v>
      </c>
      <c r="O5489">
        <v>135439.12</v>
      </c>
      <c r="P5489">
        <f>_xlfn.DAYS(Table3[[#This Row],[Delivery_Date]],Table3[[#This Row],[Order_Date]])</f>
        <v>12</v>
      </c>
    </row>
    <row r="5490" spans="1:16" x14ac:dyDescent="0.25">
      <c r="A5490">
        <v>5489</v>
      </c>
      <c r="B5490" t="s">
        <v>23</v>
      </c>
      <c r="C5490" t="s">
        <v>38</v>
      </c>
      <c r="D5490" t="s">
        <v>25</v>
      </c>
      <c r="E5490" t="s">
        <v>26</v>
      </c>
      <c r="F5490" t="s">
        <v>224</v>
      </c>
      <c r="G5490" t="s">
        <v>61</v>
      </c>
      <c r="H5490">
        <v>97</v>
      </c>
      <c r="I5490">
        <v>45510.01</v>
      </c>
      <c r="J5490">
        <v>4414470.97</v>
      </c>
      <c r="K5490">
        <v>265.17</v>
      </c>
      <c r="L5490">
        <v>102</v>
      </c>
      <c r="M5490" t="s">
        <v>35</v>
      </c>
      <c r="N5490" t="s">
        <v>70</v>
      </c>
      <c r="O5490">
        <v>474006.59</v>
      </c>
      <c r="P5490">
        <f>_xlfn.DAYS(Table3[[#This Row],[Delivery_Date]],Table3[[#This Row],[Order_Date]])</f>
        <v>4</v>
      </c>
    </row>
    <row r="5491" spans="1:16" x14ac:dyDescent="0.25">
      <c r="A5491">
        <v>5490</v>
      </c>
      <c r="B5491" t="s">
        <v>65</v>
      </c>
      <c r="C5491" t="s">
        <v>24</v>
      </c>
      <c r="D5491" t="s">
        <v>45</v>
      </c>
      <c r="E5491" t="s">
        <v>60</v>
      </c>
      <c r="F5491" t="s">
        <v>387</v>
      </c>
      <c r="G5491" t="s">
        <v>40</v>
      </c>
      <c r="H5491">
        <v>30</v>
      </c>
      <c r="I5491">
        <v>577.72</v>
      </c>
      <c r="J5491">
        <v>17331.599999999999</v>
      </c>
      <c r="K5491">
        <v>4439.4799999999996</v>
      </c>
      <c r="L5491">
        <v>336</v>
      </c>
      <c r="M5491" t="s">
        <v>21</v>
      </c>
      <c r="N5491" t="s">
        <v>36</v>
      </c>
      <c r="O5491">
        <v>3898.9</v>
      </c>
      <c r="P5491">
        <f>_xlfn.DAYS(Table3[[#This Row],[Delivery_Date]],Table3[[#This Row],[Order_Date]])</f>
        <v>15</v>
      </c>
    </row>
    <row r="5492" spans="1:16" x14ac:dyDescent="0.25">
      <c r="A5492">
        <v>5491</v>
      </c>
      <c r="B5492" t="s">
        <v>65</v>
      </c>
      <c r="C5492" t="s">
        <v>38</v>
      </c>
      <c r="D5492" t="s">
        <v>32</v>
      </c>
      <c r="E5492" t="s">
        <v>26</v>
      </c>
      <c r="F5492" t="s">
        <v>382</v>
      </c>
      <c r="G5492" t="s">
        <v>229</v>
      </c>
      <c r="H5492">
        <v>36</v>
      </c>
      <c r="I5492">
        <v>25195.51</v>
      </c>
      <c r="J5492">
        <v>907038.36</v>
      </c>
      <c r="K5492">
        <v>970.5</v>
      </c>
      <c r="L5492">
        <v>451</v>
      </c>
      <c r="M5492" t="s">
        <v>35</v>
      </c>
      <c r="N5492" t="s">
        <v>36</v>
      </c>
      <c r="O5492">
        <v>191253.74</v>
      </c>
      <c r="P5492">
        <f>_xlfn.DAYS(Table3[[#This Row],[Delivery_Date]],Table3[[#This Row],[Order_Date]])</f>
        <v>9</v>
      </c>
    </row>
    <row r="5493" spans="1:16" x14ac:dyDescent="0.25">
      <c r="A5493">
        <v>5492</v>
      </c>
      <c r="B5493" t="s">
        <v>31</v>
      </c>
      <c r="C5493" t="s">
        <v>16</v>
      </c>
      <c r="D5493" t="s">
        <v>32</v>
      </c>
      <c r="E5493" t="s">
        <v>46</v>
      </c>
      <c r="F5493" t="s">
        <v>161</v>
      </c>
      <c r="G5493" t="s">
        <v>347</v>
      </c>
      <c r="H5493">
        <v>74</v>
      </c>
      <c r="I5493">
        <v>1571.96</v>
      </c>
      <c r="J5493">
        <v>116325.04</v>
      </c>
      <c r="K5493">
        <v>1956.07</v>
      </c>
      <c r="L5493">
        <v>290</v>
      </c>
      <c r="M5493" t="s">
        <v>21</v>
      </c>
      <c r="N5493" t="s">
        <v>36</v>
      </c>
      <c r="O5493">
        <v>11662.77</v>
      </c>
      <c r="P5493">
        <f>_xlfn.DAYS(Table3[[#This Row],[Delivery_Date]],Table3[[#This Row],[Order_Date]])</f>
        <v>5</v>
      </c>
    </row>
    <row r="5494" spans="1:16" x14ac:dyDescent="0.25">
      <c r="A5494">
        <v>5493</v>
      </c>
      <c r="B5494" t="s">
        <v>51</v>
      </c>
      <c r="C5494" t="s">
        <v>16</v>
      </c>
      <c r="D5494" t="s">
        <v>39</v>
      </c>
      <c r="E5494" t="s">
        <v>60</v>
      </c>
      <c r="F5494" t="s">
        <v>96</v>
      </c>
      <c r="G5494" t="s">
        <v>106</v>
      </c>
      <c r="H5494">
        <v>4</v>
      </c>
      <c r="I5494">
        <v>15948.46</v>
      </c>
      <c r="J5494">
        <v>63793.84</v>
      </c>
      <c r="K5494">
        <v>4313.55</v>
      </c>
      <c r="L5494">
        <v>735</v>
      </c>
      <c r="M5494" t="s">
        <v>21</v>
      </c>
      <c r="N5494" t="s">
        <v>36</v>
      </c>
      <c r="O5494">
        <v>8217.5400000000009</v>
      </c>
      <c r="P5494">
        <f>_xlfn.DAYS(Table3[[#This Row],[Delivery_Date]],Table3[[#This Row],[Order_Date]])</f>
        <v>10</v>
      </c>
    </row>
    <row r="5495" spans="1:16" x14ac:dyDescent="0.25">
      <c r="A5495">
        <v>5494</v>
      </c>
      <c r="B5495" t="s">
        <v>15</v>
      </c>
      <c r="C5495" t="s">
        <v>38</v>
      </c>
      <c r="D5495" t="s">
        <v>45</v>
      </c>
      <c r="E5495" t="s">
        <v>26</v>
      </c>
      <c r="F5495" t="s">
        <v>285</v>
      </c>
      <c r="G5495" t="s">
        <v>77</v>
      </c>
      <c r="H5495">
        <v>48</v>
      </c>
      <c r="I5495">
        <v>1109.32</v>
      </c>
      <c r="J5495">
        <v>53247.360000000001</v>
      </c>
      <c r="K5495">
        <v>3771.64</v>
      </c>
      <c r="L5495">
        <v>823</v>
      </c>
      <c r="M5495" t="s">
        <v>29</v>
      </c>
      <c r="N5495" t="s">
        <v>30</v>
      </c>
      <c r="O5495">
        <v>12819.69</v>
      </c>
      <c r="P5495">
        <f>_xlfn.DAYS(Table3[[#This Row],[Delivery_Date]],Table3[[#This Row],[Order_Date]])</f>
        <v>10</v>
      </c>
    </row>
    <row r="5496" spans="1:16" x14ac:dyDescent="0.25">
      <c r="A5496">
        <v>5495</v>
      </c>
      <c r="B5496" t="s">
        <v>31</v>
      </c>
      <c r="C5496" t="s">
        <v>38</v>
      </c>
      <c r="D5496" t="s">
        <v>45</v>
      </c>
      <c r="E5496" t="s">
        <v>46</v>
      </c>
      <c r="F5496" t="s">
        <v>218</v>
      </c>
      <c r="G5496" t="s">
        <v>219</v>
      </c>
      <c r="H5496">
        <v>60</v>
      </c>
      <c r="I5496">
        <v>9976.8700000000008</v>
      </c>
      <c r="J5496">
        <v>598612.19999999995</v>
      </c>
      <c r="K5496">
        <v>3954.26</v>
      </c>
      <c r="L5496">
        <v>771</v>
      </c>
      <c r="M5496" t="s">
        <v>29</v>
      </c>
      <c r="N5496" t="s">
        <v>36</v>
      </c>
      <c r="O5496">
        <v>39449.57</v>
      </c>
      <c r="P5496">
        <f>_xlfn.DAYS(Table3[[#This Row],[Delivery_Date]],Table3[[#This Row],[Order_Date]])</f>
        <v>4</v>
      </c>
    </row>
    <row r="5497" spans="1:16" x14ac:dyDescent="0.25">
      <c r="A5497">
        <v>5496</v>
      </c>
      <c r="B5497" t="s">
        <v>23</v>
      </c>
      <c r="C5497" t="s">
        <v>38</v>
      </c>
      <c r="D5497" t="s">
        <v>32</v>
      </c>
      <c r="E5497" t="s">
        <v>60</v>
      </c>
      <c r="F5497" t="s">
        <v>310</v>
      </c>
      <c r="G5497" t="s">
        <v>386</v>
      </c>
      <c r="H5497">
        <v>22</v>
      </c>
      <c r="I5497">
        <v>25418.720000000001</v>
      </c>
      <c r="J5497">
        <v>559211.84</v>
      </c>
      <c r="K5497">
        <v>4832.5200000000004</v>
      </c>
      <c r="L5497">
        <v>784</v>
      </c>
      <c r="M5497" t="s">
        <v>21</v>
      </c>
      <c r="N5497" t="s">
        <v>70</v>
      </c>
      <c r="O5497">
        <v>62330.81</v>
      </c>
      <c r="P5497">
        <f>_xlfn.DAYS(Table3[[#This Row],[Delivery_Date]],Table3[[#This Row],[Order_Date]])</f>
        <v>10</v>
      </c>
    </row>
    <row r="5498" spans="1:16" x14ac:dyDescent="0.25">
      <c r="A5498">
        <v>5497</v>
      </c>
      <c r="B5498" t="s">
        <v>65</v>
      </c>
      <c r="C5498" t="s">
        <v>38</v>
      </c>
      <c r="D5498" t="s">
        <v>32</v>
      </c>
      <c r="E5498" t="s">
        <v>60</v>
      </c>
      <c r="F5498" t="s">
        <v>383</v>
      </c>
      <c r="G5498" t="s">
        <v>164</v>
      </c>
      <c r="H5498">
        <v>69</v>
      </c>
      <c r="I5498">
        <v>5801.96</v>
      </c>
      <c r="J5498">
        <v>400335.24</v>
      </c>
      <c r="K5498">
        <v>4537.53</v>
      </c>
      <c r="L5498">
        <v>877</v>
      </c>
      <c r="M5498" t="s">
        <v>29</v>
      </c>
      <c r="N5498" t="s">
        <v>36</v>
      </c>
      <c r="O5498">
        <v>92133.18</v>
      </c>
      <c r="P5498">
        <f>_xlfn.DAYS(Table3[[#This Row],[Delivery_Date]],Table3[[#This Row],[Order_Date]])</f>
        <v>13</v>
      </c>
    </row>
    <row r="5499" spans="1:16" x14ac:dyDescent="0.25">
      <c r="A5499">
        <v>5498</v>
      </c>
      <c r="B5499" t="s">
        <v>15</v>
      </c>
      <c r="C5499" t="s">
        <v>38</v>
      </c>
      <c r="D5499" t="s">
        <v>39</v>
      </c>
      <c r="E5499" t="s">
        <v>60</v>
      </c>
      <c r="F5499" t="s">
        <v>356</v>
      </c>
      <c r="G5499" t="s">
        <v>301</v>
      </c>
      <c r="H5499">
        <v>51</v>
      </c>
      <c r="I5499">
        <v>31975.439999999999</v>
      </c>
      <c r="J5499">
        <v>1630747.44</v>
      </c>
      <c r="K5499">
        <v>2179.42</v>
      </c>
      <c r="L5499">
        <v>865</v>
      </c>
      <c r="M5499" t="s">
        <v>42</v>
      </c>
      <c r="N5499" t="s">
        <v>43</v>
      </c>
      <c r="O5499">
        <v>237211.82</v>
      </c>
      <c r="P5499">
        <f>_xlfn.DAYS(Table3[[#This Row],[Delivery_Date]],Table3[[#This Row],[Order_Date]])</f>
        <v>14</v>
      </c>
    </row>
    <row r="5500" spans="1:16" x14ac:dyDescent="0.25">
      <c r="A5500">
        <v>5499</v>
      </c>
      <c r="B5500" t="s">
        <v>65</v>
      </c>
      <c r="C5500" t="s">
        <v>16</v>
      </c>
      <c r="D5500" t="s">
        <v>45</v>
      </c>
      <c r="E5500" t="s">
        <v>46</v>
      </c>
      <c r="F5500" t="s">
        <v>265</v>
      </c>
      <c r="G5500" t="s">
        <v>347</v>
      </c>
      <c r="H5500">
        <v>47</v>
      </c>
      <c r="I5500">
        <v>47518.84</v>
      </c>
      <c r="J5500">
        <v>2233385.48</v>
      </c>
      <c r="K5500">
        <v>3176.36</v>
      </c>
      <c r="L5500">
        <v>481</v>
      </c>
      <c r="M5500" t="s">
        <v>21</v>
      </c>
      <c r="N5500" t="s">
        <v>36</v>
      </c>
      <c r="O5500">
        <v>401420.13</v>
      </c>
      <c r="P5500">
        <f>_xlfn.DAYS(Table3[[#This Row],[Delivery_Date]],Table3[[#This Row],[Order_Date]])</f>
        <v>7</v>
      </c>
    </row>
    <row r="5501" spans="1:16" x14ac:dyDescent="0.25">
      <c r="A5501">
        <v>5500</v>
      </c>
      <c r="B5501" t="s">
        <v>31</v>
      </c>
      <c r="C5501" t="s">
        <v>24</v>
      </c>
      <c r="D5501" t="s">
        <v>32</v>
      </c>
      <c r="E5501" t="s">
        <v>46</v>
      </c>
      <c r="F5501" t="s">
        <v>33</v>
      </c>
      <c r="G5501" t="s">
        <v>286</v>
      </c>
      <c r="H5501">
        <v>92</v>
      </c>
      <c r="I5501">
        <v>12063.83</v>
      </c>
      <c r="J5501">
        <v>1109872.3600000001</v>
      </c>
      <c r="K5501">
        <v>2599.5500000000002</v>
      </c>
      <c r="L5501">
        <v>459</v>
      </c>
      <c r="M5501" t="s">
        <v>29</v>
      </c>
      <c r="N5501" t="s">
        <v>22</v>
      </c>
      <c r="O5501">
        <v>273543.23</v>
      </c>
      <c r="P5501">
        <f>_xlfn.DAYS(Table3[[#This Row],[Delivery_Date]],Table3[[#This Row],[Order_Date]])</f>
        <v>10</v>
      </c>
    </row>
    <row r="5502" spans="1:16" x14ac:dyDescent="0.25">
      <c r="A5502">
        <v>5501</v>
      </c>
      <c r="B5502" t="s">
        <v>59</v>
      </c>
      <c r="C5502" t="s">
        <v>24</v>
      </c>
      <c r="D5502" t="s">
        <v>17</v>
      </c>
      <c r="E5502" t="s">
        <v>60</v>
      </c>
      <c r="F5502" t="s">
        <v>201</v>
      </c>
      <c r="G5502" t="s">
        <v>314</v>
      </c>
      <c r="H5502">
        <v>21</v>
      </c>
      <c r="I5502">
        <v>2966.76</v>
      </c>
      <c r="J5502">
        <v>62301.96</v>
      </c>
      <c r="K5502">
        <v>4926.47</v>
      </c>
      <c r="L5502">
        <v>454</v>
      </c>
      <c r="M5502" t="s">
        <v>29</v>
      </c>
      <c r="N5502" t="s">
        <v>30</v>
      </c>
      <c r="O5502">
        <v>11450.45</v>
      </c>
      <c r="P5502">
        <f>_xlfn.DAYS(Table3[[#This Row],[Delivery_Date]],Table3[[#This Row],[Order_Date]])</f>
        <v>4</v>
      </c>
    </row>
    <row r="5503" spans="1:16" x14ac:dyDescent="0.25">
      <c r="A5503">
        <v>5502</v>
      </c>
      <c r="B5503" t="s">
        <v>51</v>
      </c>
      <c r="C5503" t="s">
        <v>24</v>
      </c>
      <c r="D5503" t="s">
        <v>17</v>
      </c>
      <c r="E5503" t="s">
        <v>18</v>
      </c>
      <c r="F5503" t="s">
        <v>221</v>
      </c>
      <c r="G5503" t="s">
        <v>19</v>
      </c>
      <c r="H5503">
        <v>99</v>
      </c>
      <c r="I5503">
        <v>3588.27</v>
      </c>
      <c r="J5503">
        <v>355238.73</v>
      </c>
      <c r="K5503">
        <v>3254.8</v>
      </c>
      <c r="L5503">
        <v>469</v>
      </c>
      <c r="M5503" t="s">
        <v>42</v>
      </c>
      <c r="N5503" t="s">
        <v>22</v>
      </c>
      <c r="O5503">
        <v>24214.43</v>
      </c>
      <c r="P5503">
        <f>_xlfn.DAYS(Table3[[#This Row],[Delivery_Date]],Table3[[#This Row],[Order_Date]])</f>
        <v>9</v>
      </c>
    </row>
    <row r="5504" spans="1:16" x14ac:dyDescent="0.25">
      <c r="A5504">
        <v>5503</v>
      </c>
      <c r="B5504" t="s">
        <v>65</v>
      </c>
      <c r="C5504" t="s">
        <v>38</v>
      </c>
      <c r="D5504" t="s">
        <v>17</v>
      </c>
      <c r="E5504" t="s">
        <v>18</v>
      </c>
      <c r="F5504" t="s">
        <v>360</v>
      </c>
      <c r="G5504" t="s">
        <v>417</v>
      </c>
      <c r="H5504">
        <v>79</v>
      </c>
      <c r="I5504">
        <v>44328.59</v>
      </c>
      <c r="J5504">
        <v>3501958.61</v>
      </c>
      <c r="K5504">
        <v>1153.6400000000001</v>
      </c>
      <c r="L5504">
        <v>938</v>
      </c>
      <c r="M5504" t="s">
        <v>35</v>
      </c>
      <c r="N5504" t="s">
        <v>43</v>
      </c>
      <c r="O5504">
        <v>364184.66</v>
      </c>
      <c r="P5504">
        <f>_xlfn.DAYS(Table3[[#This Row],[Delivery_Date]],Table3[[#This Row],[Order_Date]])</f>
        <v>6</v>
      </c>
    </row>
    <row r="5505" spans="1:16" x14ac:dyDescent="0.25">
      <c r="A5505">
        <v>5504</v>
      </c>
      <c r="B5505" t="s">
        <v>15</v>
      </c>
      <c r="C5505" t="s">
        <v>24</v>
      </c>
      <c r="D5505" t="s">
        <v>39</v>
      </c>
      <c r="E5505" t="s">
        <v>60</v>
      </c>
      <c r="F5505" t="s">
        <v>182</v>
      </c>
      <c r="G5505" t="s">
        <v>361</v>
      </c>
      <c r="H5505">
        <v>36</v>
      </c>
      <c r="I5505">
        <v>32023.69</v>
      </c>
      <c r="J5505">
        <v>1152852.8400000001</v>
      </c>
      <c r="K5505">
        <v>366.9</v>
      </c>
      <c r="L5505">
        <v>483</v>
      </c>
      <c r="M5505" t="s">
        <v>35</v>
      </c>
      <c r="N5505" t="s">
        <v>36</v>
      </c>
      <c r="O5505">
        <v>101847.79</v>
      </c>
      <c r="P5505">
        <f>_xlfn.DAYS(Table3[[#This Row],[Delivery_Date]],Table3[[#This Row],[Order_Date]])</f>
        <v>9</v>
      </c>
    </row>
    <row r="5506" spans="1:16" x14ac:dyDescent="0.25">
      <c r="A5506">
        <v>5505</v>
      </c>
      <c r="B5506" t="s">
        <v>15</v>
      </c>
      <c r="C5506" t="s">
        <v>16</v>
      </c>
      <c r="D5506" t="s">
        <v>32</v>
      </c>
      <c r="E5506" t="s">
        <v>18</v>
      </c>
      <c r="F5506" t="s">
        <v>128</v>
      </c>
      <c r="G5506" t="s">
        <v>334</v>
      </c>
      <c r="H5506">
        <v>95</v>
      </c>
      <c r="I5506">
        <v>30323.29</v>
      </c>
      <c r="J5506">
        <v>2880712.55</v>
      </c>
      <c r="K5506">
        <v>216.1</v>
      </c>
      <c r="L5506">
        <v>545</v>
      </c>
      <c r="M5506" t="s">
        <v>42</v>
      </c>
      <c r="N5506" t="s">
        <v>43</v>
      </c>
      <c r="O5506">
        <v>235762.34</v>
      </c>
      <c r="P5506">
        <f>_xlfn.DAYS(Table3[[#This Row],[Delivery_Date]],Table3[[#This Row],[Order_Date]])</f>
        <v>14</v>
      </c>
    </row>
    <row r="5507" spans="1:16" x14ac:dyDescent="0.25">
      <c r="A5507">
        <v>5506</v>
      </c>
      <c r="B5507" t="s">
        <v>31</v>
      </c>
      <c r="C5507" t="s">
        <v>38</v>
      </c>
      <c r="D5507" t="s">
        <v>32</v>
      </c>
      <c r="E5507" t="s">
        <v>52</v>
      </c>
      <c r="F5507" t="s">
        <v>413</v>
      </c>
      <c r="G5507" t="s">
        <v>371</v>
      </c>
      <c r="H5507">
        <v>34</v>
      </c>
      <c r="I5507">
        <v>9506.69</v>
      </c>
      <c r="J5507">
        <v>323227.46000000002</v>
      </c>
      <c r="K5507">
        <v>1959.93</v>
      </c>
      <c r="L5507">
        <v>908</v>
      </c>
      <c r="M5507" t="s">
        <v>29</v>
      </c>
      <c r="N5507" t="s">
        <v>22</v>
      </c>
      <c r="O5507">
        <v>77469.14</v>
      </c>
      <c r="P5507">
        <f>_xlfn.DAYS(Table3[[#This Row],[Delivery_Date]],Table3[[#This Row],[Order_Date]])</f>
        <v>13</v>
      </c>
    </row>
    <row r="5508" spans="1:16" x14ac:dyDescent="0.25">
      <c r="A5508">
        <v>5507</v>
      </c>
      <c r="B5508" t="s">
        <v>23</v>
      </c>
      <c r="C5508" t="s">
        <v>16</v>
      </c>
      <c r="D5508" t="s">
        <v>45</v>
      </c>
      <c r="E5508" t="s">
        <v>52</v>
      </c>
      <c r="F5508" t="s">
        <v>168</v>
      </c>
      <c r="G5508" t="s">
        <v>145</v>
      </c>
      <c r="H5508">
        <v>41</v>
      </c>
      <c r="I5508">
        <v>46524.04</v>
      </c>
      <c r="J5508">
        <v>1907485.64</v>
      </c>
      <c r="K5508">
        <v>3228.3</v>
      </c>
      <c r="L5508">
        <v>496</v>
      </c>
      <c r="M5508" t="s">
        <v>42</v>
      </c>
      <c r="N5508" t="s">
        <v>70</v>
      </c>
      <c r="O5508">
        <v>320192.53000000003</v>
      </c>
      <c r="P5508">
        <f>_xlfn.DAYS(Table3[[#This Row],[Delivery_Date]],Table3[[#This Row],[Order_Date]])</f>
        <v>3</v>
      </c>
    </row>
    <row r="5509" spans="1:16" x14ac:dyDescent="0.25">
      <c r="A5509">
        <v>5508</v>
      </c>
      <c r="B5509" t="s">
        <v>37</v>
      </c>
      <c r="C5509" t="s">
        <v>38</v>
      </c>
      <c r="D5509" t="s">
        <v>39</v>
      </c>
      <c r="E5509" t="s">
        <v>60</v>
      </c>
      <c r="F5509" t="s">
        <v>93</v>
      </c>
      <c r="G5509" t="s">
        <v>138</v>
      </c>
      <c r="H5509">
        <v>78</v>
      </c>
      <c r="I5509">
        <v>892.94</v>
      </c>
      <c r="J5509">
        <v>69649.320000000007</v>
      </c>
      <c r="K5509">
        <v>4170.24</v>
      </c>
      <c r="L5509">
        <v>908</v>
      </c>
      <c r="M5509" t="s">
        <v>29</v>
      </c>
      <c r="N5509" t="s">
        <v>43</v>
      </c>
      <c r="O5509">
        <v>13950.29</v>
      </c>
      <c r="P5509">
        <f>_xlfn.DAYS(Table3[[#This Row],[Delivery_Date]],Table3[[#This Row],[Order_Date]])</f>
        <v>13</v>
      </c>
    </row>
    <row r="5510" spans="1:16" x14ac:dyDescent="0.25">
      <c r="A5510">
        <v>5509</v>
      </c>
      <c r="B5510" t="s">
        <v>59</v>
      </c>
      <c r="C5510" t="s">
        <v>38</v>
      </c>
      <c r="D5510" t="s">
        <v>32</v>
      </c>
      <c r="E5510" t="s">
        <v>18</v>
      </c>
      <c r="F5510" t="s">
        <v>311</v>
      </c>
      <c r="G5510" t="s">
        <v>122</v>
      </c>
      <c r="H5510">
        <v>75</v>
      </c>
      <c r="I5510">
        <v>4526.57</v>
      </c>
      <c r="J5510">
        <v>339492.75</v>
      </c>
      <c r="K5510">
        <v>613.12</v>
      </c>
      <c r="L5510">
        <v>537</v>
      </c>
      <c r="M5510" t="s">
        <v>21</v>
      </c>
      <c r="N5510" t="s">
        <v>70</v>
      </c>
      <c r="O5510">
        <v>80498.19</v>
      </c>
      <c r="P5510">
        <f>_xlfn.DAYS(Table3[[#This Row],[Delivery_Date]],Table3[[#This Row],[Order_Date]])</f>
        <v>7</v>
      </c>
    </row>
    <row r="5511" spans="1:16" x14ac:dyDescent="0.25">
      <c r="A5511">
        <v>5510</v>
      </c>
      <c r="B5511" t="s">
        <v>44</v>
      </c>
      <c r="C5511" t="s">
        <v>24</v>
      </c>
      <c r="D5511" t="s">
        <v>39</v>
      </c>
      <c r="E5511" t="s">
        <v>60</v>
      </c>
      <c r="F5511" t="s">
        <v>110</v>
      </c>
      <c r="G5511" t="s">
        <v>398</v>
      </c>
      <c r="H5511">
        <v>98</v>
      </c>
      <c r="I5511">
        <v>27648.9</v>
      </c>
      <c r="J5511">
        <v>2709592.2</v>
      </c>
      <c r="K5511">
        <v>2703.06</v>
      </c>
      <c r="L5511">
        <v>63</v>
      </c>
      <c r="M5511" t="s">
        <v>35</v>
      </c>
      <c r="N5511" t="s">
        <v>43</v>
      </c>
      <c r="O5511">
        <v>458109.41</v>
      </c>
      <c r="P5511">
        <f>_xlfn.DAYS(Table3[[#This Row],[Delivery_Date]],Table3[[#This Row],[Order_Date]])</f>
        <v>12</v>
      </c>
    </row>
    <row r="5512" spans="1:16" x14ac:dyDescent="0.25">
      <c r="A5512">
        <v>5511</v>
      </c>
      <c r="B5512" t="s">
        <v>51</v>
      </c>
      <c r="C5512" t="s">
        <v>16</v>
      </c>
      <c r="D5512" t="s">
        <v>45</v>
      </c>
      <c r="E5512" t="s">
        <v>18</v>
      </c>
      <c r="F5512" t="s">
        <v>268</v>
      </c>
      <c r="G5512" t="s">
        <v>394</v>
      </c>
      <c r="H5512">
        <v>40</v>
      </c>
      <c r="I5512">
        <v>47617.32</v>
      </c>
      <c r="J5512">
        <v>1904692.8</v>
      </c>
      <c r="K5512">
        <v>178.93</v>
      </c>
      <c r="L5512">
        <v>532</v>
      </c>
      <c r="M5512" t="s">
        <v>29</v>
      </c>
      <c r="N5512" t="s">
        <v>43</v>
      </c>
      <c r="O5512">
        <v>462821.11</v>
      </c>
      <c r="P5512">
        <f>_xlfn.DAYS(Table3[[#This Row],[Delivery_Date]],Table3[[#This Row],[Order_Date]])</f>
        <v>7</v>
      </c>
    </row>
    <row r="5513" spans="1:16" x14ac:dyDescent="0.25">
      <c r="A5513">
        <v>5512</v>
      </c>
      <c r="B5513" t="s">
        <v>23</v>
      </c>
      <c r="C5513" t="s">
        <v>38</v>
      </c>
      <c r="D5513" t="s">
        <v>32</v>
      </c>
      <c r="E5513" t="s">
        <v>18</v>
      </c>
      <c r="F5513" t="s">
        <v>77</v>
      </c>
      <c r="G5513" t="s">
        <v>238</v>
      </c>
      <c r="H5513">
        <v>2</v>
      </c>
      <c r="I5513">
        <v>31732.400000000001</v>
      </c>
      <c r="J5513">
        <v>63464.800000000003</v>
      </c>
      <c r="K5513">
        <v>3743.77</v>
      </c>
      <c r="L5513">
        <v>251</v>
      </c>
      <c r="M5513" t="s">
        <v>42</v>
      </c>
      <c r="N5513" t="s">
        <v>70</v>
      </c>
      <c r="O5513">
        <v>8184.82</v>
      </c>
      <c r="P5513">
        <f>_xlfn.DAYS(Table3[[#This Row],[Delivery_Date]],Table3[[#This Row],[Order_Date]])</f>
        <v>11</v>
      </c>
    </row>
    <row r="5514" spans="1:16" x14ac:dyDescent="0.25">
      <c r="A5514">
        <v>5513</v>
      </c>
      <c r="B5514" t="s">
        <v>15</v>
      </c>
      <c r="C5514" t="s">
        <v>38</v>
      </c>
      <c r="D5514" t="s">
        <v>39</v>
      </c>
      <c r="E5514" t="s">
        <v>46</v>
      </c>
      <c r="F5514" t="s">
        <v>166</v>
      </c>
      <c r="G5514" t="s">
        <v>98</v>
      </c>
      <c r="H5514">
        <v>78</v>
      </c>
      <c r="I5514">
        <v>6551.16</v>
      </c>
      <c r="J5514">
        <v>510990.48</v>
      </c>
      <c r="K5514">
        <v>2675.8</v>
      </c>
      <c r="L5514">
        <v>407</v>
      </c>
      <c r="M5514" t="s">
        <v>42</v>
      </c>
      <c r="N5514" t="s">
        <v>30</v>
      </c>
      <c r="O5514">
        <v>108116.16</v>
      </c>
      <c r="P5514">
        <f>_xlfn.DAYS(Table3[[#This Row],[Delivery_Date]],Table3[[#This Row],[Order_Date]])</f>
        <v>6</v>
      </c>
    </row>
    <row r="5515" spans="1:16" x14ac:dyDescent="0.25">
      <c r="A5515">
        <v>5514</v>
      </c>
      <c r="B5515" t="s">
        <v>65</v>
      </c>
      <c r="C5515" t="s">
        <v>16</v>
      </c>
      <c r="D5515" t="s">
        <v>17</v>
      </c>
      <c r="E5515" t="s">
        <v>18</v>
      </c>
      <c r="F5515" t="s">
        <v>403</v>
      </c>
      <c r="G5515" t="s">
        <v>341</v>
      </c>
      <c r="H5515">
        <v>31</v>
      </c>
      <c r="I5515">
        <v>18644.78</v>
      </c>
      <c r="J5515">
        <v>577988.18000000005</v>
      </c>
      <c r="K5515">
        <v>1124.49</v>
      </c>
      <c r="L5515">
        <v>554</v>
      </c>
      <c r="M5515" t="s">
        <v>29</v>
      </c>
      <c r="N5515" t="s">
        <v>36</v>
      </c>
      <c r="O5515">
        <v>79458.710000000006</v>
      </c>
      <c r="P5515">
        <f>_xlfn.DAYS(Table3[[#This Row],[Delivery_Date]],Table3[[#This Row],[Order_Date]])</f>
        <v>6</v>
      </c>
    </row>
    <row r="5516" spans="1:16" x14ac:dyDescent="0.25">
      <c r="A5516">
        <v>5515</v>
      </c>
      <c r="B5516" t="s">
        <v>31</v>
      </c>
      <c r="C5516" t="s">
        <v>38</v>
      </c>
      <c r="D5516" t="s">
        <v>17</v>
      </c>
      <c r="E5516" t="s">
        <v>26</v>
      </c>
      <c r="F5516" t="s">
        <v>383</v>
      </c>
      <c r="G5516" t="s">
        <v>238</v>
      </c>
      <c r="H5516">
        <v>30</v>
      </c>
      <c r="I5516">
        <v>44320.81</v>
      </c>
      <c r="J5516">
        <v>1329624.3</v>
      </c>
      <c r="K5516">
        <v>3908.58</v>
      </c>
      <c r="L5516">
        <v>457</v>
      </c>
      <c r="M5516" t="s">
        <v>21</v>
      </c>
      <c r="N5516" t="s">
        <v>36</v>
      </c>
      <c r="O5516">
        <v>184910.36</v>
      </c>
      <c r="P5516">
        <f>_xlfn.DAYS(Table3[[#This Row],[Delivery_Date]],Table3[[#This Row],[Order_Date]])</f>
        <v>2</v>
      </c>
    </row>
    <row r="5517" spans="1:16" x14ac:dyDescent="0.25">
      <c r="A5517">
        <v>5516</v>
      </c>
      <c r="B5517" t="s">
        <v>23</v>
      </c>
      <c r="C5517" t="s">
        <v>24</v>
      </c>
      <c r="D5517" t="s">
        <v>25</v>
      </c>
      <c r="E5517" t="s">
        <v>46</v>
      </c>
      <c r="F5517" t="s">
        <v>334</v>
      </c>
      <c r="G5517" t="s">
        <v>84</v>
      </c>
      <c r="H5517">
        <v>28</v>
      </c>
      <c r="I5517">
        <v>9404.6</v>
      </c>
      <c r="J5517">
        <v>263328.8</v>
      </c>
      <c r="K5517">
        <v>3830.43</v>
      </c>
      <c r="L5517">
        <v>25</v>
      </c>
      <c r="M5517" t="s">
        <v>35</v>
      </c>
      <c r="N5517" t="s">
        <v>43</v>
      </c>
      <c r="O5517">
        <v>18255.91</v>
      </c>
      <c r="P5517">
        <f>_xlfn.DAYS(Table3[[#This Row],[Delivery_Date]],Table3[[#This Row],[Order_Date]])</f>
        <v>11</v>
      </c>
    </row>
    <row r="5518" spans="1:16" x14ac:dyDescent="0.25">
      <c r="A5518">
        <v>5517</v>
      </c>
      <c r="B5518" t="s">
        <v>37</v>
      </c>
      <c r="C5518" t="s">
        <v>38</v>
      </c>
      <c r="D5518" t="s">
        <v>17</v>
      </c>
      <c r="E5518" t="s">
        <v>52</v>
      </c>
      <c r="F5518" t="s">
        <v>338</v>
      </c>
      <c r="G5518" t="s">
        <v>346</v>
      </c>
      <c r="H5518">
        <v>24</v>
      </c>
      <c r="I5518">
        <v>19594.650000000001</v>
      </c>
      <c r="J5518">
        <v>470271.6</v>
      </c>
      <c r="K5518">
        <v>1257.6500000000001</v>
      </c>
      <c r="L5518">
        <v>475</v>
      </c>
      <c r="M5518" t="s">
        <v>29</v>
      </c>
      <c r="N5518" t="s">
        <v>43</v>
      </c>
      <c r="O5518">
        <v>116727.4</v>
      </c>
      <c r="P5518">
        <f>_xlfn.DAYS(Table3[[#This Row],[Delivery_Date]],Table3[[#This Row],[Order_Date]])</f>
        <v>15</v>
      </c>
    </row>
    <row r="5519" spans="1:16" x14ac:dyDescent="0.25">
      <c r="A5519">
        <v>5518</v>
      </c>
      <c r="B5519" t="s">
        <v>23</v>
      </c>
      <c r="C5519" t="s">
        <v>16</v>
      </c>
      <c r="D5519" t="s">
        <v>17</v>
      </c>
      <c r="E5519" t="s">
        <v>46</v>
      </c>
      <c r="F5519" t="s">
        <v>147</v>
      </c>
      <c r="G5519" t="s">
        <v>351</v>
      </c>
      <c r="H5519">
        <v>99</v>
      </c>
      <c r="I5519">
        <v>48665.29</v>
      </c>
      <c r="J5519">
        <v>4817863.71</v>
      </c>
      <c r="K5519">
        <v>3093.92</v>
      </c>
      <c r="L5519">
        <v>158</v>
      </c>
      <c r="M5519" t="s">
        <v>21</v>
      </c>
      <c r="N5519" t="s">
        <v>22</v>
      </c>
      <c r="O5519">
        <v>432136.16</v>
      </c>
      <c r="P5519">
        <f>_xlfn.DAYS(Table3[[#This Row],[Delivery_Date]],Table3[[#This Row],[Order_Date]])</f>
        <v>8</v>
      </c>
    </row>
    <row r="5520" spans="1:16" x14ac:dyDescent="0.25">
      <c r="A5520">
        <v>5519</v>
      </c>
      <c r="B5520" t="s">
        <v>59</v>
      </c>
      <c r="C5520" t="s">
        <v>24</v>
      </c>
      <c r="D5520" t="s">
        <v>45</v>
      </c>
      <c r="E5520" t="s">
        <v>60</v>
      </c>
      <c r="F5520" t="s">
        <v>92</v>
      </c>
      <c r="G5520" t="s">
        <v>370</v>
      </c>
      <c r="H5520">
        <v>77</v>
      </c>
      <c r="I5520">
        <v>15670.9</v>
      </c>
      <c r="J5520">
        <v>1206659.3</v>
      </c>
      <c r="K5520">
        <v>2510.15</v>
      </c>
      <c r="L5520">
        <v>419</v>
      </c>
      <c r="M5520" t="s">
        <v>42</v>
      </c>
      <c r="N5520" t="s">
        <v>22</v>
      </c>
      <c r="O5520">
        <v>229310.26</v>
      </c>
      <c r="P5520">
        <f>_xlfn.DAYS(Table3[[#This Row],[Delivery_Date]],Table3[[#This Row],[Order_Date]])</f>
        <v>13</v>
      </c>
    </row>
    <row r="5521" spans="1:16" x14ac:dyDescent="0.25">
      <c r="A5521">
        <v>5520</v>
      </c>
      <c r="B5521" t="s">
        <v>59</v>
      </c>
      <c r="C5521" t="s">
        <v>24</v>
      </c>
      <c r="D5521" t="s">
        <v>39</v>
      </c>
      <c r="E5521" t="s">
        <v>52</v>
      </c>
      <c r="F5521" t="s">
        <v>375</v>
      </c>
      <c r="G5521" t="s">
        <v>71</v>
      </c>
      <c r="H5521">
        <v>10</v>
      </c>
      <c r="I5521">
        <v>39391.699999999997</v>
      </c>
      <c r="J5521">
        <v>393917</v>
      </c>
      <c r="K5521">
        <v>1309.75</v>
      </c>
      <c r="L5521">
        <v>211</v>
      </c>
      <c r="M5521" t="s">
        <v>42</v>
      </c>
      <c r="N5521" t="s">
        <v>43</v>
      </c>
      <c r="O5521">
        <v>48692.27</v>
      </c>
      <c r="P5521">
        <f>_xlfn.DAYS(Table3[[#This Row],[Delivery_Date]],Table3[[#This Row],[Order_Date]])</f>
        <v>7</v>
      </c>
    </row>
    <row r="5522" spans="1:16" x14ac:dyDescent="0.25">
      <c r="A5522">
        <v>5521</v>
      </c>
      <c r="B5522" t="s">
        <v>15</v>
      </c>
      <c r="C5522" t="s">
        <v>38</v>
      </c>
      <c r="D5522" t="s">
        <v>45</v>
      </c>
      <c r="E5522" t="s">
        <v>52</v>
      </c>
      <c r="F5522" t="s">
        <v>174</v>
      </c>
      <c r="G5522" t="s">
        <v>235</v>
      </c>
      <c r="H5522">
        <v>89</v>
      </c>
      <c r="I5522">
        <v>49319.85</v>
      </c>
      <c r="J5522">
        <v>4389466.6500000004</v>
      </c>
      <c r="K5522">
        <v>1094.26</v>
      </c>
      <c r="L5522">
        <v>585</v>
      </c>
      <c r="M5522" t="s">
        <v>29</v>
      </c>
      <c r="N5522" t="s">
        <v>43</v>
      </c>
      <c r="O5522">
        <v>518053.4</v>
      </c>
      <c r="P5522">
        <f>_xlfn.DAYS(Table3[[#This Row],[Delivery_Date]],Table3[[#This Row],[Order_Date]])</f>
        <v>2</v>
      </c>
    </row>
    <row r="5523" spans="1:16" x14ac:dyDescent="0.25">
      <c r="A5523">
        <v>5522</v>
      </c>
      <c r="B5523" t="s">
        <v>51</v>
      </c>
      <c r="C5523" t="s">
        <v>38</v>
      </c>
      <c r="D5523" t="s">
        <v>39</v>
      </c>
      <c r="E5523" t="s">
        <v>52</v>
      </c>
      <c r="F5523" t="s">
        <v>282</v>
      </c>
      <c r="G5523" t="s">
        <v>99</v>
      </c>
      <c r="H5523">
        <v>29</v>
      </c>
      <c r="I5523">
        <v>13814.28</v>
      </c>
      <c r="J5523">
        <v>400614.12</v>
      </c>
      <c r="K5523">
        <v>4123.9399999999996</v>
      </c>
      <c r="L5523">
        <v>15</v>
      </c>
      <c r="M5523" t="s">
        <v>42</v>
      </c>
      <c r="N5523" t="s">
        <v>30</v>
      </c>
      <c r="O5523">
        <v>88422.95</v>
      </c>
      <c r="P5523">
        <f>_xlfn.DAYS(Table3[[#This Row],[Delivery_Date]],Table3[[#This Row],[Order_Date]])</f>
        <v>3</v>
      </c>
    </row>
    <row r="5524" spans="1:16" x14ac:dyDescent="0.25">
      <c r="A5524">
        <v>5523</v>
      </c>
      <c r="B5524" t="s">
        <v>51</v>
      </c>
      <c r="C5524" t="s">
        <v>24</v>
      </c>
      <c r="D5524" t="s">
        <v>25</v>
      </c>
      <c r="E5524" t="s">
        <v>60</v>
      </c>
      <c r="F5524" t="s">
        <v>105</v>
      </c>
      <c r="G5524" t="s">
        <v>416</v>
      </c>
      <c r="H5524">
        <v>9</v>
      </c>
      <c r="I5524">
        <v>4020.37</v>
      </c>
      <c r="J5524">
        <v>36183.33</v>
      </c>
      <c r="K5524">
        <v>4802.13</v>
      </c>
      <c r="L5524">
        <v>648</v>
      </c>
      <c r="M5524" t="s">
        <v>21</v>
      </c>
      <c r="N5524" t="s">
        <v>43</v>
      </c>
      <c r="O5524">
        <v>8199.2199999999993</v>
      </c>
      <c r="P5524">
        <f>_xlfn.DAYS(Table3[[#This Row],[Delivery_Date]],Table3[[#This Row],[Order_Date]])</f>
        <v>14</v>
      </c>
    </row>
    <row r="5525" spans="1:16" x14ac:dyDescent="0.25">
      <c r="A5525">
        <v>5524</v>
      </c>
      <c r="B5525" t="s">
        <v>23</v>
      </c>
      <c r="C5525" t="s">
        <v>24</v>
      </c>
      <c r="D5525" t="s">
        <v>39</v>
      </c>
      <c r="E5525" t="s">
        <v>26</v>
      </c>
      <c r="F5525" t="s">
        <v>283</v>
      </c>
      <c r="G5525" t="s">
        <v>173</v>
      </c>
      <c r="H5525">
        <v>85</v>
      </c>
      <c r="I5525">
        <v>47618.78</v>
      </c>
      <c r="J5525">
        <v>4047596.3</v>
      </c>
      <c r="K5525">
        <v>3386.1</v>
      </c>
      <c r="L5525">
        <v>544</v>
      </c>
      <c r="M5525" t="s">
        <v>42</v>
      </c>
      <c r="N5525" t="s">
        <v>30</v>
      </c>
      <c r="O5525">
        <v>322849.69</v>
      </c>
      <c r="P5525">
        <f>_xlfn.DAYS(Table3[[#This Row],[Delivery_Date]],Table3[[#This Row],[Order_Date]])</f>
        <v>5</v>
      </c>
    </row>
    <row r="5526" spans="1:16" x14ac:dyDescent="0.25">
      <c r="A5526">
        <v>5525</v>
      </c>
      <c r="B5526" t="s">
        <v>15</v>
      </c>
      <c r="C5526" t="s">
        <v>38</v>
      </c>
      <c r="D5526" t="s">
        <v>17</v>
      </c>
      <c r="E5526" t="s">
        <v>18</v>
      </c>
      <c r="F5526" t="s">
        <v>315</v>
      </c>
      <c r="G5526" t="s">
        <v>253</v>
      </c>
      <c r="H5526">
        <v>63</v>
      </c>
      <c r="I5526">
        <v>47677.58</v>
      </c>
      <c r="J5526">
        <v>3003687.54</v>
      </c>
      <c r="K5526">
        <v>4085.72</v>
      </c>
      <c r="L5526">
        <v>944</v>
      </c>
      <c r="M5526" t="s">
        <v>35</v>
      </c>
      <c r="N5526" t="s">
        <v>36</v>
      </c>
      <c r="O5526">
        <v>474754.53</v>
      </c>
      <c r="P5526">
        <f>_xlfn.DAYS(Table3[[#This Row],[Delivery_Date]],Table3[[#This Row],[Order_Date]])</f>
        <v>3</v>
      </c>
    </row>
    <row r="5527" spans="1:16" x14ac:dyDescent="0.25">
      <c r="A5527">
        <v>5526</v>
      </c>
      <c r="B5527" t="s">
        <v>44</v>
      </c>
      <c r="C5527" t="s">
        <v>16</v>
      </c>
      <c r="D5527" t="s">
        <v>39</v>
      </c>
      <c r="E5527" t="s">
        <v>46</v>
      </c>
      <c r="F5527" t="s">
        <v>319</v>
      </c>
      <c r="G5527" t="s">
        <v>262</v>
      </c>
      <c r="H5527">
        <v>17</v>
      </c>
      <c r="I5527">
        <v>4525.0600000000004</v>
      </c>
      <c r="J5527">
        <v>76926.02</v>
      </c>
      <c r="K5527">
        <v>1630.47</v>
      </c>
      <c r="L5527">
        <v>193</v>
      </c>
      <c r="M5527" t="s">
        <v>35</v>
      </c>
      <c r="N5527" t="s">
        <v>36</v>
      </c>
      <c r="O5527">
        <v>6032.89</v>
      </c>
      <c r="P5527">
        <f>_xlfn.DAYS(Table3[[#This Row],[Delivery_Date]],Table3[[#This Row],[Order_Date]])</f>
        <v>10</v>
      </c>
    </row>
    <row r="5528" spans="1:16" x14ac:dyDescent="0.25">
      <c r="A5528">
        <v>5527</v>
      </c>
      <c r="B5528" t="s">
        <v>44</v>
      </c>
      <c r="C5528" t="s">
        <v>38</v>
      </c>
      <c r="D5528" t="s">
        <v>45</v>
      </c>
      <c r="E5528" t="s">
        <v>46</v>
      </c>
      <c r="F5528" t="s">
        <v>40</v>
      </c>
      <c r="G5528" t="s">
        <v>225</v>
      </c>
      <c r="H5528">
        <v>35</v>
      </c>
      <c r="I5528">
        <v>36491.019999999997</v>
      </c>
      <c r="J5528">
        <v>1277185.7</v>
      </c>
      <c r="K5528">
        <v>2928.84</v>
      </c>
      <c r="L5528">
        <v>685</v>
      </c>
      <c r="M5528" t="s">
        <v>21</v>
      </c>
      <c r="N5528" t="s">
        <v>22</v>
      </c>
      <c r="O5528">
        <v>285695.42</v>
      </c>
      <c r="P5528">
        <f>_xlfn.DAYS(Table3[[#This Row],[Delivery_Date]],Table3[[#This Row],[Order_Date]])</f>
        <v>6</v>
      </c>
    </row>
    <row r="5529" spans="1:16" x14ac:dyDescent="0.25">
      <c r="A5529">
        <v>5528</v>
      </c>
      <c r="B5529" t="s">
        <v>51</v>
      </c>
      <c r="C5529" t="s">
        <v>38</v>
      </c>
      <c r="D5529" t="s">
        <v>17</v>
      </c>
      <c r="E5529" t="s">
        <v>46</v>
      </c>
      <c r="F5529" t="s">
        <v>316</v>
      </c>
      <c r="G5529" t="s">
        <v>127</v>
      </c>
      <c r="H5529">
        <v>51</v>
      </c>
      <c r="I5529">
        <v>47337.81</v>
      </c>
      <c r="J5529">
        <v>2414228.31</v>
      </c>
      <c r="K5529">
        <v>631.84</v>
      </c>
      <c r="L5529">
        <v>591</v>
      </c>
      <c r="M5529" t="s">
        <v>21</v>
      </c>
      <c r="N5529" t="s">
        <v>22</v>
      </c>
      <c r="O5529">
        <v>124269.02</v>
      </c>
      <c r="P5529">
        <f>_xlfn.DAYS(Table3[[#This Row],[Delivery_Date]],Table3[[#This Row],[Order_Date]])</f>
        <v>1</v>
      </c>
    </row>
    <row r="5530" spans="1:16" x14ac:dyDescent="0.25">
      <c r="A5530">
        <v>5529</v>
      </c>
      <c r="B5530" t="s">
        <v>15</v>
      </c>
      <c r="C5530" t="s">
        <v>38</v>
      </c>
      <c r="D5530" t="s">
        <v>17</v>
      </c>
      <c r="E5530" t="s">
        <v>46</v>
      </c>
      <c r="F5530" t="s">
        <v>291</v>
      </c>
      <c r="G5530" t="s">
        <v>198</v>
      </c>
      <c r="H5530">
        <v>98</v>
      </c>
      <c r="I5530">
        <v>35340.370000000003</v>
      </c>
      <c r="J5530">
        <v>3463356.26</v>
      </c>
      <c r="K5530">
        <v>1789.59</v>
      </c>
      <c r="L5530">
        <v>343</v>
      </c>
      <c r="M5530" t="s">
        <v>42</v>
      </c>
      <c r="N5530" t="s">
        <v>36</v>
      </c>
      <c r="O5530">
        <v>605644.31000000006</v>
      </c>
      <c r="P5530">
        <f>_xlfn.DAYS(Table3[[#This Row],[Delivery_Date]],Table3[[#This Row],[Order_Date]])</f>
        <v>11</v>
      </c>
    </row>
    <row r="5531" spans="1:16" x14ac:dyDescent="0.25">
      <c r="A5531">
        <v>5530</v>
      </c>
      <c r="B5531" t="s">
        <v>51</v>
      </c>
      <c r="C5531" t="s">
        <v>16</v>
      </c>
      <c r="D5531" t="s">
        <v>39</v>
      </c>
      <c r="E5531" t="s">
        <v>26</v>
      </c>
      <c r="F5531" t="s">
        <v>281</v>
      </c>
      <c r="G5531" t="s">
        <v>249</v>
      </c>
      <c r="H5531">
        <v>69</v>
      </c>
      <c r="I5531">
        <v>14474.88</v>
      </c>
      <c r="J5531">
        <v>998766.72</v>
      </c>
      <c r="K5531">
        <v>4087.76</v>
      </c>
      <c r="L5531">
        <v>610</v>
      </c>
      <c r="M5531" t="s">
        <v>42</v>
      </c>
      <c r="N5531" t="s">
        <v>36</v>
      </c>
      <c r="O5531">
        <v>194337.42</v>
      </c>
      <c r="P5531">
        <f>_xlfn.DAYS(Table3[[#This Row],[Delivery_Date]],Table3[[#This Row],[Order_Date]])</f>
        <v>4</v>
      </c>
    </row>
    <row r="5532" spans="1:16" x14ac:dyDescent="0.25">
      <c r="A5532">
        <v>5531</v>
      </c>
      <c r="B5532" t="s">
        <v>44</v>
      </c>
      <c r="C5532" t="s">
        <v>24</v>
      </c>
      <c r="D5532" t="s">
        <v>25</v>
      </c>
      <c r="E5532" t="s">
        <v>52</v>
      </c>
      <c r="F5532" t="s">
        <v>216</v>
      </c>
      <c r="G5532" t="s">
        <v>111</v>
      </c>
      <c r="H5532">
        <v>16</v>
      </c>
      <c r="I5532">
        <v>36877.26</v>
      </c>
      <c r="J5532">
        <v>590036.16</v>
      </c>
      <c r="K5532">
        <v>1274.6500000000001</v>
      </c>
      <c r="L5532">
        <v>129</v>
      </c>
      <c r="M5532" t="s">
        <v>29</v>
      </c>
      <c r="N5532" t="s">
        <v>43</v>
      </c>
      <c r="O5532">
        <v>47611.77</v>
      </c>
      <c r="P5532">
        <f>_xlfn.DAYS(Table3[[#This Row],[Delivery_Date]],Table3[[#This Row],[Order_Date]])</f>
        <v>15</v>
      </c>
    </row>
    <row r="5533" spans="1:16" x14ac:dyDescent="0.25">
      <c r="A5533">
        <v>5532</v>
      </c>
      <c r="B5533" t="s">
        <v>15</v>
      </c>
      <c r="C5533" t="s">
        <v>38</v>
      </c>
      <c r="D5533" t="s">
        <v>39</v>
      </c>
      <c r="E5533" t="s">
        <v>60</v>
      </c>
      <c r="F5533" t="s">
        <v>346</v>
      </c>
      <c r="G5533" t="s">
        <v>64</v>
      </c>
      <c r="H5533">
        <v>69</v>
      </c>
      <c r="I5533">
        <v>38802.449999999997</v>
      </c>
      <c r="J5533">
        <v>2677369.0499999998</v>
      </c>
      <c r="K5533">
        <v>460.14</v>
      </c>
      <c r="L5533">
        <v>364</v>
      </c>
      <c r="M5533" t="s">
        <v>21</v>
      </c>
      <c r="N5533" t="s">
        <v>30</v>
      </c>
      <c r="O5533">
        <v>466087.73</v>
      </c>
      <c r="P5533">
        <f>_xlfn.DAYS(Table3[[#This Row],[Delivery_Date]],Table3[[#This Row],[Order_Date]])</f>
        <v>11</v>
      </c>
    </row>
    <row r="5534" spans="1:16" x14ac:dyDescent="0.25">
      <c r="A5534">
        <v>5533</v>
      </c>
      <c r="B5534" t="s">
        <v>44</v>
      </c>
      <c r="C5534" t="s">
        <v>24</v>
      </c>
      <c r="D5534" t="s">
        <v>39</v>
      </c>
      <c r="E5534" t="s">
        <v>60</v>
      </c>
      <c r="F5534" t="s">
        <v>398</v>
      </c>
      <c r="G5534" t="s">
        <v>275</v>
      </c>
      <c r="H5534">
        <v>94</v>
      </c>
      <c r="I5534">
        <v>20370.95</v>
      </c>
      <c r="J5534">
        <v>1914869.3</v>
      </c>
      <c r="K5534">
        <v>431.67</v>
      </c>
      <c r="L5534">
        <v>24</v>
      </c>
      <c r="M5534" t="s">
        <v>42</v>
      </c>
      <c r="N5534" t="s">
        <v>70</v>
      </c>
      <c r="O5534">
        <v>438055.97</v>
      </c>
      <c r="P5534">
        <f>_xlfn.DAYS(Table3[[#This Row],[Delivery_Date]],Table3[[#This Row],[Order_Date]])</f>
        <v>8</v>
      </c>
    </row>
    <row r="5535" spans="1:16" x14ac:dyDescent="0.25">
      <c r="A5535">
        <v>5534</v>
      </c>
      <c r="B5535" t="s">
        <v>51</v>
      </c>
      <c r="C5535" t="s">
        <v>16</v>
      </c>
      <c r="D5535" t="s">
        <v>45</v>
      </c>
      <c r="E5535" t="s">
        <v>18</v>
      </c>
      <c r="F5535" t="s">
        <v>167</v>
      </c>
      <c r="G5535" t="s">
        <v>170</v>
      </c>
      <c r="H5535">
        <v>29</v>
      </c>
      <c r="I5535">
        <v>15099.47</v>
      </c>
      <c r="J5535">
        <v>437884.63</v>
      </c>
      <c r="K5535">
        <v>3309.57</v>
      </c>
      <c r="L5535">
        <v>792</v>
      </c>
      <c r="M5535" t="s">
        <v>35</v>
      </c>
      <c r="N5535" t="s">
        <v>30</v>
      </c>
      <c r="O5535">
        <v>88063.59</v>
      </c>
      <c r="P5535">
        <f>_xlfn.DAYS(Table3[[#This Row],[Delivery_Date]],Table3[[#This Row],[Order_Date]])</f>
        <v>1</v>
      </c>
    </row>
    <row r="5536" spans="1:16" x14ac:dyDescent="0.25">
      <c r="A5536">
        <v>5535</v>
      </c>
      <c r="B5536" t="s">
        <v>37</v>
      </c>
      <c r="C5536" t="s">
        <v>16</v>
      </c>
      <c r="D5536" t="s">
        <v>39</v>
      </c>
      <c r="E5536" t="s">
        <v>52</v>
      </c>
      <c r="F5536" t="s">
        <v>104</v>
      </c>
      <c r="G5536" t="s">
        <v>395</v>
      </c>
      <c r="H5536">
        <v>53</v>
      </c>
      <c r="I5536">
        <v>46666.400000000001</v>
      </c>
      <c r="J5536">
        <v>2473319.2000000002</v>
      </c>
      <c r="K5536">
        <v>1366.45</v>
      </c>
      <c r="L5536">
        <v>503</v>
      </c>
      <c r="M5536" t="s">
        <v>29</v>
      </c>
      <c r="N5536" t="s">
        <v>36</v>
      </c>
      <c r="O5536">
        <v>245014.75</v>
      </c>
      <c r="P5536">
        <f>_xlfn.DAYS(Table3[[#This Row],[Delivery_Date]],Table3[[#This Row],[Order_Date]])</f>
        <v>6</v>
      </c>
    </row>
    <row r="5537" spans="1:16" x14ac:dyDescent="0.25">
      <c r="A5537">
        <v>5536</v>
      </c>
      <c r="B5537" t="s">
        <v>65</v>
      </c>
      <c r="C5537" t="s">
        <v>38</v>
      </c>
      <c r="D5537" t="s">
        <v>17</v>
      </c>
      <c r="E5537" t="s">
        <v>18</v>
      </c>
      <c r="F5537" t="s">
        <v>127</v>
      </c>
      <c r="G5537" t="s">
        <v>217</v>
      </c>
      <c r="H5537">
        <v>86</v>
      </c>
      <c r="I5537">
        <v>557.63</v>
      </c>
      <c r="J5537">
        <v>47956.18</v>
      </c>
      <c r="K5537">
        <v>4269.8500000000004</v>
      </c>
      <c r="L5537">
        <v>795</v>
      </c>
      <c r="M5537" t="s">
        <v>29</v>
      </c>
      <c r="N5537" t="s">
        <v>30</v>
      </c>
      <c r="O5537">
        <v>6868.37</v>
      </c>
      <c r="P5537">
        <f>_xlfn.DAYS(Table3[[#This Row],[Delivery_Date]],Table3[[#This Row],[Order_Date]])</f>
        <v>14</v>
      </c>
    </row>
    <row r="5538" spans="1:16" x14ac:dyDescent="0.25">
      <c r="A5538">
        <v>5537</v>
      </c>
      <c r="B5538" t="s">
        <v>51</v>
      </c>
      <c r="C5538" t="s">
        <v>38</v>
      </c>
      <c r="D5538" t="s">
        <v>25</v>
      </c>
      <c r="E5538" t="s">
        <v>26</v>
      </c>
      <c r="F5538" t="s">
        <v>165</v>
      </c>
      <c r="G5538" t="s">
        <v>257</v>
      </c>
      <c r="H5538">
        <v>7</v>
      </c>
      <c r="I5538">
        <v>35625.93</v>
      </c>
      <c r="J5538">
        <v>249381.51</v>
      </c>
      <c r="K5538">
        <v>3596.52</v>
      </c>
      <c r="L5538">
        <v>729</v>
      </c>
      <c r="M5538" t="s">
        <v>21</v>
      </c>
      <c r="N5538" t="s">
        <v>70</v>
      </c>
      <c r="O5538">
        <v>13401.71</v>
      </c>
      <c r="P5538">
        <f>_xlfn.DAYS(Table3[[#This Row],[Delivery_Date]],Table3[[#This Row],[Order_Date]])</f>
        <v>9</v>
      </c>
    </row>
    <row r="5539" spans="1:16" x14ac:dyDescent="0.25">
      <c r="A5539">
        <v>5538</v>
      </c>
      <c r="B5539" t="s">
        <v>65</v>
      </c>
      <c r="C5539" t="s">
        <v>24</v>
      </c>
      <c r="D5539" t="s">
        <v>25</v>
      </c>
      <c r="E5539" t="s">
        <v>60</v>
      </c>
      <c r="F5539" t="s">
        <v>287</v>
      </c>
      <c r="G5539" t="s">
        <v>203</v>
      </c>
      <c r="H5539">
        <v>2</v>
      </c>
      <c r="I5539">
        <v>43252.69</v>
      </c>
      <c r="J5539">
        <v>86505.38</v>
      </c>
      <c r="K5539">
        <v>1949.25</v>
      </c>
      <c r="L5539">
        <v>829</v>
      </c>
      <c r="M5539" t="s">
        <v>29</v>
      </c>
      <c r="N5539" t="s">
        <v>30</v>
      </c>
      <c r="O5539">
        <v>10696.7</v>
      </c>
      <c r="P5539">
        <f>_xlfn.DAYS(Table3[[#This Row],[Delivery_Date]],Table3[[#This Row],[Order_Date]])</f>
        <v>12</v>
      </c>
    </row>
    <row r="5540" spans="1:16" x14ac:dyDescent="0.25">
      <c r="A5540">
        <v>5539</v>
      </c>
      <c r="B5540" t="s">
        <v>37</v>
      </c>
      <c r="C5540" t="s">
        <v>16</v>
      </c>
      <c r="D5540" t="s">
        <v>39</v>
      </c>
      <c r="E5540" t="s">
        <v>60</v>
      </c>
      <c r="F5540" t="s">
        <v>380</v>
      </c>
      <c r="G5540" t="s">
        <v>302</v>
      </c>
      <c r="H5540">
        <v>6</v>
      </c>
      <c r="I5540">
        <v>32268.62</v>
      </c>
      <c r="J5540">
        <v>193611.72</v>
      </c>
      <c r="K5540">
        <v>1079.78</v>
      </c>
      <c r="L5540">
        <v>580</v>
      </c>
      <c r="M5540" t="s">
        <v>35</v>
      </c>
      <c r="N5540" t="s">
        <v>70</v>
      </c>
      <c r="O5540">
        <v>42236.19</v>
      </c>
      <c r="P5540">
        <f>_xlfn.DAYS(Table3[[#This Row],[Delivery_Date]],Table3[[#This Row],[Order_Date]])</f>
        <v>14</v>
      </c>
    </row>
    <row r="5541" spans="1:16" x14ac:dyDescent="0.25">
      <c r="A5541">
        <v>5540</v>
      </c>
      <c r="B5541" t="s">
        <v>65</v>
      </c>
      <c r="C5541" t="s">
        <v>38</v>
      </c>
      <c r="D5541" t="s">
        <v>39</v>
      </c>
      <c r="E5541" t="s">
        <v>18</v>
      </c>
      <c r="F5541" t="s">
        <v>301</v>
      </c>
      <c r="G5541" t="s">
        <v>171</v>
      </c>
      <c r="H5541">
        <v>12</v>
      </c>
      <c r="I5541">
        <v>37588.129999999997</v>
      </c>
      <c r="J5541">
        <v>451057.56</v>
      </c>
      <c r="K5541">
        <v>3236.91</v>
      </c>
      <c r="L5541">
        <v>456</v>
      </c>
      <c r="M5541" t="s">
        <v>35</v>
      </c>
      <c r="N5541" t="s">
        <v>70</v>
      </c>
      <c r="O5541">
        <v>58518.59</v>
      </c>
      <c r="P5541">
        <f>_xlfn.DAYS(Table3[[#This Row],[Delivery_Date]],Table3[[#This Row],[Order_Date]])</f>
        <v>3</v>
      </c>
    </row>
    <row r="5542" spans="1:16" x14ac:dyDescent="0.25">
      <c r="A5542">
        <v>5541</v>
      </c>
      <c r="B5542" t="s">
        <v>31</v>
      </c>
      <c r="C5542" t="s">
        <v>16</v>
      </c>
      <c r="D5542" t="s">
        <v>25</v>
      </c>
      <c r="E5542" t="s">
        <v>18</v>
      </c>
      <c r="F5542" t="s">
        <v>33</v>
      </c>
      <c r="G5542" t="s">
        <v>371</v>
      </c>
      <c r="H5542">
        <v>29</v>
      </c>
      <c r="I5542">
        <v>40875.71</v>
      </c>
      <c r="J5542">
        <v>1185395.5900000001</v>
      </c>
      <c r="K5542">
        <v>2076.27</v>
      </c>
      <c r="L5542">
        <v>207</v>
      </c>
      <c r="M5542" t="s">
        <v>29</v>
      </c>
      <c r="N5542" t="s">
        <v>70</v>
      </c>
      <c r="O5542">
        <v>97655.5</v>
      </c>
      <c r="P5542">
        <f>_xlfn.DAYS(Table3[[#This Row],[Delivery_Date]],Table3[[#This Row],[Order_Date]])</f>
        <v>11</v>
      </c>
    </row>
    <row r="5543" spans="1:16" x14ac:dyDescent="0.25">
      <c r="A5543">
        <v>5542</v>
      </c>
      <c r="B5543" t="s">
        <v>65</v>
      </c>
      <c r="C5543" t="s">
        <v>16</v>
      </c>
      <c r="D5543" t="s">
        <v>32</v>
      </c>
      <c r="E5543" t="s">
        <v>26</v>
      </c>
      <c r="F5543" t="s">
        <v>217</v>
      </c>
      <c r="G5543" t="s">
        <v>417</v>
      </c>
      <c r="H5543">
        <v>99</v>
      </c>
      <c r="I5543">
        <v>30995.06</v>
      </c>
      <c r="J5543">
        <v>3068510.94</v>
      </c>
      <c r="K5543">
        <v>4070.61</v>
      </c>
      <c r="L5543">
        <v>926</v>
      </c>
      <c r="M5543" t="s">
        <v>21</v>
      </c>
      <c r="N5543" t="s">
        <v>70</v>
      </c>
      <c r="O5543">
        <v>668710.88</v>
      </c>
      <c r="P5543">
        <f>_xlfn.DAYS(Table3[[#This Row],[Delivery_Date]],Table3[[#This Row],[Order_Date]])</f>
        <v>3</v>
      </c>
    </row>
    <row r="5544" spans="1:16" x14ac:dyDescent="0.25">
      <c r="A5544">
        <v>5543</v>
      </c>
      <c r="B5544" t="s">
        <v>23</v>
      </c>
      <c r="C5544" t="s">
        <v>38</v>
      </c>
      <c r="D5544" t="s">
        <v>39</v>
      </c>
      <c r="E5544" t="s">
        <v>26</v>
      </c>
      <c r="F5544" t="s">
        <v>301</v>
      </c>
      <c r="G5544" t="s">
        <v>137</v>
      </c>
      <c r="H5544">
        <v>75</v>
      </c>
      <c r="I5544">
        <v>32323.42</v>
      </c>
      <c r="J5544">
        <v>2424256.5</v>
      </c>
      <c r="K5544">
        <v>1500.38</v>
      </c>
      <c r="L5544">
        <v>621</v>
      </c>
      <c r="M5544" t="s">
        <v>21</v>
      </c>
      <c r="N5544" t="s">
        <v>36</v>
      </c>
      <c r="O5544">
        <v>255633.29</v>
      </c>
      <c r="P5544">
        <f>_xlfn.DAYS(Table3[[#This Row],[Delivery_Date]],Table3[[#This Row],[Order_Date]])</f>
        <v>4</v>
      </c>
    </row>
    <row r="5545" spans="1:16" x14ac:dyDescent="0.25">
      <c r="A5545">
        <v>5544</v>
      </c>
      <c r="B5545" t="s">
        <v>44</v>
      </c>
      <c r="C5545" t="s">
        <v>38</v>
      </c>
      <c r="D5545" t="s">
        <v>39</v>
      </c>
      <c r="E5545" t="s">
        <v>60</v>
      </c>
      <c r="F5545" t="s">
        <v>319</v>
      </c>
      <c r="G5545" t="s">
        <v>385</v>
      </c>
      <c r="H5545">
        <v>19</v>
      </c>
      <c r="I5545">
        <v>24198.240000000002</v>
      </c>
      <c r="J5545">
        <v>459766.56</v>
      </c>
      <c r="K5545">
        <v>2492.63</v>
      </c>
      <c r="L5545">
        <v>592</v>
      </c>
      <c r="M5545" t="s">
        <v>29</v>
      </c>
      <c r="N5545" t="s">
        <v>36</v>
      </c>
      <c r="O5545">
        <v>47170.06</v>
      </c>
      <c r="P5545">
        <f>_xlfn.DAYS(Table3[[#This Row],[Delivery_Date]],Table3[[#This Row],[Order_Date]])</f>
        <v>9</v>
      </c>
    </row>
    <row r="5546" spans="1:16" x14ac:dyDescent="0.25">
      <c r="A5546">
        <v>5545</v>
      </c>
      <c r="B5546" t="s">
        <v>51</v>
      </c>
      <c r="C5546" t="s">
        <v>24</v>
      </c>
      <c r="D5546" t="s">
        <v>39</v>
      </c>
      <c r="E5546" t="s">
        <v>52</v>
      </c>
      <c r="F5546" t="s">
        <v>236</v>
      </c>
      <c r="G5546" t="s">
        <v>418</v>
      </c>
      <c r="H5546">
        <v>86</v>
      </c>
      <c r="I5546">
        <v>1508.14</v>
      </c>
      <c r="J5546">
        <v>129700.04</v>
      </c>
      <c r="K5546">
        <v>2537.0100000000002</v>
      </c>
      <c r="L5546">
        <v>969</v>
      </c>
      <c r="M5546" t="s">
        <v>42</v>
      </c>
      <c r="N5546" t="s">
        <v>30</v>
      </c>
      <c r="O5546">
        <v>9667.24</v>
      </c>
      <c r="P5546">
        <f>_xlfn.DAYS(Table3[[#This Row],[Delivery_Date]],Table3[[#This Row],[Order_Date]])</f>
        <v>10</v>
      </c>
    </row>
    <row r="5547" spans="1:16" x14ac:dyDescent="0.25">
      <c r="A5547">
        <v>5546</v>
      </c>
      <c r="B5547" t="s">
        <v>37</v>
      </c>
      <c r="C5547" t="s">
        <v>38</v>
      </c>
      <c r="D5547" t="s">
        <v>45</v>
      </c>
      <c r="E5547" t="s">
        <v>46</v>
      </c>
      <c r="F5547" t="s">
        <v>148</v>
      </c>
      <c r="G5547" t="s">
        <v>380</v>
      </c>
      <c r="H5547">
        <v>9</v>
      </c>
      <c r="I5547">
        <v>11246.46</v>
      </c>
      <c r="J5547">
        <v>101218.14</v>
      </c>
      <c r="K5547">
        <v>3280.23</v>
      </c>
      <c r="L5547">
        <v>568</v>
      </c>
      <c r="M5547" t="s">
        <v>42</v>
      </c>
      <c r="N5547" t="s">
        <v>30</v>
      </c>
      <c r="O5547">
        <v>16822.419999999998</v>
      </c>
      <c r="P5547">
        <f>_xlfn.DAYS(Table3[[#This Row],[Delivery_Date]],Table3[[#This Row],[Order_Date]])</f>
        <v>1</v>
      </c>
    </row>
    <row r="5548" spans="1:16" x14ac:dyDescent="0.25">
      <c r="A5548">
        <v>5547</v>
      </c>
      <c r="B5548" t="s">
        <v>23</v>
      </c>
      <c r="C5548" t="s">
        <v>38</v>
      </c>
      <c r="D5548" t="s">
        <v>25</v>
      </c>
      <c r="E5548" t="s">
        <v>60</v>
      </c>
      <c r="F5548" t="s">
        <v>222</v>
      </c>
      <c r="G5548" t="s">
        <v>164</v>
      </c>
      <c r="H5548">
        <v>72</v>
      </c>
      <c r="I5548">
        <v>10204.99</v>
      </c>
      <c r="J5548">
        <v>734759.28</v>
      </c>
      <c r="K5548">
        <v>568.83000000000004</v>
      </c>
      <c r="L5548">
        <v>504</v>
      </c>
      <c r="M5548" t="s">
        <v>35</v>
      </c>
      <c r="N5548" t="s">
        <v>43</v>
      </c>
      <c r="O5548">
        <v>95632.03</v>
      </c>
      <c r="P5548">
        <f>_xlfn.DAYS(Table3[[#This Row],[Delivery_Date]],Table3[[#This Row],[Order_Date]])</f>
        <v>1</v>
      </c>
    </row>
    <row r="5549" spans="1:16" x14ac:dyDescent="0.25">
      <c r="A5549">
        <v>5548</v>
      </c>
      <c r="B5549" t="s">
        <v>44</v>
      </c>
      <c r="C5549" t="s">
        <v>16</v>
      </c>
      <c r="D5549" t="s">
        <v>39</v>
      </c>
      <c r="E5549" t="s">
        <v>60</v>
      </c>
      <c r="F5549" t="s">
        <v>249</v>
      </c>
      <c r="G5549" t="s">
        <v>224</v>
      </c>
      <c r="H5549">
        <v>41</v>
      </c>
      <c r="I5549">
        <v>14338.91</v>
      </c>
      <c r="J5549">
        <v>587895.31000000006</v>
      </c>
      <c r="K5549">
        <v>3526.16</v>
      </c>
      <c r="L5549">
        <v>336</v>
      </c>
      <c r="M5549" t="s">
        <v>21</v>
      </c>
      <c r="N5549" t="s">
        <v>43</v>
      </c>
      <c r="O5549">
        <v>58646.39</v>
      </c>
      <c r="P5549">
        <f>_xlfn.DAYS(Table3[[#This Row],[Delivery_Date]],Table3[[#This Row],[Order_Date]])</f>
        <v>9</v>
      </c>
    </row>
    <row r="5550" spans="1:16" x14ac:dyDescent="0.25">
      <c r="A5550">
        <v>5549</v>
      </c>
      <c r="B5550" t="s">
        <v>31</v>
      </c>
      <c r="C5550" t="s">
        <v>16</v>
      </c>
      <c r="D5550" t="s">
        <v>45</v>
      </c>
      <c r="E5550" t="s">
        <v>60</v>
      </c>
      <c r="F5550" t="s">
        <v>223</v>
      </c>
      <c r="G5550" t="s">
        <v>304</v>
      </c>
      <c r="H5550">
        <v>35</v>
      </c>
      <c r="I5550">
        <v>25589.93</v>
      </c>
      <c r="J5550">
        <v>895647.55</v>
      </c>
      <c r="K5550">
        <v>2046.61</v>
      </c>
      <c r="L5550">
        <v>339</v>
      </c>
      <c r="M5550" t="s">
        <v>42</v>
      </c>
      <c r="N5550" t="s">
        <v>43</v>
      </c>
      <c r="O5550">
        <v>192980.49</v>
      </c>
      <c r="P5550">
        <f>_xlfn.DAYS(Table3[[#This Row],[Delivery_Date]],Table3[[#This Row],[Order_Date]])</f>
        <v>11</v>
      </c>
    </row>
    <row r="5551" spans="1:16" x14ac:dyDescent="0.25">
      <c r="A5551">
        <v>5550</v>
      </c>
      <c r="B5551" t="s">
        <v>31</v>
      </c>
      <c r="C5551" t="s">
        <v>16</v>
      </c>
      <c r="D5551" t="s">
        <v>17</v>
      </c>
      <c r="E5551" t="s">
        <v>18</v>
      </c>
      <c r="F5551" t="s">
        <v>273</v>
      </c>
      <c r="G5551" t="s">
        <v>354</v>
      </c>
      <c r="H5551">
        <v>2</v>
      </c>
      <c r="I5551">
        <v>32407.41</v>
      </c>
      <c r="J5551">
        <v>64814.82</v>
      </c>
      <c r="K5551">
        <v>917.82</v>
      </c>
      <c r="L5551">
        <v>416</v>
      </c>
      <c r="M5551" t="s">
        <v>42</v>
      </c>
      <c r="N5551" t="s">
        <v>30</v>
      </c>
      <c r="O5551">
        <v>8868.34</v>
      </c>
      <c r="P5551">
        <f>_xlfn.DAYS(Table3[[#This Row],[Delivery_Date]],Table3[[#This Row],[Order_Date]])</f>
        <v>7</v>
      </c>
    </row>
    <row r="5552" spans="1:16" x14ac:dyDescent="0.25">
      <c r="A5552">
        <v>5551</v>
      </c>
      <c r="B5552" t="s">
        <v>37</v>
      </c>
      <c r="C5552" t="s">
        <v>16</v>
      </c>
      <c r="D5552" t="s">
        <v>25</v>
      </c>
      <c r="E5552" t="s">
        <v>26</v>
      </c>
      <c r="F5552" t="s">
        <v>97</v>
      </c>
      <c r="G5552" t="s">
        <v>386</v>
      </c>
      <c r="H5552">
        <v>63</v>
      </c>
      <c r="I5552">
        <v>43693.01</v>
      </c>
      <c r="J5552">
        <v>2752659.63</v>
      </c>
      <c r="K5552">
        <v>1943.25</v>
      </c>
      <c r="L5552">
        <v>4</v>
      </c>
      <c r="M5552" t="s">
        <v>29</v>
      </c>
      <c r="N5552" t="s">
        <v>30</v>
      </c>
      <c r="O5552">
        <v>399270.72</v>
      </c>
      <c r="P5552">
        <f>_xlfn.DAYS(Table3[[#This Row],[Delivery_Date]],Table3[[#This Row],[Order_Date]])</f>
        <v>9</v>
      </c>
    </row>
    <row r="5553" spans="1:16" x14ac:dyDescent="0.25">
      <c r="A5553">
        <v>5552</v>
      </c>
      <c r="B5553" t="s">
        <v>51</v>
      </c>
      <c r="C5553" t="s">
        <v>16</v>
      </c>
      <c r="D5553" t="s">
        <v>39</v>
      </c>
      <c r="E5553" t="s">
        <v>18</v>
      </c>
      <c r="F5553" t="s">
        <v>224</v>
      </c>
      <c r="G5553" t="s">
        <v>85</v>
      </c>
      <c r="H5553">
        <v>61</v>
      </c>
      <c r="I5553">
        <v>2776.36</v>
      </c>
      <c r="J5553">
        <v>169357.96</v>
      </c>
      <c r="K5553">
        <v>4815.49</v>
      </c>
      <c r="L5553">
        <v>439</v>
      </c>
      <c r="M5553" t="s">
        <v>21</v>
      </c>
      <c r="N5553" t="s">
        <v>43</v>
      </c>
      <c r="O5553">
        <v>38333.08</v>
      </c>
      <c r="P5553">
        <f>_xlfn.DAYS(Table3[[#This Row],[Delivery_Date]],Table3[[#This Row],[Order_Date]])</f>
        <v>10</v>
      </c>
    </row>
    <row r="5554" spans="1:16" x14ac:dyDescent="0.25">
      <c r="A5554">
        <v>5553</v>
      </c>
      <c r="B5554" t="s">
        <v>59</v>
      </c>
      <c r="C5554" t="s">
        <v>16</v>
      </c>
      <c r="D5554" t="s">
        <v>32</v>
      </c>
      <c r="E5554" t="s">
        <v>26</v>
      </c>
      <c r="F5554" t="s">
        <v>175</v>
      </c>
      <c r="G5554" t="s">
        <v>88</v>
      </c>
      <c r="H5554">
        <v>60</v>
      </c>
      <c r="I5554">
        <v>7326.45</v>
      </c>
      <c r="J5554">
        <v>439587</v>
      </c>
      <c r="K5554">
        <v>1457.29</v>
      </c>
      <c r="L5554">
        <v>331</v>
      </c>
      <c r="M5554" t="s">
        <v>21</v>
      </c>
      <c r="N5554" t="s">
        <v>36</v>
      </c>
      <c r="O5554">
        <v>63795.48</v>
      </c>
      <c r="P5554">
        <f>_xlfn.DAYS(Table3[[#This Row],[Delivery_Date]],Table3[[#This Row],[Order_Date]])</f>
        <v>9</v>
      </c>
    </row>
    <row r="5555" spans="1:16" x14ac:dyDescent="0.25">
      <c r="A5555">
        <v>5554</v>
      </c>
      <c r="B5555" t="s">
        <v>15</v>
      </c>
      <c r="C5555" t="s">
        <v>24</v>
      </c>
      <c r="D5555" t="s">
        <v>32</v>
      </c>
      <c r="E5555" t="s">
        <v>52</v>
      </c>
      <c r="F5555" t="s">
        <v>202</v>
      </c>
      <c r="G5555" t="s">
        <v>104</v>
      </c>
      <c r="H5555">
        <v>56</v>
      </c>
      <c r="I5555">
        <v>21690.07</v>
      </c>
      <c r="J5555">
        <v>1214643.92</v>
      </c>
      <c r="K5555">
        <v>724.29</v>
      </c>
      <c r="L5555">
        <v>453</v>
      </c>
      <c r="M5555" t="s">
        <v>42</v>
      </c>
      <c r="N5555" t="s">
        <v>43</v>
      </c>
      <c r="O5555">
        <v>194274.28</v>
      </c>
      <c r="P5555">
        <f>_xlfn.DAYS(Table3[[#This Row],[Delivery_Date]],Table3[[#This Row],[Order_Date]])</f>
        <v>5</v>
      </c>
    </row>
    <row r="5556" spans="1:16" x14ac:dyDescent="0.25">
      <c r="A5556">
        <v>5555</v>
      </c>
      <c r="B5556" t="s">
        <v>31</v>
      </c>
      <c r="C5556" t="s">
        <v>38</v>
      </c>
      <c r="D5556" t="s">
        <v>39</v>
      </c>
      <c r="E5556" t="s">
        <v>60</v>
      </c>
      <c r="F5556" t="s">
        <v>74</v>
      </c>
      <c r="G5556" t="s">
        <v>227</v>
      </c>
      <c r="H5556">
        <v>29</v>
      </c>
      <c r="I5556">
        <v>30489.85</v>
      </c>
      <c r="J5556">
        <v>884205.65</v>
      </c>
      <c r="K5556">
        <v>1988.19</v>
      </c>
      <c r="L5556">
        <v>410</v>
      </c>
      <c r="M5556" t="s">
        <v>29</v>
      </c>
      <c r="N5556" t="s">
        <v>70</v>
      </c>
      <c r="O5556">
        <v>153199.25</v>
      </c>
      <c r="P5556">
        <f>_xlfn.DAYS(Table3[[#This Row],[Delivery_Date]],Table3[[#This Row],[Order_Date]])</f>
        <v>3</v>
      </c>
    </row>
    <row r="5557" spans="1:16" x14ac:dyDescent="0.25">
      <c r="A5557">
        <v>5556</v>
      </c>
      <c r="B5557" t="s">
        <v>44</v>
      </c>
      <c r="C5557" t="s">
        <v>38</v>
      </c>
      <c r="D5557" t="s">
        <v>32</v>
      </c>
      <c r="E5557" t="s">
        <v>52</v>
      </c>
      <c r="F5557" t="s">
        <v>306</v>
      </c>
      <c r="G5557" t="s">
        <v>240</v>
      </c>
      <c r="H5557">
        <v>15</v>
      </c>
      <c r="I5557">
        <v>41059.4</v>
      </c>
      <c r="J5557">
        <v>615891</v>
      </c>
      <c r="K5557">
        <v>2649.37</v>
      </c>
      <c r="L5557">
        <v>992</v>
      </c>
      <c r="M5557" t="s">
        <v>42</v>
      </c>
      <c r="N5557" t="s">
        <v>43</v>
      </c>
      <c r="O5557">
        <v>37876.43</v>
      </c>
      <c r="P5557">
        <f>_xlfn.DAYS(Table3[[#This Row],[Delivery_Date]],Table3[[#This Row],[Order_Date]])</f>
        <v>2</v>
      </c>
    </row>
    <row r="5558" spans="1:16" x14ac:dyDescent="0.25">
      <c r="A5558">
        <v>5557</v>
      </c>
      <c r="B5558" t="s">
        <v>65</v>
      </c>
      <c r="C5558" t="s">
        <v>16</v>
      </c>
      <c r="D5558" t="s">
        <v>45</v>
      </c>
      <c r="E5558" t="s">
        <v>46</v>
      </c>
      <c r="F5558" t="s">
        <v>164</v>
      </c>
      <c r="G5558" t="s">
        <v>75</v>
      </c>
      <c r="H5558">
        <v>15</v>
      </c>
      <c r="I5558">
        <v>11164.56</v>
      </c>
      <c r="J5558">
        <v>167468.4</v>
      </c>
      <c r="K5558">
        <v>4402.6400000000003</v>
      </c>
      <c r="L5558">
        <v>398</v>
      </c>
      <c r="M5558" t="s">
        <v>35</v>
      </c>
      <c r="N5558" t="s">
        <v>22</v>
      </c>
      <c r="O5558">
        <v>9258.01</v>
      </c>
      <c r="P5558">
        <f>_xlfn.DAYS(Table3[[#This Row],[Delivery_Date]],Table3[[#This Row],[Order_Date]])</f>
        <v>3</v>
      </c>
    </row>
    <row r="5559" spans="1:16" x14ac:dyDescent="0.25">
      <c r="A5559">
        <v>5558</v>
      </c>
      <c r="B5559" t="s">
        <v>23</v>
      </c>
      <c r="C5559" t="s">
        <v>38</v>
      </c>
      <c r="D5559" t="s">
        <v>17</v>
      </c>
      <c r="E5559" t="s">
        <v>26</v>
      </c>
      <c r="F5559" t="s">
        <v>165</v>
      </c>
      <c r="G5559" t="s">
        <v>283</v>
      </c>
      <c r="H5559">
        <v>95</v>
      </c>
      <c r="I5559">
        <v>5596.92</v>
      </c>
      <c r="J5559">
        <v>531707.4</v>
      </c>
      <c r="K5559">
        <v>2889.7</v>
      </c>
      <c r="L5559">
        <v>824</v>
      </c>
      <c r="M5559" t="s">
        <v>42</v>
      </c>
      <c r="N5559" t="s">
        <v>70</v>
      </c>
      <c r="O5559">
        <v>58705.06</v>
      </c>
      <c r="P5559">
        <f>_xlfn.DAYS(Table3[[#This Row],[Delivery_Date]],Table3[[#This Row],[Order_Date]])</f>
        <v>3</v>
      </c>
    </row>
    <row r="5560" spans="1:16" x14ac:dyDescent="0.25">
      <c r="A5560">
        <v>5559</v>
      </c>
      <c r="B5560" t="s">
        <v>23</v>
      </c>
      <c r="C5560" t="s">
        <v>38</v>
      </c>
      <c r="D5560" t="s">
        <v>39</v>
      </c>
      <c r="E5560" t="s">
        <v>52</v>
      </c>
      <c r="F5560" t="s">
        <v>413</v>
      </c>
      <c r="G5560" t="s">
        <v>258</v>
      </c>
      <c r="H5560">
        <v>39</v>
      </c>
      <c r="I5560">
        <v>41827.86</v>
      </c>
      <c r="J5560">
        <v>1631286.54</v>
      </c>
      <c r="K5560">
        <v>2002.11</v>
      </c>
      <c r="L5560">
        <v>277</v>
      </c>
      <c r="M5560" t="s">
        <v>21</v>
      </c>
      <c r="N5560" t="s">
        <v>22</v>
      </c>
      <c r="O5560">
        <v>204127.23</v>
      </c>
      <c r="P5560">
        <f>_xlfn.DAYS(Table3[[#This Row],[Delivery_Date]],Table3[[#This Row],[Order_Date]])</f>
        <v>11</v>
      </c>
    </row>
    <row r="5561" spans="1:16" x14ac:dyDescent="0.25">
      <c r="A5561">
        <v>5560</v>
      </c>
      <c r="B5561" t="s">
        <v>65</v>
      </c>
      <c r="C5561" t="s">
        <v>24</v>
      </c>
      <c r="D5561" t="s">
        <v>25</v>
      </c>
      <c r="E5561" t="s">
        <v>18</v>
      </c>
      <c r="F5561" t="s">
        <v>132</v>
      </c>
      <c r="G5561" t="s">
        <v>95</v>
      </c>
      <c r="H5561">
        <v>99</v>
      </c>
      <c r="I5561">
        <v>27775.09</v>
      </c>
      <c r="J5561">
        <v>2749733.91</v>
      </c>
      <c r="K5561">
        <v>2244.71</v>
      </c>
      <c r="L5561">
        <v>32</v>
      </c>
      <c r="M5561" t="s">
        <v>29</v>
      </c>
      <c r="N5561" t="s">
        <v>43</v>
      </c>
      <c r="O5561">
        <v>509639.43</v>
      </c>
      <c r="P5561">
        <f>_xlfn.DAYS(Table3[[#This Row],[Delivery_Date]],Table3[[#This Row],[Order_Date]])</f>
        <v>3</v>
      </c>
    </row>
    <row r="5562" spans="1:16" x14ac:dyDescent="0.25">
      <c r="A5562">
        <v>5561</v>
      </c>
      <c r="B5562" t="s">
        <v>59</v>
      </c>
      <c r="C5562" t="s">
        <v>16</v>
      </c>
      <c r="D5562" t="s">
        <v>45</v>
      </c>
      <c r="E5562" t="s">
        <v>26</v>
      </c>
      <c r="F5562" t="s">
        <v>61</v>
      </c>
      <c r="G5562" t="s">
        <v>107</v>
      </c>
      <c r="H5562">
        <v>59</v>
      </c>
      <c r="I5562">
        <v>6492.67</v>
      </c>
      <c r="J5562">
        <v>383067.53</v>
      </c>
      <c r="K5562">
        <v>3517.79</v>
      </c>
      <c r="L5562">
        <v>728</v>
      </c>
      <c r="M5562" t="s">
        <v>21</v>
      </c>
      <c r="N5562" t="s">
        <v>30</v>
      </c>
      <c r="O5562">
        <v>48852.75</v>
      </c>
      <c r="P5562">
        <f>_xlfn.DAYS(Table3[[#This Row],[Delivery_Date]],Table3[[#This Row],[Order_Date]])</f>
        <v>10</v>
      </c>
    </row>
    <row r="5563" spans="1:16" x14ac:dyDescent="0.25">
      <c r="A5563">
        <v>5562</v>
      </c>
      <c r="B5563" t="s">
        <v>59</v>
      </c>
      <c r="C5563" t="s">
        <v>24</v>
      </c>
      <c r="D5563" t="s">
        <v>39</v>
      </c>
      <c r="E5563" t="s">
        <v>60</v>
      </c>
      <c r="F5563" t="s">
        <v>218</v>
      </c>
      <c r="G5563" t="s">
        <v>74</v>
      </c>
      <c r="H5563">
        <v>43</v>
      </c>
      <c r="I5563">
        <v>1718.66</v>
      </c>
      <c r="J5563">
        <v>73902.38</v>
      </c>
      <c r="K5563">
        <v>2372.1799999999998</v>
      </c>
      <c r="L5563">
        <v>350</v>
      </c>
      <c r="M5563" t="s">
        <v>42</v>
      </c>
      <c r="N5563" t="s">
        <v>43</v>
      </c>
      <c r="O5563">
        <v>15499.54</v>
      </c>
      <c r="P5563">
        <f>_xlfn.DAYS(Table3[[#This Row],[Delivery_Date]],Table3[[#This Row],[Order_Date]])</f>
        <v>8</v>
      </c>
    </row>
    <row r="5564" spans="1:16" x14ac:dyDescent="0.25">
      <c r="A5564">
        <v>5563</v>
      </c>
      <c r="B5564" t="s">
        <v>51</v>
      </c>
      <c r="C5564" t="s">
        <v>16</v>
      </c>
      <c r="D5564" t="s">
        <v>17</v>
      </c>
      <c r="E5564" t="s">
        <v>52</v>
      </c>
      <c r="F5564" t="s">
        <v>184</v>
      </c>
      <c r="G5564" t="s">
        <v>263</v>
      </c>
      <c r="H5564">
        <v>3</v>
      </c>
      <c r="I5564">
        <v>45123.21</v>
      </c>
      <c r="J5564">
        <v>135369.63</v>
      </c>
      <c r="K5564">
        <v>3896.62</v>
      </c>
      <c r="L5564">
        <v>258</v>
      </c>
      <c r="M5564" t="s">
        <v>42</v>
      </c>
      <c r="N5564" t="s">
        <v>43</v>
      </c>
      <c r="O5564">
        <v>21204.57</v>
      </c>
      <c r="P5564">
        <f>_xlfn.DAYS(Table3[[#This Row],[Delivery_Date]],Table3[[#This Row],[Order_Date]])</f>
        <v>13</v>
      </c>
    </row>
    <row r="5565" spans="1:16" x14ac:dyDescent="0.25">
      <c r="A5565">
        <v>5564</v>
      </c>
      <c r="B5565" t="s">
        <v>37</v>
      </c>
      <c r="C5565" t="s">
        <v>38</v>
      </c>
      <c r="D5565" t="s">
        <v>17</v>
      </c>
      <c r="E5565" t="s">
        <v>46</v>
      </c>
      <c r="F5565" t="s">
        <v>230</v>
      </c>
      <c r="G5565" t="s">
        <v>86</v>
      </c>
      <c r="H5565">
        <v>1</v>
      </c>
      <c r="I5565">
        <v>9610</v>
      </c>
      <c r="J5565">
        <v>9610</v>
      </c>
      <c r="K5565">
        <v>4701.58</v>
      </c>
      <c r="L5565">
        <v>46</v>
      </c>
      <c r="M5565" t="s">
        <v>35</v>
      </c>
      <c r="N5565" t="s">
        <v>36</v>
      </c>
      <c r="O5565">
        <v>1989.2</v>
      </c>
      <c r="P5565">
        <f>_xlfn.DAYS(Table3[[#This Row],[Delivery_Date]],Table3[[#This Row],[Order_Date]])</f>
        <v>15</v>
      </c>
    </row>
    <row r="5566" spans="1:16" x14ac:dyDescent="0.25">
      <c r="A5566">
        <v>5565</v>
      </c>
      <c r="B5566" t="s">
        <v>37</v>
      </c>
      <c r="C5566" t="s">
        <v>24</v>
      </c>
      <c r="D5566" t="s">
        <v>45</v>
      </c>
      <c r="E5566" t="s">
        <v>18</v>
      </c>
      <c r="F5566" t="s">
        <v>294</v>
      </c>
      <c r="G5566" t="s">
        <v>309</v>
      </c>
      <c r="H5566">
        <v>55</v>
      </c>
      <c r="I5566">
        <v>38503.35</v>
      </c>
      <c r="J5566">
        <v>2117684.25</v>
      </c>
      <c r="K5566">
        <v>4070.79</v>
      </c>
      <c r="L5566">
        <v>92</v>
      </c>
      <c r="M5566" t="s">
        <v>21</v>
      </c>
      <c r="N5566" t="s">
        <v>30</v>
      </c>
      <c r="O5566">
        <v>311225.28000000003</v>
      </c>
      <c r="P5566">
        <f>_xlfn.DAYS(Table3[[#This Row],[Delivery_Date]],Table3[[#This Row],[Order_Date]])</f>
        <v>14</v>
      </c>
    </row>
    <row r="5567" spans="1:16" x14ac:dyDescent="0.25">
      <c r="A5567">
        <v>5566</v>
      </c>
      <c r="B5567" t="s">
        <v>23</v>
      </c>
      <c r="C5567" t="s">
        <v>38</v>
      </c>
      <c r="D5567" t="s">
        <v>25</v>
      </c>
      <c r="E5567" t="s">
        <v>46</v>
      </c>
      <c r="F5567" t="s">
        <v>84</v>
      </c>
      <c r="G5567" t="s">
        <v>19</v>
      </c>
      <c r="H5567">
        <v>12</v>
      </c>
      <c r="I5567">
        <v>8511.49</v>
      </c>
      <c r="J5567">
        <v>102137.88</v>
      </c>
      <c r="K5567">
        <v>4516.07</v>
      </c>
      <c r="L5567">
        <v>860</v>
      </c>
      <c r="M5567" t="s">
        <v>35</v>
      </c>
      <c r="N5567" t="s">
        <v>30</v>
      </c>
      <c r="O5567">
        <v>23302.63</v>
      </c>
      <c r="P5567">
        <f>_xlfn.DAYS(Table3[[#This Row],[Delivery_Date]],Table3[[#This Row],[Order_Date]])</f>
        <v>3</v>
      </c>
    </row>
    <row r="5568" spans="1:16" x14ac:dyDescent="0.25">
      <c r="A5568">
        <v>5567</v>
      </c>
      <c r="B5568" t="s">
        <v>44</v>
      </c>
      <c r="C5568" t="s">
        <v>38</v>
      </c>
      <c r="D5568" t="s">
        <v>39</v>
      </c>
      <c r="E5568" t="s">
        <v>46</v>
      </c>
      <c r="F5568" t="s">
        <v>214</v>
      </c>
      <c r="G5568" t="s">
        <v>259</v>
      </c>
      <c r="H5568">
        <v>69</v>
      </c>
      <c r="I5568">
        <v>28010.61</v>
      </c>
      <c r="J5568">
        <v>1932732.09</v>
      </c>
      <c r="K5568">
        <v>3943.74</v>
      </c>
      <c r="L5568">
        <v>745</v>
      </c>
      <c r="M5568" t="s">
        <v>29</v>
      </c>
      <c r="N5568" t="s">
        <v>22</v>
      </c>
      <c r="O5568">
        <v>349808</v>
      </c>
      <c r="P5568">
        <f>_xlfn.DAYS(Table3[[#This Row],[Delivery_Date]],Table3[[#This Row],[Order_Date]])</f>
        <v>1</v>
      </c>
    </row>
    <row r="5569" spans="1:16" x14ac:dyDescent="0.25">
      <c r="A5569">
        <v>5568</v>
      </c>
      <c r="B5569" t="s">
        <v>65</v>
      </c>
      <c r="C5569" t="s">
        <v>24</v>
      </c>
      <c r="D5569" t="s">
        <v>39</v>
      </c>
      <c r="E5569" t="s">
        <v>60</v>
      </c>
      <c r="F5569" t="s">
        <v>389</v>
      </c>
      <c r="G5569" t="s">
        <v>271</v>
      </c>
      <c r="H5569">
        <v>42</v>
      </c>
      <c r="I5569">
        <v>45542.03</v>
      </c>
      <c r="J5569">
        <v>1912765.26</v>
      </c>
      <c r="K5569">
        <v>4804.6499999999996</v>
      </c>
      <c r="L5569">
        <v>187</v>
      </c>
      <c r="M5569" t="s">
        <v>29</v>
      </c>
      <c r="N5569" t="s">
        <v>22</v>
      </c>
      <c r="O5569">
        <v>240427.87</v>
      </c>
      <c r="P5569">
        <f>_xlfn.DAYS(Table3[[#This Row],[Delivery_Date]],Table3[[#This Row],[Order_Date]])</f>
        <v>12</v>
      </c>
    </row>
    <row r="5570" spans="1:16" x14ac:dyDescent="0.25">
      <c r="A5570">
        <v>5569</v>
      </c>
      <c r="B5570" t="s">
        <v>31</v>
      </c>
      <c r="C5570" t="s">
        <v>24</v>
      </c>
      <c r="D5570" t="s">
        <v>17</v>
      </c>
      <c r="E5570" t="s">
        <v>26</v>
      </c>
      <c r="F5570" t="s">
        <v>81</v>
      </c>
      <c r="G5570" t="s">
        <v>413</v>
      </c>
      <c r="H5570">
        <v>81</v>
      </c>
      <c r="I5570">
        <v>27549.73</v>
      </c>
      <c r="J5570">
        <v>2231528.13</v>
      </c>
      <c r="K5570">
        <v>2265.8200000000002</v>
      </c>
      <c r="L5570">
        <v>248</v>
      </c>
      <c r="M5570" t="s">
        <v>29</v>
      </c>
      <c r="N5570" t="s">
        <v>43</v>
      </c>
      <c r="O5570">
        <v>393073.24</v>
      </c>
      <c r="P5570">
        <f>_xlfn.DAYS(Table3[[#This Row],[Delivery_Date]],Table3[[#This Row],[Order_Date]])</f>
        <v>8</v>
      </c>
    </row>
    <row r="5571" spans="1:16" x14ac:dyDescent="0.25">
      <c r="A5571">
        <v>5570</v>
      </c>
      <c r="B5571" t="s">
        <v>51</v>
      </c>
      <c r="C5571" t="s">
        <v>16</v>
      </c>
      <c r="D5571" t="s">
        <v>32</v>
      </c>
      <c r="E5571" t="s">
        <v>26</v>
      </c>
      <c r="F5571" t="s">
        <v>331</v>
      </c>
      <c r="G5571" t="s">
        <v>196</v>
      </c>
      <c r="H5571">
        <v>48</v>
      </c>
      <c r="I5571">
        <v>48664.97</v>
      </c>
      <c r="J5571">
        <v>2335918.56</v>
      </c>
      <c r="K5571">
        <v>1037.7</v>
      </c>
      <c r="L5571">
        <v>100</v>
      </c>
      <c r="M5571" t="s">
        <v>21</v>
      </c>
      <c r="N5571" t="s">
        <v>22</v>
      </c>
      <c r="O5571">
        <v>184323.54</v>
      </c>
      <c r="P5571">
        <f>_xlfn.DAYS(Table3[[#This Row],[Delivery_Date]],Table3[[#This Row],[Order_Date]])</f>
        <v>3</v>
      </c>
    </row>
    <row r="5572" spans="1:16" x14ac:dyDescent="0.25">
      <c r="A5572">
        <v>5571</v>
      </c>
      <c r="B5572" t="s">
        <v>23</v>
      </c>
      <c r="C5572" t="s">
        <v>24</v>
      </c>
      <c r="D5572" t="s">
        <v>39</v>
      </c>
      <c r="E5572" t="s">
        <v>52</v>
      </c>
      <c r="F5572" t="s">
        <v>131</v>
      </c>
      <c r="G5572" t="s">
        <v>272</v>
      </c>
      <c r="H5572">
        <v>38</v>
      </c>
      <c r="I5572">
        <v>15719.16</v>
      </c>
      <c r="J5572">
        <v>597328.07999999996</v>
      </c>
      <c r="K5572">
        <v>3991.7</v>
      </c>
      <c r="L5572">
        <v>10</v>
      </c>
      <c r="M5572" t="s">
        <v>29</v>
      </c>
      <c r="N5572" t="s">
        <v>30</v>
      </c>
      <c r="O5572">
        <v>56300.84</v>
      </c>
      <c r="P5572">
        <f>_xlfn.DAYS(Table3[[#This Row],[Delivery_Date]],Table3[[#This Row],[Order_Date]])</f>
        <v>5</v>
      </c>
    </row>
    <row r="5573" spans="1:16" x14ac:dyDescent="0.25">
      <c r="A5573">
        <v>5572</v>
      </c>
      <c r="B5573" t="s">
        <v>51</v>
      </c>
      <c r="C5573" t="s">
        <v>16</v>
      </c>
      <c r="D5573" t="s">
        <v>39</v>
      </c>
      <c r="E5573" t="s">
        <v>26</v>
      </c>
      <c r="F5573" t="s">
        <v>54</v>
      </c>
      <c r="G5573" t="s">
        <v>163</v>
      </c>
      <c r="H5573">
        <v>60</v>
      </c>
      <c r="I5573">
        <v>37015.33</v>
      </c>
      <c r="J5573">
        <v>2220919.7999999998</v>
      </c>
      <c r="K5573">
        <v>711.58</v>
      </c>
      <c r="L5573">
        <v>513</v>
      </c>
      <c r="M5573" t="s">
        <v>21</v>
      </c>
      <c r="N5573" t="s">
        <v>43</v>
      </c>
      <c r="O5573">
        <v>511017.73</v>
      </c>
      <c r="P5573">
        <f>_xlfn.DAYS(Table3[[#This Row],[Delivery_Date]],Table3[[#This Row],[Order_Date]])</f>
        <v>12</v>
      </c>
    </row>
    <row r="5574" spans="1:16" x14ac:dyDescent="0.25">
      <c r="A5574">
        <v>5573</v>
      </c>
      <c r="B5574" t="s">
        <v>51</v>
      </c>
      <c r="C5574" t="s">
        <v>16</v>
      </c>
      <c r="D5574" t="s">
        <v>45</v>
      </c>
      <c r="E5574" t="s">
        <v>26</v>
      </c>
      <c r="F5574" t="s">
        <v>129</v>
      </c>
      <c r="G5574" t="s">
        <v>334</v>
      </c>
      <c r="H5574">
        <v>21</v>
      </c>
      <c r="I5574">
        <v>49304.19</v>
      </c>
      <c r="J5574">
        <v>1035387.99</v>
      </c>
      <c r="K5574">
        <v>2609.88</v>
      </c>
      <c r="L5574">
        <v>15</v>
      </c>
      <c r="M5574" t="s">
        <v>21</v>
      </c>
      <c r="N5574" t="s">
        <v>36</v>
      </c>
      <c r="O5574">
        <v>60201.29</v>
      </c>
      <c r="P5574">
        <f>_xlfn.DAYS(Table3[[#This Row],[Delivery_Date]],Table3[[#This Row],[Order_Date]])</f>
        <v>6</v>
      </c>
    </row>
    <row r="5575" spans="1:16" x14ac:dyDescent="0.25">
      <c r="A5575">
        <v>5574</v>
      </c>
      <c r="B5575" t="s">
        <v>23</v>
      </c>
      <c r="C5575" t="s">
        <v>16</v>
      </c>
      <c r="D5575" t="s">
        <v>39</v>
      </c>
      <c r="E5575" t="s">
        <v>60</v>
      </c>
      <c r="F5575" t="s">
        <v>96</v>
      </c>
      <c r="G5575" t="s">
        <v>354</v>
      </c>
      <c r="H5575">
        <v>62</v>
      </c>
      <c r="I5575">
        <v>13327.16</v>
      </c>
      <c r="J5575">
        <v>826283.92</v>
      </c>
      <c r="K5575">
        <v>3166.49</v>
      </c>
      <c r="L5575">
        <v>530</v>
      </c>
      <c r="M5575" t="s">
        <v>35</v>
      </c>
      <c r="N5575" t="s">
        <v>30</v>
      </c>
      <c r="O5575">
        <v>83521</v>
      </c>
      <c r="P5575">
        <f>_xlfn.DAYS(Table3[[#This Row],[Delivery_Date]],Table3[[#This Row],[Order_Date]])</f>
        <v>12</v>
      </c>
    </row>
    <row r="5576" spans="1:16" x14ac:dyDescent="0.25">
      <c r="A5576">
        <v>5575</v>
      </c>
      <c r="B5576" t="s">
        <v>65</v>
      </c>
      <c r="C5576" t="s">
        <v>24</v>
      </c>
      <c r="D5576" t="s">
        <v>45</v>
      </c>
      <c r="E5576" t="s">
        <v>18</v>
      </c>
      <c r="F5576" t="s">
        <v>157</v>
      </c>
      <c r="G5576" t="s">
        <v>406</v>
      </c>
      <c r="H5576">
        <v>28</v>
      </c>
      <c r="I5576">
        <v>20933.02</v>
      </c>
      <c r="J5576">
        <v>586124.56000000006</v>
      </c>
      <c r="K5576">
        <v>456.18</v>
      </c>
      <c r="L5576">
        <v>976</v>
      </c>
      <c r="M5576" t="s">
        <v>42</v>
      </c>
      <c r="N5576" t="s">
        <v>30</v>
      </c>
      <c r="O5576">
        <v>80879.899999999994</v>
      </c>
      <c r="P5576">
        <f>_xlfn.DAYS(Table3[[#This Row],[Delivery_Date]],Table3[[#This Row],[Order_Date]])</f>
        <v>6</v>
      </c>
    </row>
    <row r="5577" spans="1:16" x14ac:dyDescent="0.25">
      <c r="A5577">
        <v>5576</v>
      </c>
      <c r="B5577" t="s">
        <v>31</v>
      </c>
      <c r="C5577" t="s">
        <v>38</v>
      </c>
      <c r="D5577" t="s">
        <v>32</v>
      </c>
      <c r="E5577" t="s">
        <v>18</v>
      </c>
      <c r="F5577" t="s">
        <v>153</v>
      </c>
      <c r="G5577" t="s">
        <v>398</v>
      </c>
      <c r="H5577">
        <v>60</v>
      </c>
      <c r="I5577">
        <v>44853.33</v>
      </c>
      <c r="J5577">
        <v>2691199.8</v>
      </c>
      <c r="K5577">
        <v>169.31</v>
      </c>
      <c r="L5577">
        <v>65</v>
      </c>
      <c r="M5577" t="s">
        <v>42</v>
      </c>
      <c r="N5577" t="s">
        <v>22</v>
      </c>
      <c r="O5577">
        <v>573742.63</v>
      </c>
      <c r="P5577">
        <f>_xlfn.DAYS(Table3[[#This Row],[Delivery_Date]],Table3[[#This Row],[Order_Date]])</f>
        <v>9</v>
      </c>
    </row>
    <row r="5578" spans="1:16" x14ac:dyDescent="0.25">
      <c r="A5578">
        <v>5577</v>
      </c>
      <c r="B5578" t="s">
        <v>23</v>
      </c>
      <c r="C5578" t="s">
        <v>24</v>
      </c>
      <c r="D5578" t="s">
        <v>45</v>
      </c>
      <c r="E5578" t="s">
        <v>52</v>
      </c>
      <c r="F5578" t="s">
        <v>348</v>
      </c>
      <c r="G5578" t="s">
        <v>306</v>
      </c>
      <c r="H5578">
        <v>13</v>
      </c>
      <c r="I5578">
        <v>49036.97</v>
      </c>
      <c r="J5578">
        <v>637480.61</v>
      </c>
      <c r="K5578">
        <v>3758.94</v>
      </c>
      <c r="L5578">
        <v>109</v>
      </c>
      <c r="M5578" t="s">
        <v>29</v>
      </c>
      <c r="N5578" t="s">
        <v>43</v>
      </c>
      <c r="O5578">
        <v>46218.52</v>
      </c>
      <c r="P5578">
        <f>_xlfn.DAYS(Table3[[#This Row],[Delivery_Date]],Table3[[#This Row],[Order_Date]])</f>
        <v>3</v>
      </c>
    </row>
    <row r="5579" spans="1:16" x14ac:dyDescent="0.25">
      <c r="A5579">
        <v>5578</v>
      </c>
      <c r="B5579" t="s">
        <v>15</v>
      </c>
      <c r="C5579" t="s">
        <v>38</v>
      </c>
      <c r="D5579" t="s">
        <v>45</v>
      </c>
      <c r="E5579" t="s">
        <v>52</v>
      </c>
      <c r="F5579" t="s">
        <v>211</v>
      </c>
      <c r="G5579" t="s">
        <v>183</v>
      </c>
      <c r="H5579">
        <v>29</v>
      </c>
      <c r="I5579">
        <v>7788.72</v>
      </c>
      <c r="J5579">
        <v>225872.88</v>
      </c>
      <c r="K5579">
        <v>3061.63</v>
      </c>
      <c r="L5579">
        <v>816</v>
      </c>
      <c r="M5579" t="s">
        <v>29</v>
      </c>
      <c r="N5579" t="s">
        <v>36</v>
      </c>
      <c r="O5579">
        <v>38236.1</v>
      </c>
      <c r="P5579">
        <f>_xlfn.DAYS(Table3[[#This Row],[Delivery_Date]],Table3[[#This Row],[Order_Date]])</f>
        <v>11</v>
      </c>
    </row>
    <row r="5580" spans="1:16" x14ac:dyDescent="0.25">
      <c r="A5580">
        <v>5579</v>
      </c>
      <c r="B5580" t="s">
        <v>51</v>
      </c>
      <c r="C5580" t="s">
        <v>38</v>
      </c>
      <c r="D5580" t="s">
        <v>32</v>
      </c>
      <c r="E5580" t="s">
        <v>18</v>
      </c>
      <c r="F5580" t="s">
        <v>419</v>
      </c>
      <c r="G5580" t="s">
        <v>331</v>
      </c>
      <c r="H5580">
        <v>12</v>
      </c>
      <c r="I5580">
        <v>13412.68</v>
      </c>
      <c r="J5580">
        <v>160952.16</v>
      </c>
      <c r="K5580">
        <v>2024.76</v>
      </c>
      <c r="L5580">
        <v>85</v>
      </c>
      <c r="M5580" t="s">
        <v>35</v>
      </c>
      <c r="N5580" t="s">
        <v>43</v>
      </c>
      <c r="O5580">
        <v>13705.57</v>
      </c>
      <c r="P5580">
        <f>_xlfn.DAYS(Table3[[#This Row],[Delivery_Date]],Table3[[#This Row],[Order_Date]])</f>
        <v>3</v>
      </c>
    </row>
    <row r="5581" spans="1:16" x14ac:dyDescent="0.25">
      <c r="A5581">
        <v>5580</v>
      </c>
      <c r="B5581" t="s">
        <v>65</v>
      </c>
      <c r="C5581" t="s">
        <v>16</v>
      </c>
      <c r="D5581" t="s">
        <v>17</v>
      </c>
      <c r="E5581" t="s">
        <v>26</v>
      </c>
      <c r="F5581" t="s">
        <v>201</v>
      </c>
      <c r="G5581" t="s">
        <v>314</v>
      </c>
      <c r="H5581">
        <v>28</v>
      </c>
      <c r="I5581">
        <v>12484.77</v>
      </c>
      <c r="J5581">
        <v>349573.56</v>
      </c>
      <c r="K5581">
        <v>1276.8599999999999</v>
      </c>
      <c r="L5581">
        <v>195</v>
      </c>
      <c r="M5581" t="s">
        <v>29</v>
      </c>
      <c r="N5581" t="s">
        <v>30</v>
      </c>
      <c r="O5581">
        <v>41157.65</v>
      </c>
      <c r="P5581">
        <f>_xlfn.DAYS(Table3[[#This Row],[Delivery_Date]],Table3[[#This Row],[Order_Date]])</f>
        <v>4</v>
      </c>
    </row>
    <row r="5582" spans="1:16" x14ac:dyDescent="0.25">
      <c r="A5582">
        <v>5581</v>
      </c>
      <c r="B5582" t="s">
        <v>23</v>
      </c>
      <c r="C5582" t="s">
        <v>16</v>
      </c>
      <c r="D5582" t="s">
        <v>25</v>
      </c>
      <c r="E5582" t="s">
        <v>46</v>
      </c>
      <c r="F5582" t="s">
        <v>197</v>
      </c>
      <c r="G5582" t="s">
        <v>153</v>
      </c>
      <c r="H5582">
        <v>55</v>
      </c>
      <c r="I5582">
        <v>39087.910000000003</v>
      </c>
      <c r="J5582">
        <v>2149835.0499999998</v>
      </c>
      <c r="K5582">
        <v>2160.7199999999998</v>
      </c>
      <c r="L5582">
        <v>478</v>
      </c>
      <c r="M5582" t="s">
        <v>21</v>
      </c>
      <c r="N5582" t="s">
        <v>43</v>
      </c>
      <c r="O5582">
        <v>434900.57</v>
      </c>
      <c r="P5582">
        <f>_xlfn.DAYS(Table3[[#This Row],[Delivery_Date]],Table3[[#This Row],[Order_Date]])</f>
        <v>11</v>
      </c>
    </row>
    <row r="5583" spans="1:16" x14ac:dyDescent="0.25">
      <c r="A5583">
        <v>5582</v>
      </c>
      <c r="B5583" t="s">
        <v>51</v>
      </c>
      <c r="C5583" t="s">
        <v>16</v>
      </c>
      <c r="D5583" t="s">
        <v>39</v>
      </c>
      <c r="E5583" t="s">
        <v>18</v>
      </c>
      <c r="F5583" t="s">
        <v>117</v>
      </c>
      <c r="G5583" t="s">
        <v>242</v>
      </c>
      <c r="H5583">
        <v>38</v>
      </c>
      <c r="I5583">
        <v>44034.34</v>
      </c>
      <c r="J5583">
        <v>1673304.92</v>
      </c>
      <c r="K5583">
        <v>3199.1</v>
      </c>
      <c r="L5583">
        <v>156</v>
      </c>
      <c r="M5583" t="s">
        <v>35</v>
      </c>
      <c r="N5583" t="s">
        <v>30</v>
      </c>
      <c r="O5583">
        <v>173541.67</v>
      </c>
      <c r="P5583">
        <f>_xlfn.DAYS(Table3[[#This Row],[Delivery_Date]],Table3[[#This Row],[Order_Date]])</f>
        <v>6</v>
      </c>
    </row>
    <row r="5584" spans="1:16" x14ac:dyDescent="0.25">
      <c r="A5584">
        <v>5583</v>
      </c>
      <c r="B5584" t="s">
        <v>44</v>
      </c>
      <c r="C5584" t="s">
        <v>24</v>
      </c>
      <c r="D5584" t="s">
        <v>25</v>
      </c>
      <c r="E5584" t="s">
        <v>26</v>
      </c>
      <c r="F5584" t="s">
        <v>358</v>
      </c>
      <c r="G5584" t="s">
        <v>377</v>
      </c>
      <c r="H5584">
        <v>68</v>
      </c>
      <c r="I5584">
        <v>39863.43</v>
      </c>
      <c r="J5584">
        <v>2710713.24</v>
      </c>
      <c r="K5584">
        <v>2506.14</v>
      </c>
      <c r="L5584">
        <v>903</v>
      </c>
      <c r="M5584" t="s">
        <v>21</v>
      </c>
      <c r="N5584" t="s">
        <v>36</v>
      </c>
      <c r="O5584">
        <v>308686.3</v>
      </c>
      <c r="P5584">
        <f>_xlfn.DAYS(Table3[[#This Row],[Delivery_Date]],Table3[[#This Row],[Order_Date]])</f>
        <v>3</v>
      </c>
    </row>
    <row r="5585" spans="1:16" x14ac:dyDescent="0.25">
      <c r="A5585">
        <v>5584</v>
      </c>
      <c r="B5585" t="s">
        <v>23</v>
      </c>
      <c r="C5585" t="s">
        <v>16</v>
      </c>
      <c r="D5585" t="s">
        <v>32</v>
      </c>
      <c r="E5585" t="s">
        <v>52</v>
      </c>
      <c r="F5585" t="s">
        <v>159</v>
      </c>
      <c r="G5585" t="s">
        <v>160</v>
      </c>
      <c r="H5585">
        <v>19</v>
      </c>
      <c r="I5585">
        <v>24255.34</v>
      </c>
      <c r="J5585">
        <v>460851.46</v>
      </c>
      <c r="K5585">
        <v>4123.1400000000003</v>
      </c>
      <c r="L5585">
        <v>40</v>
      </c>
      <c r="M5585" t="s">
        <v>35</v>
      </c>
      <c r="N5585" t="s">
        <v>43</v>
      </c>
      <c r="O5585">
        <v>26307.26</v>
      </c>
      <c r="P5585">
        <f>_xlfn.DAYS(Table3[[#This Row],[Delivery_Date]],Table3[[#This Row],[Order_Date]])</f>
        <v>9</v>
      </c>
    </row>
    <row r="5586" spans="1:16" x14ac:dyDescent="0.25">
      <c r="A5586">
        <v>5585</v>
      </c>
      <c r="B5586" t="s">
        <v>65</v>
      </c>
      <c r="C5586" t="s">
        <v>24</v>
      </c>
      <c r="D5586" t="s">
        <v>32</v>
      </c>
      <c r="E5586" t="s">
        <v>26</v>
      </c>
      <c r="F5586" t="s">
        <v>339</v>
      </c>
      <c r="G5586" t="s">
        <v>286</v>
      </c>
      <c r="H5586">
        <v>87</v>
      </c>
      <c r="I5586">
        <v>49664.01</v>
      </c>
      <c r="J5586">
        <v>4320768.87</v>
      </c>
      <c r="K5586">
        <v>2626.86</v>
      </c>
      <c r="L5586">
        <v>54</v>
      </c>
      <c r="M5586" t="s">
        <v>42</v>
      </c>
      <c r="N5586" t="s">
        <v>36</v>
      </c>
      <c r="O5586">
        <v>956317.75</v>
      </c>
      <c r="P5586">
        <f>_xlfn.DAYS(Table3[[#This Row],[Delivery_Date]],Table3[[#This Row],[Order_Date]])</f>
        <v>7</v>
      </c>
    </row>
    <row r="5587" spans="1:16" x14ac:dyDescent="0.25">
      <c r="A5587">
        <v>5586</v>
      </c>
      <c r="B5587" t="s">
        <v>65</v>
      </c>
      <c r="C5587" t="s">
        <v>24</v>
      </c>
      <c r="D5587" t="s">
        <v>45</v>
      </c>
      <c r="E5587" t="s">
        <v>52</v>
      </c>
      <c r="F5587" t="s">
        <v>66</v>
      </c>
      <c r="G5587" t="s">
        <v>113</v>
      </c>
      <c r="H5587">
        <v>78</v>
      </c>
      <c r="I5587">
        <v>9674.11</v>
      </c>
      <c r="J5587">
        <v>754580.58</v>
      </c>
      <c r="K5587">
        <v>3923.42</v>
      </c>
      <c r="L5587">
        <v>163</v>
      </c>
      <c r="M5587" t="s">
        <v>29</v>
      </c>
      <c r="N5587" t="s">
        <v>70</v>
      </c>
      <c r="O5587">
        <v>84851.35</v>
      </c>
      <c r="P5587">
        <f>_xlfn.DAYS(Table3[[#This Row],[Delivery_Date]],Table3[[#This Row],[Order_Date]])</f>
        <v>6</v>
      </c>
    </row>
    <row r="5588" spans="1:16" x14ac:dyDescent="0.25">
      <c r="A5588">
        <v>5587</v>
      </c>
      <c r="B5588" t="s">
        <v>31</v>
      </c>
      <c r="C5588" t="s">
        <v>38</v>
      </c>
      <c r="D5588" t="s">
        <v>39</v>
      </c>
      <c r="E5588" t="s">
        <v>46</v>
      </c>
      <c r="F5588" t="s">
        <v>219</v>
      </c>
      <c r="G5588" t="s">
        <v>212</v>
      </c>
      <c r="H5588">
        <v>2</v>
      </c>
      <c r="I5588">
        <v>46305.85</v>
      </c>
      <c r="J5588">
        <v>92611.7</v>
      </c>
      <c r="K5588">
        <v>2102.67</v>
      </c>
      <c r="L5588">
        <v>780</v>
      </c>
      <c r="M5588" t="s">
        <v>35</v>
      </c>
      <c r="N5588" t="s">
        <v>30</v>
      </c>
      <c r="O5588">
        <v>17010.75</v>
      </c>
      <c r="P5588">
        <f>_xlfn.DAYS(Table3[[#This Row],[Delivery_Date]],Table3[[#This Row],[Order_Date]])</f>
        <v>14</v>
      </c>
    </row>
    <row r="5589" spans="1:16" x14ac:dyDescent="0.25">
      <c r="A5589">
        <v>5588</v>
      </c>
      <c r="B5589" t="s">
        <v>23</v>
      </c>
      <c r="C5589" t="s">
        <v>24</v>
      </c>
      <c r="D5589" t="s">
        <v>32</v>
      </c>
      <c r="E5589" t="s">
        <v>18</v>
      </c>
      <c r="F5589" t="s">
        <v>353</v>
      </c>
      <c r="G5589" t="s">
        <v>88</v>
      </c>
      <c r="H5589">
        <v>25</v>
      </c>
      <c r="I5589">
        <v>11433.25</v>
      </c>
      <c r="J5589">
        <v>285831.25</v>
      </c>
      <c r="K5589">
        <v>3149.83</v>
      </c>
      <c r="L5589">
        <v>393</v>
      </c>
      <c r="M5589" t="s">
        <v>42</v>
      </c>
      <c r="N5589" t="s">
        <v>43</v>
      </c>
      <c r="O5589">
        <v>38221.760000000002</v>
      </c>
      <c r="P5589">
        <f>_xlfn.DAYS(Table3[[#This Row],[Delivery_Date]],Table3[[#This Row],[Order_Date]])</f>
        <v>8</v>
      </c>
    </row>
    <row r="5590" spans="1:16" x14ac:dyDescent="0.25">
      <c r="A5590">
        <v>5589</v>
      </c>
      <c r="B5590" t="s">
        <v>23</v>
      </c>
      <c r="C5590" t="s">
        <v>24</v>
      </c>
      <c r="D5590" t="s">
        <v>32</v>
      </c>
      <c r="E5590" t="s">
        <v>26</v>
      </c>
      <c r="F5590" t="s">
        <v>105</v>
      </c>
      <c r="G5590" t="s">
        <v>231</v>
      </c>
      <c r="H5590">
        <v>25</v>
      </c>
      <c r="I5590">
        <v>14334.23</v>
      </c>
      <c r="J5590">
        <v>358355.75</v>
      </c>
      <c r="K5590">
        <v>4624.16</v>
      </c>
      <c r="L5590">
        <v>390</v>
      </c>
      <c r="M5590" t="s">
        <v>29</v>
      </c>
      <c r="N5590" t="s">
        <v>22</v>
      </c>
      <c r="O5590">
        <v>35679.1</v>
      </c>
      <c r="P5590">
        <f>_xlfn.DAYS(Table3[[#This Row],[Delivery_Date]],Table3[[#This Row],[Order_Date]])</f>
        <v>11</v>
      </c>
    </row>
    <row r="5591" spans="1:16" x14ac:dyDescent="0.25">
      <c r="A5591">
        <v>5590</v>
      </c>
      <c r="B5591" t="s">
        <v>44</v>
      </c>
      <c r="C5591" t="s">
        <v>16</v>
      </c>
      <c r="D5591" t="s">
        <v>25</v>
      </c>
      <c r="E5591" t="s">
        <v>52</v>
      </c>
      <c r="F5591" t="s">
        <v>77</v>
      </c>
      <c r="G5591" t="s">
        <v>238</v>
      </c>
      <c r="H5591">
        <v>95</v>
      </c>
      <c r="I5591">
        <v>26036.03</v>
      </c>
      <c r="J5591">
        <v>2473422.85</v>
      </c>
      <c r="K5591">
        <v>691.5</v>
      </c>
      <c r="L5591">
        <v>721</v>
      </c>
      <c r="M5591" t="s">
        <v>42</v>
      </c>
      <c r="N5591" t="s">
        <v>30</v>
      </c>
      <c r="O5591">
        <v>307265.62</v>
      </c>
      <c r="P5591">
        <f>_xlfn.DAYS(Table3[[#This Row],[Delivery_Date]],Table3[[#This Row],[Order_Date]])</f>
        <v>11</v>
      </c>
    </row>
    <row r="5592" spans="1:16" x14ac:dyDescent="0.25">
      <c r="A5592">
        <v>5591</v>
      </c>
      <c r="B5592" t="s">
        <v>37</v>
      </c>
      <c r="C5592" t="s">
        <v>24</v>
      </c>
      <c r="D5592" t="s">
        <v>32</v>
      </c>
      <c r="E5592" t="s">
        <v>52</v>
      </c>
      <c r="F5592" t="s">
        <v>400</v>
      </c>
      <c r="G5592" t="s">
        <v>268</v>
      </c>
      <c r="H5592">
        <v>25</v>
      </c>
      <c r="I5592">
        <v>40472.28</v>
      </c>
      <c r="J5592">
        <v>1011807</v>
      </c>
      <c r="K5592">
        <v>2751.97</v>
      </c>
      <c r="L5592">
        <v>776</v>
      </c>
      <c r="M5592" t="s">
        <v>42</v>
      </c>
      <c r="N5592" t="s">
        <v>22</v>
      </c>
      <c r="O5592">
        <v>109058.39</v>
      </c>
      <c r="P5592">
        <f>_xlfn.DAYS(Table3[[#This Row],[Delivery_Date]],Table3[[#This Row],[Order_Date]])</f>
        <v>1</v>
      </c>
    </row>
    <row r="5593" spans="1:16" x14ac:dyDescent="0.25">
      <c r="A5593">
        <v>5592</v>
      </c>
      <c r="B5593" t="s">
        <v>65</v>
      </c>
      <c r="C5593" t="s">
        <v>24</v>
      </c>
      <c r="D5593" t="s">
        <v>25</v>
      </c>
      <c r="E5593" t="s">
        <v>52</v>
      </c>
      <c r="F5593" t="s">
        <v>308</v>
      </c>
      <c r="G5593" t="s">
        <v>421</v>
      </c>
      <c r="H5593">
        <v>77</v>
      </c>
      <c r="I5593">
        <v>16726.349999999999</v>
      </c>
      <c r="J5593">
        <v>1287928.95</v>
      </c>
      <c r="K5593">
        <v>185.81</v>
      </c>
      <c r="L5593">
        <v>347</v>
      </c>
      <c r="M5593" t="s">
        <v>29</v>
      </c>
      <c r="N5593" t="s">
        <v>30</v>
      </c>
      <c r="O5593">
        <v>166303.09</v>
      </c>
      <c r="P5593">
        <f>_xlfn.DAYS(Table3[[#This Row],[Delivery_Date]],Table3[[#This Row],[Order_Date]])</f>
        <v>12</v>
      </c>
    </row>
    <row r="5594" spans="1:16" x14ac:dyDescent="0.25">
      <c r="A5594">
        <v>5593</v>
      </c>
      <c r="B5594" t="s">
        <v>23</v>
      </c>
      <c r="C5594" t="s">
        <v>24</v>
      </c>
      <c r="D5594" t="s">
        <v>39</v>
      </c>
      <c r="E5594" t="s">
        <v>26</v>
      </c>
      <c r="F5594" t="s">
        <v>284</v>
      </c>
      <c r="G5594" t="s">
        <v>28</v>
      </c>
      <c r="H5594">
        <v>19</v>
      </c>
      <c r="I5594">
        <v>24734.02</v>
      </c>
      <c r="J5594">
        <v>469946.38</v>
      </c>
      <c r="K5594">
        <v>4785.29</v>
      </c>
      <c r="L5594">
        <v>450</v>
      </c>
      <c r="M5594" t="s">
        <v>35</v>
      </c>
      <c r="N5594" t="s">
        <v>70</v>
      </c>
      <c r="O5594">
        <v>41709.550000000003</v>
      </c>
      <c r="P5594">
        <f>_xlfn.DAYS(Table3[[#This Row],[Delivery_Date]],Table3[[#This Row],[Order_Date]])</f>
        <v>2</v>
      </c>
    </row>
    <row r="5595" spans="1:16" x14ac:dyDescent="0.25">
      <c r="A5595">
        <v>5594</v>
      </c>
      <c r="B5595" t="s">
        <v>51</v>
      </c>
      <c r="C5595" t="s">
        <v>24</v>
      </c>
      <c r="D5595" t="s">
        <v>45</v>
      </c>
      <c r="E5595" t="s">
        <v>26</v>
      </c>
      <c r="F5595" t="s">
        <v>399</v>
      </c>
      <c r="G5595" t="s">
        <v>94</v>
      </c>
      <c r="H5595">
        <v>53</v>
      </c>
      <c r="I5595">
        <v>30014.560000000001</v>
      </c>
      <c r="J5595">
        <v>1590771.68</v>
      </c>
      <c r="K5595">
        <v>4098.2</v>
      </c>
      <c r="L5595">
        <v>386</v>
      </c>
      <c r="M5595" t="s">
        <v>42</v>
      </c>
      <c r="N5595" t="s">
        <v>70</v>
      </c>
      <c r="O5595">
        <v>359555.09</v>
      </c>
      <c r="P5595">
        <f>_xlfn.DAYS(Table3[[#This Row],[Delivery_Date]],Table3[[#This Row],[Order_Date]])</f>
        <v>10</v>
      </c>
    </row>
    <row r="5596" spans="1:16" x14ac:dyDescent="0.25">
      <c r="A5596">
        <v>5595</v>
      </c>
      <c r="B5596" t="s">
        <v>65</v>
      </c>
      <c r="C5596" t="s">
        <v>16</v>
      </c>
      <c r="D5596" t="s">
        <v>25</v>
      </c>
      <c r="E5596" t="s">
        <v>18</v>
      </c>
      <c r="F5596" t="s">
        <v>416</v>
      </c>
      <c r="G5596" t="s">
        <v>62</v>
      </c>
      <c r="H5596">
        <v>44</v>
      </c>
      <c r="I5596">
        <v>45949.16</v>
      </c>
      <c r="J5596">
        <v>2021763.04</v>
      </c>
      <c r="K5596">
        <v>3690.83</v>
      </c>
      <c r="L5596">
        <v>298</v>
      </c>
      <c r="M5596" t="s">
        <v>29</v>
      </c>
      <c r="N5596" t="s">
        <v>30</v>
      </c>
      <c r="O5596">
        <v>146335.57999999999</v>
      </c>
      <c r="P5596">
        <f>_xlfn.DAYS(Table3[[#This Row],[Delivery_Date]],Table3[[#This Row],[Order_Date]])</f>
        <v>12</v>
      </c>
    </row>
    <row r="5597" spans="1:16" x14ac:dyDescent="0.25">
      <c r="A5597">
        <v>5596</v>
      </c>
      <c r="B5597" t="s">
        <v>65</v>
      </c>
      <c r="C5597" t="s">
        <v>24</v>
      </c>
      <c r="D5597" t="s">
        <v>17</v>
      </c>
      <c r="E5597" t="s">
        <v>52</v>
      </c>
      <c r="F5597" t="s">
        <v>390</v>
      </c>
      <c r="G5597" t="s">
        <v>353</v>
      </c>
      <c r="H5597">
        <v>92</v>
      </c>
      <c r="I5597">
        <v>1016.58</v>
      </c>
      <c r="J5597">
        <v>93525.36</v>
      </c>
      <c r="K5597">
        <v>1510.47</v>
      </c>
      <c r="L5597">
        <v>354</v>
      </c>
      <c r="M5597" t="s">
        <v>35</v>
      </c>
      <c r="N5597" t="s">
        <v>30</v>
      </c>
      <c r="O5597">
        <v>18527.95</v>
      </c>
      <c r="P5597">
        <f>_xlfn.DAYS(Table3[[#This Row],[Delivery_Date]],Table3[[#This Row],[Order_Date]])</f>
        <v>6</v>
      </c>
    </row>
    <row r="5598" spans="1:16" x14ac:dyDescent="0.25">
      <c r="A5598">
        <v>5597</v>
      </c>
      <c r="B5598" t="s">
        <v>65</v>
      </c>
      <c r="C5598" t="s">
        <v>38</v>
      </c>
      <c r="D5598" t="s">
        <v>25</v>
      </c>
      <c r="E5598" t="s">
        <v>60</v>
      </c>
      <c r="F5598" t="s">
        <v>369</v>
      </c>
      <c r="G5598" t="s">
        <v>322</v>
      </c>
      <c r="H5598">
        <v>100</v>
      </c>
      <c r="I5598">
        <v>10950.12</v>
      </c>
      <c r="J5598">
        <v>1095012</v>
      </c>
      <c r="K5598">
        <v>4423.93</v>
      </c>
      <c r="L5598">
        <v>62</v>
      </c>
      <c r="M5598" t="s">
        <v>35</v>
      </c>
      <c r="N5598" t="s">
        <v>30</v>
      </c>
      <c r="O5598">
        <v>83801.69</v>
      </c>
      <c r="P5598">
        <f>_xlfn.DAYS(Table3[[#This Row],[Delivery_Date]],Table3[[#This Row],[Order_Date]])</f>
        <v>13</v>
      </c>
    </row>
    <row r="5599" spans="1:16" x14ac:dyDescent="0.25">
      <c r="A5599">
        <v>5598</v>
      </c>
      <c r="B5599" t="s">
        <v>51</v>
      </c>
      <c r="C5599" t="s">
        <v>24</v>
      </c>
      <c r="D5599" t="s">
        <v>17</v>
      </c>
      <c r="E5599" t="s">
        <v>46</v>
      </c>
      <c r="F5599" t="s">
        <v>370</v>
      </c>
      <c r="G5599" t="s">
        <v>285</v>
      </c>
      <c r="H5599">
        <v>6</v>
      </c>
      <c r="I5599">
        <v>8926.39</v>
      </c>
      <c r="J5599">
        <v>53558.34</v>
      </c>
      <c r="K5599">
        <v>4664.4399999999996</v>
      </c>
      <c r="L5599">
        <v>156</v>
      </c>
      <c r="M5599" t="s">
        <v>21</v>
      </c>
      <c r="N5599" t="s">
        <v>70</v>
      </c>
      <c r="O5599">
        <v>11780.84</v>
      </c>
      <c r="P5599">
        <f>_xlfn.DAYS(Table3[[#This Row],[Delivery_Date]],Table3[[#This Row],[Order_Date]])</f>
        <v>14</v>
      </c>
    </row>
    <row r="5600" spans="1:16" x14ac:dyDescent="0.25">
      <c r="A5600">
        <v>5599</v>
      </c>
      <c r="B5600" t="s">
        <v>37</v>
      </c>
      <c r="C5600" t="s">
        <v>24</v>
      </c>
      <c r="D5600" t="s">
        <v>39</v>
      </c>
      <c r="E5600" t="s">
        <v>18</v>
      </c>
      <c r="F5600" t="s">
        <v>226</v>
      </c>
      <c r="G5600" t="s">
        <v>395</v>
      </c>
      <c r="H5600">
        <v>61</v>
      </c>
      <c r="I5600">
        <v>31965.439999999999</v>
      </c>
      <c r="J5600">
        <v>1949891.84</v>
      </c>
      <c r="K5600">
        <v>2114.73</v>
      </c>
      <c r="L5600">
        <v>791</v>
      </c>
      <c r="M5600" t="s">
        <v>21</v>
      </c>
      <c r="N5600" t="s">
        <v>22</v>
      </c>
      <c r="O5600">
        <v>129390.74</v>
      </c>
      <c r="P5600">
        <f>_xlfn.DAYS(Table3[[#This Row],[Delivery_Date]],Table3[[#This Row],[Order_Date]])</f>
        <v>7</v>
      </c>
    </row>
    <row r="5601" spans="1:16" x14ac:dyDescent="0.25">
      <c r="A5601">
        <v>5600</v>
      </c>
      <c r="B5601" t="s">
        <v>37</v>
      </c>
      <c r="C5601" t="s">
        <v>24</v>
      </c>
      <c r="D5601" t="s">
        <v>25</v>
      </c>
      <c r="E5601" t="s">
        <v>26</v>
      </c>
      <c r="F5601" t="s">
        <v>140</v>
      </c>
      <c r="G5601" t="s">
        <v>210</v>
      </c>
      <c r="H5601">
        <v>82</v>
      </c>
      <c r="I5601">
        <v>36539.85</v>
      </c>
      <c r="J5601">
        <v>2996267.7</v>
      </c>
      <c r="K5601">
        <v>2775.62</v>
      </c>
      <c r="L5601">
        <v>364</v>
      </c>
      <c r="M5601" t="s">
        <v>35</v>
      </c>
      <c r="N5601" t="s">
        <v>22</v>
      </c>
      <c r="O5601">
        <v>707194.19</v>
      </c>
      <c r="P5601">
        <f>_xlfn.DAYS(Table3[[#This Row],[Delivery_Date]],Table3[[#This Row],[Order_Date]])</f>
        <v>9</v>
      </c>
    </row>
    <row r="5602" spans="1:16" x14ac:dyDescent="0.25">
      <c r="A5602">
        <v>5601</v>
      </c>
      <c r="B5602" t="s">
        <v>31</v>
      </c>
      <c r="C5602" t="s">
        <v>16</v>
      </c>
      <c r="D5602" t="s">
        <v>39</v>
      </c>
      <c r="E5602" t="s">
        <v>18</v>
      </c>
      <c r="F5602" t="s">
        <v>381</v>
      </c>
      <c r="G5602" t="s">
        <v>242</v>
      </c>
      <c r="H5602">
        <v>76</v>
      </c>
      <c r="I5602">
        <v>3430.1</v>
      </c>
      <c r="J5602">
        <v>260687.6</v>
      </c>
      <c r="K5602">
        <v>3318.33</v>
      </c>
      <c r="L5602">
        <v>349</v>
      </c>
      <c r="M5602" t="s">
        <v>42</v>
      </c>
      <c r="N5602" t="s">
        <v>43</v>
      </c>
      <c r="O5602">
        <v>33448.6</v>
      </c>
      <c r="P5602">
        <f>_xlfn.DAYS(Table3[[#This Row],[Delivery_Date]],Table3[[#This Row],[Order_Date]])</f>
        <v>14</v>
      </c>
    </row>
    <row r="5603" spans="1:16" x14ac:dyDescent="0.25">
      <c r="A5603">
        <v>5602</v>
      </c>
      <c r="B5603" t="s">
        <v>31</v>
      </c>
      <c r="C5603" t="s">
        <v>24</v>
      </c>
      <c r="D5603" t="s">
        <v>25</v>
      </c>
      <c r="E5603" t="s">
        <v>60</v>
      </c>
      <c r="F5603" t="s">
        <v>387</v>
      </c>
      <c r="G5603" t="s">
        <v>224</v>
      </c>
      <c r="H5603">
        <v>59</v>
      </c>
      <c r="I5603">
        <v>49978.89</v>
      </c>
      <c r="J5603">
        <v>2948754.51</v>
      </c>
      <c r="K5603">
        <v>4799.63</v>
      </c>
      <c r="L5603">
        <v>410</v>
      </c>
      <c r="M5603" t="s">
        <v>42</v>
      </c>
      <c r="N5603" t="s">
        <v>22</v>
      </c>
      <c r="O5603">
        <v>429881.17</v>
      </c>
      <c r="P5603">
        <f>_xlfn.DAYS(Table3[[#This Row],[Delivery_Date]],Table3[[#This Row],[Order_Date]])</f>
        <v>12</v>
      </c>
    </row>
    <row r="5604" spans="1:16" x14ac:dyDescent="0.25">
      <c r="A5604">
        <v>5603</v>
      </c>
      <c r="B5604" t="s">
        <v>51</v>
      </c>
      <c r="C5604" t="s">
        <v>24</v>
      </c>
      <c r="D5604" t="s">
        <v>25</v>
      </c>
      <c r="E5604" t="s">
        <v>26</v>
      </c>
      <c r="F5604" t="s">
        <v>242</v>
      </c>
      <c r="G5604" t="s">
        <v>77</v>
      </c>
      <c r="H5604">
        <v>4</v>
      </c>
      <c r="I5604">
        <v>18414.169999999998</v>
      </c>
      <c r="J5604">
        <v>73656.679999999993</v>
      </c>
      <c r="K5604">
        <v>2716.19</v>
      </c>
      <c r="L5604">
        <v>793</v>
      </c>
      <c r="M5604" t="s">
        <v>35</v>
      </c>
      <c r="N5604" t="s">
        <v>70</v>
      </c>
      <c r="O5604">
        <v>5275.51</v>
      </c>
      <c r="P5604">
        <f>_xlfn.DAYS(Table3[[#This Row],[Delivery_Date]],Table3[[#This Row],[Order_Date]])</f>
        <v>7</v>
      </c>
    </row>
    <row r="5605" spans="1:16" x14ac:dyDescent="0.25">
      <c r="A5605">
        <v>5604</v>
      </c>
      <c r="B5605" t="s">
        <v>31</v>
      </c>
      <c r="C5605" t="s">
        <v>38</v>
      </c>
      <c r="D5605" t="s">
        <v>45</v>
      </c>
      <c r="E5605" t="s">
        <v>18</v>
      </c>
      <c r="F5605" t="s">
        <v>347</v>
      </c>
      <c r="G5605" t="s">
        <v>66</v>
      </c>
      <c r="H5605">
        <v>72</v>
      </c>
      <c r="I5605">
        <v>24866.63</v>
      </c>
      <c r="J5605">
        <v>1790397.36</v>
      </c>
      <c r="K5605">
        <v>4016.87</v>
      </c>
      <c r="L5605">
        <v>886</v>
      </c>
      <c r="M5605" t="s">
        <v>29</v>
      </c>
      <c r="N5605" t="s">
        <v>36</v>
      </c>
      <c r="O5605">
        <v>401332.86</v>
      </c>
      <c r="P5605">
        <f>_xlfn.DAYS(Table3[[#This Row],[Delivery_Date]],Table3[[#This Row],[Order_Date]])</f>
        <v>8</v>
      </c>
    </row>
    <row r="5606" spans="1:16" x14ac:dyDescent="0.25">
      <c r="A5606">
        <v>5605</v>
      </c>
      <c r="B5606" t="s">
        <v>65</v>
      </c>
      <c r="C5606" t="s">
        <v>38</v>
      </c>
      <c r="D5606" t="s">
        <v>39</v>
      </c>
      <c r="E5606" t="s">
        <v>26</v>
      </c>
      <c r="F5606" t="s">
        <v>356</v>
      </c>
      <c r="G5606" t="s">
        <v>167</v>
      </c>
      <c r="H5606">
        <v>13</v>
      </c>
      <c r="I5606">
        <v>47308.93</v>
      </c>
      <c r="J5606">
        <v>615016.09</v>
      </c>
      <c r="K5606">
        <v>3939.92</v>
      </c>
      <c r="L5606">
        <v>354</v>
      </c>
      <c r="M5606" t="s">
        <v>29</v>
      </c>
      <c r="N5606" t="s">
        <v>43</v>
      </c>
      <c r="O5606">
        <v>47706.89</v>
      </c>
      <c r="P5606">
        <f>_xlfn.DAYS(Table3[[#This Row],[Delivery_Date]],Table3[[#This Row],[Order_Date]])</f>
        <v>1</v>
      </c>
    </row>
    <row r="5607" spans="1:16" x14ac:dyDescent="0.25">
      <c r="A5607">
        <v>5606</v>
      </c>
      <c r="B5607" t="s">
        <v>65</v>
      </c>
      <c r="C5607" t="s">
        <v>16</v>
      </c>
      <c r="D5607" t="s">
        <v>39</v>
      </c>
      <c r="E5607" t="s">
        <v>60</v>
      </c>
      <c r="F5607" t="s">
        <v>98</v>
      </c>
      <c r="G5607" t="s">
        <v>27</v>
      </c>
      <c r="H5607">
        <v>77</v>
      </c>
      <c r="I5607">
        <v>33812.199999999997</v>
      </c>
      <c r="J5607">
        <v>2603539.4</v>
      </c>
      <c r="K5607">
        <v>3588.04</v>
      </c>
      <c r="L5607">
        <v>199</v>
      </c>
      <c r="M5607" t="s">
        <v>21</v>
      </c>
      <c r="N5607" t="s">
        <v>30</v>
      </c>
      <c r="O5607">
        <v>263361.53000000003</v>
      </c>
      <c r="P5607">
        <f>_xlfn.DAYS(Table3[[#This Row],[Delivery_Date]],Table3[[#This Row],[Order_Date]])</f>
        <v>10</v>
      </c>
    </row>
    <row r="5608" spans="1:16" x14ac:dyDescent="0.25">
      <c r="A5608">
        <v>5607</v>
      </c>
      <c r="B5608" t="s">
        <v>59</v>
      </c>
      <c r="C5608" t="s">
        <v>24</v>
      </c>
      <c r="D5608" t="s">
        <v>17</v>
      </c>
      <c r="E5608" t="s">
        <v>60</v>
      </c>
      <c r="F5608" t="s">
        <v>210</v>
      </c>
      <c r="G5608" t="s">
        <v>231</v>
      </c>
      <c r="H5608">
        <v>11</v>
      </c>
      <c r="I5608">
        <v>12421.08</v>
      </c>
      <c r="J5608">
        <v>136631.88</v>
      </c>
      <c r="K5608">
        <v>3230.23</v>
      </c>
      <c r="L5608">
        <v>161</v>
      </c>
      <c r="M5608" t="s">
        <v>29</v>
      </c>
      <c r="N5608" t="s">
        <v>22</v>
      </c>
      <c r="O5608">
        <v>23562.32</v>
      </c>
      <c r="P5608">
        <f>_xlfn.DAYS(Table3[[#This Row],[Delivery_Date]],Table3[[#This Row],[Order_Date]])</f>
        <v>15</v>
      </c>
    </row>
    <row r="5609" spans="1:16" x14ac:dyDescent="0.25">
      <c r="A5609">
        <v>5608</v>
      </c>
      <c r="B5609" t="s">
        <v>51</v>
      </c>
      <c r="C5609" t="s">
        <v>38</v>
      </c>
      <c r="D5609" t="s">
        <v>25</v>
      </c>
      <c r="E5609" t="s">
        <v>18</v>
      </c>
      <c r="F5609" t="s">
        <v>257</v>
      </c>
      <c r="G5609" t="s">
        <v>144</v>
      </c>
      <c r="H5609">
        <v>69</v>
      </c>
      <c r="I5609">
        <v>31845.75</v>
      </c>
      <c r="J5609">
        <v>2197356.75</v>
      </c>
      <c r="K5609">
        <v>2800.91</v>
      </c>
      <c r="L5609">
        <v>195</v>
      </c>
      <c r="M5609" t="s">
        <v>35</v>
      </c>
      <c r="N5609" t="s">
        <v>22</v>
      </c>
      <c r="O5609">
        <v>507274.96</v>
      </c>
      <c r="P5609">
        <f>_xlfn.DAYS(Table3[[#This Row],[Delivery_Date]],Table3[[#This Row],[Order_Date]])</f>
        <v>8</v>
      </c>
    </row>
    <row r="5610" spans="1:16" x14ac:dyDescent="0.25">
      <c r="A5610">
        <v>5609</v>
      </c>
      <c r="B5610" t="s">
        <v>31</v>
      </c>
      <c r="C5610" t="s">
        <v>16</v>
      </c>
      <c r="D5610" t="s">
        <v>17</v>
      </c>
      <c r="E5610" t="s">
        <v>26</v>
      </c>
      <c r="F5610" t="s">
        <v>368</v>
      </c>
      <c r="G5610" t="s">
        <v>140</v>
      </c>
      <c r="H5610">
        <v>90</v>
      </c>
      <c r="I5610">
        <v>12494.6</v>
      </c>
      <c r="J5610">
        <v>1124514</v>
      </c>
      <c r="K5610">
        <v>1704.59</v>
      </c>
      <c r="L5610">
        <v>146</v>
      </c>
      <c r="M5610" t="s">
        <v>35</v>
      </c>
      <c r="N5610" t="s">
        <v>22</v>
      </c>
      <c r="O5610">
        <v>196225.94</v>
      </c>
      <c r="P5610">
        <f>_xlfn.DAYS(Table3[[#This Row],[Delivery_Date]],Table3[[#This Row],[Order_Date]])</f>
        <v>8</v>
      </c>
    </row>
    <row r="5611" spans="1:16" x14ac:dyDescent="0.25">
      <c r="A5611">
        <v>5610</v>
      </c>
      <c r="B5611" t="s">
        <v>51</v>
      </c>
      <c r="C5611" t="s">
        <v>24</v>
      </c>
      <c r="D5611" t="s">
        <v>45</v>
      </c>
      <c r="E5611" t="s">
        <v>18</v>
      </c>
      <c r="F5611" t="s">
        <v>270</v>
      </c>
      <c r="G5611" t="s">
        <v>229</v>
      </c>
      <c r="H5611">
        <v>8</v>
      </c>
      <c r="I5611">
        <v>1564.88</v>
      </c>
      <c r="J5611">
        <v>12519.04</v>
      </c>
      <c r="K5611">
        <v>1386.6</v>
      </c>
      <c r="L5611">
        <v>540</v>
      </c>
      <c r="M5611" t="s">
        <v>29</v>
      </c>
      <c r="N5611" t="s">
        <v>70</v>
      </c>
      <c r="O5611">
        <v>2759.88</v>
      </c>
      <c r="P5611">
        <f>_xlfn.DAYS(Table3[[#This Row],[Delivery_Date]],Table3[[#This Row],[Order_Date]])</f>
        <v>1</v>
      </c>
    </row>
    <row r="5612" spans="1:16" x14ac:dyDescent="0.25">
      <c r="A5612">
        <v>5611</v>
      </c>
      <c r="B5612" t="s">
        <v>59</v>
      </c>
      <c r="C5612" t="s">
        <v>16</v>
      </c>
      <c r="D5612" t="s">
        <v>25</v>
      </c>
      <c r="E5612" t="s">
        <v>60</v>
      </c>
      <c r="F5612" t="s">
        <v>126</v>
      </c>
      <c r="G5612" t="s">
        <v>394</v>
      </c>
      <c r="H5612">
        <v>76</v>
      </c>
      <c r="I5612">
        <v>47236.94</v>
      </c>
      <c r="J5612">
        <v>3590007.44</v>
      </c>
      <c r="K5612">
        <v>1433.7</v>
      </c>
      <c r="L5612">
        <v>914</v>
      </c>
      <c r="M5612" t="s">
        <v>42</v>
      </c>
      <c r="N5612" t="s">
        <v>43</v>
      </c>
      <c r="O5612">
        <v>885727.61</v>
      </c>
      <c r="P5612">
        <f>_xlfn.DAYS(Table3[[#This Row],[Delivery_Date]],Table3[[#This Row],[Order_Date]])</f>
        <v>5</v>
      </c>
    </row>
    <row r="5613" spans="1:16" x14ac:dyDescent="0.25">
      <c r="A5613">
        <v>5612</v>
      </c>
      <c r="B5613" t="s">
        <v>59</v>
      </c>
      <c r="C5613" t="s">
        <v>38</v>
      </c>
      <c r="D5613" t="s">
        <v>32</v>
      </c>
      <c r="E5613" t="s">
        <v>46</v>
      </c>
      <c r="F5613" t="s">
        <v>336</v>
      </c>
      <c r="G5613" t="s">
        <v>314</v>
      </c>
      <c r="H5613">
        <v>57</v>
      </c>
      <c r="I5613">
        <v>48585.1</v>
      </c>
      <c r="J5613">
        <v>2769350.7</v>
      </c>
      <c r="K5613">
        <v>4622.88</v>
      </c>
      <c r="L5613">
        <v>76</v>
      </c>
      <c r="M5613" t="s">
        <v>29</v>
      </c>
      <c r="N5613" t="s">
        <v>22</v>
      </c>
      <c r="O5613">
        <v>475251.59</v>
      </c>
      <c r="P5613">
        <f>_xlfn.DAYS(Table3[[#This Row],[Delivery_Date]],Table3[[#This Row],[Order_Date]])</f>
        <v>13</v>
      </c>
    </row>
    <row r="5614" spans="1:16" x14ac:dyDescent="0.25">
      <c r="A5614">
        <v>5613</v>
      </c>
      <c r="B5614" t="s">
        <v>44</v>
      </c>
      <c r="C5614" t="s">
        <v>24</v>
      </c>
      <c r="D5614" t="s">
        <v>45</v>
      </c>
      <c r="E5614" t="s">
        <v>18</v>
      </c>
      <c r="F5614" t="s">
        <v>394</v>
      </c>
      <c r="G5614" t="s">
        <v>343</v>
      </c>
      <c r="H5614">
        <v>79</v>
      </c>
      <c r="I5614">
        <v>33466.959999999999</v>
      </c>
      <c r="J5614">
        <v>2643889.84</v>
      </c>
      <c r="K5614">
        <v>2605.2199999999998</v>
      </c>
      <c r="L5614">
        <v>323</v>
      </c>
      <c r="M5614" t="s">
        <v>35</v>
      </c>
      <c r="N5614" t="s">
        <v>22</v>
      </c>
      <c r="O5614">
        <v>255056.01</v>
      </c>
      <c r="P5614">
        <f>_xlfn.DAYS(Table3[[#This Row],[Delivery_Date]],Table3[[#This Row],[Order_Date]])</f>
        <v>2</v>
      </c>
    </row>
    <row r="5615" spans="1:16" x14ac:dyDescent="0.25">
      <c r="A5615">
        <v>5614</v>
      </c>
      <c r="B5615" t="s">
        <v>44</v>
      </c>
      <c r="C5615" t="s">
        <v>16</v>
      </c>
      <c r="D5615" t="s">
        <v>39</v>
      </c>
      <c r="E5615" t="s">
        <v>60</v>
      </c>
      <c r="F5615" t="s">
        <v>292</v>
      </c>
      <c r="G5615" t="s">
        <v>290</v>
      </c>
      <c r="H5615">
        <v>82</v>
      </c>
      <c r="I5615">
        <v>29158.76</v>
      </c>
      <c r="J5615">
        <v>2391018.3199999998</v>
      </c>
      <c r="K5615">
        <v>3593.1</v>
      </c>
      <c r="L5615">
        <v>493</v>
      </c>
      <c r="M5615" t="s">
        <v>21</v>
      </c>
      <c r="N5615" t="s">
        <v>70</v>
      </c>
      <c r="O5615">
        <v>298862.34999999998</v>
      </c>
      <c r="P5615">
        <f>_xlfn.DAYS(Table3[[#This Row],[Delivery_Date]],Table3[[#This Row],[Order_Date]])</f>
        <v>8</v>
      </c>
    </row>
    <row r="5616" spans="1:16" x14ac:dyDescent="0.25">
      <c r="A5616">
        <v>5615</v>
      </c>
      <c r="B5616" t="s">
        <v>59</v>
      </c>
      <c r="C5616" t="s">
        <v>24</v>
      </c>
      <c r="D5616" t="s">
        <v>25</v>
      </c>
      <c r="E5616" t="s">
        <v>18</v>
      </c>
      <c r="F5616" t="s">
        <v>348</v>
      </c>
      <c r="G5616" t="s">
        <v>306</v>
      </c>
      <c r="H5616">
        <v>6</v>
      </c>
      <c r="I5616">
        <v>17577.189999999999</v>
      </c>
      <c r="J5616">
        <v>105463.14</v>
      </c>
      <c r="K5616">
        <v>1632.31</v>
      </c>
      <c r="L5616">
        <v>117</v>
      </c>
      <c r="M5616" t="s">
        <v>35</v>
      </c>
      <c r="N5616" t="s">
        <v>36</v>
      </c>
      <c r="O5616">
        <v>24250.26</v>
      </c>
      <c r="P5616">
        <f>_xlfn.DAYS(Table3[[#This Row],[Delivery_Date]],Table3[[#This Row],[Order_Date]])</f>
        <v>3</v>
      </c>
    </row>
    <row r="5617" spans="1:16" x14ac:dyDescent="0.25">
      <c r="A5617">
        <v>5616</v>
      </c>
      <c r="B5617" t="s">
        <v>59</v>
      </c>
      <c r="C5617" t="s">
        <v>38</v>
      </c>
      <c r="D5617" t="s">
        <v>45</v>
      </c>
      <c r="E5617" t="s">
        <v>18</v>
      </c>
      <c r="F5617" t="s">
        <v>373</v>
      </c>
      <c r="G5617" t="s">
        <v>102</v>
      </c>
      <c r="H5617">
        <v>33</v>
      </c>
      <c r="I5617">
        <v>36439.68</v>
      </c>
      <c r="J5617">
        <v>1202509.44</v>
      </c>
      <c r="K5617">
        <v>869.55</v>
      </c>
      <c r="L5617">
        <v>32</v>
      </c>
      <c r="M5617" t="s">
        <v>42</v>
      </c>
      <c r="N5617" t="s">
        <v>70</v>
      </c>
      <c r="O5617">
        <v>250595.27</v>
      </c>
      <c r="P5617">
        <f>_xlfn.DAYS(Table3[[#This Row],[Delivery_Date]],Table3[[#This Row],[Order_Date]])</f>
        <v>12</v>
      </c>
    </row>
    <row r="5618" spans="1:16" x14ac:dyDescent="0.25">
      <c r="A5618">
        <v>5617</v>
      </c>
      <c r="B5618" t="s">
        <v>44</v>
      </c>
      <c r="C5618" t="s">
        <v>24</v>
      </c>
      <c r="D5618" t="s">
        <v>39</v>
      </c>
      <c r="E5618" t="s">
        <v>26</v>
      </c>
      <c r="F5618" t="s">
        <v>88</v>
      </c>
      <c r="G5618" t="s">
        <v>310</v>
      </c>
      <c r="H5618">
        <v>27</v>
      </c>
      <c r="I5618">
        <v>3799.15</v>
      </c>
      <c r="J5618">
        <v>102577.05</v>
      </c>
      <c r="K5618">
        <v>726.45</v>
      </c>
      <c r="L5618">
        <v>625</v>
      </c>
      <c r="M5618" t="s">
        <v>42</v>
      </c>
      <c r="N5618" t="s">
        <v>36</v>
      </c>
      <c r="O5618">
        <v>9695.2099999999991</v>
      </c>
      <c r="P5618">
        <f>_xlfn.DAYS(Table3[[#This Row],[Delivery_Date]],Table3[[#This Row],[Order_Date]])</f>
        <v>8</v>
      </c>
    </row>
    <row r="5619" spans="1:16" x14ac:dyDescent="0.25">
      <c r="A5619">
        <v>5618</v>
      </c>
      <c r="B5619" t="s">
        <v>51</v>
      </c>
      <c r="C5619" t="s">
        <v>38</v>
      </c>
      <c r="D5619" t="s">
        <v>32</v>
      </c>
      <c r="E5619" t="s">
        <v>60</v>
      </c>
      <c r="F5619" t="s">
        <v>275</v>
      </c>
      <c r="G5619" t="s">
        <v>241</v>
      </c>
      <c r="H5619">
        <v>60</v>
      </c>
      <c r="I5619">
        <v>27778.09</v>
      </c>
      <c r="J5619">
        <v>1666685.4</v>
      </c>
      <c r="K5619">
        <v>4276.8</v>
      </c>
      <c r="L5619">
        <v>733</v>
      </c>
      <c r="M5619" t="s">
        <v>21</v>
      </c>
      <c r="N5619" t="s">
        <v>43</v>
      </c>
      <c r="O5619">
        <v>246062.52</v>
      </c>
      <c r="P5619">
        <f>_xlfn.DAYS(Table3[[#This Row],[Delivery_Date]],Table3[[#This Row],[Order_Date]])</f>
        <v>1</v>
      </c>
    </row>
    <row r="5620" spans="1:16" x14ac:dyDescent="0.25">
      <c r="A5620">
        <v>5619</v>
      </c>
      <c r="B5620" t="s">
        <v>31</v>
      </c>
      <c r="C5620" t="s">
        <v>38</v>
      </c>
      <c r="D5620" t="s">
        <v>25</v>
      </c>
      <c r="E5620" t="s">
        <v>60</v>
      </c>
      <c r="F5620" t="s">
        <v>278</v>
      </c>
      <c r="G5620" t="s">
        <v>159</v>
      </c>
      <c r="H5620">
        <v>26</v>
      </c>
      <c r="I5620">
        <v>41912</v>
      </c>
      <c r="J5620">
        <v>1089712</v>
      </c>
      <c r="K5620">
        <v>1627.69</v>
      </c>
      <c r="L5620">
        <v>596</v>
      </c>
      <c r="M5620" t="s">
        <v>35</v>
      </c>
      <c r="N5620" t="s">
        <v>22</v>
      </c>
      <c r="O5620">
        <v>192222.32</v>
      </c>
      <c r="P5620">
        <f>_xlfn.DAYS(Table3[[#This Row],[Delivery_Date]],Table3[[#This Row],[Order_Date]])</f>
        <v>7</v>
      </c>
    </row>
    <row r="5621" spans="1:16" x14ac:dyDescent="0.25">
      <c r="A5621">
        <v>5620</v>
      </c>
      <c r="B5621" t="s">
        <v>44</v>
      </c>
      <c r="C5621" t="s">
        <v>24</v>
      </c>
      <c r="D5621" t="s">
        <v>45</v>
      </c>
      <c r="E5621" t="s">
        <v>26</v>
      </c>
      <c r="F5621" t="s">
        <v>330</v>
      </c>
      <c r="G5621" t="s">
        <v>251</v>
      </c>
      <c r="H5621">
        <v>10</v>
      </c>
      <c r="I5621">
        <v>9080.44</v>
      </c>
      <c r="J5621">
        <v>90804.4</v>
      </c>
      <c r="K5621">
        <v>4569.7700000000004</v>
      </c>
      <c r="L5621">
        <v>327</v>
      </c>
      <c r="M5621" t="s">
        <v>35</v>
      </c>
      <c r="N5621" t="s">
        <v>43</v>
      </c>
      <c r="O5621">
        <v>22148.89</v>
      </c>
      <c r="P5621">
        <f>_xlfn.DAYS(Table3[[#This Row],[Delivery_Date]],Table3[[#This Row],[Order_Date]])</f>
        <v>15</v>
      </c>
    </row>
    <row r="5622" spans="1:16" x14ac:dyDescent="0.25">
      <c r="A5622">
        <v>5621</v>
      </c>
      <c r="B5622" t="s">
        <v>23</v>
      </c>
      <c r="C5622" t="s">
        <v>24</v>
      </c>
      <c r="D5622" t="s">
        <v>25</v>
      </c>
      <c r="E5622" t="s">
        <v>26</v>
      </c>
      <c r="F5622" t="s">
        <v>210</v>
      </c>
      <c r="G5622" t="s">
        <v>259</v>
      </c>
      <c r="H5622">
        <v>64</v>
      </c>
      <c r="I5622">
        <v>5752.29</v>
      </c>
      <c r="J5622">
        <v>368146.56</v>
      </c>
      <c r="K5622">
        <v>913.07</v>
      </c>
      <c r="L5622">
        <v>600</v>
      </c>
      <c r="M5622" t="s">
        <v>29</v>
      </c>
      <c r="N5622" t="s">
        <v>30</v>
      </c>
      <c r="O5622">
        <v>55572.23</v>
      </c>
      <c r="P5622">
        <f>_xlfn.DAYS(Table3[[#This Row],[Delivery_Date]],Table3[[#This Row],[Order_Date]])</f>
        <v>9</v>
      </c>
    </row>
    <row r="5623" spans="1:16" x14ac:dyDescent="0.25">
      <c r="A5623">
        <v>5622</v>
      </c>
      <c r="B5623" t="s">
        <v>37</v>
      </c>
      <c r="C5623" t="s">
        <v>16</v>
      </c>
      <c r="D5623" t="s">
        <v>39</v>
      </c>
      <c r="E5623" t="s">
        <v>26</v>
      </c>
      <c r="F5623" t="s">
        <v>75</v>
      </c>
      <c r="G5623" t="s">
        <v>303</v>
      </c>
      <c r="H5623">
        <v>92</v>
      </c>
      <c r="I5623">
        <v>42172.98</v>
      </c>
      <c r="J5623">
        <v>3879914.16</v>
      </c>
      <c r="K5623">
        <v>190.77</v>
      </c>
      <c r="L5623">
        <v>992</v>
      </c>
      <c r="M5623" t="s">
        <v>35</v>
      </c>
      <c r="N5623" t="s">
        <v>70</v>
      </c>
      <c r="O5623">
        <v>444017.83</v>
      </c>
      <c r="P5623">
        <f>_xlfn.DAYS(Table3[[#This Row],[Delivery_Date]],Table3[[#This Row],[Order_Date]])</f>
        <v>9</v>
      </c>
    </row>
    <row r="5624" spans="1:16" x14ac:dyDescent="0.25">
      <c r="A5624">
        <v>5623</v>
      </c>
      <c r="B5624" t="s">
        <v>31</v>
      </c>
      <c r="C5624" t="s">
        <v>24</v>
      </c>
      <c r="D5624" t="s">
        <v>32</v>
      </c>
      <c r="E5624" t="s">
        <v>26</v>
      </c>
      <c r="F5624" t="s">
        <v>260</v>
      </c>
      <c r="G5624" t="s">
        <v>307</v>
      </c>
      <c r="H5624">
        <v>5</v>
      </c>
      <c r="I5624">
        <v>27585.77</v>
      </c>
      <c r="J5624">
        <v>137928.85</v>
      </c>
      <c r="K5624">
        <v>2837.44</v>
      </c>
      <c r="L5624">
        <v>223</v>
      </c>
      <c r="M5624" t="s">
        <v>42</v>
      </c>
      <c r="N5624" t="s">
        <v>30</v>
      </c>
      <c r="O5624">
        <v>14982.8</v>
      </c>
      <c r="P5624">
        <f>_xlfn.DAYS(Table3[[#This Row],[Delivery_Date]],Table3[[#This Row],[Order_Date]])</f>
        <v>13</v>
      </c>
    </row>
    <row r="5625" spans="1:16" x14ac:dyDescent="0.25">
      <c r="A5625">
        <v>5624</v>
      </c>
      <c r="B5625" t="s">
        <v>59</v>
      </c>
      <c r="C5625" t="s">
        <v>24</v>
      </c>
      <c r="D5625" t="s">
        <v>39</v>
      </c>
      <c r="E5625" t="s">
        <v>46</v>
      </c>
      <c r="F5625" t="s">
        <v>376</v>
      </c>
      <c r="G5625" t="s">
        <v>372</v>
      </c>
      <c r="H5625">
        <v>52</v>
      </c>
      <c r="I5625">
        <v>3271.69</v>
      </c>
      <c r="J5625">
        <v>170127.88</v>
      </c>
      <c r="K5625">
        <v>1775.2</v>
      </c>
      <c r="L5625">
        <v>709</v>
      </c>
      <c r="M5625" t="s">
        <v>21</v>
      </c>
      <c r="N5625" t="s">
        <v>70</v>
      </c>
      <c r="O5625">
        <v>34331.97</v>
      </c>
      <c r="P5625">
        <f>_xlfn.DAYS(Table3[[#This Row],[Delivery_Date]],Table3[[#This Row],[Order_Date]])</f>
        <v>15</v>
      </c>
    </row>
    <row r="5626" spans="1:16" x14ac:dyDescent="0.25">
      <c r="A5626">
        <v>5625</v>
      </c>
      <c r="B5626" t="s">
        <v>51</v>
      </c>
      <c r="C5626" t="s">
        <v>24</v>
      </c>
      <c r="D5626" t="s">
        <v>17</v>
      </c>
      <c r="E5626" t="s">
        <v>52</v>
      </c>
      <c r="F5626" t="s">
        <v>217</v>
      </c>
      <c r="G5626" t="s">
        <v>191</v>
      </c>
      <c r="H5626">
        <v>66</v>
      </c>
      <c r="I5626">
        <v>14346.49</v>
      </c>
      <c r="J5626">
        <v>946868.34</v>
      </c>
      <c r="K5626">
        <v>1648.63</v>
      </c>
      <c r="L5626">
        <v>459</v>
      </c>
      <c r="M5626" t="s">
        <v>35</v>
      </c>
      <c r="N5626" t="s">
        <v>36</v>
      </c>
      <c r="O5626">
        <v>60028.69</v>
      </c>
      <c r="P5626">
        <f>_xlfn.DAYS(Table3[[#This Row],[Delivery_Date]],Table3[[#This Row],[Order_Date]])</f>
        <v>7</v>
      </c>
    </row>
    <row r="5627" spans="1:16" x14ac:dyDescent="0.25">
      <c r="A5627">
        <v>5626</v>
      </c>
      <c r="B5627" t="s">
        <v>31</v>
      </c>
      <c r="C5627" t="s">
        <v>24</v>
      </c>
      <c r="D5627" t="s">
        <v>45</v>
      </c>
      <c r="E5627" t="s">
        <v>46</v>
      </c>
      <c r="F5627" t="s">
        <v>139</v>
      </c>
      <c r="G5627" t="s">
        <v>385</v>
      </c>
      <c r="H5627">
        <v>100</v>
      </c>
      <c r="I5627">
        <v>32505.119999999999</v>
      </c>
      <c r="J5627">
        <v>3250512</v>
      </c>
      <c r="K5627">
        <v>439.37</v>
      </c>
      <c r="L5627">
        <v>264</v>
      </c>
      <c r="M5627" t="s">
        <v>21</v>
      </c>
      <c r="N5627" t="s">
        <v>22</v>
      </c>
      <c r="O5627">
        <v>394682.76</v>
      </c>
      <c r="P5627">
        <f>_xlfn.DAYS(Table3[[#This Row],[Delivery_Date]],Table3[[#This Row],[Order_Date]])</f>
        <v>1</v>
      </c>
    </row>
    <row r="5628" spans="1:16" x14ac:dyDescent="0.25">
      <c r="A5628">
        <v>5627</v>
      </c>
      <c r="B5628" t="s">
        <v>59</v>
      </c>
      <c r="C5628" t="s">
        <v>16</v>
      </c>
      <c r="D5628" t="s">
        <v>39</v>
      </c>
      <c r="E5628" t="s">
        <v>46</v>
      </c>
      <c r="F5628" t="s">
        <v>228</v>
      </c>
      <c r="G5628" t="s">
        <v>361</v>
      </c>
      <c r="H5628">
        <v>24</v>
      </c>
      <c r="I5628">
        <v>4078.94</v>
      </c>
      <c r="J5628">
        <v>97894.56</v>
      </c>
      <c r="K5628">
        <v>1559.53</v>
      </c>
      <c r="L5628">
        <v>909</v>
      </c>
      <c r="M5628" t="s">
        <v>35</v>
      </c>
      <c r="N5628" t="s">
        <v>30</v>
      </c>
      <c r="O5628">
        <v>5260.16</v>
      </c>
      <c r="P5628">
        <f>_xlfn.DAYS(Table3[[#This Row],[Delivery_Date]],Table3[[#This Row],[Order_Date]])</f>
        <v>11</v>
      </c>
    </row>
    <row r="5629" spans="1:16" x14ac:dyDescent="0.25">
      <c r="A5629">
        <v>5628</v>
      </c>
      <c r="B5629" t="s">
        <v>59</v>
      </c>
      <c r="C5629" t="s">
        <v>38</v>
      </c>
      <c r="D5629" t="s">
        <v>45</v>
      </c>
      <c r="E5629" t="s">
        <v>52</v>
      </c>
      <c r="F5629" t="s">
        <v>214</v>
      </c>
      <c r="G5629" t="s">
        <v>91</v>
      </c>
      <c r="H5629">
        <v>99</v>
      </c>
      <c r="I5629">
        <v>9759.94</v>
      </c>
      <c r="J5629">
        <v>966234.06</v>
      </c>
      <c r="K5629">
        <v>186.92</v>
      </c>
      <c r="L5629">
        <v>517</v>
      </c>
      <c r="M5629" t="s">
        <v>21</v>
      </c>
      <c r="N5629" t="s">
        <v>22</v>
      </c>
      <c r="O5629">
        <v>180254.13</v>
      </c>
      <c r="P5629">
        <f>_xlfn.DAYS(Table3[[#This Row],[Delivery_Date]],Table3[[#This Row],[Order_Date]])</f>
        <v>12</v>
      </c>
    </row>
    <row r="5630" spans="1:16" x14ac:dyDescent="0.25">
      <c r="A5630">
        <v>5629</v>
      </c>
      <c r="B5630" t="s">
        <v>37</v>
      </c>
      <c r="C5630" t="s">
        <v>24</v>
      </c>
      <c r="D5630" t="s">
        <v>45</v>
      </c>
      <c r="E5630" t="s">
        <v>60</v>
      </c>
      <c r="F5630" t="s">
        <v>379</v>
      </c>
      <c r="G5630" t="s">
        <v>390</v>
      </c>
      <c r="H5630">
        <v>90</v>
      </c>
      <c r="I5630">
        <v>15164.99</v>
      </c>
      <c r="J5630">
        <v>1364849.1</v>
      </c>
      <c r="K5630">
        <v>4742.9799999999996</v>
      </c>
      <c r="L5630">
        <v>503</v>
      </c>
      <c r="M5630" t="s">
        <v>29</v>
      </c>
      <c r="N5630" t="s">
        <v>30</v>
      </c>
      <c r="O5630">
        <v>312694.18</v>
      </c>
      <c r="P5630">
        <f>_xlfn.DAYS(Table3[[#This Row],[Delivery_Date]],Table3[[#This Row],[Order_Date]])</f>
        <v>1</v>
      </c>
    </row>
    <row r="5631" spans="1:16" x14ac:dyDescent="0.25">
      <c r="A5631">
        <v>5630</v>
      </c>
      <c r="B5631" t="s">
        <v>15</v>
      </c>
      <c r="C5631" t="s">
        <v>24</v>
      </c>
      <c r="D5631" t="s">
        <v>25</v>
      </c>
      <c r="E5631" t="s">
        <v>52</v>
      </c>
      <c r="F5631" t="s">
        <v>41</v>
      </c>
      <c r="G5631" t="s">
        <v>363</v>
      </c>
      <c r="H5631">
        <v>52</v>
      </c>
      <c r="I5631">
        <v>46974.07</v>
      </c>
      <c r="J5631">
        <v>2442651.64</v>
      </c>
      <c r="K5631">
        <v>2910.94</v>
      </c>
      <c r="L5631">
        <v>153</v>
      </c>
      <c r="M5631" t="s">
        <v>29</v>
      </c>
      <c r="N5631" t="s">
        <v>30</v>
      </c>
      <c r="O5631">
        <v>153828.04</v>
      </c>
      <c r="P5631">
        <f>_xlfn.DAYS(Table3[[#This Row],[Delivery_Date]],Table3[[#This Row],[Order_Date]])</f>
        <v>4</v>
      </c>
    </row>
    <row r="5632" spans="1:16" x14ac:dyDescent="0.25">
      <c r="A5632">
        <v>5631</v>
      </c>
      <c r="B5632" t="s">
        <v>15</v>
      </c>
      <c r="C5632" t="s">
        <v>38</v>
      </c>
      <c r="D5632" t="s">
        <v>32</v>
      </c>
      <c r="E5632" t="s">
        <v>46</v>
      </c>
      <c r="F5632" t="s">
        <v>259</v>
      </c>
      <c r="G5632" t="s">
        <v>281</v>
      </c>
      <c r="H5632">
        <v>23</v>
      </c>
      <c r="I5632">
        <v>40702.17</v>
      </c>
      <c r="J5632">
        <v>936149.91</v>
      </c>
      <c r="K5632">
        <v>2488.8200000000002</v>
      </c>
      <c r="L5632">
        <v>114</v>
      </c>
      <c r="M5632" t="s">
        <v>29</v>
      </c>
      <c r="N5632" t="s">
        <v>70</v>
      </c>
      <c r="O5632">
        <v>71524.58</v>
      </c>
      <c r="P5632">
        <f>_xlfn.DAYS(Table3[[#This Row],[Delivery_Date]],Table3[[#This Row],[Order_Date]])</f>
        <v>1</v>
      </c>
    </row>
    <row r="5633" spans="1:16" x14ac:dyDescent="0.25">
      <c r="A5633">
        <v>5632</v>
      </c>
      <c r="B5633" t="s">
        <v>23</v>
      </c>
      <c r="C5633" t="s">
        <v>38</v>
      </c>
      <c r="D5633" t="s">
        <v>17</v>
      </c>
      <c r="E5633" t="s">
        <v>60</v>
      </c>
      <c r="F5633" t="s">
        <v>190</v>
      </c>
      <c r="G5633" t="s">
        <v>386</v>
      </c>
      <c r="H5633">
        <v>53</v>
      </c>
      <c r="I5633">
        <v>24700.55</v>
      </c>
      <c r="J5633">
        <v>1309129.1499999999</v>
      </c>
      <c r="K5633">
        <v>3555.88</v>
      </c>
      <c r="L5633">
        <v>695</v>
      </c>
      <c r="M5633" t="s">
        <v>21</v>
      </c>
      <c r="N5633" t="s">
        <v>70</v>
      </c>
      <c r="O5633">
        <v>294101.7</v>
      </c>
      <c r="P5633">
        <f>_xlfn.DAYS(Table3[[#This Row],[Delivery_Date]],Table3[[#This Row],[Order_Date]])</f>
        <v>13</v>
      </c>
    </row>
    <row r="5634" spans="1:16" x14ac:dyDescent="0.25">
      <c r="A5634">
        <v>5633</v>
      </c>
      <c r="B5634" t="s">
        <v>15</v>
      </c>
      <c r="C5634" t="s">
        <v>38</v>
      </c>
      <c r="D5634" t="s">
        <v>39</v>
      </c>
      <c r="E5634" t="s">
        <v>18</v>
      </c>
      <c r="F5634" t="s">
        <v>270</v>
      </c>
      <c r="G5634" t="s">
        <v>229</v>
      </c>
      <c r="H5634">
        <v>98</v>
      </c>
      <c r="I5634">
        <v>40405.14</v>
      </c>
      <c r="J5634">
        <v>3959703.72</v>
      </c>
      <c r="K5634">
        <v>1493.05</v>
      </c>
      <c r="L5634">
        <v>575</v>
      </c>
      <c r="M5634" t="s">
        <v>29</v>
      </c>
      <c r="N5634" t="s">
        <v>22</v>
      </c>
      <c r="O5634">
        <v>510812.73</v>
      </c>
      <c r="P5634">
        <f>_xlfn.DAYS(Table3[[#This Row],[Delivery_Date]],Table3[[#This Row],[Order_Date]])</f>
        <v>1</v>
      </c>
    </row>
    <row r="5635" spans="1:16" x14ac:dyDescent="0.25">
      <c r="A5635">
        <v>5634</v>
      </c>
      <c r="B5635" t="s">
        <v>31</v>
      </c>
      <c r="C5635" t="s">
        <v>24</v>
      </c>
      <c r="D5635" t="s">
        <v>25</v>
      </c>
      <c r="E5635" t="s">
        <v>46</v>
      </c>
      <c r="F5635" t="s">
        <v>392</v>
      </c>
      <c r="G5635" t="s">
        <v>380</v>
      </c>
      <c r="H5635">
        <v>31</v>
      </c>
      <c r="I5635">
        <v>8442.6</v>
      </c>
      <c r="J5635">
        <v>261720.6</v>
      </c>
      <c r="K5635">
        <v>1350.5</v>
      </c>
      <c r="L5635">
        <v>355</v>
      </c>
      <c r="M5635" t="s">
        <v>42</v>
      </c>
      <c r="N5635" t="s">
        <v>70</v>
      </c>
      <c r="O5635">
        <v>37247.53</v>
      </c>
      <c r="P5635">
        <f>_xlfn.DAYS(Table3[[#This Row],[Delivery_Date]],Table3[[#This Row],[Order_Date]])</f>
        <v>3</v>
      </c>
    </row>
    <row r="5636" spans="1:16" x14ac:dyDescent="0.25">
      <c r="A5636">
        <v>5635</v>
      </c>
      <c r="B5636" t="s">
        <v>59</v>
      </c>
      <c r="C5636" t="s">
        <v>38</v>
      </c>
      <c r="D5636" t="s">
        <v>17</v>
      </c>
      <c r="E5636" t="s">
        <v>52</v>
      </c>
      <c r="F5636" t="s">
        <v>302</v>
      </c>
      <c r="G5636" t="s">
        <v>200</v>
      </c>
      <c r="H5636">
        <v>7</v>
      </c>
      <c r="I5636">
        <v>22478.62</v>
      </c>
      <c r="J5636">
        <v>157350.34</v>
      </c>
      <c r="K5636">
        <v>3745.19</v>
      </c>
      <c r="L5636">
        <v>624</v>
      </c>
      <c r="M5636" t="s">
        <v>35</v>
      </c>
      <c r="N5636" t="s">
        <v>43</v>
      </c>
      <c r="O5636">
        <v>25288.86</v>
      </c>
      <c r="P5636">
        <f>_xlfn.DAYS(Table3[[#This Row],[Delivery_Date]],Table3[[#This Row],[Order_Date]])</f>
        <v>6</v>
      </c>
    </row>
    <row r="5637" spans="1:16" x14ac:dyDescent="0.25">
      <c r="A5637">
        <v>5636</v>
      </c>
      <c r="B5637" t="s">
        <v>44</v>
      </c>
      <c r="C5637" t="s">
        <v>38</v>
      </c>
      <c r="D5637" t="s">
        <v>45</v>
      </c>
      <c r="E5637" t="s">
        <v>18</v>
      </c>
      <c r="F5637" t="s">
        <v>404</v>
      </c>
      <c r="G5637" t="s">
        <v>297</v>
      </c>
      <c r="H5637">
        <v>41</v>
      </c>
      <c r="I5637">
        <v>23436.79</v>
      </c>
      <c r="J5637">
        <v>960908.39</v>
      </c>
      <c r="K5637">
        <v>107.33</v>
      </c>
      <c r="L5637">
        <v>245</v>
      </c>
      <c r="M5637" t="s">
        <v>42</v>
      </c>
      <c r="N5637" t="s">
        <v>22</v>
      </c>
      <c r="O5637">
        <v>54580</v>
      </c>
      <c r="P5637">
        <f>_xlfn.DAYS(Table3[[#This Row],[Delivery_Date]],Table3[[#This Row],[Order_Date]])</f>
        <v>1</v>
      </c>
    </row>
    <row r="5638" spans="1:16" x14ac:dyDescent="0.25">
      <c r="A5638">
        <v>5637</v>
      </c>
      <c r="B5638" t="s">
        <v>15</v>
      </c>
      <c r="C5638" t="s">
        <v>16</v>
      </c>
      <c r="D5638" t="s">
        <v>45</v>
      </c>
      <c r="E5638" t="s">
        <v>52</v>
      </c>
      <c r="F5638" t="s">
        <v>20</v>
      </c>
      <c r="G5638" t="s">
        <v>299</v>
      </c>
      <c r="H5638">
        <v>83</v>
      </c>
      <c r="I5638">
        <v>36633.550000000003</v>
      </c>
      <c r="J5638">
        <v>3040584.65</v>
      </c>
      <c r="K5638">
        <v>2484.0100000000002</v>
      </c>
      <c r="L5638">
        <v>976</v>
      </c>
      <c r="M5638" t="s">
        <v>42</v>
      </c>
      <c r="N5638" t="s">
        <v>43</v>
      </c>
      <c r="O5638">
        <v>167488.57</v>
      </c>
      <c r="P5638">
        <f>_xlfn.DAYS(Table3[[#This Row],[Delivery_Date]],Table3[[#This Row],[Order_Date]])</f>
        <v>12</v>
      </c>
    </row>
    <row r="5639" spans="1:16" x14ac:dyDescent="0.25">
      <c r="A5639">
        <v>5638</v>
      </c>
      <c r="B5639" t="s">
        <v>59</v>
      </c>
      <c r="C5639" t="s">
        <v>38</v>
      </c>
      <c r="D5639" t="s">
        <v>39</v>
      </c>
      <c r="E5639" t="s">
        <v>26</v>
      </c>
      <c r="F5639" t="s">
        <v>362</v>
      </c>
      <c r="G5639" t="s">
        <v>239</v>
      </c>
      <c r="H5639">
        <v>90</v>
      </c>
      <c r="I5639">
        <v>30894.400000000001</v>
      </c>
      <c r="J5639">
        <v>2780496</v>
      </c>
      <c r="K5639">
        <v>3639.05</v>
      </c>
      <c r="L5639">
        <v>797</v>
      </c>
      <c r="M5639" t="s">
        <v>35</v>
      </c>
      <c r="N5639" t="s">
        <v>43</v>
      </c>
      <c r="O5639">
        <v>231939.24</v>
      </c>
      <c r="P5639">
        <f>_xlfn.DAYS(Table3[[#This Row],[Delivery_Date]],Table3[[#This Row],[Order_Date]])</f>
        <v>12</v>
      </c>
    </row>
    <row r="5640" spans="1:16" x14ac:dyDescent="0.25">
      <c r="A5640">
        <v>5639</v>
      </c>
      <c r="B5640" t="s">
        <v>23</v>
      </c>
      <c r="C5640" t="s">
        <v>24</v>
      </c>
      <c r="D5640" t="s">
        <v>25</v>
      </c>
      <c r="E5640" t="s">
        <v>52</v>
      </c>
      <c r="F5640" t="s">
        <v>264</v>
      </c>
      <c r="G5640" t="s">
        <v>81</v>
      </c>
      <c r="H5640">
        <v>88</v>
      </c>
      <c r="I5640">
        <v>877.71</v>
      </c>
      <c r="J5640">
        <v>77238.48</v>
      </c>
      <c r="K5640">
        <v>3204.73</v>
      </c>
      <c r="L5640">
        <v>873</v>
      </c>
      <c r="M5640" t="s">
        <v>29</v>
      </c>
      <c r="N5640" t="s">
        <v>30</v>
      </c>
      <c r="O5640">
        <v>17605.099999999999</v>
      </c>
      <c r="P5640">
        <f>_xlfn.DAYS(Table3[[#This Row],[Delivery_Date]],Table3[[#This Row],[Order_Date]])</f>
        <v>15</v>
      </c>
    </row>
    <row r="5641" spans="1:16" x14ac:dyDescent="0.25">
      <c r="A5641">
        <v>5640</v>
      </c>
      <c r="B5641" t="s">
        <v>37</v>
      </c>
      <c r="C5641" t="s">
        <v>16</v>
      </c>
      <c r="D5641" t="s">
        <v>45</v>
      </c>
      <c r="E5641" t="s">
        <v>60</v>
      </c>
      <c r="F5641" t="s">
        <v>76</v>
      </c>
      <c r="G5641" t="s">
        <v>123</v>
      </c>
      <c r="H5641">
        <v>31</v>
      </c>
      <c r="I5641">
        <v>35771.199999999997</v>
      </c>
      <c r="J5641">
        <v>1108907.2</v>
      </c>
      <c r="K5641">
        <v>1547.28</v>
      </c>
      <c r="L5641">
        <v>798</v>
      </c>
      <c r="M5641" t="s">
        <v>35</v>
      </c>
      <c r="N5641" t="s">
        <v>70</v>
      </c>
      <c r="O5641">
        <v>86399.8</v>
      </c>
      <c r="P5641">
        <f>_xlfn.DAYS(Table3[[#This Row],[Delivery_Date]],Table3[[#This Row],[Order_Date]])</f>
        <v>3</v>
      </c>
    </row>
    <row r="5642" spans="1:16" x14ac:dyDescent="0.25">
      <c r="A5642">
        <v>5641</v>
      </c>
      <c r="B5642" t="s">
        <v>59</v>
      </c>
      <c r="C5642" t="s">
        <v>16</v>
      </c>
      <c r="D5642" t="s">
        <v>25</v>
      </c>
      <c r="E5642" t="s">
        <v>18</v>
      </c>
      <c r="F5642" t="s">
        <v>84</v>
      </c>
      <c r="G5642" t="s">
        <v>233</v>
      </c>
      <c r="H5642">
        <v>23</v>
      </c>
      <c r="I5642">
        <v>39534.800000000003</v>
      </c>
      <c r="J5642">
        <v>909300.4</v>
      </c>
      <c r="K5642">
        <v>4136.4399999999996</v>
      </c>
      <c r="L5642">
        <v>232</v>
      </c>
      <c r="M5642" t="s">
        <v>29</v>
      </c>
      <c r="N5642" t="s">
        <v>36</v>
      </c>
      <c r="O5642">
        <v>141825.9</v>
      </c>
      <c r="P5642">
        <f>_xlfn.DAYS(Table3[[#This Row],[Delivery_Date]],Table3[[#This Row],[Order_Date]])</f>
        <v>10</v>
      </c>
    </row>
    <row r="5643" spans="1:16" x14ac:dyDescent="0.25">
      <c r="A5643">
        <v>5642</v>
      </c>
      <c r="B5643" t="s">
        <v>37</v>
      </c>
      <c r="C5643" t="s">
        <v>38</v>
      </c>
      <c r="D5643" t="s">
        <v>17</v>
      </c>
      <c r="E5643" t="s">
        <v>46</v>
      </c>
      <c r="F5643" t="s">
        <v>323</v>
      </c>
      <c r="G5643" t="s">
        <v>307</v>
      </c>
      <c r="H5643">
        <v>11</v>
      </c>
      <c r="I5643">
        <v>41440</v>
      </c>
      <c r="J5643">
        <v>455840</v>
      </c>
      <c r="K5643">
        <v>3630.34</v>
      </c>
      <c r="L5643">
        <v>7</v>
      </c>
      <c r="M5643" t="s">
        <v>35</v>
      </c>
      <c r="N5643" t="s">
        <v>36</v>
      </c>
      <c r="O5643">
        <v>36477.65</v>
      </c>
      <c r="P5643">
        <f>_xlfn.DAYS(Table3[[#This Row],[Delivery_Date]],Table3[[#This Row],[Order_Date]])</f>
        <v>10</v>
      </c>
    </row>
    <row r="5644" spans="1:16" x14ac:dyDescent="0.25">
      <c r="A5644">
        <v>5643</v>
      </c>
      <c r="B5644" t="s">
        <v>37</v>
      </c>
      <c r="C5644" t="s">
        <v>16</v>
      </c>
      <c r="D5644" t="s">
        <v>25</v>
      </c>
      <c r="E5644" t="s">
        <v>52</v>
      </c>
      <c r="F5644" t="s">
        <v>232</v>
      </c>
      <c r="G5644" t="s">
        <v>292</v>
      </c>
      <c r="H5644">
        <v>38</v>
      </c>
      <c r="I5644">
        <v>49166.879999999997</v>
      </c>
      <c r="J5644">
        <v>1868341.44</v>
      </c>
      <c r="K5644">
        <v>4387.92</v>
      </c>
      <c r="L5644">
        <v>698</v>
      </c>
      <c r="M5644" t="s">
        <v>35</v>
      </c>
      <c r="N5644" t="s">
        <v>22</v>
      </c>
      <c r="O5644">
        <v>208122.08</v>
      </c>
      <c r="P5644">
        <f>_xlfn.DAYS(Table3[[#This Row],[Delivery_Date]],Table3[[#This Row],[Order_Date]])</f>
        <v>7</v>
      </c>
    </row>
    <row r="5645" spans="1:16" x14ac:dyDescent="0.25">
      <c r="A5645">
        <v>5644</v>
      </c>
      <c r="B5645" t="s">
        <v>51</v>
      </c>
      <c r="C5645" t="s">
        <v>24</v>
      </c>
      <c r="D5645" t="s">
        <v>39</v>
      </c>
      <c r="E5645" t="s">
        <v>18</v>
      </c>
      <c r="F5645" t="s">
        <v>284</v>
      </c>
      <c r="G5645" t="s">
        <v>272</v>
      </c>
      <c r="H5645">
        <v>18</v>
      </c>
      <c r="I5645">
        <v>43791.7</v>
      </c>
      <c r="J5645">
        <v>788250.6</v>
      </c>
      <c r="K5645">
        <v>564.03</v>
      </c>
      <c r="L5645">
        <v>132</v>
      </c>
      <c r="M5645" t="s">
        <v>29</v>
      </c>
      <c r="N5645" t="s">
        <v>70</v>
      </c>
      <c r="O5645">
        <v>88024.28</v>
      </c>
      <c r="P5645">
        <f>_xlfn.DAYS(Table3[[#This Row],[Delivery_Date]],Table3[[#This Row],[Order_Date]])</f>
        <v>1</v>
      </c>
    </row>
    <row r="5646" spans="1:16" x14ac:dyDescent="0.25">
      <c r="A5646">
        <v>5645</v>
      </c>
      <c r="B5646" t="s">
        <v>59</v>
      </c>
      <c r="C5646" t="s">
        <v>16</v>
      </c>
      <c r="D5646" t="s">
        <v>17</v>
      </c>
      <c r="E5646" t="s">
        <v>26</v>
      </c>
      <c r="F5646" t="s">
        <v>274</v>
      </c>
      <c r="G5646" t="s">
        <v>264</v>
      </c>
      <c r="H5646">
        <v>59</v>
      </c>
      <c r="I5646">
        <v>26127.16</v>
      </c>
      <c r="J5646">
        <v>1541502.44</v>
      </c>
      <c r="K5646">
        <v>1952.1</v>
      </c>
      <c r="L5646">
        <v>474</v>
      </c>
      <c r="M5646" t="s">
        <v>42</v>
      </c>
      <c r="N5646" t="s">
        <v>22</v>
      </c>
      <c r="O5646">
        <v>119407.44</v>
      </c>
      <c r="P5646">
        <f>_xlfn.DAYS(Table3[[#This Row],[Delivery_Date]],Table3[[#This Row],[Order_Date]])</f>
        <v>15</v>
      </c>
    </row>
    <row r="5647" spans="1:16" x14ac:dyDescent="0.25">
      <c r="A5647">
        <v>5646</v>
      </c>
      <c r="B5647" t="s">
        <v>65</v>
      </c>
      <c r="C5647" t="s">
        <v>16</v>
      </c>
      <c r="D5647" t="s">
        <v>17</v>
      </c>
      <c r="E5647" t="s">
        <v>46</v>
      </c>
      <c r="F5647" t="s">
        <v>386</v>
      </c>
      <c r="G5647" t="s">
        <v>313</v>
      </c>
      <c r="H5647">
        <v>97</v>
      </c>
      <c r="I5647">
        <v>14146.85</v>
      </c>
      <c r="J5647">
        <v>1372244.45</v>
      </c>
      <c r="K5647">
        <v>1049.93</v>
      </c>
      <c r="L5647">
        <v>110</v>
      </c>
      <c r="M5647" t="s">
        <v>42</v>
      </c>
      <c r="N5647" t="s">
        <v>70</v>
      </c>
      <c r="O5647">
        <v>124971.3</v>
      </c>
      <c r="P5647">
        <f>_xlfn.DAYS(Table3[[#This Row],[Delivery_Date]],Table3[[#This Row],[Order_Date]])</f>
        <v>1</v>
      </c>
    </row>
    <row r="5648" spans="1:16" x14ac:dyDescent="0.25">
      <c r="A5648">
        <v>5647</v>
      </c>
      <c r="B5648" t="s">
        <v>31</v>
      </c>
      <c r="C5648" t="s">
        <v>16</v>
      </c>
      <c r="D5648" t="s">
        <v>25</v>
      </c>
      <c r="E5648" t="s">
        <v>18</v>
      </c>
      <c r="F5648" t="s">
        <v>33</v>
      </c>
      <c r="G5648" t="s">
        <v>371</v>
      </c>
      <c r="H5648">
        <v>18</v>
      </c>
      <c r="I5648">
        <v>13373.76</v>
      </c>
      <c r="J5648">
        <v>240727.67999999999</v>
      </c>
      <c r="K5648">
        <v>306.7</v>
      </c>
      <c r="L5648">
        <v>508</v>
      </c>
      <c r="M5648" t="s">
        <v>21</v>
      </c>
      <c r="N5648" t="s">
        <v>30</v>
      </c>
      <c r="O5648">
        <v>57905.88</v>
      </c>
      <c r="P5648">
        <f>_xlfn.DAYS(Table3[[#This Row],[Delivery_Date]],Table3[[#This Row],[Order_Date]])</f>
        <v>11</v>
      </c>
    </row>
    <row r="5649" spans="1:16" x14ac:dyDescent="0.25">
      <c r="A5649">
        <v>5648</v>
      </c>
      <c r="B5649" t="s">
        <v>15</v>
      </c>
      <c r="C5649" t="s">
        <v>24</v>
      </c>
      <c r="D5649" t="s">
        <v>39</v>
      </c>
      <c r="E5649" t="s">
        <v>46</v>
      </c>
      <c r="F5649" t="s">
        <v>333</v>
      </c>
      <c r="G5649" t="s">
        <v>80</v>
      </c>
      <c r="H5649">
        <v>15</v>
      </c>
      <c r="I5649">
        <v>24519.07</v>
      </c>
      <c r="J5649">
        <v>367786.05</v>
      </c>
      <c r="K5649">
        <v>3274.89</v>
      </c>
      <c r="L5649">
        <v>636</v>
      </c>
      <c r="M5649" t="s">
        <v>42</v>
      </c>
      <c r="N5649" t="s">
        <v>30</v>
      </c>
      <c r="O5649">
        <v>20945.25</v>
      </c>
      <c r="P5649">
        <f>_xlfn.DAYS(Table3[[#This Row],[Delivery_Date]],Table3[[#This Row],[Order_Date]])</f>
        <v>7</v>
      </c>
    </row>
    <row r="5650" spans="1:16" x14ac:dyDescent="0.25">
      <c r="A5650">
        <v>5649</v>
      </c>
      <c r="B5650" t="s">
        <v>37</v>
      </c>
      <c r="C5650" t="s">
        <v>24</v>
      </c>
      <c r="D5650" t="s">
        <v>32</v>
      </c>
      <c r="E5650" t="s">
        <v>52</v>
      </c>
      <c r="F5650" t="s">
        <v>254</v>
      </c>
      <c r="G5650" t="s">
        <v>164</v>
      </c>
      <c r="H5650">
        <v>18</v>
      </c>
      <c r="I5650">
        <v>2492</v>
      </c>
      <c r="J5650">
        <v>44856</v>
      </c>
      <c r="K5650">
        <v>3362.97</v>
      </c>
      <c r="L5650">
        <v>162</v>
      </c>
      <c r="M5650" t="s">
        <v>35</v>
      </c>
      <c r="N5650" t="s">
        <v>70</v>
      </c>
      <c r="O5650">
        <v>3376.32</v>
      </c>
      <c r="P5650">
        <f>_xlfn.DAYS(Table3[[#This Row],[Delivery_Date]],Table3[[#This Row],[Order_Date]])</f>
        <v>9</v>
      </c>
    </row>
    <row r="5651" spans="1:16" x14ac:dyDescent="0.25">
      <c r="A5651">
        <v>5650</v>
      </c>
      <c r="B5651" t="s">
        <v>31</v>
      </c>
      <c r="C5651" t="s">
        <v>38</v>
      </c>
      <c r="D5651" t="s">
        <v>45</v>
      </c>
      <c r="E5651" t="s">
        <v>46</v>
      </c>
      <c r="F5651" t="s">
        <v>251</v>
      </c>
      <c r="G5651" t="s">
        <v>308</v>
      </c>
      <c r="H5651">
        <v>42</v>
      </c>
      <c r="I5651">
        <v>2289.33</v>
      </c>
      <c r="J5651">
        <v>96151.86</v>
      </c>
      <c r="K5651">
        <v>1184.54</v>
      </c>
      <c r="L5651">
        <v>479</v>
      </c>
      <c r="M5651" t="s">
        <v>21</v>
      </c>
      <c r="N5651" t="s">
        <v>70</v>
      </c>
      <c r="O5651">
        <v>10173.280000000001</v>
      </c>
      <c r="P5651">
        <f>_xlfn.DAYS(Table3[[#This Row],[Delivery_Date]],Table3[[#This Row],[Order_Date]])</f>
        <v>9</v>
      </c>
    </row>
    <row r="5652" spans="1:16" x14ac:dyDescent="0.25">
      <c r="A5652">
        <v>5651</v>
      </c>
      <c r="B5652" t="s">
        <v>59</v>
      </c>
      <c r="C5652" t="s">
        <v>16</v>
      </c>
      <c r="D5652" t="s">
        <v>32</v>
      </c>
      <c r="E5652" t="s">
        <v>26</v>
      </c>
      <c r="F5652" t="s">
        <v>293</v>
      </c>
      <c r="G5652" t="s">
        <v>347</v>
      </c>
      <c r="H5652">
        <v>54</v>
      </c>
      <c r="I5652">
        <v>6226.73</v>
      </c>
      <c r="J5652">
        <v>336243.42</v>
      </c>
      <c r="K5652">
        <v>4303.9799999999996</v>
      </c>
      <c r="L5652">
        <v>696</v>
      </c>
      <c r="M5652" t="s">
        <v>42</v>
      </c>
      <c r="N5652" t="s">
        <v>22</v>
      </c>
      <c r="O5652">
        <v>51858.75</v>
      </c>
      <c r="P5652">
        <f>_xlfn.DAYS(Table3[[#This Row],[Delivery_Date]],Table3[[#This Row],[Order_Date]])</f>
        <v>15</v>
      </c>
    </row>
    <row r="5653" spans="1:16" x14ac:dyDescent="0.25">
      <c r="A5653">
        <v>5652</v>
      </c>
      <c r="B5653" t="s">
        <v>37</v>
      </c>
      <c r="C5653" t="s">
        <v>16</v>
      </c>
      <c r="D5653" t="s">
        <v>32</v>
      </c>
      <c r="E5653" t="s">
        <v>60</v>
      </c>
      <c r="F5653" t="s">
        <v>286</v>
      </c>
      <c r="G5653" t="s">
        <v>235</v>
      </c>
      <c r="H5653">
        <v>76</v>
      </c>
      <c r="I5653">
        <v>2786.86</v>
      </c>
      <c r="J5653">
        <v>211801.36</v>
      </c>
      <c r="K5653">
        <v>2973.82</v>
      </c>
      <c r="L5653">
        <v>86</v>
      </c>
      <c r="M5653" t="s">
        <v>21</v>
      </c>
      <c r="N5653" t="s">
        <v>36</v>
      </c>
      <c r="O5653">
        <v>20503.29</v>
      </c>
      <c r="P5653">
        <f>_xlfn.DAYS(Table3[[#This Row],[Delivery_Date]],Table3[[#This Row],[Order_Date]])</f>
        <v>5</v>
      </c>
    </row>
    <row r="5654" spans="1:16" x14ac:dyDescent="0.25">
      <c r="A5654">
        <v>5653</v>
      </c>
      <c r="B5654" t="s">
        <v>51</v>
      </c>
      <c r="C5654" t="s">
        <v>24</v>
      </c>
      <c r="D5654" t="s">
        <v>25</v>
      </c>
      <c r="E5654" t="s">
        <v>52</v>
      </c>
      <c r="F5654" t="s">
        <v>67</v>
      </c>
      <c r="G5654" t="s">
        <v>334</v>
      </c>
      <c r="H5654">
        <v>98</v>
      </c>
      <c r="I5654">
        <v>28429.1</v>
      </c>
      <c r="J5654">
        <v>2786051.8</v>
      </c>
      <c r="K5654">
        <v>2356.2600000000002</v>
      </c>
      <c r="L5654">
        <v>32</v>
      </c>
      <c r="M5654" t="s">
        <v>42</v>
      </c>
      <c r="N5654" t="s">
        <v>43</v>
      </c>
      <c r="O5654">
        <v>589089.93000000005</v>
      </c>
      <c r="P5654">
        <f>_xlfn.DAYS(Table3[[#This Row],[Delivery_Date]],Table3[[#This Row],[Order_Date]])</f>
        <v>4</v>
      </c>
    </row>
    <row r="5655" spans="1:16" x14ac:dyDescent="0.25">
      <c r="A5655">
        <v>5654</v>
      </c>
      <c r="B5655" t="s">
        <v>65</v>
      </c>
      <c r="C5655" t="s">
        <v>38</v>
      </c>
      <c r="D5655" t="s">
        <v>17</v>
      </c>
      <c r="E5655" t="s">
        <v>18</v>
      </c>
      <c r="F5655" t="s">
        <v>142</v>
      </c>
      <c r="G5655" t="s">
        <v>358</v>
      </c>
      <c r="H5655">
        <v>39</v>
      </c>
      <c r="I5655">
        <v>14017.5</v>
      </c>
      <c r="J5655">
        <v>546682.5</v>
      </c>
      <c r="K5655">
        <v>4262.0200000000004</v>
      </c>
      <c r="L5655">
        <v>317</v>
      </c>
      <c r="M5655" t="s">
        <v>21</v>
      </c>
      <c r="N5655" t="s">
        <v>30</v>
      </c>
      <c r="O5655">
        <v>106660.23</v>
      </c>
      <c r="P5655">
        <f>_xlfn.DAYS(Table3[[#This Row],[Delivery_Date]],Table3[[#This Row],[Order_Date]])</f>
        <v>3</v>
      </c>
    </row>
    <row r="5656" spans="1:16" x14ac:dyDescent="0.25">
      <c r="A5656">
        <v>5655</v>
      </c>
      <c r="B5656" t="s">
        <v>31</v>
      </c>
      <c r="C5656" t="s">
        <v>16</v>
      </c>
      <c r="D5656" t="s">
        <v>39</v>
      </c>
      <c r="E5656" t="s">
        <v>26</v>
      </c>
      <c r="F5656" t="s">
        <v>126</v>
      </c>
      <c r="G5656" t="s">
        <v>317</v>
      </c>
      <c r="H5656">
        <v>9</v>
      </c>
      <c r="I5656">
        <v>46962.41</v>
      </c>
      <c r="J5656">
        <v>422661.69</v>
      </c>
      <c r="K5656">
        <v>344.8</v>
      </c>
      <c r="L5656">
        <v>135</v>
      </c>
      <c r="M5656" t="s">
        <v>29</v>
      </c>
      <c r="N5656" t="s">
        <v>70</v>
      </c>
      <c r="O5656">
        <v>80588.38</v>
      </c>
      <c r="P5656">
        <f>_xlfn.DAYS(Table3[[#This Row],[Delivery_Date]],Table3[[#This Row],[Order_Date]])</f>
        <v>6</v>
      </c>
    </row>
    <row r="5657" spans="1:16" x14ac:dyDescent="0.25">
      <c r="A5657">
        <v>5656</v>
      </c>
      <c r="B5657" t="s">
        <v>23</v>
      </c>
      <c r="C5657" t="s">
        <v>16</v>
      </c>
      <c r="D5657" t="s">
        <v>32</v>
      </c>
      <c r="E5657" t="s">
        <v>18</v>
      </c>
      <c r="F5657" t="s">
        <v>205</v>
      </c>
      <c r="G5657" t="s">
        <v>127</v>
      </c>
      <c r="H5657">
        <v>41</v>
      </c>
      <c r="I5657">
        <v>21590.01</v>
      </c>
      <c r="J5657">
        <v>885190.41</v>
      </c>
      <c r="K5657">
        <v>1014.93</v>
      </c>
      <c r="L5657">
        <v>149</v>
      </c>
      <c r="M5657" t="s">
        <v>21</v>
      </c>
      <c r="N5657" t="s">
        <v>70</v>
      </c>
      <c r="O5657">
        <v>153096.95999999999</v>
      </c>
      <c r="P5657">
        <f>_xlfn.DAYS(Table3[[#This Row],[Delivery_Date]],Table3[[#This Row],[Order_Date]])</f>
        <v>12</v>
      </c>
    </row>
    <row r="5658" spans="1:16" x14ac:dyDescent="0.25">
      <c r="A5658">
        <v>5657</v>
      </c>
      <c r="B5658" t="s">
        <v>59</v>
      </c>
      <c r="C5658" t="s">
        <v>38</v>
      </c>
      <c r="D5658" t="s">
        <v>32</v>
      </c>
      <c r="E5658" t="s">
        <v>46</v>
      </c>
      <c r="F5658" t="s">
        <v>380</v>
      </c>
      <c r="G5658" t="s">
        <v>265</v>
      </c>
      <c r="H5658">
        <v>96</v>
      </c>
      <c r="I5658">
        <v>42165.97</v>
      </c>
      <c r="J5658">
        <v>4047933.12</v>
      </c>
      <c r="K5658">
        <v>616.57000000000005</v>
      </c>
      <c r="L5658">
        <v>900</v>
      </c>
      <c r="M5658" t="s">
        <v>42</v>
      </c>
      <c r="N5658" t="s">
        <v>30</v>
      </c>
      <c r="O5658">
        <v>728124.07</v>
      </c>
      <c r="P5658">
        <f>_xlfn.DAYS(Table3[[#This Row],[Delivery_Date]],Table3[[#This Row],[Order_Date]])</f>
        <v>2</v>
      </c>
    </row>
    <row r="5659" spans="1:16" x14ac:dyDescent="0.25">
      <c r="A5659">
        <v>5658</v>
      </c>
      <c r="B5659" t="s">
        <v>59</v>
      </c>
      <c r="C5659" t="s">
        <v>38</v>
      </c>
      <c r="D5659" t="s">
        <v>45</v>
      </c>
      <c r="E5659" t="s">
        <v>52</v>
      </c>
      <c r="F5659" t="s">
        <v>69</v>
      </c>
      <c r="G5659" t="s">
        <v>332</v>
      </c>
      <c r="H5659">
        <v>74</v>
      </c>
      <c r="I5659">
        <v>18135.689999999999</v>
      </c>
      <c r="J5659">
        <v>1342041.06</v>
      </c>
      <c r="K5659">
        <v>4524.3</v>
      </c>
      <c r="L5659">
        <v>752</v>
      </c>
      <c r="M5659" t="s">
        <v>29</v>
      </c>
      <c r="N5659" t="s">
        <v>30</v>
      </c>
      <c r="O5659">
        <v>330467.39</v>
      </c>
      <c r="P5659">
        <f>_xlfn.DAYS(Table3[[#This Row],[Delivery_Date]],Table3[[#This Row],[Order_Date]])</f>
        <v>11</v>
      </c>
    </row>
    <row r="5660" spans="1:16" x14ac:dyDescent="0.25">
      <c r="A5660">
        <v>5659</v>
      </c>
      <c r="B5660" t="s">
        <v>37</v>
      </c>
      <c r="C5660" t="s">
        <v>24</v>
      </c>
      <c r="D5660" t="s">
        <v>17</v>
      </c>
      <c r="E5660" t="s">
        <v>18</v>
      </c>
      <c r="F5660" t="s">
        <v>285</v>
      </c>
      <c r="G5660" t="s">
        <v>290</v>
      </c>
      <c r="H5660">
        <v>54</v>
      </c>
      <c r="I5660">
        <v>12639.51</v>
      </c>
      <c r="J5660">
        <v>682533.54</v>
      </c>
      <c r="K5660">
        <v>925.61</v>
      </c>
      <c r="L5660">
        <v>244</v>
      </c>
      <c r="M5660" t="s">
        <v>35</v>
      </c>
      <c r="N5660" t="s">
        <v>43</v>
      </c>
      <c r="O5660">
        <v>144652.07</v>
      </c>
      <c r="P5660">
        <f>_xlfn.DAYS(Table3[[#This Row],[Delivery_Date]],Table3[[#This Row],[Order_Date]])</f>
        <v>13</v>
      </c>
    </row>
    <row r="5661" spans="1:16" x14ac:dyDescent="0.25">
      <c r="A5661">
        <v>5660</v>
      </c>
      <c r="B5661" t="s">
        <v>44</v>
      </c>
      <c r="C5661" t="s">
        <v>24</v>
      </c>
      <c r="D5661" t="s">
        <v>25</v>
      </c>
      <c r="E5661" t="s">
        <v>26</v>
      </c>
      <c r="F5661" t="s">
        <v>243</v>
      </c>
      <c r="G5661" t="s">
        <v>234</v>
      </c>
      <c r="H5661">
        <v>4</v>
      </c>
      <c r="I5661">
        <v>16253.63</v>
      </c>
      <c r="J5661">
        <v>65014.52</v>
      </c>
      <c r="K5661">
        <v>3486.21</v>
      </c>
      <c r="L5661">
        <v>203</v>
      </c>
      <c r="M5661" t="s">
        <v>29</v>
      </c>
      <c r="N5661" t="s">
        <v>70</v>
      </c>
      <c r="O5661">
        <v>7065.77</v>
      </c>
      <c r="P5661">
        <f>_xlfn.DAYS(Table3[[#This Row],[Delivery_Date]],Table3[[#This Row],[Order_Date]])</f>
        <v>15</v>
      </c>
    </row>
    <row r="5662" spans="1:16" x14ac:dyDescent="0.25">
      <c r="A5662">
        <v>5661</v>
      </c>
      <c r="B5662" t="s">
        <v>23</v>
      </c>
      <c r="C5662" t="s">
        <v>24</v>
      </c>
      <c r="D5662" t="s">
        <v>17</v>
      </c>
      <c r="E5662" t="s">
        <v>46</v>
      </c>
      <c r="F5662" t="s">
        <v>106</v>
      </c>
      <c r="G5662" t="s">
        <v>280</v>
      </c>
      <c r="H5662">
        <v>94</v>
      </c>
      <c r="I5662">
        <v>43164.37</v>
      </c>
      <c r="J5662">
        <v>4057450.78</v>
      </c>
      <c r="K5662">
        <v>3297.77</v>
      </c>
      <c r="L5662">
        <v>128</v>
      </c>
      <c r="M5662" t="s">
        <v>29</v>
      </c>
      <c r="N5662" t="s">
        <v>43</v>
      </c>
      <c r="O5662">
        <v>591130.74</v>
      </c>
      <c r="P5662">
        <f>_xlfn.DAYS(Table3[[#This Row],[Delivery_Date]],Table3[[#This Row],[Order_Date]])</f>
        <v>1</v>
      </c>
    </row>
    <row r="5663" spans="1:16" x14ac:dyDescent="0.25">
      <c r="A5663">
        <v>5662</v>
      </c>
      <c r="B5663" t="s">
        <v>37</v>
      </c>
      <c r="C5663" t="s">
        <v>16</v>
      </c>
      <c r="D5663" t="s">
        <v>17</v>
      </c>
      <c r="E5663" t="s">
        <v>18</v>
      </c>
      <c r="F5663" t="s">
        <v>361</v>
      </c>
      <c r="G5663" t="s">
        <v>141</v>
      </c>
      <c r="H5663">
        <v>60</v>
      </c>
      <c r="I5663">
        <v>37475.81</v>
      </c>
      <c r="J5663">
        <v>2248548.6</v>
      </c>
      <c r="K5663">
        <v>813.54</v>
      </c>
      <c r="L5663">
        <v>253</v>
      </c>
      <c r="M5663" t="s">
        <v>35</v>
      </c>
      <c r="N5663" t="s">
        <v>22</v>
      </c>
      <c r="O5663">
        <v>156777.76999999999</v>
      </c>
      <c r="P5663">
        <f>_xlfn.DAYS(Table3[[#This Row],[Delivery_Date]],Table3[[#This Row],[Order_Date]])</f>
        <v>15</v>
      </c>
    </row>
    <row r="5664" spans="1:16" x14ac:dyDescent="0.25">
      <c r="A5664">
        <v>5663</v>
      </c>
      <c r="B5664" t="s">
        <v>31</v>
      </c>
      <c r="C5664" t="s">
        <v>16</v>
      </c>
      <c r="D5664" t="s">
        <v>45</v>
      </c>
      <c r="E5664" t="s">
        <v>26</v>
      </c>
      <c r="F5664" t="s">
        <v>129</v>
      </c>
      <c r="G5664" t="s">
        <v>221</v>
      </c>
      <c r="H5664">
        <v>26</v>
      </c>
      <c r="I5664">
        <v>46765.14</v>
      </c>
      <c r="J5664">
        <v>1215893.6399999999</v>
      </c>
      <c r="K5664">
        <v>2170.1799999999998</v>
      </c>
      <c r="L5664">
        <v>419</v>
      </c>
      <c r="M5664" t="s">
        <v>42</v>
      </c>
      <c r="N5664" t="s">
        <v>30</v>
      </c>
      <c r="O5664">
        <v>238179.12</v>
      </c>
      <c r="P5664">
        <f>_xlfn.DAYS(Table3[[#This Row],[Delivery_Date]],Table3[[#This Row],[Order_Date]])</f>
        <v>11</v>
      </c>
    </row>
    <row r="5665" spans="1:16" x14ac:dyDescent="0.25">
      <c r="A5665">
        <v>5664</v>
      </c>
      <c r="B5665" t="s">
        <v>31</v>
      </c>
      <c r="C5665" t="s">
        <v>16</v>
      </c>
      <c r="D5665" t="s">
        <v>45</v>
      </c>
      <c r="E5665" t="s">
        <v>18</v>
      </c>
      <c r="F5665" t="s">
        <v>184</v>
      </c>
      <c r="G5665" t="s">
        <v>385</v>
      </c>
      <c r="H5665">
        <v>33</v>
      </c>
      <c r="I5665">
        <v>35716.83</v>
      </c>
      <c r="J5665">
        <v>1178655.3899999999</v>
      </c>
      <c r="K5665">
        <v>1654.38</v>
      </c>
      <c r="L5665">
        <v>945</v>
      </c>
      <c r="M5665" t="s">
        <v>21</v>
      </c>
      <c r="N5665" t="s">
        <v>22</v>
      </c>
      <c r="O5665">
        <v>92941.75</v>
      </c>
      <c r="P5665">
        <f>_xlfn.DAYS(Table3[[#This Row],[Delivery_Date]],Table3[[#This Row],[Order_Date]])</f>
        <v>8</v>
      </c>
    </row>
    <row r="5666" spans="1:16" x14ac:dyDescent="0.25">
      <c r="A5666">
        <v>5665</v>
      </c>
      <c r="B5666" t="s">
        <v>15</v>
      </c>
      <c r="C5666" t="s">
        <v>24</v>
      </c>
      <c r="D5666" t="s">
        <v>39</v>
      </c>
      <c r="E5666" t="s">
        <v>60</v>
      </c>
      <c r="F5666" t="s">
        <v>405</v>
      </c>
      <c r="G5666" t="s">
        <v>311</v>
      </c>
      <c r="H5666">
        <v>40</v>
      </c>
      <c r="I5666">
        <v>32587</v>
      </c>
      <c r="J5666">
        <v>1303480</v>
      </c>
      <c r="K5666">
        <v>4557.9399999999996</v>
      </c>
      <c r="L5666">
        <v>826</v>
      </c>
      <c r="M5666" t="s">
        <v>29</v>
      </c>
      <c r="N5666" t="s">
        <v>30</v>
      </c>
      <c r="O5666">
        <v>248188.84</v>
      </c>
      <c r="P5666">
        <f>_xlfn.DAYS(Table3[[#This Row],[Delivery_Date]],Table3[[#This Row],[Order_Date]])</f>
        <v>13</v>
      </c>
    </row>
    <row r="5667" spans="1:16" x14ac:dyDescent="0.25">
      <c r="A5667">
        <v>5666</v>
      </c>
      <c r="B5667" t="s">
        <v>37</v>
      </c>
      <c r="C5667" t="s">
        <v>16</v>
      </c>
      <c r="D5667" t="s">
        <v>32</v>
      </c>
      <c r="E5667" t="s">
        <v>46</v>
      </c>
      <c r="F5667" t="s">
        <v>376</v>
      </c>
      <c r="G5667" t="s">
        <v>319</v>
      </c>
      <c r="H5667">
        <v>82</v>
      </c>
      <c r="I5667">
        <v>30868.54</v>
      </c>
      <c r="J5667">
        <v>2531220.2799999998</v>
      </c>
      <c r="K5667">
        <v>2485.83</v>
      </c>
      <c r="L5667">
        <v>582</v>
      </c>
      <c r="M5667" t="s">
        <v>42</v>
      </c>
      <c r="N5667" t="s">
        <v>36</v>
      </c>
      <c r="O5667">
        <v>501401.71</v>
      </c>
      <c r="P5667">
        <f>_xlfn.DAYS(Table3[[#This Row],[Delivery_Date]],Table3[[#This Row],[Order_Date]])</f>
        <v>2</v>
      </c>
    </row>
    <row r="5668" spans="1:16" x14ac:dyDescent="0.25">
      <c r="A5668">
        <v>5667</v>
      </c>
      <c r="B5668" t="s">
        <v>37</v>
      </c>
      <c r="C5668" t="s">
        <v>24</v>
      </c>
      <c r="D5668" t="s">
        <v>25</v>
      </c>
      <c r="E5668" t="s">
        <v>46</v>
      </c>
      <c r="F5668" t="s">
        <v>150</v>
      </c>
      <c r="G5668" t="s">
        <v>340</v>
      </c>
      <c r="H5668">
        <v>36</v>
      </c>
      <c r="I5668">
        <v>18577.64</v>
      </c>
      <c r="J5668">
        <v>668795.04</v>
      </c>
      <c r="K5668">
        <v>4522.63</v>
      </c>
      <c r="L5668">
        <v>200</v>
      </c>
      <c r="M5668" t="s">
        <v>42</v>
      </c>
      <c r="N5668" t="s">
        <v>36</v>
      </c>
      <c r="O5668">
        <v>92928.09</v>
      </c>
      <c r="P5668">
        <f>_xlfn.DAYS(Table3[[#This Row],[Delivery_Date]],Table3[[#This Row],[Order_Date]])</f>
        <v>13</v>
      </c>
    </row>
    <row r="5669" spans="1:16" x14ac:dyDescent="0.25">
      <c r="A5669">
        <v>5668</v>
      </c>
      <c r="B5669" t="s">
        <v>31</v>
      </c>
      <c r="C5669" t="s">
        <v>24</v>
      </c>
      <c r="D5669" t="s">
        <v>45</v>
      </c>
      <c r="E5669" t="s">
        <v>26</v>
      </c>
      <c r="F5669" t="s">
        <v>115</v>
      </c>
      <c r="G5669" t="s">
        <v>374</v>
      </c>
      <c r="H5669">
        <v>29</v>
      </c>
      <c r="I5669">
        <v>23938.01</v>
      </c>
      <c r="J5669">
        <v>694202.29</v>
      </c>
      <c r="K5669">
        <v>3437.1</v>
      </c>
      <c r="L5669">
        <v>548</v>
      </c>
      <c r="M5669" t="s">
        <v>21</v>
      </c>
      <c r="N5669" t="s">
        <v>70</v>
      </c>
      <c r="O5669">
        <v>131686.06</v>
      </c>
      <c r="P5669">
        <f>_xlfn.DAYS(Table3[[#This Row],[Delivery_Date]],Table3[[#This Row],[Order_Date]])</f>
        <v>7</v>
      </c>
    </row>
    <row r="5670" spans="1:16" x14ac:dyDescent="0.25">
      <c r="A5670">
        <v>5669</v>
      </c>
      <c r="B5670" t="s">
        <v>65</v>
      </c>
      <c r="C5670" t="s">
        <v>24</v>
      </c>
      <c r="D5670" t="s">
        <v>39</v>
      </c>
      <c r="E5670" t="s">
        <v>52</v>
      </c>
      <c r="F5670" t="s">
        <v>339</v>
      </c>
      <c r="G5670" t="s">
        <v>174</v>
      </c>
      <c r="H5670">
        <v>95</v>
      </c>
      <c r="I5670">
        <v>26565.040000000001</v>
      </c>
      <c r="J5670">
        <v>2523678.7999999998</v>
      </c>
      <c r="K5670">
        <v>594.26</v>
      </c>
      <c r="L5670">
        <v>668</v>
      </c>
      <c r="M5670" t="s">
        <v>42</v>
      </c>
      <c r="N5670" t="s">
        <v>36</v>
      </c>
      <c r="O5670">
        <v>206249.58</v>
      </c>
      <c r="P5670">
        <f>_xlfn.DAYS(Table3[[#This Row],[Delivery_Date]],Table3[[#This Row],[Order_Date]])</f>
        <v>10</v>
      </c>
    </row>
    <row r="5671" spans="1:16" x14ac:dyDescent="0.25">
      <c r="A5671">
        <v>5670</v>
      </c>
      <c r="B5671" t="s">
        <v>65</v>
      </c>
      <c r="C5671" t="s">
        <v>38</v>
      </c>
      <c r="D5671" t="s">
        <v>45</v>
      </c>
      <c r="E5671" t="s">
        <v>46</v>
      </c>
      <c r="F5671" t="s">
        <v>64</v>
      </c>
      <c r="G5671" t="s">
        <v>389</v>
      </c>
      <c r="H5671">
        <v>57</v>
      </c>
      <c r="I5671">
        <v>16767.95</v>
      </c>
      <c r="J5671">
        <v>955773.15</v>
      </c>
      <c r="K5671">
        <v>2120.4499999999998</v>
      </c>
      <c r="L5671">
        <v>894</v>
      </c>
      <c r="M5671" t="s">
        <v>29</v>
      </c>
      <c r="N5671" t="s">
        <v>70</v>
      </c>
      <c r="O5671">
        <v>121547.99</v>
      </c>
      <c r="P5671">
        <f>_xlfn.DAYS(Table3[[#This Row],[Delivery_Date]],Table3[[#This Row],[Order_Date]])</f>
        <v>12</v>
      </c>
    </row>
    <row r="5672" spans="1:16" x14ac:dyDescent="0.25">
      <c r="A5672">
        <v>5671</v>
      </c>
      <c r="B5672" t="s">
        <v>65</v>
      </c>
      <c r="C5672" t="s">
        <v>16</v>
      </c>
      <c r="D5672" t="s">
        <v>32</v>
      </c>
      <c r="E5672" t="s">
        <v>60</v>
      </c>
      <c r="F5672" t="s">
        <v>306</v>
      </c>
      <c r="G5672" t="s">
        <v>295</v>
      </c>
      <c r="H5672">
        <v>76</v>
      </c>
      <c r="I5672">
        <v>44807.6</v>
      </c>
      <c r="J5672">
        <v>3405377.6</v>
      </c>
      <c r="K5672">
        <v>1989.51</v>
      </c>
      <c r="L5672">
        <v>838</v>
      </c>
      <c r="M5672" t="s">
        <v>35</v>
      </c>
      <c r="N5672" t="s">
        <v>36</v>
      </c>
      <c r="O5672">
        <v>671683.71</v>
      </c>
      <c r="P5672">
        <f>_xlfn.DAYS(Table3[[#This Row],[Delivery_Date]],Table3[[#This Row],[Order_Date]])</f>
        <v>13</v>
      </c>
    </row>
    <row r="5673" spans="1:16" x14ac:dyDescent="0.25">
      <c r="A5673">
        <v>5672</v>
      </c>
      <c r="B5673" t="s">
        <v>65</v>
      </c>
      <c r="C5673" t="s">
        <v>24</v>
      </c>
      <c r="D5673" t="s">
        <v>39</v>
      </c>
      <c r="E5673" t="s">
        <v>26</v>
      </c>
      <c r="F5673" t="s">
        <v>189</v>
      </c>
      <c r="G5673" t="s">
        <v>190</v>
      </c>
      <c r="H5673">
        <v>53</v>
      </c>
      <c r="I5673">
        <v>16252.88</v>
      </c>
      <c r="J5673">
        <v>861402.64</v>
      </c>
      <c r="K5673">
        <v>4592.63</v>
      </c>
      <c r="L5673">
        <v>918</v>
      </c>
      <c r="M5673" t="s">
        <v>29</v>
      </c>
      <c r="N5673" t="s">
        <v>70</v>
      </c>
      <c r="O5673">
        <v>66040.210000000006</v>
      </c>
      <c r="P5673">
        <f>_xlfn.DAYS(Table3[[#This Row],[Delivery_Date]],Table3[[#This Row],[Order_Date]])</f>
        <v>6</v>
      </c>
    </row>
    <row r="5674" spans="1:16" x14ac:dyDescent="0.25">
      <c r="A5674">
        <v>5673</v>
      </c>
      <c r="B5674" t="s">
        <v>51</v>
      </c>
      <c r="C5674" t="s">
        <v>16</v>
      </c>
      <c r="D5674" t="s">
        <v>45</v>
      </c>
      <c r="E5674" t="s">
        <v>26</v>
      </c>
      <c r="F5674" t="s">
        <v>110</v>
      </c>
      <c r="G5674" t="s">
        <v>111</v>
      </c>
      <c r="H5674">
        <v>45</v>
      </c>
      <c r="I5674">
        <v>4388.1099999999997</v>
      </c>
      <c r="J5674">
        <v>197464.95</v>
      </c>
      <c r="K5674">
        <v>2297.5</v>
      </c>
      <c r="L5674">
        <v>907</v>
      </c>
      <c r="M5674" t="s">
        <v>35</v>
      </c>
      <c r="N5674" t="s">
        <v>30</v>
      </c>
      <c r="O5674">
        <v>12628.42</v>
      </c>
      <c r="P5674">
        <f>_xlfn.DAYS(Table3[[#This Row],[Delivery_Date]],Table3[[#This Row],[Order_Date]])</f>
        <v>9</v>
      </c>
    </row>
    <row r="5675" spans="1:16" x14ac:dyDescent="0.25">
      <c r="A5675">
        <v>5674</v>
      </c>
      <c r="B5675" t="s">
        <v>15</v>
      </c>
      <c r="C5675" t="s">
        <v>24</v>
      </c>
      <c r="D5675" t="s">
        <v>45</v>
      </c>
      <c r="E5675" t="s">
        <v>18</v>
      </c>
      <c r="F5675" t="s">
        <v>128</v>
      </c>
      <c r="G5675" t="s">
        <v>347</v>
      </c>
      <c r="H5675">
        <v>68</v>
      </c>
      <c r="I5675">
        <v>9067.31</v>
      </c>
      <c r="J5675">
        <v>616577.07999999996</v>
      </c>
      <c r="K5675">
        <v>1492.85</v>
      </c>
      <c r="L5675">
        <v>431</v>
      </c>
      <c r="M5675" t="s">
        <v>29</v>
      </c>
      <c r="N5675" t="s">
        <v>30</v>
      </c>
      <c r="O5675">
        <v>72181.38</v>
      </c>
      <c r="P5675">
        <f>_xlfn.DAYS(Table3[[#This Row],[Delivery_Date]],Table3[[#This Row],[Order_Date]])</f>
        <v>1</v>
      </c>
    </row>
    <row r="5676" spans="1:16" x14ac:dyDescent="0.25">
      <c r="A5676">
        <v>5675</v>
      </c>
      <c r="B5676" t="s">
        <v>31</v>
      </c>
      <c r="C5676" t="s">
        <v>16</v>
      </c>
      <c r="D5676" t="s">
        <v>32</v>
      </c>
      <c r="E5676" t="s">
        <v>52</v>
      </c>
      <c r="F5676" t="s">
        <v>318</v>
      </c>
      <c r="G5676" t="s">
        <v>410</v>
      </c>
      <c r="H5676">
        <v>24</v>
      </c>
      <c r="I5676">
        <v>15390.22</v>
      </c>
      <c r="J5676">
        <v>369365.28</v>
      </c>
      <c r="K5676">
        <v>3055.51</v>
      </c>
      <c r="L5676">
        <v>152</v>
      </c>
      <c r="M5676" t="s">
        <v>35</v>
      </c>
      <c r="N5676" t="s">
        <v>36</v>
      </c>
      <c r="O5676">
        <v>42092.73</v>
      </c>
      <c r="P5676">
        <f>_xlfn.DAYS(Table3[[#This Row],[Delivery_Date]],Table3[[#This Row],[Order_Date]])</f>
        <v>13</v>
      </c>
    </row>
    <row r="5677" spans="1:16" x14ac:dyDescent="0.25">
      <c r="A5677">
        <v>5676</v>
      </c>
      <c r="B5677" t="s">
        <v>23</v>
      </c>
      <c r="C5677" t="s">
        <v>24</v>
      </c>
      <c r="D5677" t="s">
        <v>39</v>
      </c>
      <c r="E5677" t="s">
        <v>18</v>
      </c>
      <c r="F5677" t="s">
        <v>379</v>
      </c>
      <c r="G5677" t="s">
        <v>353</v>
      </c>
      <c r="H5677">
        <v>58</v>
      </c>
      <c r="I5677">
        <v>1018.66</v>
      </c>
      <c r="J5677">
        <v>59082.28</v>
      </c>
      <c r="K5677">
        <v>2482.38</v>
      </c>
      <c r="L5677">
        <v>230</v>
      </c>
      <c r="M5677" t="s">
        <v>21</v>
      </c>
      <c r="N5677" t="s">
        <v>70</v>
      </c>
      <c r="O5677">
        <v>10040.219999999999</v>
      </c>
      <c r="P5677">
        <f>_xlfn.DAYS(Table3[[#This Row],[Delivery_Date]],Table3[[#This Row],[Order_Date]])</f>
        <v>7</v>
      </c>
    </row>
    <row r="5678" spans="1:16" x14ac:dyDescent="0.25">
      <c r="A5678">
        <v>5677</v>
      </c>
      <c r="B5678" t="s">
        <v>23</v>
      </c>
      <c r="C5678" t="s">
        <v>38</v>
      </c>
      <c r="D5678" t="s">
        <v>25</v>
      </c>
      <c r="E5678" t="s">
        <v>52</v>
      </c>
      <c r="F5678" t="s">
        <v>100</v>
      </c>
      <c r="G5678" t="s">
        <v>246</v>
      </c>
      <c r="H5678">
        <v>78</v>
      </c>
      <c r="I5678">
        <v>20214.88</v>
      </c>
      <c r="J5678">
        <v>1576760.64</v>
      </c>
      <c r="K5678">
        <v>1543.47</v>
      </c>
      <c r="L5678">
        <v>974</v>
      </c>
      <c r="M5678" t="s">
        <v>42</v>
      </c>
      <c r="N5678" t="s">
        <v>36</v>
      </c>
      <c r="O5678">
        <v>298772.15000000002</v>
      </c>
      <c r="P5678">
        <f>_xlfn.DAYS(Table3[[#This Row],[Delivery_Date]],Table3[[#This Row],[Order_Date]])</f>
        <v>13</v>
      </c>
    </row>
    <row r="5679" spans="1:16" x14ac:dyDescent="0.25">
      <c r="A5679">
        <v>5678</v>
      </c>
      <c r="B5679" t="s">
        <v>51</v>
      </c>
      <c r="C5679" t="s">
        <v>16</v>
      </c>
      <c r="D5679" t="s">
        <v>45</v>
      </c>
      <c r="E5679" t="s">
        <v>18</v>
      </c>
      <c r="F5679" t="s">
        <v>123</v>
      </c>
      <c r="G5679" t="s">
        <v>359</v>
      </c>
      <c r="H5679">
        <v>21</v>
      </c>
      <c r="I5679">
        <v>49847.92</v>
      </c>
      <c r="J5679">
        <v>1046806.32</v>
      </c>
      <c r="K5679">
        <v>2526.91</v>
      </c>
      <c r="L5679">
        <v>18</v>
      </c>
      <c r="M5679" t="s">
        <v>29</v>
      </c>
      <c r="N5679" t="s">
        <v>36</v>
      </c>
      <c r="O5679">
        <v>63199.88</v>
      </c>
      <c r="P5679">
        <f>_xlfn.DAYS(Table3[[#This Row],[Delivery_Date]],Table3[[#This Row],[Order_Date]])</f>
        <v>6</v>
      </c>
    </row>
    <row r="5680" spans="1:16" x14ac:dyDescent="0.25">
      <c r="A5680">
        <v>5679</v>
      </c>
      <c r="B5680" t="s">
        <v>23</v>
      </c>
      <c r="C5680" t="s">
        <v>38</v>
      </c>
      <c r="D5680" t="s">
        <v>39</v>
      </c>
      <c r="E5680" t="s">
        <v>52</v>
      </c>
      <c r="F5680" t="s">
        <v>144</v>
      </c>
      <c r="G5680" t="s">
        <v>266</v>
      </c>
      <c r="H5680">
        <v>14</v>
      </c>
      <c r="I5680">
        <v>14795.84</v>
      </c>
      <c r="J5680">
        <v>207141.76000000001</v>
      </c>
      <c r="K5680">
        <v>2470.8200000000002</v>
      </c>
      <c r="L5680">
        <v>63</v>
      </c>
      <c r="M5680" t="s">
        <v>35</v>
      </c>
      <c r="N5680" t="s">
        <v>30</v>
      </c>
      <c r="O5680">
        <v>38082.129999999997</v>
      </c>
      <c r="P5680">
        <f>_xlfn.DAYS(Table3[[#This Row],[Delivery_Date]],Table3[[#This Row],[Order_Date]])</f>
        <v>10</v>
      </c>
    </row>
    <row r="5681" spans="1:16" x14ac:dyDescent="0.25">
      <c r="A5681">
        <v>5680</v>
      </c>
      <c r="B5681" t="s">
        <v>51</v>
      </c>
      <c r="C5681" t="s">
        <v>24</v>
      </c>
      <c r="D5681" t="s">
        <v>32</v>
      </c>
      <c r="E5681" t="s">
        <v>26</v>
      </c>
      <c r="F5681" t="s">
        <v>163</v>
      </c>
      <c r="G5681" t="s">
        <v>303</v>
      </c>
      <c r="H5681">
        <v>97</v>
      </c>
      <c r="I5681">
        <v>43274.77</v>
      </c>
      <c r="J5681">
        <v>4197652.6900000004</v>
      </c>
      <c r="K5681">
        <v>665.45</v>
      </c>
      <c r="L5681">
        <v>187</v>
      </c>
      <c r="M5681" t="s">
        <v>35</v>
      </c>
      <c r="N5681" t="s">
        <v>22</v>
      </c>
      <c r="O5681">
        <v>790857.27</v>
      </c>
      <c r="P5681">
        <f>_xlfn.DAYS(Table3[[#This Row],[Delivery_Date]],Table3[[#This Row],[Order_Date]])</f>
        <v>14</v>
      </c>
    </row>
    <row r="5682" spans="1:16" x14ac:dyDescent="0.25">
      <c r="A5682">
        <v>5681</v>
      </c>
      <c r="B5682" t="s">
        <v>37</v>
      </c>
      <c r="C5682" t="s">
        <v>24</v>
      </c>
      <c r="D5682" t="s">
        <v>32</v>
      </c>
      <c r="E5682" t="s">
        <v>26</v>
      </c>
      <c r="F5682" t="s">
        <v>374</v>
      </c>
      <c r="G5682" t="s">
        <v>229</v>
      </c>
      <c r="H5682">
        <v>47</v>
      </c>
      <c r="I5682">
        <v>27411.66</v>
      </c>
      <c r="J5682">
        <v>1288348.02</v>
      </c>
      <c r="K5682">
        <v>2294.2600000000002</v>
      </c>
      <c r="L5682">
        <v>302</v>
      </c>
      <c r="M5682" t="s">
        <v>35</v>
      </c>
      <c r="N5682" t="s">
        <v>22</v>
      </c>
      <c r="O5682">
        <v>293287.89</v>
      </c>
      <c r="P5682">
        <f>_xlfn.DAYS(Table3[[#This Row],[Delivery_Date]],Table3[[#This Row],[Order_Date]])</f>
        <v>11</v>
      </c>
    </row>
    <row r="5683" spans="1:16" x14ac:dyDescent="0.25">
      <c r="A5683">
        <v>5682</v>
      </c>
      <c r="B5683" t="s">
        <v>51</v>
      </c>
      <c r="C5683" t="s">
        <v>38</v>
      </c>
      <c r="D5683" t="s">
        <v>25</v>
      </c>
      <c r="E5683" t="s">
        <v>18</v>
      </c>
      <c r="F5683" t="s">
        <v>248</v>
      </c>
      <c r="G5683" t="s">
        <v>243</v>
      </c>
      <c r="H5683">
        <v>45</v>
      </c>
      <c r="I5683">
        <v>19357.46</v>
      </c>
      <c r="J5683">
        <v>871085.7</v>
      </c>
      <c r="K5683">
        <v>2563.5</v>
      </c>
      <c r="L5683">
        <v>836</v>
      </c>
      <c r="M5683" t="s">
        <v>35</v>
      </c>
      <c r="N5683" t="s">
        <v>70</v>
      </c>
      <c r="O5683">
        <v>209384.92</v>
      </c>
      <c r="P5683">
        <f>_xlfn.DAYS(Table3[[#This Row],[Delivery_Date]],Table3[[#This Row],[Order_Date]])</f>
        <v>3</v>
      </c>
    </row>
    <row r="5684" spans="1:16" x14ac:dyDescent="0.25">
      <c r="A5684">
        <v>5683</v>
      </c>
      <c r="B5684" t="s">
        <v>31</v>
      </c>
      <c r="C5684" t="s">
        <v>16</v>
      </c>
      <c r="D5684" t="s">
        <v>25</v>
      </c>
      <c r="E5684" t="s">
        <v>26</v>
      </c>
      <c r="F5684" t="s">
        <v>137</v>
      </c>
      <c r="G5684" t="s">
        <v>337</v>
      </c>
      <c r="H5684">
        <v>72</v>
      </c>
      <c r="I5684">
        <v>24431.77</v>
      </c>
      <c r="J5684">
        <v>1759087.44</v>
      </c>
      <c r="K5684">
        <v>2471.75</v>
      </c>
      <c r="L5684">
        <v>795</v>
      </c>
      <c r="M5684" t="s">
        <v>42</v>
      </c>
      <c r="N5684" t="s">
        <v>36</v>
      </c>
      <c r="O5684">
        <v>390939.03</v>
      </c>
      <c r="P5684">
        <f>_xlfn.DAYS(Table3[[#This Row],[Delivery_Date]],Table3[[#This Row],[Order_Date]])</f>
        <v>15</v>
      </c>
    </row>
    <row r="5685" spans="1:16" x14ac:dyDescent="0.25">
      <c r="A5685">
        <v>5684</v>
      </c>
      <c r="B5685" t="s">
        <v>37</v>
      </c>
      <c r="C5685" t="s">
        <v>38</v>
      </c>
      <c r="D5685" t="s">
        <v>32</v>
      </c>
      <c r="E5685" t="s">
        <v>46</v>
      </c>
      <c r="F5685" t="s">
        <v>395</v>
      </c>
      <c r="G5685" t="s">
        <v>387</v>
      </c>
      <c r="H5685">
        <v>11</v>
      </c>
      <c r="I5685">
        <v>29562.32</v>
      </c>
      <c r="J5685">
        <v>325185.52</v>
      </c>
      <c r="K5685">
        <v>2884.65</v>
      </c>
      <c r="L5685">
        <v>15</v>
      </c>
      <c r="M5685" t="s">
        <v>42</v>
      </c>
      <c r="N5685" t="s">
        <v>30</v>
      </c>
      <c r="O5685">
        <v>28420.05</v>
      </c>
      <c r="P5685">
        <f>_xlfn.DAYS(Table3[[#This Row],[Delivery_Date]],Table3[[#This Row],[Order_Date]])</f>
        <v>6</v>
      </c>
    </row>
    <row r="5686" spans="1:16" x14ac:dyDescent="0.25">
      <c r="A5686">
        <v>5685</v>
      </c>
      <c r="B5686" t="s">
        <v>65</v>
      </c>
      <c r="C5686" t="s">
        <v>24</v>
      </c>
      <c r="D5686" t="s">
        <v>39</v>
      </c>
      <c r="E5686" t="s">
        <v>46</v>
      </c>
      <c r="F5686" t="s">
        <v>100</v>
      </c>
      <c r="G5686" t="s">
        <v>246</v>
      </c>
      <c r="H5686">
        <v>59</v>
      </c>
      <c r="I5686">
        <v>23052.15</v>
      </c>
      <c r="J5686">
        <v>1360076.85</v>
      </c>
      <c r="K5686">
        <v>3484.95</v>
      </c>
      <c r="L5686">
        <v>364</v>
      </c>
      <c r="M5686" t="s">
        <v>21</v>
      </c>
      <c r="N5686" t="s">
        <v>70</v>
      </c>
      <c r="O5686">
        <v>165481.54999999999</v>
      </c>
      <c r="P5686">
        <f>_xlfn.DAYS(Table3[[#This Row],[Delivery_Date]],Table3[[#This Row],[Order_Date]])</f>
        <v>13</v>
      </c>
    </row>
    <row r="5687" spans="1:16" x14ac:dyDescent="0.25">
      <c r="A5687">
        <v>5686</v>
      </c>
      <c r="B5687" t="s">
        <v>37</v>
      </c>
      <c r="C5687" t="s">
        <v>38</v>
      </c>
      <c r="D5687" t="s">
        <v>17</v>
      </c>
      <c r="E5687" t="s">
        <v>46</v>
      </c>
      <c r="F5687" t="s">
        <v>135</v>
      </c>
      <c r="G5687" t="s">
        <v>53</v>
      </c>
      <c r="H5687">
        <v>89</v>
      </c>
      <c r="I5687">
        <v>45795.08</v>
      </c>
      <c r="J5687">
        <v>4075762.12</v>
      </c>
      <c r="K5687">
        <v>914.41</v>
      </c>
      <c r="L5687">
        <v>136</v>
      </c>
      <c r="M5687" t="s">
        <v>35</v>
      </c>
      <c r="N5687" t="s">
        <v>36</v>
      </c>
      <c r="O5687">
        <v>644821.19999999995</v>
      </c>
      <c r="P5687">
        <f>_xlfn.DAYS(Table3[[#This Row],[Delivery_Date]],Table3[[#This Row],[Order_Date]])</f>
        <v>9</v>
      </c>
    </row>
    <row r="5688" spans="1:16" x14ac:dyDescent="0.25">
      <c r="A5688">
        <v>5687</v>
      </c>
      <c r="B5688" t="s">
        <v>65</v>
      </c>
      <c r="C5688" t="s">
        <v>24</v>
      </c>
      <c r="D5688" t="s">
        <v>32</v>
      </c>
      <c r="E5688" t="s">
        <v>46</v>
      </c>
      <c r="F5688" t="s">
        <v>86</v>
      </c>
      <c r="G5688" t="s">
        <v>423</v>
      </c>
      <c r="H5688">
        <v>45</v>
      </c>
      <c r="I5688">
        <v>32561.79</v>
      </c>
      <c r="J5688">
        <v>1465280.55</v>
      </c>
      <c r="K5688">
        <v>1334.76</v>
      </c>
      <c r="L5688">
        <v>50</v>
      </c>
      <c r="M5688" t="s">
        <v>21</v>
      </c>
      <c r="N5688" t="s">
        <v>43</v>
      </c>
      <c r="O5688">
        <v>301368.83</v>
      </c>
      <c r="P5688">
        <f>_xlfn.DAYS(Table3[[#This Row],[Delivery_Date]],Table3[[#This Row],[Order_Date]])</f>
        <v>13</v>
      </c>
    </row>
    <row r="5689" spans="1:16" x14ac:dyDescent="0.25">
      <c r="A5689">
        <v>5688</v>
      </c>
      <c r="B5689" t="s">
        <v>15</v>
      </c>
      <c r="C5689" t="s">
        <v>16</v>
      </c>
      <c r="D5689" t="s">
        <v>45</v>
      </c>
      <c r="E5689" t="s">
        <v>46</v>
      </c>
      <c r="F5689" t="s">
        <v>322</v>
      </c>
      <c r="G5689" t="s">
        <v>104</v>
      </c>
      <c r="H5689">
        <v>23</v>
      </c>
      <c r="I5689">
        <v>29015.57</v>
      </c>
      <c r="J5689">
        <v>667358.11</v>
      </c>
      <c r="K5689">
        <v>440.7</v>
      </c>
      <c r="L5689">
        <v>656</v>
      </c>
      <c r="M5689" t="s">
        <v>21</v>
      </c>
      <c r="N5689" t="s">
        <v>70</v>
      </c>
      <c r="O5689">
        <v>97175.26</v>
      </c>
      <c r="P5689">
        <f>_xlfn.DAYS(Table3[[#This Row],[Delivery_Date]],Table3[[#This Row],[Order_Date]])</f>
        <v>12</v>
      </c>
    </row>
    <row r="5690" spans="1:16" x14ac:dyDescent="0.25">
      <c r="A5690">
        <v>5689</v>
      </c>
      <c r="B5690" t="s">
        <v>44</v>
      </c>
      <c r="C5690" t="s">
        <v>38</v>
      </c>
      <c r="D5690" t="s">
        <v>25</v>
      </c>
      <c r="E5690" t="s">
        <v>26</v>
      </c>
      <c r="F5690" t="s">
        <v>272</v>
      </c>
      <c r="G5690" t="s">
        <v>47</v>
      </c>
      <c r="H5690">
        <v>1</v>
      </c>
      <c r="I5690">
        <v>13005.67</v>
      </c>
      <c r="J5690">
        <v>13005.67</v>
      </c>
      <c r="K5690">
        <v>565.79999999999995</v>
      </c>
      <c r="L5690">
        <v>233</v>
      </c>
      <c r="M5690" t="s">
        <v>42</v>
      </c>
      <c r="N5690" t="s">
        <v>22</v>
      </c>
      <c r="O5690">
        <v>3111.39</v>
      </c>
      <c r="P5690">
        <f>_xlfn.DAYS(Table3[[#This Row],[Delivery_Date]],Table3[[#This Row],[Order_Date]])</f>
        <v>2</v>
      </c>
    </row>
    <row r="5691" spans="1:16" x14ac:dyDescent="0.25">
      <c r="A5691">
        <v>5690</v>
      </c>
      <c r="B5691" t="s">
        <v>51</v>
      </c>
      <c r="C5691" t="s">
        <v>38</v>
      </c>
      <c r="D5691" t="s">
        <v>39</v>
      </c>
      <c r="E5691" t="s">
        <v>26</v>
      </c>
      <c r="F5691" t="s">
        <v>130</v>
      </c>
      <c r="G5691" t="s">
        <v>50</v>
      </c>
      <c r="H5691">
        <v>83</v>
      </c>
      <c r="I5691">
        <v>41728.879999999997</v>
      </c>
      <c r="J5691">
        <v>3463497.04</v>
      </c>
      <c r="K5691">
        <v>2433.15</v>
      </c>
      <c r="L5691">
        <v>695</v>
      </c>
      <c r="M5691" t="s">
        <v>35</v>
      </c>
      <c r="N5691" t="s">
        <v>30</v>
      </c>
      <c r="O5691">
        <v>753909.6</v>
      </c>
      <c r="P5691">
        <f>_xlfn.DAYS(Table3[[#This Row],[Delivery_Date]],Table3[[#This Row],[Order_Date]])</f>
        <v>4</v>
      </c>
    </row>
    <row r="5692" spans="1:16" x14ac:dyDescent="0.25">
      <c r="A5692">
        <v>5691</v>
      </c>
      <c r="B5692" t="s">
        <v>15</v>
      </c>
      <c r="C5692" t="s">
        <v>16</v>
      </c>
      <c r="D5692" t="s">
        <v>25</v>
      </c>
      <c r="E5692" t="s">
        <v>18</v>
      </c>
      <c r="F5692" t="s">
        <v>83</v>
      </c>
      <c r="G5692" t="s">
        <v>341</v>
      </c>
      <c r="H5692">
        <v>15</v>
      </c>
      <c r="I5692">
        <v>14170.95</v>
      </c>
      <c r="J5692">
        <v>212564.25</v>
      </c>
      <c r="K5692">
        <v>4572.03</v>
      </c>
      <c r="L5692">
        <v>141</v>
      </c>
      <c r="M5692" t="s">
        <v>35</v>
      </c>
      <c r="N5692" t="s">
        <v>36</v>
      </c>
      <c r="O5692">
        <v>34127.75</v>
      </c>
      <c r="P5692">
        <f>_xlfn.DAYS(Table3[[#This Row],[Delivery_Date]],Table3[[#This Row],[Order_Date]])</f>
        <v>11</v>
      </c>
    </row>
    <row r="5693" spans="1:16" x14ac:dyDescent="0.25">
      <c r="A5693">
        <v>5692</v>
      </c>
      <c r="B5693" t="s">
        <v>31</v>
      </c>
      <c r="C5693" t="s">
        <v>16</v>
      </c>
      <c r="D5693" t="s">
        <v>39</v>
      </c>
      <c r="E5693" t="s">
        <v>52</v>
      </c>
      <c r="F5693" t="s">
        <v>225</v>
      </c>
      <c r="G5693" t="s">
        <v>85</v>
      </c>
      <c r="H5693">
        <v>78</v>
      </c>
      <c r="I5693">
        <v>2526.44</v>
      </c>
      <c r="J5693">
        <v>197062.32</v>
      </c>
      <c r="K5693">
        <v>764.42</v>
      </c>
      <c r="L5693">
        <v>496</v>
      </c>
      <c r="M5693" t="s">
        <v>42</v>
      </c>
      <c r="N5693" t="s">
        <v>22</v>
      </c>
      <c r="O5693">
        <v>40899.4</v>
      </c>
      <c r="P5693">
        <f>_xlfn.DAYS(Table3[[#This Row],[Delivery_Date]],Table3[[#This Row],[Order_Date]])</f>
        <v>1</v>
      </c>
    </row>
    <row r="5694" spans="1:16" x14ac:dyDescent="0.25">
      <c r="A5694">
        <v>5693</v>
      </c>
      <c r="B5694" t="s">
        <v>23</v>
      </c>
      <c r="C5694" t="s">
        <v>24</v>
      </c>
      <c r="D5694" t="s">
        <v>17</v>
      </c>
      <c r="E5694" t="s">
        <v>52</v>
      </c>
      <c r="F5694" t="s">
        <v>132</v>
      </c>
      <c r="G5694" t="s">
        <v>95</v>
      </c>
      <c r="H5694">
        <v>42</v>
      </c>
      <c r="I5694">
        <v>21992.82</v>
      </c>
      <c r="J5694">
        <v>923698.44</v>
      </c>
      <c r="K5694">
        <v>1252.71</v>
      </c>
      <c r="L5694">
        <v>746</v>
      </c>
      <c r="M5694" t="s">
        <v>21</v>
      </c>
      <c r="N5694" t="s">
        <v>70</v>
      </c>
      <c r="O5694">
        <v>133974.91</v>
      </c>
      <c r="P5694">
        <f>_xlfn.DAYS(Table3[[#This Row],[Delivery_Date]],Table3[[#This Row],[Order_Date]])</f>
        <v>3</v>
      </c>
    </row>
    <row r="5695" spans="1:16" x14ac:dyDescent="0.25">
      <c r="A5695">
        <v>5694</v>
      </c>
      <c r="B5695" t="s">
        <v>31</v>
      </c>
      <c r="C5695" t="s">
        <v>24</v>
      </c>
      <c r="D5695" t="s">
        <v>25</v>
      </c>
      <c r="E5695" t="s">
        <v>60</v>
      </c>
      <c r="F5695" t="s">
        <v>170</v>
      </c>
      <c r="G5695" t="s">
        <v>386</v>
      </c>
      <c r="H5695">
        <v>38</v>
      </c>
      <c r="I5695">
        <v>37146.29</v>
      </c>
      <c r="J5695">
        <v>1411559.02</v>
      </c>
      <c r="K5695">
        <v>4865.71</v>
      </c>
      <c r="L5695">
        <v>465</v>
      </c>
      <c r="M5695" t="s">
        <v>35</v>
      </c>
      <c r="N5695" t="s">
        <v>30</v>
      </c>
      <c r="O5695">
        <v>212206.01</v>
      </c>
      <c r="P5695">
        <f>_xlfn.DAYS(Table3[[#This Row],[Delivery_Date]],Table3[[#This Row],[Order_Date]])</f>
        <v>4</v>
      </c>
    </row>
    <row r="5696" spans="1:16" x14ac:dyDescent="0.25">
      <c r="A5696">
        <v>5695</v>
      </c>
      <c r="B5696" t="s">
        <v>59</v>
      </c>
      <c r="C5696" t="s">
        <v>24</v>
      </c>
      <c r="D5696" t="s">
        <v>32</v>
      </c>
      <c r="E5696" t="s">
        <v>60</v>
      </c>
      <c r="F5696" t="s">
        <v>281</v>
      </c>
      <c r="G5696" t="s">
        <v>416</v>
      </c>
      <c r="H5696">
        <v>96</v>
      </c>
      <c r="I5696">
        <v>6501.93</v>
      </c>
      <c r="J5696">
        <v>624185.28</v>
      </c>
      <c r="K5696">
        <v>1406.53</v>
      </c>
      <c r="L5696">
        <v>408</v>
      </c>
      <c r="M5696" t="s">
        <v>42</v>
      </c>
      <c r="N5696" t="s">
        <v>30</v>
      </c>
      <c r="O5696">
        <v>55936.12</v>
      </c>
      <c r="P5696">
        <f>_xlfn.DAYS(Table3[[#This Row],[Delivery_Date]],Table3[[#This Row],[Order_Date]])</f>
        <v>8</v>
      </c>
    </row>
    <row r="5697" spans="1:16" x14ac:dyDescent="0.25">
      <c r="A5697">
        <v>5696</v>
      </c>
      <c r="B5697" t="s">
        <v>51</v>
      </c>
      <c r="C5697" t="s">
        <v>16</v>
      </c>
      <c r="D5697" t="s">
        <v>32</v>
      </c>
      <c r="E5697" t="s">
        <v>18</v>
      </c>
      <c r="F5697" t="s">
        <v>173</v>
      </c>
      <c r="G5697" t="s">
        <v>144</v>
      </c>
      <c r="H5697">
        <v>38</v>
      </c>
      <c r="I5697">
        <v>30614.15</v>
      </c>
      <c r="J5697">
        <v>1163337.7</v>
      </c>
      <c r="K5697">
        <v>961.18</v>
      </c>
      <c r="L5697">
        <v>541</v>
      </c>
      <c r="M5697" t="s">
        <v>42</v>
      </c>
      <c r="N5697" t="s">
        <v>70</v>
      </c>
      <c r="O5697">
        <v>141966.78</v>
      </c>
      <c r="P5697">
        <f>_xlfn.DAYS(Table3[[#This Row],[Delivery_Date]],Table3[[#This Row],[Order_Date]])</f>
        <v>9</v>
      </c>
    </row>
    <row r="5698" spans="1:16" x14ac:dyDescent="0.25">
      <c r="A5698">
        <v>5697</v>
      </c>
      <c r="B5698" t="s">
        <v>65</v>
      </c>
      <c r="C5698" t="s">
        <v>38</v>
      </c>
      <c r="D5698" t="s">
        <v>25</v>
      </c>
      <c r="E5698" t="s">
        <v>26</v>
      </c>
      <c r="F5698" t="s">
        <v>162</v>
      </c>
      <c r="G5698" t="s">
        <v>172</v>
      </c>
      <c r="H5698">
        <v>57</v>
      </c>
      <c r="I5698">
        <v>12138.7</v>
      </c>
      <c r="J5698">
        <v>691905.9</v>
      </c>
      <c r="K5698">
        <v>661.14</v>
      </c>
      <c r="L5698">
        <v>971</v>
      </c>
      <c r="M5698" t="s">
        <v>42</v>
      </c>
      <c r="N5698" t="s">
        <v>43</v>
      </c>
      <c r="O5698">
        <v>139824.41</v>
      </c>
      <c r="P5698">
        <f>_xlfn.DAYS(Table3[[#This Row],[Delivery_Date]],Table3[[#This Row],[Order_Date]])</f>
        <v>11</v>
      </c>
    </row>
    <row r="5699" spans="1:16" x14ac:dyDescent="0.25">
      <c r="A5699">
        <v>5698</v>
      </c>
      <c r="B5699" t="s">
        <v>31</v>
      </c>
      <c r="C5699" t="s">
        <v>16</v>
      </c>
      <c r="D5699" t="s">
        <v>25</v>
      </c>
      <c r="E5699" t="s">
        <v>60</v>
      </c>
      <c r="F5699" t="s">
        <v>361</v>
      </c>
      <c r="G5699" t="s">
        <v>58</v>
      </c>
      <c r="H5699">
        <v>74</v>
      </c>
      <c r="I5699">
        <v>11105.62</v>
      </c>
      <c r="J5699">
        <v>821815.88</v>
      </c>
      <c r="K5699">
        <v>1148.3499999999999</v>
      </c>
      <c r="L5699">
        <v>547</v>
      </c>
      <c r="M5699" t="s">
        <v>42</v>
      </c>
      <c r="N5699" t="s">
        <v>22</v>
      </c>
      <c r="O5699">
        <v>76764.679999999993</v>
      </c>
      <c r="P5699">
        <f>_xlfn.DAYS(Table3[[#This Row],[Delivery_Date]],Table3[[#This Row],[Order_Date]])</f>
        <v>10</v>
      </c>
    </row>
    <row r="5700" spans="1:16" x14ac:dyDescent="0.25">
      <c r="A5700">
        <v>5699</v>
      </c>
      <c r="B5700" t="s">
        <v>23</v>
      </c>
      <c r="C5700" t="s">
        <v>24</v>
      </c>
      <c r="D5700" t="s">
        <v>25</v>
      </c>
      <c r="E5700" t="s">
        <v>52</v>
      </c>
      <c r="F5700" t="s">
        <v>119</v>
      </c>
      <c r="G5700" t="s">
        <v>230</v>
      </c>
      <c r="H5700">
        <v>53</v>
      </c>
      <c r="I5700">
        <v>26658.52</v>
      </c>
      <c r="J5700">
        <v>1412901.56</v>
      </c>
      <c r="K5700">
        <v>1044.99</v>
      </c>
      <c r="L5700">
        <v>68</v>
      </c>
      <c r="M5700" t="s">
        <v>21</v>
      </c>
      <c r="N5700" t="s">
        <v>22</v>
      </c>
      <c r="O5700">
        <v>286492.02</v>
      </c>
      <c r="P5700">
        <f>_xlfn.DAYS(Table3[[#This Row],[Delivery_Date]],Table3[[#This Row],[Order_Date]])</f>
        <v>3</v>
      </c>
    </row>
    <row r="5701" spans="1:16" x14ac:dyDescent="0.25">
      <c r="A5701">
        <v>5700</v>
      </c>
      <c r="B5701" t="s">
        <v>31</v>
      </c>
      <c r="C5701" t="s">
        <v>16</v>
      </c>
      <c r="D5701" t="s">
        <v>25</v>
      </c>
      <c r="E5701" t="s">
        <v>60</v>
      </c>
      <c r="F5701" t="s">
        <v>346</v>
      </c>
      <c r="G5701" t="s">
        <v>379</v>
      </c>
      <c r="H5701">
        <v>38</v>
      </c>
      <c r="I5701">
        <v>41331.46</v>
      </c>
      <c r="J5701">
        <v>1570595.48</v>
      </c>
      <c r="K5701">
        <v>3314.94</v>
      </c>
      <c r="L5701">
        <v>799</v>
      </c>
      <c r="M5701" t="s">
        <v>35</v>
      </c>
      <c r="N5701" t="s">
        <v>36</v>
      </c>
      <c r="O5701">
        <v>307591.52</v>
      </c>
      <c r="P5701">
        <f>_xlfn.DAYS(Table3[[#This Row],[Delivery_Date]],Table3[[#This Row],[Order_Date]])</f>
        <v>13</v>
      </c>
    </row>
    <row r="5702" spans="1:16" x14ac:dyDescent="0.25">
      <c r="A5702">
        <v>5701</v>
      </c>
      <c r="B5702" t="s">
        <v>37</v>
      </c>
      <c r="C5702" t="s">
        <v>16</v>
      </c>
      <c r="D5702" t="s">
        <v>17</v>
      </c>
      <c r="E5702" t="s">
        <v>26</v>
      </c>
      <c r="F5702" t="s">
        <v>127</v>
      </c>
      <c r="G5702" t="s">
        <v>343</v>
      </c>
      <c r="H5702">
        <v>22</v>
      </c>
      <c r="I5702">
        <v>34693.11</v>
      </c>
      <c r="J5702">
        <v>763248.42</v>
      </c>
      <c r="K5702">
        <v>1101.58</v>
      </c>
      <c r="L5702">
        <v>45</v>
      </c>
      <c r="M5702" t="s">
        <v>35</v>
      </c>
      <c r="N5702" t="s">
        <v>22</v>
      </c>
      <c r="O5702">
        <v>85893.46</v>
      </c>
      <c r="P5702">
        <f>_xlfn.DAYS(Table3[[#This Row],[Delivery_Date]],Table3[[#This Row],[Order_Date]])</f>
        <v>3</v>
      </c>
    </row>
    <row r="5703" spans="1:16" x14ac:dyDescent="0.25">
      <c r="A5703">
        <v>5702</v>
      </c>
      <c r="B5703" t="s">
        <v>23</v>
      </c>
      <c r="C5703" t="s">
        <v>16</v>
      </c>
      <c r="D5703" t="s">
        <v>39</v>
      </c>
      <c r="E5703" t="s">
        <v>52</v>
      </c>
      <c r="F5703" t="s">
        <v>143</v>
      </c>
      <c r="G5703" t="s">
        <v>420</v>
      </c>
      <c r="H5703">
        <v>58</v>
      </c>
      <c r="I5703">
        <v>37729.89</v>
      </c>
      <c r="J5703">
        <v>2188333.62</v>
      </c>
      <c r="K5703">
        <v>1200.98</v>
      </c>
      <c r="L5703">
        <v>679</v>
      </c>
      <c r="M5703" t="s">
        <v>35</v>
      </c>
      <c r="N5703" t="s">
        <v>30</v>
      </c>
      <c r="O5703">
        <v>218700.1</v>
      </c>
      <c r="P5703">
        <f>_xlfn.DAYS(Table3[[#This Row],[Delivery_Date]],Table3[[#This Row],[Order_Date]])</f>
        <v>1</v>
      </c>
    </row>
    <row r="5704" spans="1:16" x14ac:dyDescent="0.25">
      <c r="A5704">
        <v>5703</v>
      </c>
      <c r="B5704" t="s">
        <v>65</v>
      </c>
      <c r="C5704" t="s">
        <v>24</v>
      </c>
      <c r="D5704" t="s">
        <v>45</v>
      </c>
      <c r="E5704" t="s">
        <v>18</v>
      </c>
      <c r="F5704" t="s">
        <v>128</v>
      </c>
      <c r="G5704" t="s">
        <v>279</v>
      </c>
      <c r="H5704">
        <v>32</v>
      </c>
      <c r="I5704">
        <v>12551.74</v>
      </c>
      <c r="J5704">
        <v>401655.68</v>
      </c>
      <c r="K5704">
        <v>4167.3599999999997</v>
      </c>
      <c r="L5704">
        <v>1</v>
      </c>
      <c r="M5704" t="s">
        <v>21</v>
      </c>
      <c r="N5704" t="s">
        <v>43</v>
      </c>
      <c r="O5704">
        <v>96810.84</v>
      </c>
      <c r="P5704">
        <f>_xlfn.DAYS(Table3[[#This Row],[Delivery_Date]],Table3[[#This Row],[Order_Date]])</f>
        <v>11</v>
      </c>
    </row>
    <row r="5705" spans="1:16" x14ac:dyDescent="0.25">
      <c r="A5705">
        <v>5704</v>
      </c>
      <c r="B5705" t="s">
        <v>44</v>
      </c>
      <c r="C5705" t="s">
        <v>16</v>
      </c>
      <c r="D5705" t="s">
        <v>25</v>
      </c>
      <c r="E5705" t="s">
        <v>26</v>
      </c>
      <c r="F5705" t="s">
        <v>254</v>
      </c>
      <c r="G5705" t="s">
        <v>75</v>
      </c>
      <c r="H5705">
        <v>6</v>
      </c>
      <c r="I5705">
        <v>1221.1500000000001</v>
      </c>
      <c r="J5705">
        <v>7326.9</v>
      </c>
      <c r="K5705">
        <v>3026.28</v>
      </c>
      <c r="L5705">
        <v>732</v>
      </c>
      <c r="M5705" t="s">
        <v>35</v>
      </c>
      <c r="N5705" t="s">
        <v>22</v>
      </c>
      <c r="O5705">
        <v>990.74</v>
      </c>
      <c r="P5705">
        <f>_xlfn.DAYS(Table3[[#This Row],[Delivery_Date]],Table3[[#This Row],[Order_Date]])</f>
        <v>12</v>
      </c>
    </row>
    <row r="5706" spans="1:16" x14ac:dyDescent="0.25">
      <c r="A5706">
        <v>5705</v>
      </c>
      <c r="B5706" t="s">
        <v>65</v>
      </c>
      <c r="C5706" t="s">
        <v>38</v>
      </c>
      <c r="D5706" t="s">
        <v>45</v>
      </c>
      <c r="E5706" t="s">
        <v>18</v>
      </c>
      <c r="F5706" t="s">
        <v>162</v>
      </c>
      <c r="G5706" t="s">
        <v>302</v>
      </c>
      <c r="H5706">
        <v>61</v>
      </c>
      <c r="I5706">
        <v>2602.56</v>
      </c>
      <c r="J5706">
        <v>158756.16</v>
      </c>
      <c r="K5706">
        <v>662</v>
      </c>
      <c r="L5706">
        <v>380</v>
      </c>
      <c r="M5706" t="s">
        <v>42</v>
      </c>
      <c r="N5706" t="s">
        <v>70</v>
      </c>
      <c r="O5706">
        <v>23707.89</v>
      </c>
      <c r="P5706">
        <f>_xlfn.DAYS(Table3[[#This Row],[Delivery_Date]],Table3[[#This Row],[Order_Date]])</f>
        <v>1</v>
      </c>
    </row>
    <row r="5707" spans="1:16" x14ac:dyDescent="0.25">
      <c r="A5707">
        <v>5706</v>
      </c>
      <c r="B5707" t="s">
        <v>15</v>
      </c>
      <c r="C5707" t="s">
        <v>24</v>
      </c>
      <c r="D5707" t="s">
        <v>32</v>
      </c>
      <c r="E5707" t="s">
        <v>52</v>
      </c>
      <c r="F5707" t="s">
        <v>380</v>
      </c>
      <c r="G5707" t="s">
        <v>109</v>
      </c>
      <c r="H5707">
        <v>72</v>
      </c>
      <c r="I5707">
        <v>12879.62</v>
      </c>
      <c r="J5707">
        <v>927332.64</v>
      </c>
      <c r="K5707">
        <v>2696.27</v>
      </c>
      <c r="L5707">
        <v>209</v>
      </c>
      <c r="M5707" t="s">
        <v>21</v>
      </c>
      <c r="N5707" t="s">
        <v>22</v>
      </c>
      <c r="O5707">
        <v>223551.56</v>
      </c>
      <c r="P5707">
        <f>_xlfn.DAYS(Table3[[#This Row],[Delivery_Date]],Table3[[#This Row],[Order_Date]])</f>
        <v>11</v>
      </c>
    </row>
    <row r="5708" spans="1:16" x14ac:dyDescent="0.25">
      <c r="A5708">
        <v>5707</v>
      </c>
      <c r="B5708" t="s">
        <v>65</v>
      </c>
      <c r="C5708" t="s">
        <v>24</v>
      </c>
      <c r="D5708" t="s">
        <v>25</v>
      </c>
      <c r="E5708" t="s">
        <v>18</v>
      </c>
      <c r="F5708" t="s">
        <v>383</v>
      </c>
      <c r="G5708" t="s">
        <v>73</v>
      </c>
      <c r="H5708">
        <v>4</v>
      </c>
      <c r="I5708">
        <v>36958.71</v>
      </c>
      <c r="J5708">
        <v>147834.84</v>
      </c>
      <c r="K5708">
        <v>2638.75</v>
      </c>
      <c r="L5708">
        <v>898</v>
      </c>
      <c r="M5708" t="s">
        <v>35</v>
      </c>
      <c r="N5708" t="s">
        <v>30</v>
      </c>
      <c r="O5708">
        <v>17381.3</v>
      </c>
      <c r="P5708">
        <f>_xlfn.DAYS(Table3[[#This Row],[Delivery_Date]],Table3[[#This Row],[Order_Date]])</f>
        <v>7</v>
      </c>
    </row>
    <row r="5709" spans="1:16" x14ac:dyDescent="0.25">
      <c r="A5709">
        <v>5708</v>
      </c>
      <c r="B5709" t="s">
        <v>59</v>
      </c>
      <c r="C5709" t="s">
        <v>38</v>
      </c>
      <c r="D5709" t="s">
        <v>17</v>
      </c>
      <c r="E5709" t="s">
        <v>26</v>
      </c>
      <c r="F5709" t="s">
        <v>416</v>
      </c>
      <c r="G5709" t="s">
        <v>224</v>
      </c>
      <c r="H5709">
        <v>56</v>
      </c>
      <c r="I5709">
        <v>15553.32</v>
      </c>
      <c r="J5709">
        <v>870985.92</v>
      </c>
      <c r="K5709">
        <v>443.63</v>
      </c>
      <c r="L5709">
        <v>209</v>
      </c>
      <c r="M5709" t="s">
        <v>35</v>
      </c>
      <c r="N5709" t="s">
        <v>30</v>
      </c>
      <c r="O5709">
        <v>111068.37</v>
      </c>
      <c r="P5709">
        <f>_xlfn.DAYS(Table3[[#This Row],[Delivery_Date]],Table3[[#This Row],[Order_Date]])</f>
        <v>5</v>
      </c>
    </row>
    <row r="5710" spans="1:16" x14ac:dyDescent="0.25">
      <c r="A5710">
        <v>5709</v>
      </c>
      <c r="B5710" t="s">
        <v>37</v>
      </c>
      <c r="C5710" t="s">
        <v>16</v>
      </c>
      <c r="D5710" t="s">
        <v>32</v>
      </c>
      <c r="E5710" t="s">
        <v>52</v>
      </c>
      <c r="F5710" t="s">
        <v>235</v>
      </c>
      <c r="G5710" t="s">
        <v>121</v>
      </c>
      <c r="H5710">
        <v>95</v>
      </c>
      <c r="I5710">
        <v>25796.959999999999</v>
      </c>
      <c r="J5710">
        <v>2450711.2000000002</v>
      </c>
      <c r="K5710">
        <v>3003.15</v>
      </c>
      <c r="L5710">
        <v>575</v>
      </c>
      <c r="M5710" t="s">
        <v>42</v>
      </c>
      <c r="N5710" t="s">
        <v>70</v>
      </c>
      <c r="O5710">
        <v>324133.52</v>
      </c>
      <c r="P5710">
        <f>_xlfn.DAYS(Table3[[#This Row],[Delivery_Date]],Table3[[#This Row],[Order_Date]])</f>
        <v>15</v>
      </c>
    </row>
    <row r="5711" spans="1:16" x14ac:dyDescent="0.25">
      <c r="A5711">
        <v>5710</v>
      </c>
      <c r="B5711" t="s">
        <v>31</v>
      </c>
      <c r="C5711" t="s">
        <v>24</v>
      </c>
      <c r="D5711" t="s">
        <v>45</v>
      </c>
      <c r="E5711" t="s">
        <v>46</v>
      </c>
      <c r="F5711" t="s">
        <v>118</v>
      </c>
      <c r="G5711" t="s">
        <v>72</v>
      </c>
      <c r="H5711">
        <v>37</v>
      </c>
      <c r="I5711">
        <v>9092.07</v>
      </c>
      <c r="J5711">
        <v>336406.59</v>
      </c>
      <c r="K5711">
        <v>1615.34</v>
      </c>
      <c r="L5711">
        <v>725</v>
      </c>
      <c r="M5711" t="s">
        <v>42</v>
      </c>
      <c r="N5711" t="s">
        <v>22</v>
      </c>
      <c r="O5711">
        <v>21988.400000000001</v>
      </c>
      <c r="P5711">
        <f>_xlfn.DAYS(Table3[[#This Row],[Delivery_Date]],Table3[[#This Row],[Order_Date]])</f>
        <v>2</v>
      </c>
    </row>
    <row r="5712" spans="1:16" x14ac:dyDescent="0.25">
      <c r="A5712">
        <v>5711</v>
      </c>
      <c r="B5712" t="s">
        <v>31</v>
      </c>
      <c r="C5712" t="s">
        <v>24</v>
      </c>
      <c r="D5712" t="s">
        <v>39</v>
      </c>
      <c r="E5712" t="s">
        <v>52</v>
      </c>
      <c r="F5712" t="s">
        <v>130</v>
      </c>
      <c r="G5712" t="s">
        <v>27</v>
      </c>
      <c r="H5712">
        <v>29</v>
      </c>
      <c r="I5712">
        <v>30765.439999999999</v>
      </c>
      <c r="J5712">
        <v>892197.76</v>
      </c>
      <c r="K5712">
        <v>1153.23</v>
      </c>
      <c r="L5712">
        <v>802</v>
      </c>
      <c r="M5712" t="s">
        <v>21</v>
      </c>
      <c r="N5712" t="s">
        <v>70</v>
      </c>
      <c r="O5712">
        <v>138154.35999999999</v>
      </c>
      <c r="P5712">
        <f>_xlfn.DAYS(Table3[[#This Row],[Delivery_Date]],Table3[[#This Row],[Order_Date]])</f>
        <v>9</v>
      </c>
    </row>
    <row r="5713" spans="1:16" x14ac:dyDescent="0.25">
      <c r="A5713">
        <v>5712</v>
      </c>
      <c r="B5713" t="s">
        <v>31</v>
      </c>
      <c r="C5713" t="s">
        <v>16</v>
      </c>
      <c r="D5713" t="s">
        <v>39</v>
      </c>
      <c r="E5713" t="s">
        <v>60</v>
      </c>
      <c r="F5713" t="s">
        <v>273</v>
      </c>
      <c r="G5713" t="s">
        <v>118</v>
      </c>
      <c r="H5713">
        <v>2</v>
      </c>
      <c r="I5713">
        <v>4476.6000000000004</v>
      </c>
      <c r="J5713">
        <v>8953.2000000000007</v>
      </c>
      <c r="K5713">
        <v>4817</v>
      </c>
      <c r="L5713">
        <v>585</v>
      </c>
      <c r="M5713" t="s">
        <v>35</v>
      </c>
      <c r="N5713" t="s">
        <v>22</v>
      </c>
      <c r="O5713">
        <v>572.09</v>
      </c>
      <c r="P5713">
        <f>_xlfn.DAYS(Table3[[#This Row],[Delivery_Date]],Table3[[#This Row],[Order_Date]])</f>
        <v>8</v>
      </c>
    </row>
    <row r="5714" spans="1:16" x14ac:dyDescent="0.25">
      <c r="A5714">
        <v>5713</v>
      </c>
      <c r="B5714" t="s">
        <v>44</v>
      </c>
      <c r="C5714" t="s">
        <v>38</v>
      </c>
      <c r="D5714" t="s">
        <v>45</v>
      </c>
      <c r="E5714" t="s">
        <v>60</v>
      </c>
      <c r="F5714" t="s">
        <v>168</v>
      </c>
      <c r="G5714" t="s">
        <v>404</v>
      </c>
      <c r="H5714">
        <v>31</v>
      </c>
      <c r="I5714">
        <v>27470.45</v>
      </c>
      <c r="J5714">
        <v>851583.95</v>
      </c>
      <c r="K5714">
        <v>4788.13</v>
      </c>
      <c r="L5714">
        <v>625</v>
      </c>
      <c r="M5714" t="s">
        <v>21</v>
      </c>
      <c r="N5714" t="s">
        <v>43</v>
      </c>
      <c r="O5714">
        <v>110354.47</v>
      </c>
      <c r="P5714">
        <f>_xlfn.DAYS(Table3[[#This Row],[Delivery_Date]],Table3[[#This Row],[Order_Date]])</f>
        <v>15</v>
      </c>
    </row>
    <row r="5715" spans="1:16" x14ac:dyDescent="0.25">
      <c r="A5715">
        <v>5714</v>
      </c>
      <c r="B5715" t="s">
        <v>65</v>
      </c>
      <c r="C5715" t="s">
        <v>38</v>
      </c>
      <c r="D5715" t="s">
        <v>25</v>
      </c>
      <c r="E5715" t="s">
        <v>46</v>
      </c>
      <c r="F5715" t="s">
        <v>246</v>
      </c>
      <c r="G5715" t="s">
        <v>49</v>
      </c>
      <c r="H5715">
        <v>61</v>
      </c>
      <c r="I5715">
        <v>10252.61</v>
      </c>
      <c r="J5715">
        <v>625409.21</v>
      </c>
      <c r="K5715">
        <v>4885.09</v>
      </c>
      <c r="L5715">
        <v>185</v>
      </c>
      <c r="M5715" t="s">
        <v>42</v>
      </c>
      <c r="N5715" t="s">
        <v>30</v>
      </c>
      <c r="O5715">
        <v>141276.44</v>
      </c>
      <c r="P5715">
        <f>_xlfn.DAYS(Table3[[#This Row],[Delivery_Date]],Table3[[#This Row],[Order_Date]])</f>
        <v>12</v>
      </c>
    </row>
    <row r="5716" spans="1:16" x14ac:dyDescent="0.25">
      <c r="A5716">
        <v>5715</v>
      </c>
      <c r="B5716" t="s">
        <v>44</v>
      </c>
      <c r="C5716" t="s">
        <v>24</v>
      </c>
      <c r="D5716" t="s">
        <v>45</v>
      </c>
      <c r="E5716" t="s">
        <v>60</v>
      </c>
      <c r="F5716" t="s">
        <v>184</v>
      </c>
      <c r="G5716" t="s">
        <v>154</v>
      </c>
      <c r="H5716">
        <v>17</v>
      </c>
      <c r="I5716">
        <v>42274.09</v>
      </c>
      <c r="J5716">
        <v>718659.53</v>
      </c>
      <c r="K5716">
        <v>714.83</v>
      </c>
      <c r="L5716">
        <v>48</v>
      </c>
      <c r="M5716" t="s">
        <v>29</v>
      </c>
      <c r="N5716" t="s">
        <v>43</v>
      </c>
      <c r="O5716">
        <v>56200.99</v>
      </c>
      <c r="P5716">
        <f>_xlfn.DAYS(Table3[[#This Row],[Delivery_Date]],Table3[[#This Row],[Order_Date]])</f>
        <v>11</v>
      </c>
    </row>
    <row r="5717" spans="1:16" x14ac:dyDescent="0.25">
      <c r="A5717">
        <v>5716</v>
      </c>
      <c r="B5717" t="s">
        <v>37</v>
      </c>
      <c r="C5717" t="s">
        <v>16</v>
      </c>
      <c r="D5717" t="s">
        <v>17</v>
      </c>
      <c r="E5717" t="s">
        <v>60</v>
      </c>
      <c r="F5717" t="s">
        <v>110</v>
      </c>
      <c r="G5717" t="s">
        <v>402</v>
      </c>
      <c r="H5717">
        <v>61</v>
      </c>
      <c r="I5717">
        <v>31313.040000000001</v>
      </c>
      <c r="J5717">
        <v>1910095.44</v>
      </c>
      <c r="K5717">
        <v>911.77</v>
      </c>
      <c r="L5717">
        <v>354</v>
      </c>
      <c r="M5717" t="s">
        <v>35</v>
      </c>
      <c r="N5717" t="s">
        <v>36</v>
      </c>
      <c r="O5717">
        <v>165721.35999999999</v>
      </c>
      <c r="P5717">
        <f>_xlfn.DAYS(Table3[[#This Row],[Delivery_Date]],Table3[[#This Row],[Order_Date]])</f>
        <v>10</v>
      </c>
    </row>
    <row r="5718" spans="1:16" x14ac:dyDescent="0.25">
      <c r="A5718">
        <v>5717</v>
      </c>
      <c r="B5718" t="s">
        <v>23</v>
      </c>
      <c r="C5718" t="s">
        <v>16</v>
      </c>
      <c r="D5718" t="s">
        <v>17</v>
      </c>
      <c r="E5718" t="s">
        <v>46</v>
      </c>
      <c r="F5718" t="s">
        <v>335</v>
      </c>
      <c r="G5718" t="s">
        <v>77</v>
      </c>
      <c r="H5718">
        <v>33</v>
      </c>
      <c r="I5718">
        <v>44270.17</v>
      </c>
      <c r="J5718">
        <v>1460915.61</v>
      </c>
      <c r="K5718">
        <v>1338.03</v>
      </c>
      <c r="L5718">
        <v>306</v>
      </c>
      <c r="M5718" t="s">
        <v>35</v>
      </c>
      <c r="N5718" t="s">
        <v>43</v>
      </c>
      <c r="O5718">
        <v>105386.8</v>
      </c>
      <c r="P5718">
        <f>_xlfn.DAYS(Table3[[#This Row],[Delivery_Date]],Table3[[#This Row],[Order_Date]])</f>
        <v>15</v>
      </c>
    </row>
    <row r="5719" spans="1:16" x14ac:dyDescent="0.25">
      <c r="A5719">
        <v>5718</v>
      </c>
      <c r="B5719" t="s">
        <v>23</v>
      </c>
      <c r="C5719" t="s">
        <v>24</v>
      </c>
      <c r="D5719" t="s">
        <v>17</v>
      </c>
      <c r="E5719" t="s">
        <v>52</v>
      </c>
      <c r="F5719" t="s">
        <v>174</v>
      </c>
      <c r="G5719" t="s">
        <v>156</v>
      </c>
      <c r="H5719">
        <v>68</v>
      </c>
      <c r="I5719">
        <v>31217.919999999998</v>
      </c>
      <c r="J5719">
        <v>2122818.5600000001</v>
      </c>
      <c r="K5719">
        <v>4794.8</v>
      </c>
      <c r="L5719">
        <v>449</v>
      </c>
      <c r="M5719" t="s">
        <v>35</v>
      </c>
      <c r="N5719" t="s">
        <v>43</v>
      </c>
      <c r="O5719">
        <v>340788.59</v>
      </c>
      <c r="P5719">
        <f>_xlfn.DAYS(Table3[[#This Row],[Delivery_Date]],Table3[[#This Row],[Order_Date]])</f>
        <v>7</v>
      </c>
    </row>
    <row r="5720" spans="1:16" x14ac:dyDescent="0.25">
      <c r="A5720">
        <v>5719</v>
      </c>
      <c r="B5720" t="s">
        <v>15</v>
      </c>
      <c r="C5720" t="s">
        <v>38</v>
      </c>
      <c r="D5720" t="s">
        <v>39</v>
      </c>
      <c r="E5720" t="s">
        <v>18</v>
      </c>
      <c r="F5720" t="s">
        <v>142</v>
      </c>
      <c r="G5720" t="s">
        <v>212</v>
      </c>
      <c r="H5720">
        <v>7</v>
      </c>
      <c r="I5720">
        <v>8516.39</v>
      </c>
      <c r="J5720">
        <v>59614.73</v>
      </c>
      <c r="K5720">
        <v>4628.79</v>
      </c>
      <c r="L5720">
        <v>692</v>
      </c>
      <c r="M5720" t="s">
        <v>42</v>
      </c>
      <c r="N5720" t="s">
        <v>70</v>
      </c>
      <c r="O5720">
        <v>14502.82</v>
      </c>
      <c r="P5720">
        <f>_xlfn.DAYS(Table3[[#This Row],[Delivery_Date]],Table3[[#This Row],[Order_Date]])</f>
        <v>4</v>
      </c>
    </row>
    <row r="5721" spans="1:16" x14ac:dyDescent="0.25">
      <c r="A5721">
        <v>5720</v>
      </c>
      <c r="B5721" t="s">
        <v>37</v>
      </c>
      <c r="C5721" t="s">
        <v>16</v>
      </c>
      <c r="D5721" t="s">
        <v>39</v>
      </c>
      <c r="E5721" t="s">
        <v>60</v>
      </c>
      <c r="F5721" t="s">
        <v>170</v>
      </c>
      <c r="G5721" t="s">
        <v>284</v>
      </c>
      <c r="H5721">
        <v>67</v>
      </c>
      <c r="I5721">
        <v>36698.32</v>
      </c>
      <c r="J5721">
        <v>2458787.44</v>
      </c>
      <c r="K5721">
        <v>594.07000000000005</v>
      </c>
      <c r="L5721">
        <v>772</v>
      </c>
      <c r="M5721" t="s">
        <v>42</v>
      </c>
      <c r="N5721" t="s">
        <v>43</v>
      </c>
      <c r="O5721">
        <v>549901.71</v>
      </c>
      <c r="P5721">
        <f>_xlfn.DAYS(Table3[[#This Row],[Delivery_Date]],Table3[[#This Row],[Order_Date]])</f>
        <v>7</v>
      </c>
    </row>
    <row r="5722" spans="1:16" x14ac:dyDescent="0.25">
      <c r="A5722">
        <v>5721</v>
      </c>
      <c r="B5722" t="s">
        <v>65</v>
      </c>
      <c r="C5722" t="s">
        <v>38</v>
      </c>
      <c r="D5722" t="s">
        <v>39</v>
      </c>
      <c r="E5722" t="s">
        <v>26</v>
      </c>
      <c r="F5722" t="s">
        <v>235</v>
      </c>
      <c r="G5722" t="s">
        <v>145</v>
      </c>
      <c r="H5722">
        <v>44</v>
      </c>
      <c r="I5722">
        <v>11123.13</v>
      </c>
      <c r="J5722">
        <v>489417.72</v>
      </c>
      <c r="K5722">
        <v>3162.38</v>
      </c>
      <c r="L5722">
        <v>114</v>
      </c>
      <c r="M5722" t="s">
        <v>35</v>
      </c>
      <c r="N5722" t="s">
        <v>22</v>
      </c>
      <c r="O5722">
        <v>75185.75</v>
      </c>
      <c r="P5722">
        <f>_xlfn.DAYS(Table3[[#This Row],[Delivery_Date]],Table3[[#This Row],[Order_Date]])</f>
        <v>12</v>
      </c>
    </row>
    <row r="5723" spans="1:16" x14ac:dyDescent="0.25">
      <c r="A5723">
        <v>5722</v>
      </c>
      <c r="B5723" t="s">
        <v>31</v>
      </c>
      <c r="C5723" t="s">
        <v>38</v>
      </c>
      <c r="D5723" t="s">
        <v>25</v>
      </c>
      <c r="E5723" t="s">
        <v>60</v>
      </c>
      <c r="F5723" t="s">
        <v>287</v>
      </c>
      <c r="G5723" t="s">
        <v>105</v>
      </c>
      <c r="H5723">
        <v>46</v>
      </c>
      <c r="I5723">
        <v>47120.08</v>
      </c>
      <c r="J5723">
        <v>2167523.6800000002</v>
      </c>
      <c r="K5723">
        <v>2141.75</v>
      </c>
      <c r="L5723">
        <v>821</v>
      </c>
      <c r="M5723" t="s">
        <v>21</v>
      </c>
      <c r="N5723" t="s">
        <v>43</v>
      </c>
      <c r="O5723">
        <v>311932.38</v>
      </c>
      <c r="P5723">
        <f>_xlfn.DAYS(Table3[[#This Row],[Delivery_Date]],Table3[[#This Row],[Order_Date]])</f>
        <v>9</v>
      </c>
    </row>
    <row r="5724" spans="1:16" x14ac:dyDescent="0.25">
      <c r="A5724">
        <v>5723</v>
      </c>
      <c r="B5724" t="s">
        <v>23</v>
      </c>
      <c r="C5724" t="s">
        <v>16</v>
      </c>
      <c r="D5724" t="s">
        <v>32</v>
      </c>
      <c r="E5724" t="s">
        <v>18</v>
      </c>
      <c r="F5724" t="s">
        <v>200</v>
      </c>
      <c r="G5724" t="s">
        <v>192</v>
      </c>
      <c r="H5724">
        <v>78</v>
      </c>
      <c r="I5724">
        <v>6975.69</v>
      </c>
      <c r="J5724">
        <v>544103.81999999995</v>
      </c>
      <c r="K5724">
        <v>3139.94</v>
      </c>
      <c r="L5724">
        <v>983</v>
      </c>
      <c r="M5724" t="s">
        <v>21</v>
      </c>
      <c r="N5724" t="s">
        <v>22</v>
      </c>
      <c r="O5724">
        <v>116842.41</v>
      </c>
      <c r="P5724">
        <f>_xlfn.DAYS(Table3[[#This Row],[Delivery_Date]],Table3[[#This Row],[Order_Date]])</f>
        <v>9</v>
      </c>
    </row>
    <row r="5725" spans="1:16" x14ac:dyDescent="0.25">
      <c r="A5725">
        <v>5724</v>
      </c>
      <c r="B5725" t="s">
        <v>44</v>
      </c>
      <c r="C5725" t="s">
        <v>16</v>
      </c>
      <c r="D5725" t="s">
        <v>17</v>
      </c>
      <c r="E5725" t="s">
        <v>60</v>
      </c>
      <c r="F5725" t="s">
        <v>313</v>
      </c>
      <c r="G5725" t="s">
        <v>147</v>
      </c>
      <c r="H5725">
        <v>29</v>
      </c>
      <c r="I5725">
        <v>16771.23</v>
      </c>
      <c r="J5725">
        <v>486365.67</v>
      </c>
      <c r="K5725">
        <v>1088.96</v>
      </c>
      <c r="L5725">
        <v>489</v>
      </c>
      <c r="M5725" t="s">
        <v>29</v>
      </c>
      <c r="N5725" t="s">
        <v>70</v>
      </c>
      <c r="O5725">
        <v>43400.65</v>
      </c>
      <c r="P5725">
        <f>_xlfn.DAYS(Table3[[#This Row],[Delivery_Date]],Table3[[#This Row],[Order_Date]])</f>
        <v>14</v>
      </c>
    </row>
    <row r="5726" spans="1:16" x14ac:dyDescent="0.25">
      <c r="A5726">
        <v>5725</v>
      </c>
      <c r="B5726" t="s">
        <v>15</v>
      </c>
      <c r="C5726" t="s">
        <v>38</v>
      </c>
      <c r="D5726" t="s">
        <v>25</v>
      </c>
      <c r="E5726" t="s">
        <v>52</v>
      </c>
      <c r="F5726" t="s">
        <v>123</v>
      </c>
      <c r="G5726" t="s">
        <v>115</v>
      </c>
      <c r="H5726">
        <v>78</v>
      </c>
      <c r="I5726">
        <v>36227.769999999997</v>
      </c>
      <c r="J5726">
        <v>2825766.06</v>
      </c>
      <c r="K5726">
        <v>4969.5200000000004</v>
      </c>
      <c r="L5726">
        <v>39</v>
      </c>
      <c r="M5726" t="s">
        <v>42</v>
      </c>
      <c r="N5726" t="s">
        <v>30</v>
      </c>
      <c r="O5726">
        <v>575284.46</v>
      </c>
      <c r="P5726">
        <f>_xlfn.DAYS(Table3[[#This Row],[Delivery_Date]],Table3[[#This Row],[Order_Date]])</f>
        <v>3</v>
      </c>
    </row>
    <row r="5727" spans="1:16" x14ac:dyDescent="0.25">
      <c r="A5727">
        <v>5726</v>
      </c>
      <c r="B5727" t="s">
        <v>23</v>
      </c>
      <c r="C5727" t="s">
        <v>16</v>
      </c>
      <c r="D5727" t="s">
        <v>39</v>
      </c>
      <c r="E5727" t="s">
        <v>18</v>
      </c>
      <c r="F5727" t="s">
        <v>278</v>
      </c>
      <c r="G5727" t="s">
        <v>162</v>
      </c>
      <c r="H5727">
        <v>87</v>
      </c>
      <c r="I5727">
        <v>40693.21</v>
      </c>
      <c r="J5727">
        <v>3540309.27</v>
      </c>
      <c r="K5727">
        <v>3007.21</v>
      </c>
      <c r="L5727">
        <v>705</v>
      </c>
      <c r="M5727" t="s">
        <v>35</v>
      </c>
      <c r="N5727" t="s">
        <v>70</v>
      </c>
      <c r="O5727">
        <v>748196.69</v>
      </c>
      <c r="P5727">
        <f>_xlfn.DAYS(Table3[[#This Row],[Delivery_Date]],Table3[[#This Row],[Order_Date]])</f>
        <v>8</v>
      </c>
    </row>
    <row r="5728" spans="1:16" x14ac:dyDescent="0.25">
      <c r="A5728">
        <v>5727</v>
      </c>
      <c r="B5728" t="s">
        <v>31</v>
      </c>
      <c r="C5728" t="s">
        <v>24</v>
      </c>
      <c r="D5728" t="s">
        <v>45</v>
      </c>
      <c r="E5728" t="s">
        <v>52</v>
      </c>
      <c r="F5728" t="s">
        <v>300</v>
      </c>
      <c r="G5728" t="s">
        <v>408</v>
      </c>
      <c r="H5728">
        <v>44</v>
      </c>
      <c r="I5728">
        <v>29838.84</v>
      </c>
      <c r="J5728">
        <v>1312908.96</v>
      </c>
      <c r="K5728">
        <v>2504.34</v>
      </c>
      <c r="L5728">
        <v>281</v>
      </c>
      <c r="M5728" t="s">
        <v>21</v>
      </c>
      <c r="N5728" t="s">
        <v>22</v>
      </c>
      <c r="O5728">
        <v>82731.09</v>
      </c>
      <c r="P5728">
        <f>_xlfn.DAYS(Table3[[#This Row],[Delivery_Date]],Table3[[#This Row],[Order_Date]])</f>
        <v>6</v>
      </c>
    </row>
    <row r="5729" spans="1:16" x14ac:dyDescent="0.25">
      <c r="A5729">
        <v>5728</v>
      </c>
      <c r="B5729" t="s">
        <v>44</v>
      </c>
      <c r="C5729" t="s">
        <v>16</v>
      </c>
      <c r="D5729" t="s">
        <v>39</v>
      </c>
      <c r="E5729" t="s">
        <v>52</v>
      </c>
      <c r="F5729" t="s">
        <v>263</v>
      </c>
      <c r="G5729" t="s">
        <v>127</v>
      </c>
      <c r="H5729">
        <v>93</v>
      </c>
      <c r="I5729">
        <v>48755.92</v>
      </c>
      <c r="J5729">
        <v>4534300.5599999996</v>
      </c>
      <c r="K5729">
        <v>1322.8</v>
      </c>
      <c r="L5729">
        <v>324</v>
      </c>
      <c r="M5729" t="s">
        <v>42</v>
      </c>
      <c r="N5729" t="s">
        <v>70</v>
      </c>
      <c r="O5729">
        <v>323653.44</v>
      </c>
      <c r="P5729">
        <f>_xlfn.DAYS(Table3[[#This Row],[Delivery_Date]],Table3[[#This Row],[Order_Date]])</f>
        <v>9</v>
      </c>
    </row>
    <row r="5730" spans="1:16" x14ac:dyDescent="0.25">
      <c r="A5730">
        <v>5729</v>
      </c>
      <c r="B5730" t="s">
        <v>37</v>
      </c>
      <c r="C5730" t="s">
        <v>16</v>
      </c>
      <c r="D5730" t="s">
        <v>25</v>
      </c>
      <c r="E5730" t="s">
        <v>26</v>
      </c>
      <c r="F5730" t="s">
        <v>268</v>
      </c>
      <c r="G5730" t="s">
        <v>317</v>
      </c>
      <c r="H5730">
        <v>3</v>
      </c>
      <c r="I5730">
        <v>15432.91</v>
      </c>
      <c r="J5730">
        <v>46298.73</v>
      </c>
      <c r="K5730">
        <v>150.25</v>
      </c>
      <c r="L5730">
        <v>452</v>
      </c>
      <c r="M5730" t="s">
        <v>29</v>
      </c>
      <c r="N5730" t="s">
        <v>22</v>
      </c>
      <c r="O5730">
        <v>5392.68</v>
      </c>
      <c r="P5730">
        <f>_xlfn.DAYS(Table3[[#This Row],[Delivery_Date]],Table3[[#This Row],[Order_Date]])</f>
        <v>8</v>
      </c>
    </row>
    <row r="5731" spans="1:16" x14ac:dyDescent="0.25">
      <c r="A5731">
        <v>5730</v>
      </c>
      <c r="B5731" t="s">
        <v>15</v>
      </c>
      <c r="C5731" t="s">
        <v>38</v>
      </c>
      <c r="D5731" t="s">
        <v>45</v>
      </c>
      <c r="E5731" t="s">
        <v>26</v>
      </c>
      <c r="F5731" t="s">
        <v>141</v>
      </c>
      <c r="G5731" t="s">
        <v>124</v>
      </c>
      <c r="H5731">
        <v>1</v>
      </c>
      <c r="I5731">
        <v>24070</v>
      </c>
      <c r="J5731">
        <v>24070</v>
      </c>
      <c r="K5731">
        <v>4043.95</v>
      </c>
      <c r="L5731">
        <v>591</v>
      </c>
      <c r="M5731" t="s">
        <v>35</v>
      </c>
      <c r="N5731" t="s">
        <v>70</v>
      </c>
      <c r="O5731">
        <v>1742.11</v>
      </c>
      <c r="P5731">
        <f>_xlfn.DAYS(Table3[[#This Row],[Delivery_Date]],Table3[[#This Row],[Order_Date]])</f>
        <v>15</v>
      </c>
    </row>
    <row r="5732" spans="1:16" x14ac:dyDescent="0.25">
      <c r="A5732">
        <v>5731</v>
      </c>
      <c r="B5732" t="s">
        <v>65</v>
      </c>
      <c r="C5732" t="s">
        <v>38</v>
      </c>
      <c r="D5732" t="s">
        <v>17</v>
      </c>
      <c r="E5732" t="s">
        <v>60</v>
      </c>
      <c r="F5732" t="s">
        <v>20</v>
      </c>
      <c r="G5732" t="s">
        <v>393</v>
      </c>
      <c r="H5732">
        <v>4</v>
      </c>
      <c r="I5732">
        <v>22650.81</v>
      </c>
      <c r="J5732">
        <v>90603.24</v>
      </c>
      <c r="K5732">
        <v>1759.97</v>
      </c>
      <c r="L5732">
        <v>291</v>
      </c>
      <c r="M5732" t="s">
        <v>29</v>
      </c>
      <c r="N5732" t="s">
        <v>36</v>
      </c>
      <c r="O5732">
        <v>6496.07</v>
      </c>
      <c r="P5732">
        <f>_xlfn.DAYS(Table3[[#This Row],[Delivery_Date]],Table3[[#This Row],[Order_Date]])</f>
        <v>3</v>
      </c>
    </row>
    <row r="5733" spans="1:16" x14ac:dyDescent="0.25">
      <c r="A5733">
        <v>5732</v>
      </c>
      <c r="B5733" t="s">
        <v>37</v>
      </c>
      <c r="C5733" t="s">
        <v>16</v>
      </c>
      <c r="D5733" t="s">
        <v>39</v>
      </c>
      <c r="E5733" t="s">
        <v>52</v>
      </c>
      <c r="F5733" t="s">
        <v>207</v>
      </c>
      <c r="G5733" t="s">
        <v>355</v>
      </c>
      <c r="H5733">
        <v>99</v>
      </c>
      <c r="I5733">
        <v>24741.599999999999</v>
      </c>
      <c r="J5733">
        <v>2449418.4</v>
      </c>
      <c r="K5733">
        <v>1706.96</v>
      </c>
      <c r="L5733">
        <v>362</v>
      </c>
      <c r="M5733" t="s">
        <v>29</v>
      </c>
      <c r="N5733" t="s">
        <v>30</v>
      </c>
      <c r="O5733">
        <v>391247.12</v>
      </c>
      <c r="P5733">
        <f>_xlfn.DAYS(Table3[[#This Row],[Delivery_Date]],Table3[[#This Row],[Order_Date]])</f>
        <v>1</v>
      </c>
    </row>
    <row r="5734" spans="1:16" x14ac:dyDescent="0.25">
      <c r="A5734">
        <v>5733</v>
      </c>
      <c r="B5734" t="s">
        <v>44</v>
      </c>
      <c r="C5734" t="s">
        <v>16</v>
      </c>
      <c r="D5734" t="s">
        <v>45</v>
      </c>
      <c r="E5734" t="s">
        <v>60</v>
      </c>
      <c r="F5734" t="s">
        <v>108</v>
      </c>
      <c r="G5734" t="s">
        <v>258</v>
      </c>
      <c r="H5734">
        <v>14</v>
      </c>
      <c r="I5734">
        <v>38319.82</v>
      </c>
      <c r="J5734">
        <v>536477.48</v>
      </c>
      <c r="K5734">
        <v>2085.02</v>
      </c>
      <c r="L5734">
        <v>616</v>
      </c>
      <c r="M5734" t="s">
        <v>35</v>
      </c>
      <c r="N5734" t="s">
        <v>22</v>
      </c>
      <c r="O5734">
        <v>35254.199999999997</v>
      </c>
      <c r="P5734">
        <f>_xlfn.DAYS(Table3[[#This Row],[Delivery_Date]],Table3[[#This Row],[Order_Date]])</f>
        <v>3</v>
      </c>
    </row>
    <row r="5735" spans="1:16" x14ac:dyDescent="0.25">
      <c r="A5735">
        <v>5734</v>
      </c>
      <c r="B5735" t="s">
        <v>15</v>
      </c>
      <c r="C5735" t="s">
        <v>24</v>
      </c>
      <c r="D5735" t="s">
        <v>25</v>
      </c>
      <c r="E5735" t="s">
        <v>60</v>
      </c>
      <c r="F5735" t="s">
        <v>344</v>
      </c>
      <c r="G5735" t="s">
        <v>138</v>
      </c>
      <c r="H5735">
        <v>73</v>
      </c>
      <c r="I5735">
        <v>17963.88</v>
      </c>
      <c r="J5735">
        <v>1311363.24</v>
      </c>
      <c r="K5735">
        <v>3766.68</v>
      </c>
      <c r="L5735">
        <v>58</v>
      </c>
      <c r="M5735" t="s">
        <v>42</v>
      </c>
      <c r="N5735" t="s">
        <v>70</v>
      </c>
      <c r="O5735">
        <v>72818.3</v>
      </c>
      <c r="P5735">
        <f>_xlfn.DAYS(Table3[[#This Row],[Delivery_Date]],Table3[[#This Row],[Order_Date]])</f>
        <v>10</v>
      </c>
    </row>
    <row r="5736" spans="1:16" x14ac:dyDescent="0.25">
      <c r="A5736">
        <v>5735</v>
      </c>
      <c r="B5736" t="s">
        <v>51</v>
      </c>
      <c r="C5736" t="s">
        <v>38</v>
      </c>
      <c r="D5736" t="s">
        <v>17</v>
      </c>
      <c r="E5736" t="s">
        <v>60</v>
      </c>
      <c r="F5736" t="s">
        <v>229</v>
      </c>
      <c r="G5736" t="s">
        <v>251</v>
      </c>
      <c r="H5736">
        <v>85</v>
      </c>
      <c r="I5736">
        <v>47742.73</v>
      </c>
      <c r="J5736">
        <v>4058132.05</v>
      </c>
      <c r="K5736">
        <v>4004.11</v>
      </c>
      <c r="L5736">
        <v>812</v>
      </c>
      <c r="M5736" t="s">
        <v>21</v>
      </c>
      <c r="N5736" t="s">
        <v>30</v>
      </c>
      <c r="O5736">
        <v>204578.85</v>
      </c>
      <c r="P5736">
        <f>_xlfn.DAYS(Table3[[#This Row],[Delivery_Date]],Table3[[#This Row],[Order_Date]])</f>
        <v>9</v>
      </c>
    </row>
    <row r="5737" spans="1:16" x14ac:dyDescent="0.25">
      <c r="A5737">
        <v>5736</v>
      </c>
      <c r="B5737" t="s">
        <v>15</v>
      </c>
      <c r="C5737" t="s">
        <v>16</v>
      </c>
      <c r="D5737" t="s">
        <v>39</v>
      </c>
      <c r="E5737" t="s">
        <v>60</v>
      </c>
      <c r="F5737" t="s">
        <v>50</v>
      </c>
      <c r="G5737" t="s">
        <v>131</v>
      </c>
      <c r="H5737">
        <v>50</v>
      </c>
      <c r="I5737">
        <v>42284.93</v>
      </c>
      <c r="J5737">
        <v>2114246.5</v>
      </c>
      <c r="K5737">
        <v>1674.04</v>
      </c>
      <c r="L5737">
        <v>833</v>
      </c>
      <c r="M5737" t="s">
        <v>35</v>
      </c>
      <c r="N5737" t="s">
        <v>30</v>
      </c>
      <c r="O5737">
        <v>133127.63</v>
      </c>
      <c r="P5737">
        <f>_xlfn.DAYS(Table3[[#This Row],[Delivery_Date]],Table3[[#This Row],[Order_Date]])</f>
        <v>2</v>
      </c>
    </row>
    <row r="5738" spans="1:16" x14ac:dyDescent="0.25">
      <c r="A5738">
        <v>5737</v>
      </c>
      <c r="B5738" t="s">
        <v>15</v>
      </c>
      <c r="C5738" t="s">
        <v>16</v>
      </c>
      <c r="D5738" t="s">
        <v>32</v>
      </c>
      <c r="E5738" t="s">
        <v>60</v>
      </c>
      <c r="F5738" t="s">
        <v>206</v>
      </c>
      <c r="G5738" t="s">
        <v>115</v>
      </c>
      <c r="H5738">
        <v>72</v>
      </c>
      <c r="I5738">
        <v>28190.880000000001</v>
      </c>
      <c r="J5738">
        <v>2029743.36</v>
      </c>
      <c r="K5738">
        <v>1850.61</v>
      </c>
      <c r="L5738">
        <v>678</v>
      </c>
      <c r="M5738" t="s">
        <v>21</v>
      </c>
      <c r="N5738" t="s">
        <v>36</v>
      </c>
      <c r="O5738">
        <v>502570.94</v>
      </c>
      <c r="P5738">
        <f>_xlfn.DAYS(Table3[[#This Row],[Delivery_Date]],Table3[[#This Row],[Order_Date]])</f>
        <v>15</v>
      </c>
    </row>
    <row r="5739" spans="1:16" x14ac:dyDescent="0.25">
      <c r="A5739">
        <v>5738</v>
      </c>
      <c r="B5739" t="s">
        <v>15</v>
      </c>
      <c r="C5739" t="s">
        <v>16</v>
      </c>
      <c r="D5739" t="s">
        <v>25</v>
      </c>
      <c r="E5739" t="s">
        <v>60</v>
      </c>
      <c r="F5739" t="s">
        <v>361</v>
      </c>
      <c r="G5739" t="s">
        <v>58</v>
      </c>
      <c r="H5739">
        <v>85</v>
      </c>
      <c r="I5739">
        <v>25268.9</v>
      </c>
      <c r="J5739">
        <v>2147856.5</v>
      </c>
      <c r="K5739">
        <v>1826.66</v>
      </c>
      <c r="L5739">
        <v>951</v>
      </c>
      <c r="M5739" t="s">
        <v>35</v>
      </c>
      <c r="N5739" t="s">
        <v>30</v>
      </c>
      <c r="O5739">
        <v>158830.20000000001</v>
      </c>
      <c r="P5739">
        <f>_xlfn.DAYS(Table3[[#This Row],[Delivery_Date]],Table3[[#This Row],[Order_Date]])</f>
        <v>10</v>
      </c>
    </row>
    <row r="5740" spans="1:16" x14ac:dyDescent="0.25">
      <c r="A5740">
        <v>5739</v>
      </c>
      <c r="B5740" t="s">
        <v>51</v>
      </c>
      <c r="C5740" t="s">
        <v>38</v>
      </c>
      <c r="D5740" t="s">
        <v>17</v>
      </c>
      <c r="E5740" t="s">
        <v>60</v>
      </c>
      <c r="F5740" t="s">
        <v>101</v>
      </c>
      <c r="G5740" t="s">
        <v>241</v>
      </c>
      <c r="H5740">
        <v>62</v>
      </c>
      <c r="I5740">
        <v>20509.349999999999</v>
      </c>
      <c r="J5740">
        <v>1271579.7</v>
      </c>
      <c r="K5740">
        <v>1188.98</v>
      </c>
      <c r="L5740">
        <v>765</v>
      </c>
      <c r="M5740" t="s">
        <v>21</v>
      </c>
      <c r="N5740" t="s">
        <v>43</v>
      </c>
      <c r="O5740">
        <v>222678.58</v>
      </c>
      <c r="P5740">
        <f>_xlfn.DAYS(Table3[[#This Row],[Delivery_Date]],Table3[[#This Row],[Order_Date]])</f>
        <v>4</v>
      </c>
    </row>
    <row r="5741" spans="1:16" x14ac:dyDescent="0.25">
      <c r="A5741">
        <v>5740</v>
      </c>
      <c r="B5741" t="s">
        <v>51</v>
      </c>
      <c r="C5741" t="s">
        <v>38</v>
      </c>
      <c r="D5741" t="s">
        <v>32</v>
      </c>
      <c r="E5741" t="s">
        <v>60</v>
      </c>
      <c r="F5741" t="s">
        <v>224</v>
      </c>
      <c r="G5741" t="s">
        <v>57</v>
      </c>
      <c r="H5741">
        <v>76</v>
      </c>
      <c r="I5741">
        <v>28016.39</v>
      </c>
      <c r="J5741">
        <v>2129245.64</v>
      </c>
      <c r="K5741">
        <v>1525.36</v>
      </c>
      <c r="L5741">
        <v>128</v>
      </c>
      <c r="M5741" t="s">
        <v>29</v>
      </c>
      <c r="N5741" t="s">
        <v>43</v>
      </c>
      <c r="O5741">
        <v>341456.02</v>
      </c>
      <c r="P5741">
        <f>_xlfn.DAYS(Table3[[#This Row],[Delivery_Date]],Table3[[#This Row],[Order_Date]])</f>
        <v>6</v>
      </c>
    </row>
    <row r="5742" spans="1:16" x14ac:dyDescent="0.25">
      <c r="A5742">
        <v>5741</v>
      </c>
      <c r="B5742" t="s">
        <v>15</v>
      </c>
      <c r="C5742" t="s">
        <v>24</v>
      </c>
      <c r="D5742" t="s">
        <v>32</v>
      </c>
      <c r="E5742" t="s">
        <v>18</v>
      </c>
      <c r="F5742" t="s">
        <v>336</v>
      </c>
      <c r="G5742" t="s">
        <v>314</v>
      </c>
      <c r="H5742">
        <v>38</v>
      </c>
      <c r="I5742">
        <v>40032.519999999997</v>
      </c>
      <c r="J5742">
        <v>1521235.76</v>
      </c>
      <c r="K5742">
        <v>3289.78</v>
      </c>
      <c r="L5742">
        <v>185</v>
      </c>
      <c r="M5742" t="s">
        <v>21</v>
      </c>
      <c r="N5742" t="s">
        <v>36</v>
      </c>
      <c r="O5742">
        <v>224513.67</v>
      </c>
      <c r="P5742">
        <f>_xlfn.DAYS(Table3[[#This Row],[Delivery_Date]],Table3[[#This Row],[Order_Date]])</f>
        <v>13</v>
      </c>
    </row>
    <row r="5743" spans="1:16" x14ac:dyDescent="0.25">
      <c r="A5743">
        <v>5742</v>
      </c>
      <c r="B5743" t="s">
        <v>15</v>
      </c>
      <c r="C5743" t="s">
        <v>24</v>
      </c>
      <c r="D5743" t="s">
        <v>17</v>
      </c>
      <c r="E5743" t="s">
        <v>52</v>
      </c>
      <c r="F5743" t="s">
        <v>175</v>
      </c>
      <c r="G5743" t="s">
        <v>378</v>
      </c>
      <c r="H5743">
        <v>100</v>
      </c>
      <c r="I5743">
        <v>34865.49</v>
      </c>
      <c r="J5743">
        <v>3486549</v>
      </c>
      <c r="K5743">
        <v>1114.8800000000001</v>
      </c>
      <c r="L5743">
        <v>71</v>
      </c>
      <c r="M5743" t="s">
        <v>21</v>
      </c>
      <c r="N5743" t="s">
        <v>22</v>
      </c>
      <c r="O5743">
        <v>650055.54</v>
      </c>
      <c r="P5743">
        <f>_xlfn.DAYS(Table3[[#This Row],[Delivery_Date]],Table3[[#This Row],[Order_Date]])</f>
        <v>15</v>
      </c>
    </row>
    <row r="5744" spans="1:16" x14ac:dyDescent="0.25">
      <c r="A5744">
        <v>5743</v>
      </c>
      <c r="B5744" t="s">
        <v>23</v>
      </c>
      <c r="C5744" t="s">
        <v>24</v>
      </c>
      <c r="D5744" t="s">
        <v>39</v>
      </c>
      <c r="E5744" t="s">
        <v>18</v>
      </c>
      <c r="F5744" t="s">
        <v>225</v>
      </c>
      <c r="G5744" t="s">
        <v>320</v>
      </c>
      <c r="H5744">
        <v>92</v>
      </c>
      <c r="I5744">
        <v>33845.32</v>
      </c>
      <c r="J5744">
        <v>3113769.44</v>
      </c>
      <c r="K5744">
        <v>3989.77</v>
      </c>
      <c r="L5744">
        <v>139</v>
      </c>
      <c r="M5744" t="s">
        <v>42</v>
      </c>
      <c r="N5744" t="s">
        <v>30</v>
      </c>
      <c r="O5744">
        <v>606347.05000000005</v>
      </c>
      <c r="P5744">
        <f>_xlfn.DAYS(Table3[[#This Row],[Delivery_Date]],Table3[[#This Row],[Order_Date]])</f>
        <v>9</v>
      </c>
    </row>
    <row r="5745" spans="1:16" x14ac:dyDescent="0.25">
      <c r="A5745">
        <v>5744</v>
      </c>
      <c r="B5745" t="s">
        <v>59</v>
      </c>
      <c r="C5745" t="s">
        <v>38</v>
      </c>
      <c r="D5745" t="s">
        <v>25</v>
      </c>
      <c r="E5745" t="s">
        <v>60</v>
      </c>
      <c r="F5745" t="s">
        <v>33</v>
      </c>
      <c r="G5745" t="s">
        <v>371</v>
      </c>
      <c r="H5745">
        <v>46</v>
      </c>
      <c r="I5745">
        <v>12644.84</v>
      </c>
      <c r="J5745">
        <v>581662.64</v>
      </c>
      <c r="K5745">
        <v>1852.98</v>
      </c>
      <c r="L5745">
        <v>337</v>
      </c>
      <c r="M5745" t="s">
        <v>35</v>
      </c>
      <c r="N5745" t="s">
        <v>43</v>
      </c>
      <c r="O5745">
        <v>142630.76999999999</v>
      </c>
      <c r="P5745">
        <f>_xlfn.DAYS(Table3[[#This Row],[Delivery_Date]],Table3[[#This Row],[Order_Date]])</f>
        <v>11</v>
      </c>
    </row>
    <row r="5746" spans="1:16" x14ac:dyDescent="0.25">
      <c r="A5746">
        <v>5745</v>
      </c>
      <c r="B5746" t="s">
        <v>31</v>
      </c>
      <c r="C5746" t="s">
        <v>38</v>
      </c>
      <c r="D5746" t="s">
        <v>45</v>
      </c>
      <c r="E5746" t="s">
        <v>60</v>
      </c>
      <c r="F5746" t="s">
        <v>373</v>
      </c>
      <c r="G5746" t="s">
        <v>102</v>
      </c>
      <c r="H5746">
        <v>60</v>
      </c>
      <c r="I5746">
        <v>37679.620000000003</v>
      </c>
      <c r="J5746">
        <v>2260777.2000000002</v>
      </c>
      <c r="K5746">
        <v>4447.2299999999996</v>
      </c>
      <c r="L5746">
        <v>799</v>
      </c>
      <c r="M5746" t="s">
        <v>29</v>
      </c>
      <c r="N5746" t="s">
        <v>30</v>
      </c>
      <c r="O5746">
        <v>178560.9</v>
      </c>
      <c r="P5746">
        <f>_xlfn.DAYS(Table3[[#This Row],[Delivery_Date]],Table3[[#This Row],[Order_Date]])</f>
        <v>12</v>
      </c>
    </row>
    <row r="5747" spans="1:16" x14ac:dyDescent="0.25">
      <c r="A5747">
        <v>5746</v>
      </c>
      <c r="B5747" t="s">
        <v>37</v>
      </c>
      <c r="C5747" t="s">
        <v>38</v>
      </c>
      <c r="D5747" t="s">
        <v>25</v>
      </c>
      <c r="E5747" t="s">
        <v>46</v>
      </c>
      <c r="F5747" t="s">
        <v>402</v>
      </c>
      <c r="G5747" t="s">
        <v>398</v>
      </c>
      <c r="H5747">
        <v>15</v>
      </c>
      <c r="I5747">
        <v>41871.54</v>
      </c>
      <c r="J5747">
        <v>628073.1</v>
      </c>
      <c r="K5747">
        <v>2293.5300000000002</v>
      </c>
      <c r="L5747">
        <v>144</v>
      </c>
      <c r="M5747" t="s">
        <v>35</v>
      </c>
      <c r="N5747" t="s">
        <v>30</v>
      </c>
      <c r="O5747">
        <v>139536.97</v>
      </c>
      <c r="P5747">
        <f>_xlfn.DAYS(Table3[[#This Row],[Delivery_Date]],Table3[[#This Row],[Order_Date]])</f>
        <v>2</v>
      </c>
    </row>
    <row r="5748" spans="1:16" x14ac:dyDescent="0.25">
      <c r="A5748">
        <v>5747</v>
      </c>
      <c r="B5748" t="s">
        <v>37</v>
      </c>
      <c r="C5748" t="s">
        <v>24</v>
      </c>
      <c r="D5748" t="s">
        <v>32</v>
      </c>
      <c r="E5748" t="s">
        <v>18</v>
      </c>
      <c r="F5748" t="s">
        <v>268</v>
      </c>
      <c r="G5748" t="s">
        <v>127</v>
      </c>
      <c r="H5748">
        <v>62</v>
      </c>
      <c r="I5748">
        <v>3892.52</v>
      </c>
      <c r="J5748">
        <v>241336.24</v>
      </c>
      <c r="K5748">
        <v>1569.04</v>
      </c>
      <c r="L5748">
        <v>70</v>
      </c>
      <c r="M5748" t="s">
        <v>35</v>
      </c>
      <c r="N5748" t="s">
        <v>22</v>
      </c>
      <c r="O5748">
        <v>55498.81</v>
      </c>
      <c r="P5748">
        <f>_xlfn.DAYS(Table3[[#This Row],[Delivery_Date]],Table3[[#This Row],[Order_Date]])</f>
        <v>6</v>
      </c>
    </row>
    <row r="5749" spans="1:16" x14ac:dyDescent="0.25">
      <c r="A5749">
        <v>5748</v>
      </c>
      <c r="B5749" t="s">
        <v>15</v>
      </c>
      <c r="C5749" t="s">
        <v>24</v>
      </c>
      <c r="D5749" t="s">
        <v>45</v>
      </c>
      <c r="E5749" t="s">
        <v>52</v>
      </c>
      <c r="F5749" t="s">
        <v>123</v>
      </c>
      <c r="G5749" t="s">
        <v>96</v>
      </c>
      <c r="H5749">
        <v>9</v>
      </c>
      <c r="I5749">
        <v>24677.45</v>
      </c>
      <c r="J5749">
        <v>222097.05</v>
      </c>
      <c r="K5749">
        <v>2850.47</v>
      </c>
      <c r="L5749">
        <v>304</v>
      </c>
      <c r="M5749" t="s">
        <v>35</v>
      </c>
      <c r="N5749" t="s">
        <v>30</v>
      </c>
      <c r="O5749">
        <v>25558.799999999999</v>
      </c>
      <c r="P5749">
        <f>_xlfn.DAYS(Table3[[#This Row],[Delivery_Date]],Table3[[#This Row],[Order_Date]])</f>
        <v>14</v>
      </c>
    </row>
    <row r="5750" spans="1:16" x14ac:dyDescent="0.25">
      <c r="A5750">
        <v>5749</v>
      </c>
      <c r="B5750" t="s">
        <v>65</v>
      </c>
      <c r="C5750" t="s">
        <v>16</v>
      </c>
      <c r="D5750" t="s">
        <v>45</v>
      </c>
      <c r="E5750" t="s">
        <v>60</v>
      </c>
      <c r="F5750" t="s">
        <v>215</v>
      </c>
      <c r="G5750" t="s">
        <v>102</v>
      </c>
      <c r="H5750">
        <v>8</v>
      </c>
      <c r="I5750">
        <v>12342.81</v>
      </c>
      <c r="J5750">
        <v>98742.48</v>
      </c>
      <c r="K5750">
        <v>4251.47</v>
      </c>
      <c r="L5750">
        <v>384</v>
      </c>
      <c r="M5750" t="s">
        <v>29</v>
      </c>
      <c r="N5750" t="s">
        <v>70</v>
      </c>
      <c r="O5750">
        <v>8815.82</v>
      </c>
      <c r="P5750">
        <f>_xlfn.DAYS(Table3[[#This Row],[Delivery_Date]],Table3[[#This Row],[Order_Date]])</f>
        <v>2</v>
      </c>
    </row>
    <row r="5751" spans="1:16" x14ac:dyDescent="0.25">
      <c r="A5751">
        <v>5750</v>
      </c>
      <c r="B5751" t="s">
        <v>65</v>
      </c>
      <c r="C5751" t="s">
        <v>24</v>
      </c>
      <c r="D5751" t="s">
        <v>25</v>
      </c>
      <c r="E5751" t="s">
        <v>52</v>
      </c>
      <c r="F5751" t="s">
        <v>372</v>
      </c>
      <c r="G5751" t="s">
        <v>394</v>
      </c>
      <c r="H5751">
        <v>28</v>
      </c>
      <c r="I5751">
        <v>1872.58</v>
      </c>
      <c r="J5751">
        <v>52432.24</v>
      </c>
      <c r="K5751">
        <v>2832.28</v>
      </c>
      <c r="L5751">
        <v>911</v>
      </c>
      <c r="M5751" t="s">
        <v>21</v>
      </c>
      <c r="N5751" t="s">
        <v>36</v>
      </c>
      <c r="O5751">
        <v>5709.92</v>
      </c>
      <c r="P5751">
        <f>_xlfn.DAYS(Table3[[#This Row],[Delivery_Date]],Table3[[#This Row],[Order_Date]])</f>
        <v>11</v>
      </c>
    </row>
    <row r="5752" spans="1:16" x14ac:dyDescent="0.25">
      <c r="A5752">
        <v>5751</v>
      </c>
      <c r="B5752" t="s">
        <v>15</v>
      </c>
      <c r="C5752" t="s">
        <v>24</v>
      </c>
      <c r="D5752" t="s">
        <v>32</v>
      </c>
      <c r="E5752" t="s">
        <v>26</v>
      </c>
      <c r="F5752" t="s">
        <v>366</v>
      </c>
      <c r="G5752" t="s">
        <v>359</v>
      </c>
      <c r="H5752">
        <v>70</v>
      </c>
      <c r="I5752">
        <v>39277.07</v>
      </c>
      <c r="J5752">
        <v>2749394.9</v>
      </c>
      <c r="K5752">
        <v>4293.91</v>
      </c>
      <c r="L5752">
        <v>986</v>
      </c>
      <c r="M5752" t="s">
        <v>35</v>
      </c>
      <c r="N5752" t="s">
        <v>30</v>
      </c>
      <c r="O5752">
        <v>345999.48</v>
      </c>
      <c r="P5752">
        <f>_xlfn.DAYS(Table3[[#This Row],[Delivery_Date]],Table3[[#This Row],[Order_Date]])</f>
        <v>15</v>
      </c>
    </row>
    <row r="5753" spans="1:16" x14ac:dyDescent="0.25">
      <c r="A5753">
        <v>5752</v>
      </c>
      <c r="B5753" t="s">
        <v>31</v>
      </c>
      <c r="C5753" t="s">
        <v>24</v>
      </c>
      <c r="D5753" t="s">
        <v>45</v>
      </c>
      <c r="E5753" t="s">
        <v>26</v>
      </c>
      <c r="F5753" t="s">
        <v>397</v>
      </c>
      <c r="G5753" t="s">
        <v>327</v>
      </c>
      <c r="H5753">
        <v>16</v>
      </c>
      <c r="I5753">
        <v>16045.27</v>
      </c>
      <c r="J5753">
        <v>256724.32</v>
      </c>
      <c r="K5753">
        <v>1515.26</v>
      </c>
      <c r="L5753">
        <v>135</v>
      </c>
      <c r="M5753" t="s">
        <v>21</v>
      </c>
      <c r="N5753" t="s">
        <v>43</v>
      </c>
      <c r="O5753">
        <v>35874.44</v>
      </c>
      <c r="P5753">
        <f>_xlfn.DAYS(Table3[[#This Row],[Delivery_Date]],Table3[[#This Row],[Order_Date]])</f>
        <v>7</v>
      </c>
    </row>
    <row r="5754" spans="1:16" x14ac:dyDescent="0.25">
      <c r="A5754">
        <v>5753</v>
      </c>
      <c r="B5754" t="s">
        <v>44</v>
      </c>
      <c r="C5754" t="s">
        <v>38</v>
      </c>
      <c r="D5754" t="s">
        <v>45</v>
      </c>
      <c r="E5754" t="s">
        <v>60</v>
      </c>
      <c r="F5754" t="s">
        <v>364</v>
      </c>
      <c r="G5754" t="s">
        <v>339</v>
      </c>
      <c r="H5754">
        <v>41</v>
      </c>
      <c r="I5754">
        <v>42731.43</v>
      </c>
      <c r="J5754">
        <v>1751988.63</v>
      </c>
      <c r="K5754">
        <v>2394.8200000000002</v>
      </c>
      <c r="L5754">
        <v>659</v>
      </c>
      <c r="M5754" t="s">
        <v>21</v>
      </c>
      <c r="N5754" t="s">
        <v>36</v>
      </c>
      <c r="O5754">
        <v>94502.53</v>
      </c>
      <c r="P5754">
        <f>_xlfn.DAYS(Table3[[#This Row],[Delivery_Date]],Table3[[#This Row],[Order_Date]])</f>
        <v>7</v>
      </c>
    </row>
    <row r="5755" spans="1:16" x14ac:dyDescent="0.25">
      <c r="A5755">
        <v>5754</v>
      </c>
      <c r="B5755" t="s">
        <v>23</v>
      </c>
      <c r="C5755" t="s">
        <v>24</v>
      </c>
      <c r="D5755" t="s">
        <v>32</v>
      </c>
      <c r="E5755" t="s">
        <v>18</v>
      </c>
      <c r="F5755" t="s">
        <v>288</v>
      </c>
      <c r="G5755" t="s">
        <v>383</v>
      </c>
      <c r="H5755">
        <v>12</v>
      </c>
      <c r="I5755">
        <v>22212.41</v>
      </c>
      <c r="J5755">
        <v>266548.92</v>
      </c>
      <c r="K5755">
        <v>1680.02</v>
      </c>
      <c r="L5755">
        <v>80</v>
      </c>
      <c r="M5755" t="s">
        <v>29</v>
      </c>
      <c r="N5755" t="s">
        <v>22</v>
      </c>
      <c r="O5755">
        <v>39586.26</v>
      </c>
      <c r="P5755">
        <f>_xlfn.DAYS(Table3[[#This Row],[Delivery_Date]],Table3[[#This Row],[Order_Date]])</f>
        <v>2</v>
      </c>
    </row>
    <row r="5756" spans="1:16" x14ac:dyDescent="0.25">
      <c r="A5756">
        <v>5755</v>
      </c>
      <c r="B5756" t="s">
        <v>65</v>
      </c>
      <c r="C5756" t="s">
        <v>16</v>
      </c>
      <c r="D5756" t="s">
        <v>45</v>
      </c>
      <c r="E5756" t="s">
        <v>52</v>
      </c>
      <c r="F5756" t="s">
        <v>171</v>
      </c>
      <c r="G5756" t="s">
        <v>90</v>
      </c>
      <c r="H5756">
        <v>3</v>
      </c>
      <c r="I5756">
        <v>19736.68</v>
      </c>
      <c r="J5756">
        <v>59210.04</v>
      </c>
      <c r="K5756">
        <v>906.85</v>
      </c>
      <c r="L5756">
        <v>341</v>
      </c>
      <c r="M5756" t="s">
        <v>42</v>
      </c>
      <c r="N5756" t="s">
        <v>36</v>
      </c>
      <c r="O5756">
        <v>14068.96</v>
      </c>
      <c r="P5756">
        <f>_xlfn.DAYS(Table3[[#This Row],[Delivery_Date]],Table3[[#This Row],[Order_Date]])</f>
        <v>5</v>
      </c>
    </row>
    <row r="5757" spans="1:16" x14ac:dyDescent="0.25">
      <c r="A5757">
        <v>5756</v>
      </c>
      <c r="B5757" t="s">
        <v>59</v>
      </c>
      <c r="C5757" t="s">
        <v>16</v>
      </c>
      <c r="D5757" t="s">
        <v>17</v>
      </c>
      <c r="E5757" t="s">
        <v>60</v>
      </c>
      <c r="F5757" t="s">
        <v>305</v>
      </c>
      <c r="G5757" t="s">
        <v>309</v>
      </c>
      <c r="H5757">
        <v>22</v>
      </c>
      <c r="I5757">
        <v>12581.33</v>
      </c>
      <c r="J5757">
        <v>276789.26</v>
      </c>
      <c r="K5757">
        <v>643.03</v>
      </c>
      <c r="L5757">
        <v>57</v>
      </c>
      <c r="M5757" t="s">
        <v>35</v>
      </c>
      <c r="N5757" t="s">
        <v>70</v>
      </c>
      <c r="O5757">
        <v>34895.26</v>
      </c>
      <c r="P5757">
        <f>_xlfn.DAYS(Table3[[#This Row],[Delivery_Date]],Table3[[#This Row],[Order_Date]])</f>
        <v>3</v>
      </c>
    </row>
    <row r="5758" spans="1:16" x14ac:dyDescent="0.25">
      <c r="A5758">
        <v>5757</v>
      </c>
      <c r="B5758" t="s">
        <v>23</v>
      </c>
      <c r="C5758" t="s">
        <v>16</v>
      </c>
      <c r="D5758" t="s">
        <v>39</v>
      </c>
      <c r="E5758" t="s">
        <v>46</v>
      </c>
      <c r="F5758" t="s">
        <v>33</v>
      </c>
      <c r="G5758" t="s">
        <v>173</v>
      </c>
      <c r="H5758">
        <v>74</v>
      </c>
      <c r="I5758">
        <v>13370.83</v>
      </c>
      <c r="J5758">
        <v>989441.42</v>
      </c>
      <c r="K5758">
        <v>1933.97</v>
      </c>
      <c r="L5758">
        <v>916</v>
      </c>
      <c r="M5758" t="s">
        <v>42</v>
      </c>
      <c r="N5758" t="s">
        <v>22</v>
      </c>
      <c r="O5758">
        <v>240354.28</v>
      </c>
      <c r="P5758">
        <f>_xlfn.DAYS(Table3[[#This Row],[Delivery_Date]],Table3[[#This Row],[Order_Date]])</f>
        <v>7</v>
      </c>
    </row>
    <row r="5759" spans="1:16" x14ac:dyDescent="0.25">
      <c r="A5759">
        <v>5758</v>
      </c>
      <c r="B5759" t="s">
        <v>15</v>
      </c>
      <c r="C5759" t="s">
        <v>16</v>
      </c>
      <c r="D5759" t="s">
        <v>25</v>
      </c>
      <c r="E5759" t="s">
        <v>26</v>
      </c>
      <c r="F5759" t="s">
        <v>27</v>
      </c>
      <c r="G5759" t="s">
        <v>147</v>
      </c>
      <c r="H5759">
        <v>87</v>
      </c>
      <c r="I5759">
        <v>36429.629999999997</v>
      </c>
      <c r="J5759">
        <v>3169377.81</v>
      </c>
      <c r="K5759">
        <v>2125.16</v>
      </c>
      <c r="L5759">
        <v>893</v>
      </c>
      <c r="M5759" t="s">
        <v>29</v>
      </c>
      <c r="N5759" t="s">
        <v>36</v>
      </c>
      <c r="O5759">
        <v>671966.93</v>
      </c>
      <c r="P5759">
        <f>_xlfn.DAYS(Table3[[#This Row],[Delivery_Date]],Table3[[#This Row],[Order_Date]])</f>
        <v>13</v>
      </c>
    </row>
    <row r="5760" spans="1:16" x14ac:dyDescent="0.25">
      <c r="A5760">
        <v>5759</v>
      </c>
      <c r="B5760" t="s">
        <v>44</v>
      </c>
      <c r="C5760" t="s">
        <v>16</v>
      </c>
      <c r="D5760" t="s">
        <v>32</v>
      </c>
      <c r="E5760" t="s">
        <v>52</v>
      </c>
      <c r="F5760" t="s">
        <v>402</v>
      </c>
      <c r="G5760" t="s">
        <v>275</v>
      </c>
      <c r="H5760">
        <v>15</v>
      </c>
      <c r="I5760">
        <v>18930.59</v>
      </c>
      <c r="J5760">
        <v>283958.84999999998</v>
      </c>
      <c r="K5760">
        <v>1673.05</v>
      </c>
      <c r="L5760">
        <v>311</v>
      </c>
      <c r="M5760" t="s">
        <v>29</v>
      </c>
      <c r="N5760" t="s">
        <v>43</v>
      </c>
      <c r="O5760">
        <v>56119.67</v>
      </c>
      <c r="P5760">
        <f>_xlfn.DAYS(Table3[[#This Row],[Delivery_Date]],Table3[[#This Row],[Order_Date]])</f>
        <v>10</v>
      </c>
    </row>
    <row r="5761" spans="1:16" x14ac:dyDescent="0.25">
      <c r="A5761">
        <v>5760</v>
      </c>
      <c r="B5761" t="s">
        <v>44</v>
      </c>
      <c r="C5761" t="s">
        <v>16</v>
      </c>
      <c r="D5761" t="s">
        <v>17</v>
      </c>
      <c r="E5761" t="s">
        <v>18</v>
      </c>
      <c r="F5761" t="s">
        <v>352</v>
      </c>
      <c r="G5761" t="s">
        <v>372</v>
      </c>
      <c r="H5761">
        <v>51</v>
      </c>
      <c r="I5761">
        <v>31894.3</v>
      </c>
      <c r="J5761">
        <v>1626609.3</v>
      </c>
      <c r="K5761">
        <v>4471.67</v>
      </c>
      <c r="L5761">
        <v>816</v>
      </c>
      <c r="M5761" t="s">
        <v>42</v>
      </c>
      <c r="N5761" t="s">
        <v>30</v>
      </c>
      <c r="O5761">
        <v>112211.34</v>
      </c>
      <c r="P5761">
        <f>_xlfn.DAYS(Table3[[#This Row],[Delivery_Date]],Table3[[#This Row],[Order_Date]])</f>
        <v>6</v>
      </c>
    </row>
    <row r="5762" spans="1:16" x14ac:dyDescent="0.25">
      <c r="A5762">
        <v>5761</v>
      </c>
      <c r="B5762" t="s">
        <v>23</v>
      </c>
      <c r="C5762" t="s">
        <v>16</v>
      </c>
      <c r="D5762" t="s">
        <v>32</v>
      </c>
      <c r="E5762" t="s">
        <v>26</v>
      </c>
      <c r="F5762" t="s">
        <v>284</v>
      </c>
      <c r="G5762" t="s">
        <v>384</v>
      </c>
      <c r="H5762">
        <v>26</v>
      </c>
      <c r="I5762">
        <v>41553.96</v>
      </c>
      <c r="J5762">
        <v>1080402.96</v>
      </c>
      <c r="K5762">
        <v>2225.4899999999998</v>
      </c>
      <c r="L5762">
        <v>242</v>
      </c>
      <c r="M5762" t="s">
        <v>35</v>
      </c>
      <c r="N5762" t="s">
        <v>43</v>
      </c>
      <c r="O5762">
        <v>167820.05</v>
      </c>
      <c r="P5762">
        <f>_xlfn.DAYS(Table3[[#This Row],[Delivery_Date]],Table3[[#This Row],[Order_Date]])</f>
        <v>10</v>
      </c>
    </row>
    <row r="5763" spans="1:16" x14ac:dyDescent="0.25">
      <c r="A5763">
        <v>5762</v>
      </c>
      <c r="B5763" t="s">
        <v>65</v>
      </c>
      <c r="C5763" t="s">
        <v>38</v>
      </c>
      <c r="D5763" t="s">
        <v>32</v>
      </c>
      <c r="E5763" t="s">
        <v>46</v>
      </c>
      <c r="F5763" t="s">
        <v>193</v>
      </c>
      <c r="G5763" t="s">
        <v>194</v>
      </c>
      <c r="H5763">
        <v>38</v>
      </c>
      <c r="I5763">
        <v>26605.49</v>
      </c>
      <c r="J5763">
        <v>1011008.62</v>
      </c>
      <c r="K5763">
        <v>2650.24</v>
      </c>
      <c r="L5763">
        <v>121</v>
      </c>
      <c r="M5763" t="s">
        <v>21</v>
      </c>
      <c r="N5763" t="s">
        <v>43</v>
      </c>
      <c r="O5763">
        <v>184341.24</v>
      </c>
      <c r="P5763">
        <f>_xlfn.DAYS(Table3[[#This Row],[Delivery_Date]],Table3[[#This Row],[Order_Date]])</f>
        <v>5</v>
      </c>
    </row>
    <row r="5764" spans="1:16" x14ac:dyDescent="0.25">
      <c r="A5764">
        <v>5763</v>
      </c>
      <c r="B5764" t="s">
        <v>51</v>
      </c>
      <c r="C5764" t="s">
        <v>16</v>
      </c>
      <c r="D5764" t="s">
        <v>25</v>
      </c>
      <c r="E5764" t="s">
        <v>60</v>
      </c>
      <c r="F5764" t="s">
        <v>168</v>
      </c>
      <c r="G5764" t="s">
        <v>346</v>
      </c>
      <c r="H5764">
        <v>16</v>
      </c>
      <c r="I5764">
        <v>7934.7</v>
      </c>
      <c r="J5764">
        <v>126955.2</v>
      </c>
      <c r="K5764">
        <v>878.51</v>
      </c>
      <c r="L5764">
        <v>853</v>
      </c>
      <c r="M5764" t="s">
        <v>29</v>
      </c>
      <c r="N5764" t="s">
        <v>43</v>
      </c>
      <c r="O5764">
        <v>19914.98</v>
      </c>
      <c r="P5764">
        <f>_xlfn.DAYS(Table3[[#This Row],[Delivery_Date]],Table3[[#This Row],[Order_Date]])</f>
        <v>9</v>
      </c>
    </row>
    <row r="5765" spans="1:16" x14ac:dyDescent="0.25">
      <c r="A5765">
        <v>5764</v>
      </c>
      <c r="B5765" t="s">
        <v>65</v>
      </c>
      <c r="C5765" t="s">
        <v>24</v>
      </c>
      <c r="D5765" t="s">
        <v>32</v>
      </c>
      <c r="E5765" t="s">
        <v>46</v>
      </c>
      <c r="F5765" t="s">
        <v>307</v>
      </c>
      <c r="G5765" t="s">
        <v>414</v>
      </c>
      <c r="H5765">
        <v>5</v>
      </c>
      <c r="I5765">
        <v>40497.93</v>
      </c>
      <c r="J5765">
        <v>202489.65</v>
      </c>
      <c r="K5765">
        <v>1610.99</v>
      </c>
      <c r="L5765">
        <v>615</v>
      </c>
      <c r="M5765" t="s">
        <v>35</v>
      </c>
      <c r="N5765" t="s">
        <v>22</v>
      </c>
      <c r="O5765">
        <v>27270.97</v>
      </c>
      <c r="P5765">
        <f>_xlfn.DAYS(Table3[[#This Row],[Delivery_Date]],Table3[[#This Row],[Order_Date]])</f>
        <v>15</v>
      </c>
    </row>
    <row r="5766" spans="1:16" x14ac:dyDescent="0.25">
      <c r="A5766">
        <v>5765</v>
      </c>
      <c r="B5766" t="s">
        <v>65</v>
      </c>
      <c r="C5766" t="s">
        <v>16</v>
      </c>
      <c r="D5766" t="s">
        <v>39</v>
      </c>
      <c r="E5766" t="s">
        <v>26</v>
      </c>
      <c r="F5766" t="s">
        <v>372</v>
      </c>
      <c r="G5766" t="s">
        <v>268</v>
      </c>
      <c r="H5766">
        <v>16</v>
      </c>
      <c r="I5766">
        <v>22290.2</v>
      </c>
      <c r="J5766">
        <v>356643.2</v>
      </c>
      <c r="K5766">
        <v>3887.11</v>
      </c>
      <c r="L5766">
        <v>316</v>
      </c>
      <c r="M5766" t="s">
        <v>42</v>
      </c>
      <c r="N5766" t="s">
        <v>36</v>
      </c>
      <c r="O5766">
        <v>18228.91</v>
      </c>
      <c r="P5766">
        <f>_xlfn.DAYS(Table3[[#This Row],[Delivery_Date]],Table3[[#This Row],[Order_Date]])</f>
        <v>4</v>
      </c>
    </row>
    <row r="5767" spans="1:16" x14ac:dyDescent="0.25">
      <c r="A5767">
        <v>5766</v>
      </c>
      <c r="B5767" t="s">
        <v>37</v>
      </c>
      <c r="C5767" t="s">
        <v>16</v>
      </c>
      <c r="D5767" t="s">
        <v>17</v>
      </c>
      <c r="E5767" t="s">
        <v>46</v>
      </c>
      <c r="F5767" t="s">
        <v>293</v>
      </c>
      <c r="G5767" t="s">
        <v>337</v>
      </c>
      <c r="H5767">
        <v>70</v>
      </c>
      <c r="I5767">
        <v>49551.37</v>
      </c>
      <c r="J5767">
        <v>3468595.9</v>
      </c>
      <c r="K5767">
        <v>144.09</v>
      </c>
      <c r="L5767">
        <v>248</v>
      </c>
      <c r="M5767" t="s">
        <v>21</v>
      </c>
      <c r="N5767" t="s">
        <v>22</v>
      </c>
      <c r="O5767">
        <v>619491.32999999996</v>
      </c>
      <c r="P5767">
        <f>_xlfn.DAYS(Table3[[#This Row],[Delivery_Date]],Table3[[#This Row],[Order_Date]])</f>
        <v>13</v>
      </c>
    </row>
    <row r="5768" spans="1:16" x14ac:dyDescent="0.25">
      <c r="A5768">
        <v>5767</v>
      </c>
      <c r="B5768" t="s">
        <v>44</v>
      </c>
      <c r="C5768" t="s">
        <v>24</v>
      </c>
      <c r="D5768" t="s">
        <v>17</v>
      </c>
      <c r="E5768" t="s">
        <v>18</v>
      </c>
      <c r="F5768" t="s">
        <v>110</v>
      </c>
      <c r="G5768" t="s">
        <v>398</v>
      </c>
      <c r="H5768">
        <v>64</v>
      </c>
      <c r="I5768">
        <v>10047.780000000001</v>
      </c>
      <c r="J5768">
        <v>643057.92000000004</v>
      </c>
      <c r="K5768">
        <v>1051.6099999999999</v>
      </c>
      <c r="L5768">
        <v>753</v>
      </c>
      <c r="M5768" t="s">
        <v>29</v>
      </c>
      <c r="N5768" t="s">
        <v>22</v>
      </c>
      <c r="O5768">
        <v>49822.78</v>
      </c>
      <c r="P5768">
        <f>_xlfn.DAYS(Table3[[#This Row],[Delivery_Date]],Table3[[#This Row],[Order_Date]])</f>
        <v>12</v>
      </c>
    </row>
    <row r="5769" spans="1:16" x14ac:dyDescent="0.25">
      <c r="A5769">
        <v>5768</v>
      </c>
      <c r="B5769" t="s">
        <v>37</v>
      </c>
      <c r="C5769" t="s">
        <v>24</v>
      </c>
      <c r="D5769" t="s">
        <v>17</v>
      </c>
      <c r="E5769" t="s">
        <v>18</v>
      </c>
      <c r="F5769" t="s">
        <v>71</v>
      </c>
      <c r="G5769" t="s">
        <v>354</v>
      </c>
      <c r="H5769">
        <v>11</v>
      </c>
      <c r="I5769">
        <v>39389.89</v>
      </c>
      <c r="J5769">
        <v>433288.79</v>
      </c>
      <c r="K5769">
        <v>1249.05</v>
      </c>
      <c r="L5769">
        <v>819</v>
      </c>
      <c r="M5769" t="s">
        <v>35</v>
      </c>
      <c r="N5769" t="s">
        <v>36</v>
      </c>
      <c r="O5769">
        <v>87288.05</v>
      </c>
      <c r="P5769">
        <f>_xlfn.DAYS(Table3[[#This Row],[Delivery_Date]],Table3[[#This Row],[Order_Date]])</f>
        <v>8</v>
      </c>
    </row>
    <row r="5770" spans="1:16" x14ac:dyDescent="0.25">
      <c r="A5770">
        <v>5769</v>
      </c>
      <c r="B5770" t="s">
        <v>51</v>
      </c>
      <c r="C5770" t="s">
        <v>16</v>
      </c>
      <c r="D5770" t="s">
        <v>45</v>
      </c>
      <c r="E5770" t="s">
        <v>26</v>
      </c>
      <c r="F5770" t="s">
        <v>178</v>
      </c>
      <c r="G5770" t="s">
        <v>40</v>
      </c>
      <c r="H5770">
        <v>96</v>
      </c>
      <c r="I5770">
        <v>7044.62</v>
      </c>
      <c r="J5770">
        <v>676283.52</v>
      </c>
      <c r="K5770">
        <v>1181.8900000000001</v>
      </c>
      <c r="L5770">
        <v>506</v>
      </c>
      <c r="M5770" t="s">
        <v>21</v>
      </c>
      <c r="N5770" t="s">
        <v>43</v>
      </c>
      <c r="O5770">
        <v>128009.77</v>
      </c>
      <c r="P5770">
        <f>_xlfn.DAYS(Table3[[#This Row],[Delivery_Date]],Table3[[#This Row],[Order_Date]])</f>
        <v>10</v>
      </c>
    </row>
    <row r="5771" spans="1:16" x14ac:dyDescent="0.25">
      <c r="A5771">
        <v>5770</v>
      </c>
      <c r="B5771" t="s">
        <v>51</v>
      </c>
      <c r="C5771" t="s">
        <v>24</v>
      </c>
      <c r="D5771" t="s">
        <v>17</v>
      </c>
      <c r="E5771" t="s">
        <v>60</v>
      </c>
      <c r="F5771" t="s">
        <v>268</v>
      </c>
      <c r="G5771" t="s">
        <v>312</v>
      </c>
      <c r="H5771">
        <v>19</v>
      </c>
      <c r="I5771">
        <v>21396.51</v>
      </c>
      <c r="J5771">
        <v>406533.69</v>
      </c>
      <c r="K5771">
        <v>860.67</v>
      </c>
      <c r="L5771">
        <v>730</v>
      </c>
      <c r="M5771" t="s">
        <v>29</v>
      </c>
      <c r="N5771" t="s">
        <v>36</v>
      </c>
      <c r="O5771">
        <v>22730.01</v>
      </c>
      <c r="P5771">
        <f>_xlfn.DAYS(Table3[[#This Row],[Delivery_Date]],Table3[[#This Row],[Order_Date]])</f>
        <v>1</v>
      </c>
    </row>
    <row r="5772" spans="1:16" x14ac:dyDescent="0.25">
      <c r="A5772">
        <v>5771</v>
      </c>
      <c r="B5772" t="s">
        <v>37</v>
      </c>
      <c r="C5772" t="s">
        <v>24</v>
      </c>
      <c r="D5772" t="s">
        <v>45</v>
      </c>
      <c r="E5772" t="s">
        <v>46</v>
      </c>
      <c r="F5772" t="s">
        <v>387</v>
      </c>
      <c r="G5772" t="s">
        <v>249</v>
      </c>
      <c r="H5772">
        <v>20</v>
      </c>
      <c r="I5772">
        <v>10344.69</v>
      </c>
      <c r="J5772">
        <v>206893.8</v>
      </c>
      <c r="K5772">
        <v>1852.6</v>
      </c>
      <c r="L5772">
        <v>336</v>
      </c>
      <c r="M5772" t="s">
        <v>35</v>
      </c>
      <c r="N5772" t="s">
        <v>36</v>
      </c>
      <c r="O5772">
        <v>14510.33</v>
      </c>
      <c r="P5772">
        <f>_xlfn.DAYS(Table3[[#This Row],[Delivery_Date]],Table3[[#This Row],[Order_Date]])</f>
        <v>3</v>
      </c>
    </row>
    <row r="5773" spans="1:16" x14ac:dyDescent="0.25">
      <c r="A5773">
        <v>5772</v>
      </c>
      <c r="B5773" t="s">
        <v>44</v>
      </c>
      <c r="C5773" t="s">
        <v>38</v>
      </c>
      <c r="D5773" t="s">
        <v>32</v>
      </c>
      <c r="E5773" t="s">
        <v>26</v>
      </c>
      <c r="F5773" t="s">
        <v>111</v>
      </c>
      <c r="G5773" t="s">
        <v>215</v>
      </c>
      <c r="H5773">
        <v>9</v>
      </c>
      <c r="I5773">
        <v>16572.63</v>
      </c>
      <c r="J5773">
        <v>149153.67000000001</v>
      </c>
      <c r="K5773">
        <v>3614.11</v>
      </c>
      <c r="L5773">
        <v>320</v>
      </c>
      <c r="M5773" t="s">
        <v>29</v>
      </c>
      <c r="N5773" t="s">
        <v>30</v>
      </c>
      <c r="O5773">
        <v>25809.85</v>
      </c>
      <c r="P5773">
        <f>_xlfn.DAYS(Table3[[#This Row],[Delivery_Date]],Table3[[#This Row],[Order_Date]])</f>
        <v>7</v>
      </c>
    </row>
    <row r="5774" spans="1:16" x14ac:dyDescent="0.25">
      <c r="A5774">
        <v>5773</v>
      </c>
      <c r="B5774" t="s">
        <v>37</v>
      </c>
      <c r="C5774" t="s">
        <v>16</v>
      </c>
      <c r="D5774" t="s">
        <v>25</v>
      </c>
      <c r="E5774" t="s">
        <v>46</v>
      </c>
      <c r="F5774" t="s">
        <v>195</v>
      </c>
      <c r="G5774" t="s">
        <v>184</v>
      </c>
      <c r="H5774">
        <v>39</v>
      </c>
      <c r="I5774">
        <v>36200.36</v>
      </c>
      <c r="J5774">
        <v>1411814.04</v>
      </c>
      <c r="K5774">
        <v>2160.65</v>
      </c>
      <c r="L5774">
        <v>168</v>
      </c>
      <c r="M5774" t="s">
        <v>21</v>
      </c>
      <c r="N5774" t="s">
        <v>43</v>
      </c>
      <c r="O5774">
        <v>159904.76999999999</v>
      </c>
      <c r="P5774">
        <f>_xlfn.DAYS(Table3[[#This Row],[Delivery_Date]],Table3[[#This Row],[Order_Date]])</f>
        <v>14</v>
      </c>
    </row>
    <row r="5775" spans="1:16" x14ac:dyDescent="0.25">
      <c r="A5775">
        <v>5774</v>
      </c>
      <c r="B5775" t="s">
        <v>31</v>
      </c>
      <c r="C5775" t="s">
        <v>24</v>
      </c>
      <c r="D5775" t="s">
        <v>45</v>
      </c>
      <c r="E5775" t="s">
        <v>46</v>
      </c>
      <c r="F5775" t="s">
        <v>342</v>
      </c>
      <c r="G5775" t="s">
        <v>19</v>
      </c>
      <c r="H5775">
        <v>65</v>
      </c>
      <c r="I5775">
        <v>49282.5</v>
      </c>
      <c r="J5775">
        <v>3203362.5</v>
      </c>
      <c r="K5775">
        <v>4252.1400000000003</v>
      </c>
      <c r="L5775">
        <v>165</v>
      </c>
      <c r="M5775" t="s">
        <v>29</v>
      </c>
      <c r="N5775" t="s">
        <v>36</v>
      </c>
      <c r="O5775">
        <v>427512.8</v>
      </c>
      <c r="P5775">
        <f>_xlfn.DAYS(Table3[[#This Row],[Delivery_Date]],Table3[[#This Row],[Order_Date]])</f>
        <v>2</v>
      </c>
    </row>
    <row r="5776" spans="1:16" x14ac:dyDescent="0.25">
      <c r="A5776">
        <v>5775</v>
      </c>
      <c r="B5776" t="s">
        <v>37</v>
      </c>
      <c r="C5776" t="s">
        <v>16</v>
      </c>
      <c r="D5776" t="s">
        <v>32</v>
      </c>
      <c r="E5776" t="s">
        <v>18</v>
      </c>
      <c r="F5776" t="s">
        <v>94</v>
      </c>
      <c r="G5776" t="s">
        <v>126</v>
      </c>
      <c r="H5776">
        <v>39</v>
      </c>
      <c r="I5776">
        <v>38043.93</v>
      </c>
      <c r="J5776">
        <v>1483713.27</v>
      </c>
      <c r="K5776">
        <v>1987.57</v>
      </c>
      <c r="L5776">
        <v>767</v>
      </c>
      <c r="M5776" t="s">
        <v>42</v>
      </c>
      <c r="N5776" t="s">
        <v>30</v>
      </c>
      <c r="O5776">
        <v>235096.36</v>
      </c>
      <c r="P5776">
        <f>_xlfn.DAYS(Table3[[#This Row],[Delivery_Date]],Table3[[#This Row],[Order_Date]])</f>
        <v>15</v>
      </c>
    </row>
    <row r="5777" spans="1:16" x14ac:dyDescent="0.25">
      <c r="A5777">
        <v>5776</v>
      </c>
      <c r="B5777" t="s">
        <v>44</v>
      </c>
      <c r="C5777" t="s">
        <v>24</v>
      </c>
      <c r="D5777" t="s">
        <v>39</v>
      </c>
      <c r="E5777" t="s">
        <v>26</v>
      </c>
      <c r="F5777" t="s">
        <v>231</v>
      </c>
      <c r="G5777" t="s">
        <v>416</v>
      </c>
      <c r="H5777">
        <v>9</v>
      </c>
      <c r="I5777">
        <v>3992.76</v>
      </c>
      <c r="J5777">
        <v>35934.839999999997</v>
      </c>
      <c r="K5777">
        <v>4344.6099999999997</v>
      </c>
      <c r="L5777">
        <v>474</v>
      </c>
      <c r="M5777" t="s">
        <v>35</v>
      </c>
      <c r="N5777" t="s">
        <v>22</v>
      </c>
      <c r="O5777">
        <v>2345.02</v>
      </c>
      <c r="P5777">
        <f>_xlfn.DAYS(Table3[[#This Row],[Delivery_Date]],Table3[[#This Row],[Order_Date]])</f>
        <v>3</v>
      </c>
    </row>
    <row r="5778" spans="1:16" x14ac:dyDescent="0.25">
      <c r="A5778">
        <v>5777</v>
      </c>
      <c r="B5778" t="s">
        <v>44</v>
      </c>
      <c r="C5778" t="s">
        <v>16</v>
      </c>
      <c r="D5778" t="s">
        <v>45</v>
      </c>
      <c r="E5778" t="s">
        <v>46</v>
      </c>
      <c r="F5778" t="s">
        <v>187</v>
      </c>
      <c r="G5778" t="s">
        <v>281</v>
      </c>
      <c r="H5778">
        <v>66</v>
      </c>
      <c r="I5778">
        <v>25137.87</v>
      </c>
      <c r="J5778">
        <v>1659099.42</v>
      </c>
      <c r="K5778">
        <v>2000.04</v>
      </c>
      <c r="L5778">
        <v>165</v>
      </c>
      <c r="M5778" t="s">
        <v>29</v>
      </c>
      <c r="N5778" t="s">
        <v>70</v>
      </c>
      <c r="O5778">
        <v>316053.76000000001</v>
      </c>
      <c r="P5778">
        <f>_xlfn.DAYS(Table3[[#This Row],[Delivery_Date]],Table3[[#This Row],[Order_Date]])</f>
        <v>14</v>
      </c>
    </row>
    <row r="5779" spans="1:16" x14ac:dyDescent="0.25">
      <c r="A5779">
        <v>5778</v>
      </c>
      <c r="B5779" t="s">
        <v>37</v>
      </c>
      <c r="C5779" t="s">
        <v>38</v>
      </c>
      <c r="D5779" t="s">
        <v>45</v>
      </c>
      <c r="E5779" t="s">
        <v>60</v>
      </c>
      <c r="F5779" t="s">
        <v>280</v>
      </c>
      <c r="G5779" t="s">
        <v>179</v>
      </c>
      <c r="H5779">
        <v>87</v>
      </c>
      <c r="I5779">
        <v>882.37</v>
      </c>
      <c r="J5779">
        <v>76766.19</v>
      </c>
      <c r="K5779">
        <v>4304.2</v>
      </c>
      <c r="L5779">
        <v>335</v>
      </c>
      <c r="M5779" t="s">
        <v>29</v>
      </c>
      <c r="N5779" t="s">
        <v>43</v>
      </c>
      <c r="O5779">
        <v>10497.71</v>
      </c>
      <c r="P5779">
        <f>_xlfn.DAYS(Table3[[#This Row],[Delivery_Date]],Table3[[#This Row],[Order_Date]])</f>
        <v>8</v>
      </c>
    </row>
    <row r="5780" spans="1:16" x14ac:dyDescent="0.25">
      <c r="A5780">
        <v>5779</v>
      </c>
      <c r="B5780" t="s">
        <v>31</v>
      </c>
      <c r="C5780" t="s">
        <v>24</v>
      </c>
      <c r="D5780" t="s">
        <v>32</v>
      </c>
      <c r="E5780" t="s">
        <v>26</v>
      </c>
      <c r="F5780" t="s">
        <v>95</v>
      </c>
      <c r="G5780" t="s">
        <v>382</v>
      </c>
      <c r="H5780">
        <v>25</v>
      </c>
      <c r="I5780">
        <v>16437.93</v>
      </c>
      <c r="J5780">
        <v>410948.25</v>
      </c>
      <c r="K5780">
        <v>2794.81</v>
      </c>
      <c r="L5780">
        <v>393</v>
      </c>
      <c r="M5780" t="s">
        <v>29</v>
      </c>
      <c r="N5780" t="s">
        <v>36</v>
      </c>
      <c r="O5780">
        <v>89658.26</v>
      </c>
      <c r="P5780">
        <f>_xlfn.DAYS(Table3[[#This Row],[Delivery_Date]],Table3[[#This Row],[Order_Date]])</f>
        <v>4</v>
      </c>
    </row>
    <row r="5781" spans="1:16" x14ac:dyDescent="0.25">
      <c r="A5781">
        <v>5780</v>
      </c>
      <c r="B5781" t="s">
        <v>59</v>
      </c>
      <c r="C5781" t="s">
        <v>38</v>
      </c>
      <c r="D5781" t="s">
        <v>45</v>
      </c>
      <c r="E5781" t="s">
        <v>60</v>
      </c>
      <c r="F5781" t="s">
        <v>223</v>
      </c>
      <c r="G5781" t="s">
        <v>133</v>
      </c>
      <c r="H5781">
        <v>97</v>
      </c>
      <c r="I5781">
        <v>36585.14</v>
      </c>
      <c r="J5781">
        <v>3548758.58</v>
      </c>
      <c r="K5781">
        <v>2881.71</v>
      </c>
      <c r="L5781">
        <v>960</v>
      </c>
      <c r="M5781" t="s">
        <v>21</v>
      </c>
      <c r="N5781" t="s">
        <v>22</v>
      </c>
      <c r="O5781">
        <v>857346.65</v>
      </c>
      <c r="P5781">
        <f>_xlfn.DAYS(Table3[[#This Row],[Delivery_Date]],Table3[[#This Row],[Order_Date]])</f>
        <v>14</v>
      </c>
    </row>
    <row r="5782" spans="1:16" x14ac:dyDescent="0.25">
      <c r="A5782">
        <v>5781</v>
      </c>
      <c r="B5782" t="s">
        <v>31</v>
      </c>
      <c r="C5782" t="s">
        <v>38</v>
      </c>
      <c r="D5782" t="s">
        <v>39</v>
      </c>
      <c r="E5782" t="s">
        <v>52</v>
      </c>
      <c r="F5782" t="s">
        <v>176</v>
      </c>
      <c r="G5782" t="s">
        <v>88</v>
      </c>
      <c r="H5782">
        <v>64</v>
      </c>
      <c r="I5782">
        <v>10549.57</v>
      </c>
      <c r="J5782">
        <v>675172.48</v>
      </c>
      <c r="K5782">
        <v>1347</v>
      </c>
      <c r="L5782">
        <v>999</v>
      </c>
      <c r="M5782" t="s">
        <v>29</v>
      </c>
      <c r="N5782" t="s">
        <v>43</v>
      </c>
      <c r="O5782">
        <v>34497</v>
      </c>
      <c r="P5782">
        <f>_xlfn.DAYS(Table3[[#This Row],[Delivery_Date]],Table3[[#This Row],[Order_Date]])</f>
        <v>13</v>
      </c>
    </row>
    <row r="5783" spans="1:16" x14ac:dyDescent="0.25">
      <c r="A5783">
        <v>5782</v>
      </c>
      <c r="B5783" t="s">
        <v>37</v>
      </c>
      <c r="C5783" t="s">
        <v>38</v>
      </c>
      <c r="D5783" t="s">
        <v>32</v>
      </c>
      <c r="E5783" t="s">
        <v>26</v>
      </c>
      <c r="F5783" t="s">
        <v>323</v>
      </c>
      <c r="G5783" t="s">
        <v>261</v>
      </c>
      <c r="H5783">
        <v>20</v>
      </c>
      <c r="I5783">
        <v>17336.63</v>
      </c>
      <c r="J5783">
        <v>346732.6</v>
      </c>
      <c r="K5783">
        <v>4882.74</v>
      </c>
      <c r="L5783">
        <v>915</v>
      </c>
      <c r="M5783" t="s">
        <v>29</v>
      </c>
      <c r="N5783" t="s">
        <v>30</v>
      </c>
      <c r="O5783">
        <v>27714.67</v>
      </c>
      <c r="P5783">
        <f>_xlfn.DAYS(Table3[[#This Row],[Delivery_Date]],Table3[[#This Row],[Order_Date]])</f>
        <v>3</v>
      </c>
    </row>
    <row r="5784" spans="1:16" x14ac:dyDescent="0.25">
      <c r="A5784">
        <v>5783</v>
      </c>
      <c r="B5784" t="s">
        <v>23</v>
      </c>
      <c r="C5784" t="s">
        <v>16</v>
      </c>
      <c r="D5784" t="s">
        <v>32</v>
      </c>
      <c r="E5784" t="s">
        <v>26</v>
      </c>
      <c r="F5784" t="s">
        <v>389</v>
      </c>
      <c r="G5784" t="s">
        <v>97</v>
      </c>
      <c r="H5784">
        <v>40</v>
      </c>
      <c r="I5784">
        <v>10494.91</v>
      </c>
      <c r="J5784">
        <v>419796.4</v>
      </c>
      <c r="K5784">
        <v>3791.78</v>
      </c>
      <c r="L5784">
        <v>311</v>
      </c>
      <c r="M5784" t="s">
        <v>29</v>
      </c>
      <c r="N5784" t="s">
        <v>70</v>
      </c>
      <c r="O5784">
        <v>72235.14</v>
      </c>
      <c r="P5784">
        <f>_xlfn.DAYS(Table3[[#This Row],[Delivery_Date]],Table3[[#This Row],[Order_Date]])</f>
        <v>14</v>
      </c>
    </row>
    <row r="5785" spans="1:16" x14ac:dyDescent="0.25">
      <c r="A5785">
        <v>5784</v>
      </c>
      <c r="B5785" t="s">
        <v>23</v>
      </c>
      <c r="C5785" t="s">
        <v>24</v>
      </c>
      <c r="D5785" t="s">
        <v>17</v>
      </c>
      <c r="E5785" t="s">
        <v>26</v>
      </c>
      <c r="F5785" t="s">
        <v>80</v>
      </c>
      <c r="G5785" t="s">
        <v>215</v>
      </c>
      <c r="H5785">
        <v>22</v>
      </c>
      <c r="I5785">
        <v>27832.32</v>
      </c>
      <c r="J5785">
        <v>612311.04000000004</v>
      </c>
      <c r="K5785">
        <v>3609.9</v>
      </c>
      <c r="L5785">
        <v>449</v>
      </c>
      <c r="M5785" t="s">
        <v>42</v>
      </c>
      <c r="N5785" t="s">
        <v>22</v>
      </c>
      <c r="O5785">
        <v>33646.11</v>
      </c>
      <c r="P5785">
        <f>_xlfn.DAYS(Table3[[#This Row],[Delivery_Date]],Table3[[#This Row],[Order_Date]])</f>
        <v>2</v>
      </c>
    </row>
    <row r="5786" spans="1:16" x14ac:dyDescent="0.25">
      <c r="A5786">
        <v>5785</v>
      </c>
      <c r="B5786" t="s">
        <v>23</v>
      </c>
      <c r="C5786" t="s">
        <v>16</v>
      </c>
      <c r="D5786" t="s">
        <v>45</v>
      </c>
      <c r="E5786" t="s">
        <v>26</v>
      </c>
      <c r="F5786" t="s">
        <v>40</v>
      </c>
      <c r="G5786" t="s">
        <v>81</v>
      </c>
      <c r="H5786">
        <v>45</v>
      </c>
      <c r="I5786">
        <v>26802.16</v>
      </c>
      <c r="J5786">
        <v>1206097.2</v>
      </c>
      <c r="K5786">
        <v>920.9</v>
      </c>
      <c r="L5786">
        <v>358</v>
      </c>
      <c r="M5786" t="s">
        <v>42</v>
      </c>
      <c r="N5786" t="s">
        <v>43</v>
      </c>
      <c r="O5786">
        <v>69165.69</v>
      </c>
      <c r="P5786">
        <f>_xlfn.DAYS(Table3[[#This Row],[Delivery_Date]],Table3[[#This Row],[Order_Date]])</f>
        <v>10</v>
      </c>
    </row>
    <row r="5787" spans="1:16" x14ac:dyDescent="0.25">
      <c r="A5787">
        <v>5786</v>
      </c>
      <c r="B5787" t="s">
        <v>51</v>
      </c>
      <c r="C5787" t="s">
        <v>24</v>
      </c>
      <c r="D5787" t="s">
        <v>25</v>
      </c>
      <c r="E5787" t="s">
        <v>60</v>
      </c>
      <c r="F5787" t="s">
        <v>148</v>
      </c>
      <c r="G5787" t="s">
        <v>380</v>
      </c>
      <c r="H5787">
        <v>56</v>
      </c>
      <c r="I5787">
        <v>26104.35</v>
      </c>
      <c r="J5787">
        <v>1461843.6</v>
      </c>
      <c r="K5787">
        <v>3208.35</v>
      </c>
      <c r="L5787">
        <v>429</v>
      </c>
      <c r="M5787" t="s">
        <v>21</v>
      </c>
      <c r="N5787" t="s">
        <v>43</v>
      </c>
      <c r="O5787">
        <v>346967.65</v>
      </c>
      <c r="P5787">
        <f>_xlfn.DAYS(Table3[[#This Row],[Delivery_Date]],Table3[[#This Row],[Order_Date]])</f>
        <v>1</v>
      </c>
    </row>
    <row r="5788" spans="1:16" x14ac:dyDescent="0.25">
      <c r="A5788">
        <v>5787</v>
      </c>
      <c r="B5788" t="s">
        <v>65</v>
      </c>
      <c r="C5788" t="s">
        <v>24</v>
      </c>
      <c r="D5788" t="s">
        <v>17</v>
      </c>
      <c r="E5788" t="s">
        <v>26</v>
      </c>
      <c r="F5788" t="s">
        <v>248</v>
      </c>
      <c r="G5788" t="s">
        <v>225</v>
      </c>
      <c r="H5788">
        <v>94</v>
      </c>
      <c r="I5788">
        <v>7932.81</v>
      </c>
      <c r="J5788">
        <v>745684.14</v>
      </c>
      <c r="K5788">
        <v>2363.41</v>
      </c>
      <c r="L5788">
        <v>483</v>
      </c>
      <c r="M5788" t="s">
        <v>29</v>
      </c>
      <c r="N5788" t="s">
        <v>36</v>
      </c>
      <c r="O5788">
        <v>173535.56</v>
      </c>
      <c r="P5788">
        <f>_xlfn.DAYS(Table3[[#This Row],[Delivery_Date]],Table3[[#This Row],[Order_Date]])</f>
        <v>10</v>
      </c>
    </row>
    <row r="5789" spans="1:16" x14ac:dyDescent="0.25">
      <c r="A5789">
        <v>5788</v>
      </c>
      <c r="B5789" t="s">
        <v>65</v>
      </c>
      <c r="C5789" t="s">
        <v>16</v>
      </c>
      <c r="D5789" t="s">
        <v>17</v>
      </c>
      <c r="E5789" t="s">
        <v>52</v>
      </c>
      <c r="F5789" t="s">
        <v>188</v>
      </c>
      <c r="G5789" t="s">
        <v>276</v>
      </c>
      <c r="H5789">
        <v>3</v>
      </c>
      <c r="I5789">
        <v>25961.02</v>
      </c>
      <c r="J5789">
        <v>77883.06</v>
      </c>
      <c r="K5789">
        <v>921.3</v>
      </c>
      <c r="L5789">
        <v>561</v>
      </c>
      <c r="M5789" t="s">
        <v>35</v>
      </c>
      <c r="N5789" t="s">
        <v>70</v>
      </c>
      <c r="O5789">
        <v>13751.01</v>
      </c>
      <c r="P5789">
        <f>_xlfn.DAYS(Table3[[#This Row],[Delivery_Date]],Table3[[#This Row],[Order_Date]])</f>
        <v>1</v>
      </c>
    </row>
    <row r="5790" spans="1:16" x14ac:dyDescent="0.25">
      <c r="A5790">
        <v>5789</v>
      </c>
      <c r="B5790" t="s">
        <v>44</v>
      </c>
      <c r="C5790" t="s">
        <v>38</v>
      </c>
      <c r="D5790" t="s">
        <v>32</v>
      </c>
      <c r="E5790" t="s">
        <v>26</v>
      </c>
      <c r="F5790" t="s">
        <v>251</v>
      </c>
      <c r="G5790" t="s">
        <v>294</v>
      </c>
      <c r="H5790">
        <v>99</v>
      </c>
      <c r="I5790">
        <v>45959.97</v>
      </c>
      <c r="J5790">
        <v>4550037.03</v>
      </c>
      <c r="K5790">
        <v>1542.62</v>
      </c>
      <c r="L5790">
        <v>875</v>
      </c>
      <c r="M5790" t="s">
        <v>29</v>
      </c>
      <c r="N5790" t="s">
        <v>70</v>
      </c>
      <c r="O5790">
        <v>767319.72</v>
      </c>
      <c r="P5790">
        <f>_xlfn.DAYS(Table3[[#This Row],[Delivery_Date]],Table3[[#This Row],[Order_Date]])</f>
        <v>8</v>
      </c>
    </row>
    <row r="5791" spans="1:16" x14ac:dyDescent="0.25">
      <c r="A5791">
        <v>5790</v>
      </c>
      <c r="B5791" t="s">
        <v>23</v>
      </c>
      <c r="C5791" t="s">
        <v>24</v>
      </c>
      <c r="D5791" t="s">
        <v>32</v>
      </c>
      <c r="E5791" t="s">
        <v>18</v>
      </c>
      <c r="F5791" t="s">
        <v>101</v>
      </c>
      <c r="G5791" t="s">
        <v>104</v>
      </c>
      <c r="H5791">
        <v>7</v>
      </c>
      <c r="I5791">
        <v>35349.4</v>
      </c>
      <c r="J5791">
        <v>247445.8</v>
      </c>
      <c r="K5791">
        <v>871.12</v>
      </c>
      <c r="L5791">
        <v>147</v>
      </c>
      <c r="M5791" t="s">
        <v>42</v>
      </c>
      <c r="N5791" t="s">
        <v>70</v>
      </c>
      <c r="O5791">
        <v>32321.47</v>
      </c>
      <c r="P5791">
        <f>_xlfn.DAYS(Table3[[#This Row],[Delivery_Date]],Table3[[#This Row],[Order_Date]])</f>
        <v>10</v>
      </c>
    </row>
    <row r="5792" spans="1:16" x14ac:dyDescent="0.25">
      <c r="A5792">
        <v>5791</v>
      </c>
      <c r="B5792" t="s">
        <v>31</v>
      </c>
      <c r="C5792" t="s">
        <v>38</v>
      </c>
      <c r="D5792" t="s">
        <v>25</v>
      </c>
      <c r="E5792" t="s">
        <v>60</v>
      </c>
      <c r="F5792" t="s">
        <v>184</v>
      </c>
      <c r="G5792" t="s">
        <v>244</v>
      </c>
      <c r="H5792">
        <v>55</v>
      </c>
      <c r="I5792">
        <v>4982</v>
      </c>
      <c r="J5792">
        <v>274010</v>
      </c>
      <c r="K5792">
        <v>1270.32</v>
      </c>
      <c r="L5792">
        <v>988</v>
      </c>
      <c r="M5792" t="s">
        <v>29</v>
      </c>
      <c r="N5792" t="s">
        <v>43</v>
      </c>
      <c r="O5792">
        <v>63466.58</v>
      </c>
      <c r="P5792">
        <f>_xlfn.DAYS(Table3[[#This Row],[Delivery_Date]],Table3[[#This Row],[Order_Date]])</f>
        <v>4</v>
      </c>
    </row>
    <row r="5793" spans="1:16" x14ac:dyDescent="0.25">
      <c r="A5793">
        <v>5792</v>
      </c>
      <c r="B5793" t="s">
        <v>23</v>
      </c>
      <c r="C5793" t="s">
        <v>38</v>
      </c>
      <c r="D5793" t="s">
        <v>45</v>
      </c>
      <c r="E5793" t="s">
        <v>46</v>
      </c>
      <c r="F5793" t="s">
        <v>349</v>
      </c>
      <c r="G5793" t="s">
        <v>108</v>
      </c>
      <c r="H5793">
        <v>45</v>
      </c>
      <c r="I5793">
        <v>15322.99</v>
      </c>
      <c r="J5793">
        <v>689534.55</v>
      </c>
      <c r="K5793">
        <v>4326.34</v>
      </c>
      <c r="L5793">
        <v>717</v>
      </c>
      <c r="M5793" t="s">
        <v>35</v>
      </c>
      <c r="N5793" t="s">
        <v>43</v>
      </c>
      <c r="O5793">
        <v>145370.9</v>
      </c>
      <c r="P5793">
        <f>_xlfn.DAYS(Table3[[#This Row],[Delivery_Date]],Table3[[#This Row],[Order_Date]])</f>
        <v>13</v>
      </c>
    </row>
    <row r="5794" spans="1:16" x14ac:dyDescent="0.25">
      <c r="A5794">
        <v>5793</v>
      </c>
      <c r="B5794" t="s">
        <v>44</v>
      </c>
      <c r="C5794" t="s">
        <v>38</v>
      </c>
      <c r="D5794" t="s">
        <v>32</v>
      </c>
      <c r="E5794" t="s">
        <v>26</v>
      </c>
      <c r="F5794" t="s">
        <v>412</v>
      </c>
      <c r="G5794" t="s">
        <v>289</v>
      </c>
      <c r="H5794">
        <v>26</v>
      </c>
      <c r="I5794">
        <v>8797.1299999999992</v>
      </c>
      <c r="J5794">
        <v>228725.38</v>
      </c>
      <c r="K5794">
        <v>3109.07</v>
      </c>
      <c r="L5794">
        <v>102</v>
      </c>
      <c r="M5794" t="s">
        <v>35</v>
      </c>
      <c r="N5794" t="s">
        <v>30</v>
      </c>
      <c r="O5794">
        <v>31733.63</v>
      </c>
      <c r="P5794">
        <f>_xlfn.DAYS(Table3[[#This Row],[Delivery_Date]],Table3[[#This Row],[Order_Date]])</f>
        <v>13</v>
      </c>
    </row>
    <row r="5795" spans="1:16" x14ac:dyDescent="0.25">
      <c r="A5795">
        <v>5794</v>
      </c>
      <c r="B5795" t="s">
        <v>44</v>
      </c>
      <c r="C5795" t="s">
        <v>38</v>
      </c>
      <c r="D5795" t="s">
        <v>45</v>
      </c>
      <c r="E5795" t="s">
        <v>46</v>
      </c>
      <c r="F5795" t="s">
        <v>47</v>
      </c>
      <c r="G5795" t="s">
        <v>384</v>
      </c>
      <c r="H5795">
        <v>89</v>
      </c>
      <c r="I5795">
        <v>16917.099999999999</v>
      </c>
      <c r="J5795">
        <v>1505621.9</v>
      </c>
      <c r="K5795">
        <v>2584.5300000000002</v>
      </c>
      <c r="L5795">
        <v>880</v>
      </c>
      <c r="M5795" t="s">
        <v>42</v>
      </c>
      <c r="N5795" t="s">
        <v>22</v>
      </c>
      <c r="O5795">
        <v>276330.90999999997</v>
      </c>
      <c r="P5795">
        <f>_xlfn.DAYS(Table3[[#This Row],[Delivery_Date]],Table3[[#This Row],[Order_Date]])</f>
        <v>7</v>
      </c>
    </row>
    <row r="5796" spans="1:16" x14ac:dyDescent="0.25">
      <c r="A5796">
        <v>5795</v>
      </c>
      <c r="B5796" t="s">
        <v>59</v>
      </c>
      <c r="C5796" t="s">
        <v>24</v>
      </c>
      <c r="D5796" t="s">
        <v>45</v>
      </c>
      <c r="E5796" t="s">
        <v>60</v>
      </c>
      <c r="F5796" t="s">
        <v>348</v>
      </c>
      <c r="G5796" t="s">
        <v>307</v>
      </c>
      <c r="H5796">
        <v>31</v>
      </c>
      <c r="I5796">
        <v>2853.48</v>
      </c>
      <c r="J5796">
        <v>88457.88</v>
      </c>
      <c r="K5796">
        <v>4921.29</v>
      </c>
      <c r="L5796">
        <v>787</v>
      </c>
      <c r="M5796" t="s">
        <v>35</v>
      </c>
      <c r="N5796" t="s">
        <v>36</v>
      </c>
      <c r="O5796">
        <v>6397.01</v>
      </c>
      <c r="P5796">
        <f>_xlfn.DAYS(Table3[[#This Row],[Delivery_Date]],Table3[[#This Row],[Order_Date]])</f>
        <v>4</v>
      </c>
    </row>
    <row r="5797" spans="1:16" x14ac:dyDescent="0.25">
      <c r="A5797">
        <v>5796</v>
      </c>
      <c r="B5797" t="s">
        <v>44</v>
      </c>
      <c r="C5797" t="s">
        <v>38</v>
      </c>
      <c r="D5797" t="s">
        <v>32</v>
      </c>
      <c r="E5797" t="s">
        <v>26</v>
      </c>
      <c r="F5797" t="s">
        <v>276</v>
      </c>
      <c r="G5797" t="s">
        <v>105</v>
      </c>
      <c r="H5797">
        <v>48</v>
      </c>
      <c r="I5797">
        <v>3597.69</v>
      </c>
      <c r="J5797">
        <v>172689.12</v>
      </c>
      <c r="K5797">
        <v>368.77</v>
      </c>
      <c r="L5797">
        <v>443</v>
      </c>
      <c r="M5797" t="s">
        <v>29</v>
      </c>
      <c r="N5797" t="s">
        <v>43</v>
      </c>
      <c r="O5797">
        <v>22198.63</v>
      </c>
      <c r="P5797">
        <f>_xlfn.DAYS(Table3[[#This Row],[Delivery_Date]],Table3[[#This Row],[Order_Date]])</f>
        <v>1</v>
      </c>
    </row>
    <row r="5798" spans="1:16" x14ac:dyDescent="0.25">
      <c r="A5798">
        <v>5797</v>
      </c>
      <c r="B5798" t="s">
        <v>15</v>
      </c>
      <c r="C5798" t="s">
        <v>38</v>
      </c>
      <c r="D5798" t="s">
        <v>45</v>
      </c>
      <c r="E5798" t="s">
        <v>52</v>
      </c>
      <c r="F5798" t="s">
        <v>211</v>
      </c>
      <c r="G5798" t="s">
        <v>61</v>
      </c>
      <c r="H5798">
        <v>67</v>
      </c>
      <c r="I5798">
        <v>18303.689999999999</v>
      </c>
      <c r="J5798">
        <v>1226347.23</v>
      </c>
      <c r="K5798">
        <v>1479.02</v>
      </c>
      <c r="L5798">
        <v>536</v>
      </c>
      <c r="M5798" t="s">
        <v>35</v>
      </c>
      <c r="N5798" t="s">
        <v>36</v>
      </c>
      <c r="O5798">
        <v>63859.83</v>
      </c>
      <c r="P5798">
        <f>_xlfn.DAYS(Table3[[#This Row],[Delivery_Date]],Table3[[#This Row],[Order_Date]])</f>
        <v>14</v>
      </c>
    </row>
    <row r="5799" spans="1:16" x14ac:dyDescent="0.25">
      <c r="A5799">
        <v>5798</v>
      </c>
      <c r="B5799" t="s">
        <v>65</v>
      </c>
      <c r="C5799" t="s">
        <v>16</v>
      </c>
      <c r="D5799" t="s">
        <v>39</v>
      </c>
      <c r="E5799" t="s">
        <v>52</v>
      </c>
      <c r="F5799" t="s">
        <v>139</v>
      </c>
      <c r="G5799" t="s">
        <v>245</v>
      </c>
      <c r="H5799">
        <v>43</v>
      </c>
      <c r="I5799">
        <v>32590.7</v>
      </c>
      <c r="J5799">
        <v>1401400.1</v>
      </c>
      <c r="K5799">
        <v>4881.7299999999996</v>
      </c>
      <c r="L5799">
        <v>464</v>
      </c>
      <c r="M5799" t="s">
        <v>42</v>
      </c>
      <c r="N5799" t="s">
        <v>22</v>
      </c>
      <c r="O5799">
        <v>323184.63</v>
      </c>
      <c r="P5799">
        <f>_xlfn.DAYS(Table3[[#This Row],[Delivery_Date]],Table3[[#This Row],[Order_Date]])</f>
        <v>7</v>
      </c>
    </row>
    <row r="5800" spans="1:16" x14ac:dyDescent="0.25">
      <c r="A5800">
        <v>5799</v>
      </c>
      <c r="B5800" t="s">
        <v>15</v>
      </c>
      <c r="C5800" t="s">
        <v>16</v>
      </c>
      <c r="D5800" t="s">
        <v>25</v>
      </c>
      <c r="E5800" t="s">
        <v>60</v>
      </c>
      <c r="F5800" t="s">
        <v>146</v>
      </c>
      <c r="G5800" t="s">
        <v>383</v>
      </c>
      <c r="H5800">
        <v>3</v>
      </c>
      <c r="I5800">
        <v>24231.74</v>
      </c>
      <c r="J5800">
        <v>72695.22</v>
      </c>
      <c r="K5800">
        <v>4703.21</v>
      </c>
      <c r="L5800">
        <v>935</v>
      </c>
      <c r="M5800" t="s">
        <v>21</v>
      </c>
      <c r="N5800" t="s">
        <v>36</v>
      </c>
      <c r="O5800">
        <v>6782.25</v>
      </c>
      <c r="P5800">
        <f>_xlfn.DAYS(Table3[[#This Row],[Delivery_Date]],Table3[[#This Row],[Order_Date]])</f>
        <v>13</v>
      </c>
    </row>
    <row r="5801" spans="1:16" x14ac:dyDescent="0.25">
      <c r="A5801">
        <v>5800</v>
      </c>
      <c r="B5801" t="s">
        <v>59</v>
      </c>
      <c r="C5801" t="s">
        <v>38</v>
      </c>
      <c r="D5801" t="s">
        <v>39</v>
      </c>
      <c r="E5801" t="s">
        <v>18</v>
      </c>
      <c r="F5801" t="s">
        <v>190</v>
      </c>
      <c r="G5801" t="s">
        <v>130</v>
      </c>
      <c r="H5801">
        <v>83</v>
      </c>
      <c r="I5801">
        <v>23475.21</v>
      </c>
      <c r="J5801">
        <v>1948442.43</v>
      </c>
      <c r="K5801">
        <v>1580.6</v>
      </c>
      <c r="L5801">
        <v>454</v>
      </c>
      <c r="M5801" t="s">
        <v>21</v>
      </c>
      <c r="N5801" t="s">
        <v>30</v>
      </c>
      <c r="O5801">
        <v>300939.65999999997</v>
      </c>
      <c r="P5801">
        <f>_xlfn.DAYS(Table3[[#This Row],[Delivery_Date]],Table3[[#This Row],[Order_Date]])</f>
        <v>6</v>
      </c>
    </row>
    <row r="5802" spans="1:16" x14ac:dyDescent="0.25">
      <c r="A5802">
        <v>5801</v>
      </c>
      <c r="B5802" t="s">
        <v>37</v>
      </c>
      <c r="C5802" t="s">
        <v>16</v>
      </c>
      <c r="D5802" t="s">
        <v>45</v>
      </c>
      <c r="E5802" t="s">
        <v>52</v>
      </c>
      <c r="F5802" t="s">
        <v>369</v>
      </c>
      <c r="G5802" t="s">
        <v>411</v>
      </c>
      <c r="H5802">
        <v>16</v>
      </c>
      <c r="I5802">
        <v>14584.39</v>
      </c>
      <c r="J5802">
        <v>233350.24</v>
      </c>
      <c r="K5802">
        <v>2655.88</v>
      </c>
      <c r="L5802">
        <v>393</v>
      </c>
      <c r="M5802" t="s">
        <v>29</v>
      </c>
      <c r="N5802" t="s">
        <v>30</v>
      </c>
      <c r="O5802">
        <v>24175.57</v>
      </c>
      <c r="P5802">
        <f>_xlfn.DAYS(Table3[[#This Row],[Delivery_Date]],Table3[[#This Row],[Order_Date]])</f>
        <v>3</v>
      </c>
    </row>
    <row r="5803" spans="1:16" x14ac:dyDescent="0.25">
      <c r="A5803">
        <v>5802</v>
      </c>
      <c r="B5803" t="s">
        <v>37</v>
      </c>
      <c r="C5803" t="s">
        <v>16</v>
      </c>
      <c r="D5803" t="s">
        <v>32</v>
      </c>
      <c r="E5803" t="s">
        <v>52</v>
      </c>
      <c r="F5803" t="s">
        <v>186</v>
      </c>
      <c r="G5803" t="s">
        <v>293</v>
      </c>
      <c r="H5803">
        <v>69</v>
      </c>
      <c r="I5803">
        <v>22007.25</v>
      </c>
      <c r="J5803">
        <v>1518500.25</v>
      </c>
      <c r="K5803">
        <v>4768.67</v>
      </c>
      <c r="L5803">
        <v>823</v>
      </c>
      <c r="M5803" t="s">
        <v>29</v>
      </c>
      <c r="N5803" t="s">
        <v>70</v>
      </c>
      <c r="O5803">
        <v>259419.93</v>
      </c>
      <c r="P5803">
        <f>_xlfn.DAYS(Table3[[#This Row],[Delivery_Date]],Table3[[#This Row],[Order_Date]])</f>
        <v>4</v>
      </c>
    </row>
    <row r="5804" spans="1:16" x14ac:dyDescent="0.25">
      <c r="A5804">
        <v>5803</v>
      </c>
      <c r="B5804" t="s">
        <v>51</v>
      </c>
      <c r="C5804" t="s">
        <v>24</v>
      </c>
      <c r="D5804" t="s">
        <v>32</v>
      </c>
      <c r="E5804" t="s">
        <v>52</v>
      </c>
      <c r="F5804" t="s">
        <v>190</v>
      </c>
      <c r="G5804" t="s">
        <v>356</v>
      </c>
      <c r="H5804">
        <v>38</v>
      </c>
      <c r="I5804">
        <v>29402.73</v>
      </c>
      <c r="J5804">
        <v>1117303.74</v>
      </c>
      <c r="K5804">
        <v>3124.08</v>
      </c>
      <c r="L5804">
        <v>491</v>
      </c>
      <c r="M5804" t="s">
        <v>21</v>
      </c>
      <c r="N5804" t="s">
        <v>70</v>
      </c>
      <c r="O5804">
        <v>98751.39</v>
      </c>
      <c r="P5804">
        <f>_xlfn.DAYS(Table3[[#This Row],[Delivery_Date]],Table3[[#This Row],[Order_Date]])</f>
        <v>7</v>
      </c>
    </row>
    <row r="5805" spans="1:16" x14ac:dyDescent="0.25">
      <c r="A5805">
        <v>5804</v>
      </c>
      <c r="B5805" t="s">
        <v>37</v>
      </c>
      <c r="C5805" t="s">
        <v>24</v>
      </c>
      <c r="D5805" t="s">
        <v>39</v>
      </c>
      <c r="E5805" t="s">
        <v>52</v>
      </c>
      <c r="F5805" t="s">
        <v>221</v>
      </c>
      <c r="G5805" t="s">
        <v>192</v>
      </c>
      <c r="H5805">
        <v>58</v>
      </c>
      <c r="I5805">
        <v>4324.04</v>
      </c>
      <c r="J5805">
        <v>250794.32</v>
      </c>
      <c r="K5805">
        <v>917.55</v>
      </c>
      <c r="L5805">
        <v>446</v>
      </c>
      <c r="M5805" t="s">
        <v>29</v>
      </c>
      <c r="N5805" t="s">
        <v>22</v>
      </c>
      <c r="O5805">
        <v>14767.04</v>
      </c>
      <c r="P5805">
        <f>_xlfn.DAYS(Table3[[#This Row],[Delivery_Date]],Table3[[#This Row],[Order_Date]])</f>
        <v>2</v>
      </c>
    </row>
    <row r="5806" spans="1:16" x14ac:dyDescent="0.25">
      <c r="A5806">
        <v>5805</v>
      </c>
      <c r="B5806" t="s">
        <v>37</v>
      </c>
      <c r="C5806" t="s">
        <v>38</v>
      </c>
      <c r="D5806" t="s">
        <v>32</v>
      </c>
      <c r="E5806" t="s">
        <v>46</v>
      </c>
      <c r="F5806" t="s">
        <v>400</v>
      </c>
      <c r="G5806" t="s">
        <v>317</v>
      </c>
      <c r="H5806">
        <v>6</v>
      </c>
      <c r="I5806">
        <v>27455.53</v>
      </c>
      <c r="J5806">
        <v>164733.18</v>
      </c>
      <c r="K5806">
        <v>3640.87</v>
      </c>
      <c r="L5806">
        <v>974</v>
      </c>
      <c r="M5806" t="s">
        <v>42</v>
      </c>
      <c r="N5806" t="s">
        <v>30</v>
      </c>
      <c r="O5806">
        <v>24271.22</v>
      </c>
      <c r="P5806">
        <f>_xlfn.DAYS(Table3[[#This Row],[Delivery_Date]],Table3[[#This Row],[Order_Date]])</f>
        <v>9</v>
      </c>
    </row>
    <row r="5807" spans="1:16" x14ac:dyDescent="0.25">
      <c r="A5807">
        <v>5806</v>
      </c>
      <c r="B5807" t="s">
        <v>51</v>
      </c>
      <c r="C5807" t="s">
        <v>16</v>
      </c>
      <c r="D5807" t="s">
        <v>45</v>
      </c>
      <c r="E5807" t="s">
        <v>52</v>
      </c>
      <c r="F5807" t="s">
        <v>143</v>
      </c>
      <c r="G5807" t="s">
        <v>194</v>
      </c>
      <c r="H5807">
        <v>26</v>
      </c>
      <c r="I5807">
        <v>33361.42</v>
      </c>
      <c r="J5807">
        <v>867396.92</v>
      </c>
      <c r="K5807">
        <v>1326.4</v>
      </c>
      <c r="L5807">
        <v>431</v>
      </c>
      <c r="M5807" t="s">
        <v>35</v>
      </c>
      <c r="N5807" t="s">
        <v>43</v>
      </c>
      <c r="O5807">
        <v>193969.22</v>
      </c>
      <c r="P5807">
        <f>_xlfn.DAYS(Table3[[#This Row],[Delivery_Date]],Table3[[#This Row],[Order_Date]])</f>
        <v>12</v>
      </c>
    </row>
    <row r="5808" spans="1:16" x14ac:dyDescent="0.25">
      <c r="A5808">
        <v>5807</v>
      </c>
      <c r="B5808" t="s">
        <v>31</v>
      </c>
      <c r="C5808" t="s">
        <v>16</v>
      </c>
      <c r="D5808" t="s">
        <v>45</v>
      </c>
      <c r="E5808" t="s">
        <v>60</v>
      </c>
      <c r="F5808" t="s">
        <v>245</v>
      </c>
      <c r="G5808" t="s">
        <v>157</v>
      </c>
      <c r="H5808">
        <v>20</v>
      </c>
      <c r="I5808">
        <v>40580.870000000003</v>
      </c>
      <c r="J5808">
        <v>811617.4</v>
      </c>
      <c r="K5808">
        <v>4811.66</v>
      </c>
      <c r="L5808">
        <v>161</v>
      </c>
      <c r="M5808" t="s">
        <v>21</v>
      </c>
      <c r="N5808" t="s">
        <v>22</v>
      </c>
      <c r="O5808">
        <v>198275.5</v>
      </c>
      <c r="P5808">
        <f>_xlfn.DAYS(Table3[[#This Row],[Delivery_Date]],Table3[[#This Row],[Order_Date]])</f>
        <v>12</v>
      </c>
    </row>
    <row r="5809" spans="1:16" x14ac:dyDescent="0.25">
      <c r="A5809">
        <v>5808</v>
      </c>
      <c r="B5809" t="s">
        <v>65</v>
      </c>
      <c r="C5809" t="s">
        <v>24</v>
      </c>
      <c r="D5809" t="s">
        <v>17</v>
      </c>
      <c r="E5809" t="s">
        <v>46</v>
      </c>
      <c r="F5809" t="s">
        <v>90</v>
      </c>
      <c r="G5809" t="s">
        <v>380</v>
      </c>
      <c r="H5809">
        <v>66</v>
      </c>
      <c r="I5809">
        <v>16079.11</v>
      </c>
      <c r="J5809">
        <v>1061221.26</v>
      </c>
      <c r="K5809">
        <v>2888.76</v>
      </c>
      <c r="L5809">
        <v>576</v>
      </c>
      <c r="M5809" t="s">
        <v>42</v>
      </c>
      <c r="N5809" t="s">
        <v>43</v>
      </c>
      <c r="O5809">
        <v>248594.23</v>
      </c>
      <c r="P5809">
        <f>_xlfn.DAYS(Table3[[#This Row],[Delivery_Date]],Table3[[#This Row],[Order_Date]])</f>
        <v>4</v>
      </c>
    </row>
    <row r="5810" spans="1:16" x14ac:dyDescent="0.25">
      <c r="A5810">
        <v>5809</v>
      </c>
      <c r="B5810" t="s">
        <v>59</v>
      </c>
      <c r="C5810" t="s">
        <v>24</v>
      </c>
      <c r="D5810" t="s">
        <v>17</v>
      </c>
      <c r="E5810" t="s">
        <v>26</v>
      </c>
      <c r="F5810" t="s">
        <v>399</v>
      </c>
      <c r="G5810" t="s">
        <v>376</v>
      </c>
      <c r="H5810">
        <v>27</v>
      </c>
      <c r="I5810">
        <v>27875.37</v>
      </c>
      <c r="J5810">
        <v>752634.99</v>
      </c>
      <c r="K5810">
        <v>3132.46</v>
      </c>
      <c r="L5810">
        <v>509</v>
      </c>
      <c r="M5810" t="s">
        <v>35</v>
      </c>
      <c r="N5810" t="s">
        <v>70</v>
      </c>
      <c r="O5810">
        <v>59020.21</v>
      </c>
      <c r="P5810">
        <f>_xlfn.DAYS(Table3[[#This Row],[Delivery_Date]],Table3[[#This Row],[Order_Date]])</f>
        <v>4</v>
      </c>
    </row>
    <row r="5811" spans="1:16" x14ac:dyDescent="0.25">
      <c r="A5811">
        <v>5810</v>
      </c>
      <c r="B5811" t="s">
        <v>44</v>
      </c>
      <c r="C5811" t="s">
        <v>38</v>
      </c>
      <c r="D5811" t="s">
        <v>39</v>
      </c>
      <c r="E5811" t="s">
        <v>18</v>
      </c>
      <c r="F5811" t="s">
        <v>167</v>
      </c>
      <c r="G5811" t="s">
        <v>301</v>
      </c>
      <c r="H5811">
        <v>48</v>
      </c>
      <c r="I5811">
        <v>15894.78</v>
      </c>
      <c r="J5811">
        <v>762949.44</v>
      </c>
      <c r="K5811">
        <v>3835.18</v>
      </c>
      <c r="L5811">
        <v>650</v>
      </c>
      <c r="M5811" t="s">
        <v>21</v>
      </c>
      <c r="N5811" t="s">
        <v>30</v>
      </c>
      <c r="O5811">
        <v>162981.43</v>
      </c>
      <c r="P5811">
        <f>_xlfn.DAYS(Table3[[#This Row],[Delivery_Date]],Table3[[#This Row],[Order_Date]])</f>
        <v>13</v>
      </c>
    </row>
    <row r="5812" spans="1:16" x14ac:dyDescent="0.25">
      <c r="A5812">
        <v>5811</v>
      </c>
      <c r="B5812" t="s">
        <v>37</v>
      </c>
      <c r="C5812" t="s">
        <v>38</v>
      </c>
      <c r="D5812" t="s">
        <v>25</v>
      </c>
      <c r="E5812" t="s">
        <v>26</v>
      </c>
      <c r="F5812" t="s">
        <v>96</v>
      </c>
      <c r="G5812" t="s">
        <v>273</v>
      </c>
      <c r="H5812">
        <v>77</v>
      </c>
      <c r="I5812">
        <v>25827.51</v>
      </c>
      <c r="J5812">
        <v>1988718.27</v>
      </c>
      <c r="K5812">
        <v>1932.4</v>
      </c>
      <c r="L5812">
        <v>417</v>
      </c>
      <c r="M5812" t="s">
        <v>35</v>
      </c>
      <c r="N5812" t="s">
        <v>22</v>
      </c>
      <c r="O5812">
        <v>229369.33</v>
      </c>
      <c r="P5812">
        <f>_xlfn.DAYS(Table3[[#This Row],[Delivery_Date]],Table3[[#This Row],[Order_Date]])</f>
        <v>5</v>
      </c>
    </row>
    <row r="5813" spans="1:16" x14ac:dyDescent="0.25">
      <c r="A5813">
        <v>5812</v>
      </c>
      <c r="B5813" t="s">
        <v>31</v>
      </c>
      <c r="C5813" t="s">
        <v>38</v>
      </c>
      <c r="D5813" t="s">
        <v>17</v>
      </c>
      <c r="E5813" t="s">
        <v>60</v>
      </c>
      <c r="F5813" t="s">
        <v>155</v>
      </c>
      <c r="G5813" t="s">
        <v>317</v>
      </c>
      <c r="H5813">
        <v>55</v>
      </c>
      <c r="I5813">
        <v>42746.54</v>
      </c>
      <c r="J5813">
        <v>2351059.7000000002</v>
      </c>
      <c r="K5813">
        <v>1225.17</v>
      </c>
      <c r="L5813">
        <v>543</v>
      </c>
      <c r="M5813" t="s">
        <v>42</v>
      </c>
      <c r="N5813" t="s">
        <v>70</v>
      </c>
      <c r="O5813">
        <v>311268.61</v>
      </c>
      <c r="P5813">
        <f>_xlfn.DAYS(Table3[[#This Row],[Delivery_Date]],Table3[[#This Row],[Order_Date]])</f>
        <v>4</v>
      </c>
    </row>
    <row r="5814" spans="1:16" x14ac:dyDescent="0.25">
      <c r="A5814">
        <v>5813</v>
      </c>
      <c r="B5814" t="s">
        <v>65</v>
      </c>
      <c r="C5814" t="s">
        <v>38</v>
      </c>
      <c r="D5814" t="s">
        <v>25</v>
      </c>
      <c r="E5814" t="s">
        <v>60</v>
      </c>
      <c r="F5814" t="s">
        <v>369</v>
      </c>
      <c r="G5814" t="s">
        <v>153</v>
      </c>
      <c r="H5814">
        <v>8</v>
      </c>
      <c r="I5814">
        <v>24691.759999999998</v>
      </c>
      <c r="J5814">
        <v>197534.07999999999</v>
      </c>
      <c r="K5814">
        <v>1752.99</v>
      </c>
      <c r="L5814">
        <v>830</v>
      </c>
      <c r="M5814" t="s">
        <v>42</v>
      </c>
      <c r="N5814" t="s">
        <v>43</v>
      </c>
      <c r="O5814">
        <v>41601.660000000003</v>
      </c>
      <c r="P5814">
        <f>_xlfn.DAYS(Table3[[#This Row],[Delivery_Date]],Table3[[#This Row],[Order_Date]])</f>
        <v>1</v>
      </c>
    </row>
    <row r="5815" spans="1:16" x14ac:dyDescent="0.25">
      <c r="A5815">
        <v>5814</v>
      </c>
      <c r="B5815" t="s">
        <v>31</v>
      </c>
      <c r="C5815" t="s">
        <v>16</v>
      </c>
      <c r="D5815" t="s">
        <v>17</v>
      </c>
      <c r="E5815" t="s">
        <v>60</v>
      </c>
      <c r="F5815" t="s">
        <v>405</v>
      </c>
      <c r="G5815" t="s">
        <v>311</v>
      </c>
      <c r="H5815">
        <v>49</v>
      </c>
      <c r="I5815">
        <v>10683.38</v>
      </c>
      <c r="J5815">
        <v>523485.62</v>
      </c>
      <c r="K5815">
        <v>2480.4699999999998</v>
      </c>
      <c r="L5815">
        <v>208</v>
      </c>
      <c r="M5815" t="s">
        <v>42</v>
      </c>
      <c r="N5815" t="s">
        <v>70</v>
      </c>
      <c r="O5815">
        <v>130156.42</v>
      </c>
      <c r="P5815">
        <f>_xlfn.DAYS(Table3[[#This Row],[Delivery_Date]],Table3[[#This Row],[Order_Date]])</f>
        <v>13</v>
      </c>
    </row>
    <row r="5816" spans="1:16" x14ac:dyDescent="0.25">
      <c r="A5816">
        <v>5815</v>
      </c>
      <c r="B5816" t="s">
        <v>31</v>
      </c>
      <c r="C5816" t="s">
        <v>16</v>
      </c>
      <c r="D5816" t="s">
        <v>32</v>
      </c>
      <c r="E5816" t="s">
        <v>18</v>
      </c>
      <c r="F5816" t="s">
        <v>41</v>
      </c>
      <c r="G5816" t="s">
        <v>58</v>
      </c>
      <c r="H5816">
        <v>100</v>
      </c>
      <c r="I5816">
        <v>41618.18</v>
      </c>
      <c r="J5816">
        <v>4161818</v>
      </c>
      <c r="K5816">
        <v>1339.07</v>
      </c>
      <c r="L5816">
        <v>658</v>
      </c>
      <c r="M5816" t="s">
        <v>42</v>
      </c>
      <c r="N5816" t="s">
        <v>36</v>
      </c>
      <c r="O5816">
        <v>883218.82</v>
      </c>
      <c r="P5816">
        <f>_xlfn.DAYS(Table3[[#This Row],[Delivery_Date]],Table3[[#This Row],[Order_Date]])</f>
        <v>7</v>
      </c>
    </row>
    <row r="5817" spans="1:16" x14ac:dyDescent="0.25">
      <c r="A5817">
        <v>5816</v>
      </c>
      <c r="B5817" t="s">
        <v>51</v>
      </c>
      <c r="C5817" t="s">
        <v>24</v>
      </c>
      <c r="D5817" t="s">
        <v>39</v>
      </c>
      <c r="E5817" t="s">
        <v>46</v>
      </c>
      <c r="F5817" t="s">
        <v>345</v>
      </c>
      <c r="G5817" t="s">
        <v>415</v>
      </c>
      <c r="H5817">
        <v>28</v>
      </c>
      <c r="I5817">
        <v>33767.85</v>
      </c>
      <c r="J5817">
        <v>945499.8</v>
      </c>
      <c r="K5817">
        <v>3303.58</v>
      </c>
      <c r="L5817">
        <v>308</v>
      </c>
      <c r="M5817" t="s">
        <v>29</v>
      </c>
      <c r="N5817" t="s">
        <v>70</v>
      </c>
      <c r="O5817">
        <v>192794.22</v>
      </c>
      <c r="P5817">
        <f>_xlfn.DAYS(Table3[[#This Row],[Delivery_Date]],Table3[[#This Row],[Order_Date]])</f>
        <v>2</v>
      </c>
    </row>
    <row r="5818" spans="1:16" x14ac:dyDescent="0.25">
      <c r="A5818">
        <v>5817</v>
      </c>
      <c r="B5818" t="s">
        <v>51</v>
      </c>
      <c r="C5818" t="s">
        <v>16</v>
      </c>
      <c r="D5818" t="s">
        <v>39</v>
      </c>
      <c r="E5818" t="s">
        <v>26</v>
      </c>
      <c r="F5818" t="s">
        <v>116</v>
      </c>
      <c r="G5818" t="s">
        <v>342</v>
      </c>
      <c r="H5818">
        <v>49</v>
      </c>
      <c r="I5818">
        <v>32517.46</v>
      </c>
      <c r="J5818">
        <v>1593355.54</v>
      </c>
      <c r="K5818">
        <v>4037.89</v>
      </c>
      <c r="L5818">
        <v>973</v>
      </c>
      <c r="M5818" t="s">
        <v>35</v>
      </c>
      <c r="N5818" t="s">
        <v>22</v>
      </c>
      <c r="O5818">
        <v>148283.51999999999</v>
      </c>
      <c r="P5818">
        <f>_xlfn.DAYS(Table3[[#This Row],[Delivery_Date]],Table3[[#This Row],[Order_Date]])</f>
        <v>8</v>
      </c>
    </row>
    <row r="5819" spans="1:16" x14ac:dyDescent="0.25">
      <c r="A5819">
        <v>5818</v>
      </c>
      <c r="B5819" t="s">
        <v>59</v>
      </c>
      <c r="C5819" t="s">
        <v>16</v>
      </c>
      <c r="D5819" t="s">
        <v>39</v>
      </c>
      <c r="E5819" t="s">
        <v>52</v>
      </c>
      <c r="F5819" t="s">
        <v>133</v>
      </c>
      <c r="G5819" t="s">
        <v>330</v>
      </c>
      <c r="H5819">
        <v>74</v>
      </c>
      <c r="I5819">
        <v>47579.64</v>
      </c>
      <c r="J5819">
        <v>3520893.36</v>
      </c>
      <c r="K5819">
        <v>2460.37</v>
      </c>
      <c r="L5819">
        <v>245</v>
      </c>
      <c r="M5819" t="s">
        <v>29</v>
      </c>
      <c r="N5819" t="s">
        <v>30</v>
      </c>
      <c r="O5819">
        <v>397249.19</v>
      </c>
      <c r="P5819">
        <f>_xlfn.DAYS(Table3[[#This Row],[Delivery_Date]],Table3[[#This Row],[Order_Date]])</f>
        <v>8</v>
      </c>
    </row>
    <row r="5820" spans="1:16" x14ac:dyDescent="0.25">
      <c r="A5820">
        <v>5819</v>
      </c>
      <c r="B5820" t="s">
        <v>65</v>
      </c>
      <c r="C5820" t="s">
        <v>38</v>
      </c>
      <c r="D5820" t="s">
        <v>32</v>
      </c>
      <c r="E5820" t="s">
        <v>46</v>
      </c>
      <c r="F5820" t="s">
        <v>261</v>
      </c>
      <c r="G5820" t="s">
        <v>230</v>
      </c>
      <c r="H5820">
        <v>6</v>
      </c>
      <c r="I5820">
        <v>10223.02</v>
      </c>
      <c r="J5820">
        <v>61338.12</v>
      </c>
      <c r="K5820">
        <v>4025.97</v>
      </c>
      <c r="L5820">
        <v>326</v>
      </c>
      <c r="M5820" t="s">
        <v>35</v>
      </c>
      <c r="N5820" t="s">
        <v>30</v>
      </c>
      <c r="O5820">
        <v>7787.45</v>
      </c>
      <c r="P5820">
        <f>_xlfn.DAYS(Table3[[#This Row],[Delivery_Date]],Table3[[#This Row],[Order_Date]])</f>
        <v>1</v>
      </c>
    </row>
    <row r="5821" spans="1:16" x14ac:dyDescent="0.25">
      <c r="A5821">
        <v>5820</v>
      </c>
      <c r="B5821" t="s">
        <v>37</v>
      </c>
      <c r="C5821" t="s">
        <v>24</v>
      </c>
      <c r="D5821" t="s">
        <v>17</v>
      </c>
      <c r="E5821" t="s">
        <v>60</v>
      </c>
      <c r="F5821" t="s">
        <v>53</v>
      </c>
      <c r="G5821" t="s">
        <v>383</v>
      </c>
      <c r="H5821">
        <v>20</v>
      </c>
      <c r="I5821">
        <v>23701.27</v>
      </c>
      <c r="J5821">
        <v>474025.4</v>
      </c>
      <c r="K5821">
        <v>4695.93</v>
      </c>
      <c r="L5821">
        <v>944</v>
      </c>
      <c r="M5821" t="s">
        <v>21</v>
      </c>
      <c r="N5821" t="s">
        <v>22</v>
      </c>
      <c r="O5821">
        <v>58157.5</v>
      </c>
      <c r="P5821">
        <f>_xlfn.DAYS(Table3[[#This Row],[Delivery_Date]],Table3[[#This Row],[Order_Date]])</f>
        <v>8</v>
      </c>
    </row>
    <row r="5822" spans="1:16" x14ac:dyDescent="0.25">
      <c r="A5822">
        <v>5821</v>
      </c>
      <c r="B5822" t="s">
        <v>15</v>
      </c>
      <c r="C5822" t="s">
        <v>24</v>
      </c>
      <c r="D5822" t="s">
        <v>39</v>
      </c>
      <c r="E5822" t="s">
        <v>60</v>
      </c>
      <c r="F5822" t="s">
        <v>58</v>
      </c>
      <c r="G5822" t="s">
        <v>234</v>
      </c>
      <c r="H5822">
        <v>50</v>
      </c>
      <c r="I5822">
        <v>41045.35</v>
      </c>
      <c r="J5822">
        <v>2052267.5</v>
      </c>
      <c r="K5822">
        <v>439.28</v>
      </c>
      <c r="L5822">
        <v>109</v>
      </c>
      <c r="M5822" t="s">
        <v>29</v>
      </c>
      <c r="N5822" t="s">
        <v>70</v>
      </c>
      <c r="O5822">
        <v>143353</v>
      </c>
      <c r="P5822">
        <f>_xlfn.DAYS(Table3[[#This Row],[Delivery_Date]],Table3[[#This Row],[Order_Date]])</f>
        <v>2</v>
      </c>
    </row>
    <row r="5823" spans="1:16" x14ac:dyDescent="0.25">
      <c r="A5823">
        <v>5822</v>
      </c>
      <c r="B5823" t="s">
        <v>51</v>
      </c>
      <c r="C5823" t="s">
        <v>16</v>
      </c>
      <c r="D5823" t="s">
        <v>25</v>
      </c>
      <c r="E5823" t="s">
        <v>26</v>
      </c>
      <c r="F5823" t="s">
        <v>138</v>
      </c>
      <c r="G5823" t="s">
        <v>263</v>
      </c>
      <c r="H5823">
        <v>56</v>
      </c>
      <c r="I5823">
        <v>47256.45</v>
      </c>
      <c r="J5823">
        <v>2646361.2000000002</v>
      </c>
      <c r="K5823">
        <v>281.97000000000003</v>
      </c>
      <c r="L5823">
        <v>792</v>
      </c>
      <c r="M5823" t="s">
        <v>29</v>
      </c>
      <c r="N5823" t="s">
        <v>30</v>
      </c>
      <c r="O5823">
        <v>463889.71</v>
      </c>
      <c r="P5823">
        <f>_xlfn.DAYS(Table3[[#This Row],[Delivery_Date]],Table3[[#This Row],[Order_Date]])</f>
        <v>11</v>
      </c>
    </row>
    <row r="5824" spans="1:16" x14ac:dyDescent="0.25">
      <c r="A5824">
        <v>5823</v>
      </c>
      <c r="B5824" t="s">
        <v>31</v>
      </c>
      <c r="C5824" t="s">
        <v>24</v>
      </c>
      <c r="D5824" t="s">
        <v>25</v>
      </c>
      <c r="E5824" t="s">
        <v>46</v>
      </c>
      <c r="F5824" t="s">
        <v>290</v>
      </c>
      <c r="G5824" t="s">
        <v>405</v>
      </c>
      <c r="H5824">
        <v>82</v>
      </c>
      <c r="I5824">
        <v>36050.18</v>
      </c>
      <c r="J5824">
        <v>2956114.76</v>
      </c>
      <c r="K5824">
        <v>3697.19</v>
      </c>
      <c r="L5824">
        <v>728</v>
      </c>
      <c r="M5824" t="s">
        <v>42</v>
      </c>
      <c r="N5824" t="s">
        <v>22</v>
      </c>
      <c r="O5824">
        <v>593735.43000000005</v>
      </c>
      <c r="P5824">
        <f>_xlfn.DAYS(Table3[[#This Row],[Delivery_Date]],Table3[[#This Row],[Order_Date]])</f>
        <v>1</v>
      </c>
    </row>
    <row r="5825" spans="1:16" x14ac:dyDescent="0.25">
      <c r="A5825">
        <v>5824</v>
      </c>
      <c r="B5825" t="s">
        <v>31</v>
      </c>
      <c r="C5825" t="s">
        <v>38</v>
      </c>
      <c r="D5825" t="s">
        <v>45</v>
      </c>
      <c r="E5825" t="s">
        <v>60</v>
      </c>
      <c r="F5825" t="s">
        <v>236</v>
      </c>
      <c r="G5825" t="s">
        <v>87</v>
      </c>
      <c r="H5825">
        <v>57</v>
      </c>
      <c r="I5825">
        <v>30311.72</v>
      </c>
      <c r="J5825">
        <v>1727768.04</v>
      </c>
      <c r="K5825">
        <v>2377.88</v>
      </c>
      <c r="L5825">
        <v>722</v>
      </c>
      <c r="M5825" t="s">
        <v>42</v>
      </c>
      <c r="N5825" t="s">
        <v>70</v>
      </c>
      <c r="O5825">
        <v>211036.92</v>
      </c>
      <c r="P5825">
        <f>_xlfn.DAYS(Table3[[#This Row],[Delivery_Date]],Table3[[#This Row],[Order_Date]])</f>
        <v>14</v>
      </c>
    </row>
    <row r="5826" spans="1:16" x14ac:dyDescent="0.25">
      <c r="A5826">
        <v>5825</v>
      </c>
      <c r="B5826" t="s">
        <v>59</v>
      </c>
      <c r="C5826" t="s">
        <v>24</v>
      </c>
      <c r="D5826" t="s">
        <v>45</v>
      </c>
      <c r="E5826" t="s">
        <v>26</v>
      </c>
      <c r="F5826" t="s">
        <v>246</v>
      </c>
      <c r="G5826" t="s">
        <v>209</v>
      </c>
      <c r="H5826">
        <v>57</v>
      </c>
      <c r="I5826">
        <v>46298.63</v>
      </c>
      <c r="J5826">
        <v>2639021.91</v>
      </c>
      <c r="K5826">
        <v>2232.86</v>
      </c>
      <c r="L5826">
        <v>383</v>
      </c>
      <c r="M5826" t="s">
        <v>35</v>
      </c>
      <c r="N5826" t="s">
        <v>22</v>
      </c>
      <c r="O5826">
        <v>167764.85</v>
      </c>
      <c r="P5826">
        <f>_xlfn.DAYS(Table3[[#This Row],[Delivery_Date]],Table3[[#This Row],[Order_Date]])</f>
        <v>14</v>
      </c>
    </row>
    <row r="5827" spans="1:16" x14ac:dyDescent="0.25">
      <c r="A5827">
        <v>5826</v>
      </c>
      <c r="B5827" t="s">
        <v>31</v>
      </c>
      <c r="C5827" t="s">
        <v>38</v>
      </c>
      <c r="D5827" t="s">
        <v>39</v>
      </c>
      <c r="E5827" t="s">
        <v>60</v>
      </c>
      <c r="F5827" t="s">
        <v>194</v>
      </c>
      <c r="G5827" t="s">
        <v>218</v>
      </c>
      <c r="H5827">
        <v>80</v>
      </c>
      <c r="I5827">
        <v>18998.169999999998</v>
      </c>
      <c r="J5827">
        <v>1519853.6</v>
      </c>
      <c r="K5827">
        <v>3757.9</v>
      </c>
      <c r="L5827">
        <v>960</v>
      </c>
      <c r="M5827" t="s">
        <v>29</v>
      </c>
      <c r="N5827" t="s">
        <v>30</v>
      </c>
      <c r="O5827">
        <v>143909.35</v>
      </c>
      <c r="P5827">
        <f>_xlfn.DAYS(Table3[[#This Row],[Delivery_Date]],Table3[[#This Row],[Order_Date]])</f>
        <v>9</v>
      </c>
    </row>
    <row r="5828" spans="1:16" x14ac:dyDescent="0.25">
      <c r="A5828">
        <v>5827</v>
      </c>
      <c r="B5828" t="s">
        <v>23</v>
      </c>
      <c r="C5828" t="s">
        <v>38</v>
      </c>
      <c r="D5828" t="s">
        <v>25</v>
      </c>
      <c r="E5828" t="s">
        <v>18</v>
      </c>
      <c r="F5828" t="s">
        <v>372</v>
      </c>
      <c r="G5828" t="s">
        <v>316</v>
      </c>
      <c r="H5828">
        <v>8</v>
      </c>
      <c r="I5828">
        <v>5780.93</v>
      </c>
      <c r="J5828">
        <v>46247.44</v>
      </c>
      <c r="K5828">
        <v>651.41999999999996</v>
      </c>
      <c r="L5828">
        <v>179</v>
      </c>
      <c r="M5828" t="s">
        <v>35</v>
      </c>
      <c r="N5828" t="s">
        <v>70</v>
      </c>
      <c r="O5828">
        <v>4456.1499999999996</v>
      </c>
      <c r="P5828">
        <f>_xlfn.DAYS(Table3[[#This Row],[Delivery_Date]],Table3[[#This Row],[Order_Date]])</f>
        <v>9</v>
      </c>
    </row>
    <row r="5829" spans="1:16" x14ac:dyDescent="0.25">
      <c r="A5829">
        <v>5828</v>
      </c>
      <c r="B5829" t="s">
        <v>44</v>
      </c>
      <c r="C5829" t="s">
        <v>24</v>
      </c>
      <c r="D5829" t="s">
        <v>32</v>
      </c>
      <c r="E5829" t="s">
        <v>26</v>
      </c>
      <c r="F5829" t="s">
        <v>270</v>
      </c>
      <c r="G5829" t="s">
        <v>229</v>
      </c>
      <c r="H5829">
        <v>87</v>
      </c>
      <c r="I5829">
        <v>23720.94</v>
      </c>
      <c r="J5829">
        <v>2063721.78</v>
      </c>
      <c r="K5829">
        <v>761.33</v>
      </c>
      <c r="L5829">
        <v>254</v>
      </c>
      <c r="M5829" t="s">
        <v>35</v>
      </c>
      <c r="N5829" t="s">
        <v>43</v>
      </c>
      <c r="O5829">
        <v>130390.99</v>
      </c>
      <c r="P5829">
        <f>_xlfn.DAYS(Table3[[#This Row],[Delivery_Date]],Table3[[#This Row],[Order_Date]])</f>
        <v>1</v>
      </c>
    </row>
    <row r="5830" spans="1:16" x14ac:dyDescent="0.25">
      <c r="A5830">
        <v>5829</v>
      </c>
      <c r="B5830" t="s">
        <v>37</v>
      </c>
      <c r="C5830" t="s">
        <v>38</v>
      </c>
      <c r="D5830" t="s">
        <v>45</v>
      </c>
      <c r="E5830" t="s">
        <v>52</v>
      </c>
      <c r="F5830" t="s">
        <v>244</v>
      </c>
      <c r="G5830" t="s">
        <v>262</v>
      </c>
      <c r="H5830">
        <v>82</v>
      </c>
      <c r="I5830">
        <v>4177.8599999999997</v>
      </c>
      <c r="J5830">
        <v>342584.52</v>
      </c>
      <c r="K5830">
        <v>1946.6</v>
      </c>
      <c r="L5830">
        <v>723</v>
      </c>
      <c r="M5830" t="s">
        <v>21</v>
      </c>
      <c r="N5830" t="s">
        <v>70</v>
      </c>
      <c r="O5830">
        <v>28053.45</v>
      </c>
      <c r="P5830">
        <f>_xlfn.DAYS(Table3[[#This Row],[Delivery_Date]],Table3[[#This Row],[Order_Date]])</f>
        <v>5</v>
      </c>
    </row>
    <row r="5831" spans="1:16" x14ac:dyDescent="0.25">
      <c r="A5831">
        <v>5830</v>
      </c>
      <c r="B5831" t="s">
        <v>31</v>
      </c>
      <c r="C5831" t="s">
        <v>24</v>
      </c>
      <c r="D5831" t="s">
        <v>17</v>
      </c>
      <c r="E5831" t="s">
        <v>26</v>
      </c>
      <c r="F5831" t="s">
        <v>89</v>
      </c>
      <c r="G5831" t="s">
        <v>97</v>
      </c>
      <c r="H5831">
        <v>67</v>
      </c>
      <c r="I5831">
        <v>42490.1</v>
      </c>
      <c r="J5831">
        <v>2846836.7</v>
      </c>
      <c r="K5831">
        <v>213.83</v>
      </c>
      <c r="L5831">
        <v>296</v>
      </c>
      <c r="M5831" t="s">
        <v>35</v>
      </c>
      <c r="N5831" t="s">
        <v>30</v>
      </c>
      <c r="O5831">
        <v>146544.31</v>
      </c>
      <c r="P5831">
        <f>_xlfn.DAYS(Table3[[#This Row],[Delivery_Date]],Table3[[#This Row],[Order_Date]])</f>
        <v>7</v>
      </c>
    </row>
    <row r="5832" spans="1:16" x14ac:dyDescent="0.25">
      <c r="A5832">
        <v>5831</v>
      </c>
      <c r="B5832" t="s">
        <v>44</v>
      </c>
      <c r="C5832" t="s">
        <v>24</v>
      </c>
      <c r="D5832" t="s">
        <v>32</v>
      </c>
      <c r="E5832" t="s">
        <v>60</v>
      </c>
      <c r="F5832" t="s">
        <v>322</v>
      </c>
      <c r="G5832" t="s">
        <v>140</v>
      </c>
      <c r="H5832">
        <v>72</v>
      </c>
      <c r="I5832">
        <v>18052.78</v>
      </c>
      <c r="J5832">
        <v>1299800.1599999999</v>
      </c>
      <c r="K5832">
        <v>643.69000000000005</v>
      </c>
      <c r="L5832">
        <v>615</v>
      </c>
      <c r="M5832" t="s">
        <v>35</v>
      </c>
      <c r="N5832" t="s">
        <v>70</v>
      </c>
      <c r="O5832">
        <v>305576.89</v>
      </c>
      <c r="P5832">
        <f>_xlfn.DAYS(Table3[[#This Row],[Delivery_Date]],Table3[[#This Row],[Order_Date]])</f>
        <v>4</v>
      </c>
    </row>
    <row r="5833" spans="1:16" x14ac:dyDescent="0.25">
      <c r="A5833">
        <v>5832</v>
      </c>
      <c r="B5833" t="s">
        <v>15</v>
      </c>
      <c r="C5833" t="s">
        <v>16</v>
      </c>
      <c r="D5833" t="s">
        <v>39</v>
      </c>
      <c r="E5833" t="s">
        <v>26</v>
      </c>
      <c r="F5833" t="s">
        <v>267</v>
      </c>
      <c r="G5833" t="s">
        <v>206</v>
      </c>
      <c r="H5833">
        <v>54</v>
      </c>
      <c r="I5833">
        <v>25088.02</v>
      </c>
      <c r="J5833">
        <v>1354753.08</v>
      </c>
      <c r="K5833">
        <v>3775.88</v>
      </c>
      <c r="L5833">
        <v>597</v>
      </c>
      <c r="M5833" t="s">
        <v>21</v>
      </c>
      <c r="N5833" t="s">
        <v>43</v>
      </c>
      <c r="O5833">
        <v>109838.91</v>
      </c>
      <c r="P5833">
        <f>_xlfn.DAYS(Table3[[#This Row],[Delivery_Date]],Table3[[#This Row],[Order_Date]])</f>
        <v>12</v>
      </c>
    </row>
    <row r="5834" spans="1:16" x14ac:dyDescent="0.25">
      <c r="A5834">
        <v>5833</v>
      </c>
      <c r="B5834" t="s">
        <v>37</v>
      </c>
      <c r="C5834" t="s">
        <v>38</v>
      </c>
      <c r="D5834" t="s">
        <v>39</v>
      </c>
      <c r="E5834" t="s">
        <v>52</v>
      </c>
      <c r="F5834" t="s">
        <v>57</v>
      </c>
      <c r="G5834" t="s">
        <v>413</v>
      </c>
      <c r="H5834">
        <v>42</v>
      </c>
      <c r="I5834">
        <v>17805.759999999998</v>
      </c>
      <c r="J5834">
        <v>747841.92</v>
      </c>
      <c r="K5834">
        <v>1793.39</v>
      </c>
      <c r="L5834">
        <v>541</v>
      </c>
      <c r="M5834" t="s">
        <v>21</v>
      </c>
      <c r="N5834" t="s">
        <v>22</v>
      </c>
      <c r="O5834">
        <v>159051.6</v>
      </c>
      <c r="P5834">
        <f>_xlfn.DAYS(Table3[[#This Row],[Delivery_Date]],Table3[[#This Row],[Order_Date]])</f>
        <v>15</v>
      </c>
    </row>
    <row r="5835" spans="1:16" x14ac:dyDescent="0.25">
      <c r="A5835">
        <v>5834</v>
      </c>
      <c r="B5835" t="s">
        <v>37</v>
      </c>
      <c r="C5835" t="s">
        <v>38</v>
      </c>
      <c r="D5835" t="s">
        <v>32</v>
      </c>
      <c r="E5835" t="s">
        <v>26</v>
      </c>
      <c r="F5835" t="s">
        <v>222</v>
      </c>
      <c r="G5835" t="s">
        <v>219</v>
      </c>
      <c r="H5835">
        <v>37</v>
      </c>
      <c r="I5835">
        <v>10757.65</v>
      </c>
      <c r="J5835">
        <v>398033.05</v>
      </c>
      <c r="K5835">
        <v>3769.93</v>
      </c>
      <c r="L5835">
        <v>235</v>
      </c>
      <c r="M5835" t="s">
        <v>35</v>
      </c>
      <c r="N5835" t="s">
        <v>22</v>
      </c>
      <c r="O5835">
        <v>70142.240000000005</v>
      </c>
      <c r="P5835">
        <f>_xlfn.DAYS(Table3[[#This Row],[Delivery_Date]],Table3[[#This Row],[Order_Date]])</f>
        <v>2</v>
      </c>
    </row>
    <row r="5836" spans="1:16" x14ac:dyDescent="0.25">
      <c r="A5836">
        <v>5835</v>
      </c>
      <c r="B5836" t="s">
        <v>15</v>
      </c>
      <c r="C5836" t="s">
        <v>16</v>
      </c>
      <c r="D5836" t="s">
        <v>39</v>
      </c>
      <c r="E5836" t="s">
        <v>18</v>
      </c>
      <c r="F5836" t="s">
        <v>254</v>
      </c>
      <c r="G5836" t="s">
        <v>163</v>
      </c>
      <c r="H5836">
        <v>52</v>
      </c>
      <c r="I5836">
        <v>21970.53</v>
      </c>
      <c r="J5836">
        <v>1142467.56</v>
      </c>
      <c r="K5836">
        <v>1226.78</v>
      </c>
      <c r="L5836">
        <v>750</v>
      </c>
      <c r="M5836" t="s">
        <v>42</v>
      </c>
      <c r="N5836" t="s">
        <v>36</v>
      </c>
      <c r="O5836">
        <v>210320.13</v>
      </c>
      <c r="P5836">
        <f>_xlfn.DAYS(Table3[[#This Row],[Delivery_Date]],Table3[[#This Row],[Order_Date]])</f>
        <v>7</v>
      </c>
    </row>
    <row r="5837" spans="1:16" x14ac:dyDescent="0.25">
      <c r="A5837">
        <v>5836</v>
      </c>
      <c r="B5837" t="s">
        <v>15</v>
      </c>
      <c r="C5837" t="s">
        <v>16</v>
      </c>
      <c r="D5837" t="s">
        <v>45</v>
      </c>
      <c r="E5837" t="s">
        <v>26</v>
      </c>
      <c r="F5837" t="s">
        <v>259</v>
      </c>
      <c r="G5837" t="s">
        <v>387</v>
      </c>
      <c r="H5837">
        <v>30</v>
      </c>
      <c r="I5837">
        <v>2830.86</v>
      </c>
      <c r="J5837">
        <v>84925.8</v>
      </c>
      <c r="K5837">
        <v>1945.47</v>
      </c>
      <c r="L5837">
        <v>140</v>
      </c>
      <c r="M5837" t="s">
        <v>21</v>
      </c>
      <c r="N5837" t="s">
        <v>70</v>
      </c>
      <c r="O5837">
        <v>5207.29</v>
      </c>
      <c r="P5837">
        <f>_xlfn.DAYS(Table3[[#This Row],[Delivery_Date]],Table3[[#This Row],[Order_Date]])</f>
        <v>2</v>
      </c>
    </row>
    <row r="5838" spans="1:16" x14ac:dyDescent="0.25">
      <c r="A5838">
        <v>5837</v>
      </c>
      <c r="B5838" t="s">
        <v>37</v>
      </c>
      <c r="C5838" t="s">
        <v>16</v>
      </c>
      <c r="D5838" t="s">
        <v>17</v>
      </c>
      <c r="E5838" t="s">
        <v>52</v>
      </c>
      <c r="F5838" t="s">
        <v>373</v>
      </c>
      <c r="G5838" t="s">
        <v>241</v>
      </c>
      <c r="H5838">
        <v>88</v>
      </c>
      <c r="I5838">
        <v>36567.06</v>
      </c>
      <c r="J5838">
        <v>3217901.28</v>
      </c>
      <c r="K5838">
        <v>4462.59</v>
      </c>
      <c r="L5838">
        <v>640</v>
      </c>
      <c r="M5838" t="s">
        <v>29</v>
      </c>
      <c r="N5838" t="s">
        <v>36</v>
      </c>
      <c r="O5838">
        <v>613883.02</v>
      </c>
      <c r="P5838">
        <f>_xlfn.DAYS(Table3[[#This Row],[Delivery_Date]],Table3[[#This Row],[Order_Date]])</f>
        <v>15</v>
      </c>
    </row>
    <row r="5839" spans="1:16" x14ac:dyDescent="0.25">
      <c r="A5839">
        <v>5838</v>
      </c>
      <c r="B5839" t="s">
        <v>44</v>
      </c>
      <c r="C5839" t="s">
        <v>38</v>
      </c>
      <c r="D5839" t="s">
        <v>25</v>
      </c>
      <c r="E5839" t="s">
        <v>52</v>
      </c>
      <c r="F5839" t="s">
        <v>222</v>
      </c>
      <c r="G5839" t="s">
        <v>366</v>
      </c>
      <c r="H5839">
        <v>39</v>
      </c>
      <c r="I5839">
        <v>13395.39</v>
      </c>
      <c r="J5839">
        <v>522420.21</v>
      </c>
      <c r="K5839">
        <v>2681.47</v>
      </c>
      <c r="L5839">
        <v>782</v>
      </c>
      <c r="M5839" t="s">
        <v>42</v>
      </c>
      <c r="N5839" t="s">
        <v>70</v>
      </c>
      <c r="O5839">
        <v>40198.67</v>
      </c>
      <c r="P5839">
        <f>_xlfn.DAYS(Table3[[#This Row],[Delivery_Date]],Table3[[#This Row],[Order_Date]])</f>
        <v>8</v>
      </c>
    </row>
    <row r="5840" spans="1:16" x14ac:dyDescent="0.25">
      <c r="A5840">
        <v>5839</v>
      </c>
      <c r="B5840" t="s">
        <v>65</v>
      </c>
      <c r="C5840" t="s">
        <v>38</v>
      </c>
      <c r="D5840" t="s">
        <v>32</v>
      </c>
      <c r="E5840" t="s">
        <v>60</v>
      </c>
      <c r="F5840" t="s">
        <v>286</v>
      </c>
      <c r="G5840" t="s">
        <v>120</v>
      </c>
      <c r="H5840">
        <v>15</v>
      </c>
      <c r="I5840">
        <v>40075.54</v>
      </c>
      <c r="J5840">
        <v>601133.1</v>
      </c>
      <c r="K5840">
        <v>2215.7800000000002</v>
      </c>
      <c r="L5840">
        <v>13</v>
      </c>
      <c r="M5840" t="s">
        <v>35</v>
      </c>
      <c r="N5840" t="s">
        <v>43</v>
      </c>
      <c r="O5840">
        <v>123552.35</v>
      </c>
      <c r="P5840">
        <f>_xlfn.DAYS(Table3[[#This Row],[Delivery_Date]],Table3[[#This Row],[Order_Date]])</f>
        <v>13</v>
      </c>
    </row>
    <row r="5841" spans="1:16" x14ac:dyDescent="0.25">
      <c r="A5841">
        <v>5840</v>
      </c>
      <c r="B5841" t="s">
        <v>23</v>
      </c>
      <c r="C5841" t="s">
        <v>16</v>
      </c>
      <c r="D5841" t="s">
        <v>17</v>
      </c>
      <c r="E5841" t="s">
        <v>26</v>
      </c>
      <c r="F5841" t="s">
        <v>33</v>
      </c>
      <c r="G5841" t="s">
        <v>371</v>
      </c>
      <c r="H5841">
        <v>25</v>
      </c>
      <c r="I5841">
        <v>13376.26</v>
      </c>
      <c r="J5841">
        <v>334406.5</v>
      </c>
      <c r="K5841">
        <v>2439.46</v>
      </c>
      <c r="L5841">
        <v>906</v>
      </c>
      <c r="M5841" t="s">
        <v>35</v>
      </c>
      <c r="N5841" t="s">
        <v>22</v>
      </c>
      <c r="O5841">
        <v>17021.46</v>
      </c>
      <c r="P5841">
        <f>_xlfn.DAYS(Table3[[#This Row],[Delivery_Date]],Table3[[#This Row],[Order_Date]])</f>
        <v>11</v>
      </c>
    </row>
    <row r="5842" spans="1:16" x14ac:dyDescent="0.25">
      <c r="A5842">
        <v>5841</v>
      </c>
      <c r="B5842" t="s">
        <v>65</v>
      </c>
      <c r="C5842" t="s">
        <v>24</v>
      </c>
      <c r="D5842" t="s">
        <v>17</v>
      </c>
      <c r="E5842" t="s">
        <v>46</v>
      </c>
      <c r="F5842" t="s">
        <v>379</v>
      </c>
      <c r="G5842" t="s">
        <v>199</v>
      </c>
      <c r="H5842">
        <v>69</v>
      </c>
      <c r="I5842">
        <v>43479.79</v>
      </c>
      <c r="J5842">
        <v>3000105.51</v>
      </c>
      <c r="K5842">
        <v>2613.71</v>
      </c>
      <c r="L5842">
        <v>300</v>
      </c>
      <c r="M5842" t="s">
        <v>21</v>
      </c>
      <c r="N5842" t="s">
        <v>70</v>
      </c>
      <c r="O5842">
        <v>288366.61</v>
      </c>
      <c r="P5842">
        <f>_xlfn.DAYS(Table3[[#This Row],[Delivery_Date]],Table3[[#This Row],[Order_Date]])</f>
        <v>11</v>
      </c>
    </row>
    <row r="5843" spans="1:16" x14ac:dyDescent="0.25">
      <c r="A5843">
        <v>5842</v>
      </c>
      <c r="B5843" t="s">
        <v>23</v>
      </c>
      <c r="C5843" t="s">
        <v>38</v>
      </c>
      <c r="D5843" t="s">
        <v>39</v>
      </c>
      <c r="E5843" t="s">
        <v>52</v>
      </c>
      <c r="F5843" t="s">
        <v>293</v>
      </c>
      <c r="G5843" t="s">
        <v>90</v>
      </c>
      <c r="H5843">
        <v>36</v>
      </c>
      <c r="I5843">
        <v>46778.46</v>
      </c>
      <c r="J5843">
        <v>1684024.56</v>
      </c>
      <c r="K5843">
        <v>1195.95</v>
      </c>
      <c r="L5843">
        <v>349</v>
      </c>
      <c r="M5843" t="s">
        <v>42</v>
      </c>
      <c r="N5843" t="s">
        <v>36</v>
      </c>
      <c r="O5843">
        <v>167434.10999999999</v>
      </c>
      <c r="P5843">
        <f>_xlfn.DAYS(Table3[[#This Row],[Delivery_Date]],Table3[[#This Row],[Order_Date]])</f>
        <v>2</v>
      </c>
    </row>
    <row r="5844" spans="1:16" x14ac:dyDescent="0.25">
      <c r="A5844">
        <v>5843</v>
      </c>
      <c r="B5844" t="s">
        <v>44</v>
      </c>
      <c r="C5844" t="s">
        <v>24</v>
      </c>
      <c r="D5844" t="s">
        <v>32</v>
      </c>
      <c r="E5844" t="s">
        <v>26</v>
      </c>
      <c r="F5844" t="s">
        <v>310</v>
      </c>
      <c r="G5844" t="s">
        <v>50</v>
      </c>
      <c r="H5844">
        <v>88</v>
      </c>
      <c r="I5844">
        <v>15991.12</v>
      </c>
      <c r="J5844">
        <v>1407218.56</v>
      </c>
      <c r="K5844">
        <v>2561.92</v>
      </c>
      <c r="L5844">
        <v>450</v>
      </c>
      <c r="M5844" t="s">
        <v>21</v>
      </c>
      <c r="N5844" t="s">
        <v>30</v>
      </c>
      <c r="O5844">
        <v>313986.76</v>
      </c>
      <c r="P5844">
        <f>_xlfn.DAYS(Table3[[#This Row],[Delivery_Date]],Table3[[#This Row],[Order_Date]])</f>
        <v>7</v>
      </c>
    </row>
    <row r="5845" spans="1:16" x14ac:dyDescent="0.25">
      <c r="A5845">
        <v>5844</v>
      </c>
      <c r="B5845" t="s">
        <v>23</v>
      </c>
      <c r="C5845" t="s">
        <v>24</v>
      </c>
      <c r="D5845" t="s">
        <v>32</v>
      </c>
      <c r="E5845" t="s">
        <v>60</v>
      </c>
      <c r="F5845" t="s">
        <v>131</v>
      </c>
      <c r="G5845" t="s">
        <v>137</v>
      </c>
      <c r="H5845">
        <v>58</v>
      </c>
      <c r="I5845">
        <v>19849.05</v>
      </c>
      <c r="J5845">
        <v>1151244.8999999999</v>
      </c>
      <c r="K5845">
        <v>1449.75</v>
      </c>
      <c r="L5845">
        <v>481</v>
      </c>
      <c r="M5845" t="s">
        <v>42</v>
      </c>
      <c r="N5845" t="s">
        <v>36</v>
      </c>
      <c r="O5845">
        <v>262790.69</v>
      </c>
      <c r="P5845">
        <f>_xlfn.DAYS(Table3[[#This Row],[Delivery_Date]],Table3[[#This Row],[Order_Date]])</f>
        <v>13</v>
      </c>
    </row>
    <row r="5846" spans="1:16" x14ac:dyDescent="0.25">
      <c r="A5846">
        <v>5845</v>
      </c>
      <c r="B5846" t="s">
        <v>44</v>
      </c>
      <c r="C5846" t="s">
        <v>24</v>
      </c>
      <c r="D5846" t="s">
        <v>45</v>
      </c>
      <c r="E5846" t="s">
        <v>46</v>
      </c>
      <c r="F5846" t="s">
        <v>175</v>
      </c>
      <c r="G5846" t="s">
        <v>49</v>
      </c>
      <c r="H5846">
        <v>45</v>
      </c>
      <c r="I5846">
        <v>28063.87</v>
      </c>
      <c r="J5846">
        <v>1262874.1499999999</v>
      </c>
      <c r="K5846">
        <v>3324.49</v>
      </c>
      <c r="L5846">
        <v>677</v>
      </c>
      <c r="M5846" t="s">
        <v>35</v>
      </c>
      <c r="N5846" t="s">
        <v>22</v>
      </c>
      <c r="O5846">
        <v>298276.67</v>
      </c>
      <c r="P5846">
        <f>_xlfn.DAYS(Table3[[#This Row],[Delivery_Date]],Table3[[#This Row],[Order_Date]])</f>
        <v>10</v>
      </c>
    </row>
    <row r="5847" spans="1:16" x14ac:dyDescent="0.25">
      <c r="A5847">
        <v>5846</v>
      </c>
      <c r="B5847" t="s">
        <v>51</v>
      </c>
      <c r="C5847" t="s">
        <v>16</v>
      </c>
      <c r="D5847" t="s">
        <v>25</v>
      </c>
      <c r="E5847" t="s">
        <v>18</v>
      </c>
      <c r="F5847" t="s">
        <v>90</v>
      </c>
      <c r="G5847" t="s">
        <v>56</v>
      </c>
      <c r="H5847">
        <v>64</v>
      </c>
      <c r="I5847">
        <v>2804.36</v>
      </c>
      <c r="J5847">
        <v>179479.04000000001</v>
      </c>
      <c r="K5847">
        <v>3289.36</v>
      </c>
      <c r="L5847">
        <v>586</v>
      </c>
      <c r="M5847" t="s">
        <v>35</v>
      </c>
      <c r="N5847" t="s">
        <v>70</v>
      </c>
      <c r="O5847">
        <v>42042.03</v>
      </c>
      <c r="P5847">
        <f>_xlfn.DAYS(Table3[[#This Row],[Delivery_Date]],Table3[[#This Row],[Order_Date]])</f>
        <v>2</v>
      </c>
    </row>
    <row r="5848" spans="1:16" x14ac:dyDescent="0.25">
      <c r="A5848">
        <v>5847</v>
      </c>
      <c r="B5848" t="s">
        <v>44</v>
      </c>
      <c r="C5848" t="s">
        <v>38</v>
      </c>
      <c r="D5848" t="s">
        <v>32</v>
      </c>
      <c r="E5848" t="s">
        <v>18</v>
      </c>
      <c r="F5848" t="s">
        <v>56</v>
      </c>
      <c r="G5848" t="s">
        <v>265</v>
      </c>
      <c r="H5848">
        <v>78</v>
      </c>
      <c r="I5848">
        <v>29640.39</v>
      </c>
      <c r="J5848">
        <v>2311950.42</v>
      </c>
      <c r="K5848">
        <v>998.58</v>
      </c>
      <c r="L5848">
        <v>401</v>
      </c>
      <c r="M5848" t="s">
        <v>42</v>
      </c>
      <c r="N5848" t="s">
        <v>30</v>
      </c>
      <c r="O5848">
        <v>498768.66</v>
      </c>
      <c r="P5848">
        <f>_xlfn.DAYS(Table3[[#This Row],[Delivery_Date]],Table3[[#This Row],[Order_Date]])</f>
        <v>4</v>
      </c>
    </row>
    <row r="5849" spans="1:16" x14ac:dyDescent="0.25">
      <c r="A5849">
        <v>5848</v>
      </c>
      <c r="B5849" t="s">
        <v>59</v>
      </c>
      <c r="C5849" t="s">
        <v>16</v>
      </c>
      <c r="D5849" t="s">
        <v>32</v>
      </c>
      <c r="E5849" t="s">
        <v>52</v>
      </c>
      <c r="F5849" t="s">
        <v>241</v>
      </c>
      <c r="G5849" t="s">
        <v>395</v>
      </c>
      <c r="H5849">
        <v>11</v>
      </c>
      <c r="I5849">
        <v>14268.58</v>
      </c>
      <c r="J5849">
        <v>156954.38</v>
      </c>
      <c r="K5849">
        <v>4443.0200000000004</v>
      </c>
      <c r="L5849">
        <v>508</v>
      </c>
      <c r="M5849" t="s">
        <v>21</v>
      </c>
      <c r="N5849" t="s">
        <v>36</v>
      </c>
      <c r="O5849">
        <v>37424.89</v>
      </c>
      <c r="P5849">
        <f>_xlfn.DAYS(Table3[[#This Row],[Delivery_Date]],Table3[[#This Row],[Order_Date]])</f>
        <v>12</v>
      </c>
    </row>
    <row r="5850" spans="1:16" x14ac:dyDescent="0.25">
      <c r="A5850">
        <v>5849</v>
      </c>
      <c r="B5850" t="s">
        <v>37</v>
      </c>
      <c r="C5850" t="s">
        <v>24</v>
      </c>
      <c r="D5850" t="s">
        <v>17</v>
      </c>
      <c r="E5850" t="s">
        <v>18</v>
      </c>
      <c r="F5850" t="s">
        <v>395</v>
      </c>
      <c r="G5850" t="s">
        <v>387</v>
      </c>
      <c r="H5850">
        <v>90</v>
      </c>
      <c r="I5850">
        <v>24574.68</v>
      </c>
      <c r="J5850">
        <v>2211721.2000000002</v>
      </c>
      <c r="K5850">
        <v>988.01</v>
      </c>
      <c r="L5850">
        <v>218</v>
      </c>
      <c r="M5850" t="s">
        <v>42</v>
      </c>
      <c r="N5850" t="s">
        <v>36</v>
      </c>
      <c r="O5850">
        <v>120077.94</v>
      </c>
      <c r="P5850">
        <f>_xlfn.DAYS(Table3[[#This Row],[Delivery_Date]],Table3[[#This Row],[Order_Date]])</f>
        <v>6</v>
      </c>
    </row>
    <row r="5851" spans="1:16" x14ac:dyDescent="0.25">
      <c r="A5851">
        <v>5850</v>
      </c>
      <c r="B5851" t="s">
        <v>65</v>
      </c>
      <c r="C5851" t="s">
        <v>16</v>
      </c>
      <c r="D5851" t="s">
        <v>25</v>
      </c>
      <c r="E5851" t="s">
        <v>26</v>
      </c>
      <c r="F5851" t="s">
        <v>326</v>
      </c>
      <c r="G5851" t="s">
        <v>97</v>
      </c>
      <c r="H5851">
        <v>67</v>
      </c>
      <c r="I5851">
        <v>49568.24</v>
      </c>
      <c r="J5851">
        <v>3321072.08</v>
      </c>
      <c r="K5851">
        <v>4701.13</v>
      </c>
      <c r="L5851">
        <v>870</v>
      </c>
      <c r="M5851" t="s">
        <v>42</v>
      </c>
      <c r="N5851" t="s">
        <v>43</v>
      </c>
      <c r="O5851">
        <v>321157.59000000003</v>
      </c>
      <c r="P5851">
        <f>_xlfn.DAYS(Table3[[#This Row],[Delivery_Date]],Table3[[#This Row],[Order_Date]])</f>
        <v>11</v>
      </c>
    </row>
    <row r="5852" spans="1:16" x14ac:dyDescent="0.25">
      <c r="A5852">
        <v>5851</v>
      </c>
      <c r="B5852" t="s">
        <v>44</v>
      </c>
      <c r="C5852" t="s">
        <v>38</v>
      </c>
      <c r="D5852" t="s">
        <v>45</v>
      </c>
      <c r="E5852" t="s">
        <v>52</v>
      </c>
      <c r="F5852" t="s">
        <v>241</v>
      </c>
      <c r="G5852" t="s">
        <v>188</v>
      </c>
      <c r="H5852">
        <v>64</v>
      </c>
      <c r="I5852">
        <v>3337.42</v>
      </c>
      <c r="J5852">
        <v>213594.88</v>
      </c>
      <c r="K5852">
        <v>2475.6</v>
      </c>
      <c r="L5852">
        <v>305</v>
      </c>
      <c r="M5852" t="s">
        <v>29</v>
      </c>
      <c r="N5852" t="s">
        <v>22</v>
      </c>
      <c r="O5852">
        <v>19344.16</v>
      </c>
      <c r="P5852">
        <f>_xlfn.DAYS(Table3[[#This Row],[Delivery_Date]],Table3[[#This Row],[Order_Date]])</f>
        <v>9</v>
      </c>
    </row>
    <row r="5853" spans="1:16" x14ac:dyDescent="0.25">
      <c r="A5853">
        <v>5852</v>
      </c>
      <c r="B5853" t="s">
        <v>44</v>
      </c>
      <c r="C5853" t="s">
        <v>38</v>
      </c>
      <c r="D5853" t="s">
        <v>17</v>
      </c>
      <c r="E5853" t="s">
        <v>18</v>
      </c>
      <c r="F5853" t="s">
        <v>316</v>
      </c>
      <c r="G5853" t="s">
        <v>345</v>
      </c>
      <c r="H5853">
        <v>19</v>
      </c>
      <c r="I5853">
        <v>46311.1</v>
      </c>
      <c r="J5853">
        <v>879910.9</v>
      </c>
      <c r="K5853">
        <v>2530.9</v>
      </c>
      <c r="L5853">
        <v>681</v>
      </c>
      <c r="M5853" t="s">
        <v>29</v>
      </c>
      <c r="N5853" t="s">
        <v>30</v>
      </c>
      <c r="O5853">
        <v>193502.41</v>
      </c>
      <c r="P5853">
        <f>_xlfn.DAYS(Table3[[#This Row],[Delivery_Date]],Table3[[#This Row],[Order_Date]])</f>
        <v>7</v>
      </c>
    </row>
    <row r="5854" spans="1:16" x14ac:dyDescent="0.25">
      <c r="A5854">
        <v>5853</v>
      </c>
      <c r="B5854" t="s">
        <v>31</v>
      </c>
      <c r="C5854" t="s">
        <v>16</v>
      </c>
      <c r="D5854" t="s">
        <v>25</v>
      </c>
      <c r="E5854" t="s">
        <v>18</v>
      </c>
      <c r="F5854" t="s">
        <v>352</v>
      </c>
      <c r="G5854" t="s">
        <v>372</v>
      </c>
      <c r="H5854">
        <v>68</v>
      </c>
      <c r="I5854">
        <v>11387.67</v>
      </c>
      <c r="J5854">
        <v>774361.56</v>
      </c>
      <c r="K5854">
        <v>631.19000000000005</v>
      </c>
      <c r="L5854">
        <v>817</v>
      </c>
      <c r="M5854" t="s">
        <v>29</v>
      </c>
      <c r="N5854" t="s">
        <v>36</v>
      </c>
      <c r="O5854">
        <v>163176.35</v>
      </c>
      <c r="P5854">
        <f>_xlfn.DAYS(Table3[[#This Row],[Delivery_Date]],Table3[[#This Row],[Order_Date]])</f>
        <v>6</v>
      </c>
    </row>
    <row r="5855" spans="1:16" x14ac:dyDescent="0.25">
      <c r="A5855">
        <v>5854</v>
      </c>
      <c r="B5855" t="s">
        <v>31</v>
      </c>
      <c r="C5855" t="s">
        <v>24</v>
      </c>
      <c r="D5855" t="s">
        <v>39</v>
      </c>
      <c r="E5855" t="s">
        <v>26</v>
      </c>
      <c r="F5855" t="s">
        <v>53</v>
      </c>
      <c r="G5855" t="s">
        <v>288</v>
      </c>
      <c r="H5855">
        <v>82</v>
      </c>
      <c r="I5855">
        <v>17794.34</v>
      </c>
      <c r="J5855">
        <v>1459135.88</v>
      </c>
      <c r="K5855">
        <v>1731.02</v>
      </c>
      <c r="L5855">
        <v>99</v>
      </c>
      <c r="M5855" t="s">
        <v>21</v>
      </c>
      <c r="N5855" t="s">
        <v>36</v>
      </c>
      <c r="O5855">
        <v>275458.78999999998</v>
      </c>
      <c r="P5855">
        <f>_xlfn.DAYS(Table3[[#This Row],[Delivery_Date]],Table3[[#This Row],[Order_Date]])</f>
        <v>6</v>
      </c>
    </row>
    <row r="5856" spans="1:16" x14ac:dyDescent="0.25">
      <c r="A5856">
        <v>5855</v>
      </c>
      <c r="B5856" t="s">
        <v>23</v>
      </c>
      <c r="C5856" t="s">
        <v>38</v>
      </c>
      <c r="D5856" t="s">
        <v>25</v>
      </c>
      <c r="E5856" t="s">
        <v>26</v>
      </c>
      <c r="F5856" t="s">
        <v>66</v>
      </c>
      <c r="G5856" t="s">
        <v>365</v>
      </c>
      <c r="H5856">
        <v>29</v>
      </c>
      <c r="I5856">
        <v>40371.360000000001</v>
      </c>
      <c r="J5856">
        <v>1170769.44</v>
      </c>
      <c r="K5856">
        <v>3570.91</v>
      </c>
      <c r="L5856">
        <v>449</v>
      </c>
      <c r="M5856" t="s">
        <v>35</v>
      </c>
      <c r="N5856" t="s">
        <v>36</v>
      </c>
      <c r="O5856">
        <v>213965.82</v>
      </c>
      <c r="P5856">
        <f>_xlfn.DAYS(Table3[[#This Row],[Delivery_Date]],Table3[[#This Row],[Order_Date]])</f>
        <v>15</v>
      </c>
    </row>
    <row r="5857" spans="1:16" x14ac:dyDescent="0.25">
      <c r="A5857">
        <v>5856</v>
      </c>
      <c r="B5857" t="s">
        <v>59</v>
      </c>
      <c r="C5857" t="s">
        <v>38</v>
      </c>
      <c r="D5857" t="s">
        <v>45</v>
      </c>
      <c r="E5857" t="s">
        <v>46</v>
      </c>
      <c r="F5857" t="s">
        <v>241</v>
      </c>
      <c r="G5857" t="s">
        <v>203</v>
      </c>
      <c r="H5857">
        <v>38</v>
      </c>
      <c r="I5857">
        <v>27485.57</v>
      </c>
      <c r="J5857">
        <v>1044451.66</v>
      </c>
      <c r="K5857">
        <v>2697.81</v>
      </c>
      <c r="L5857">
        <v>261</v>
      </c>
      <c r="M5857" t="s">
        <v>21</v>
      </c>
      <c r="N5857" t="s">
        <v>36</v>
      </c>
      <c r="O5857">
        <v>163836.91</v>
      </c>
      <c r="P5857">
        <f>_xlfn.DAYS(Table3[[#This Row],[Delivery_Date]],Table3[[#This Row],[Order_Date]])</f>
        <v>14</v>
      </c>
    </row>
    <row r="5858" spans="1:16" x14ac:dyDescent="0.25">
      <c r="A5858">
        <v>5857</v>
      </c>
      <c r="B5858" t="s">
        <v>65</v>
      </c>
      <c r="C5858" t="s">
        <v>24</v>
      </c>
      <c r="D5858" t="s">
        <v>32</v>
      </c>
      <c r="E5858" t="s">
        <v>18</v>
      </c>
      <c r="F5858" t="s">
        <v>111</v>
      </c>
      <c r="G5858" t="s">
        <v>275</v>
      </c>
      <c r="H5858">
        <v>43</v>
      </c>
      <c r="I5858">
        <v>25117.79</v>
      </c>
      <c r="J5858">
        <v>1080064.97</v>
      </c>
      <c r="K5858">
        <v>4156.5600000000004</v>
      </c>
      <c r="L5858">
        <v>334</v>
      </c>
      <c r="M5858" t="s">
        <v>21</v>
      </c>
      <c r="N5858" t="s">
        <v>30</v>
      </c>
      <c r="O5858">
        <v>62318.7</v>
      </c>
      <c r="P5858">
        <f>_xlfn.DAYS(Table3[[#This Row],[Delivery_Date]],Table3[[#This Row],[Order_Date]])</f>
        <v>11</v>
      </c>
    </row>
    <row r="5859" spans="1:16" x14ac:dyDescent="0.25">
      <c r="A5859">
        <v>5858</v>
      </c>
      <c r="B5859" t="s">
        <v>37</v>
      </c>
      <c r="C5859" t="s">
        <v>38</v>
      </c>
      <c r="D5859" t="s">
        <v>45</v>
      </c>
      <c r="E5859" t="s">
        <v>52</v>
      </c>
      <c r="F5859" t="s">
        <v>354</v>
      </c>
      <c r="G5859" t="s">
        <v>306</v>
      </c>
      <c r="H5859">
        <v>33</v>
      </c>
      <c r="I5859">
        <v>37802.61</v>
      </c>
      <c r="J5859">
        <v>1247486.1299999999</v>
      </c>
      <c r="K5859">
        <v>1178.49</v>
      </c>
      <c r="L5859">
        <v>742</v>
      </c>
      <c r="M5859" t="s">
        <v>35</v>
      </c>
      <c r="N5859" t="s">
        <v>70</v>
      </c>
      <c r="O5859">
        <v>114066.24000000001</v>
      </c>
      <c r="P5859">
        <f>_xlfn.DAYS(Table3[[#This Row],[Delivery_Date]],Table3[[#This Row],[Order_Date]])</f>
        <v>14</v>
      </c>
    </row>
    <row r="5860" spans="1:16" x14ac:dyDescent="0.25">
      <c r="A5860">
        <v>5859</v>
      </c>
      <c r="B5860" t="s">
        <v>44</v>
      </c>
      <c r="C5860" t="s">
        <v>38</v>
      </c>
      <c r="D5860" t="s">
        <v>17</v>
      </c>
      <c r="E5860" t="s">
        <v>18</v>
      </c>
      <c r="F5860" t="s">
        <v>229</v>
      </c>
      <c r="G5860" t="s">
        <v>230</v>
      </c>
      <c r="H5860">
        <v>71</v>
      </c>
      <c r="I5860">
        <v>21990.09</v>
      </c>
      <c r="J5860">
        <v>1561296.39</v>
      </c>
      <c r="K5860">
        <v>311.39</v>
      </c>
      <c r="L5860">
        <v>921</v>
      </c>
      <c r="M5860" t="s">
        <v>35</v>
      </c>
      <c r="N5860" t="s">
        <v>70</v>
      </c>
      <c r="O5860">
        <v>101900.63</v>
      </c>
      <c r="P5860">
        <f>_xlfn.DAYS(Table3[[#This Row],[Delivery_Date]],Table3[[#This Row],[Order_Date]])</f>
        <v>14</v>
      </c>
    </row>
    <row r="5861" spans="1:16" x14ac:dyDescent="0.25">
      <c r="A5861">
        <v>5860</v>
      </c>
      <c r="B5861" t="s">
        <v>31</v>
      </c>
      <c r="C5861" t="s">
        <v>24</v>
      </c>
      <c r="D5861" t="s">
        <v>45</v>
      </c>
      <c r="E5861" t="s">
        <v>26</v>
      </c>
      <c r="F5861" t="s">
        <v>50</v>
      </c>
      <c r="G5861" t="s">
        <v>186</v>
      </c>
      <c r="H5861">
        <v>90</v>
      </c>
      <c r="I5861">
        <v>21568.799999999999</v>
      </c>
      <c r="J5861">
        <v>1941192</v>
      </c>
      <c r="K5861">
        <v>3581.68</v>
      </c>
      <c r="L5861">
        <v>856</v>
      </c>
      <c r="M5861" t="s">
        <v>21</v>
      </c>
      <c r="N5861" t="s">
        <v>36</v>
      </c>
      <c r="O5861">
        <v>276950.62</v>
      </c>
      <c r="P5861">
        <f>_xlfn.DAYS(Table3[[#This Row],[Delivery_Date]],Table3[[#This Row],[Order_Date]])</f>
        <v>13</v>
      </c>
    </row>
    <row r="5862" spans="1:16" x14ac:dyDescent="0.25">
      <c r="A5862">
        <v>5861</v>
      </c>
      <c r="B5862" t="s">
        <v>23</v>
      </c>
      <c r="C5862" t="s">
        <v>24</v>
      </c>
      <c r="D5862" t="s">
        <v>45</v>
      </c>
      <c r="E5862" t="s">
        <v>26</v>
      </c>
      <c r="F5862" t="s">
        <v>137</v>
      </c>
      <c r="G5862" t="s">
        <v>148</v>
      </c>
      <c r="H5862">
        <v>47</v>
      </c>
      <c r="I5862">
        <v>20945.849999999999</v>
      </c>
      <c r="J5862">
        <v>984454.95</v>
      </c>
      <c r="K5862">
        <v>4878.88</v>
      </c>
      <c r="L5862">
        <v>348</v>
      </c>
      <c r="M5862" t="s">
        <v>35</v>
      </c>
      <c r="N5862" t="s">
        <v>36</v>
      </c>
      <c r="O5862">
        <v>192242.77</v>
      </c>
      <c r="P5862">
        <f>_xlfn.DAYS(Table3[[#This Row],[Delivery_Date]],Table3[[#This Row],[Order_Date]])</f>
        <v>7</v>
      </c>
    </row>
    <row r="5863" spans="1:16" x14ac:dyDescent="0.25">
      <c r="A5863">
        <v>5862</v>
      </c>
      <c r="B5863" t="s">
        <v>51</v>
      </c>
      <c r="C5863" t="s">
        <v>24</v>
      </c>
      <c r="D5863" t="s">
        <v>17</v>
      </c>
      <c r="E5863" t="s">
        <v>26</v>
      </c>
      <c r="F5863" t="s">
        <v>298</v>
      </c>
      <c r="G5863" t="s">
        <v>296</v>
      </c>
      <c r="H5863">
        <v>12</v>
      </c>
      <c r="I5863">
        <v>5734.95</v>
      </c>
      <c r="J5863">
        <v>68819.399999999994</v>
      </c>
      <c r="K5863">
        <v>2188.54</v>
      </c>
      <c r="L5863">
        <v>568</v>
      </c>
      <c r="M5863" t="s">
        <v>21</v>
      </c>
      <c r="N5863" t="s">
        <v>36</v>
      </c>
      <c r="O5863">
        <v>8884.35</v>
      </c>
      <c r="P5863">
        <f>_xlfn.DAYS(Table3[[#This Row],[Delivery_Date]],Table3[[#This Row],[Order_Date]])</f>
        <v>12</v>
      </c>
    </row>
    <row r="5864" spans="1:16" x14ac:dyDescent="0.25">
      <c r="A5864">
        <v>5863</v>
      </c>
      <c r="B5864" t="s">
        <v>23</v>
      </c>
      <c r="C5864" t="s">
        <v>38</v>
      </c>
      <c r="D5864" t="s">
        <v>45</v>
      </c>
      <c r="E5864" t="s">
        <v>18</v>
      </c>
      <c r="F5864" t="s">
        <v>235</v>
      </c>
      <c r="G5864" t="s">
        <v>144</v>
      </c>
      <c r="H5864">
        <v>23</v>
      </c>
      <c r="I5864">
        <v>40522.050000000003</v>
      </c>
      <c r="J5864">
        <v>932007.15</v>
      </c>
      <c r="K5864">
        <v>3663.01</v>
      </c>
      <c r="L5864">
        <v>954</v>
      </c>
      <c r="M5864" t="s">
        <v>35</v>
      </c>
      <c r="N5864" t="s">
        <v>43</v>
      </c>
      <c r="O5864">
        <v>80280.800000000003</v>
      </c>
      <c r="P5864">
        <f>_xlfn.DAYS(Table3[[#This Row],[Delivery_Date]],Table3[[#This Row],[Order_Date]])</f>
        <v>1</v>
      </c>
    </row>
    <row r="5865" spans="1:16" x14ac:dyDescent="0.25">
      <c r="A5865">
        <v>5864</v>
      </c>
      <c r="B5865" t="s">
        <v>65</v>
      </c>
      <c r="C5865" t="s">
        <v>38</v>
      </c>
      <c r="D5865" t="s">
        <v>32</v>
      </c>
      <c r="E5865" t="s">
        <v>26</v>
      </c>
      <c r="F5865" t="s">
        <v>205</v>
      </c>
      <c r="G5865" t="s">
        <v>127</v>
      </c>
      <c r="H5865">
        <v>98</v>
      </c>
      <c r="I5865">
        <v>3950.77</v>
      </c>
      <c r="J5865">
        <v>387175.46</v>
      </c>
      <c r="K5865">
        <v>2723.96</v>
      </c>
      <c r="L5865">
        <v>610</v>
      </c>
      <c r="M5865" t="s">
        <v>29</v>
      </c>
      <c r="N5865" t="s">
        <v>70</v>
      </c>
      <c r="O5865">
        <v>72658.69</v>
      </c>
      <c r="P5865">
        <f>_xlfn.DAYS(Table3[[#This Row],[Delivery_Date]],Table3[[#This Row],[Order_Date]])</f>
        <v>12</v>
      </c>
    </row>
    <row r="5866" spans="1:16" x14ac:dyDescent="0.25">
      <c r="A5866">
        <v>5865</v>
      </c>
      <c r="B5866" t="s">
        <v>65</v>
      </c>
      <c r="C5866" t="s">
        <v>24</v>
      </c>
      <c r="D5866" t="s">
        <v>45</v>
      </c>
      <c r="E5866" t="s">
        <v>46</v>
      </c>
      <c r="F5866" t="s">
        <v>417</v>
      </c>
      <c r="G5866" t="s">
        <v>215</v>
      </c>
      <c r="H5866">
        <v>92</v>
      </c>
      <c r="I5866">
        <v>27056.94</v>
      </c>
      <c r="J5866">
        <v>2489238.48</v>
      </c>
      <c r="K5866">
        <v>364.86</v>
      </c>
      <c r="L5866">
        <v>367</v>
      </c>
      <c r="M5866" t="s">
        <v>42</v>
      </c>
      <c r="N5866" t="s">
        <v>30</v>
      </c>
      <c r="O5866">
        <v>434588.07</v>
      </c>
      <c r="P5866">
        <f>_xlfn.DAYS(Table3[[#This Row],[Delivery_Date]],Table3[[#This Row],[Order_Date]])</f>
        <v>12</v>
      </c>
    </row>
    <row r="5867" spans="1:16" x14ac:dyDescent="0.25">
      <c r="A5867">
        <v>5866</v>
      </c>
      <c r="B5867" t="s">
        <v>44</v>
      </c>
      <c r="C5867" t="s">
        <v>38</v>
      </c>
      <c r="D5867" t="s">
        <v>32</v>
      </c>
      <c r="E5867" t="s">
        <v>18</v>
      </c>
      <c r="F5867" t="s">
        <v>140</v>
      </c>
      <c r="G5867" t="s">
        <v>276</v>
      </c>
      <c r="H5867">
        <v>41</v>
      </c>
      <c r="I5867">
        <v>37524.120000000003</v>
      </c>
      <c r="J5867">
        <v>1538488.92</v>
      </c>
      <c r="K5867">
        <v>386.02</v>
      </c>
      <c r="L5867">
        <v>62</v>
      </c>
      <c r="M5867" t="s">
        <v>35</v>
      </c>
      <c r="N5867" t="s">
        <v>30</v>
      </c>
      <c r="O5867">
        <v>255345.07</v>
      </c>
      <c r="P5867">
        <f>_xlfn.DAYS(Table3[[#This Row],[Delivery_Date]],Table3[[#This Row],[Order_Date]])</f>
        <v>12</v>
      </c>
    </row>
    <row r="5868" spans="1:16" x14ac:dyDescent="0.25">
      <c r="A5868">
        <v>5867</v>
      </c>
      <c r="B5868" t="s">
        <v>37</v>
      </c>
      <c r="C5868" t="s">
        <v>24</v>
      </c>
      <c r="D5868" t="s">
        <v>45</v>
      </c>
      <c r="E5868" t="s">
        <v>52</v>
      </c>
      <c r="F5868" t="s">
        <v>183</v>
      </c>
      <c r="G5868" t="s">
        <v>40</v>
      </c>
      <c r="H5868">
        <v>47</v>
      </c>
      <c r="I5868">
        <v>37489.839999999997</v>
      </c>
      <c r="J5868">
        <v>1762022.48</v>
      </c>
      <c r="K5868">
        <v>2516.27</v>
      </c>
      <c r="L5868">
        <v>76</v>
      </c>
      <c r="M5868" t="s">
        <v>35</v>
      </c>
      <c r="N5868" t="s">
        <v>30</v>
      </c>
      <c r="O5868">
        <v>359943.59</v>
      </c>
      <c r="P5868">
        <f>_xlfn.DAYS(Table3[[#This Row],[Delivery_Date]],Table3[[#This Row],[Order_Date]])</f>
        <v>2</v>
      </c>
    </row>
    <row r="5869" spans="1:16" x14ac:dyDescent="0.25">
      <c r="A5869">
        <v>5868</v>
      </c>
      <c r="B5869" t="s">
        <v>15</v>
      </c>
      <c r="C5869" t="s">
        <v>38</v>
      </c>
      <c r="D5869" t="s">
        <v>25</v>
      </c>
      <c r="E5869" t="s">
        <v>18</v>
      </c>
      <c r="F5869" t="s">
        <v>194</v>
      </c>
      <c r="G5869" t="s">
        <v>218</v>
      </c>
      <c r="H5869">
        <v>53</v>
      </c>
      <c r="I5869">
        <v>48078.41</v>
      </c>
      <c r="J5869">
        <v>2548155.73</v>
      </c>
      <c r="K5869">
        <v>2355.33</v>
      </c>
      <c r="L5869">
        <v>307</v>
      </c>
      <c r="M5869" t="s">
        <v>29</v>
      </c>
      <c r="N5869" t="s">
        <v>36</v>
      </c>
      <c r="O5869">
        <v>612363.75</v>
      </c>
      <c r="P5869">
        <f>_xlfn.DAYS(Table3[[#This Row],[Delivery_Date]],Table3[[#This Row],[Order_Date]])</f>
        <v>9</v>
      </c>
    </row>
    <row r="5870" spans="1:16" x14ac:dyDescent="0.25">
      <c r="A5870">
        <v>5869</v>
      </c>
      <c r="B5870" t="s">
        <v>23</v>
      </c>
      <c r="C5870" t="s">
        <v>16</v>
      </c>
      <c r="D5870" t="s">
        <v>39</v>
      </c>
      <c r="E5870" t="s">
        <v>46</v>
      </c>
      <c r="F5870" t="s">
        <v>179</v>
      </c>
      <c r="G5870" t="s">
        <v>149</v>
      </c>
      <c r="H5870">
        <v>49</v>
      </c>
      <c r="I5870">
        <v>12092.82</v>
      </c>
      <c r="J5870">
        <v>592548.18000000005</v>
      </c>
      <c r="K5870">
        <v>2049.5500000000002</v>
      </c>
      <c r="L5870">
        <v>735</v>
      </c>
      <c r="M5870" t="s">
        <v>35</v>
      </c>
      <c r="N5870" t="s">
        <v>22</v>
      </c>
      <c r="O5870">
        <v>116537.65</v>
      </c>
      <c r="P5870">
        <f>_xlfn.DAYS(Table3[[#This Row],[Delivery_Date]],Table3[[#This Row],[Order_Date]])</f>
        <v>10</v>
      </c>
    </row>
    <row r="5871" spans="1:16" x14ac:dyDescent="0.25">
      <c r="A5871">
        <v>5870</v>
      </c>
      <c r="B5871" t="s">
        <v>59</v>
      </c>
      <c r="C5871" t="s">
        <v>38</v>
      </c>
      <c r="D5871" t="s">
        <v>39</v>
      </c>
      <c r="E5871" t="s">
        <v>60</v>
      </c>
      <c r="F5871" t="s">
        <v>281</v>
      </c>
      <c r="G5871" t="s">
        <v>416</v>
      </c>
      <c r="H5871">
        <v>45</v>
      </c>
      <c r="I5871">
        <v>867.37</v>
      </c>
      <c r="J5871">
        <v>39031.65</v>
      </c>
      <c r="K5871">
        <v>4912.67</v>
      </c>
      <c r="L5871">
        <v>549</v>
      </c>
      <c r="M5871" t="s">
        <v>29</v>
      </c>
      <c r="N5871" t="s">
        <v>22</v>
      </c>
      <c r="O5871">
        <v>2078.3000000000002</v>
      </c>
      <c r="P5871">
        <f>_xlfn.DAYS(Table3[[#This Row],[Delivery_Date]],Table3[[#This Row],[Order_Date]])</f>
        <v>8</v>
      </c>
    </row>
    <row r="5872" spans="1:16" x14ac:dyDescent="0.25">
      <c r="A5872">
        <v>5871</v>
      </c>
      <c r="B5872" t="s">
        <v>23</v>
      </c>
      <c r="C5872" t="s">
        <v>24</v>
      </c>
      <c r="D5872" t="s">
        <v>45</v>
      </c>
      <c r="E5872" t="s">
        <v>18</v>
      </c>
      <c r="F5872" t="s">
        <v>48</v>
      </c>
      <c r="G5872" t="s">
        <v>92</v>
      </c>
      <c r="H5872">
        <v>24</v>
      </c>
      <c r="I5872">
        <v>23448.33</v>
      </c>
      <c r="J5872">
        <v>562759.92000000004</v>
      </c>
      <c r="K5872">
        <v>1082.5</v>
      </c>
      <c r="L5872">
        <v>530</v>
      </c>
      <c r="M5872" t="s">
        <v>35</v>
      </c>
      <c r="N5872" t="s">
        <v>30</v>
      </c>
      <c r="O5872">
        <v>49663.3</v>
      </c>
      <c r="P5872">
        <f>_xlfn.DAYS(Table3[[#This Row],[Delivery_Date]],Table3[[#This Row],[Order_Date]])</f>
        <v>14</v>
      </c>
    </row>
    <row r="5873" spans="1:16" x14ac:dyDescent="0.25">
      <c r="A5873">
        <v>5872</v>
      </c>
      <c r="B5873" t="s">
        <v>31</v>
      </c>
      <c r="C5873" t="s">
        <v>16</v>
      </c>
      <c r="D5873" t="s">
        <v>39</v>
      </c>
      <c r="E5873" t="s">
        <v>26</v>
      </c>
      <c r="F5873" t="s">
        <v>353</v>
      </c>
      <c r="G5873" t="s">
        <v>49</v>
      </c>
      <c r="H5873">
        <v>84</v>
      </c>
      <c r="I5873">
        <v>5052.55</v>
      </c>
      <c r="J5873">
        <v>424414.2</v>
      </c>
      <c r="K5873">
        <v>3773.35</v>
      </c>
      <c r="L5873">
        <v>987</v>
      </c>
      <c r="M5873" t="s">
        <v>21</v>
      </c>
      <c r="N5873" t="s">
        <v>43</v>
      </c>
      <c r="O5873">
        <v>67325.09</v>
      </c>
      <c r="P5873">
        <f>_xlfn.DAYS(Table3[[#This Row],[Delivery_Date]],Table3[[#This Row],[Order_Date]])</f>
        <v>9</v>
      </c>
    </row>
    <row r="5874" spans="1:16" x14ac:dyDescent="0.25">
      <c r="A5874">
        <v>5873</v>
      </c>
      <c r="B5874" t="s">
        <v>31</v>
      </c>
      <c r="C5874" t="s">
        <v>16</v>
      </c>
      <c r="D5874" t="s">
        <v>17</v>
      </c>
      <c r="E5874" t="s">
        <v>46</v>
      </c>
      <c r="F5874" t="s">
        <v>211</v>
      </c>
      <c r="G5874" t="s">
        <v>61</v>
      </c>
      <c r="H5874">
        <v>12</v>
      </c>
      <c r="I5874">
        <v>18317.77</v>
      </c>
      <c r="J5874">
        <v>219813.24</v>
      </c>
      <c r="K5874">
        <v>2683.44</v>
      </c>
      <c r="L5874">
        <v>796</v>
      </c>
      <c r="M5874" t="s">
        <v>35</v>
      </c>
      <c r="N5874" t="s">
        <v>30</v>
      </c>
      <c r="O5874">
        <v>50731.42</v>
      </c>
      <c r="P5874">
        <f>_xlfn.DAYS(Table3[[#This Row],[Delivery_Date]],Table3[[#This Row],[Order_Date]])</f>
        <v>14</v>
      </c>
    </row>
    <row r="5875" spans="1:16" x14ac:dyDescent="0.25">
      <c r="A5875">
        <v>5874</v>
      </c>
      <c r="B5875" t="s">
        <v>44</v>
      </c>
      <c r="C5875" t="s">
        <v>38</v>
      </c>
      <c r="D5875" t="s">
        <v>39</v>
      </c>
      <c r="E5875" t="s">
        <v>26</v>
      </c>
      <c r="F5875" t="s">
        <v>396</v>
      </c>
      <c r="G5875" t="s">
        <v>280</v>
      </c>
      <c r="H5875">
        <v>14</v>
      </c>
      <c r="I5875">
        <v>14146.67</v>
      </c>
      <c r="J5875">
        <v>198053.38</v>
      </c>
      <c r="K5875">
        <v>2596.83</v>
      </c>
      <c r="L5875">
        <v>521</v>
      </c>
      <c r="M5875" t="s">
        <v>42</v>
      </c>
      <c r="N5875" t="s">
        <v>36</v>
      </c>
      <c r="O5875">
        <v>33815.160000000003</v>
      </c>
      <c r="P5875">
        <f>_xlfn.DAYS(Table3[[#This Row],[Delivery_Date]],Table3[[#This Row],[Order_Date]])</f>
        <v>12</v>
      </c>
    </row>
    <row r="5876" spans="1:16" x14ac:dyDescent="0.25">
      <c r="A5876">
        <v>5875</v>
      </c>
      <c r="B5876" t="s">
        <v>37</v>
      </c>
      <c r="C5876" t="s">
        <v>16</v>
      </c>
      <c r="D5876" t="s">
        <v>45</v>
      </c>
      <c r="E5876" t="s">
        <v>52</v>
      </c>
      <c r="F5876" t="s">
        <v>112</v>
      </c>
      <c r="G5876" t="s">
        <v>200</v>
      </c>
      <c r="H5876">
        <v>15</v>
      </c>
      <c r="I5876">
        <v>43339.7</v>
      </c>
      <c r="J5876">
        <v>650095.5</v>
      </c>
      <c r="K5876">
        <v>2888.19</v>
      </c>
      <c r="L5876">
        <v>657</v>
      </c>
      <c r="M5876" t="s">
        <v>29</v>
      </c>
      <c r="N5876" t="s">
        <v>36</v>
      </c>
      <c r="O5876">
        <v>141393.96</v>
      </c>
      <c r="P5876">
        <f>_xlfn.DAYS(Table3[[#This Row],[Delivery_Date]],Table3[[#This Row],[Order_Date]])</f>
        <v>10</v>
      </c>
    </row>
    <row r="5877" spans="1:16" x14ac:dyDescent="0.25">
      <c r="A5877">
        <v>5876</v>
      </c>
      <c r="B5877" t="s">
        <v>15</v>
      </c>
      <c r="C5877" t="s">
        <v>38</v>
      </c>
      <c r="D5877" t="s">
        <v>25</v>
      </c>
      <c r="E5877" t="s">
        <v>26</v>
      </c>
      <c r="F5877" t="s">
        <v>345</v>
      </c>
      <c r="G5877" t="s">
        <v>152</v>
      </c>
      <c r="H5877">
        <v>2</v>
      </c>
      <c r="I5877">
        <v>1519.72</v>
      </c>
      <c r="J5877">
        <v>3039.44</v>
      </c>
      <c r="K5877">
        <v>1073.8699999999999</v>
      </c>
      <c r="L5877">
        <v>103</v>
      </c>
      <c r="M5877" t="s">
        <v>42</v>
      </c>
      <c r="N5877" t="s">
        <v>36</v>
      </c>
      <c r="O5877">
        <v>408.49</v>
      </c>
      <c r="P5877">
        <f>_xlfn.DAYS(Table3[[#This Row],[Delivery_Date]],Table3[[#This Row],[Order_Date]])</f>
        <v>3</v>
      </c>
    </row>
    <row r="5878" spans="1:16" x14ac:dyDescent="0.25">
      <c r="A5878">
        <v>5877</v>
      </c>
      <c r="B5878" t="s">
        <v>44</v>
      </c>
      <c r="C5878" t="s">
        <v>38</v>
      </c>
      <c r="D5878" t="s">
        <v>32</v>
      </c>
      <c r="E5878" t="s">
        <v>60</v>
      </c>
      <c r="F5878" t="s">
        <v>355</v>
      </c>
      <c r="G5878" t="s">
        <v>340</v>
      </c>
      <c r="H5878">
        <v>74</v>
      </c>
      <c r="I5878">
        <v>17583.580000000002</v>
      </c>
      <c r="J5878">
        <v>1301184.92</v>
      </c>
      <c r="K5878">
        <v>618.72</v>
      </c>
      <c r="L5878">
        <v>854</v>
      </c>
      <c r="M5878" t="s">
        <v>29</v>
      </c>
      <c r="N5878" t="s">
        <v>30</v>
      </c>
      <c r="O5878">
        <v>313996.73</v>
      </c>
      <c r="P5878">
        <f>_xlfn.DAYS(Table3[[#This Row],[Delivery_Date]],Table3[[#This Row],[Order_Date]])</f>
        <v>14</v>
      </c>
    </row>
    <row r="5879" spans="1:16" x14ac:dyDescent="0.25">
      <c r="A5879">
        <v>5878</v>
      </c>
      <c r="B5879" t="s">
        <v>15</v>
      </c>
      <c r="C5879" t="s">
        <v>24</v>
      </c>
      <c r="D5879" t="s">
        <v>17</v>
      </c>
      <c r="E5879" t="s">
        <v>60</v>
      </c>
      <c r="F5879" t="s">
        <v>381</v>
      </c>
      <c r="G5879" t="s">
        <v>117</v>
      </c>
      <c r="H5879">
        <v>4</v>
      </c>
      <c r="I5879">
        <v>15475.43</v>
      </c>
      <c r="J5879">
        <v>61901.72</v>
      </c>
      <c r="K5879">
        <v>4907.05</v>
      </c>
      <c r="L5879">
        <v>239</v>
      </c>
      <c r="M5879" t="s">
        <v>35</v>
      </c>
      <c r="N5879" t="s">
        <v>30</v>
      </c>
      <c r="O5879">
        <v>15442.09</v>
      </c>
      <c r="P5879">
        <f>_xlfn.DAYS(Table3[[#This Row],[Delivery_Date]],Table3[[#This Row],[Order_Date]])</f>
        <v>8</v>
      </c>
    </row>
    <row r="5880" spans="1:16" x14ac:dyDescent="0.25">
      <c r="A5880">
        <v>5879</v>
      </c>
      <c r="B5880" t="s">
        <v>37</v>
      </c>
      <c r="C5880" t="s">
        <v>24</v>
      </c>
      <c r="D5880" t="s">
        <v>45</v>
      </c>
      <c r="E5880" t="s">
        <v>26</v>
      </c>
      <c r="F5880" t="s">
        <v>354</v>
      </c>
      <c r="G5880" t="s">
        <v>260</v>
      </c>
      <c r="H5880">
        <v>9</v>
      </c>
      <c r="I5880">
        <v>31878.75</v>
      </c>
      <c r="J5880">
        <v>286908.75</v>
      </c>
      <c r="K5880">
        <v>4756.25</v>
      </c>
      <c r="L5880">
        <v>498</v>
      </c>
      <c r="M5880" t="s">
        <v>42</v>
      </c>
      <c r="N5880" t="s">
        <v>30</v>
      </c>
      <c r="O5880">
        <v>56195.12</v>
      </c>
      <c r="P5880">
        <f>_xlfn.DAYS(Table3[[#This Row],[Delivery_Date]],Table3[[#This Row],[Order_Date]])</f>
        <v>2</v>
      </c>
    </row>
    <row r="5881" spans="1:16" x14ac:dyDescent="0.25">
      <c r="A5881">
        <v>5880</v>
      </c>
      <c r="B5881" t="s">
        <v>44</v>
      </c>
      <c r="C5881" t="s">
        <v>38</v>
      </c>
      <c r="D5881" t="s">
        <v>39</v>
      </c>
      <c r="E5881" t="s">
        <v>26</v>
      </c>
      <c r="F5881" t="s">
        <v>290</v>
      </c>
      <c r="G5881" t="s">
        <v>267</v>
      </c>
      <c r="H5881">
        <v>15</v>
      </c>
      <c r="I5881">
        <v>36115.589999999997</v>
      </c>
      <c r="J5881">
        <v>541733.85</v>
      </c>
      <c r="K5881">
        <v>1976.74</v>
      </c>
      <c r="L5881">
        <v>544</v>
      </c>
      <c r="M5881" t="s">
        <v>42</v>
      </c>
      <c r="N5881" t="s">
        <v>43</v>
      </c>
      <c r="O5881">
        <v>110805.86</v>
      </c>
      <c r="P5881">
        <f>_xlfn.DAYS(Table3[[#This Row],[Delivery_Date]],Table3[[#This Row],[Order_Date]])</f>
        <v>11</v>
      </c>
    </row>
    <row r="5882" spans="1:16" x14ac:dyDescent="0.25">
      <c r="A5882">
        <v>5881</v>
      </c>
      <c r="B5882" t="s">
        <v>44</v>
      </c>
      <c r="C5882" t="s">
        <v>24</v>
      </c>
      <c r="D5882" t="s">
        <v>39</v>
      </c>
      <c r="E5882" t="s">
        <v>60</v>
      </c>
      <c r="F5882" t="s">
        <v>179</v>
      </c>
      <c r="G5882" t="s">
        <v>180</v>
      </c>
      <c r="H5882">
        <v>69</v>
      </c>
      <c r="I5882">
        <v>1373.07</v>
      </c>
      <c r="J5882">
        <v>94741.83</v>
      </c>
      <c r="K5882">
        <v>992.75</v>
      </c>
      <c r="L5882">
        <v>635</v>
      </c>
      <c r="M5882" t="s">
        <v>21</v>
      </c>
      <c r="N5882" t="s">
        <v>30</v>
      </c>
      <c r="O5882">
        <v>19117.009999999998</v>
      </c>
      <c r="P5882">
        <f>_xlfn.DAYS(Table3[[#This Row],[Delivery_Date]],Table3[[#This Row],[Order_Date]])</f>
        <v>14</v>
      </c>
    </row>
    <row r="5883" spans="1:16" x14ac:dyDescent="0.25">
      <c r="A5883">
        <v>5882</v>
      </c>
      <c r="B5883" t="s">
        <v>51</v>
      </c>
      <c r="C5883" t="s">
        <v>16</v>
      </c>
      <c r="D5883" t="s">
        <v>45</v>
      </c>
      <c r="E5883" t="s">
        <v>46</v>
      </c>
      <c r="F5883" t="s">
        <v>150</v>
      </c>
      <c r="G5883" t="s">
        <v>237</v>
      </c>
      <c r="H5883">
        <v>67</v>
      </c>
      <c r="I5883">
        <v>42081.3</v>
      </c>
      <c r="J5883">
        <v>2819447.1</v>
      </c>
      <c r="K5883">
        <v>673.42</v>
      </c>
      <c r="L5883">
        <v>857</v>
      </c>
      <c r="M5883" t="s">
        <v>21</v>
      </c>
      <c r="N5883" t="s">
        <v>70</v>
      </c>
      <c r="O5883">
        <v>426029.83</v>
      </c>
      <c r="P5883">
        <f>_xlfn.DAYS(Table3[[#This Row],[Delivery_Date]],Table3[[#This Row],[Order_Date]])</f>
        <v>15</v>
      </c>
    </row>
    <row r="5884" spans="1:16" x14ac:dyDescent="0.25">
      <c r="A5884">
        <v>5883</v>
      </c>
      <c r="B5884" t="s">
        <v>15</v>
      </c>
      <c r="C5884" t="s">
        <v>16</v>
      </c>
      <c r="D5884" t="s">
        <v>45</v>
      </c>
      <c r="E5884" t="s">
        <v>46</v>
      </c>
      <c r="F5884" t="s">
        <v>231</v>
      </c>
      <c r="G5884" t="s">
        <v>228</v>
      </c>
      <c r="H5884">
        <v>42</v>
      </c>
      <c r="I5884">
        <v>24178.67</v>
      </c>
      <c r="J5884">
        <v>1015504.14</v>
      </c>
      <c r="K5884">
        <v>1213.0899999999999</v>
      </c>
      <c r="L5884">
        <v>649</v>
      </c>
      <c r="M5884" t="s">
        <v>21</v>
      </c>
      <c r="N5884" t="s">
        <v>70</v>
      </c>
      <c r="O5884">
        <v>95910.51</v>
      </c>
      <c r="P5884">
        <f>_xlfn.DAYS(Table3[[#This Row],[Delivery_Date]],Table3[[#This Row],[Order_Date]])</f>
        <v>2</v>
      </c>
    </row>
    <row r="5885" spans="1:16" x14ac:dyDescent="0.25">
      <c r="A5885">
        <v>5884</v>
      </c>
      <c r="B5885" t="s">
        <v>23</v>
      </c>
      <c r="C5885" t="s">
        <v>24</v>
      </c>
      <c r="D5885" t="s">
        <v>17</v>
      </c>
      <c r="E5885" t="s">
        <v>26</v>
      </c>
      <c r="F5885" t="s">
        <v>361</v>
      </c>
      <c r="G5885" t="s">
        <v>81</v>
      </c>
      <c r="H5885">
        <v>66</v>
      </c>
      <c r="I5885">
        <v>6762.57</v>
      </c>
      <c r="J5885">
        <v>446329.62</v>
      </c>
      <c r="K5885">
        <v>956.6</v>
      </c>
      <c r="L5885">
        <v>758</v>
      </c>
      <c r="M5885" t="s">
        <v>35</v>
      </c>
      <c r="N5885" t="s">
        <v>30</v>
      </c>
      <c r="O5885">
        <v>60433.72</v>
      </c>
      <c r="P5885">
        <f>_xlfn.DAYS(Table3[[#This Row],[Delivery_Date]],Table3[[#This Row],[Order_Date]])</f>
        <v>8</v>
      </c>
    </row>
    <row r="5886" spans="1:16" x14ac:dyDescent="0.25">
      <c r="A5886">
        <v>5885</v>
      </c>
      <c r="B5886" t="s">
        <v>51</v>
      </c>
      <c r="C5886" t="s">
        <v>16</v>
      </c>
      <c r="D5886" t="s">
        <v>25</v>
      </c>
      <c r="E5886" t="s">
        <v>60</v>
      </c>
      <c r="F5886" t="s">
        <v>155</v>
      </c>
      <c r="G5886" t="s">
        <v>345</v>
      </c>
      <c r="H5886">
        <v>82</v>
      </c>
      <c r="I5886">
        <v>33780.03</v>
      </c>
      <c r="J5886">
        <v>2769962.46</v>
      </c>
      <c r="K5886">
        <v>4940.7</v>
      </c>
      <c r="L5886">
        <v>743</v>
      </c>
      <c r="M5886" t="s">
        <v>29</v>
      </c>
      <c r="N5886" t="s">
        <v>30</v>
      </c>
      <c r="O5886">
        <v>484515.89</v>
      </c>
      <c r="P5886">
        <f>_xlfn.DAYS(Table3[[#This Row],[Delivery_Date]],Table3[[#This Row],[Order_Date]])</f>
        <v>8</v>
      </c>
    </row>
    <row r="5887" spans="1:16" x14ac:dyDescent="0.25">
      <c r="A5887">
        <v>5886</v>
      </c>
      <c r="B5887" t="s">
        <v>31</v>
      </c>
      <c r="C5887" t="s">
        <v>38</v>
      </c>
      <c r="D5887" t="s">
        <v>45</v>
      </c>
      <c r="E5887" t="s">
        <v>18</v>
      </c>
      <c r="F5887" t="s">
        <v>72</v>
      </c>
      <c r="G5887" t="s">
        <v>323</v>
      </c>
      <c r="H5887">
        <v>65</v>
      </c>
      <c r="I5887">
        <v>37144.699999999997</v>
      </c>
      <c r="J5887">
        <v>2414405.5</v>
      </c>
      <c r="K5887">
        <v>1463.62</v>
      </c>
      <c r="L5887">
        <v>463</v>
      </c>
      <c r="M5887" t="s">
        <v>35</v>
      </c>
      <c r="N5887" t="s">
        <v>36</v>
      </c>
      <c r="O5887">
        <v>182066.26</v>
      </c>
      <c r="P5887">
        <f>_xlfn.DAYS(Table3[[#This Row],[Delivery_Date]],Table3[[#This Row],[Order_Date]])</f>
        <v>2</v>
      </c>
    </row>
    <row r="5888" spans="1:16" x14ac:dyDescent="0.25">
      <c r="A5888">
        <v>5887</v>
      </c>
      <c r="B5888" t="s">
        <v>44</v>
      </c>
      <c r="C5888" t="s">
        <v>16</v>
      </c>
      <c r="D5888" t="s">
        <v>45</v>
      </c>
      <c r="E5888" t="s">
        <v>26</v>
      </c>
      <c r="F5888" t="s">
        <v>407</v>
      </c>
      <c r="G5888" t="s">
        <v>199</v>
      </c>
      <c r="H5888">
        <v>17</v>
      </c>
      <c r="I5888">
        <v>24177.97</v>
      </c>
      <c r="J5888">
        <v>411025.49</v>
      </c>
      <c r="K5888">
        <v>190.28</v>
      </c>
      <c r="L5888">
        <v>466</v>
      </c>
      <c r="M5888" t="s">
        <v>35</v>
      </c>
      <c r="N5888" t="s">
        <v>43</v>
      </c>
      <c r="O5888">
        <v>80966.67</v>
      </c>
      <c r="P5888">
        <f>_xlfn.DAYS(Table3[[#This Row],[Delivery_Date]],Table3[[#This Row],[Order_Date]])</f>
        <v>12</v>
      </c>
    </row>
    <row r="5889" spans="1:16" x14ac:dyDescent="0.25">
      <c r="A5889">
        <v>5888</v>
      </c>
      <c r="B5889" t="s">
        <v>44</v>
      </c>
      <c r="C5889" t="s">
        <v>16</v>
      </c>
      <c r="D5889" t="s">
        <v>45</v>
      </c>
      <c r="E5889" t="s">
        <v>60</v>
      </c>
      <c r="F5889" t="s">
        <v>204</v>
      </c>
      <c r="G5889" t="s">
        <v>409</v>
      </c>
      <c r="H5889">
        <v>24</v>
      </c>
      <c r="I5889">
        <v>4686.6400000000003</v>
      </c>
      <c r="J5889">
        <v>112479.36</v>
      </c>
      <c r="K5889">
        <v>4697.79</v>
      </c>
      <c r="L5889">
        <v>794</v>
      </c>
      <c r="M5889" t="s">
        <v>35</v>
      </c>
      <c r="N5889" t="s">
        <v>36</v>
      </c>
      <c r="O5889">
        <v>10693.89</v>
      </c>
      <c r="P5889">
        <f>_xlfn.DAYS(Table3[[#This Row],[Delivery_Date]],Table3[[#This Row],[Order_Date]])</f>
        <v>9</v>
      </c>
    </row>
    <row r="5890" spans="1:16" x14ac:dyDescent="0.25">
      <c r="A5890">
        <v>5889</v>
      </c>
      <c r="B5890" t="s">
        <v>31</v>
      </c>
      <c r="C5890" t="s">
        <v>24</v>
      </c>
      <c r="D5890" t="s">
        <v>39</v>
      </c>
      <c r="E5890" t="s">
        <v>26</v>
      </c>
      <c r="F5890" t="s">
        <v>328</v>
      </c>
      <c r="G5890" t="s">
        <v>184</v>
      </c>
      <c r="H5890">
        <v>60</v>
      </c>
      <c r="I5890">
        <v>33010.07</v>
      </c>
      <c r="J5890">
        <v>1980604.2</v>
      </c>
      <c r="K5890">
        <v>1116.05</v>
      </c>
      <c r="L5890">
        <v>100</v>
      </c>
      <c r="M5890" t="s">
        <v>35</v>
      </c>
      <c r="N5890" t="s">
        <v>36</v>
      </c>
      <c r="O5890">
        <v>99368.49</v>
      </c>
      <c r="P5890">
        <f>_xlfn.DAYS(Table3[[#This Row],[Delivery_Date]],Table3[[#This Row],[Order_Date]])</f>
        <v>2</v>
      </c>
    </row>
    <row r="5891" spans="1:16" x14ac:dyDescent="0.25">
      <c r="A5891">
        <v>5890</v>
      </c>
      <c r="B5891" t="s">
        <v>37</v>
      </c>
      <c r="C5891" t="s">
        <v>16</v>
      </c>
      <c r="D5891" t="s">
        <v>32</v>
      </c>
      <c r="E5891" t="s">
        <v>52</v>
      </c>
      <c r="F5891" t="s">
        <v>202</v>
      </c>
      <c r="G5891" t="s">
        <v>214</v>
      </c>
      <c r="H5891">
        <v>50</v>
      </c>
      <c r="I5891">
        <v>24620.78</v>
      </c>
      <c r="J5891">
        <v>1231039</v>
      </c>
      <c r="K5891">
        <v>4316.3500000000004</v>
      </c>
      <c r="L5891">
        <v>245</v>
      </c>
      <c r="M5891" t="s">
        <v>21</v>
      </c>
      <c r="N5891" t="s">
        <v>43</v>
      </c>
      <c r="O5891">
        <v>94298.8</v>
      </c>
      <c r="P5891">
        <f>_xlfn.DAYS(Table3[[#This Row],[Delivery_Date]],Table3[[#This Row],[Order_Date]])</f>
        <v>14</v>
      </c>
    </row>
    <row r="5892" spans="1:16" x14ac:dyDescent="0.25">
      <c r="A5892">
        <v>5891</v>
      </c>
      <c r="B5892" t="s">
        <v>15</v>
      </c>
      <c r="C5892" t="s">
        <v>24</v>
      </c>
      <c r="D5892" t="s">
        <v>25</v>
      </c>
      <c r="E5892" t="s">
        <v>26</v>
      </c>
      <c r="F5892" t="s">
        <v>98</v>
      </c>
      <c r="G5892" t="s">
        <v>329</v>
      </c>
      <c r="H5892">
        <v>60</v>
      </c>
      <c r="I5892">
        <v>7731.34</v>
      </c>
      <c r="J5892">
        <v>463880.4</v>
      </c>
      <c r="K5892">
        <v>1619.87</v>
      </c>
      <c r="L5892">
        <v>131</v>
      </c>
      <c r="M5892" t="s">
        <v>21</v>
      </c>
      <c r="N5892" t="s">
        <v>36</v>
      </c>
      <c r="O5892">
        <v>83385.81</v>
      </c>
      <c r="P5892">
        <f>_xlfn.DAYS(Table3[[#This Row],[Delivery_Date]],Table3[[#This Row],[Order_Date]])</f>
        <v>6</v>
      </c>
    </row>
    <row r="5893" spans="1:16" x14ac:dyDescent="0.25">
      <c r="A5893">
        <v>5892</v>
      </c>
      <c r="B5893" t="s">
        <v>15</v>
      </c>
      <c r="C5893" t="s">
        <v>16</v>
      </c>
      <c r="D5893" t="s">
        <v>45</v>
      </c>
      <c r="E5893" t="s">
        <v>46</v>
      </c>
      <c r="F5893" t="s">
        <v>139</v>
      </c>
      <c r="G5893" t="s">
        <v>312</v>
      </c>
      <c r="H5893">
        <v>33</v>
      </c>
      <c r="I5893">
        <v>3407.76</v>
      </c>
      <c r="J5893">
        <v>112456.08</v>
      </c>
      <c r="K5893">
        <v>1617.55</v>
      </c>
      <c r="L5893">
        <v>832</v>
      </c>
      <c r="M5893" t="s">
        <v>35</v>
      </c>
      <c r="N5893" t="s">
        <v>30</v>
      </c>
      <c r="O5893">
        <v>8609.23</v>
      </c>
      <c r="P5893">
        <f>_xlfn.DAYS(Table3[[#This Row],[Delivery_Date]],Table3[[#This Row],[Order_Date]])</f>
        <v>10</v>
      </c>
    </row>
    <row r="5894" spans="1:16" x14ac:dyDescent="0.25">
      <c r="A5894">
        <v>5893</v>
      </c>
      <c r="B5894" t="s">
        <v>44</v>
      </c>
      <c r="C5894" t="s">
        <v>38</v>
      </c>
      <c r="D5894" t="s">
        <v>32</v>
      </c>
      <c r="E5894" t="s">
        <v>52</v>
      </c>
      <c r="F5894" t="s">
        <v>289</v>
      </c>
      <c r="G5894" t="s">
        <v>358</v>
      </c>
      <c r="H5894">
        <v>71</v>
      </c>
      <c r="I5894">
        <v>29802.15</v>
      </c>
      <c r="J5894">
        <v>2115952.65</v>
      </c>
      <c r="K5894">
        <v>2250.9699999999998</v>
      </c>
      <c r="L5894">
        <v>197</v>
      </c>
      <c r="M5894" t="s">
        <v>35</v>
      </c>
      <c r="N5894" t="s">
        <v>22</v>
      </c>
      <c r="O5894">
        <v>372889.56</v>
      </c>
      <c r="P5894">
        <f>_xlfn.DAYS(Table3[[#This Row],[Delivery_Date]],Table3[[#This Row],[Order_Date]])</f>
        <v>8</v>
      </c>
    </row>
    <row r="5895" spans="1:16" x14ac:dyDescent="0.25">
      <c r="A5895">
        <v>5894</v>
      </c>
      <c r="B5895" t="s">
        <v>15</v>
      </c>
      <c r="C5895" t="s">
        <v>24</v>
      </c>
      <c r="D5895" t="s">
        <v>25</v>
      </c>
      <c r="E5895" t="s">
        <v>26</v>
      </c>
      <c r="F5895" t="s">
        <v>146</v>
      </c>
      <c r="G5895" t="s">
        <v>290</v>
      </c>
      <c r="H5895">
        <v>43</v>
      </c>
      <c r="I5895">
        <v>48812.82</v>
      </c>
      <c r="J5895">
        <v>2098951.2599999998</v>
      </c>
      <c r="K5895">
        <v>3606.78</v>
      </c>
      <c r="L5895">
        <v>291</v>
      </c>
      <c r="M5895" t="s">
        <v>35</v>
      </c>
      <c r="N5895" t="s">
        <v>43</v>
      </c>
      <c r="O5895">
        <v>449353.18</v>
      </c>
      <c r="P5895">
        <f>_xlfn.DAYS(Table3[[#This Row],[Delivery_Date]],Table3[[#This Row],[Order_Date]])</f>
        <v>7</v>
      </c>
    </row>
    <row r="5896" spans="1:16" x14ac:dyDescent="0.25">
      <c r="A5896">
        <v>5895</v>
      </c>
      <c r="B5896" t="s">
        <v>51</v>
      </c>
      <c r="C5896" t="s">
        <v>16</v>
      </c>
      <c r="D5896" t="s">
        <v>32</v>
      </c>
      <c r="E5896" t="s">
        <v>60</v>
      </c>
      <c r="F5896" t="s">
        <v>206</v>
      </c>
      <c r="G5896" t="s">
        <v>74</v>
      </c>
      <c r="H5896">
        <v>12</v>
      </c>
      <c r="I5896">
        <v>28113.74</v>
      </c>
      <c r="J5896">
        <v>337364.88</v>
      </c>
      <c r="K5896">
        <v>4079.88</v>
      </c>
      <c r="L5896">
        <v>204</v>
      </c>
      <c r="M5896" t="s">
        <v>21</v>
      </c>
      <c r="N5896" t="s">
        <v>70</v>
      </c>
      <c r="O5896">
        <v>21936.71</v>
      </c>
      <c r="P5896">
        <f>_xlfn.DAYS(Table3[[#This Row],[Delivery_Date]],Table3[[#This Row],[Order_Date]])</f>
        <v>1</v>
      </c>
    </row>
    <row r="5897" spans="1:16" x14ac:dyDescent="0.25">
      <c r="A5897">
        <v>5896</v>
      </c>
      <c r="B5897" t="s">
        <v>37</v>
      </c>
      <c r="C5897" t="s">
        <v>38</v>
      </c>
      <c r="D5897" t="s">
        <v>25</v>
      </c>
      <c r="E5897" t="s">
        <v>18</v>
      </c>
      <c r="F5897" t="s">
        <v>417</v>
      </c>
      <c r="G5897" t="s">
        <v>411</v>
      </c>
      <c r="H5897">
        <v>100</v>
      </c>
      <c r="I5897">
        <v>30993.119999999999</v>
      </c>
      <c r="J5897">
        <v>3099312</v>
      </c>
      <c r="K5897">
        <v>2030.02</v>
      </c>
      <c r="L5897">
        <v>914</v>
      </c>
      <c r="M5897" t="s">
        <v>42</v>
      </c>
      <c r="N5897" t="s">
        <v>30</v>
      </c>
      <c r="O5897">
        <v>399766.64</v>
      </c>
      <c r="P5897">
        <f>_xlfn.DAYS(Table3[[#This Row],[Delivery_Date]],Table3[[#This Row],[Order_Date]])</f>
        <v>1</v>
      </c>
    </row>
    <row r="5898" spans="1:16" x14ac:dyDescent="0.25">
      <c r="A5898">
        <v>5897</v>
      </c>
      <c r="B5898" t="s">
        <v>37</v>
      </c>
      <c r="C5898" t="s">
        <v>16</v>
      </c>
      <c r="D5898" t="s">
        <v>32</v>
      </c>
      <c r="E5898" t="s">
        <v>18</v>
      </c>
      <c r="F5898" t="s">
        <v>174</v>
      </c>
      <c r="G5898" t="s">
        <v>338</v>
      </c>
      <c r="H5898">
        <v>91</v>
      </c>
      <c r="I5898">
        <v>5610.23</v>
      </c>
      <c r="J5898">
        <v>510530.93</v>
      </c>
      <c r="K5898">
        <v>1308.8900000000001</v>
      </c>
      <c r="L5898">
        <v>724</v>
      </c>
      <c r="M5898" t="s">
        <v>42</v>
      </c>
      <c r="N5898" t="s">
        <v>43</v>
      </c>
      <c r="O5898">
        <v>27086.03</v>
      </c>
      <c r="P5898">
        <f>_xlfn.DAYS(Table3[[#This Row],[Delivery_Date]],Table3[[#This Row],[Order_Date]])</f>
        <v>5</v>
      </c>
    </row>
    <row r="5899" spans="1:16" x14ac:dyDescent="0.25">
      <c r="A5899">
        <v>5898</v>
      </c>
      <c r="B5899" t="s">
        <v>23</v>
      </c>
      <c r="C5899" t="s">
        <v>24</v>
      </c>
      <c r="D5899" t="s">
        <v>25</v>
      </c>
      <c r="E5899" t="s">
        <v>60</v>
      </c>
      <c r="F5899" t="s">
        <v>366</v>
      </c>
      <c r="G5899" t="s">
        <v>359</v>
      </c>
      <c r="H5899">
        <v>28</v>
      </c>
      <c r="I5899">
        <v>48269.61</v>
      </c>
      <c r="J5899">
        <v>1351549.08</v>
      </c>
      <c r="K5899">
        <v>4900.26</v>
      </c>
      <c r="L5899">
        <v>930</v>
      </c>
      <c r="M5899" t="s">
        <v>35</v>
      </c>
      <c r="N5899" t="s">
        <v>70</v>
      </c>
      <c r="O5899">
        <v>326434.88</v>
      </c>
      <c r="P5899">
        <f>_xlfn.DAYS(Table3[[#This Row],[Delivery_Date]],Table3[[#This Row],[Order_Date]])</f>
        <v>15</v>
      </c>
    </row>
    <row r="5900" spans="1:16" x14ac:dyDescent="0.25">
      <c r="A5900">
        <v>5899</v>
      </c>
      <c r="B5900" t="s">
        <v>15</v>
      </c>
      <c r="C5900" t="s">
        <v>24</v>
      </c>
      <c r="D5900" t="s">
        <v>25</v>
      </c>
      <c r="E5900" t="s">
        <v>46</v>
      </c>
      <c r="F5900" t="s">
        <v>259</v>
      </c>
      <c r="G5900" t="s">
        <v>91</v>
      </c>
      <c r="H5900">
        <v>26</v>
      </c>
      <c r="I5900">
        <v>3561.07</v>
      </c>
      <c r="J5900">
        <v>92587.82</v>
      </c>
      <c r="K5900">
        <v>4375.63</v>
      </c>
      <c r="L5900">
        <v>534</v>
      </c>
      <c r="M5900" t="s">
        <v>21</v>
      </c>
      <c r="N5900" t="s">
        <v>43</v>
      </c>
      <c r="O5900">
        <v>11916.84</v>
      </c>
      <c r="P5900">
        <f>_xlfn.DAYS(Table3[[#This Row],[Delivery_Date]],Table3[[#This Row],[Order_Date]])</f>
        <v>11</v>
      </c>
    </row>
    <row r="5901" spans="1:16" x14ac:dyDescent="0.25">
      <c r="A5901">
        <v>5900</v>
      </c>
      <c r="B5901" t="s">
        <v>59</v>
      </c>
      <c r="C5901" t="s">
        <v>38</v>
      </c>
      <c r="D5901" t="s">
        <v>45</v>
      </c>
      <c r="E5901" t="s">
        <v>18</v>
      </c>
      <c r="F5901" t="s">
        <v>198</v>
      </c>
      <c r="G5901" t="s">
        <v>209</v>
      </c>
      <c r="H5901">
        <v>88</v>
      </c>
      <c r="I5901">
        <v>34937.56</v>
      </c>
      <c r="J5901">
        <v>3074505.28</v>
      </c>
      <c r="K5901">
        <v>254.8</v>
      </c>
      <c r="L5901">
        <v>607</v>
      </c>
      <c r="M5901" t="s">
        <v>21</v>
      </c>
      <c r="N5901" t="s">
        <v>43</v>
      </c>
      <c r="O5901">
        <v>681175.32</v>
      </c>
      <c r="P5901">
        <f>_xlfn.DAYS(Table3[[#This Row],[Delivery_Date]],Table3[[#This Row],[Order_Date]])</f>
        <v>10</v>
      </c>
    </row>
    <row r="5902" spans="1:16" x14ac:dyDescent="0.25">
      <c r="A5902">
        <v>5901</v>
      </c>
      <c r="B5902" t="s">
        <v>37</v>
      </c>
      <c r="C5902" t="s">
        <v>38</v>
      </c>
      <c r="D5902" t="s">
        <v>25</v>
      </c>
      <c r="E5902" t="s">
        <v>26</v>
      </c>
      <c r="F5902" t="s">
        <v>104</v>
      </c>
      <c r="G5902" t="s">
        <v>259</v>
      </c>
      <c r="H5902">
        <v>100</v>
      </c>
      <c r="I5902">
        <v>42844.3</v>
      </c>
      <c r="J5902">
        <v>4284430</v>
      </c>
      <c r="K5902">
        <v>2271.44</v>
      </c>
      <c r="L5902">
        <v>930</v>
      </c>
      <c r="M5902" t="s">
        <v>29</v>
      </c>
      <c r="N5902" t="s">
        <v>22</v>
      </c>
      <c r="O5902">
        <v>274544.89</v>
      </c>
      <c r="P5902">
        <f>_xlfn.DAYS(Table3[[#This Row],[Delivery_Date]],Table3[[#This Row],[Order_Date]])</f>
        <v>10</v>
      </c>
    </row>
    <row r="5903" spans="1:16" x14ac:dyDescent="0.25">
      <c r="A5903">
        <v>5902</v>
      </c>
      <c r="B5903" t="s">
        <v>37</v>
      </c>
      <c r="C5903" t="s">
        <v>38</v>
      </c>
      <c r="D5903" t="s">
        <v>17</v>
      </c>
      <c r="E5903" t="s">
        <v>46</v>
      </c>
      <c r="F5903" t="s">
        <v>221</v>
      </c>
      <c r="G5903" t="s">
        <v>19</v>
      </c>
      <c r="H5903">
        <v>37</v>
      </c>
      <c r="I5903">
        <v>28274.560000000001</v>
      </c>
      <c r="J5903">
        <v>1046158.72</v>
      </c>
      <c r="K5903">
        <v>3723.12</v>
      </c>
      <c r="L5903">
        <v>114</v>
      </c>
      <c r="M5903" t="s">
        <v>35</v>
      </c>
      <c r="N5903" t="s">
        <v>70</v>
      </c>
      <c r="O5903">
        <v>116243.16</v>
      </c>
      <c r="P5903">
        <f>_xlfn.DAYS(Table3[[#This Row],[Delivery_Date]],Table3[[#This Row],[Order_Date]])</f>
        <v>9</v>
      </c>
    </row>
    <row r="5904" spans="1:16" x14ac:dyDescent="0.25">
      <c r="A5904">
        <v>5903</v>
      </c>
      <c r="B5904" t="s">
        <v>37</v>
      </c>
      <c r="C5904" t="s">
        <v>16</v>
      </c>
      <c r="D5904" t="s">
        <v>39</v>
      </c>
      <c r="E5904" t="s">
        <v>26</v>
      </c>
      <c r="F5904" t="s">
        <v>167</v>
      </c>
      <c r="G5904" t="s">
        <v>313</v>
      </c>
      <c r="H5904">
        <v>33</v>
      </c>
      <c r="I5904">
        <v>1022.63</v>
      </c>
      <c r="J5904">
        <v>33746.79</v>
      </c>
      <c r="K5904">
        <v>2821.22</v>
      </c>
      <c r="L5904">
        <v>104</v>
      </c>
      <c r="M5904" t="s">
        <v>21</v>
      </c>
      <c r="N5904" t="s">
        <v>36</v>
      </c>
      <c r="O5904">
        <v>2278.3000000000002</v>
      </c>
      <c r="P5904">
        <f>_xlfn.DAYS(Table3[[#This Row],[Delivery_Date]],Table3[[#This Row],[Order_Date]])</f>
        <v>6</v>
      </c>
    </row>
    <row r="5905" spans="1:16" x14ac:dyDescent="0.25">
      <c r="A5905">
        <v>5904</v>
      </c>
      <c r="B5905" t="s">
        <v>37</v>
      </c>
      <c r="C5905" t="s">
        <v>16</v>
      </c>
      <c r="D5905" t="s">
        <v>17</v>
      </c>
      <c r="E5905" t="s">
        <v>52</v>
      </c>
      <c r="F5905" t="s">
        <v>228</v>
      </c>
      <c r="G5905" t="s">
        <v>225</v>
      </c>
      <c r="H5905">
        <v>5</v>
      </c>
      <c r="I5905">
        <v>7304.6</v>
      </c>
      <c r="J5905">
        <v>36523</v>
      </c>
      <c r="K5905">
        <v>4067.6</v>
      </c>
      <c r="L5905">
        <v>163</v>
      </c>
      <c r="M5905" t="s">
        <v>35</v>
      </c>
      <c r="N5905" t="s">
        <v>36</v>
      </c>
      <c r="O5905">
        <v>7162.86</v>
      </c>
      <c r="P5905">
        <f>_xlfn.DAYS(Table3[[#This Row],[Delivery_Date]],Table3[[#This Row],[Order_Date]])</f>
        <v>15</v>
      </c>
    </row>
    <row r="5906" spans="1:16" x14ac:dyDescent="0.25">
      <c r="A5906">
        <v>5905</v>
      </c>
      <c r="B5906" t="s">
        <v>31</v>
      </c>
      <c r="C5906" t="s">
        <v>16</v>
      </c>
      <c r="D5906" t="s">
        <v>45</v>
      </c>
      <c r="E5906" t="s">
        <v>52</v>
      </c>
      <c r="F5906" t="s">
        <v>315</v>
      </c>
      <c r="G5906" t="s">
        <v>379</v>
      </c>
      <c r="H5906">
        <v>56</v>
      </c>
      <c r="I5906">
        <v>38907.46</v>
      </c>
      <c r="J5906">
        <v>2178817.7599999998</v>
      </c>
      <c r="K5906">
        <v>2141.96</v>
      </c>
      <c r="L5906">
        <v>982</v>
      </c>
      <c r="M5906" t="s">
        <v>29</v>
      </c>
      <c r="N5906" t="s">
        <v>36</v>
      </c>
      <c r="O5906">
        <v>296960.14</v>
      </c>
      <c r="P5906">
        <f>_xlfn.DAYS(Table3[[#This Row],[Delivery_Date]],Table3[[#This Row],[Order_Date]])</f>
        <v>8</v>
      </c>
    </row>
    <row r="5907" spans="1:16" x14ac:dyDescent="0.25">
      <c r="A5907">
        <v>5906</v>
      </c>
      <c r="B5907" t="s">
        <v>65</v>
      </c>
      <c r="C5907" t="s">
        <v>16</v>
      </c>
      <c r="D5907" t="s">
        <v>25</v>
      </c>
      <c r="E5907" t="s">
        <v>18</v>
      </c>
      <c r="F5907" t="s">
        <v>74</v>
      </c>
      <c r="G5907" t="s">
        <v>391</v>
      </c>
      <c r="H5907">
        <v>72</v>
      </c>
      <c r="I5907">
        <v>4819.5</v>
      </c>
      <c r="J5907">
        <v>347004</v>
      </c>
      <c r="K5907">
        <v>4703.03</v>
      </c>
      <c r="L5907">
        <v>799</v>
      </c>
      <c r="M5907" t="s">
        <v>42</v>
      </c>
      <c r="N5907" t="s">
        <v>36</v>
      </c>
      <c r="O5907">
        <v>35979.29</v>
      </c>
      <c r="P5907">
        <f>_xlfn.DAYS(Table3[[#This Row],[Delivery_Date]],Table3[[#This Row],[Order_Date]])</f>
        <v>13</v>
      </c>
    </row>
    <row r="5908" spans="1:16" x14ac:dyDescent="0.25">
      <c r="A5908">
        <v>5907</v>
      </c>
      <c r="B5908" t="s">
        <v>59</v>
      </c>
      <c r="C5908" t="s">
        <v>16</v>
      </c>
      <c r="D5908" t="s">
        <v>45</v>
      </c>
      <c r="E5908" t="s">
        <v>46</v>
      </c>
      <c r="F5908" t="s">
        <v>275</v>
      </c>
      <c r="G5908" t="s">
        <v>241</v>
      </c>
      <c r="H5908">
        <v>12</v>
      </c>
      <c r="I5908">
        <v>1459.6</v>
      </c>
      <c r="J5908">
        <v>17515.2</v>
      </c>
      <c r="K5908">
        <v>2459.83</v>
      </c>
      <c r="L5908">
        <v>98</v>
      </c>
      <c r="M5908" t="s">
        <v>21</v>
      </c>
      <c r="N5908" t="s">
        <v>36</v>
      </c>
      <c r="O5908">
        <v>1413.06</v>
      </c>
      <c r="P5908">
        <f>_xlfn.DAYS(Table3[[#This Row],[Delivery_Date]],Table3[[#This Row],[Order_Date]])</f>
        <v>1</v>
      </c>
    </row>
    <row r="5909" spans="1:16" x14ac:dyDescent="0.25">
      <c r="A5909">
        <v>5908</v>
      </c>
      <c r="B5909" t="s">
        <v>44</v>
      </c>
      <c r="C5909" t="s">
        <v>24</v>
      </c>
      <c r="D5909" t="s">
        <v>32</v>
      </c>
      <c r="E5909" t="s">
        <v>60</v>
      </c>
      <c r="F5909" t="s">
        <v>130</v>
      </c>
      <c r="G5909" t="s">
        <v>27</v>
      </c>
      <c r="H5909">
        <v>89</v>
      </c>
      <c r="I5909">
        <v>8441.98</v>
      </c>
      <c r="J5909">
        <v>751336.22</v>
      </c>
      <c r="K5909">
        <v>4957.93</v>
      </c>
      <c r="L5909">
        <v>863</v>
      </c>
      <c r="M5909" t="s">
        <v>42</v>
      </c>
      <c r="N5909" t="s">
        <v>30</v>
      </c>
      <c r="O5909">
        <v>145617.99</v>
      </c>
      <c r="P5909">
        <f>_xlfn.DAYS(Table3[[#This Row],[Delivery_Date]],Table3[[#This Row],[Order_Date]])</f>
        <v>9</v>
      </c>
    </row>
    <row r="5910" spans="1:16" x14ac:dyDescent="0.25">
      <c r="A5910">
        <v>5909</v>
      </c>
      <c r="B5910" t="s">
        <v>59</v>
      </c>
      <c r="C5910" t="s">
        <v>38</v>
      </c>
      <c r="D5910" t="s">
        <v>45</v>
      </c>
      <c r="E5910" t="s">
        <v>46</v>
      </c>
      <c r="F5910" t="s">
        <v>413</v>
      </c>
      <c r="G5910" t="s">
        <v>258</v>
      </c>
      <c r="H5910">
        <v>8</v>
      </c>
      <c r="I5910">
        <v>3998.53</v>
      </c>
      <c r="J5910">
        <v>31988.240000000002</v>
      </c>
      <c r="K5910">
        <v>4180.6899999999996</v>
      </c>
      <c r="L5910">
        <v>330</v>
      </c>
      <c r="M5910" t="s">
        <v>29</v>
      </c>
      <c r="N5910" t="s">
        <v>70</v>
      </c>
      <c r="O5910">
        <v>5198.08</v>
      </c>
      <c r="P5910">
        <f>_xlfn.DAYS(Table3[[#This Row],[Delivery_Date]],Table3[[#This Row],[Order_Date]])</f>
        <v>11</v>
      </c>
    </row>
    <row r="5911" spans="1:16" x14ac:dyDescent="0.25">
      <c r="A5911">
        <v>5910</v>
      </c>
      <c r="B5911" t="s">
        <v>59</v>
      </c>
      <c r="C5911" t="s">
        <v>24</v>
      </c>
      <c r="D5911" t="s">
        <v>25</v>
      </c>
      <c r="E5911" t="s">
        <v>26</v>
      </c>
      <c r="F5911" t="s">
        <v>83</v>
      </c>
      <c r="G5911" t="s">
        <v>403</v>
      </c>
      <c r="H5911">
        <v>99</v>
      </c>
      <c r="I5911">
        <v>16822.28</v>
      </c>
      <c r="J5911">
        <v>1665405.72</v>
      </c>
      <c r="K5911">
        <v>1033.79</v>
      </c>
      <c r="L5911">
        <v>373</v>
      </c>
      <c r="M5911" t="s">
        <v>29</v>
      </c>
      <c r="N5911" t="s">
        <v>70</v>
      </c>
      <c r="O5911">
        <v>291971.78000000003</v>
      </c>
      <c r="P5911">
        <f>_xlfn.DAYS(Table3[[#This Row],[Delivery_Date]],Table3[[#This Row],[Order_Date]])</f>
        <v>5</v>
      </c>
    </row>
    <row r="5912" spans="1:16" x14ac:dyDescent="0.25">
      <c r="A5912">
        <v>5911</v>
      </c>
      <c r="B5912" t="s">
        <v>37</v>
      </c>
      <c r="C5912" t="s">
        <v>16</v>
      </c>
      <c r="D5912" t="s">
        <v>32</v>
      </c>
      <c r="E5912" t="s">
        <v>52</v>
      </c>
      <c r="F5912" t="s">
        <v>383</v>
      </c>
      <c r="G5912" t="s">
        <v>238</v>
      </c>
      <c r="H5912">
        <v>23</v>
      </c>
      <c r="I5912">
        <v>8718.8700000000008</v>
      </c>
      <c r="J5912">
        <v>200534.01</v>
      </c>
      <c r="K5912">
        <v>3489.23</v>
      </c>
      <c r="L5912">
        <v>613</v>
      </c>
      <c r="M5912" t="s">
        <v>21</v>
      </c>
      <c r="N5912" t="s">
        <v>30</v>
      </c>
      <c r="O5912">
        <v>47344.49</v>
      </c>
      <c r="P5912">
        <f>_xlfn.DAYS(Table3[[#This Row],[Delivery_Date]],Table3[[#This Row],[Order_Date]])</f>
        <v>2</v>
      </c>
    </row>
    <row r="5913" spans="1:16" x14ac:dyDescent="0.25">
      <c r="A5913">
        <v>5912</v>
      </c>
      <c r="B5913" t="s">
        <v>31</v>
      </c>
      <c r="C5913" t="s">
        <v>38</v>
      </c>
      <c r="D5913" t="s">
        <v>32</v>
      </c>
      <c r="E5913" t="s">
        <v>26</v>
      </c>
      <c r="F5913" t="s">
        <v>90</v>
      </c>
      <c r="G5913" t="s">
        <v>151</v>
      </c>
      <c r="H5913">
        <v>68</v>
      </c>
      <c r="I5913">
        <v>38928.21</v>
      </c>
      <c r="J5913">
        <v>2647118.2799999998</v>
      </c>
      <c r="K5913">
        <v>3942.9</v>
      </c>
      <c r="L5913">
        <v>22</v>
      </c>
      <c r="M5913" t="s">
        <v>35</v>
      </c>
      <c r="N5913" t="s">
        <v>43</v>
      </c>
      <c r="O5913">
        <v>336075.15</v>
      </c>
      <c r="P5913">
        <f>_xlfn.DAYS(Table3[[#This Row],[Delivery_Date]],Table3[[#This Row],[Order_Date]])</f>
        <v>10</v>
      </c>
    </row>
    <row r="5914" spans="1:16" x14ac:dyDescent="0.25">
      <c r="A5914">
        <v>5913</v>
      </c>
      <c r="B5914" t="s">
        <v>44</v>
      </c>
      <c r="C5914" t="s">
        <v>24</v>
      </c>
      <c r="D5914" t="s">
        <v>39</v>
      </c>
      <c r="E5914" t="s">
        <v>18</v>
      </c>
      <c r="F5914" t="s">
        <v>57</v>
      </c>
      <c r="G5914" t="s">
        <v>62</v>
      </c>
      <c r="H5914">
        <v>72</v>
      </c>
      <c r="I5914">
        <v>8750.1200000000008</v>
      </c>
      <c r="J5914">
        <v>630008.64</v>
      </c>
      <c r="K5914">
        <v>152.91</v>
      </c>
      <c r="L5914">
        <v>433</v>
      </c>
      <c r="M5914" t="s">
        <v>29</v>
      </c>
      <c r="N5914" t="s">
        <v>30</v>
      </c>
      <c r="O5914">
        <v>59322.75</v>
      </c>
      <c r="P5914">
        <f>_xlfn.DAYS(Table3[[#This Row],[Delivery_Date]],Table3[[#This Row],[Order_Date]])</f>
        <v>1</v>
      </c>
    </row>
    <row r="5915" spans="1:16" x14ac:dyDescent="0.25">
      <c r="A5915">
        <v>5914</v>
      </c>
      <c r="B5915" t="s">
        <v>65</v>
      </c>
      <c r="C5915" t="s">
        <v>24</v>
      </c>
      <c r="D5915" t="s">
        <v>25</v>
      </c>
      <c r="E5915" t="s">
        <v>46</v>
      </c>
      <c r="F5915" t="s">
        <v>94</v>
      </c>
      <c r="G5915" t="s">
        <v>268</v>
      </c>
      <c r="H5915">
        <v>75</v>
      </c>
      <c r="I5915">
        <v>47245.62</v>
      </c>
      <c r="J5915">
        <v>3543421.5</v>
      </c>
      <c r="K5915">
        <v>4116.95</v>
      </c>
      <c r="L5915">
        <v>570</v>
      </c>
      <c r="M5915" t="s">
        <v>42</v>
      </c>
      <c r="N5915" t="s">
        <v>22</v>
      </c>
      <c r="O5915">
        <v>377653.63</v>
      </c>
      <c r="P5915">
        <f>_xlfn.DAYS(Table3[[#This Row],[Delivery_Date]],Table3[[#This Row],[Order_Date]])</f>
        <v>13</v>
      </c>
    </row>
    <row r="5916" spans="1:16" x14ac:dyDescent="0.25">
      <c r="A5916">
        <v>5915</v>
      </c>
      <c r="B5916" t="s">
        <v>65</v>
      </c>
      <c r="C5916" t="s">
        <v>38</v>
      </c>
      <c r="D5916" t="s">
        <v>39</v>
      </c>
      <c r="E5916" t="s">
        <v>60</v>
      </c>
      <c r="F5916" t="s">
        <v>310</v>
      </c>
      <c r="G5916" t="s">
        <v>98</v>
      </c>
      <c r="H5916">
        <v>21</v>
      </c>
      <c r="I5916">
        <v>21324.48</v>
      </c>
      <c r="J5916">
        <v>447814.08</v>
      </c>
      <c r="K5916">
        <v>3573.35</v>
      </c>
      <c r="L5916">
        <v>337</v>
      </c>
      <c r="M5916" t="s">
        <v>21</v>
      </c>
      <c r="N5916" t="s">
        <v>36</v>
      </c>
      <c r="O5916">
        <v>96365.29</v>
      </c>
      <c r="P5916">
        <f>_xlfn.DAYS(Table3[[#This Row],[Delivery_Date]],Table3[[#This Row],[Order_Date]])</f>
        <v>2</v>
      </c>
    </row>
    <row r="5917" spans="1:16" x14ac:dyDescent="0.25">
      <c r="A5917">
        <v>5916</v>
      </c>
      <c r="B5917" t="s">
        <v>31</v>
      </c>
      <c r="C5917" t="s">
        <v>24</v>
      </c>
      <c r="D5917" t="s">
        <v>17</v>
      </c>
      <c r="E5917" t="s">
        <v>46</v>
      </c>
      <c r="F5917" t="s">
        <v>255</v>
      </c>
      <c r="G5917" t="s">
        <v>399</v>
      </c>
      <c r="H5917">
        <v>68</v>
      </c>
      <c r="I5917">
        <v>4831.29</v>
      </c>
      <c r="J5917">
        <v>328527.71999999997</v>
      </c>
      <c r="K5917">
        <v>4325.5600000000004</v>
      </c>
      <c r="L5917">
        <v>988</v>
      </c>
      <c r="M5917" t="s">
        <v>42</v>
      </c>
      <c r="N5917" t="s">
        <v>22</v>
      </c>
      <c r="O5917">
        <v>62427.7</v>
      </c>
      <c r="P5917">
        <f>_xlfn.DAYS(Table3[[#This Row],[Delivery_Date]],Table3[[#This Row],[Order_Date]])</f>
        <v>3</v>
      </c>
    </row>
    <row r="5918" spans="1:16" x14ac:dyDescent="0.25">
      <c r="A5918">
        <v>5917</v>
      </c>
      <c r="B5918" t="s">
        <v>31</v>
      </c>
      <c r="C5918" t="s">
        <v>24</v>
      </c>
      <c r="D5918" t="s">
        <v>45</v>
      </c>
      <c r="E5918" t="s">
        <v>52</v>
      </c>
      <c r="F5918" t="s">
        <v>224</v>
      </c>
      <c r="G5918" t="s">
        <v>81</v>
      </c>
      <c r="H5918">
        <v>75</v>
      </c>
      <c r="I5918">
        <v>23318.91</v>
      </c>
      <c r="J5918">
        <v>1748918.25</v>
      </c>
      <c r="K5918">
        <v>1539.94</v>
      </c>
      <c r="L5918">
        <v>546</v>
      </c>
      <c r="M5918" t="s">
        <v>35</v>
      </c>
      <c r="N5918" t="s">
        <v>22</v>
      </c>
      <c r="O5918">
        <v>158725.94</v>
      </c>
      <c r="P5918">
        <f>_xlfn.DAYS(Table3[[#This Row],[Delivery_Date]],Table3[[#This Row],[Order_Date]])</f>
        <v>13</v>
      </c>
    </row>
    <row r="5919" spans="1:16" x14ac:dyDescent="0.25">
      <c r="A5919">
        <v>5918</v>
      </c>
      <c r="B5919" t="s">
        <v>15</v>
      </c>
      <c r="C5919" t="s">
        <v>16</v>
      </c>
      <c r="D5919" t="s">
        <v>17</v>
      </c>
      <c r="E5919" t="s">
        <v>52</v>
      </c>
      <c r="F5919" t="s">
        <v>315</v>
      </c>
      <c r="G5919" t="s">
        <v>336</v>
      </c>
      <c r="H5919">
        <v>20</v>
      </c>
      <c r="I5919">
        <v>29386.080000000002</v>
      </c>
      <c r="J5919">
        <v>587721.6</v>
      </c>
      <c r="K5919">
        <v>1210.48</v>
      </c>
      <c r="L5919">
        <v>592</v>
      </c>
      <c r="M5919" t="s">
        <v>21</v>
      </c>
      <c r="N5919" t="s">
        <v>22</v>
      </c>
      <c r="O5919">
        <v>115798.14</v>
      </c>
      <c r="P5919">
        <f>_xlfn.DAYS(Table3[[#This Row],[Delivery_Date]],Table3[[#This Row],[Order_Date]])</f>
        <v>4</v>
      </c>
    </row>
    <row r="5920" spans="1:16" x14ac:dyDescent="0.25">
      <c r="A5920">
        <v>5919</v>
      </c>
      <c r="B5920" t="s">
        <v>51</v>
      </c>
      <c r="C5920" t="s">
        <v>38</v>
      </c>
      <c r="D5920" t="s">
        <v>32</v>
      </c>
      <c r="E5920" t="s">
        <v>46</v>
      </c>
      <c r="F5920" t="s">
        <v>285</v>
      </c>
      <c r="G5920" t="s">
        <v>143</v>
      </c>
      <c r="H5920">
        <v>72</v>
      </c>
      <c r="I5920">
        <v>12407.97</v>
      </c>
      <c r="J5920">
        <v>893373.84</v>
      </c>
      <c r="K5920">
        <v>4970.82</v>
      </c>
      <c r="L5920">
        <v>992</v>
      </c>
      <c r="M5920" t="s">
        <v>42</v>
      </c>
      <c r="N5920" t="s">
        <v>30</v>
      </c>
      <c r="O5920">
        <v>217595.02</v>
      </c>
      <c r="P5920">
        <f>_xlfn.DAYS(Table3[[#This Row],[Delivery_Date]],Table3[[#This Row],[Order_Date]])</f>
        <v>8</v>
      </c>
    </row>
    <row r="5921" spans="1:16" x14ac:dyDescent="0.25">
      <c r="A5921">
        <v>5920</v>
      </c>
      <c r="B5921" t="s">
        <v>31</v>
      </c>
      <c r="C5921" t="s">
        <v>24</v>
      </c>
      <c r="D5921" t="s">
        <v>32</v>
      </c>
      <c r="E5921" t="s">
        <v>18</v>
      </c>
      <c r="F5921" t="s">
        <v>54</v>
      </c>
      <c r="G5921" t="s">
        <v>408</v>
      </c>
      <c r="H5921">
        <v>45</v>
      </c>
      <c r="I5921">
        <v>20591.169999999998</v>
      </c>
      <c r="J5921">
        <v>926602.65</v>
      </c>
      <c r="K5921">
        <v>2856.12</v>
      </c>
      <c r="L5921">
        <v>632</v>
      </c>
      <c r="M5921" t="s">
        <v>21</v>
      </c>
      <c r="N5921" t="s">
        <v>30</v>
      </c>
      <c r="O5921">
        <v>166854.24</v>
      </c>
      <c r="P5921">
        <f>_xlfn.DAYS(Table3[[#This Row],[Delivery_Date]],Table3[[#This Row],[Order_Date]])</f>
        <v>10</v>
      </c>
    </row>
    <row r="5922" spans="1:16" x14ac:dyDescent="0.25">
      <c r="A5922">
        <v>5921</v>
      </c>
      <c r="B5922" t="s">
        <v>51</v>
      </c>
      <c r="C5922" t="s">
        <v>24</v>
      </c>
      <c r="D5922" t="s">
        <v>17</v>
      </c>
      <c r="E5922" t="s">
        <v>46</v>
      </c>
      <c r="F5922" t="s">
        <v>391</v>
      </c>
      <c r="G5922" t="s">
        <v>396</v>
      </c>
      <c r="H5922">
        <v>43</v>
      </c>
      <c r="I5922">
        <v>22025.89</v>
      </c>
      <c r="J5922">
        <v>947113.27</v>
      </c>
      <c r="K5922">
        <v>510.07</v>
      </c>
      <c r="L5922">
        <v>1</v>
      </c>
      <c r="M5922" t="s">
        <v>21</v>
      </c>
      <c r="N5922" t="s">
        <v>36</v>
      </c>
      <c r="O5922">
        <v>180033.67</v>
      </c>
      <c r="P5922">
        <f>_xlfn.DAYS(Table3[[#This Row],[Delivery_Date]],Table3[[#This Row],[Order_Date]])</f>
        <v>11</v>
      </c>
    </row>
    <row r="5923" spans="1:16" x14ac:dyDescent="0.25">
      <c r="A5923">
        <v>5922</v>
      </c>
      <c r="B5923" t="s">
        <v>15</v>
      </c>
      <c r="C5923" t="s">
        <v>16</v>
      </c>
      <c r="D5923" t="s">
        <v>39</v>
      </c>
      <c r="E5923" t="s">
        <v>26</v>
      </c>
      <c r="F5923" t="s">
        <v>231</v>
      </c>
      <c r="G5923" t="s">
        <v>62</v>
      </c>
      <c r="H5923">
        <v>6</v>
      </c>
      <c r="I5923">
        <v>20427.04</v>
      </c>
      <c r="J5923">
        <v>122562.24000000001</v>
      </c>
      <c r="K5923">
        <v>1714.74</v>
      </c>
      <c r="L5923">
        <v>591</v>
      </c>
      <c r="M5923" t="s">
        <v>42</v>
      </c>
      <c r="N5923" t="s">
        <v>43</v>
      </c>
      <c r="O5923">
        <v>8872.52</v>
      </c>
      <c r="P5923">
        <f>_xlfn.DAYS(Table3[[#This Row],[Delivery_Date]],Table3[[#This Row],[Order_Date]])</f>
        <v>15</v>
      </c>
    </row>
    <row r="5924" spans="1:16" x14ac:dyDescent="0.25">
      <c r="A5924">
        <v>5923</v>
      </c>
      <c r="B5924" t="s">
        <v>59</v>
      </c>
      <c r="C5924" t="s">
        <v>38</v>
      </c>
      <c r="D5924" t="s">
        <v>25</v>
      </c>
      <c r="E5924" t="s">
        <v>60</v>
      </c>
      <c r="F5924" t="s">
        <v>78</v>
      </c>
      <c r="G5924" t="s">
        <v>412</v>
      </c>
      <c r="H5924">
        <v>24</v>
      </c>
      <c r="I5924">
        <v>35343.620000000003</v>
      </c>
      <c r="J5924">
        <v>848246.88</v>
      </c>
      <c r="K5924">
        <v>407.49</v>
      </c>
      <c r="L5924">
        <v>105</v>
      </c>
      <c r="M5924" t="s">
        <v>35</v>
      </c>
      <c r="N5924" t="s">
        <v>22</v>
      </c>
      <c r="O5924">
        <v>157339.95000000001</v>
      </c>
      <c r="P5924">
        <f>_xlfn.DAYS(Table3[[#This Row],[Delivery_Date]],Table3[[#This Row],[Order_Date]])</f>
        <v>13</v>
      </c>
    </row>
    <row r="5925" spans="1:16" x14ac:dyDescent="0.25">
      <c r="A5925">
        <v>5924</v>
      </c>
      <c r="B5925" t="s">
        <v>65</v>
      </c>
      <c r="C5925" t="s">
        <v>16</v>
      </c>
      <c r="D5925" t="s">
        <v>39</v>
      </c>
      <c r="E5925" t="s">
        <v>60</v>
      </c>
      <c r="F5925" t="s">
        <v>108</v>
      </c>
      <c r="G5925" t="s">
        <v>156</v>
      </c>
      <c r="H5925">
        <v>82</v>
      </c>
      <c r="I5925">
        <v>13876.56</v>
      </c>
      <c r="J5925">
        <v>1137877.92</v>
      </c>
      <c r="K5925">
        <v>116.16</v>
      </c>
      <c r="L5925">
        <v>478</v>
      </c>
      <c r="M5925" t="s">
        <v>35</v>
      </c>
      <c r="N5925" t="s">
        <v>36</v>
      </c>
      <c r="O5925">
        <v>144370.01999999999</v>
      </c>
      <c r="P5925">
        <f>_xlfn.DAYS(Table3[[#This Row],[Delivery_Date]],Table3[[#This Row],[Order_Date]])</f>
        <v>14</v>
      </c>
    </row>
    <row r="5926" spans="1:16" x14ac:dyDescent="0.25">
      <c r="A5926">
        <v>5925</v>
      </c>
      <c r="B5926" t="s">
        <v>31</v>
      </c>
      <c r="C5926" t="s">
        <v>38</v>
      </c>
      <c r="D5926" t="s">
        <v>32</v>
      </c>
      <c r="E5926" t="s">
        <v>18</v>
      </c>
      <c r="F5926" t="s">
        <v>307</v>
      </c>
      <c r="G5926" t="s">
        <v>355</v>
      </c>
      <c r="H5926">
        <v>77</v>
      </c>
      <c r="I5926">
        <v>13723.29</v>
      </c>
      <c r="J5926">
        <v>1056693.33</v>
      </c>
      <c r="K5926">
        <v>2474.0300000000002</v>
      </c>
      <c r="L5926">
        <v>783</v>
      </c>
      <c r="M5926" t="s">
        <v>42</v>
      </c>
      <c r="N5926" t="s">
        <v>22</v>
      </c>
      <c r="O5926">
        <v>159319.53</v>
      </c>
      <c r="P5926">
        <f>_xlfn.DAYS(Table3[[#This Row],[Delivery_Date]],Table3[[#This Row],[Order_Date]])</f>
        <v>4</v>
      </c>
    </row>
    <row r="5927" spans="1:16" x14ac:dyDescent="0.25">
      <c r="A5927">
        <v>5926</v>
      </c>
      <c r="B5927" t="s">
        <v>15</v>
      </c>
      <c r="C5927" t="s">
        <v>24</v>
      </c>
      <c r="D5927" t="s">
        <v>32</v>
      </c>
      <c r="E5927" t="s">
        <v>52</v>
      </c>
      <c r="F5927" t="s">
        <v>320</v>
      </c>
      <c r="G5927" t="s">
        <v>364</v>
      </c>
      <c r="H5927">
        <v>44</v>
      </c>
      <c r="I5927">
        <v>38670.46</v>
      </c>
      <c r="J5927">
        <v>1701500.24</v>
      </c>
      <c r="K5927">
        <v>4396.43</v>
      </c>
      <c r="L5927">
        <v>84</v>
      </c>
      <c r="M5927" t="s">
        <v>42</v>
      </c>
      <c r="N5927" t="s">
        <v>43</v>
      </c>
      <c r="O5927">
        <v>116103.56</v>
      </c>
      <c r="P5927">
        <f>_xlfn.DAYS(Table3[[#This Row],[Delivery_Date]],Table3[[#This Row],[Order_Date]])</f>
        <v>1</v>
      </c>
    </row>
    <row r="5928" spans="1:16" x14ac:dyDescent="0.25">
      <c r="A5928">
        <v>5927</v>
      </c>
      <c r="B5928" t="s">
        <v>44</v>
      </c>
      <c r="C5928" t="s">
        <v>16</v>
      </c>
      <c r="D5928" t="s">
        <v>45</v>
      </c>
      <c r="E5928" t="s">
        <v>52</v>
      </c>
      <c r="F5928" t="s">
        <v>166</v>
      </c>
      <c r="G5928" t="s">
        <v>98</v>
      </c>
      <c r="H5928">
        <v>35</v>
      </c>
      <c r="I5928">
        <v>21282.17</v>
      </c>
      <c r="J5928">
        <v>744875.95</v>
      </c>
      <c r="K5928">
        <v>4441.76</v>
      </c>
      <c r="L5928">
        <v>25</v>
      </c>
      <c r="M5928" t="s">
        <v>21</v>
      </c>
      <c r="N5928" t="s">
        <v>36</v>
      </c>
      <c r="O5928">
        <v>42176.5</v>
      </c>
      <c r="P5928">
        <f>_xlfn.DAYS(Table3[[#This Row],[Delivery_Date]],Table3[[#This Row],[Order_Date]])</f>
        <v>6</v>
      </c>
    </row>
    <row r="5929" spans="1:16" x14ac:dyDescent="0.25">
      <c r="A5929">
        <v>5928</v>
      </c>
      <c r="B5929" t="s">
        <v>51</v>
      </c>
      <c r="C5929" t="s">
        <v>24</v>
      </c>
      <c r="D5929" t="s">
        <v>32</v>
      </c>
      <c r="E5929" t="s">
        <v>60</v>
      </c>
      <c r="F5929" t="s">
        <v>375</v>
      </c>
      <c r="G5929" t="s">
        <v>350</v>
      </c>
      <c r="H5929">
        <v>85</v>
      </c>
      <c r="I5929">
        <v>4255.1499999999996</v>
      </c>
      <c r="J5929">
        <v>361687.75</v>
      </c>
      <c r="K5929">
        <v>1091.23</v>
      </c>
      <c r="L5929">
        <v>503</v>
      </c>
      <c r="M5929" t="s">
        <v>35</v>
      </c>
      <c r="N5929" t="s">
        <v>43</v>
      </c>
      <c r="O5929">
        <v>80308.639999999999</v>
      </c>
      <c r="P5929">
        <f>_xlfn.DAYS(Table3[[#This Row],[Delivery_Date]],Table3[[#This Row],[Order_Date]])</f>
        <v>11</v>
      </c>
    </row>
    <row r="5930" spans="1:16" x14ac:dyDescent="0.25">
      <c r="A5930">
        <v>5929</v>
      </c>
      <c r="B5930" t="s">
        <v>23</v>
      </c>
      <c r="C5930" t="s">
        <v>24</v>
      </c>
      <c r="D5930" t="s">
        <v>17</v>
      </c>
      <c r="E5930" t="s">
        <v>52</v>
      </c>
      <c r="F5930" t="s">
        <v>303</v>
      </c>
      <c r="G5930" t="s">
        <v>212</v>
      </c>
      <c r="H5930">
        <v>44</v>
      </c>
      <c r="I5930">
        <v>26915.63</v>
      </c>
      <c r="J5930">
        <v>1184287.72</v>
      </c>
      <c r="K5930">
        <v>2300.6</v>
      </c>
      <c r="L5930">
        <v>79</v>
      </c>
      <c r="M5930" t="s">
        <v>29</v>
      </c>
      <c r="N5930" t="s">
        <v>22</v>
      </c>
      <c r="O5930">
        <v>156398.12</v>
      </c>
      <c r="P5930">
        <f>_xlfn.DAYS(Table3[[#This Row],[Delivery_Date]],Table3[[#This Row],[Order_Date]])</f>
        <v>3</v>
      </c>
    </row>
    <row r="5931" spans="1:16" x14ac:dyDescent="0.25">
      <c r="A5931">
        <v>5930</v>
      </c>
      <c r="B5931" t="s">
        <v>31</v>
      </c>
      <c r="C5931" t="s">
        <v>16</v>
      </c>
      <c r="D5931" t="s">
        <v>25</v>
      </c>
      <c r="E5931" t="s">
        <v>46</v>
      </c>
      <c r="F5931" t="s">
        <v>179</v>
      </c>
      <c r="G5931" t="s">
        <v>180</v>
      </c>
      <c r="H5931">
        <v>72</v>
      </c>
      <c r="I5931">
        <v>5583.92</v>
      </c>
      <c r="J5931">
        <v>402042.24</v>
      </c>
      <c r="K5931">
        <v>2451.1999999999998</v>
      </c>
      <c r="L5931">
        <v>431</v>
      </c>
      <c r="M5931" t="s">
        <v>35</v>
      </c>
      <c r="N5931" t="s">
        <v>36</v>
      </c>
      <c r="O5931">
        <v>62427</v>
      </c>
      <c r="P5931">
        <f>_xlfn.DAYS(Table3[[#This Row],[Delivery_Date]],Table3[[#This Row],[Order_Date]])</f>
        <v>14</v>
      </c>
    </row>
    <row r="5932" spans="1:16" x14ac:dyDescent="0.25">
      <c r="A5932">
        <v>5931</v>
      </c>
      <c r="B5932" t="s">
        <v>51</v>
      </c>
      <c r="C5932" t="s">
        <v>24</v>
      </c>
      <c r="D5932" t="s">
        <v>25</v>
      </c>
      <c r="E5932" t="s">
        <v>26</v>
      </c>
      <c r="F5932" t="s">
        <v>227</v>
      </c>
      <c r="G5932" t="s">
        <v>304</v>
      </c>
      <c r="H5932">
        <v>98</v>
      </c>
      <c r="I5932">
        <v>10206.219999999999</v>
      </c>
      <c r="J5932">
        <v>1000209.56</v>
      </c>
      <c r="K5932">
        <v>2121.5500000000002</v>
      </c>
      <c r="L5932">
        <v>940</v>
      </c>
      <c r="M5932" t="s">
        <v>21</v>
      </c>
      <c r="N5932" t="s">
        <v>22</v>
      </c>
      <c r="O5932">
        <v>154873.66</v>
      </c>
      <c r="P5932">
        <f>_xlfn.DAYS(Table3[[#This Row],[Delivery_Date]],Table3[[#This Row],[Order_Date]])</f>
        <v>12</v>
      </c>
    </row>
    <row r="5933" spans="1:16" x14ac:dyDescent="0.25">
      <c r="A5933">
        <v>5932</v>
      </c>
      <c r="B5933" t="s">
        <v>31</v>
      </c>
      <c r="C5933" t="s">
        <v>16</v>
      </c>
      <c r="D5933" t="s">
        <v>25</v>
      </c>
      <c r="E5933" t="s">
        <v>18</v>
      </c>
      <c r="F5933" t="s">
        <v>126</v>
      </c>
      <c r="G5933" t="s">
        <v>360</v>
      </c>
      <c r="H5933">
        <v>41</v>
      </c>
      <c r="I5933">
        <v>28952.75</v>
      </c>
      <c r="J5933">
        <v>1187062.75</v>
      </c>
      <c r="K5933">
        <v>3616.6</v>
      </c>
      <c r="L5933">
        <v>556</v>
      </c>
      <c r="M5933" t="s">
        <v>21</v>
      </c>
      <c r="N5933" t="s">
        <v>36</v>
      </c>
      <c r="O5933">
        <v>181735.83</v>
      </c>
      <c r="P5933">
        <f>_xlfn.DAYS(Table3[[#This Row],[Delivery_Date]],Table3[[#This Row],[Order_Date]])</f>
        <v>15</v>
      </c>
    </row>
    <row r="5934" spans="1:16" x14ac:dyDescent="0.25">
      <c r="A5934">
        <v>5933</v>
      </c>
      <c r="B5934" t="s">
        <v>37</v>
      </c>
      <c r="C5934" t="s">
        <v>38</v>
      </c>
      <c r="D5934" t="s">
        <v>17</v>
      </c>
      <c r="E5934" t="s">
        <v>60</v>
      </c>
      <c r="F5934" t="s">
        <v>92</v>
      </c>
      <c r="G5934" t="s">
        <v>116</v>
      </c>
      <c r="H5934">
        <v>83</v>
      </c>
      <c r="I5934">
        <v>8996.92</v>
      </c>
      <c r="J5934">
        <v>746744.36</v>
      </c>
      <c r="K5934">
        <v>2900.06</v>
      </c>
      <c r="L5934">
        <v>685</v>
      </c>
      <c r="M5934" t="s">
        <v>35</v>
      </c>
      <c r="N5934" t="s">
        <v>30</v>
      </c>
      <c r="O5934">
        <v>109876.64</v>
      </c>
      <c r="P5934">
        <f>_xlfn.DAYS(Table3[[#This Row],[Delivery_Date]],Table3[[#This Row],[Order_Date]])</f>
        <v>11</v>
      </c>
    </row>
    <row r="5935" spans="1:16" x14ac:dyDescent="0.25">
      <c r="A5935">
        <v>5934</v>
      </c>
      <c r="B5935" t="s">
        <v>31</v>
      </c>
      <c r="C5935" t="s">
        <v>38</v>
      </c>
      <c r="D5935" t="s">
        <v>25</v>
      </c>
      <c r="E5935" t="s">
        <v>18</v>
      </c>
      <c r="F5935" t="s">
        <v>293</v>
      </c>
      <c r="G5935" t="s">
        <v>90</v>
      </c>
      <c r="H5935">
        <v>63</v>
      </c>
      <c r="I5935">
        <v>8446.41</v>
      </c>
      <c r="J5935">
        <v>532123.82999999996</v>
      </c>
      <c r="K5935">
        <v>3868.57</v>
      </c>
      <c r="L5935">
        <v>825</v>
      </c>
      <c r="M5935" t="s">
        <v>35</v>
      </c>
      <c r="N5935" t="s">
        <v>70</v>
      </c>
      <c r="O5935">
        <v>72173.33</v>
      </c>
      <c r="P5935">
        <f>_xlfn.DAYS(Table3[[#This Row],[Delivery_Date]],Table3[[#This Row],[Order_Date]])</f>
        <v>2</v>
      </c>
    </row>
    <row r="5936" spans="1:16" x14ac:dyDescent="0.25">
      <c r="A5936">
        <v>5935</v>
      </c>
      <c r="B5936" t="s">
        <v>65</v>
      </c>
      <c r="C5936" t="s">
        <v>24</v>
      </c>
      <c r="D5936" t="s">
        <v>39</v>
      </c>
      <c r="E5936" t="s">
        <v>60</v>
      </c>
      <c r="F5936" t="s">
        <v>104</v>
      </c>
      <c r="G5936" t="s">
        <v>203</v>
      </c>
      <c r="H5936">
        <v>86</v>
      </c>
      <c r="I5936">
        <v>36545.199999999997</v>
      </c>
      <c r="J5936">
        <v>3142887.2</v>
      </c>
      <c r="K5936">
        <v>3412.58</v>
      </c>
      <c r="L5936">
        <v>750</v>
      </c>
      <c r="M5936" t="s">
        <v>42</v>
      </c>
      <c r="N5936" t="s">
        <v>22</v>
      </c>
      <c r="O5936">
        <v>755588</v>
      </c>
      <c r="P5936">
        <f>_xlfn.DAYS(Table3[[#This Row],[Delivery_Date]],Table3[[#This Row],[Order_Date]])</f>
        <v>8</v>
      </c>
    </row>
    <row r="5937" spans="1:16" x14ac:dyDescent="0.25">
      <c r="A5937">
        <v>5936</v>
      </c>
      <c r="B5937" t="s">
        <v>37</v>
      </c>
      <c r="C5937" t="s">
        <v>38</v>
      </c>
      <c r="D5937" t="s">
        <v>25</v>
      </c>
      <c r="E5937" t="s">
        <v>18</v>
      </c>
      <c r="F5937" t="s">
        <v>49</v>
      </c>
      <c r="G5937" t="s">
        <v>356</v>
      </c>
      <c r="H5937">
        <v>1</v>
      </c>
      <c r="I5937">
        <v>6893.76</v>
      </c>
      <c r="J5937">
        <v>6893.76</v>
      </c>
      <c r="K5937">
        <v>3989.26</v>
      </c>
      <c r="L5937">
        <v>47</v>
      </c>
      <c r="M5937" t="s">
        <v>35</v>
      </c>
      <c r="N5937" t="s">
        <v>43</v>
      </c>
      <c r="O5937">
        <v>898.06</v>
      </c>
      <c r="P5937">
        <f>_xlfn.DAYS(Table3[[#This Row],[Delivery_Date]],Table3[[#This Row],[Order_Date]])</f>
        <v>11</v>
      </c>
    </row>
    <row r="5938" spans="1:16" x14ac:dyDescent="0.25">
      <c r="A5938">
        <v>5937</v>
      </c>
      <c r="B5938" t="s">
        <v>51</v>
      </c>
      <c r="C5938" t="s">
        <v>38</v>
      </c>
      <c r="D5938" t="s">
        <v>17</v>
      </c>
      <c r="E5938" t="s">
        <v>46</v>
      </c>
      <c r="F5938" t="s">
        <v>307</v>
      </c>
      <c r="G5938" t="s">
        <v>309</v>
      </c>
      <c r="H5938">
        <v>11</v>
      </c>
      <c r="I5938">
        <v>23465.77</v>
      </c>
      <c r="J5938">
        <v>258123.47</v>
      </c>
      <c r="K5938">
        <v>1526.9</v>
      </c>
      <c r="L5938">
        <v>50</v>
      </c>
      <c r="M5938" t="s">
        <v>21</v>
      </c>
      <c r="N5938" t="s">
        <v>22</v>
      </c>
      <c r="O5938">
        <v>16292.61</v>
      </c>
      <c r="P5938">
        <f>_xlfn.DAYS(Table3[[#This Row],[Delivery_Date]],Table3[[#This Row],[Order_Date]])</f>
        <v>11</v>
      </c>
    </row>
    <row r="5939" spans="1:16" x14ac:dyDescent="0.25">
      <c r="A5939">
        <v>5938</v>
      </c>
      <c r="B5939" t="s">
        <v>37</v>
      </c>
      <c r="C5939" t="s">
        <v>24</v>
      </c>
      <c r="D5939" t="s">
        <v>17</v>
      </c>
      <c r="E5939" t="s">
        <v>52</v>
      </c>
      <c r="F5939" t="s">
        <v>346</v>
      </c>
      <c r="G5939" t="s">
        <v>100</v>
      </c>
      <c r="H5939">
        <v>40</v>
      </c>
      <c r="I5939">
        <v>30093.71</v>
      </c>
      <c r="J5939">
        <v>1203748.3999999999</v>
      </c>
      <c r="K5939">
        <v>2455.4899999999998</v>
      </c>
      <c r="L5939">
        <v>676</v>
      </c>
      <c r="M5939" t="s">
        <v>29</v>
      </c>
      <c r="N5939" t="s">
        <v>43</v>
      </c>
      <c r="O5939">
        <v>130022.51</v>
      </c>
      <c r="P5939">
        <f>_xlfn.DAYS(Table3[[#This Row],[Delivery_Date]],Table3[[#This Row],[Order_Date]])</f>
        <v>4</v>
      </c>
    </row>
    <row r="5940" spans="1:16" x14ac:dyDescent="0.25">
      <c r="A5940">
        <v>5939</v>
      </c>
      <c r="B5940" t="s">
        <v>65</v>
      </c>
      <c r="C5940" t="s">
        <v>38</v>
      </c>
      <c r="D5940" t="s">
        <v>17</v>
      </c>
      <c r="E5940" t="s">
        <v>60</v>
      </c>
      <c r="F5940" t="s">
        <v>248</v>
      </c>
      <c r="G5940" t="s">
        <v>224</v>
      </c>
      <c r="H5940">
        <v>45</v>
      </c>
      <c r="I5940">
        <v>2324.12</v>
      </c>
      <c r="J5940">
        <v>104585.4</v>
      </c>
      <c r="K5940">
        <v>3279.13</v>
      </c>
      <c r="L5940">
        <v>193</v>
      </c>
      <c r="M5940" t="s">
        <v>21</v>
      </c>
      <c r="N5940" t="s">
        <v>70</v>
      </c>
      <c r="O5940">
        <v>20127.46</v>
      </c>
      <c r="P5940">
        <f>_xlfn.DAYS(Table3[[#This Row],[Delivery_Date]],Table3[[#This Row],[Order_Date]])</f>
        <v>1</v>
      </c>
    </row>
    <row r="5941" spans="1:16" x14ac:dyDescent="0.25">
      <c r="A5941">
        <v>5940</v>
      </c>
      <c r="B5941" t="s">
        <v>44</v>
      </c>
      <c r="C5941" t="s">
        <v>38</v>
      </c>
      <c r="D5941" t="s">
        <v>39</v>
      </c>
      <c r="E5941" t="s">
        <v>60</v>
      </c>
      <c r="F5941" t="s">
        <v>315</v>
      </c>
      <c r="G5941" t="s">
        <v>291</v>
      </c>
      <c r="H5941">
        <v>59</v>
      </c>
      <c r="I5941">
        <v>30513.78</v>
      </c>
      <c r="J5941">
        <v>1800313.02</v>
      </c>
      <c r="K5941">
        <v>4365.43</v>
      </c>
      <c r="L5941">
        <v>834</v>
      </c>
      <c r="M5941" t="s">
        <v>21</v>
      </c>
      <c r="N5941" t="s">
        <v>30</v>
      </c>
      <c r="O5941">
        <v>399928.26</v>
      </c>
      <c r="P5941">
        <f>_xlfn.DAYS(Table3[[#This Row],[Delivery_Date]],Table3[[#This Row],[Order_Date]])</f>
        <v>5</v>
      </c>
    </row>
    <row r="5942" spans="1:16" x14ac:dyDescent="0.25">
      <c r="A5942">
        <v>5941</v>
      </c>
      <c r="B5942" t="s">
        <v>65</v>
      </c>
      <c r="C5942" t="s">
        <v>24</v>
      </c>
      <c r="D5942" t="s">
        <v>32</v>
      </c>
      <c r="E5942" t="s">
        <v>46</v>
      </c>
      <c r="F5942" t="s">
        <v>253</v>
      </c>
      <c r="G5942" t="s">
        <v>407</v>
      </c>
      <c r="H5942">
        <v>61</v>
      </c>
      <c r="I5942">
        <v>16896.509999999998</v>
      </c>
      <c r="J5942">
        <v>1030687.11</v>
      </c>
      <c r="K5942">
        <v>3041.86</v>
      </c>
      <c r="L5942">
        <v>271</v>
      </c>
      <c r="M5942" t="s">
        <v>35</v>
      </c>
      <c r="N5942" t="s">
        <v>70</v>
      </c>
      <c r="O5942">
        <v>234051.1</v>
      </c>
      <c r="P5942">
        <f>_xlfn.DAYS(Table3[[#This Row],[Delivery_Date]],Table3[[#This Row],[Order_Date]])</f>
        <v>4</v>
      </c>
    </row>
    <row r="5943" spans="1:16" x14ac:dyDescent="0.25">
      <c r="A5943">
        <v>5942</v>
      </c>
      <c r="B5943" t="s">
        <v>31</v>
      </c>
      <c r="C5943" t="s">
        <v>16</v>
      </c>
      <c r="D5943" t="s">
        <v>45</v>
      </c>
      <c r="E5943" t="s">
        <v>60</v>
      </c>
      <c r="F5943" t="s">
        <v>233</v>
      </c>
      <c r="G5943" t="s">
        <v>242</v>
      </c>
      <c r="H5943">
        <v>77</v>
      </c>
      <c r="I5943">
        <v>29132.09</v>
      </c>
      <c r="J5943">
        <v>2243170.9300000002</v>
      </c>
      <c r="K5943">
        <v>2519.42</v>
      </c>
      <c r="L5943">
        <v>937</v>
      </c>
      <c r="M5943" t="s">
        <v>21</v>
      </c>
      <c r="N5943" t="s">
        <v>43</v>
      </c>
      <c r="O5943">
        <v>280495.76</v>
      </c>
      <c r="P5943">
        <f>_xlfn.DAYS(Table3[[#This Row],[Delivery_Date]],Table3[[#This Row],[Order_Date]])</f>
        <v>2</v>
      </c>
    </row>
    <row r="5944" spans="1:16" x14ac:dyDescent="0.25">
      <c r="A5944">
        <v>5943</v>
      </c>
      <c r="B5944" t="s">
        <v>23</v>
      </c>
      <c r="C5944" t="s">
        <v>24</v>
      </c>
      <c r="D5944" t="s">
        <v>17</v>
      </c>
      <c r="E5944" t="s">
        <v>46</v>
      </c>
      <c r="F5944" t="s">
        <v>279</v>
      </c>
      <c r="G5944" t="s">
        <v>192</v>
      </c>
      <c r="H5944">
        <v>55</v>
      </c>
      <c r="I5944">
        <v>28659.26</v>
      </c>
      <c r="J5944">
        <v>1576259.3</v>
      </c>
      <c r="K5944">
        <v>1605.35</v>
      </c>
      <c r="L5944">
        <v>872</v>
      </c>
      <c r="M5944" t="s">
        <v>35</v>
      </c>
      <c r="N5944" t="s">
        <v>22</v>
      </c>
      <c r="O5944">
        <v>318603.53000000003</v>
      </c>
      <c r="P5944">
        <f>_xlfn.DAYS(Table3[[#This Row],[Delivery_Date]],Table3[[#This Row],[Order_Date]])</f>
        <v>10</v>
      </c>
    </row>
    <row r="5945" spans="1:16" x14ac:dyDescent="0.25">
      <c r="A5945">
        <v>5944</v>
      </c>
      <c r="B5945" t="s">
        <v>31</v>
      </c>
      <c r="C5945" t="s">
        <v>24</v>
      </c>
      <c r="D5945" t="s">
        <v>25</v>
      </c>
      <c r="E5945" t="s">
        <v>52</v>
      </c>
      <c r="F5945" t="s">
        <v>99</v>
      </c>
      <c r="G5945" t="s">
        <v>404</v>
      </c>
      <c r="H5945">
        <v>9</v>
      </c>
      <c r="I5945">
        <v>11440.64</v>
      </c>
      <c r="J5945">
        <v>102965.75999999999</v>
      </c>
      <c r="K5945">
        <v>4272.59</v>
      </c>
      <c r="L5945">
        <v>24</v>
      </c>
      <c r="M5945" t="s">
        <v>42</v>
      </c>
      <c r="N5945" t="s">
        <v>70</v>
      </c>
      <c r="O5945">
        <v>16980.75</v>
      </c>
      <c r="P5945">
        <f>_xlfn.DAYS(Table3[[#This Row],[Delivery_Date]],Table3[[#This Row],[Order_Date]])</f>
        <v>11</v>
      </c>
    </row>
    <row r="5946" spans="1:16" x14ac:dyDescent="0.25">
      <c r="A5946">
        <v>5945</v>
      </c>
      <c r="B5946" t="s">
        <v>31</v>
      </c>
      <c r="C5946" t="s">
        <v>16</v>
      </c>
      <c r="D5946" t="s">
        <v>32</v>
      </c>
      <c r="E5946" t="s">
        <v>46</v>
      </c>
      <c r="F5946" t="s">
        <v>225</v>
      </c>
      <c r="G5946" t="s">
        <v>165</v>
      </c>
      <c r="H5946">
        <v>59</v>
      </c>
      <c r="I5946">
        <v>21109.42</v>
      </c>
      <c r="J5946">
        <v>1245455.78</v>
      </c>
      <c r="K5946">
        <v>2538.14</v>
      </c>
      <c r="L5946">
        <v>822</v>
      </c>
      <c r="M5946" t="s">
        <v>21</v>
      </c>
      <c r="N5946" t="s">
        <v>22</v>
      </c>
      <c r="O5946">
        <v>124886.01</v>
      </c>
      <c r="P5946">
        <f>_xlfn.DAYS(Table3[[#This Row],[Delivery_Date]],Table3[[#This Row],[Order_Date]])</f>
        <v>13</v>
      </c>
    </row>
    <row r="5947" spans="1:16" x14ac:dyDescent="0.25">
      <c r="A5947">
        <v>5946</v>
      </c>
      <c r="B5947" t="s">
        <v>44</v>
      </c>
      <c r="C5947" t="s">
        <v>24</v>
      </c>
      <c r="D5947" t="s">
        <v>17</v>
      </c>
      <c r="E5947" t="s">
        <v>52</v>
      </c>
      <c r="F5947" t="s">
        <v>314</v>
      </c>
      <c r="G5947" t="s">
        <v>166</v>
      </c>
      <c r="H5947">
        <v>20</v>
      </c>
      <c r="I5947">
        <v>15792.14</v>
      </c>
      <c r="J5947">
        <v>315842.8</v>
      </c>
      <c r="K5947">
        <v>228.22</v>
      </c>
      <c r="L5947">
        <v>649</v>
      </c>
      <c r="M5947" t="s">
        <v>29</v>
      </c>
      <c r="N5947" t="s">
        <v>36</v>
      </c>
      <c r="O5947">
        <v>44365.63</v>
      </c>
      <c r="P5947">
        <f>_xlfn.DAYS(Table3[[#This Row],[Delivery_Date]],Table3[[#This Row],[Order_Date]])</f>
        <v>10</v>
      </c>
    </row>
    <row r="5948" spans="1:16" x14ac:dyDescent="0.25">
      <c r="A5948">
        <v>5947</v>
      </c>
      <c r="B5948" t="s">
        <v>44</v>
      </c>
      <c r="C5948" t="s">
        <v>16</v>
      </c>
      <c r="D5948" t="s">
        <v>45</v>
      </c>
      <c r="E5948" t="s">
        <v>46</v>
      </c>
      <c r="F5948" t="s">
        <v>188</v>
      </c>
      <c r="G5948" t="s">
        <v>228</v>
      </c>
      <c r="H5948">
        <v>44</v>
      </c>
      <c r="I5948">
        <v>4712.7299999999996</v>
      </c>
      <c r="J5948">
        <v>207360.12</v>
      </c>
      <c r="K5948">
        <v>2998.81</v>
      </c>
      <c r="L5948">
        <v>17</v>
      </c>
      <c r="M5948" t="s">
        <v>42</v>
      </c>
      <c r="N5948" t="s">
        <v>70</v>
      </c>
      <c r="O5948">
        <v>14682.59</v>
      </c>
      <c r="P5948">
        <f>_xlfn.DAYS(Table3[[#This Row],[Delivery_Date]],Table3[[#This Row],[Order_Date]])</f>
        <v>15</v>
      </c>
    </row>
    <row r="5949" spans="1:16" x14ac:dyDescent="0.25">
      <c r="A5949">
        <v>5948</v>
      </c>
      <c r="B5949" t="s">
        <v>59</v>
      </c>
      <c r="C5949" t="s">
        <v>16</v>
      </c>
      <c r="D5949" t="s">
        <v>17</v>
      </c>
      <c r="E5949" t="s">
        <v>18</v>
      </c>
      <c r="F5949" t="s">
        <v>384</v>
      </c>
      <c r="G5949" t="s">
        <v>90</v>
      </c>
      <c r="H5949">
        <v>9</v>
      </c>
      <c r="I5949">
        <v>6878.7</v>
      </c>
      <c r="J5949">
        <v>61908.3</v>
      </c>
      <c r="K5949">
        <v>3337.86</v>
      </c>
      <c r="L5949">
        <v>87</v>
      </c>
      <c r="M5949" t="s">
        <v>42</v>
      </c>
      <c r="N5949" t="s">
        <v>22</v>
      </c>
      <c r="O5949">
        <v>10759.93</v>
      </c>
      <c r="P5949">
        <f>_xlfn.DAYS(Table3[[#This Row],[Delivery_Date]],Table3[[#This Row],[Order_Date]])</f>
        <v>3</v>
      </c>
    </row>
    <row r="5950" spans="1:16" x14ac:dyDescent="0.25">
      <c r="A5950">
        <v>5949</v>
      </c>
      <c r="B5950" t="s">
        <v>65</v>
      </c>
      <c r="C5950" t="s">
        <v>24</v>
      </c>
      <c r="D5950" t="s">
        <v>45</v>
      </c>
      <c r="E5950" t="s">
        <v>18</v>
      </c>
      <c r="F5950" t="s">
        <v>239</v>
      </c>
      <c r="G5950" t="s">
        <v>404</v>
      </c>
      <c r="H5950">
        <v>58</v>
      </c>
      <c r="I5950">
        <v>7707.99</v>
      </c>
      <c r="J5950">
        <v>447063.42</v>
      </c>
      <c r="K5950">
        <v>4388.91</v>
      </c>
      <c r="L5950">
        <v>887</v>
      </c>
      <c r="M5950" t="s">
        <v>35</v>
      </c>
      <c r="N5950" t="s">
        <v>70</v>
      </c>
      <c r="O5950">
        <v>91959.62</v>
      </c>
      <c r="P5950">
        <f>_xlfn.DAYS(Table3[[#This Row],[Delivery_Date]],Table3[[#This Row],[Order_Date]])</f>
        <v>5</v>
      </c>
    </row>
    <row r="5951" spans="1:16" x14ac:dyDescent="0.25">
      <c r="A5951">
        <v>5950</v>
      </c>
      <c r="B5951" t="s">
        <v>23</v>
      </c>
      <c r="C5951" t="s">
        <v>24</v>
      </c>
      <c r="D5951" t="s">
        <v>45</v>
      </c>
      <c r="E5951" t="s">
        <v>52</v>
      </c>
      <c r="F5951" t="s">
        <v>93</v>
      </c>
      <c r="G5951" t="s">
        <v>344</v>
      </c>
      <c r="H5951">
        <v>66</v>
      </c>
      <c r="I5951">
        <v>19552.43</v>
      </c>
      <c r="J5951">
        <v>1290460.3799999999</v>
      </c>
      <c r="K5951">
        <v>1970.42</v>
      </c>
      <c r="L5951">
        <v>23</v>
      </c>
      <c r="M5951" t="s">
        <v>21</v>
      </c>
      <c r="N5951" t="s">
        <v>70</v>
      </c>
      <c r="O5951">
        <v>193113.86</v>
      </c>
      <c r="P5951">
        <f>_xlfn.DAYS(Table3[[#This Row],[Delivery_Date]],Table3[[#This Row],[Order_Date]])</f>
        <v>3</v>
      </c>
    </row>
    <row r="5952" spans="1:16" x14ac:dyDescent="0.25">
      <c r="A5952">
        <v>5951</v>
      </c>
      <c r="B5952" t="s">
        <v>23</v>
      </c>
      <c r="C5952" t="s">
        <v>38</v>
      </c>
      <c r="D5952" t="s">
        <v>25</v>
      </c>
      <c r="E5952" t="s">
        <v>60</v>
      </c>
      <c r="F5952" t="s">
        <v>392</v>
      </c>
      <c r="G5952" t="s">
        <v>278</v>
      </c>
      <c r="H5952">
        <v>60</v>
      </c>
      <c r="I5952">
        <v>46891.38</v>
      </c>
      <c r="J5952">
        <v>2813482.8</v>
      </c>
      <c r="K5952">
        <v>3625.95</v>
      </c>
      <c r="L5952">
        <v>934</v>
      </c>
      <c r="M5952" t="s">
        <v>42</v>
      </c>
      <c r="N5952" t="s">
        <v>36</v>
      </c>
      <c r="O5952">
        <v>355624.88</v>
      </c>
      <c r="P5952">
        <f>_xlfn.DAYS(Table3[[#This Row],[Delivery_Date]],Table3[[#This Row],[Order_Date]])</f>
        <v>8</v>
      </c>
    </row>
    <row r="5953" spans="1:16" x14ac:dyDescent="0.25">
      <c r="A5953">
        <v>5952</v>
      </c>
      <c r="B5953" t="s">
        <v>15</v>
      </c>
      <c r="C5953" t="s">
        <v>16</v>
      </c>
      <c r="D5953" t="s">
        <v>45</v>
      </c>
      <c r="E5953" t="s">
        <v>46</v>
      </c>
      <c r="F5953" t="s">
        <v>361</v>
      </c>
      <c r="G5953" t="s">
        <v>141</v>
      </c>
      <c r="H5953">
        <v>76</v>
      </c>
      <c r="I5953">
        <v>39907.71</v>
      </c>
      <c r="J5953">
        <v>3032985.96</v>
      </c>
      <c r="K5953">
        <v>748.55</v>
      </c>
      <c r="L5953">
        <v>149</v>
      </c>
      <c r="M5953" t="s">
        <v>42</v>
      </c>
      <c r="N5953" t="s">
        <v>30</v>
      </c>
      <c r="O5953">
        <v>520310.38</v>
      </c>
      <c r="P5953">
        <f>_xlfn.DAYS(Table3[[#This Row],[Delivery_Date]],Table3[[#This Row],[Order_Date]])</f>
        <v>15</v>
      </c>
    </row>
    <row r="5954" spans="1:16" x14ac:dyDescent="0.25">
      <c r="A5954">
        <v>5953</v>
      </c>
      <c r="B5954" t="s">
        <v>15</v>
      </c>
      <c r="C5954" t="s">
        <v>24</v>
      </c>
      <c r="D5954" t="s">
        <v>39</v>
      </c>
      <c r="E5954" t="s">
        <v>18</v>
      </c>
      <c r="F5954" t="s">
        <v>98</v>
      </c>
      <c r="G5954" t="s">
        <v>50</v>
      </c>
      <c r="H5954">
        <v>34</v>
      </c>
      <c r="I5954">
        <v>43654.18</v>
      </c>
      <c r="J5954">
        <v>1484242.12</v>
      </c>
      <c r="K5954">
        <v>815.18</v>
      </c>
      <c r="L5954">
        <v>896</v>
      </c>
      <c r="M5954" t="s">
        <v>35</v>
      </c>
      <c r="N5954" t="s">
        <v>22</v>
      </c>
      <c r="O5954">
        <v>128345.94</v>
      </c>
      <c r="P5954">
        <f>_xlfn.DAYS(Table3[[#This Row],[Delivery_Date]],Table3[[#This Row],[Order_Date]])</f>
        <v>5</v>
      </c>
    </row>
    <row r="5955" spans="1:16" x14ac:dyDescent="0.25">
      <c r="A5955">
        <v>5954</v>
      </c>
      <c r="B5955" t="s">
        <v>59</v>
      </c>
      <c r="C5955" t="s">
        <v>38</v>
      </c>
      <c r="D5955" t="s">
        <v>45</v>
      </c>
      <c r="E5955" t="s">
        <v>26</v>
      </c>
      <c r="F5955" t="s">
        <v>381</v>
      </c>
      <c r="G5955" t="s">
        <v>341</v>
      </c>
      <c r="H5955">
        <v>28</v>
      </c>
      <c r="I5955">
        <v>46570.73</v>
      </c>
      <c r="J5955">
        <v>1303980.44</v>
      </c>
      <c r="K5955">
        <v>2679.57</v>
      </c>
      <c r="L5955">
        <v>824</v>
      </c>
      <c r="M5955" t="s">
        <v>29</v>
      </c>
      <c r="N5955" t="s">
        <v>22</v>
      </c>
      <c r="O5955">
        <v>265253.81</v>
      </c>
      <c r="P5955">
        <f>_xlfn.DAYS(Table3[[#This Row],[Delivery_Date]],Table3[[#This Row],[Order_Date]])</f>
        <v>10</v>
      </c>
    </row>
    <row r="5956" spans="1:16" x14ac:dyDescent="0.25">
      <c r="A5956">
        <v>5955</v>
      </c>
      <c r="B5956" t="s">
        <v>37</v>
      </c>
      <c r="C5956" t="s">
        <v>38</v>
      </c>
      <c r="D5956" t="s">
        <v>25</v>
      </c>
      <c r="E5956" t="s">
        <v>60</v>
      </c>
      <c r="F5956" t="s">
        <v>351</v>
      </c>
      <c r="G5956" t="s">
        <v>66</v>
      </c>
      <c r="H5956">
        <v>5</v>
      </c>
      <c r="I5956">
        <v>38953.360000000001</v>
      </c>
      <c r="J5956">
        <v>194766.8</v>
      </c>
      <c r="K5956">
        <v>1178.17</v>
      </c>
      <c r="L5956">
        <v>700</v>
      </c>
      <c r="M5956" t="s">
        <v>35</v>
      </c>
      <c r="N5956" t="s">
        <v>43</v>
      </c>
      <c r="O5956">
        <v>23825.61</v>
      </c>
      <c r="P5956">
        <f>_xlfn.DAYS(Table3[[#This Row],[Delivery_Date]],Table3[[#This Row],[Order_Date]])</f>
        <v>14</v>
      </c>
    </row>
    <row r="5957" spans="1:16" x14ac:dyDescent="0.25">
      <c r="A5957">
        <v>5956</v>
      </c>
      <c r="B5957" t="s">
        <v>65</v>
      </c>
      <c r="C5957" t="s">
        <v>24</v>
      </c>
      <c r="D5957" t="s">
        <v>45</v>
      </c>
      <c r="E5957" t="s">
        <v>52</v>
      </c>
      <c r="F5957" t="s">
        <v>139</v>
      </c>
      <c r="G5957" t="s">
        <v>263</v>
      </c>
      <c r="H5957">
        <v>100</v>
      </c>
      <c r="I5957">
        <v>19758.23</v>
      </c>
      <c r="J5957">
        <v>1975823</v>
      </c>
      <c r="K5957">
        <v>1865.69</v>
      </c>
      <c r="L5957">
        <v>19</v>
      </c>
      <c r="M5957" t="s">
        <v>42</v>
      </c>
      <c r="N5957" t="s">
        <v>70</v>
      </c>
      <c r="O5957">
        <v>243375.63</v>
      </c>
      <c r="P5957">
        <f>_xlfn.DAYS(Table3[[#This Row],[Delivery_Date]],Table3[[#This Row],[Order_Date]])</f>
        <v>6</v>
      </c>
    </row>
    <row r="5958" spans="1:16" x14ac:dyDescent="0.25">
      <c r="A5958">
        <v>5957</v>
      </c>
      <c r="B5958" t="s">
        <v>23</v>
      </c>
      <c r="C5958" t="s">
        <v>24</v>
      </c>
      <c r="D5958" t="s">
        <v>25</v>
      </c>
      <c r="E5958" t="s">
        <v>52</v>
      </c>
      <c r="F5958" t="s">
        <v>157</v>
      </c>
      <c r="G5958" t="s">
        <v>406</v>
      </c>
      <c r="H5958">
        <v>90</v>
      </c>
      <c r="I5958">
        <v>23892.71</v>
      </c>
      <c r="J5958">
        <v>2150343.9</v>
      </c>
      <c r="K5958">
        <v>368.86</v>
      </c>
      <c r="L5958">
        <v>201</v>
      </c>
      <c r="M5958" t="s">
        <v>29</v>
      </c>
      <c r="N5958" t="s">
        <v>36</v>
      </c>
      <c r="O5958">
        <v>495317.81</v>
      </c>
      <c r="P5958">
        <f>_xlfn.DAYS(Table3[[#This Row],[Delivery_Date]],Table3[[#This Row],[Order_Date]])</f>
        <v>6</v>
      </c>
    </row>
    <row r="5959" spans="1:16" x14ac:dyDescent="0.25">
      <c r="A5959">
        <v>5958</v>
      </c>
      <c r="B5959" t="s">
        <v>31</v>
      </c>
      <c r="C5959" t="s">
        <v>38</v>
      </c>
      <c r="D5959" t="s">
        <v>32</v>
      </c>
      <c r="E5959" t="s">
        <v>46</v>
      </c>
      <c r="F5959" t="s">
        <v>384</v>
      </c>
      <c r="G5959" t="s">
        <v>90</v>
      </c>
      <c r="H5959">
        <v>22</v>
      </c>
      <c r="I5959">
        <v>43675.09</v>
      </c>
      <c r="J5959">
        <v>960851.98</v>
      </c>
      <c r="K5959">
        <v>2872.42</v>
      </c>
      <c r="L5959">
        <v>470</v>
      </c>
      <c r="M5959" t="s">
        <v>42</v>
      </c>
      <c r="N5959" t="s">
        <v>22</v>
      </c>
      <c r="O5959">
        <v>62623.98</v>
      </c>
      <c r="P5959">
        <f>_xlfn.DAYS(Table3[[#This Row],[Delivery_Date]],Table3[[#This Row],[Order_Date]])</f>
        <v>3</v>
      </c>
    </row>
    <row r="5960" spans="1:16" x14ac:dyDescent="0.25">
      <c r="A5960">
        <v>5959</v>
      </c>
      <c r="B5960" t="s">
        <v>31</v>
      </c>
      <c r="C5960" t="s">
        <v>24</v>
      </c>
      <c r="D5960" t="s">
        <v>45</v>
      </c>
      <c r="E5960" t="s">
        <v>60</v>
      </c>
      <c r="F5960" t="s">
        <v>381</v>
      </c>
      <c r="G5960" t="s">
        <v>365</v>
      </c>
      <c r="H5960">
        <v>70</v>
      </c>
      <c r="I5960">
        <v>7975.85</v>
      </c>
      <c r="J5960">
        <v>558309.5</v>
      </c>
      <c r="K5960">
        <v>3735.66</v>
      </c>
      <c r="L5960">
        <v>309</v>
      </c>
      <c r="M5960" t="s">
        <v>29</v>
      </c>
      <c r="N5960" t="s">
        <v>70</v>
      </c>
      <c r="O5960">
        <v>61713.21</v>
      </c>
      <c r="P5960">
        <f>_xlfn.DAYS(Table3[[#This Row],[Delivery_Date]],Table3[[#This Row],[Order_Date]])</f>
        <v>1</v>
      </c>
    </row>
    <row r="5961" spans="1:16" x14ac:dyDescent="0.25">
      <c r="A5961">
        <v>5960</v>
      </c>
      <c r="B5961" t="s">
        <v>44</v>
      </c>
      <c r="C5961" t="s">
        <v>24</v>
      </c>
      <c r="D5961" t="s">
        <v>17</v>
      </c>
      <c r="E5961" t="s">
        <v>26</v>
      </c>
      <c r="F5961" t="s">
        <v>121</v>
      </c>
      <c r="G5961" t="s">
        <v>321</v>
      </c>
      <c r="H5961">
        <v>39</v>
      </c>
      <c r="I5961">
        <v>35706.5</v>
      </c>
      <c r="J5961">
        <v>1392553.5</v>
      </c>
      <c r="K5961">
        <v>2698.71</v>
      </c>
      <c r="L5961">
        <v>762</v>
      </c>
      <c r="M5961" t="s">
        <v>35</v>
      </c>
      <c r="N5961" t="s">
        <v>70</v>
      </c>
      <c r="O5961">
        <v>109684.02</v>
      </c>
      <c r="P5961">
        <f>_xlfn.DAYS(Table3[[#This Row],[Delivery_Date]],Table3[[#This Row],[Order_Date]])</f>
        <v>2</v>
      </c>
    </row>
    <row r="5962" spans="1:16" x14ac:dyDescent="0.25">
      <c r="A5962">
        <v>5961</v>
      </c>
      <c r="B5962" t="s">
        <v>65</v>
      </c>
      <c r="C5962" t="s">
        <v>38</v>
      </c>
      <c r="D5962" t="s">
        <v>17</v>
      </c>
      <c r="E5962" t="s">
        <v>26</v>
      </c>
      <c r="F5962" t="s">
        <v>210</v>
      </c>
      <c r="G5962" t="s">
        <v>387</v>
      </c>
      <c r="H5962">
        <v>36</v>
      </c>
      <c r="I5962">
        <v>48241.81</v>
      </c>
      <c r="J5962">
        <v>1736705.16</v>
      </c>
      <c r="K5962">
        <v>3750.5</v>
      </c>
      <c r="L5962">
        <v>697</v>
      </c>
      <c r="M5962" t="s">
        <v>35</v>
      </c>
      <c r="N5962" t="s">
        <v>70</v>
      </c>
      <c r="O5962">
        <v>98819.37</v>
      </c>
      <c r="P5962">
        <f>_xlfn.DAYS(Table3[[#This Row],[Delivery_Date]],Table3[[#This Row],[Order_Date]])</f>
        <v>11</v>
      </c>
    </row>
    <row r="5963" spans="1:16" x14ac:dyDescent="0.25">
      <c r="A5963">
        <v>5962</v>
      </c>
      <c r="B5963" t="s">
        <v>15</v>
      </c>
      <c r="C5963" t="s">
        <v>38</v>
      </c>
      <c r="D5963" t="s">
        <v>45</v>
      </c>
      <c r="E5963" t="s">
        <v>26</v>
      </c>
      <c r="F5963" t="s">
        <v>243</v>
      </c>
      <c r="G5963" t="s">
        <v>363</v>
      </c>
      <c r="H5963">
        <v>86</v>
      </c>
      <c r="I5963">
        <v>36304.89</v>
      </c>
      <c r="J5963">
        <v>3122220.54</v>
      </c>
      <c r="K5963">
        <v>311.19</v>
      </c>
      <c r="L5963">
        <v>991</v>
      </c>
      <c r="M5963" t="s">
        <v>42</v>
      </c>
      <c r="N5963" t="s">
        <v>36</v>
      </c>
      <c r="O5963">
        <v>385003.29</v>
      </c>
      <c r="P5963">
        <f>_xlfn.DAYS(Table3[[#This Row],[Delivery_Date]],Table3[[#This Row],[Order_Date]])</f>
        <v>10</v>
      </c>
    </row>
    <row r="5964" spans="1:16" x14ac:dyDescent="0.25">
      <c r="A5964">
        <v>5963</v>
      </c>
      <c r="B5964" t="s">
        <v>15</v>
      </c>
      <c r="C5964" t="s">
        <v>38</v>
      </c>
      <c r="D5964" t="s">
        <v>45</v>
      </c>
      <c r="E5964" t="s">
        <v>52</v>
      </c>
      <c r="F5964" t="s">
        <v>368</v>
      </c>
      <c r="G5964" t="s">
        <v>101</v>
      </c>
      <c r="H5964">
        <v>89</v>
      </c>
      <c r="I5964">
        <v>39110.379999999997</v>
      </c>
      <c r="J5964">
        <v>3480823.82</v>
      </c>
      <c r="K5964">
        <v>4927.82</v>
      </c>
      <c r="L5964">
        <v>828</v>
      </c>
      <c r="M5964" t="s">
        <v>35</v>
      </c>
      <c r="N5964" t="s">
        <v>70</v>
      </c>
      <c r="O5964">
        <v>192912.37</v>
      </c>
      <c r="P5964">
        <f>_xlfn.DAYS(Table3[[#This Row],[Delivery_Date]],Table3[[#This Row],[Order_Date]])</f>
        <v>6</v>
      </c>
    </row>
    <row r="5965" spans="1:16" x14ac:dyDescent="0.25">
      <c r="A5965">
        <v>5964</v>
      </c>
      <c r="B5965" t="s">
        <v>59</v>
      </c>
      <c r="C5965" t="s">
        <v>16</v>
      </c>
      <c r="D5965" t="s">
        <v>17</v>
      </c>
      <c r="E5965" t="s">
        <v>46</v>
      </c>
      <c r="F5965" t="s">
        <v>242</v>
      </c>
      <c r="G5965" t="s">
        <v>288</v>
      </c>
      <c r="H5965">
        <v>40</v>
      </c>
      <c r="I5965">
        <v>32814.49</v>
      </c>
      <c r="J5965">
        <v>1312579.6000000001</v>
      </c>
      <c r="K5965">
        <v>1679.87</v>
      </c>
      <c r="L5965">
        <v>934</v>
      </c>
      <c r="M5965" t="s">
        <v>42</v>
      </c>
      <c r="N5965" t="s">
        <v>43</v>
      </c>
      <c r="O5965">
        <v>107546.78</v>
      </c>
      <c r="P5965">
        <f>_xlfn.DAYS(Table3[[#This Row],[Delivery_Date]],Table3[[#This Row],[Order_Date]])</f>
        <v>14</v>
      </c>
    </row>
    <row r="5966" spans="1:16" x14ac:dyDescent="0.25">
      <c r="A5966">
        <v>5965</v>
      </c>
      <c r="B5966" t="s">
        <v>23</v>
      </c>
      <c r="C5966" t="s">
        <v>16</v>
      </c>
      <c r="D5966" t="s">
        <v>39</v>
      </c>
      <c r="E5966" t="s">
        <v>46</v>
      </c>
      <c r="F5966" t="s">
        <v>291</v>
      </c>
      <c r="G5966" t="s">
        <v>247</v>
      </c>
      <c r="H5966">
        <v>51</v>
      </c>
      <c r="I5966">
        <v>9810.81</v>
      </c>
      <c r="J5966">
        <v>500351.31</v>
      </c>
      <c r="K5966">
        <v>4414.3900000000003</v>
      </c>
      <c r="L5966">
        <v>746</v>
      </c>
      <c r="M5966" t="s">
        <v>35</v>
      </c>
      <c r="N5966" t="s">
        <v>30</v>
      </c>
      <c r="O5966">
        <v>118072.66</v>
      </c>
      <c r="P5966">
        <f>_xlfn.DAYS(Table3[[#This Row],[Delivery_Date]],Table3[[#This Row],[Order_Date]])</f>
        <v>15</v>
      </c>
    </row>
    <row r="5967" spans="1:16" x14ac:dyDescent="0.25">
      <c r="A5967">
        <v>5966</v>
      </c>
      <c r="B5967" t="s">
        <v>44</v>
      </c>
      <c r="C5967" t="s">
        <v>16</v>
      </c>
      <c r="D5967" t="s">
        <v>45</v>
      </c>
      <c r="E5967" t="s">
        <v>60</v>
      </c>
      <c r="F5967" t="s">
        <v>398</v>
      </c>
      <c r="G5967" t="s">
        <v>102</v>
      </c>
      <c r="H5967">
        <v>44</v>
      </c>
      <c r="I5967">
        <v>8927.51</v>
      </c>
      <c r="J5967">
        <v>392810.44</v>
      </c>
      <c r="K5967">
        <v>734.18</v>
      </c>
      <c r="L5967">
        <v>53</v>
      </c>
      <c r="M5967" t="s">
        <v>21</v>
      </c>
      <c r="N5967" t="s">
        <v>22</v>
      </c>
      <c r="O5967">
        <v>91315.29</v>
      </c>
      <c r="P5967">
        <f>_xlfn.DAYS(Table3[[#This Row],[Delivery_Date]],Table3[[#This Row],[Order_Date]])</f>
        <v>6</v>
      </c>
    </row>
    <row r="5968" spans="1:16" x14ac:dyDescent="0.25">
      <c r="A5968">
        <v>5967</v>
      </c>
      <c r="B5968" t="s">
        <v>15</v>
      </c>
      <c r="C5968" t="s">
        <v>38</v>
      </c>
      <c r="D5968" t="s">
        <v>17</v>
      </c>
      <c r="E5968" t="s">
        <v>46</v>
      </c>
      <c r="F5968" t="s">
        <v>207</v>
      </c>
      <c r="G5968" t="s">
        <v>305</v>
      </c>
      <c r="H5968">
        <v>91</v>
      </c>
      <c r="I5968">
        <v>7342.18</v>
      </c>
      <c r="J5968">
        <v>668138.38</v>
      </c>
      <c r="K5968">
        <v>2721.43</v>
      </c>
      <c r="L5968">
        <v>1000</v>
      </c>
      <c r="M5968" t="s">
        <v>35</v>
      </c>
      <c r="N5968" t="s">
        <v>30</v>
      </c>
      <c r="O5968">
        <v>132186.57</v>
      </c>
      <c r="P5968">
        <f>_xlfn.DAYS(Table3[[#This Row],[Delivery_Date]],Table3[[#This Row],[Order_Date]])</f>
        <v>5</v>
      </c>
    </row>
    <row r="5969" spans="1:16" x14ac:dyDescent="0.25">
      <c r="A5969">
        <v>5968</v>
      </c>
      <c r="B5969" t="s">
        <v>44</v>
      </c>
      <c r="C5969" t="s">
        <v>38</v>
      </c>
      <c r="D5969" t="s">
        <v>39</v>
      </c>
      <c r="E5969" t="s">
        <v>52</v>
      </c>
      <c r="F5969" t="s">
        <v>198</v>
      </c>
      <c r="G5969" t="s">
        <v>271</v>
      </c>
      <c r="H5969">
        <v>37</v>
      </c>
      <c r="I5969">
        <v>7219.52</v>
      </c>
      <c r="J5969">
        <v>267122.24</v>
      </c>
      <c r="K5969">
        <v>4633.63</v>
      </c>
      <c r="L5969">
        <v>310</v>
      </c>
      <c r="M5969" t="s">
        <v>21</v>
      </c>
      <c r="N5969" t="s">
        <v>30</v>
      </c>
      <c r="O5969">
        <v>50893.53</v>
      </c>
      <c r="P5969">
        <f>_xlfn.DAYS(Table3[[#This Row],[Delivery_Date]],Table3[[#This Row],[Order_Date]])</f>
        <v>14</v>
      </c>
    </row>
    <row r="5970" spans="1:16" x14ac:dyDescent="0.25">
      <c r="A5970">
        <v>5969</v>
      </c>
      <c r="B5970" t="s">
        <v>59</v>
      </c>
      <c r="C5970" t="s">
        <v>24</v>
      </c>
      <c r="D5970" t="s">
        <v>17</v>
      </c>
      <c r="E5970" t="s">
        <v>18</v>
      </c>
      <c r="F5970" t="s">
        <v>138</v>
      </c>
      <c r="G5970" t="s">
        <v>245</v>
      </c>
      <c r="H5970">
        <v>49</v>
      </c>
      <c r="I5970">
        <v>2261.21</v>
      </c>
      <c r="J5970">
        <v>110799.29</v>
      </c>
      <c r="K5970">
        <v>1235.28</v>
      </c>
      <c r="L5970">
        <v>50</v>
      </c>
      <c r="M5970" t="s">
        <v>29</v>
      </c>
      <c r="N5970" t="s">
        <v>22</v>
      </c>
      <c r="O5970">
        <v>11491.42</v>
      </c>
      <c r="P5970">
        <f>_xlfn.DAYS(Table3[[#This Row],[Delivery_Date]],Table3[[#This Row],[Order_Date]])</f>
        <v>12</v>
      </c>
    </row>
    <row r="5971" spans="1:16" x14ac:dyDescent="0.25">
      <c r="A5971">
        <v>5970</v>
      </c>
      <c r="B5971" t="s">
        <v>37</v>
      </c>
      <c r="C5971" t="s">
        <v>38</v>
      </c>
      <c r="D5971" t="s">
        <v>45</v>
      </c>
      <c r="E5971" t="s">
        <v>52</v>
      </c>
      <c r="F5971" t="s">
        <v>350</v>
      </c>
      <c r="G5971" t="s">
        <v>72</v>
      </c>
      <c r="H5971">
        <v>66</v>
      </c>
      <c r="I5971">
        <v>18700.310000000001</v>
      </c>
      <c r="J5971">
        <v>1234220.46</v>
      </c>
      <c r="K5971">
        <v>357.77</v>
      </c>
      <c r="L5971">
        <v>697</v>
      </c>
      <c r="M5971" t="s">
        <v>21</v>
      </c>
      <c r="N5971" t="s">
        <v>22</v>
      </c>
      <c r="O5971">
        <v>253751.29</v>
      </c>
      <c r="P5971">
        <f>_xlfn.DAYS(Table3[[#This Row],[Delivery_Date]],Table3[[#This Row],[Order_Date]])</f>
        <v>7</v>
      </c>
    </row>
    <row r="5972" spans="1:16" x14ac:dyDescent="0.25">
      <c r="A5972">
        <v>5971</v>
      </c>
      <c r="B5972" t="s">
        <v>15</v>
      </c>
      <c r="C5972" t="s">
        <v>16</v>
      </c>
      <c r="D5972" t="s">
        <v>32</v>
      </c>
      <c r="E5972" t="s">
        <v>26</v>
      </c>
      <c r="F5972" t="s">
        <v>206</v>
      </c>
      <c r="G5972" t="s">
        <v>74</v>
      </c>
      <c r="H5972">
        <v>77</v>
      </c>
      <c r="I5972">
        <v>26424.34</v>
      </c>
      <c r="J5972">
        <v>2034674.18</v>
      </c>
      <c r="K5972">
        <v>3876.68</v>
      </c>
      <c r="L5972">
        <v>228</v>
      </c>
      <c r="M5972" t="s">
        <v>35</v>
      </c>
      <c r="N5972" t="s">
        <v>30</v>
      </c>
      <c r="O5972">
        <v>217745.84</v>
      </c>
      <c r="P5972">
        <f>_xlfn.DAYS(Table3[[#This Row],[Delivery_Date]],Table3[[#This Row],[Order_Date]])</f>
        <v>1</v>
      </c>
    </row>
    <row r="5973" spans="1:16" x14ac:dyDescent="0.25">
      <c r="A5973">
        <v>5972</v>
      </c>
      <c r="B5973" t="s">
        <v>15</v>
      </c>
      <c r="C5973" t="s">
        <v>38</v>
      </c>
      <c r="D5973" t="s">
        <v>45</v>
      </c>
      <c r="E5973" t="s">
        <v>26</v>
      </c>
      <c r="F5973" t="s">
        <v>177</v>
      </c>
      <c r="G5973" t="s">
        <v>178</v>
      </c>
      <c r="H5973">
        <v>48</v>
      </c>
      <c r="I5973">
        <v>12005.74</v>
      </c>
      <c r="J5973">
        <v>576275.52</v>
      </c>
      <c r="K5973">
        <v>4281.96</v>
      </c>
      <c r="L5973">
        <v>278</v>
      </c>
      <c r="M5973" t="s">
        <v>29</v>
      </c>
      <c r="N5973" t="s">
        <v>43</v>
      </c>
      <c r="O5973">
        <v>56707</v>
      </c>
      <c r="P5973">
        <f>_xlfn.DAYS(Table3[[#This Row],[Delivery_Date]],Table3[[#This Row],[Order_Date]])</f>
        <v>15</v>
      </c>
    </row>
    <row r="5974" spans="1:16" x14ac:dyDescent="0.25">
      <c r="A5974">
        <v>5973</v>
      </c>
      <c r="B5974" t="s">
        <v>59</v>
      </c>
      <c r="C5974" t="s">
        <v>24</v>
      </c>
      <c r="D5974" t="s">
        <v>25</v>
      </c>
      <c r="E5974" t="s">
        <v>60</v>
      </c>
      <c r="F5974" t="s">
        <v>67</v>
      </c>
      <c r="G5974" t="s">
        <v>221</v>
      </c>
      <c r="H5974">
        <v>5</v>
      </c>
      <c r="I5974">
        <v>35147.800000000003</v>
      </c>
      <c r="J5974">
        <v>175739</v>
      </c>
      <c r="K5974">
        <v>3744.27</v>
      </c>
      <c r="L5974">
        <v>135</v>
      </c>
      <c r="M5974" t="s">
        <v>35</v>
      </c>
      <c r="N5974" t="s">
        <v>22</v>
      </c>
      <c r="O5974">
        <v>31763.93</v>
      </c>
      <c r="P5974">
        <f>_xlfn.DAYS(Table3[[#This Row],[Delivery_Date]],Table3[[#This Row],[Order_Date]])</f>
        <v>9</v>
      </c>
    </row>
    <row r="5975" spans="1:16" x14ac:dyDescent="0.25">
      <c r="A5975">
        <v>5974</v>
      </c>
      <c r="B5975" t="s">
        <v>44</v>
      </c>
      <c r="C5975" t="s">
        <v>38</v>
      </c>
      <c r="D5975" t="s">
        <v>32</v>
      </c>
      <c r="E5975" t="s">
        <v>46</v>
      </c>
      <c r="F5975" t="s">
        <v>240</v>
      </c>
      <c r="G5975" t="s">
        <v>86</v>
      </c>
      <c r="H5975">
        <v>97</v>
      </c>
      <c r="I5975">
        <v>19746.72</v>
      </c>
      <c r="J5975">
        <v>1915431.84</v>
      </c>
      <c r="K5975">
        <v>4423.6000000000004</v>
      </c>
      <c r="L5975">
        <v>513</v>
      </c>
      <c r="M5975" t="s">
        <v>42</v>
      </c>
      <c r="N5975" t="s">
        <v>22</v>
      </c>
      <c r="O5975">
        <v>386802.5</v>
      </c>
      <c r="P5975">
        <f>_xlfn.DAYS(Table3[[#This Row],[Delivery_Date]],Table3[[#This Row],[Order_Date]])</f>
        <v>8</v>
      </c>
    </row>
    <row r="5976" spans="1:16" x14ac:dyDescent="0.25">
      <c r="A5976">
        <v>5975</v>
      </c>
      <c r="B5976" t="s">
        <v>51</v>
      </c>
      <c r="C5976" t="s">
        <v>16</v>
      </c>
      <c r="D5976" t="s">
        <v>32</v>
      </c>
      <c r="E5976" t="s">
        <v>60</v>
      </c>
      <c r="F5976" t="s">
        <v>331</v>
      </c>
      <c r="G5976" t="s">
        <v>93</v>
      </c>
      <c r="H5976">
        <v>42</v>
      </c>
      <c r="I5976">
        <v>29672.18</v>
      </c>
      <c r="J5976">
        <v>1246231.56</v>
      </c>
      <c r="K5976">
        <v>2834.1</v>
      </c>
      <c r="L5976">
        <v>258</v>
      </c>
      <c r="M5976" t="s">
        <v>21</v>
      </c>
      <c r="N5976" t="s">
        <v>43</v>
      </c>
      <c r="O5976">
        <v>157216.82</v>
      </c>
      <c r="P5976">
        <f>_xlfn.DAYS(Table3[[#This Row],[Delivery_Date]],Table3[[#This Row],[Order_Date]])</f>
        <v>1</v>
      </c>
    </row>
    <row r="5977" spans="1:16" x14ac:dyDescent="0.25">
      <c r="A5977">
        <v>5976</v>
      </c>
      <c r="B5977" t="s">
        <v>59</v>
      </c>
      <c r="C5977" t="s">
        <v>16</v>
      </c>
      <c r="D5977" t="s">
        <v>32</v>
      </c>
      <c r="E5977" t="s">
        <v>46</v>
      </c>
      <c r="F5977" t="s">
        <v>62</v>
      </c>
      <c r="G5977" t="s">
        <v>85</v>
      </c>
      <c r="H5977">
        <v>55</v>
      </c>
      <c r="I5977">
        <v>40764.6</v>
      </c>
      <c r="J5977">
        <v>2242053</v>
      </c>
      <c r="K5977">
        <v>3232.86</v>
      </c>
      <c r="L5977">
        <v>40</v>
      </c>
      <c r="M5977" t="s">
        <v>35</v>
      </c>
      <c r="N5977" t="s">
        <v>36</v>
      </c>
      <c r="O5977">
        <v>132041.07999999999</v>
      </c>
      <c r="P5977">
        <f>_xlfn.DAYS(Table3[[#This Row],[Delivery_Date]],Table3[[#This Row],[Order_Date]])</f>
        <v>3</v>
      </c>
    </row>
    <row r="5978" spans="1:16" x14ac:dyDescent="0.25">
      <c r="A5978">
        <v>5977</v>
      </c>
      <c r="B5978" t="s">
        <v>23</v>
      </c>
      <c r="C5978" t="s">
        <v>38</v>
      </c>
      <c r="D5978" t="s">
        <v>39</v>
      </c>
      <c r="E5978" t="s">
        <v>18</v>
      </c>
      <c r="F5978" t="s">
        <v>147</v>
      </c>
      <c r="G5978" t="s">
        <v>337</v>
      </c>
      <c r="H5978">
        <v>44</v>
      </c>
      <c r="I5978">
        <v>9379.5</v>
      </c>
      <c r="J5978">
        <v>412698</v>
      </c>
      <c r="K5978">
        <v>995.07</v>
      </c>
      <c r="L5978">
        <v>960</v>
      </c>
      <c r="M5978" t="s">
        <v>29</v>
      </c>
      <c r="N5978" t="s">
        <v>43</v>
      </c>
      <c r="O5978">
        <v>83834.02</v>
      </c>
      <c r="P5978">
        <f>_xlfn.DAYS(Table3[[#This Row],[Delivery_Date]],Table3[[#This Row],[Order_Date]])</f>
        <v>12</v>
      </c>
    </row>
    <row r="5979" spans="1:16" x14ac:dyDescent="0.25">
      <c r="A5979">
        <v>5978</v>
      </c>
      <c r="B5979" t="s">
        <v>51</v>
      </c>
      <c r="C5979" t="s">
        <v>24</v>
      </c>
      <c r="D5979" t="s">
        <v>32</v>
      </c>
      <c r="E5979" t="s">
        <v>18</v>
      </c>
      <c r="F5979" t="s">
        <v>83</v>
      </c>
      <c r="G5979" t="s">
        <v>84</v>
      </c>
      <c r="H5979">
        <v>86</v>
      </c>
      <c r="I5979">
        <v>29999.21</v>
      </c>
      <c r="J5979">
        <v>2579932.06</v>
      </c>
      <c r="K5979">
        <v>2231.1999999999998</v>
      </c>
      <c r="L5979">
        <v>553</v>
      </c>
      <c r="M5979" t="s">
        <v>35</v>
      </c>
      <c r="N5979" t="s">
        <v>30</v>
      </c>
      <c r="O5979">
        <v>280510.63</v>
      </c>
      <c r="P5979">
        <f>_xlfn.DAYS(Table3[[#This Row],[Delivery_Date]],Table3[[#This Row],[Order_Date]])</f>
        <v>3</v>
      </c>
    </row>
    <row r="5980" spans="1:16" x14ac:dyDescent="0.25">
      <c r="A5980">
        <v>5979</v>
      </c>
      <c r="B5980" t="s">
        <v>37</v>
      </c>
      <c r="C5980" t="s">
        <v>38</v>
      </c>
      <c r="D5980" t="s">
        <v>45</v>
      </c>
      <c r="E5980" t="s">
        <v>46</v>
      </c>
      <c r="F5980" t="s">
        <v>223</v>
      </c>
      <c r="G5980" t="s">
        <v>115</v>
      </c>
      <c r="H5980">
        <v>6</v>
      </c>
      <c r="I5980">
        <v>39190.58</v>
      </c>
      <c r="J5980">
        <v>235143.48</v>
      </c>
      <c r="K5980">
        <v>2708.64</v>
      </c>
      <c r="L5980">
        <v>413</v>
      </c>
      <c r="M5980" t="s">
        <v>21</v>
      </c>
      <c r="N5980" t="s">
        <v>36</v>
      </c>
      <c r="O5980">
        <v>45662.47</v>
      </c>
      <c r="P5980">
        <f>_xlfn.DAYS(Table3[[#This Row],[Delivery_Date]],Table3[[#This Row],[Order_Date]])</f>
        <v>10</v>
      </c>
    </row>
    <row r="5981" spans="1:16" x14ac:dyDescent="0.25">
      <c r="A5981">
        <v>5980</v>
      </c>
      <c r="B5981" t="s">
        <v>15</v>
      </c>
      <c r="C5981" t="s">
        <v>16</v>
      </c>
      <c r="D5981" t="s">
        <v>25</v>
      </c>
      <c r="E5981" t="s">
        <v>60</v>
      </c>
      <c r="F5981" t="s">
        <v>310</v>
      </c>
      <c r="G5981" t="s">
        <v>28</v>
      </c>
      <c r="H5981">
        <v>62</v>
      </c>
      <c r="I5981">
        <v>48081.16</v>
      </c>
      <c r="J5981">
        <v>2981031.92</v>
      </c>
      <c r="K5981">
        <v>562.77</v>
      </c>
      <c r="L5981">
        <v>655</v>
      </c>
      <c r="M5981" t="s">
        <v>42</v>
      </c>
      <c r="N5981" t="s">
        <v>36</v>
      </c>
      <c r="O5981">
        <v>303182.92</v>
      </c>
      <c r="P5981">
        <f>_xlfn.DAYS(Table3[[#This Row],[Delivery_Date]],Table3[[#This Row],[Order_Date]])</f>
        <v>15</v>
      </c>
    </row>
    <row r="5982" spans="1:16" x14ac:dyDescent="0.25">
      <c r="A5982">
        <v>5981</v>
      </c>
      <c r="B5982" t="s">
        <v>65</v>
      </c>
      <c r="C5982" t="s">
        <v>24</v>
      </c>
      <c r="D5982" t="s">
        <v>39</v>
      </c>
      <c r="E5982" t="s">
        <v>26</v>
      </c>
      <c r="F5982" t="s">
        <v>72</v>
      </c>
      <c r="G5982" t="s">
        <v>323</v>
      </c>
      <c r="H5982">
        <v>67</v>
      </c>
      <c r="I5982">
        <v>14431.52</v>
      </c>
      <c r="J5982">
        <v>966911.84</v>
      </c>
      <c r="K5982">
        <v>4646.2299999999996</v>
      </c>
      <c r="L5982">
        <v>810</v>
      </c>
      <c r="M5982" t="s">
        <v>21</v>
      </c>
      <c r="N5982" t="s">
        <v>70</v>
      </c>
      <c r="O5982">
        <v>235551.09</v>
      </c>
      <c r="P5982">
        <f>_xlfn.DAYS(Table3[[#This Row],[Delivery_Date]],Table3[[#This Row],[Order_Date]])</f>
        <v>2</v>
      </c>
    </row>
    <row r="5983" spans="1:16" x14ac:dyDescent="0.25">
      <c r="A5983">
        <v>5982</v>
      </c>
      <c r="B5983" t="s">
        <v>65</v>
      </c>
      <c r="C5983" t="s">
        <v>16</v>
      </c>
      <c r="D5983" t="s">
        <v>17</v>
      </c>
      <c r="E5983" t="s">
        <v>18</v>
      </c>
      <c r="F5983" t="s">
        <v>113</v>
      </c>
      <c r="G5983" t="s">
        <v>19</v>
      </c>
      <c r="H5983">
        <v>59</v>
      </c>
      <c r="I5983">
        <v>22919.56</v>
      </c>
      <c r="J5983">
        <v>1352254.04</v>
      </c>
      <c r="K5983">
        <v>4318.51</v>
      </c>
      <c r="L5983">
        <v>286</v>
      </c>
      <c r="M5983" t="s">
        <v>21</v>
      </c>
      <c r="N5983" t="s">
        <v>30</v>
      </c>
      <c r="O5983">
        <v>185682.79</v>
      </c>
      <c r="P5983">
        <f>_xlfn.DAYS(Table3[[#This Row],[Delivery_Date]],Table3[[#This Row],[Order_Date]])</f>
        <v>13</v>
      </c>
    </row>
    <row r="5984" spans="1:16" x14ac:dyDescent="0.25">
      <c r="A5984">
        <v>5983</v>
      </c>
      <c r="B5984" t="s">
        <v>44</v>
      </c>
      <c r="C5984" t="s">
        <v>24</v>
      </c>
      <c r="D5984" t="s">
        <v>25</v>
      </c>
      <c r="E5984" t="s">
        <v>26</v>
      </c>
      <c r="F5984" t="s">
        <v>146</v>
      </c>
      <c r="G5984" t="s">
        <v>288</v>
      </c>
      <c r="H5984">
        <v>92</v>
      </c>
      <c r="I5984">
        <v>6641.19</v>
      </c>
      <c r="J5984">
        <v>610989.48</v>
      </c>
      <c r="K5984">
        <v>3231.07</v>
      </c>
      <c r="L5984">
        <v>188</v>
      </c>
      <c r="M5984" t="s">
        <v>35</v>
      </c>
      <c r="N5984" t="s">
        <v>43</v>
      </c>
      <c r="O5984">
        <v>112261.79</v>
      </c>
      <c r="P5984">
        <f>_xlfn.DAYS(Table3[[#This Row],[Delivery_Date]],Table3[[#This Row],[Order_Date]])</f>
        <v>11</v>
      </c>
    </row>
    <row r="5985" spans="1:16" x14ac:dyDescent="0.25">
      <c r="A5985">
        <v>5984</v>
      </c>
      <c r="B5985" t="s">
        <v>65</v>
      </c>
      <c r="C5985" t="s">
        <v>16</v>
      </c>
      <c r="D5985" t="s">
        <v>32</v>
      </c>
      <c r="E5985" t="s">
        <v>46</v>
      </c>
      <c r="F5985" t="s">
        <v>187</v>
      </c>
      <c r="G5985" t="s">
        <v>188</v>
      </c>
      <c r="H5985">
        <v>64</v>
      </c>
      <c r="I5985">
        <v>36511.129999999997</v>
      </c>
      <c r="J5985">
        <v>2336712.3199999998</v>
      </c>
      <c r="K5985">
        <v>414.16</v>
      </c>
      <c r="L5985">
        <v>232</v>
      </c>
      <c r="M5985" t="s">
        <v>29</v>
      </c>
      <c r="N5985" t="s">
        <v>22</v>
      </c>
      <c r="O5985">
        <v>282649.07</v>
      </c>
      <c r="P5985">
        <f>_xlfn.DAYS(Table3[[#This Row],[Delivery_Date]],Table3[[#This Row],[Order_Date]])</f>
        <v>6</v>
      </c>
    </row>
    <row r="5986" spans="1:16" x14ac:dyDescent="0.25">
      <c r="A5986">
        <v>5985</v>
      </c>
      <c r="B5986" t="s">
        <v>15</v>
      </c>
      <c r="C5986" t="s">
        <v>24</v>
      </c>
      <c r="D5986" t="s">
        <v>17</v>
      </c>
      <c r="E5986" t="s">
        <v>18</v>
      </c>
      <c r="F5986" t="s">
        <v>302</v>
      </c>
      <c r="G5986" t="s">
        <v>160</v>
      </c>
      <c r="H5986">
        <v>54</v>
      </c>
      <c r="I5986">
        <v>25259.99</v>
      </c>
      <c r="J5986">
        <v>1364039.46</v>
      </c>
      <c r="K5986">
        <v>3573.94</v>
      </c>
      <c r="L5986">
        <v>977</v>
      </c>
      <c r="M5986" t="s">
        <v>42</v>
      </c>
      <c r="N5986" t="s">
        <v>43</v>
      </c>
      <c r="O5986">
        <v>78810.47</v>
      </c>
      <c r="P5986">
        <f>_xlfn.DAYS(Table3[[#This Row],[Delivery_Date]],Table3[[#This Row],[Order_Date]])</f>
        <v>7</v>
      </c>
    </row>
    <row r="5987" spans="1:16" x14ac:dyDescent="0.25">
      <c r="A5987">
        <v>5986</v>
      </c>
      <c r="B5987" t="s">
        <v>37</v>
      </c>
      <c r="C5987" t="s">
        <v>38</v>
      </c>
      <c r="D5987" t="s">
        <v>25</v>
      </c>
      <c r="E5987" t="s">
        <v>46</v>
      </c>
      <c r="F5987" t="s">
        <v>126</v>
      </c>
      <c r="G5987" t="s">
        <v>152</v>
      </c>
      <c r="H5987">
        <v>9</v>
      </c>
      <c r="I5987">
        <v>44470.26</v>
      </c>
      <c r="J5987">
        <v>400232.34</v>
      </c>
      <c r="K5987">
        <v>3677.04</v>
      </c>
      <c r="L5987">
        <v>464</v>
      </c>
      <c r="M5987" t="s">
        <v>29</v>
      </c>
      <c r="N5987" t="s">
        <v>36</v>
      </c>
      <c r="O5987">
        <v>94235.76</v>
      </c>
      <c r="P5987">
        <f>_xlfn.DAYS(Table3[[#This Row],[Delivery_Date]],Table3[[#This Row],[Order_Date]])</f>
        <v>13</v>
      </c>
    </row>
    <row r="5988" spans="1:16" x14ac:dyDescent="0.25">
      <c r="A5988">
        <v>5987</v>
      </c>
      <c r="B5988" t="s">
        <v>44</v>
      </c>
      <c r="C5988" t="s">
        <v>24</v>
      </c>
      <c r="D5988" t="s">
        <v>45</v>
      </c>
      <c r="E5988" t="s">
        <v>60</v>
      </c>
      <c r="F5988" t="s">
        <v>376</v>
      </c>
      <c r="G5988" t="s">
        <v>372</v>
      </c>
      <c r="H5988">
        <v>78</v>
      </c>
      <c r="I5988">
        <v>1879.56</v>
      </c>
      <c r="J5988">
        <v>146605.68</v>
      </c>
      <c r="K5988">
        <v>3477.81</v>
      </c>
      <c r="L5988">
        <v>636</v>
      </c>
      <c r="M5988" t="s">
        <v>35</v>
      </c>
      <c r="N5988" t="s">
        <v>22</v>
      </c>
      <c r="O5988">
        <v>7894.38</v>
      </c>
      <c r="P5988">
        <f>_xlfn.DAYS(Table3[[#This Row],[Delivery_Date]],Table3[[#This Row],[Order_Date]])</f>
        <v>15</v>
      </c>
    </row>
    <row r="5989" spans="1:16" x14ac:dyDescent="0.25">
      <c r="A5989">
        <v>5988</v>
      </c>
      <c r="B5989" t="s">
        <v>44</v>
      </c>
      <c r="C5989" t="s">
        <v>24</v>
      </c>
      <c r="D5989" t="s">
        <v>17</v>
      </c>
      <c r="E5989" t="s">
        <v>46</v>
      </c>
      <c r="F5989" t="s">
        <v>224</v>
      </c>
      <c r="G5989" t="s">
        <v>363</v>
      </c>
      <c r="H5989">
        <v>68</v>
      </c>
      <c r="I5989">
        <v>49716.09</v>
      </c>
      <c r="J5989">
        <v>3380694.12</v>
      </c>
      <c r="K5989">
        <v>4376.1400000000003</v>
      </c>
      <c r="L5989">
        <v>544</v>
      </c>
      <c r="M5989" t="s">
        <v>35</v>
      </c>
      <c r="N5989" t="s">
        <v>36</v>
      </c>
      <c r="O5989">
        <v>370495.94</v>
      </c>
      <c r="P5989">
        <f>_xlfn.DAYS(Table3[[#This Row],[Delivery_Date]],Table3[[#This Row],[Order_Date]])</f>
        <v>12</v>
      </c>
    </row>
    <row r="5990" spans="1:16" x14ac:dyDescent="0.25">
      <c r="A5990">
        <v>5989</v>
      </c>
      <c r="B5990" t="s">
        <v>59</v>
      </c>
      <c r="C5990" t="s">
        <v>16</v>
      </c>
      <c r="D5990" t="s">
        <v>17</v>
      </c>
      <c r="E5990" t="s">
        <v>52</v>
      </c>
      <c r="F5990" t="s">
        <v>346</v>
      </c>
      <c r="G5990" t="s">
        <v>390</v>
      </c>
      <c r="H5990">
        <v>97</v>
      </c>
      <c r="I5990">
        <v>27411.89</v>
      </c>
      <c r="J5990">
        <v>2658953.33</v>
      </c>
      <c r="K5990">
        <v>2353.5100000000002</v>
      </c>
      <c r="L5990">
        <v>995</v>
      </c>
      <c r="M5990" t="s">
        <v>42</v>
      </c>
      <c r="N5990" t="s">
        <v>36</v>
      </c>
      <c r="O5990">
        <v>335999</v>
      </c>
      <c r="P5990">
        <f>_xlfn.DAYS(Table3[[#This Row],[Delivery_Date]],Table3[[#This Row],[Order_Date]])</f>
        <v>14</v>
      </c>
    </row>
    <row r="5991" spans="1:16" x14ac:dyDescent="0.25">
      <c r="A5991">
        <v>5990</v>
      </c>
      <c r="B5991" t="s">
        <v>31</v>
      </c>
      <c r="C5991" t="s">
        <v>16</v>
      </c>
      <c r="D5991" t="s">
        <v>39</v>
      </c>
      <c r="E5991" t="s">
        <v>26</v>
      </c>
      <c r="F5991" t="s">
        <v>386</v>
      </c>
      <c r="G5991" t="s">
        <v>284</v>
      </c>
      <c r="H5991">
        <v>98</v>
      </c>
      <c r="I5991">
        <v>21422.25</v>
      </c>
      <c r="J5991">
        <v>2099380.5</v>
      </c>
      <c r="K5991">
        <v>2121.48</v>
      </c>
      <c r="L5991">
        <v>796</v>
      </c>
      <c r="M5991" t="s">
        <v>21</v>
      </c>
      <c r="N5991" t="s">
        <v>30</v>
      </c>
      <c r="O5991">
        <v>263013.78999999998</v>
      </c>
      <c r="P5991">
        <f>_xlfn.DAYS(Table3[[#This Row],[Delivery_Date]],Table3[[#This Row],[Order_Date]])</f>
        <v>3</v>
      </c>
    </row>
    <row r="5992" spans="1:16" x14ac:dyDescent="0.25">
      <c r="A5992">
        <v>5991</v>
      </c>
      <c r="B5992" t="s">
        <v>23</v>
      </c>
      <c r="C5992" t="s">
        <v>38</v>
      </c>
      <c r="D5992" t="s">
        <v>17</v>
      </c>
      <c r="E5992" t="s">
        <v>18</v>
      </c>
      <c r="F5992" t="s">
        <v>357</v>
      </c>
      <c r="G5992" t="s">
        <v>216</v>
      </c>
      <c r="H5992">
        <v>92</v>
      </c>
      <c r="I5992">
        <v>16692.849999999999</v>
      </c>
      <c r="J5992">
        <v>1535742.2</v>
      </c>
      <c r="K5992">
        <v>594.16</v>
      </c>
      <c r="L5992">
        <v>4</v>
      </c>
      <c r="M5992" t="s">
        <v>42</v>
      </c>
      <c r="N5992" t="s">
        <v>36</v>
      </c>
      <c r="O5992">
        <v>339982.22</v>
      </c>
      <c r="P5992">
        <f>_xlfn.DAYS(Table3[[#This Row],[Delivery_Date]],Table3[[#This Row],[Order_Date]])</f>
        <v>10</v>
      </c>
    </row>
    <row r="5993" spans="1:16" x14ac:dyDescent="0.25">
      <c r="A5993">
        <v>5992</v>
      </c>
      <c r="B5993" t="s">
        <v>15</v>
      </c>
      <c r="C5993" t="s">
        <v>16</v>
      </c>
      <c r="D5993" t="s">
        <v>25</v>
      </c>
      <c r="E5993" t="s">
        <v>26</v>
      </c>
      <c r="F5993" t="s">
        <v>222</v>
      </c>
      <c r="G5993" t="s">
        <v>114</v>
      </c>
      <c r="H5993">
        <v>58</v>
      </c>
      <c r="I5993">
        <v>3930</v>
      </c>
      <c r="J5993">
        <v>227940</v>
      </c>
      <c r="K5993">
        <v>1332.99</v>
      </c>
      <c r="L5993">
        <v>473</v>
      </c>
      <c r="M5993" t="s">
        <v>35</v>
      </c>
      <c r="N5993" t="s">
        <v>36</v>
      </c>
      <c r="O5993">
        <v>35570.839999999997</v>
      </c>
      <c r="P5993">
        <f>_xlfn.DAYS(Table3[[#This Row],[Delivery_Date]],Table3[[#This Row],[Order_Date]])</f>
        <v>11</v>
      </c>
    </row>
    <row r="5994" spans="1:16" x14ac:dyDescent="0.25">
      <c r="A5994">
        <v>5993</v>
      </c>
      <c r="B5994" t="s">
        <v>59</v>
      </c>
      <c r="C5994" t="s">
        <v>38</v>
      </c>
      <c r="D5994" t="s">
        <v>17</v>
      </c>
      <c r="E5994" t="s">
        <v>46</v>
      </c>
      <c r="F5994" t="s">
        <v>125</v>
      </c>
      <c r="G5994" t="s">
        <v>156</v>
      </c>
      <c r="H5994">
        <v>15</v>
      </c>
      <c r="I5994">
        <v>510.81</v>
      </c>
      <c r="J5994">
        <v>7662.15</v>
      </c>
      <c r="K5994">
        <v>3316.57</v>
      </c>
      <c r="L5994">
        <v>954</v>
      </c>
      <c r="M5994" t="s">
        <v>29</v>
      </c>
      <c r="N5994" t="s">
        <v>70</v>
      </c>
      <c r="O5994">
        <v>1404.61</v>
      </c>
      <c r="P5994">
        <f>_xlfn.DAYS(Table3[[#This Row],[Delivery_Date]],Table3[[#This Row],[Order_Date]])</f>
        <v>6</v>
      </c>
    </row>
    <row r="5995" spans="1:16" x14ac:dyDescent="0.25">
      <c r="A5995">
        <v>5994</v>
      </c>
      <c r="B5995" t="s">
        <v>23</v>
      </c>
      <c r="C5995" t="s">
        <v>38</v>
      </c>
      <c r="D5995" t="s">
        <v>39</v>
      </c>
      <c r="E5995" t="s">
        <v>18</v>
      </c>
      <c r="F5995" t="s">
        <v>78</v>
      </c>
      <c r="G5995" t="s">
        <v>193</v>
      </c>
      <c r="H5995">
        <v>89</v>
      </c>
      <c r="I5995">
        <v>47160.25</v>
      </c>
      <c r="J5995">
        <v>4197262.25</v>
      </c>
      <c r="K5995">
        <v>2265.29</v>
      </c>
      <c r="L5995">
        <v>433</v>
      </c>
      <c r="M5995" t="s">
        <v>35</v>
      </c>
      <c r="N5995" t="s">
        <v>30</v>
      </c>
      <c r="O5995">
        <v>773674.82</v>
      </c>
      <c r="P5995">
        <f>_xlfn.DAYS(Table3[[#This Row],[Delivery_Date]],Table3[[#This Row],[Order_Date]])</f>
        <v>3</v>
      </c>
    </row>
    <row r="5996" spans="1:16" x14ac:dyDescent="0.25">
      <c r="A5996">
        <v>5995</v>
      </c>
      <c r="B5996" t="s">
        <v>65</v>
      </c>
      <c r="C5996" t="s">
        <v>24</v>
      </c>
      <c r="D5996" t="s">
        <v>32</v>
      </c>
      <c r="E5996" t="s">
        <v>26</v>
      </c>
      <c r="F5996" t="s">
        <v>88</v>
      </c>
      <c r="G5996" t="s">
        <v>356</v>
      </c>
      <c r="H5996">
        <v>11</v>
      </c>
      <c r="I5996">
        <v>31946.38</v>
      </c>
      <c r="J5996">
        <v>351410.18</v>
      </c>
      <c r="K5996">
        <v>4834.97</v>
      </c>
      <c r="L5996">
        <v>401</v>
      </c>
      <c r="M5996" t="s">
        <v>42</v>
      </c>
      <c r="N5996" t="s">
        <v>70</v>
      </c>
      <c r="O5996">
        <v>51463.7</v>
      </c>
      <c r="P5996">
        <f>_xlfn.DAYS(Table3[[#This Row],[Delivery_Date]],Table3[[#This Row],[Order_Date]])</f>
        <v>12</v>
      </c>
    </row>
    <row r="5997" spans="1:16" x14ac:dyDescent="0.25">
      <c r="A5997">
        <v>5996</v>
      </c>
      <c r="B5997" t="s">
        <v>44</v>
      </c>
      <c r="C5997" t="s">
        <v>38</v>
      </c>
      <c r="D5997" t="s">
        <v>39</v>
      </c>
      <c r="E5997" t="s">
        <v>60</v>
      </c>
      <c r="F5997" t="s">
        <v>401</v>
      </c>
      <c r="G5997" t="s">
        <v>262</v>
      </c>
      <c r="H5997">
        <v>42</v>
      </c>
      <c r="I5997">
        <v>49604.56</v>
      </c>
      <c r="J5997">
        <v>2083391.52</v>
      </c>
      <c r="K5997">
        <v>2128.44</v>
      </c>
      <c r="L5997">
        <v>834</v>
      </c>
      <c r="M5997" t="s">
        <v>21</v>
      </c>
      <c r="N5997" t="s">
        <v>36</v>
      </c>
      <c r="O5997">
        <v>467549.09</v>
      </c>
      <c r="P5997">
        <f>_xlfn.DAYS(Table3[[#This Row],[Delivery_Date]],Table3[[#This Row],[Order_Date]])</f>
        <v>15</v>
      </c>
    </row>
    <row r="5998" spans="1:16" x14ac:dyDescent="0.25">
      <c r="A5998">
        <v>5997</v>
      </c>
      <c r="B5998" t="s">
        <v>15</v>
      </c>
      <c r="C5998" t="s">
        <v>16</v>
      </c>
      <c r="D5998" t="s">
        <v>39</v>
      </c>
      <c r="E5998" t="s">
        <v>46</v>
      </c>
      <c r="F5998" t="s">
        <v>401</v>
      </c>
      <c r="G5998" t="s">
        <v>204</v>
      </c>
      <c r="H5998">
        <v>10</v>
      </c>
      <c r="I5998">
        <v>33442.67</v>
      </c>
      <c r="J5998">
        <v>334426.7</v>
      </c>
      <c r="K5998">
        <v>1231.58</v>
      </c>
      <c r="L5998">
        <v>524</v>
      </c>
      <c r="M5998" t="s">
        <v>42</v>
      </c>
      <c r="N5998" t="s">
        <v>36</v>
      </c>
      <c r="O5998">
        <v>59872.6</v>
      </c>
      <c r="P5998">
        <f>_xlfn.DAYS(Table3[[#This Row],[Delivery_Date]],Table3[[#This Row],[Order_Date]])</f>
        <v>2</v>
      </c>
    </row>
    <row r="5999" spans="1:16" x14ac:dyDescent="0.25">
      <c r="A5999">
        <v>5998</v>
      </c>
      <c r="B5999" t="s">
        <v>23</v>
      </c>
      <c r="C5999" t="s">
        <v>38</v>
      </c>
      <c r="D5999" t="s">
        <v>25</v>
      </c>
      <c r="E5999" t="s">
        <v>52</v>
      </c>
      <c r="F5999" t="s">
        <v>336</v>
      </c>
      <c r="G5999" t="s">
        <v>389</v>
      </c>
      <c r="H5999">
        <v>23</v>
      </c>
      <c r="I5999">
        <v>5197.6400000000003</v>
      </c>
      <c r="J5999">
        <v>119545.72</v>
      </c>
      <c r="K5999">
        <v>738.53</v>
      </c>
      <c r="L5999">
        <v>488</v>
      </c>
      <c r="M5999" t="s">
        <v>35</v>
      </c>
      <c r="N5999" t="s">
        <v>43</v>
      </c>
      <c r="O5999">
        <v>23297.5</v>
      </c>
      <c r="P5999">
        <f>_xlfn.DAYS(Table3[[#This Row],[Delivery_Date]],Table3[[#This Row],[Order_Date]])</f>
        <v>14</v>
      </c>
    </row>
    <row r="6000" spans="1:16" x14ac:dyDescent="0.25">
      <c r="A6000">
        <v>5999</v>
      </c>
      <c r="B6000" t="s">
        <v>15</v>
      </c>
      <c r="C6000" t="s">
        <v>38</v>
      </c>
      <c r="D6000" t="s">
        <v>45</v>
      </c>
      <c r="E6000" t="s">
        <v>60</v>
      </c>
      <c r="F6000" t="s">
        <v>330</v>
      </c>
      <c r="G6000" t="s">
        <v>72</v>
      </c>
      <c r="H6000">
        <v>62</v>
      </c>
      <c r="I6000">
        <v>37164.58</v>
      </c>
      <c r="J6000">
        <v>2304203.96</v>
      </c>
      <c r="K6000">
        <v>1549.19</v>
      </c>
      <c r="L6000">
        <v>886</v>
      </c>
      <c r="M6000" t="s">
        <v>29</v>
      </c>
      <c r="N6000" t="s">
        <v>22</v>
      </c>
      <c r="O6000">
        <v>352818.28</v>
      </c>
      <c r="P6000">
        <f>_xlfn.DAYS(Table3[[#This Row],[Delivery_Date]],Table3[[#This Row],[Order_Date]])</f>
        <v>14</v>
      </c>
    </row>
    <row r="6001" spans="1:16" x14ac:dyDescent="0.25">
      <c r="A6001">
        <v>6000</v>
      </c>
      <c r="B6001" t="s">
        <v>37</v>
      </c>
      <c r="C6001" t="s">
        <v>16</v>
      </c>
      <c r="D6001" t="s">
        <v>39</v>
      </c>
      <c r="E6001" t="s">
        <v>26</v>
      </c>
      <c r="F6001" t="s">
        <v>315</v>
      </c>
      <c r="G6001" t="s">
        <v>253</v>
      </c>
      <c r="H6001">
        <v>56</v>
      </c>
      <c r="I6001">
        <v>28294.98</v>
      </c>
      <c r="J6001">
        <v>1584518.88</v>
      </c>
      <c r="K6001">
        <v>1584.67</v>
      </c>
      <c r="L6001">
        <v>771</v>
      </c>
      <c r="M6001" t="s">
        <v>35</v>
      </c>
      <c r="N6001" t="s">
        <v>43</v>
      </c>
      <c r="O6001">
        <v>380155.5</v>
      </c>
      <c r="P6001">
        <f>_xlfn.DAYS(Table3[[#This Row],[Delivery_Date]],Table3[[#This Row],[Order_Date]])</f>
        <v>3</v>
      </c>
    </row>
    <row r="6002" spans="1:16" x14ac:dyDescent="0.25">
      <c r="A6002">
        <v>6001</v>
      </c>
      <c r="B6002" t="s">
        <v>51</v>
      </c>
      <c r="C6002" t="s">
        <v>24</v>
      </c>
      <c r="D6002" t="s">
        <v>39</v>
      </c>
      <c r="E6002" t="s">
        <v>46</v>
      </c>
      <c r="F6002" t="s">
        <v>312</v>
      </c>
      <c r="G6002" t="s">
        <v>317</v>
      </c>
      <c r="H6002">
        <v>67</v>
      </c>
      <c r="I6002">
        <v>30532.27</v>
      </c>
      <c r="J6002">
        <v>2045662.09</v>
      </c>
      <c r="K6002">
        <v>3004.25</v>
      </c>
      <c r="L6002">
        <v>229</v>
      </c>
      <c r="M6002" t="s">
        <v>35</v>
      </c>
      <c r="N6002" t="s">
        <v>36</v>
      </c>
      <c r="O6002">
        <v>425697.98</v>
      </c>
      <c r="P6002">
        <f>_xlfn.DAYS(Table3[[#This Row],[Delivery_Date]],Table3[[#This Row],[Order_Date]])</f>
        <v>7</v>
      </c>
    </row>
    <row r="6003" spans="1:16" x14ac:dyDescent="0.25">
      <c r="A6003">
        <v>6002</v>
      </c>
      <c r="B6003" t="s">
        <v>65</v>
      </c>
      <c r="C6003" t="s">
        <v>24</v>
      </c>
      <c r="D6003" t="s">
        <v>32</v>
      </c>
      <c r="E6003" t="s">
        <v>46</v>
      </c>
      <c r="F6003" t="s">
        <v>210</v>
      </c>
      <c r="G6003" t="s">
        <v>276</v>
      </c>
      <c r="H6003">
        <v>89</v>
      </c>
      <c r="I6003">
        <v>47154.97</v>
      </c>
      <c r="J6003">
        <v>4196792.33</v>
      </c>
      <c r="K6003">
        <v>3972.28</v>
      </c>
      <c r="L6003">
        <v>896</v>
      </c>
      <c r="M6003" t="s">
        <v>42</v>
      </c>
      <c r="N6003" t="s">
        <v>30</v>
      </c>
      <c r="O6003">
        <v>474257.43</v>
      </c>
      <c r="P6003">
        <f>_xlfn.DAYS(Table3[[#This Row],[Delivery_Date]],Table3[[#This Row],[Order_Date]])</f>
        <v>3</v>
      </c>
    </row>
    <row r="6004" spans="1:16" x14ac:dyDescent="0.25">
      <c r="A6004">
        <v>6003</v>
      </c>
      <c r="B6004" t="s">
        <v>23</v>
      </c>
      <c r="C6004" t="s">
        <v>38</v>
      </c>
      <c r="D6004" t="s">
        <v>32</v>
      </c>
      <c r="E6004" t="s">
        <v>52</v>
      </c>
      <c r="F6004" t="s">
        <v>171</v>
      </c>
      <c r="G6004" t="s">
        <v>392</v>
      </c>
      <c r="H6004">
        <v>82</v>
      </c>
      <c r="I6004">
        <v>2979.64</v>
      </c>
      <c r="J6004">
        <v>244330.48</v>
      </c>
      <c r="K6004">
        <v>586.19000000000005</v>
      </c>
      <c r="L6004">
        <v>554</v>
      </c>
      <c r="M6004" t="s">
        <v>35</v>
      </c>
      <c r="N6004" t="s">
        <v>36</v>
      </c>
      <c r="O6004">
        <v>36184.54</v>
      </c>
      <c r="P6004">
        <f>_xlfn.DAYS(Table3[[#This Row],[Delivery_Date]],Table3[[#This Row],[Order_Date]])</f>
        <v>6</v>
      </c>
    </row>
    <row r="6005" spans="1:16" x14ac:dyDescent="0.25">
      <c r="A6005">
        <v>6004</v>
      </c>
      <c r="B6005" t="s">
        <v>59</v>
      </c>
      <c r="C6005" t="s">
        <v>16</v>
      </c>
      <c r="D6005" t="s">
        <v>17</v>
      </c>
      <c r="E6005" t="s">
        <v>18</v>
      </c>
      <c r="F6005" t="s">
        <v>263</v>
      </c>
      <c r="G6005" t="s">
        <v>197</v>
      </c>
      <c r="H6005">
        <v>35</v>
      </c>
      <c r="I6005">
        <v>32638.97</v>
      </c>
      <c r="J6005">
        <v>1142363.95</v>
      </c>
      <c r="K6005">
        <v>3975.75</v>
      </c>
      <c r="L6005">
        <v>521</v>
      </c>
      <c r="M6005" t="s">
        <v>35</v>
      </c>
      <c r="N6005" t="s">
        <v>30</v>
      </c>
      <c r="O6005">
        <v>223941.9</v>
      </c>
      <c r="P6005">
        <f>_xlfn.DAYS(Table3[[#This Row],[Delivery_Date]],Table3[[#This Row],[Order_Date]])</f>
        <v>14</v>
      </c>
    </row>
    <row r="6006" spans="1:16" x14ac:dyDescent="0.25">
      <c r="A6006">
        <v>6005</v>
      </c>
      <c r="B6006" t="s">
        <v>23</v>
      </c>
      <c r="C6006" t="s">
        <v>38</v>
      </c>
      <c r="D6006" t="s">
        <v>32</v>
      </c>
      <c r="E6006" t="s">
        <v>60</v>
      </c>
      <c r="F6006" t="s">
        <v>214</v>
      </c>
      <c r="G6006" t="s">
        <v>250</v>
      </c>
      <c r="H6006">
        <v>98</v>
      </c>
      <c r="I6006">
        <v>13206.37</v>
      </c>
      <c r="J6006">
        <v>1294224.26</v>
      </c>
      <c r="K6006">
        <v>1253.57</v>
      </c>
      <c r="L6006">
        <v>63</v>
      </c>
      <c r="M6006" t="s">
        <v>29</v>
      </c>
      <c r="N6006" t="s">
        <v>30</v>
      </c>
      <c r="O6006">
        <v>125428.66</v>
      </c>
      <c r="P6006">
        <f>_xlfn.DAYS(Table3[[#This Row],[Delivery_Date]],Table3[[#This Row],[Order_Date]])</f>
        <v>4</v>
      </c>
    </row>
    <row r="6007" spans="1:16" x14ac:dyDescent="0.25">
      <c r="A6007">
        <v>6006</v>
      </c>
      <c r="B6007" t="s">
        <v>65</v>
      </c>
      <c r="C6007" t="s">
        <v>16</v>
      </c>
      <c r="D6007" t="s">
        <v>32</v>
      </c>
      <c r="E6007" t="s">
        <v>60</v>
      </c>
      <c r="F6007" t="s">
        <v>290</v>
      </c>
      <c r="G6007" t="s">
        <v>73</v>
      </c>
      <c r="H6007">
        <v>12</v>
      </c>
      <c r="I6007">
        <v>24575.96</v>
      </c>
      <c r="J6007">
        <v>294911.52</v>
      </c>
      <c r="K6007">
        <v>2880.35</v>
      </c>
      <c r="L6007">
        <v>271</v>
      </c>
      <c r="M6007" t="s">
        <v>21</v>
      </c>
      <c r="N6007" t="s">
        <v>30</v>
      </c>
      <c r="O6007">
        <v>70725.98</v>
      </c>
      <c r="P6007">
        <f>_xlfn.DAYS(Table3[[#This Row],[Delivery_Date]],Table3[[#This Row],[Order_Date]])</f>
        <v>13</v>
      </c>
    </row>
    <row r="6008" spans="1:16" x14ac:dyDescent="0.25">
      <c r="A6008">
        <v>6007</v>
      </c>
      <c r="B6008" t="s">
        <v>31</v>
      </c>
      <c r="C6008" t="s">
        <v>38</v>
      </c>
      <c r="D6008" t="s">
        <v>39</v>
      </c>
      <c r="E6008" t="s">
        <v>26</v>
      </c>
      <c r="F6008" t="s">
        <v>234</v>
      </c>
      <c r="G6008" t="s">
        <v>257</v>
      </c>
      <c r="H6008">
        <v>37</v>
      </c>
      <c r="I6008">
        <v>21830.39</v>
      </c>
      <c r="J6008">
        <v>807724.43</v>
      </c>
      <c r="K6008">
        <v>2924.73</v>
      </c>
      <c r="L6008">
        <v>250</v>
      </c>
      <c r="M6008" t="s">
        <v>21</v>
      </c>
      <c r="N6008" t="s">
        <v>22</v>
      </c>
      <c r="O6008">
        <v>145577.17000000001</v>
      </c>
      <c r="P6008">
        <f>_xlfn.DAYS(Table3[[#This Row],[Delivery_Date]],Table3[[#This Row],[Order_Date]])</f>
        <v>14</v>
      </c>
    </row>
    <row r="6009" spans="1:16" x14ac:dyDescent="0.25">
      <c r="A6009">
        <v>6008</v>
      </c>
      <c r="B6009" t="s">
        <v>15</v>
      </c>
      <c r="C6009" t="s">
        <v>16</v>
      </c>
      <c r="D6009" t="s">
        <v>32</v>
      </c>
      <c r="E6009" t="s">
        <v>26</v>
      </c>
      <c r="F6009" t="s">
        <v>276</v>
      </c>
      <c r="G6009" t="s">
        <v>178</v>
      </c>
      <c r="H6009">
        <v>46</v>
      </c>
      <c r="I6009">
        <v>34928.839999999997</v>
      </c>
      <c r="J6009">
        <v>1606726.64</v>
      </c>
      <c r="K6009">
        <v>2741.2</v>
      </c>
      <c r="L6009">
        <v>65</v>
      </c>
      <c r="M6009" t="s">
        <v>42</v>
      </c>
      <c r="N6009" t="s">
        <v>43</v>
      </c>
      <c r="O6009">
        <v>310583.78000000003</v>
      </c>
      <c r="P6009">
        <f>_xlfn.DAYS(Table3[[#This Row],[Delivery_Date]],Table3[[#This Row],[Order_Date]])</f>
        <v>13</v>
      </c>
    </row>
    <row r="6010" spans="1:16" x14ac:dyDescent="0.25">
      <c r="A6010">
        <v>6009</v>
      </c>
      <c r="B6010" t="s">
        <v>31</v>
      </c>
      <c r="C6010" t="s">
        <v>38</v>
      </c>
      <c r="D6010" t="s">
        <v>39</v>
      </c>
      <c r="E6010" t="s">
        <v>46</v>
      </c>
      <c r="F6010" t="s">
        <v>343</v>
      </c>
      <c r="G6010" t="s">
        <v>417</v>
      </c>
      <c r="H6010">
        <v>71</v>
      </c>
      <c r="I6010">
        <v>30572.87</v>
      </c>
      <c r="J6010">
        <v>2170673.77</v>
      </c>
      <c r="K6010">
        <v>4718.34</v>
      </c>
      <c r="L6010">
        <v>113</v>
      </c>
      <c r="M6010" t="s">
        <v>21</v>
      </c>
      <c r="N6010" t="s">
        <v>30</v>
      </c>
      <c r="O6010">
        <v>425125.88</v>
      </c>
      <c r="P6010">
        <f>_xlfn.DAYS(Table3[[#This Row],[Delivery_Date]],Table3[[#This Row],[Order_Date]])</f>
        <v>14</v>
      </c>
    </row>
    <row r="6011" spans="1:16" x14ac:dyDescent="0.25">
      <c r="A6011">
        <v>6010</v>
      </c>
      <c r="B6011" t="s">
        <v>51</v>
      </c>
      <c r="C6011" t="s">
        <v>16</v>
      </c>
      <c r="D6011" t="s">
        <v>17</v>
      </c>
      <c r="E6011" t="s">
        <v>60</v>
      </c>
      <c r="F6011" t="s">
        <v>98</v>
      </c>
      <c r="G6011" t="s">
        <v>136</v>
      </c>
      <c r="H6011">
        <v>87</v>
      </c>
      <c r="I6011">
        <v>23988.46</v>
      </c>
      <c r="J6011">
        <v>2086996.02</v>
      </c>
      <c r="K6011">
        <v>1683.69</v>
      </c>
      <c r="L6011">
        <v>803</v>
      </c>
      <c r="M6011" t="s">
        <v>42</v>
      </c>
      <c r="N6011" t="s">
        <v>43</v>
      </c>
      <c r="O6011">
        <v>371254.23</v>
      </c>
      <c r="P6011">
        <f>_xlfn.DAYS(Table3[[#This Row],[Delivery_Date]],Table3[[#This Row],[Order_Date]])</f>
        <v>15</v>
      </c>
    </row>
    <row r="6012" spans="1:16" x14ac:dyDescent="0.25">
      <c r="A6012">
        <v>6011</v>
      </c>
      <c r="B6012" t="s">
        <v>15</v>
      </c>
      <c r="C6012" t="s">
        <v>38</v>
      </c>
      <c r="D6012" t="s">
        <v>17</v>
      </c>
      <c r="E6012" t="s">
        <v>52</v>
      </c>
      <c r="F6012" t="s">
        <v>147</v>
      </c>
      <c r="G6012" t="s">
        <v>48</v>
      </c>
      <c r="H6012">
        <v>38</v>
      </c>
      <c r="I6012">
        <v>32368.81</v>
      </c>
      <c r="J6012">
        <v>1230014.78</v>
      </c>
      <c r="K6012">
        <v>3308.94</v>
      </c>
      <c r="L6012">
        <v>646</v>
      </c>
      <c r="M6012" t="s">
        <v>29</v>
      </c>
      <c r="N6012" t="s">
        <v>30</v>
      </c>
      <c r="O6012">
        <v>246139.54</v>
      </c>
      <c r="P6012">
        <f>_xlfn.DAYS(Table3[[#This Row],[Delivery_Date]],Table3[[#This Row],[Order_Date]])</f>
        <v>6</v>
      </c>
    </row>
    <row r="6013" spans="1:16" x14ac:dyDescent="0.25">
      <c r="A6013">
        <v>6012</v>
      </c>
      <c r="B6013" t="s">
        <v>65</v>
      </c>
      <c r="C6013" t="s">
        <v>24</v>
      </c>
      <c r="D6013" t="s">
        <v>32</v>
      </c>
      <c r="E6013" t="s">
        <v>18</v>
      </c>
      <c r="F6013" t="s">
        <v>324</v>
      </c>
      <c r="G6013" t="s">
        <v>184</v>
      </c>
      <c r="H6013">
        <v>69</v>
      </c>
      <c r="I6013">
        <v>7889.64</v>
      </c>
      <c r="J6013">
        <v>544385.16</v>
      </c>
      <c r="K6013">
        <v>874.09</v>
      </c>
      <c r="L6013">
        <v>567</v>
      </c>
      <c r="M6013" t="s">
        <v>29</v>
      </c>
      <c r="N6013" t="s">
        <v>70</v>
      </c>
      <c r="O6013">
        <v>56666.16</v>
      </c>
      <c r="P6013">
        <f>_xlfn.DAYS(Table3[[#This Row],[Delivery_Date]],Table3[[#This Row],[Order_Date]])</f>
        <v>13</v>
      </c>
    </row>
    <row r="6014" spans="1:16" x14ac:dyDescent="0.25">
      <c r="A6014">
        <v>6013</v>
      </c>
      <c r="B6014" t="s">
        <v>51</v>
      </c>
      <c r="C6014" t="s">
        <v>16</v>
      </c>
      <c r="D6014" t="s">
        <v>32</v>
      </c>
      <c r="E6014" t="s">
        <v>26</v>
      </c>
      <c r="F6014" t="s">
        <v>174</v>
      </c>
      <c r="G6014" t="s">
        <v>338</v>
      </c>
      <c r="H6014">
        <v>6</v>
      </c>
      <c r="I6014">
        <v>9038.77</v>
      </c>
      <c r="J6014">
        <v>54232.62</v>
      </c>
      <c r="K6014">
        <v>358.38</v>
      </c>
      <c r="L6014">
        <v>895</v>
      </c>
      <c r="M6014" t="s">
        <v>42</v>
      </c>
      <c r="N6014" t="s">
        <v>30</v>
      </c>
      <c r="O6014">
        <v>5194.1899999999996</v>
      </c>
      <c r="P6014">
        <f>_xlfn.DAYS(Table3[[#This Row],[Delivery_Date]],Table3[[#This Row],[Order_Date]])</f>
        <v>5</v>
      </c>
    </row>
    <row r="6015" spans="1:16" x14ac:dyDescent="0.25">
      <c r="A6015">
        <v>6014</v>
      </c>
      <c r="B6015" t="s">
        <v>59</v>
      </c>
      <c r="C6015" t="s">
        <v>16</v>
      </c>
      <c r="D6015" t="s">
        <v>45</v>
      </c>
      <c r="E6015" t="s">
        <v>46</v>
      </c>
      <c r="F6015" t="s">
        <v>395</v>
      </c>
      <c r="G6015" t="s">
        <v>259</v>
      </c>
      <c r="H6015">
        <v>24</v>
      </c>
      <c r="I6015">
        <v>47246.92</v>
      </c>
      <c r="J6015">
        <v>1133926.08</v>
      </c>
      <c r="K6015">
        <v>1668.41</v>
      </c>
      <c r="L6015">
        <v>271</v>
      </c>
      <c r="M6015" t="s">
        <v>21</v>
      </c>
      <c r="N6015" t="s">
        <v>43</v>
      </c>
      <c r="O6015">
        <v>180678.52</v>
      </c>
      <c r="P6015">
        <f>_xlfn.DAYS(Table3[[#This Row],[Delivery_Date]],Table3[[#This Row],[Order_Date]])</f>
        <v>4</v>
      </c>
    </row>
    <row r="6016" spans="1:16" x14ac:dyDescent="0.25">
      <c r="A6016">
        <v>6015</v>
      </c>
      <c r="B6016" t="s">
        <v>59</v>
      </c>
      <c r="C6016" t="s">
        <v>16</v>
      </c>
      <c r="D6016" t="s">
        <v>32</v>
      </c>
      <c r="E6016" t="s">
        <v>46</v>
      </c>
      <c r="F6016" t="s">
        <v>373</v>
      </c>
      <c r="G6016" t="s">
        <v>241</v>
      </c>
      <c r="H6016">
        <v>95</v>
      </c>
      <c r="I6016">
        <v>25514.42</v>
      </c>
      <c r="J6016">
        <v>2423869.9</v>
      </c>
      <c r="K6016">
        <v>1249.4000000000001</v>
      </c>
      <c r="L6016">
        <v>740</v>
      </c>
      <c r="M6016" t="s">
        <v>29</v>
      </c>
      <c r="N6016" t="s">
        <v>22</v>
      </c>
      <c r="O6016">
        <v>591506.97</v>
      </c>
      <c r="P6016">
        <f>_xlfn.DAYS(Table3[[#This Row],[Delivery_Date]],Table3[[#This Row],[Order_Date]])</f>
        <v>15</v>
      </c>
    </row>
    <row r="6017" spans="1:16" x14ac:dyDescent="0.25">
      <c r="A6017">
        <v>6016</v>
      </c>
      <c r="B6017" t="s">
        <v>51</v>
      </c>
      <c r="C6017" t="s">
        <v>24</v>
      </c>
      <c r="D6017" t="s">
        <v>25</v>
      </c>
      <c r="E6017" t="s">
        <v>26</v>
      </c>
      <c r="F6017" t="s">
        <v>270</v>
      </c>
      <c r="G6017" t="s">
        <v>251</v>
      </c>
      <c r="H6017">
        <v>39</v>
      </c>
      <c r="I6017">
        <v>27533.85</v>
      </c>
      <c r="J6017">
        <v>1073820.1499999999</v>
      </c>
      <c r="K6017">
        <v>3967.69</v>
      </c>
      <c r="L6017">
        <v>880</v>
      </c>
      <c r="M6017" t="s">
        <v>42</v>
      </c>
      <c r="N6017" t="s">
        <v>22</v>
      </c>
      <c r="O6017">
        <v>224513.48</v>
      </c>
      <c r="P6017">
        <f>_xlfn.DAYS(Table3[[#This Row],[Delivery_Date]],Table3[[#This Row],[Order_Date]])</f>
        <v>10</v>
      </c>
    </row>
    <row r="6018" spans="1:16" x14ac:dyDescent="0.25">
      <c r="A6018">
        <v>6017</v>
      </c>
      <c r="B6018" t="s">
        <v>44</v>
      </c>
      <c r="C6018" t="s">
        <v>16</v>
      </c>
      <c r="D6018" t="s">
        <v>32</v>
      </c>
      <c r="E6018" t="s">
        <v>60</v>
      </c>
      <c r="F6018" t="s">
        <v>150</v>
      </c>
      <c r="G6018" t="s">
        <v>277</v>
      </c>
      <c r="H6018">
        <v>37</v>
      </c>
      <c r="I6018">
        <v>33992.959999999999</v>
      </c>
      <c r="J6018">
        <v>1257739.52</v>
      </c>
      <c r="K6018">
        <v>3288.84</v>
      </c>
      <c r="L6018">
        <v>134</v>
      </c>
      <c r="M6018" t="s">
        <v>42</v>
      </c>
      <c r="N6018" t="s">
        <v>22</v>
      </c>
      <c r="O6018">
        <v>77248.820000000007</v>
      </c>
      <c r="P6018">
        <f>_xlfn.DAYS(Table3[[#This Row],[Delivery_Date]],Table3[[#This Row],[Order_Date]])</f>
        <v>9</v>
      </c>
    </row>
    <row r="6019" spans="1:16" x14ac:dyDescent="0.25">
      <c r="A6019">
        <v>6018</v>
      </c>
      <c r="B6019" t="s">
        <v>23</v>
      </c>
      <c r="C6019" t="s">
        <v>38</v>
      </c>
      <c r="D6019" t="s">
        <v>17</v>
      </c>
      <c r="E6019" t="s">
        <v>18</v>
      </c>
      <c r="F6019" t="s">
        <v>285</v>
      </c>
      <c r="G6019" t="s">
        <v>20</v>
      </c>
      <c r="H6019">
        <v>11</v>
      </c>
      <c r="I6019">
        <v>39120.47</v>
      </c>
      <c r="J6019">
        <v>430325.17</v>
      </c>
      <c r="K6019">
        <v>4438.63</v>
      </c>
      <c r="L6019">
        <v>500</v>
      </c>
      <c r="M6019" t="s">
        <v>35</v>
      </c>
      <c r="N6019" t="s">
        <v>30</v>
      </c>
      <c r="O6019">
        <v>65182.96</v>
      </c>
      <c r="P6019">
        <f>_xlfn.DAYS(Table3[[#This Row],[Delivery_Date]],Table3[[#This Row],[Order_Date]])</f>
        <v>4</v>
      </c>
    </row>
    <row r="6020" spans="1:16" x14ac:dyDescent="0.25">
      <c r="A6020">
        <v>6019</v>
      </c>
      <c r="B6020" t="s">
        <v>44</v>
      </c>
      <c r="C6020" t="s">
        <v>16</v>
      </c>
      <c r="D6020" t="s">
        <v>32</v>
      </c>
      <c r="E6020" t="s">
        <v>52</v>
      </c>
      <c r="F6020" t="s">
        <v>404</v>
      </c>
      <c r="G6020" t="s">
        <v>291</v>
      </c>
      <c r="H6020">
        <v>97</v>
      </c>
      <c r="I6020">
        <v>715.91</v>
      </c>
      <c r="J6020">
        <v>69443.27</v>
      </c>
      <c r="K6020">
        <v>2089.8200000000002</v>
      </c>
      <c r="L6020">
        <v>792</v>
      </c>
      <c r="M6020" t="s">
        <v>21</v>
      </c>
      <c r="N6020" t="s">
        <v>36</v>
      </c>
      <c r="O6020">
        <v>8270.75</v>
      </c>
      <c r="P6020">
        <f>_xlfn.DAYS(Table3[[#This Row],[Delivery_Date]],Table3[[#This Row],[Order_Date]])</f>
        <v>4</v>
      </c>
    </row>
    <row r="6021" spans="1:16" x14ac:dyDescent="0.25">
      <c r="A6021">
        <v>6020</v>
      </c>
      <c r="B6021" t="s">
        <v>59</v>
      </c>
      <c r="C6021" t="s">
        <v>38</v>
      </c>
      <c r="D6021" t="s">
        <v>45</v>
      </c>
      <c r="E6021" t="s">
        <v>26</v>
      </c>
      <c r="F6021" t="s">
        <v>356</v>
      </c>
      <c r="G6021" t="s">
        <v>284</v>
      </c>
      <c r="H6021">
        <v>83</v>
      </c>
      <c r="I6021">
        <v>11205.46</v>
      </c>
      <c r="J6021">
        <v>930053.18</v>
      </c>
      <c r="K6021">
        <v>1817.48</v>
      </c>
      <c r="L6021">
        <v>124</v>
      </c>
      <c r="M6021" t="s">
        <v>35</v>
      </c>
      <c r="N6021" t="s">
        <v>70</v>
      </c>
      <c r="O6021">
        <v>213532.6</v>
      </c>
      <c r="P6021">
        <f>_xlfn.DAYS(Table3[[#This Row],[Delivery_Date]],Table3[[#This Row],[Order_Date]])</f>
        <v>9</v>
      </c>
    </row>
    <row r="6022" spans="1:16" x14ac:dyDescent="0.25">
      <c r="A6022">
        <v>6021</v>
      </c>
      <c r="B6022" t="s">
        <v>37</v>
      </c>
      <c r="C6022" t="s">
        <v>16</v>
      </c>
      <c r="D6022" t="s">
        <v>45</v>
      </c>
      <c r="E6022" t="s">
        <v>26</v>
      </c>
      <c r="F6022" t="s">
        <v>412</v>
      </c>
      <c r="G6022" t="s">
        <v>122</v>
      </c>
      <c r="H6022">
        <v>69</v>
      </c>
      <c r="I6022">
        <v>49767.06</v>
      </c>
      <c r="J6022">
        <v>3433927.14</v>
      </c>
      <c r="K6022">
        <v>2763.06</v>
      </c>
      <c r="L6022">
        <v>259</v>
      </c>
      <c r="M6022" t="s">
        <v>42</v>
      </c>
      <c r="N6022" t="s">
        <v>36</v>
      </c>
      <c r="O6022">
        <v>517474.11</v>
      </c>
      <c r="P6022">
        <f>_xlfn.DAYS(Table3[[#This Row],[Delivery_Date]],Table3[[#This Row],[Order_Date]])</f>
        <v>9</v>
      </c>
    </row>
    <row r="6023" spans="1:16" x14ac:dyDescent="0.25">
      <c r="A6023">
        <v>6022</v>
      </c>
      <c r="B6023" t="s">
        <v>65</v>
      </c>
      <c r="C6023" t="s">
        <v>24</v>
      </c>
      <c r="D6023" t="s">
        <v>45</v>
      </c>
      <c r="E6023" t="s">
        <v>52</v>
      </c>
      <c r="F6023" t="s">
        <v>218</v>
      </c>
      <c r="G6023" t="s">
        <v>223</v>
      </c>
      <c r="H6023">
        <v>2</v>
      </c>
      <c r="I6023">
        <v>4586.49</v>
      </c>
      <c r="J6023">
        <v>9172.98</v>
      </c>
      <c r="K6023">
        <v>2288.6</v>
      </c>
      <c r="L6023">
        <v>509</v>
      </c>
      <c r="M6023" t="s">
        <v>21</v>
      </c>
      <c r="N6023" t="s">
        <v>30</v>
      </c>
      <c r="O6023">
        <v>1165.25</v>
      </c>
      <c r="P6023">
        <f>_xlfn.DAYS(Table3[[#This Row],[Delivery_Date]],Table3[[#This Row],[Order_Date]])</f>
        <v>12</v>
      </c>
    </row>
    <row r="6024" spans="1:16" x14ac:dyDescent="0.25">
      <c r="A6024">
        <v>6023</v>
      </c>
      <c r="B6024" t="s">
        <v>31</v>
      </c>
      <c r="C6024" t="s">
        <v>16</v>
      </c>
      <c r="D6024" t="s">
        <v>25</v>
      </c>
      <c r="E6024" t="s">
        <v>26</v>
      </c>
      <c r="F6024" t="s">
        <v>85</v>
      </c>
      <c r="G6024" t="s">
        <v>81</v>
      </c>
      <c r="H6024">
        <v>79</v>
      </c>
      <c r="I6024">
        <v>20805.07</v>
      </c>
      <c r="J6024">
        <v>1643600.53</v>
      </c>
      <c r="K6024">
        <v>2848.95</v>
      </c>
      <c r="L6024">
        <v>950</v>
      </c>
      <c r="M6024" t="s">
        <v>29</v>
      </c>
      <c r="N6024" t="s">
        <v>36</v>
      </c>
      <c r="O6024">
        <v>88511.38</v>
      </c>
      <c r="P6024">
        <f>_xlfn.DAYS(Table3[[#This Row],[Delivery_Date]],Table3[[#This Row],[Order_Date]])</f>
        <v>3</v>
      </c>
    </row>
    <row r="6025" spans="1:16" x14ac:dyDescent="0.25">
      <c r="A6025">
        <v>6024</v>
      </c>
      <c r="B6025" t="s">
        <v>44</v>
      </c>
      <c r="C6025" t="s">
        <v>24</v>
      </c>
      <c r="D6025" t="s">
        <v>17</v>
      </c>
      <c r="E6025" t="s">
        <v>52</v>
      </c>
      <c r="F6025" t="s">
        <v>398</v>
      </c>
      <c r="G6025" t="s">
        <v>79</v>
      </c>
      <c r="H6025">
        <v>76</v>
      </c>
      <c r="I6025">
        <v>43351.99</v>
      </c>
      <c r="J6025">
        <v>3294751.24</v>
      </c>
      <c r="K6025">
        <v>3572.21</v>
      </c>
      <c r="L6025">
        <v>101</v>
      </c>
      <c r="M6025" t="s">
        <v>42</v>
      </c>
      <c r="N6025" t="s">
        <v>43</v>
      </c>
      <c r="O6025">
        <v>798453.03</v>
      </c>
      <c r="P6025">
        <f>_xlfn.DAYS(Table3[[#This Row],[Delivery_Date]],Table3[[#This Row],[Order_Date]])</f>
        <v>1</v>
      </c>
    </row>
    <row r="6026" spans="1:16" x14ac:dyDescent="0.25">
      <c r="A6026">
        <v>6025</v>
      </c>
      <c r="B6026" t="s">
        <v>23</v>
      </c>
      <c r="C6026" t="s">
        <v>24</v>
      </c>
      <c r="D6026" t="s">
        <v>39</v>
      </c>
      <c r="E6026" t="s">
        <v>18</v>
      </c>
      <c r="F6026" t="s">
        <v>54</v>
      </c>
      <c r="G6026" t="s">
        <v>222</v>
      </c>
      <c r="H6026">
        <v>78</v>
      </c>
      <c r="I6026">
        <v>28216.44</v>
      </c>
      <c r="J6026">
        <v>2200882.3199999998</v>
      </c>
      <c r="K6026">
        <v>4209.47</v>
      </c>
      <c r="L6026">
        <v>813</v>
      </c>
      <c r="M6026" t="s">
        <v>21</v>
      </c>
      <c r="N6026" t="s">
        <v>22</v>
      </c>
      <c r="O6026">
        <v>294164.25</v>
      </c>
      <c r="P6026">
        <f>_xlfn.DAYS(Table3[[#This Row],[Delivery_Date]],Table3[[#This Row],[Order_Date]])</f>
        <v>13</v>
      </c>
    </row>
    <row r="6027" spans="1:16" x14ac:dyDescent="0.25">
      <c r="A6027">
        <v>6026</v>
      </c>
      <c r="B6027" t="s">
        <v>31</v>
      </c>
      <c r="C6027" t="s">
        <v>38</v>
      </c>
      <c r="D6027" t="s">
        <v>17</v>
      </c>
      <c r="E6027" t="s">
        <v>26</v>
      </c>
      <c r="F6027" t="s">
        <v>165</v>
      </c>
      <c r="G6027" t="s">
        <v>124</v>
      </c>
      <c r="H6027">
        <v>59</v>
      </c>
      <c r="I6027">
        <v>27967.07</v>
      </c>
      <c r="J6027">
        <v>1650057.13</v>
      </c>
      <c r="K6027">
        <v>3299.15</v>
      </c>
      <c r="L6027">
        <v>139</v>
      </c>
      <c r="M6027" t="s">
        <v>21</v>
      </c>
      <c r="N6027" t="s">
        <v>70</v>
      </c>
      <c r="O6027">
        <v>210307.81</v>
      </c>
      <c r="P6027">
        <f>_xlfn.DAYS(Table3[[#This Row],[Delivery_Date]],Table3[[#This Row],[Order_Date]])</f>
        <v>13</v>
      </c>
    </row>
    <row r="6028" spans="1:16" x14ac:dyDescent="0.25">
      <c r="A6028">
        <v>6027</v>
      </c>
      <c r="B6028" t="s">
        <v>51</v>
      </c>
      <c r="C6028" t="s">
        <v>24</v>
      </c>
      <c r="D6028" t="s">
        <v>45</v>
      </c>
      <c r="E6028" t="s">
        <v>26</v>
      </c>
      <c r="F6028" t="s">
        <v>313</v>
      </c>
      <c r="G6028" t="s">
        <v>28</v>
      </c>
      <c r="H6028">
        <v>41</v>
      </c>
      <c r="I6028">
        <v>44353.2</v>
      </c>
      <c r="J6028">
        <v>1818481.2</v>
      </c>
      <c r="K6028">
        <v>3713.24</v>
      </c>
      <c r="L6028">
        <v>271</v>
      </c>
      <c r="M6028" t="s">
        <v>42</v>
      </c>
      <c r="N6028" t="s">
        <v>70</v>
      </c>
      <c r="O6028">
        <v>178028.41</v>
      </c>
      <c r="P6028">
        <f>_xlfn.DAYS(Table3[[#This Row],[Delivery_Date]],Table3[[#This Row],[Order_Date]])</f>
        <v>4</v>
      </c>
    </row>
    <row r="6029" spans="1:16" x14ac:dyDescent="0.25">
      <c r="A6029">
        <v>6028</v>
      </c>
      <c r="B6029" t="s">
        <v>51</v>
      </c>
      <c r="C6029" t="s">
        <v>16</v>
      </c>
      <c r="D6029" t="s">
        <v>32</v>
      </c>
      <c r="E6029" t="s">
        <v>60</v>
      </c>
      <c r="F6029" t="s">
        <v>97</v>
      </c>
      <c r="G6029" t="s">
        <v>284</v>
      </c>
      <c r="H6029">
        <v>90</v>
      </c>
      <c r="I6029">
        <v>8548.61</v>
      </c>
      <c r="J6029">
        <v>769374.9</v>
      </c>
      <c r="K6029">
        <v>4877.43</v>
      </c>
      <c r="L6029">
        <v>406</v>
      </c>
      <c r="M6029" t="s">
        <v>35</v>
      </c>
      <c r="N6029" t="s">
        <v>43</v>
      </c>
      <c r="O6029">
        <v>157914.71</v>
      </c>
      <c r="P6029">
        <f>_xlfn.DAYS(Table3[[#This Row],[Delivery_Date]],Table3[[#This Row],[Order_Date]])</f>
        <v>12</v>
      </c>
    </row>
    <row r="6030" spans="1:16" x14ac:dyDescent="0.25">
      <c r="A6030">
        <v>6029</v>
      </c>
      <c r="B6030" t="s">
        <v>59</v>
      </c>
      <c r="C6030" t="s">
        <v>24</v>
      </c>
      <c r="D6030" t="s">
        <v>39</v>
      </c>
      <c r="E6030" t="s">
        <v>52</v>
      </c>
      <c r="F6030" t="s">
        <v>402</v>
      </c>
      <c r="G6030" t="s">
        <v>322</v>
      </c>
      <c r="H6030">
        <v>69</v>
      </c>
      <c r="I6030">
        <v>10022.94</v>
      </c>
      <c r="J6030">
        <v>691582.86</v>
      </c>
      <c r="K6030">
        <v>3856.32</v>
      </c>
      <c r="L6030">
        <v>444</v>
      </c>
      <c r="M6030" t="s">
        <v>29</v>
      </c>
      <c r="N6030" t="s">
        <v>70</v>
      </c>
      <c r="O6030">
        <v>108597.48</v>
      </c>
      <c r="P6030">
        <f>_xlfn.DAYS(Table3[[#This Row],[Delivery_Date]],Table3[[#This Row],[Order_Date]])</f>
        <v>5</v>
      </c>
    </row>
    <row r="6031" spans="1:16" x14ac:dyDescent="0.25">
      <c r="A6031">
        <v>6030</v>
      </c>
      <c r="B6031" t="s">
        <v>23</v>
      </c>
      <c r="C6031" t="s">
        <v>38</v>
      </c>
      <c r="D6031" t="s">
        <v>25</v>
      </c>
      <c r="E6031" t="s">
        <v>46</v>
      </c>
      <c r="F6031" t="s">
        <v>419</v>
      </c>
      <c r="G6031" t="s">
        <v>399</v>
      </c>
      <c r="H6031">
        <v>27</v>
      </c>
      <c r="I6031">
        <v>38605.19</v>
      </c>
      <c r="J6031">
        <v>1042340.13</v>
      </c>
      <c r="K6031">
        <v>1775.8</v>
      </c>
      <c r="L6031">
        <v>715</v>
      </c>
      <c r="M6031" t="s">
        <v>29</v>
      </c>
      <c r="N6031" t="s">
        <v>30</v>
      </c>
      <c r="O6031">
        <v>56498.09</v>
      </c>
      <c r="P6031">
        <f>_xlfn.DAYS(Table3[[#This Row],[Delivery_Date]],Table3[[#This Row],[Order_Date]])</f>
        <v>8</v>
      </c>
    </row>
    <row r="6032" spans="1:16" x14ac:dyDescent="0.25">
      <c r="A6032">
        <v>6031</v>
      </c>
      <c r="B6032" t="s">
        <v>15</v>
      </c>
      <c r="C6032" t="s">
        <v>24</v>
      </c>
      <c r="D6032" t="s">
        <v>17</v>
      </c>
      <c r="E6032" t="s">
        <v>60</v>
      </c>
      <c r="F6032" t="s">
        <v>158</v>
      </c>
      <c r="G6032" t="s">
        <v>153</v>
      </c>
      <c r="H6032">
        <v>31</v>
      </c>
      <c r="I6032">
        <v>22868.67</v>
      </c>
      <c r="J6032">
        <v>708928.77</v>
      </c>
      <c r="K6032">
        <v>1624.88</v>
      </c>
      <c r="L6032">
        <v>419</v>
      </c>
      <c r="M6032" t="s">
        <v>35</v>
      </c>
      <c r="N6032" t="s">
        <v>70</v>
      </c>
      <c r="O6032">
        <v>61031.39</v>
      </c>
      <c r="P6032">
        <f>_xlfn.DAYS(Table3[[#This Row],[Delivery_Date]],Table3[[#This Row],[Order_Date]])</f>
        <v>4</v>
      </c>
    </row>
    <row r="6033" spans="1:16" x14ac:dyDescent="0.25">
      <c r="A6033">
        <v>6032</v>
      </c>
      <c r="B6033" t="s">
        <v>44</v>
      </c>
      <c r="C6033" t="s">
        <v>16</v>
      </c>
      <c r="D6033" t="s">
        <v>45</v>
      </c>
      <c r="E6033" t="s">
        <v>18</v>
      </c>
      <c r="F6033" t="s">
        <v>397</v>
      </c>
      <c r="G6033" t="s">
        <v>280</v>
      </c>
      <c r="H6033">
        <v>36</v>
      </c>
      <c r="I6033">
        <v>47158.51</v>
      </c>
      <c r="J6033">
        <v>1697706.36</v>
      </c>
      <c r="K6033">
        <v>1668.6</v>
      </c>
      <c r="L6033">
        <v>895</v>
      </c>
      <c r="M6033" t="s">
        <v>29</v>
      </c>
      <c r="N6033" t="s">
        <v>22</v>
      </c>
      <c r="O6033">
        <v>170884.75</v>
      </c>
      <c r="P6033">
        <f>_xlfn.DAYS(Table3[[#This Row],[Delivery_Date]],Table3[[#This Row],[Order_Date]])</f>
        <v>9</v>
      </c>
    </row>
    <row r="6034" spans="1:16" x14ac:dyDescent="0.25">
      <c r="A6034">
        <v>6033</v>
      </c>
      <c r="B6034" t="s">
        <v>65</v>
      </c>
      <c r="C6034" t="s">
        <v>16</v>
      </c>
      <c r="D6034" t="s">
        <v>25</v>
      </c>
      <c r="E6034" t="s">
        <v>52</v>
      </c>
      <c r="F6034" t="s">
        <v>117</v>
      </c>
      <c r="G6034" t="s">
        <v>242</v>
      </c>
      <c r="H6034">
        <v>20</v>
      </c>
      <c r="I6034">
        <v>42726.78</v>
      </c>
      <c r="J6034">
        <v>854535.6</v>
      </c>
      <c r="K6034">
        <v>1207.8499999999999</v>
      </c>
      <c r="L6034">
        <v>763</v>
      </c>
      <c r="M6034" t="s">
        <v>29</v>
      </c>
      <c r="N6034" t="s">
        <v>36</v>
      </c>
      <c r="O6034">
        <v>154433.85</v>
      </c>
      <c r="P6034">
        <f>_xlfn.DAYS(Table3[[#This Row],[Delivery_Date]],Table3[[#This Row],[Order_Date]])</f>
        <v>6</v>
      </c>
    </row>
    <row r="6035" spans="1:16" x14ac:dyDescent="0.25">
      <c r="A6035">
        <v>6034</v>
      </c>
      <c r="B6035" t="s">
        <v>51</v>
      </c>
      <c r="C6035" t="s">
        <v>24</v>
      </c>
      <c r="D6035" t="s">
        <v>45</v>
      </c>
      <c r="E6035" t="s">
        <v>46</v>
      </c>
      <c r="F6035" t="s">
        <v>375</v>
      </c>
      <c r="G6035" t="s">
        <v>397</v>
      </c>
      <c r="H6035">
        <v>6</v>
      </c>
      <c r="I6035">
        <v>3807.29</v>
      </c>
      <c r="J6035">
        <v>22843.74</v>
      </c>
      <c r="K6035">
        <v>1079.04</v>
      </c>
      <c r="L6035">
        <v>461</v>
      </c>
      <c r="M6035" t="s">
        <v>21</v>
      </c>
      <c r="N6035" t="s">
        <v>30</v>
      </c>
      <c r="O6035">
        <v>1499.81</v>
      </c>
      <c r="P6035">
        <f>_xlfn.DAYS(Table3[[#This Row],[Delivery_Date]],Table3[[#This Row],[Order_Date]])</f>
        <v>5</v>
      </c>
    </row>
    <row r="6036" spans="1:16" x14ac:dyDescent="0.25">
      <c r="A6036">
        <v>6035</v>
      </c>
      <c r="B6036" t="s">
        <v>65</v>
      </c>
      <c r="C6036" t="s">
        <v>38</v>
      </c>
      <c r="D6036" t="s">
        <v>17</v>
      </c>
      <c r="E6036" t="s">
        <v>26</v>
      </c>
      <c r="F6036" t="s">
        <v>224</v>
      </c>
      <c r="G6036" t="s">
        <v>363</v>
      </c>
      <c r="H6036">
        <v>14</v>
      </c>
      <c r="I6036">
        <v>7436.56</v>
      </c>
      <c r="J6036">
        <v>104111.84</v>
      </c>
      <c r="K6036">
        <v>3670.51</v>
      </c>
      <c r="L6036">
        <v>974</v>
      </c>
      <c r="M6036" t="s">
        <v>35</v>
      </c>
      <c r="N6036" t="s">
        <v>43</v>
      </c>
      <c r="O6036">
        <v>16867.099999999999</v>
      </c>
      <c r="P6036">
        <f>_xlfn.DAYS(Table3[[#This Row],[Delivery_Date]],Table3[[#This Row],[Order_Date]])</f>
        <v>12</v>
      </c>
    </row>
    <row r="6037" spans="1:16" x14ac:dyDescent="0.25">
      <c r="A6037">
        <v>6036</v>
      </c>
      <c r="B6037" t="s">
        <v>65</v>
      </c>
      <c r="C6037" t="s">
        <v>24</v>
      </c>
      <c r="D6037" t="s">
        <v>17</v>
      </c>
      <c r="E6037" t="s">
        <v>60</v>
      </c>
      <c r="F6037" t="s">
        <v>239</v>
      </c>
      <c r="G6037" t="s">
        <v>176</v>
      </c>
      <c r="H6037">
        <v>95</v>
      </c>
      <c r="I6037">
        <v>40762.19</v>
      </c>
      <c r="J6037">
        <v>3872408.05</v>
      </c>
      <c r="K6037">
        <v>2666.6</v>
      </c>
      <c r="L6037">
        <v>722</v>
      </c>
      <c r="M6037" t="s">
        <v>21</v>
      </c>
      <c r="N6037" t="s">
        <v>70</v>
      </c>
      <c r="O6037">
        <v>378346.77</v>
      </c>
      <c r="P6037">
        <f>_xlfn.DAYS(Table3[[#This Row],[Delivery_Date]],Table3[[#This Row],[Order_Date]])</f>
        <v>14</v>
      </c>
    </row>
    <row r="6038" spans="1:16" x14ac:dyDescent="0.25">
      <c r="A6038">
        <v>6037</v>
      </c>
      <c r="B6038" t="s">
        <v>51</v>
      </c>
      <c r="C6038" t="s">
        <v>24</v>
      </c>
      <c r="D6038" t="s">
        <v>25</v>
      </c>
      <c r="E6038" t="s">
        <v>46</v>
      </c>
      <c r="F6038" t="s">
        <v>358</v>
      </c>
      <c r="G6038" t="s">
        <v>375</v>
      </c>
      <c r="H6038">
        <v>38</v>
      </c>
      <c r="I6038">
        <v>1443.85</v>
      </c>
      <c r="J6038">
        <v>54866.3</v>
      </c>
      <c r="K6038">
        <v>2489.96</v>
      </c>
      <c r="L6038">
        <v>154</v>
      </c>
      <c r="M6038" t="s">
        <v>29</v>
      </c>
      <c r="N6038" t="s">
        <v>43</v>
      </c>
      <c r="O6038">
        <v>12124.93</v>
      </c>
      <c r="P6038">
        <f>_xlfn.DAYS(Table3[[#This Row],[Delivery_Date]],Table3[[#This Row],[Order_Date]])</f>
        <v>13</v>
      </c>
    </row>
    <row r="6039" spans="1:16" x14ac:dyDescent="0.25">
      <c r="A6039">
        <v>6038</v>
      </c>
      <c r="B6039" t="s">
        <v>15</v>
      </c>
      <c r="C6039" t="s">
        <v>16</v>
      </c>
      <c r="D6039" t="s">
        <v>25</v>
      </c>
      <c r="E6039" t="s">
        <v>18</v>
      </c>
      <c r="F6039" t="s">
        <v>198</v>
      </c>
      <c r="G6039" t="s">
        <v>389</v>
      </c>
      <c r="H6039">
        <v>25</v>
      </c>
      <c r="I6039">
        <v>823.02</v>
      </c>
      <c r="J6039">
        <v>20575.5</v>
      </c>
      <c r="K6039">
        <v>1516.02</v>
      </c>
      <c r="L6039">
        <v>222</v>
      </c>
      <c r="M6039" t="s">
        <v>29</v>
      </c>
      <c r="N6039" t="s">
        <v>43</v>
      </c>
      <c r="O6039">
        <v>3028.01</v>
      </c>
      <c r="P6039">
        <f>_xlfn.DAYS(Table3[[#This Row],[Delivery_Date]],Table3[[#This Row],[Order_Date]])</f>
        <v>2</v>
      </c>
    </row>
    <row r="6040" spans="1:16" x14ac:dyDescent="0.25">
      <c r="A6040">
        <v>6039</v>
      </c>
      <c r="B6040" t="s">
        <v>15</v>
      </c>
      <c r="C6040" t="s">
        <v>24</v>
      </c>
      <c r="D6040" t="s">
        <v>39</v>
      </c>
      <c r="E6040" t="s">
        <v>46</v>
      </c>
      <c r="F6040" t="s">
        <v>109</v>
      </c>
      <c r="G6040" t="s">
        <v>279</v>
      </c>
      <c r="H6040">
        <v>89</v>
      </c>
      <c r="I6040">
        <v>12399.96</v>
      </c>
      <c r="J6040">
        <v>1103596.44</v>
      </c>
      <c r="K6040">
        <v>4315.4399999999996</v>
      </c>
      <c r="L6040">
        <v>216</v>
      </c>
      <c r="M6040" t="s">
        <v>29</v>
      </c>
      <c r="N6040" t="s">
        <v>36</v>
      </c>
      <c r="O6040">
        <v>119863.74</v>
      </c>
      <c r="P6040">
        <f>_xlfn.DAYS(Table3[[#This Row],[Delivery_Date]],Table3[[#This Row],[Order_Date]])</f>
        <v>8</v>
      </c>
    </row>
    <row r="6041" spans="1:16" x14ac:dyDescent="0.25">
      <c r="A6041">
        <v>6040</v>
      </c>
      <c r="B6041" t="s">
        <v>15</v>
      </c>
      <c r="C6041" t="s">
        <v>38</v>
      </c>
      <c r="D6041" t="s">
        <v>39</v>
      </c>
      <c r="E6041" t="s">
        <v>26</v>
      </c>
      <c r="F6041" t="s">
        <v>176</v>
      </c>
      <c r="G6041" t="s">
        <v>201</v>
      </c>
      <c r="H6041">
        <v>34</v>
      </c>
      <c r="I6041">
        <v>29339.67</v>
      </c>
      <c r="J6041">
        <v>997548.78</v>
      </c>
      <c r="K6041">
        <v>4176.49</v>
      </c>
      <c r="L6041">
        <v>339</v>
      </c>
      <c r="M6041" t="s">
        <v>29</v>
      </c>
      <c r="N6041" t="s">
        <v>43</v>
      </c>
      <c r="O6041">
        <v>144560.85999999999</v>
      </c>
      <c r="P6041">
        <f>_xlfn.DAYS(Table3[[#This Row],[Delivery_Date]],Table3[[#This Row],[Order_Date]])</f>
        <v>3</v>
      </c>
    </row>
    <row r="6042" spans="1:16" x14ac:dyDescent="0.25">
      <c r="A6042">
        <v>6041</v>
      </c>
      <c r="B6042" t="s">
        <v>44</v>
      </c>
      <c r="C6042" t="s">
        <v>38</v>
      </c>
      <c r="D6042" t="s">
        <v>32</v>
      </c>
      <c r="E6042" t="s">
        <v>26</v>
      </c>
      <c r="F6042" t="s">
        <v>172</v>
      </c>
      <c r="G6042" t="s">
        <v>370</v>
      </c>
      <c r="H6042">
        <v>20</v>
      </c>
      <c r="I6042">
        <v>25813.79</v>
      </c>
      <c r="J6042">
        <v>516275.8</v>
      </c>
      <c r="K6042">
        <v>3795.44</v>
      </c>
      <c r="L6042">
        <v>426</v>
      </c>
      <c r="M6042" t="s">
        <v>29</v>
      </c>
      <c r="N6042" t="s">
        <v>30</v>
      </c>
      <c r="O6042">
        <v>114667.07</v>
      </c>
      <c r="P6042">
        <f>_xlfn.DAYS(Table3[[#This Row],[Delivery_Date]],Table3[[#This Row],[Order_Date]])</f>
        <v>4</v>
      </c>
    </row>
    <row r="6043" spans="1:16" x14ac:dyDescent="0.25">
      <c r="A6043">
        <v>6042</v>
      </c>
      <c r="B6043" t="s">
        <v>65</v>
      </c>
      <c r="C6043" t="s">
        <v>16</v>
      </c>
      <c r="D6043" t="s">
        <v>25</v>
      </c>
      <c r="E6043" t="s">
        <v>26</v>
      </c>
      <c r="F6043" t="s">
        <v>75</v>
      </c>
      <c r="G6043" t="s">
        <v>391</v>
      </c>
      <c r="H6043">
        <v>94</v>
      </c>
      <c r="I6043">
        <v>6518.06</v>
      </c>
      <c r="J6043">
        <v>612697.64</v>
      </c>
      <c r="K6043">
        <v>3236.83</v>
      </c>
      <c r="L6043">
        <v>628</v>
      </c>
      <c r="M6043" t="s">
        <v>42</v>
      </c>
      <c r="N6043" t="s">
        <v>70</v>
      </c>
      <c r="O6043">
        <v>140871.93</v>
      </c>
      <c r="P6043">
        <f>_xlfn.DAYS(Table3[[#This Row],[Delivery_Date]],Table3[[#This Row],[Order_Date]])</f>
        <v>15</v>
      </c>
    </row>
    <row r="6044" spans="1:16" x14ac:dyDescent="0.25">
      <c r="A6044">
        <v>6043</v>
      </c>
      <c r="B6044" t="s">
        <v>65</v>
      </c>
      <c r="C6044" t="s">
        <v>24</v>
      </c>
      <c r="D6044" t="s">
        <v>17</v>
      </c>
      <c r="E6044" t="s">
        <v>18</v>
      </c>
      <c r="F6044" t="s">
        <v>319</v>
      </c>
      <c r="G6044" t="s">
        <v>262</v>
      </c>
      <c r="H6044">
        <v>99</v>
      </c>
      <c r="I6044">
        <v>13124.05</v>
      </c>
      <c r="J6044">
        <v>1299280.95</v>
      </c>
      <c r="K6044">
        <v>2158.94</v>
      </c>
      <c r="L6044">
        <v>698</v>
      </c>
      <c r="M6044" t="s">
        <v>35</v>
      </c>
      <c r="N6044" t="s">
        <v>43</v>
      </c>
      <c r="O6044">
        <v>142526.87</v>
      </c>
      <c r="P6044">
        <f>_xlfn.DAYS(Table3[[#This Row],[Delivery_Date]],Table3[[#This Row],[Order_Date]])</f>
        <v>10</v>
      </c>
    </row>
    <row r="6045" spans="1:16" x14ac:dyDescent="0.25">
      <c r="A6045">
        <v>6044</v>
      </c>
      <c r="B6045" t="s">
        <v>31</v>
      </c>
      <c r="C6045" t="s">
        <v>24</v>
      </c>
      <c r="D6045" t="s">
        <v>32</v>
      </c>
      <c r="E6045" t="s">
        <v>52</v>
      </c>
      <c r="F6045" t="s">
        <v>201</v>
      </c>
      <c r="G6045" t="s">
        <v>353</v>
      </c>
      <c r="H6045">
        <v>20</v>
      </c>
      <c r="I6045">
        <v>49249.07</v>
      </c>
      <c r="J6045">
        <v>984981.4</v>
      </c>
      <c r="K6045">
        <v>3668.68</v>
      </c>
      <c r="L6045">
        <v>100</v>
      </c>
      <c r="M6045" t="s">
        <v>21</v>
      </c>
      <c r="N6045" t="s">
        <v>36</v>
      </c>
      <c r="O6045">
        <v>113367.19</v>
      </c>
      <c r="P6045">
        <f>_xlfn.DAYS(Table3[[#This Row],[Delivery_Date]],Table3[[#This Row],[Order_Date]])</f>
        <v>2</v>
      </c>
    </row>
    <row r="6046" spans="1:16" x14ac:dyDescent="0.25">
      <c r="A6046">
        <v>6045</v>
      </c>
      <c r="B6046" t="s">
        <v>44</v>
      </c>
      <c r="C6046" t="s">
        <v>24</v>
      </c>
      <c r="D6046" t="s">
        <v>45</v>
      </c>
      <c r="E6046" t="s">
        <v>26</v>
      </c>
      <c r="F6046" t="s">
        <v>356</v>
      </c>
      <c r="G6046" t="s">
        <v>47</v>
      </c>
      <c r="H6046">
        <v>23</v>
      </c>
      <c r="I6046">
        <v>11337.1</v>
      </c>
      <c r="J6046">
        <v>260753.3</v>
      </c>
      <c r="K6046">
        <v>584.36</v>
      </c>
      <c r="L6046">
        <v>778</v>
      </c>
      <c r="M6046" t="s">
        <v>35</v>
      </c>
      <c r="N6046" t="s">
        <v>22</v>
      </c>
      <c r="O6046">
        <v>34451.32</v>
      </c>
      <c r="P6046">
        <f>_xlfn.DAYS(Table3[[#This Row],[Delivery_Date]],Table3[[#This Row],[Order_Date]])</f>
        <v>12</v>
      </c>
    </row>
    <row r="6047" spans="1:16" x14ac:dyDescent="0.25">
      <c r="A6047">
        <v>6046</v>
      </c>
      <c r="B6047" t="s">
        <v>31</v>
      </c>
      <c r="C6047" t="s">
        <v>24</v>
      </c>
      <c r="D6047" t="s">
        <v>25</v>
      </c>
      <c r="E6047" t="s">
        <v>52</v>
      </c>
      <c r="F6047" t="s">
        <v>88</v>
      </c>
      <c r="G6047" t="s">
        <v>89</v>
      </c>
      <c r="H6047">
        <v>51</v>
      </c>
      <c r="I6047">
        <v>16418.38</v>
      </c>
      <c r="J6047">
        <v>837337.38</v>
      </c>
      <c r="K6047">
        <v>1151.6600000000001</v>
      </c>
      <c r="L6047">
        <v>83</v>
      </c>
      <c r="M6047" t="s">
        <v>35</v>
      </c>
      <c r="N6047" t="s">
        <v>43</v>
      </c>
      <c r="O6047">
        <v>174464.96</v>
      </c>
      <c r="P6047">
        <f>_xlfn.DAYS(Table3[[#This Row],[Delivery_Date]],Table3[[#This Row],[Order_Date]])</f>
        <v>2</v>
      </c>
    </row>
    <row r="6048" spans="1:16" x14ac:dyDescent="0.25">
      <c r="A6048">
        <v>6047</v>
      </c>
      <c r="B6048" t="s">
        <v>51</v>
      </c>
      <c r="C6048" t="s">
        <v>24</v>
      </c>
      <c r="D6048" t="s">
        <v>25</v>
      </c>
      <c r="E6048" t="s">
        <v>46</v>
      </c>
      <c r="F6048" t="s">
        <v>377</v>
      </c>
      <c r="G6048" t="s">
        <v>397</v>
      </c>
      <c r="H6048">
        <v>13</v>
      </c>
      <c r="I6048">
        <v>4895.25</v>
      </c>
      <c r="J6048">
        <v>63638.25</v>
      </c>
      <c r="K6048">
        <v>4546.41</v>
      </c>
      <c r="L6048">
        <v>283</v>
      </c>
      <c r="M6048" t="s">
        <v>29</v>
      </c>
      <c r="N6048" t="s">
        <v>43</v>
      </c>
      <c r="O6048">
        <v>7340.13</v>
      </c>
      <c r="P6048">
        <f>_xlfn.DAYS(Table3[[#This Row],[Delivery_Date]],Table3[[#This Row],[Order_Date]])</f>
        <v>15</v>
      </c>
    </row>
    <row r="6049" spans="1:16" x14ac:dyDescent="0.25">
      <c r="A6049">
        <v>6048</v>
      </c>
      <c r="B6049" t="s">
        <v>31</v>
      </c>
      <c r="C6049" t="s">
        <v>24</v>
      </c>
      <c r="D6049" t="s">
        <v>39</v>
      </c>
      <c r="E6049" t="s">
        <v>18</v>
      </c>
      <c r="F6049" t="s">
        <v>331</v>
      </c>
      <c r="G6049" t="s">
        <v>376</v>
      </c>
      <c r="H6049">
        <v>12</v>
      </c>
      <c r="I6049">
        <v>23122.21</v>
      </c>
      <c r="J6049">
        <v>277466.52</v>
      </c>
      <c r="K6049">
        <v>866.98</v>
      </c>
      <c r="L6049">
        <v>684</v>
      </c>
      <c r="M6049" t="s">
        <v>21</v>
      </c>
      <c r="N6049" t="s">
        <v>70</v>
      </c>
      <c r="O6049">
        <v>49815.76</v>
      </c>
      <c r="P6049">
        <f>_xlfn.DAYS(Table3[[#This Row],[Delivery_Date]],Table3[[#This Row],[Order_Date]])</f>
        <v>9</v>
      </c>
    </row>
    <row r="6050" spans="1:16" x14ac:dyDescent="0.25">
      <c r="A6050">
        <v>6049</v>
      </c>
      <c r="B6050" t="s">
        <v>51</v>
      </c>
      <c r="C6050" t="s">
        <v>38</v>
      </c>
      <c r="D6050" t="s">
        <v>39</v>
      </c>
      <c r="E6050" t="s">
        <v>60</v>
      </c>
      <c r="F6050" t="s">
        <v>99</v>
      </c>
      <c r="G6050" t="s">
        <v>252</v>
      </c>
      <c r="H6050">
        <v>99</v>
      </c>
      <c r="I6050">
        <v>14091.56</v>
      </c>
      <c r="J6050">
        <v>1395064.44</v>
      </c>
      <c r="K6050">
        <v>729.88</v>
      </c>
      <c r="L6050">
        <v>265</v>
      </c>
      <c r="M6050" t="s">
        <v>35</v>
      </c>
      <c r="N6050" t="s">
        <v>22</v>
      </c>
      <c r="O6050">
        <v>138331.45000000001</v>
      </c>
      <c r="P6050">
        <f>_xlfn.DAYS(Table3[[#This Row],[Delivery_Date]],Table3[[#This Row],[Order_Date]])</f>
        <v>8</v>
      </c>
    </row>
    <row r="6051" spans="1:16" x14ac:dyDescent="0.25">
      <c r="A6051">
        <v>6050</v>
      </c>
      <c r="B6051" t="s">
        <v>15</v>
      </c>
      <c r="C6051" t="s">
        <v>38</v>
      </c>
      <c r="D6051" t="s">
        <v>45</v>
      </c>
      <c r="E6051" t="s">
        <v>26</v>
      </c>
      <c r="F6051" t="s">
        <v>355</v>
      </c>
      <c r="G6051" t="s">
        <v>422</v>
      </c>
      <c r="H6051">
        <v>16</v>
      </c>
      <c r="I6051">
        <v>35439.160000000003</v>
      </c>
      <c r="J6051">
        <v>567026.56000000006</v>
      </c>
      <c r="K6051">
        <v>2639.49</v>
      </c>
      <c r="L6051">
        <v>252</v>
      </c>
      <c r="M6051" t="s">
        <v>35</v>
      </c>
      <c r="N6051" t="s">
        <v>43</v>
      </c>
      <c r="O6051">
        <v>85627.57</v>
      </c>
      <c r="P6051">
        <f>_xlfn.DAYS(Table3[[#This Row],[Delivery_Date]],Table3[[#This Row],[Order_Date]])</f>
        <v>15</v>
      </c>
    </row>
    <row r="6052" spans="1:16" x14ac:dyDescent="0.25">
      <c r="A6052">
        <v>6051</v>
      </c>
      <c r="B6052" t="s">
        <v>51</v>
      </c>
      <c r="C6052" t="s">
        <v>16</v>
      </c>
      <c r="D6052" t="s">
        <v>32</v>
      </c>
      <c r="E6052" t="s">
        <v>52</v>
      </c>
      <c r="F6052" t="s">
        <v>292</v>
      </c>
      <c r="G6052" t="s">
        <v>193</v>
      </c>
      <c r="H6052">
        <v>44</v>
      </c>
      <c r="I6052">
        <v>23232.3</v>
      </c>
      <c r="J6052">
        <v>1022221.2</v>
      </c>
      <c r="K6052">
        <v>711.9</v>
      </c>
      <c r="L6052">
        <v>764</v>
      </c>
      <c r="M6052" t="s">
        <v>42</v>
      </c>
      <c r="N6052" t="s">
        <v>30</v>
      </c>
      <c r="O6052">
        <v>160228.03</v>
      </c>
      <c r="P6052">
        <f>_xlfn.DAYS(Table3[[#This Row],[Delivery_Date]],Table3[[#This Row],[Order_Date]])</f>
        <v>10</v>
      </c>
    </row>
    <row r="6053" spans="1:16" x14ac:dyDescent="0.25">
      <c r="A6053">
        <v>6052</v>
      </c>
      <c r="B6053" t="s">
        <v>65</v>
      </c>
      <c r="C6053" t="s">
        <v>24</v>
      </c>
      <c r="D6053" t="s">
        <v>45</v>
      </c>
      <c r="E6053" t="s">
        <v>18</v>
      </c>
      <c r="F6053" t="s">
        <v>154</v>
      </c>
      <c r="G6053" t="s">
        <v>317</v>
      </c>
      <c r="H6053">
        <v>79</v>
      </c>
      <c r="I6053">
        <v>8674.82</v>
      </c>
      <c r="J6053">
        <v>685310.78</v>
      </c>
      <c r="K6053">
        <v>4110.45</v>
      </c>
      <c r="L6053">
        <v>294</v>
      </c>
      <c r="M6053" t="s">
        <v>35</v>
      </c>
      <c r="N6053" t="s">
        <v>22</v>
      </c>
      <c r="O6053">
        <v>37809.14</v>
      </c>
      <c r="P6053">
        <f>_xlfn.DAYS(Table3[[#This Row],[Delivery_Date]],Table3[[#This Row],[Order_Date]])</f>
        <v>13</v>
      </c>
    </row>
    <row r="6054" spans="1:16" x14ac:dyDescent="0.25">
      <c r="A6054">
        <v>6053</v>
      </c>
      <c r="B6054" t="s">
        <v>15</v>
      </c>
      <c r="C6054" t="s">
        <v>16</v>
      </c>
      <c r="D6054" t="s">
        <v>17</v>
      </c>
      <c r="E6054" t="s">
        <v>60</v>
      </c>
      <c r="F6054" t="s">
        <v>372</v>
      </c>
      <c r="G6054" t="s">
        <v>317</v>
      </c>
      <c r="H6054">
        <v>70</v>
      </c>
      <c r="I6054">
        <v>23862.53</v>
      </c>
      <c r="J6054">
        <v>1670377.1</v>
      </c>
      <c r="K6054">
        <v>4544.05</v>
      </c>
      <c r="L6054">
        <v>543</v>
      </c>
      <c r="M6054" t="s">
        <v>21</v>
      </c>
      <c r="N6054" t="s">
        <v>43</v>
      </c>
      <c r="O6054">
        <v>203112.25</v>
      </c>
      <c r="P6054">
        <f>_xlfn.DAYS(Table3[[#This Row],[Delivery_Date]],Table3[[#This Row],[Order_Date]])</f>
        <v>12</v>
      </c>
    </row>
    <row r="6055" spans="1:16" x14ac:dyDescent="0.25">
      <c r="A6055">
        <v>6054</v>
      </c>
      <c r="B6055" t="s">
        <v>23</v>
      </c>
      <c r="C6055" t="s">
        <v>38</v>
      </c>
      <c r="D6055" t="s">
        <v>17</v>
      </c>
      <c r="E6055" t="s">
        <v>18</v>
      </c>
      <c r="F6055" t="s">
        <v>249</v>
      </c>
      <c r="G6055" t="s">
        <v>264</v>
      </c>
      <c r="H6055">
        <v>70</v>
      </c>
      <c r="I6055">
        <v>48293.95</v>
      </c>
      <c r="J6055">
        <v>3380576.5</v>
      </c>
      <c r="K6055">
        <v>2788.86</v>
      </c>
      <c r="L6055">
        <v>620</v>
      </c>
      <c r="M6055" t="s">
        <v>35</v>
      </c>
      <c r="N6055" t="s">
        <v>70</v>
      </c>
      <c r="O6055">
        <v>500863.69</v>
      </c>
      <c r="P6055">
        <f>_xlfn.DAYS(Table3[[#This Row],[Delivery_Date]],Table3[[#This Row],[Order_Date]])</f>
        <v>7</v>
      </c>
    </row>
    <row r="6056" spans="1:16" x14ac:dyDescent="0.25">
      <c r="A6056">
        <v>6055</v>
      </c>
      <c r="B6056" t="s">
        <v>15</v>
      </c>
      <c r="C6056" t="s">
        <v>24</v>
      </c>
      <c r="D6056" t="s">
        <v>25</v>
      </c>
      <c r="E6056" t="s">
        <v>52</v>
      </c>
      <c r="F6056" t="s">
        <v>299</v>
      </c>
      <c r="G6056" t="s">
        <v>408</v>
      </c>
      <c r="H6056">
        <v>100</v>
      </c>
      <c r="I6056">
        <v>42553.49</v>
      </c>
      <c r="J6056">
        <v>4255349</v>
      </c>
      <c r="K6056">
        <v>579.36</v>
      </c>
      <c r="L6056">
        <v>401</v>
      </c>
      <c r="M6056" t="s">
        <v>29</v>
      </c>
      <c r="N6056" t="s">
        <v>22</v>
      </c>
      <c r="O6056">
        <v>952102.79</v>
      </c>
      <c r="P6056">
        <f>_xlfn.DAYS(Table3[[#This Row],[Delivery_Date]],Table3[[#This Row],[Order_Date]])</f>
        <v>12</v>
      </c>
    </row>
    <row r="6057" spans="1:16" x14ac:dyDescent="0.25">
      <c r="A6057">
        <v>6056</v>
      </c>
      <c r="B6057" t="s">
        <v>44</v>
      </c>
      <c r="C6057" t="s">
        <v>24</v>
      </c>
      <c r="D6057" t="s">
        <v>17</v>
      </c>
      <c r="E6057" t="s">
        <v>18</v>
      </c>
      <c r="F6057" t="s">
        <v>228</v>
      </c>
      <c r="G6057" t="s">
        <v>361</v>
      </c>
      <c r="H6057">
        <v>28</v>
      </c>
      <c r="I6057">
        <v>21106.07</v>
      </c>
      <c r="J6057">
        <v>590969.96</v>
      </c>
      <c r="K6057">
        <v>158.97999999999999</v>
      </c>
      <c r="L6057">
        <v>317</v>
      </c>
      <c r="M6057" t="s">
        <v>21</v>
      </c>
      <c r="N6057" t="s">
        <v>43</v>
      </c>
      <c r="O6057">
        <v>32465.3</v>
      </c>
      <c r="P6057">
        <f>_xlfn.DAYS(Table3[[#This Row],[Delivery_Date]],Table3[[#This Row],[Order_Date]])</f>
        <v>11</v>
      </c>
    </row>
    <row r="6058" spans="1:16" x14ac:dyDescent="0.25">
      <c r="A6058">
        <v>6057</v>
      </c>
      <c r="B6058" t="s">
        <v>37</v>
      </c>
      <c r="C6058" t="s">
        <v>16</v>
      </c>
      <c r="D6058" t="s">
        <v>39</v>
      </c>
      <c r="E6058" t="s">
        <v>18</v>
      </c>
      <c r="F6058" t="s">
        <v>238</v>
      </c>
      <c r="G6058" t="s">
        <v>267</v>
      </c>
      <c r="H6058">
        <v>28</v>
      </c>
      <c r="I6058">
        <v>24959.67</v>
      </c>
      <c r="J6058">
        <v>698870.76</v>
      </c>
      <c r="K6058">
        <v>3437.12</v>
      </c>
      <c r="L6058">
        <v>701</v>
      </c>
      <c r="M6058" t="s">
        <v>35</v>
      </c>
      <c r="N6058" t="s">
        <v>70</v>
      </c>
      <c r="O6058">
        <v>147390.57</v>
      </c>
      <c r="P6058">
        <f>_xlfn.DAYS(Table3[[#This Row],[Delivery_Date]],Table3[[#This Row],[Order_Date]])</f>
        <v>3</v>
      </c>
    </row>
    <row r="6059" spans="1:16" x14ac:dyDescent="0.25">
      <c r="A6059">
        <v>6058</v>
      </c>
      <c r="B6059" t="s">
        <v>37</v>
      </c>
      <c r="C6059" t="s">
        <v>24</v>
      </c>
      <c r="D6059" t="s">
        <v>45</v>
      </c>
      <c r="E6059" t="s">
        <v>46</v>
      </c>
      <c r="F6059" t="s">
        <v>379</v>
      </c>
      <c r="G6059" t="s">
        <v>88</v>
      </c>
      <c r="H6059">
        <v>9</v>
      </c>
      <c r="I6059">
        <v>6476.96</v>
      </c>
      <c r="J6059">
        <v>58292.639999999999</v>
      </c>
      <c r="K6059">
        <v>4630.24</v>
      </c>
      <c r="L6059">
        <v>817</v>
      </c>
      <c r="M6059" t="s">
        <v>21</v>
      </c>
      <c r="N6059" t="s">
        <v>22</v>
      </c>
      <c r="O6059">
        <v>11336.7</v>
      </c>
      <c r="P6059">
        <f>_xlfn.DAYS(Table3[[#This Row],[Delivery_Date]],Table3[[#This Row],[Order_Date]])</f>
        <v>15</v>
      </c>
    </row>
    <row r="6060" spans="1:16" x14ac:dyDescent="0.25">
      <c r="A6060">
        <v>6059</v>
      </c>
      <c r="B6060" t="s">
        <v>15</v>
      </c>
      <c r="C6060" t="s">
        <v>38</v>
      </c>
      <c r="D6060" t="s">
        <v>17</v>
      </c>
      <c r="E6060" t="s">
        <v>26</v>
      </c>
      <c r="F6060" t="s">
        <v>83</v>
      </c>
      <c r="G6060" t="s">
        <v>19</v>
      </c>
      <c r="H6060">
        <v>94</v>
      </c>
      <c r="I6060">
        <v>17656.14</v>
      </c>
      <c r="J6060">
        <v>1659677.16</v>
      </c>
      <c r="K6060">
        <v>1457.54</v>
      </c>
      <c r="L6060">
        <v>837</v>
      </c>
      <c r="M6060" t="s">
        <v>21</v>
      </c>
      <c r="N6060" t="s">
        <v>70</v>
      </c>
      <c r="O6060">
        <v>243782.67</v>
      </c>
      <c r="P6060">
        <f>_xlfn.DAYS(Table3[[#This Row],[Delivery_Date]],Table3[[#This Row],[Order_Date]])</f>
        <v>6</v>
      </c>
    </row>
    <row r="6061" spans="1:16" x14ac:dyDescent="0.25">
      <c r="A6061">
        <v>6060</v>
      </c>
      <c r="B6061" t="s">
        <v>44</v>
      </c>
      <c r="C6061" t="s">
        <v>24</v>
      </c>
      <c r="D6061" t="s">
        <v>25</v>
      </c>
      <c r="E6061" t="s">
        <v>18</v>
      </c>
      <c r="F6061" t="s">
        <v>285</v>
      </c>
      <c r="G6061" t="s">
        <v>233</v>
      </c>
      <c r="H6061">
        <v>93</v>
      </c>
      <c r="I6061">
        <v>3042.21</v>
      </c>
      <c r="J6061">
        <v>282925.53000000003</v>
      </c>
      <c r="K6061">
        <v>1849.57</v>
      </c>
      <c r="L6061">
        <v>208</v>
      </c>
      <c r="M6061" t="s">
        <v>29</v>
      </c>
      <c r="N6061" t="s">
        <v>22</v>
      </c>
      <c r="O6061">
        <v>14769.34</v>
      </c>
      <c r="P6061">
        <f>_xlfn.DAYS(Table3[[#This Row],[Delivery_Date]],Table3[[#This Row],[Order_Date]])</f>
        <v>1</v>
      </c>
    </row>
    <row r="6062" spans="1:16" x14ac:dyDescent="0.25">
      <c r="A6062">
        <v>6061</v>
      </c>
      <c r="B6062" t="s">
        <v>37</v>
      </c>
      <c r="C6062" t="s">
        <v>16</v>
      </c>
      <c r="D6062" t="s">
        <v>45</v>
      </c>
      <c r="E6062" t="s">
        <v>18</v>
      </c>
      <c r="F6062" t="s">
        <v>235</v>
      </c>
      <c r="G6062" t="s">
        <v>410</v>
      </c>
      <c r="H6062">
        <v>57</v>
      </c>
      <c r="I6062">
        <v>32528.74</v>
      </c>
      <c r="J6062">
        <v>1854138.18</v>
      </c>
      <c r="K6062">
        <v>1705.82</v>
      </c>
      <c r="L6062">
        <v>336</v>
      </c>
      <c r="M6062" t="s">
        <v>42</v>
      </c>
      <c r="N6062" t="s">
        <v>30</v>
      </c>
      <c r="O6062">
        <v>355118.34</v>
      </c>
      <c r="P6062">
        <f>_xlfn.DAYS(Table3[[#This Row],[Delivery_Date]],Table3[[#This Row],[Order_Date]])</f>
        <v>2</v>
      </c>
    </row>
    <row r="6063" spans="1:16" x14ac:dyDescent="0.25">
      <c r="A6063">
        <v>6062</v>
      </c>
      <c r="B6063" t="s">
        <v>15</v>
      </c>
      <c r="C6063" t="s">
        <v>24</v>
      </c>
      <c r="D6063" t="s">
        <v>25</v>
      </c>
      <c r="E6063" t="s">
        <v>18</v>
      </c>
      <c r="F6063" t="s">
        <v>351</v>
      </c>
      <c r="G6063" t="s">
        <v>278</v>
      </c>
      <c r="H6063">
        <v>15</v>
      </c>
      <c r="I6063">
        <v>47522.61</v>
      </c>
      <c r="J6063">
        <v>712839.15</v>
      </c>
      <c r="K6063">
        <v>2367.86</v>
      </c>
      <c r="L6063">
        <v>85</v>
      </c>
      <c r="M6063" t="s">
        <v>35</v>
      </c>
      <c r="N6063" t="s">
        <v>70</v>
      </c>
      <c r="O6063">
        <v>131826.60999999999</v>
      </c>
      <c r="P6063">
        <f>_xlfn.DAYS(Table3[[#This Row],[Delivery_Date]],Table3[[#This Row],[Order_Date]])</f>
        <v>2</v>
      </c>
    </row>
    <row r="6064" spans="1:16" x14ac:dyDescent="0.25">
      <c r="A6064">
        <v>6063</v>
      </c>
      <c r="B6064" t="s">
        <v>59</v>
      </c>
      <c r="C6064" t="s">
        <v>24</v>
      </c>
      <c r="D6064" t="s">
        <v>17</v>
      </c>
      <c r="E6064" t="s">
        <v>60</v>
      </c>
      <c r="F6064" t="s">
        <v>335</v>
      </c>
      <c r="G6064" t="s">
        <v>242</v>
      </c>
      <c r="H6064">
        <v>49</v>
      </c>
      <c r="I6064">
        <v>22424.13</v>
      </c>
      <c r="J6064">
        <v>1098782.3700000001</v>
      </c>
      <c r="K6064">
        <v>4951.97</v>
      </c>
      <c r="L6064">
        <v>134</v>
      </c>
      <c r="M6064" t="s">
        <v>42</v>
      </c>
      <c r="N6064" t="s">
        <v>43</v>
      </c>
      <c r="O6064">
        <v>218091.95</v>
      </c>
      <c r="P6064">
        <f>_xlfn.DAYS(Table3[[#This Row],[Delivery_Date]],Table3[[#This Row],[Order_Date]])</f>
        <v>8</v>
      </c>
    </row>
    <row r="6065" spans="1:16" x14ac:dyDescent="0.25">
      <c r="A6065">
        <v>6064</v>
      </c>
      <c r="B6065" t="s">
        <v>59</v>
      </c>
      <c r="C6065" t="s">
        <v>38</v>
      </c>
      <c r="D6065" t="s">
        <v>25</v>
      </c>
      <c r="E6065" t="s">
        <v>18</v>
      </c>
      <c r="F6065" t="s">
        <v>122</v>
      </c>
      <c r="G6065" t="s">
        <v>142</v>
      </c>
      <c r="H6065">
        <v>29</v>
      </c>
      <c r="I6065">
        <v>14488.02</v>
      </c>
      <c r="J6065">
        <v>420152.58</v>
      </c>
      <c r="K6065">
        <v>448.49</v>
      </c>
      <c r="L6065">
        <v>68</v>
      </c>
      <c r="M6065" t="s">
        <v>42</v>
      </c>
      <c r="N6065" t="s">
        <v>43</v>
      </c>
      <c r="O6065">
        <v>69817.34</v>
      </c>
      <c r="P6065">
        <f>_xlfn.DAYS(Table3[[#This Row],[Delivery_Date]],Table3[[#This Row],[Order_Date]])</f>
        <v>9</v>
      </c>
    </row>
    <row r="6066" spans="1:16" x14ac:dyDescent="0.25">
      <c r="A6066">
        <v>6065</v>
      </c>
      <c r="B6066" t="s">
        <v>15</v>
      </c>
      <c r="C6066" t="s">
        <v>16</v>
      </c>
      <c r="D6066" t="s">
        <v>45</v>
      </c>
      <c r="E6066" t="s">
        <v>18</v>
      </c>
      <c r="F6066" t="s">
        <v>402</v>
      </c>
      <c r="G6066" t="s">
        <v>287</v>
      </c>
      <c r="H6066">
        <v>91</v>
      </c>
      <c r="I6066">
        <v>36842.58</v>
      </c>
      <c r="J6066">
        <v>3352674.78</v>
      </c>
      <c r="K6066">
        <v>2384.46</v>
      </c>
      <c r="L6066">
        <v>798</v>
      </c>
      <c r="M6066" t="s">
        <v>21</v>
      </c>
      <c r="N6066" t="s">
        <v>70</v>
      </c>
      <c r="O6066">
        <v>497044.66</v>
      </c>
      <c r="P6066">
        <f>_xlfn.DAYS(Table3[[#This Row],[Delivery_Date]],Table3[[#This Row],[Order_Date]])</f>
        <v>13</v>
      </c>
    </row>
    <row r="6067" spans="1:16" x14ac:dyDescent="0.25">
      <c r="A6067">
        <v>6066</v>
      </c>
      <c r="B6067" t="s">
        <v>23</v>
      </c>
      <c r="C6067" t="s">
        <v>24</v>
      </c>
      <c r="D6067" t="s">
        <v>45</v>
      </c>
      <c r="E6067" t="s">
        <v>26</v>
      </c>
      <c r="F6067" t="s">
        <v>171</v>
      </c>
      <c r="G6067" t="s">
        <v>151</v>
      </c>
      <c r="H6067">
        <v>46</v>
      </c>
      <c r="I6067">
        <v>31635.77</v>
      </c>
      <c r="J6067">
        <v>1455245.42</v>
      </c>
      <c r="K6067">
        <v>1835.27</v>
      </c>
      <c r="L6067">
        <v>876</v>
      </c>
      <c r="M6067" t="s">
        <v>29</v>
      </c>
      <c r="N6067" t="s">
        <v>36</v>
      </c>
      <c r="O6067">
        <v>149974.35</v>
      </c>
      <c r="P6067">
        <f>_xlfn.DAYS(Table3[[#This Row],[Delivery_Date]],Table3[[#This Row],[Order_Date]])</f>
        <v>15</v>
      </c>
    </row>
    <row r="6068" spans="1:16" x14ac:dyDescent="0.25">
      <c r="A6068">
        <v>6067</v>
      </c>
      <c r="B6068" t="s">
        <v>15</v>
      </c>
      <c r="C6068" t="s">
        <v>16</v>
      </c>
      <c r="D6068" t="s">
        <v>25</v>
      </c>
      <c r="E6068" t="s">
        <v>46</v>
      </c>
      <c r="F6068" t="s">
        <v>407</v>
      </c>
      <c r="G6068" t="s">
        <v>256</v>
      </c>
      <c r="H6068">
        <v>19</v>
      </c>
      <c r="I6068">
        <v>29173.64</v>
      </c>
      <c r="J6068">
        <v>554299.16</v>
      </c>
      <c r="K6068">
        <v>1646.35</v>
      </c>
      <c r="L6068">
        <v>620</v>
      </c>
      <c r="M6068" t="s">
        <v>42</v>
      </c>
      <c r="N6068" t="s">
        <v>36</v>
      </c>
      <c r="O6068">
        <v>124298.71</v>
      </c>
      <c r="P6068">
        <f>_xlfn.DAYS(Table3[[#This Row],[Delivery_Date]],Table3[[#This Row],[Order_Date]])</f>
        <v>4</v>
      </c>
    </row>
    <row r="6069" spans="1:16" x14ac:dyDescent="0.25">
      <c r="A6069">
        <v>6068</v>
      </c>
      <c r="B6069" t="s">
        <v>37</v>
      </c>
      <c r="C6069" t="s">
        <v>24</v>
      </c>
      <c r="D6069" t="s">
        <v>45</v>
      </c>
      <c r="E6069" t="s">
        <v>18</v>
      </c>
      <c r="F6069" t="s">
        <v>197</v>
      </c>
      <c r="G6069" t="s">
        <v>373</v>
      </c>
      <c r="H6069">
        <v>17</v>
      </c>
      <c r="I6069">
        <v>45928.6</v>
      </c>
      <c r="J6069">
        <v>780786.2</v>
      </c>
      <c r="K6069">
        <v>2774.19</v>
      </c>
      <c r="L6069">
        <v>965</v>
      </c>
      <c r="M6069" t="s">
        <v>42</v>
      </c>
      <c r="N6069" t="s">
        <v>30</v>
      </c>
      <c r="O6069">
        <v>82171.94</v>
      </c>
      <c r="P6069">
        <f>_xlfn.DAYS(Table3[[#This Row],[Delivery_Date]],Table3[[#This Row],[Order_Date]])</f>
        <v>14</v>
      </c>
    </row>
    <row r="6070" spans="1:16" x14ac:dyDescent="0.25">
      <c r="A6070">
        <v>6069</v>
      </c>
      <c r="B6070" t="s">
        <v>37</v>
      </c>
      <c r="C6070" t="s">
        <v>24</v>
      </c>
      <c r="D6070" t="s">
        <v>25</v>
      </c>
      <c r="E6070" t="s">
        <v>52</v>
      </c>
      <c r="F6070" t="s">
        <v>100</v>
      </c>
      <c r="G6070" t="s">
        <v>390</v>
      </c>
      <c r="H6070">
        <v>32</v>
      </c>
      <c r="I6070">
        <v>22695.81</v>
      </c>
      <c r="J6070">
        <v>726265.92</v>
      </c>
      <c r="K6070">
        <v>1578.33</v>
      </c>
      <c r="L6070">
        <v>197</v>
      </c>
      <c r="M6070" t="s">
        <v>21</v>
      </c>
      <c r="N6070" t="s">
        <v>70</v>
      </c>
      <c r="O6070">
        <v>63348.9</v>
      </c>
      <c r="P6070">
        <f>_xlfn.DAYS(Table3[[#This Row],[Delivery_Date]],Table3[[#This Row],[Order_Date]])</f>
        <v>10</v>
      </c>
    </row>
    <row r="6071" spans="1:16" x14ac:dyDescent="0.25">
      <c r="A6071">
        <v>6070</v>
      </c>
      <c r="B6071" t="s">
        <v>51</v>
      </c>
      <c r="C6071" t="s">
        <v>38</v>
      </c>
      <c r="D6071" t="s">
        <v>45</v>
      </c>
      <c r="E6071" t="s">
        <v>26</v>
      </c>
      <c r="F6071" t="s">
        <v>104</v>
      </c>
      <c r="G6071" t="s">
        <v>395</v>
      </c>
      <c r="H6071">
        <v>12</v>
      </c>
      <c r="I6071">
        <v>48383.58</v>
      </c>
      <c r="J6071">
        <v>580602.96</v>
      </c>
      <c r="K6071">
        <v>527.86</v>
      </c>
      <c r="L6071">
        <v>382</v>
      </c>
      <c r="M6071" t="s">
        <v>29</v>
      </c>
      <c r="N6071" t="s">
        <v>30</v>
      </c>
      <c r="O6071">
        <v>88096.35</v>
      </c>
      <c r="P6071">
        <f>_xlfn.DAYS(Table3[[#This Row],[Delivery_Date]],Table3[[#This Row],[Order_Date]])</f>
        <v>6</v>
      </c>
    </row>
    <row r="6072" spans="1:16" x14ac:dyDescent="0.25">
      <c r="A6072">
        <v>6071</v>
      </c>
      <c r="B6072" t="s">
        <v>65</v>
      </c>
      <c r="C6072" t="s">
        <v>38</v>
      </c>
      <c r="D6072" t="s">
        <v>25</v>
      </c>
      <c r="E6072" t="s">
        <v>26</v>
      </c>
      <c r="F6072" t="s">
        <v>226</v>
      </c>
      <c r="G6072" t="s">
        <v>259</v>
      </c>
      <c r="H6072">
        <v>91</v>
      </c>
      <c r="I6072">
        <v>6357.54</v>
      </c>
      <c r="J6072">
        <v>578536.14</v>
      </c>
      <c r="K6072">
        <v>3749.96</v>
      </c>
      <c r="L6072">
        <v>907</v>
      </c>
      <c r="M6072" t="s">
        <v>29</v>
      </c>
      <c r="N6072" t="s">
        <v>70</v>
      </c>
      <c r="O6072">
        <v>90325.68</v>
      </c>
      <c r="P6072">
        <f>_xlfn.DAYS(Table3[[#This Row],[Delivery_Date]],Table3[[#This Row],[Order_Date]])</f>
        <v>11</v>
      </c>
    </row>
    <row r="6073" spans="1:16" x14ac:dyDescent="0.25">
      <c r="A6073">
        <v>6072</v>
      </c>
      <c r="B6073" t="s">
        <v>23</v>
      </c>
      <c r="C6073" t="s">
        <v>38</v>
      </c>
      <c r="D6073" t="s">
        <v>25</v>
      </c>
      <c r="E6073" t="s">
        <v>52</v>
      </c>
      <c r="F6073" t="s">
        <v>147</v>
      </c>
      <c r="G6073" t="s">
        <v>337</v>
      </c>
      <c r="H6073">
        <v>56</v>
      </c>
      <c r="I6073">
        <v>39241.120000000003</v>
      </c>
      <c r="J6073">
        <v>2197502.7200000002</v>
      </c>
      <c r="K6073">
        <v>3109.23</v>
      </c>
      <c r="L6073">
        <v>849</v>
      </c>
      <c r="M6073" t="s">
        <v>21</v>
      </c>
      <c r="N6073" t="s">
        <v>43</v>
      </c>
      <c r="O6073">
        <v>131756.07</v>
      </c>
      <c r="P6073">
        <f>_xlfn.DAYS(Table3[[#This Row],[Delivery_Date]],Table3[[#This Row],[Order_Date]])</f>
        <v>12</v>
      </c>
    </row>
    <row r="6074" spans="1:16" x14ac:dyDescent="0.25">
      <c r="A6074">
        <v>6073</v>
      </c>
      <c r="B6074" t="s">
        <v>59</v>
      </c>
      <c r="C6074" t="s">
        <v>24</v>
      </c>
      <c r="D6074" t="s">
        <v>25</v>
      </c>
      <c r="E6074" t="s">
        <v>52</v>
      </c>
      <c r="F6074" t="s">
        <v>161</v>
      </c>
      <c r="G6074" t="s">
        <v>279</v>
      </c>
      <c r="H6074">
        <v>88</v>
      </c>
      <c r="I6074">
        <v>42198.55</v>
      </c>
      <c r="J6074">
        <v>3713472.4</v>
      </c>
      <c r="K6074">
        <v>2823.44</v>
      </c>
      <c r="L6074">
        <v>456</v>
      </c>
      <c r="M6074" t="s">
        <v>29</v>
      </c>
      <c r="N6074" t="s">
        <v>30</v>
      </c>
      <c r="O6074">
        <v>525794.18999999994</v>
      </c>
      <c r="P6074">
        <f>_xlfn.DAYS(Table3[[#This Row],[Delivery_Date]],Table3[[#This Row],[Order_Date]])</f>
        <v>15</v>
      </c>
    </row>
    <row r="6075" spans="1:16" x14ac:dyDescent="0.25">
      <c r="A6075">
        <v>6074</v>
      </c>
      <c r="B6075" t="s">
        <v>59</v>
      </c>
      <c r="C6075" t="s">
        <v>38</v>
      </c>
      <c r="D6075" t="s">
        <v>45</v>
      </c>
      <c r="E6075" t="s">
        <v>26</v>
      </c>
      <c r="F6075" t="s">
        <v>68</v>
      </c>
      <c r="G6075" t="s">
        <v>196</v>
      </c>
      <c r="H6075">
        <v>50</v>
      </c>
      <c r="I6075">
        <v>21378.23</v>
      </c>
      <c r="J6075">
        <v>1068911.5</v>
      </c>
      <c r="K6075">
        <v>1667.88</v>
      </c>
      <c r="L6075">
        <v>683</v>
      </c>
      <c r="M6075" t="s">
        <v>29</v>
      </c>
      <c r="N6075" t="s">
        <v>22</v>
      </c>
      <c r="O6075">
        <v>134278.84</v>
      </c>
      <c r="P6075">
        <f>_xlfn.DAYS(Table3[[#This Row],[Delivery_Date]],Table3[[#This Row],[Order_Date]])</f>
        <v>8</v>
      </c>
    </row>
    <row r="6076" spans="1:16" x14ac:dyDescent="0.25">
      <c r="A6076">
        <v>6075</v>
      </c>
      <c r="B6076" t="s">
        <v>15</v>
      </c>
      <c r="C6076" t="s">
        <v>24</v>
      </c>
      <c r="D6076" t="s">
        <v>25</v>
      </c>
      <c r="E6076" t="s">
        <v>60</v>
      </c>
      <c r="F6076" t="s">
        <v>86</v>
      </c>
      <c r="G6076" t="s">
        <v>208</v>
      </c>
      <c r="H6076">
        <v>10</v>
      </c>
      <c r="I6076">
        <v>24082.16</v>
      </c>
      <c r="J6076">
        <v>240821.6</v>
      </c>
      <c r="K6076">
        <v>1462.49</v>
      </c>
      <c r="L6076">
        <v>875</v>
      </c>
      <c r="M6076" t="s">
        <v>21</v>
      </c>
      <c r="N6076" t="s">
        <v>70</v>
      </c>
      <c r="O6076">
        <v>34603.230000000003</v>
      </c>
      <c r="P6076">
        <f>_xlfn.DAYS(Table3[[#This Row],[Delivery_Date]],Table3[[#This Row],[Order_Date]])</f>
        <v>7</v>
      </c>
    </row>
    <row r="6077" spans="1:16" x14ac:dyDescent="0.25">
      <c r="A6077">
        <v>6076</v>
      </c>
      <c r="B6077" t="s">
        <v>31</v>
      </c>
      <c r="C6077" t="s">
        <v>24</v>
      </c>
      <c r="D6077" t="s">
        <v>32</v>
      </c>
      <c r="E6077" t="s">
        <v>60</v>
      </c>
      <c r="F6077" t="s">
        <v>204</v>
      </c>
      <c r="G6077" t="s">
        <v>352</v>
      </c>
      <c r="H6077">
        <v>18</v>
      </c>
      <c r="I6077">
        <v>3321.77</v>
      </c>
      <c r="J6077">
        <v>59791.86</v>
      </c>
      <c r="K6077">
        <v>3245.51</v>
      </c>
      <c r="L6077">
        <v>221</v>
      </c>
      <c r="M6077" t="s">
        <v>35</v>
      </c>
      <c r="N6077" t="s">
        <v>30</v>
      </c>
      <c r="O6077">
        <v>8049.04</v>
      </c>
      <c r="P6077">
        <f>_xlfn.DAYS(Table3[[#This Row],[Delivery_Date]],Table3[[#This Row],[Order_Date]])</f>
        <v>10</v>
      </c>
    </row>
    <row r="6078" spans="1:16" x14ac:dyDescent="0.25">
      <c r="A6078">
        <v>6077</v>
      </c>
      <c r="B6078" t="s">
        <v>59</v>
      </c>
      <c r="C6078" t="s">
        <v>24</v>
      </c>
      <c r="D6078" t="s">
        <v>32</v>
      </c>
      <c r="E6078" t="s">
        <v>18</v>
      </c>
      <c r="F6078" t="s">
        <v>148</v>
      </c>
      <c r="G6078" t="s">
        <v>351</v>
      </c>
      <c r="H6078">
        <v>8</v>
      </c>
      <c r="I6078">
        <v>41622.910000000003</v>
      </c>
      <c r="J6078">
        <v>332983.28000000003</v>
      </c>
      <c r="K6078">
        <v>4142.37</v>
      </c>
      <c r="L6078">
        <v>151</v>
      </c>
      <c r="M6078" t="s">
        <v>21</v>
      </c>
      <c r="N6078" t="s">
        <v>36</v>
      </c>
      <c r="O6078">
        <v>69347.45</v>
      </c>
      <c r="P6078">
        <f>_xlfn.DAYS(Table3[[#This Row],[Delivery_Date]],Table3[[#This Row],[Order_Date]])</f>
        <v>4</v>
      </c>
    </row>
    <row r="6079" spans="1:16" x14ac:dyDescent="0.25">
      <c r="A6079">
        <v>6078</v>
      </c>
      <c r="B6079" t="s">
        <v>44</v>
      </c>
      <c r="C6079" t="s">
        <v>16</v>
      </c>
      <c r="D6079" t="s">
        <v>32</v>
      </c>
      <c r="E6079" t="s">
        <v>52</v>
      </c>
      <c r="F6079" t="s">
        <v>149</v>
      </c>
      <c r="G6079" t="s">
        <v>309</v>
      </c>
      <c r="H6079">
        <v>31</v>
      </c>
      <c r="I6079">
        <v>26692.77</v>
      </c>
      <c r="J6079">
        <v>827475.87</v>
      </c>
      <c r="K6079">
        <v>2768.32</v>
      </c>
      <c r="L6079">
        <v>340</v>
      </c>
      <c r="M6079" t="s">
        <v>35</v>
      </c>
      <c r="N6079" t="s">
        <v>70</v>
      </c>
      <c r="O6079">
        <v>98979.43</v>
      </c>
      <c r="P6079">
        <f>_xlfn.DAYS(Table3[[#This Row],[Delivery_Date]],Table3[[#This Row],[Order_Date]])</f>
        <v>9</v>
      </c>
    </row>
    <row r="6080" spans="1:16" x14ac:dyDescent="0.25">
      <c r="A6080">
        <v>6079</v>
      </c>
      <c r="B6080" t="s">
        <v>23</v>
      </c>
      <c r="C6080" t="s">
        <v>24</v>
      </c>
      <c r="D6080" t="s">
        <v>17</v>
      </c>
      <c r="E6080" t="s">
        <v>26</v>
      </c>
      <c r="F6080" t="s">
        <v>213</v>
      </c>
      <c r="G6080" t="s">
        <v>330</v>
      </c>
      <c r="H6080">
        <v>10</v>
      </c>
      <c r="I6080">
        <v>39664.01</v>
      </c>
      <c r="J6080">
        <v>396640.1</v>
      </c>
      <c r="K6080">
        <v>809.66</v>
      </c>
      <c r="L6080">
        <v>233</v>
      </c>
      <c r="M6080" t="s">
        <v>29</v>
      </c>
      <c r="N6080" t="s">
        <v>70</v>
      </c>
      <c r="O6080">
        <v>39530.9</v>
      </c>
      <c r="P6080">
        <f>_xlfn.DAYS(Table3[[#This Row],[Delivery_Date]],Table3[[#This Row],[Order_Date]])</f>
        <v>6</v>
      </c>
    </row>
    <row r="6081" spans="1:16" x14ac:dyDescent="0.25">
      <c r="A6081">
        <v>6080</v>
      </c>
      <c r="B6081" t="s">
        <v>15</v>
      </c>
      <c r="C6081" t="s">
        <v>16</v>
      </c>
      <c r="D6081" t="s">
        <v>32</v>
      </c>
      <c r="E6081" t="s">
        <v>26</v>
      </c>
      <c r="F6081" t="s">
        <v>191</v>
      </c>
      <c r="G6081" t="s">
        <v>79</v>
      </c>
      <c r="H6081">
        <v>95</v>
      </c>
      <c r="I6081">
        <v>1770.66</v>
      </c>
      <c r="J6081">
        <v>168212.7</v>
      </c>
      <c r="K6081">
        <v>4639.18</v>
      </c>
      <c r="L6081">
        <v>948</v>
      </c>
      <c r="M6081" t="s">
        <v>35</v>
      </c>
      <c r="N6081" t="s">
        <v>22</v>
      </c>
      <c r="O6081">
        <v>39020.400000000001</v>
      </c>
      <c r="P6081">
        <f>_xlfn.DAYS(Table3[[#This Row],[Delivery_Date]],Table3[[#This Row],[Order_Date]])</f>
        <v>5</v>
      </c>
    </row>
    <row r="6082" spans="1:16" x14ac:dyDescent="0.25">
      <c r="A6082">
        <v>6081</v>
      </c>
      <c r="B6082" t="s">
        <v>15</v>
      </c>
      <c r="C6082" t="s">
        <v>24</v>
      </c>
      <c r="D6082" t="s">
        <v>45</v>
      </c>
      <c r="E6082" t="s">
        <v>60</v>
      </c>
      <c r="F6082" t="s">
        <v>376</v>
      </c>
      <c r="G6082" t="s">
        <v>139</v>
      </c>
      <c r="H6082">
        <v>13</v>
      </c>
      <c r="I6082">
        <v>16791.86</v>
      </c>
      <c r="J6082">
        <v>218294.18</v>
      </c>
      <c r="K6082">
        <v>4062.29</v>
      </c>
      <c r="L6082">
        <v>345</v>
      </c>
      <c r="M6082" t="s">
        <v>42</v>
      </c>
      <c r="N6082" t="s">
        <v>22</v>
      </c>
      <c r="O6082">
        <v>33942.410000000003</v>
      </c>
      <c r="P6082">
        <f>_xlfn.DAYS(Table3[[#This Row],[Delivery_Date]],Table3[[#This Row],[Order_Date]])</f>
        <v>10</v>
      </c>
    </row>
    <row r="6083" spans="1:16" x14ac:dyDescent="0.25">
      <c r="A6083">
        <v>6082</v>
      </c>
      <c r="B6083" t="s">
        <v>59</v>
      </c>
      <c r="C6083" t="s">
        <v>38</v>
      </c>
      <c r="D6083" t="s">
        <v>25</v>
      </c>
      <c r="E6083" t="s">
        <v>46</v>
      </c>
      <c r="F6083" t="s">
        <v>101</v>
      </c>
      <c r="G6083" t="s">
        <v>102</v>
      </c>
      <c r="H6083">
        <v>34</v>
      </c>
      <c r="I6083">
        <v>19666.419999999998</v>
      </c>
      <c r="J6083">
        <v>668658.28</v>
      </c>
      <c r="K6083">
        <v>285.8</v>
      </c>
      <c r="L6083">
        <v>884</v>
      </c>
      <c r="M6083" t="s">
        <v>29</v>
      </c>
      <c r="N6083" t="s">
        <v>43</v>
      </c>
      <c r="O6083">
        <v>59552.75</v>
      </c>
      <c r="P6083">
        <f>_xlfn.DAYS(Table3[[#This Row],[Delivery_Date]],Table3[[#This Row],[Order_Date]])</f>
        <v>1</v>
      </c>
    </row>
    <row r="6084" spans="1:16" x14ac:dyDescent="0.25">
      <c r="A6084">
        <v>6083</v>
      </c>
      <c r="B6084" t="s">
        <v>15</v>
      </c>
      <c r="C6084" t="s">
        <v>16</v>
      </c>
      <c r="D6084" t="s">
        <v>17</v>
      </c>
      <c r="E6084" t="s">
        <v>46</v>
      </c>
      <c r="F6084" t="s">
        <v>350</v>
      </c>
      <c r="G6084" t="s">
        <v>118</v>
      </c>
      <c r="H6084">
        <v>40</v>
      </c>
      <c r="I6084">
        <v>14420.47</v>
      </c>
      <c r="J6084">
        <v>576818.80000000005</v>
      </c>
      <c r="K6084">
        <v>3974.95</v>
      </c>
      <c r="L6084">
        <v>283</v>
      </c>
      <c r="M6084" t="s">
        <v>29</v>
      </c>
      <c r="N6084" t="s">
        <v>22</v>
      </c>
      <c r="O6084">
        <v>80565.7</v>
      </c>
      <c r="P6084">
        <f>_xlfn.DAYS(Table3[[#This Row],[Delivery_Date]],Table3[[#This Row],[Order_Date]])</f>
        <v>5</v>
      </c>
    </row>
    <row r="6085" spans="1:16" x14ac:dyDescent="0.25">
      <c r="A6085">
        <v>6084</v>
      </c>
      <c r="B6085" t="s">
        <v>51</v>
      </c>
      <c r="C6085" t="s">
        <v>24</v>
      </c>
      <c r="D6085" t="s">
        <v>25</v>
      </c>
      <c r="E6085" t="s">
        <v>46</v>
      </c>
      <c r="F6085" t="s">
        <v>395</v>
      </c>
      <c r="G6085" t="s">
        <v>91</v>
      </c>
      <c r="H6085">
        <v>65</v>
      </c>
      <c r="I6085">
        <v>13781.82</v>
      </c>
      <c r="J6085">
        <v>895818.3</v>
      </c>
      <c r="K6085">
        <v>2053.21</v>
      </c>
      <c r="L6085">
        <v>920</v>
      </c>
      <c r="M6085" t="s">
        <v>29</v>
      </c>
      <c r="N6085" t="s">
        <v>70</v>
      </c>
      <c r="O6085">
        <v>87033.25</v>
      </c>
      <c r="P6085">
        <f>_xlfn.DAYS(Table3[[#This Row],[Delivery_Date]],Table3[[#This Row],[Order_Date]])</f>
        <v>15</v>
      </c>
    </row>
    <row r="6086" spans="1:16" x14ac:dyDescent="0.25">
      <c r="A6086">
        <v>6085</v>
      </c>
      <c r="B6086" t="s">
        <v>37</v>
      </c>
      <c r="C6086" t="s">
        <v>24</v>
      </c>
      <c r="D6086" t="s">
        <v>32</v>
      </c>
      <c r="E6086" t="s">
        <v>18</v>
      </c>
      <c r="F6086" t="s">
        <v>358</v>
      </c>
      <c r="G6086" t="s">
        <v>115</v>
      </c>
      <c r="H6086">
        <v>55</v>
      </c>
      <c r="I6086">
        <v>45245.33</v>
      </c>
      <c r="J6086">
        <v>2488493.15</v>
      </c>
      <c r="K6086">
        <v>2899.23</v>
      </c>
      <c r="L6086">
        <v>858</v>
      </c>
      <c r="M6086" t="s">
        <v>29</v>
      </c>
      <c r="N6086" t="s">
        <v>30</v>
      </c>
      <c r="O6086">
        <v>131552.44</v>
      </c>
      <c r="P6086">
        <f>_xlfn.DAYS(Table3[[#This Row],[Delivery_Date]],Table3[[#This Row],[Order_Date]])</f>
        <v>5</v>
      </c>
    </row>
    <row r="6087" spans="1:16" x14ac:dyDescent="0.25">
      <c r="A6087">
        <v>6086</v>
      </c>
      <c r="B6087" t="s">
        <v>15</v>
      </c>
      <c r="C6087" t="s">
        <v>24</v>
      </c>
      <c r="D6087" t="s">
        <v>32</v>
      </c>
      <c r="E6087" t="s">
        <v>46</v>
      </c>
      <c r="F6087" t="s">
        <v>107</v>
      </c>
      <c r="G6087" t="s">
        <v>234</v>
      </c>
      <c r="H6087">
        <v>37</v>
      </c>
      <c r="I6087">
        <v>22802.44</v>
      </c>
      <c r="J6087">
        <v>843690.28</v>
      </c>
      <c r="K6087">
        <v>4310.6099999999997</v>
      </c>
      <c r="L6087">
        <v>287</v>
      </c>
      <c r="M6087" t="s">
        <v>42</v>
      </c>
      <c r="N6087" t="s">
        <v>43</v>
      </c>
      <c r="O6087">
        <v>61997.61</v>
      </c>
      <c r="P6087">
        <f>_xlfn.DAYS(Table3[[#This Row],[Delivery_Date]],Table3[[#This Row],[Order_Date]])</f>
        <v>3</v>
      </c>
    </row>
    <row r="6088" spans="1:16" x14ac:dyDescent="0.25">
      <c r="A6088">
        <v>6087</v>
      </c>
      <c r="B6088" t="s">
        <v>65</v>
      </c>
      <c r="C6088" t="s">
        <v>24</v>
      </c>
      <c r="D6088" t="s">
        <v>25</v>
      </c>
      <c r="E6088" t="s">
        <v>60</v>
      </c>
      <c r="F6088" t="s">
        <v>71</v>
      </c>
      <c r="G6088" t="s">
        <v>260</v>
      </c>
      <c r="H6088">
        <v>73</v>
      </c>
      <c r="I6088">
        <v>17298.73</v>
      </c>
      <c r="J6088">
        <v>1262807.29</v>
      </c>
      <c r="K6088">
        <v>356.47</v>
      </c>
      <c r="L6088">
        <v>500</v>
      </c>
      <c r="M6088" t="s">
        <v>42</v>
      </c>
      <c r="N6088" t="s">
        <v>43</v>
      </c>
      <c r="O6088">
        <v>78871.14</v>
      </c>
      <c r="P6088">
        <f>_xlfn.DAYS(Table3[[#This Row],[Delivery_Date]],Table3[[#This Row],[Order_Date]])</f>
        <v>10</v>
      </c>
    </row>
    <row r="6089" spans="1:16" x14ac:dyDescent="0.25">
      <c r="A6089">
        <v>6088</v>
      </c>
      <c r="B6089" t="s">
        <v>44</v>
      </c>
      <c r="C6089" t="s">
        <v>24</v>
      </c>
      <c r="D6089" t="s">
        <v>39</v>
      </c>
      <c r="E6089" t="s">
        <v>60</v>
      </c>
      <c r="F6089" t="s">
        <v>378</v>
      </c>
      <c r="G6089" t="s">
        <v>386</v>
      </c>
      <c r="H6089">
        <v>59</v>
      </c>
      <c r="I6089">
        <v>27220.51</v>
      </c>
      <c r="J6089">
        <v>1606010.09</v>
      </c>
      <c r="K6089">
        <v>4476.12</v>
      </c>
      <c r="L6089">
        <v>648</v>
      </c>
      <c r="M6089" t="s">
        <v>21</v>
      </c>
      <c r="N6089" t="s">
        <v>43</v>
      </c>
      <c r="O6089">
        <v>367502.87</v>
      </c>
      <c r="P6089">
        <f>_xlfn.DAYS(Table3[[#This Row],[Delivery_Date]],Table3[[#This Row],[Order_Date]])</f>
        <v>12</v>
      </c>
    </row>
    <row r="6090" spans="1:16" x14ac:dyDescent="0.25">
      <c r="A6090">
        <v>6089</v>
      </c>
      <c r="B6090" t="s">
        <v>44</v>
      </c>
      <c r="C6090" t="s">
        <v>16</v>
      </c>
      <c r="D6090" t="s">
        <v>32</v>
      </c>
      <c r="E6090" t="s">
        <v>26</v>
      </c>
      <c r="F6090" t="s">
        <v>259</v>
      </c>
      <c r="G6090" t="s">
        <v>248</v>
      </c>
      <c r="H6090">
        <v>50</v>
      </c>
      <c r="I6090">
        <v>3014.17</v>
      </c>
      <c r="J6090">
        <v>150708.5</v>
      </c>
      <c r="K6090">
        <v>2450.1</v>
      </c>
      <c r="L6090">
        <v>638</v>
      </c>
      <c r="M6090" t="s">
        <v>42</v>
      </c>
      <c r="N6090" t="s">
        <v>22</v>
      </c>
      <c r="O6090">
        <v>14960.74</v>
      </c>
      <c r="P6090">
        <f>_xlfn.DAYS(Table3[[#This Row],[Delivery_Date]],Table3[[#This Row],[Order_Date]])</f>
        <v>13</v>
      </c>
    </row>
    <row r="6091" spans="1:16" x14ac:dyDescent="0.25">
      <c r="A6091">
        <v>6090</v>
      </c>
      <c r="B6091" t="s">
        <v>15</v>
      </c>
      <c r="C6091" t="s">
        <v>16</v>
      </c>
      <c r="D6091" t="s">
        <v>39</v>
      </c>
      <c r="E6091" t="s">
        <v>60</v>
      </c>
      <c r="F6091" t="s">
        <v>371</v>
      </c>
      <c r="G6091" t="s">
        <v>266</v>
      </c>
      <c r="H6091">
        <v>84</v>
      </c>
      <c r="I6091">
        <v>34463.25</v>
      </c>
      <c r="J6091">
        <v>2894913</v>
      </c>
      <c r="K6091">
        <v>3678.52</v>
      </c>
      <c r="L6091">
        <v>45</v>
      </c>
      <c r="M6091" t="s">
        <v>42</v>
      </c>
      <c r="N6091" t="s">
        <v>43</v>
      </c>
      <c r="O6091">
        <v>281170.52</v>
      </c>
      <c r="P6091">
        <f>_xlfn.DAYS(Table3[[#This Row],[Delivery_Date]],Table3[[#This Row],[Order_Date]])</f>
        <v>15</v>
      </c>
    </row>
    <row r="6092" spans="1:16" x14ac:dyDescent="0.25">
      <c r="A6092">
        <v>6091</v>
      </c>
      <c r="B6092" t="s">
        <v>23</v>
      </c>
      <c r="C6092" t="s">
        <v>24</v>
      </c>
      <c r="D6092" t="s">
        <v>45</v>
      </c>
      <c r="E6092" t="s">
        <v>46</v>
      </c>
      <c r="F6092" t="s">
        <v>343</v>
      </c>
      <c r="G6092" t="s">
        <v>217</v>
      </c>
      <c r="H6092">
        <v>23</v>
      </c>
      <c r="I6092">
        <v>18388.45</v>
      </c>
      <c r="J6092">
        <v>422934.35</v>
      </c>
      <c r="K6092">
        <v>526.29</v>
      </c>
      <c r="L6092">
        <v>32</v>
      </c>
      <c r="M6092" t="s">
        <v>29</v>
      </c>
      <c r="N6092" t="s">
        <v>36</v>
      </c>
      <c r="O6092">
        <v>42089.96</v>
      </c>
      <c r="P6092">
        <f>_xlfn.DAYS(Table3[[#This Row],[Delivery_Date]],Table3[[#This Row],[Order_Date]])</f>
        <v>11</v>
      </c>
    </row>
    <row r="6093" spans="1:16" x14ac:dyDescent="0.25">
      <c r="A6093">
        <v>6092</v>
      </c>
      <c r="B6093" t="s">
        <v>37</v>
      </c>
      <c r="C6093" t="s">
        <v>38</v>
      </c>
      <c r="D6093" t="s">
        <v>17</v>
      </c>
      <c r="E6093" t="s">
        <v>26</v>
      </c>
      <c r="F6093" t="s">
        <v>288</v>
      </c>
      <c r="G6093" t="s">
        <v>408</v>
      </c>
      <c r="H6093">
        <v>19</v>
      </c>
      <c r="I6093">
        <v>3146.88</v>
      </c>
      <c r="J6093">
        <v>59790.720000000001</v>
      </c>
      <c r="K6093">
        <v>4831.75</v>
      </c>
      <c r="L6093">
        <v>260</v>
      </c>
      <c r="M6093" t="s">
        <v>21</v>
      </c>
      <c r="N6093" t="s">
        <v>22</v>
      </c>
      <c r="O6093">
        <v>11569.95</v>
      </c>
      <c r="P6093">
        <f>_xlfn.DAYS(Table3[[#This Row],[Delivery_Date]],Table3[[#This Row],[Order_Date]])</f>
        <v>11</v>
      </c>
    </row>
    <row r="6094" spans="1:16" x14ac:dyDescent="0.25">
      <c r="A6094">
        <v>6093</v>
      </c>
      <c r="B6094" t="s">
        <v>44</v>
      </c>
      <c r="C6094" t="s">
        <v>16</v>
      </c>
      <c r="D6094" t="s">
        <v>17</v>
      </c>
      <c r="E6094" t="s">
        <v>60</v>
      </c>
      <c r="F6094" t="s">
        <v>324</v>
      </c>
      <c r="G6094" t="s">
        <v>332</v>
      </c>
      <c r="H6094">
        <v>21</v>
      </c>
      <c r="I6094">
        <v>2231.17</v>
      </c>
      <c r="J6094">
        <v>46854.57</v>
      </c>
      <c r="K6094">
        <v>4189.33</v>
      </c>
      <c r="L6094">
        <v>990</v>
      </c>
      <c r="M6094" t="s">
        <v>35</v>
      </c>
      <c r="N6094" t="s">
        <v>22</v>
      </c>
      <c r="O6094">
        <v>8672.39</v>
      </c>
      <c r="P6094">
        <f>_xlfn.DAYS(Table3[[#This Row],[Delivery_Date]],Table3[[#This Row],[Order_Date]])</f>
        <v>8</v>
      </c>
    </row>
    <row r="6095" spans="1:16" x14ac:dyDescent="0.25">
      <c r="A6095">
        <v>6094</v>
      </c>
      <c r="B6095" t="s">
        <v>44</v>
      </c>
      <c r="C6095" t="s">
        <v>16</v>
      </c>
      <c r="D6095" t="s">
        <v>45</v>
      </c>
      <c r="E6095" t="s">
        <v>46</v>
      </c>
      <c r="F6095" t="s">
        <v>311</v>
      </c>
      <c r="G6095" t="s">
        <v>206</v>
      </c>
      <c r="H6095">
        <v>97</v>
      </c>
      <c r="I6095">
        <v>30081.18</v>
      </c>
      <c r="J6095">
        <v>2917874.46</v>
      </c>
      <c r="K6095">
        <v>3534.6</v>
      </c>
      <c r="L6095">
        <v>931</v>
      </c>
      <c r="M6095" t="s">
        <v>42</v>
      </c>
      <c r="N6095" t="s">
        <v>30</v>
      </c>
      <c r="O6095">
        <v>507484.64</v>
      </c>
      <c r="P6095">
        <f>_xlfn.DAYS(Table3[[#This Row],[Delivery_Date]],Table3[[#This Row],[Order_Date]])</f>
        <v>9</v>
      </c>
    </row>
    <row r="6096" spans="1:16" x14ac:dyDescent="0.25">
      <c r="A6096">
        <v>6095</v>
      </c>
      <c r="B6096" t="s">
        <v>15</v>
      </c>
      <c r="C6096" t="s">
        <v>24</v>
      </c>
      <c r="D6096" t="s">
        <v>25</v>
      </c>
      <c r="E6096" t="s">
        <v>18</v>
      </c>
      <c r="F6096" t="s">
        <v>363</v>
      </c>
      <c r="G6096" t="s">
        <v>234</v>
      </c>
      <c r="H6096">
        <v>36</v>
      </c>
      <c r="I6096">
        <v>27881.46</v>
      </c>
      <c r="J6096">
        <v>1003732.56</v>
      </c>
      <c r="K6096">
        <v>3132.29</v>
      </c>
      <c r="L6096">
        <v>21</v>
      </c>
      <c r="M6096" t="s">
        <v>29</v>
      </c>
      <c r="N6096" t="s">
        <v>70</v>
      </c>
      <c r="O6096">
        <v>73609.06</v>
      </c>
      <c r="P6096">
        <f>_xlfn.DAYS(Table3[[#This Row],[Delivery_Date]],Table3[[#This Row],[Order_Date]])</f>
        <v>5</v>
      </c>
    </row>
    <row r="6097" spans="1:16" x14ac:dyDescent="0.25">
      <c r="A6097">
        <v>6096</v>
      </c>
      <c r="B6097" t="s">
        <v>23</v>
      </c>
      <c r="C6097" t="s">
        <v>16</v>
      </c>
      <c r="D6097" t="s">
        <v>32</v>
      </c>
      <c r="E6097" t="s">
        <v>46</v>
      </c>
      <c r="F6097" t="s">
        <v>67</v>
      </c>
      <c r="G6097" t="s">
        <v>172</v>
      </c>
      <c r="H6097">
        <v>93</v>
      </c>
      <c r="I6097">
        <v>47324.800000000003</v>
      </c>
      <c r="J6097">
        <v>4401206.4000000004</v>
      </c>
      <c r="K6097">
        <v>1607.44</v>
      </c>
      <c r="L6097">
        <v>306</v>
      </c>
      <c r="M6097" t="s">
        <v>29</v>
      </c>
      <c r="N6097" t="s">
        <v>22</v>
      </c>
      <c r="O6097">
        <v>320742.65999999997</v>
      </c>
      <c r="P6097">
        <f>_xlfn.DAYS(Table3[[#This Row],[Delivery_Date]],Table3[[#This Row],[Order_Date]])</f>
        <v>6</v>
      </c>
    </row>
    <row r="6098" spans="1:16" x14ac:dyDescent="0.25">
      <c r="A6098">
        <v>6097</v>
      </c>
      <c r="B6098" t="s">
        <v>51</v>
      </c>
      <c r="C6098" t="s">
        <v>24</v>
      </c>
      <c r="D6098" t="s">
        <v>39</v>
      </c>
      <c r="E6098" t="s">
        <v>46</v>
      </c>
      <c r="F6098" t="s">
        <v>112</v>
      </c>
      <c r="G6098" t="s">
        <v>279</v>
      </c>
      <c r="H6098">
        <v>70</v>
      </c>
      <c r="I6098">
        <v>47307.97</v>
      </c>
      <c r="J6098">
        <v>3311557.9</v>
      </c>
      <c r="K6098">
        <v>1796.42</v>
      </c>
      <c r="L6098">
        <v>966</v>
      </c>
      <c r="M6098" t="s">
        <v>21</v>
      </c>
      <c r="N6098" t="s">
        <v>22</v>
      </c>
      <c r="O6098">
        <v>283254.09999999998</v>
      </c>
      <c r="P6098">
        <f>_xlfn.DAYS(Table3[[#This Row],[Delivery_Date]],Table3[[#This Row],[Order_Date]])</f>
        <v>9</v>
      </c>
    </row>
    <row r="6099" spans="1:16" x14ac:dyDescent="0.25">
      <c r="A6099">
        <v>6098</v>
      </c>
      <c r="B6099" t="s">
        <v>31</v>
      </c>
      <c r="C6099" t="s">
        <v>24</v>
      </c>
      <c r="D6099" t="s">
        <v>25</v>
      </c>
      <c r="E6099" t="s">
        <v>60</v>
      </c>
      <c r="F6099" t="s">
        <v>261</v>
      </c>
      <c r="G6099" t="s">
        <v>181</v>
      </c>
      <c r="H6099">
        <v>92</v>
      </c>
      <c r="I6099">
        <v>44607.199999999997</v>
      </c>
      <c r="J6099">
        <v>4103862.4</v>
      </c>
      <c r="K6099">
        <v>2321.63</v>
      </c>
      <c r="L6099">
        <v>562</v>
      </c>
      <c r="M6099" t="s">
        <v>21</v>
      </c>
      <c r="N6099" t="s">
        <v>22</v>
      </c>
      <c r="O6099">
        <v>836450.7</v>
      </c>
      <c r="P6099">
        <f>_xlfn.DAYS(Table3[[#This Row],[Delivery_Date]],Table3[[#This Row],[Order_Date]])</f>
        <v>2</v>
      </c>
    </row>
    <row r="6100" spans="1:16" x14ac:dyDescent="0.25">
      <c r="A6100">
        <v>6099</v>
      </c>
      <c r="B6100" t="s">
        <v>65</v>
      </c>
      <c r="C6100" t="s">
        <v>16</v>
      </c>
      <c r="D6100" t="s">
        <v>45</v>
      </c>
      <c r="E6100" t="s">
        <v>60</v>
      </c>
      <c r="F6100" t="s">
        <v>242</v>
      </c>
      <c r="G6100" t="s">
        <v>53</v>
      </c>
      <c r="H6100">
        <v>33</v>
      </c>
      <c r="I6100">
        <v>49537.81</v>
      </c>
      <c r="J6100">
        <v>1634747.73</v>
      </c>
      <c r="K6100">
        <v>4529.13</v>
      </c>
      <c r="L6100">
        <v>120</v>
      </c>
      <c r="M6100" t="s">
        <v>42</v>
      </c>
      <c r="N6100" t="s">
        <v>70</v>
      </c>
      <c r="O6100">
        <v>360100.72</v>
      </c>
      <c r="P6100">
        <f>_xlfn.DAYS(Table3[[#This Row],[Delivery_Date]],Table3[[#This Row],[Order_Date]])</f>
        <v>8</v>
      </c>
    </row>
    <row r="6101" spans="1:16" x14ac:dyDescent="0.25">
      <c r="A6101">
        <v>6100</v>
      </c>
      <c r="B6101" t="s">
        <v>65</v>
      </c>
      <c r="C6101" t="s">
        <v>38</v>
      </c>
      <c r="D6101" t="s">
        <v>39</v>
      </c>
      <c r="E6101" t="s">
        <v>60</v>
      </c>
      <c r="F6101" t="s">
        <v>81</v>
      </c>
      <c r="G6101" t="s">
        <v>165</v>
      </c>
      <c r="H6101">
        <v>60</v>
      </c>
      <c r="I6101">
        <v>20667.27</v>
      </c>
      <c r="J6101">
        <v>1240036.2</v>
      </c>
      <c r="K6101">
        <v>557.04</v>
      </c>
      <c r="L6101">
        <v>784</v>
      </c>
      <c r="M6101" t="s">
        <v>21</v>
      </c>
      <c r="N6101" t="s">
        <v>22</v>
      </c>
      <c r="O6101">
        <v>84704.43</v>
      </c>
      <c r="P6101">
        <f>_xlfn.DAYS(Table3[[#This Row],[Delivery_Date]],Table3[[#This Row],[Order_Date]])</f>
        <v>9</v>
      </c>
    </row>
    <row r="6102" spans="1:16" x14ac:dyDescent="0.25">
      <c r="A6102">
        <v>6101</v>
      </c>
      <c r="B6102" t="s">
        <v>31</v>
      </c>
      <c r="C6102" t="s">
        <v>38</v>
      </c>
      <c r="D6102" t="s">
        <v>45</v>
      </c>
      <c r="E6102" t="s">
        <v>52</v>
      </c>
      <c r="F6102" t="s">
        <v>347</v>
      </c>
      <c r="G6102" t="s">
        <v>159</v>
      </c>
      <c r="H6102">
        <v>60</v>
      </c>
      <c r="I6102">
        <v>35683.19</v>
      </c>
      <c r="J6102">
        <v>2140991.4</v>
      </c>
      <c r="K6102">
        <v>132.93</v>
      </c>
      <c r="L6102">
        <v>175</v>
      </c>
      <c r="M6102" t="s">
        <v>21</v>
      </c>
      <c r="N6102" t="s">
        <v>36</v>
      </c>
      <c r="O6102">
        <v>332748.94</v>
      </c>
      <c r="P6102">
        <f>_xlfn.DAYS(Table3[[#This Row],[Delivery_Date]],Table3[[#This Row],[Order_Date]])</f>
        <v>3</v>
      </c>
    </row>
    <row r="6103" spans="1:16" x14ac:dyDescent="0.25">
      <c r="A6103">
        <v>6102</v>
      </c>
      <c r="B6103" t="s">
        <v>44</v>
      </c>
      <c r="C6103" t="s">
        <v>38</v>
      </c>
      <c r="D6103" t="s">
        <v>45</v>
      </c>
      <c r="E6103" t="s">
        <v>46</v>
      </c>
      <c r="F6103" t="s">
        <v>269</v>
      </c>
      <c r="G6103" t="s">
        <v>327</v>
      </c>
      <c r="H6103">
        <v>60</v>
      </c>
      <c r="I6103">
        <v>30004.85</v>
      </c>
      <c r="J6103">
        <v>1800291</v>
      </c>
      <c r="K6103">
        <v>1591.1</v>
      </c>
      <c r="L6103">
        <v>308</v>
      </c>
      <c r="M6103" t="s">
        <v>29</v>
      </c>
      <c r="N6103" t="s">
        <v>22</v>
      </c>
      <c r="O6103">
        <v>275828.68</v>
      </c>
      <c r="P6103">
        <f>_xlfn.DAYS(Table3[[#This Row],[Delivery_Date]],Table3[[#This Row],[Order_Date]])</f>
        <v>6</v>
      </c>
    </row>
    <row r="6104" spans="1:16" x14ac:dyDescent="0.25">
      <c r="A6104">
        <v>6103</v>
      </c>
      <c r="B6104" t="s">
        <v>15</v>
      </c>
      <c r="C6104" t="s">
        <v>16</v>
      </c>
      <c r="D6104" t="s">
        <v>39</v>
      </c>
      <c r="E6104" t="s">
        <v>52</v>
      </c>
      <c r="F6104" t="s">
        <v>265</v>
      </c>
      <c r="G6104" t="s">
        <v>161</v>
      </c>
      <c r="H6104">
        <v>17</v>
      </c>
      <c r="I6104">
        <v>42774.94</v>
      </c>
      <c r="J6104">
        <v>727173.98</v>
      </c>
      <c r="K6104">
        <v>473.41</v>
      </c>
      <c r="L6104">
        <v>286</v>
      </c>
      <c r="M6104" t="s">
        <v>29</v>
      </c>
      <c r="N6104" t="s">
        <v>70</v>
      </c>
      <c r="O6104">
        <v>44665.440000000002</v>
      </c>
      <c r="P6104">
        <f>_xlfn.DAYS(Table3[[#This Row],[Delivery_Date]],Table3[[#This Row],[Order_Date]])</f>
        <v>2</v>
      </c>
    </row>
    <row r="6105" spans="1:16" x14ac:dyDescent="0.25">
      <c r="A6105">
        <v>6104</v>
      </c>
      <c r="B6105" t="s">
        <v>44</v>
      </c>
      <c r="C6105" t="s">
        <v>16</v>
      </c>
      <c r="D6105" t="s">
        <v>45</v>
      </c>
      <c r="E6105" t="s">
        <v>46</v>
      </c>
      <c r="F6105" t="s">
        <v>33</v>
      </c>
      <c r="G6105" t="s">
        <v>173</v>
      </c>
      <c r="H6105">
        <v>51</v>
      </c>
      <c r="I6105">
        <v>7517.25</v>
      </c>
      <c r="J6105">
        <v>383379.75</v>
      </c>
      <c r="K6105">
        <v>3247.64</v>
      </c>
      <c r="L6105">
        <v>519</v>
      </c>
      <c r="M6105" t="s">
        <v>21</v>
      </c>
      <c r="N6105" t="s">
        <v>70</v>
      </c>
      <c r="O6105">
        <v>39577.49</v>
      </c>
      <c r="P6105">
        <f>_xlfn.DAYS(Table3[[#This Row],[Delivery_Date]],Table3[[#This Row],[Order_Date]])</f>
        <v>7</v>
      </c>
    </row>
    <row r="6106" spans="1:16" x14ac:dyDescent="0.25">
      <c r="A6106">
        <v>6105</v>
      </c>
      <c r="B6106" t="s">
        <v>31</v>
      </c>
      <c r="C6106" t="s">
        <v>24</v>
      </c>
      <c r="D6106" t="s">
        <v>17</v>
      </c>
      <c r="E6106" t="s">
        <v>52</v>
      </c>
      <c r="F6106" t="s">
        <v>355</v>
      </c>
      <c r="G6106" t="s">
        <v>305</v>
      </c>
      <c r="H6106">
        <v>16</v>
      </c>
      <c r="I6106">
        <v>31240.09</v>
      </c>
      <c r="J6106">
        <v>499841.44</v>
      </c>
      <c r="K6106">
        <v>3681.87</v>
      </c>
      <c r="L6106">
        <v>333</v>
      </c>
      <c r="M6106" t="s">
        <v>42</v>
      </c>
      <c r="N6106" t="s">
        <v>22</v>
      </c>
      <c r="O6106">
        <v>110473.25</v>
      </c>
      <c r="P6106">
        <f>_xlfn.DAYS(Table3[[#This Row],[Delivery_Date]],Table3[[#This Row],[Order_Date]])</f>
        <v>4</v>
      </c>
    </row>
    <row r="6107" spans="1:16" x14ac:dyDescent="0.25">
      <c r="A6107">
        <v>6106</v>
      </c>
      <c r="B6107" t="s">
        <v>44</v>
      </c>
      <c r="C6107" t="s">
        <v>16</v>
      </c>
      <c r="D6107" t="s">
        <v>32</v>
      </c>
      <c r="E6107" t="s">
        <v>18</v>
      </c>
      <c r="F6107" t="s">
        <v>104</v>
      </c>
      <c r="G6107" t="s">
        <v>211</v>
      </c>
      <c r="H6107">
        <v>36</v>
      </c>
      <c r="I6107">
        <v>37969.97</v>
      </c>
      <c r="J6107">
        <v>1366918.92</v>
      </c>
      <c r="K6107">
        <v>3085.57</v>
      </c>
      <c r="L6107">
        <v>630</v>
      </c>
      <c r="M6107" t="s">
        <v>21</v>
      </c>
      <c r="N6107" t="s">
        <v>36</v>
      </c>
      <c r="O6107">
        <v>151718.88</v>
      </c>
      <c r="P6107">
        <f>_xlfn.DAYS(Table3[[#This Row],[Delivery_Date]],Table3[[#This Row],[Order_Date]])</f>
        <v>14</v>
      </c>
    </row>
    <row r="6108" spans="1:16" x14ac:dyDescent="0.25">
      <c r="A6108">
        <v>6107</v>
      </c>
      <c r="B6108" t="s">
        <v>44</v>
      </c>
      <c r="C6108" t="s">
        <v>16</v>
      </c>
      <c r="D6108" t="s">
        <v>45</v>
      </c>
      <c r="E6108" t="s">
        <v>18</v>
      </c>
      <c r="F6108" t="s">
        <v>163</v>
      </c>
      <c r="G6108" t="s">
        <v>114</v>
      </c>
      <c r="H6108">
        <v>92</v>
      </c>
      <c r="I6108">
        <v>43379.66</v>
      </c>
      <c r="J6108">
        <v>3990928.72</v>
      </c>
      <c r="K6108">
        <v>3567.5</v>
      </c>
      <c r="L6108">
        <v>85</v>
      </c>
      <c r="M6108" t="s">
        <v>21</v>
      </c>
      <c r="N6108" t="s">
        <v>30</v>
      </c>
      <c r="O6108">
        <v>621892.28</v>
      </c>
      <c r="P6108">
        <f>_xlfn.DAYS(Table3[[#This Row],[Delivery_Date]],Table3[[#This Row],[Order_Date]])</f>
        <v>12</v>
      </c>
    </row>
    <row r="6109" spans="1:16" x14ac:dyDescent="0.25">
      <c r="A6109">
        <v>6108</v>
      </c>
      <c r="B6109" t="s">
        <v>44</v>
      </c>
      <c r="C6109" t="s">
        <v>38</v>
      </c>
      <c r="D6109" t="s">
        <v>17</v>
      </c>
      <c r="E6109" t="s">
        <v>18</v>
      </c>
      <c r="F6109" t="s">
        <v>123</v>
      </c>
      <c r="G6109" t="s">
        <v>132</v>
      </c>
      <c r="H6109">
        <v>10</v>
      </c>
      <c r="I6109">
        <v>2555.33</v>
      </c>
      <c r="J6109">
        <v>25553.3</v>
      </c>
      <c r="K6109">
        <v>743.71</v>
      </c>
      <c r="L6109">
        <v>250</v>
      </c>
      <c r="M6109" t="s">
        <v>35</v>
      </c>
      <c r="N6109" t="s">
        <v>30</v>
      </c>
      <c r="O6109">
        <v>2367.39</v>
      </c>
      <c r="P6109">
        <f>_xlfn.DAYS(Table3[[#This Row],[Delivery_Date]],Table3[[#This Row],[Order_Date]])</f>
        <v>5</v>
      </c>
    </row>
    <row r="6110" spans="1:16" x14ac:dyDescent="0.25">
      <c r="A6110">
        <v>6109</v>
      </c>
      <c r="B6110" t="s">
        <v>23</v>
      </c>
      <c r="C6110" t="s">
        <v>24</v>
      </c>
      <c r="D6110" t="s">
        <v>17</v>
      </c>
      <c r="E6110" t="s">
        <v>46</v>
      </c>
      <c r="F6110" t="s">
        <v>73</v>
      </c>
      <c r="G6110" t="s">
        <v>366</v>
      </c>
      <c r="H6110">
        <v>30</v>
      </c>
      <c r="I6110">
        <v>36286.15</v>
      </c>
      <c r="J6110">
        <v>1088584.5</v>
      </c>
      <c r="K6110">
        <v>2158.25</v>
      </c>
      <c r="L6110">
        <v>514</v>
      </c>
      <c r="M6110" t="s">
        <v>42</v>
      </c>
      <c r="N6110" t="s">
        <v>22</v>
      </c>
      <c r="O6110">
        <v>54473.760000000002</v>
      </c>
      <c r="P6110">
        <f>_xlfn.DAYS(Table3[[#This Row],[Delivery_Date]],Table3[[#This Row],[Order_Date]])</f>
        <v>13</v>
      </c>
    </row>
    <row r="6111" spans="1:16" x14ac:dyDescent="0.25">
      <c r="A6111">
        <v>6110</v>
      </c>
      <c r="B6111" t="s">
        <v>65</v>
      </c>
      <c r="C6111" t="s">
        <v>38</v>
      </c>
      <c r="D6111" t="s">
        <v>32</v>
      </c>
      <c r="E6111" t="s">
        <v>26</v>
      </c>
      <c r="F6111" t="s">
        <v>228</v>
      </c>
      <c r="G6111" t="s">
        <v>57</v>
      </c>
      <c r="H6111">
        <v>48</v>
      </c>
      <c r="I6111">
        <v>18207.25</v>
      </c>
      <c r="J6111">
        <v>873948</v>
      </c>
      <c r="K6111">
        <v>1558.85</v>
      </c>
      <c r="L6111">
        <v>941</v>
      </c>
      <c r="M6111" t="s">
        <v>42</v>
      </c>
      <c r="N6111" t="s">
        <v>22</v>
      </c>
      <c r="O6111">
        <v>105728.66</v>
      </c>
      <c r="P6111">
        <f>_xlfn.DAYS(Table3[[#This Row],[Delivery_Date]],Table3[[#This Row],[Order_Date]])</f>
        <v>12</v>
      </c>
    </row>
    <row r="6112" spans="1:16" x14ac:dyDescent="0.25">
      <c r="A6112">
        <v>6111</v>
      </c>
      <c r="B6112" t="s">
        <v>51</v>
      </c>
      <c r="C6112" t="s">
        <v>16</v>
      </c>
      <c r="D6112" t="s">
        <v>39</v>
      </c>
      <c r="E6112" t="s">
        <v>46</v>
      </c>
      <c r="F6112" t="s">
        <v>77</v>
      </c>
      <c r="G6112" t="s">
        <v>288</v>
      </c>
      <c r="H6112">
        <v>71</v>
      </c>
      <c r="I6112">
        <v>10768.78</v>
      </c>
      <c r="J6112">
        <v>764583.38</v>
      </c>
      <c r="K6112">
        <v>1134.8499999999999</v>
      </c>
      <c r="L6112">
        <v>699</v>
      </c>
      <c r="M6112" t="s">
        <v>35</v>
      </c>
      <c r="N6112" t="s">
        <v>36</v>
      </c>
      <c r="O6112">
        <v>171868.22</v>
      </c>
      <c r="P6112">
        <f>_xlfn.DAYS(Table3[[#This Row],[Delivery_Date]],Table3[[#This Row],[Order_Date]])</f>
        <v>7</v>
      </c>
    </row>
    <row r="6113" spans="1:16" x14ac:dyDescent="0.25">
      <c r="A6113">
        <v>6112</v>
      </c>
      <c r="B6113" t="s">
        <v>44</v>
      </c>
      <c r="C6113" t="s">
        <v>16</v>
      </c>
      <c r="D6113" t="s">
        <v>45</v>
      </c>
      <c r="E6113" t="s">
        <v>26</v>
      </c>
      <c r="F6113" t="s">
        <v>130</v>
      </c>
      <c r="G6113" t="s">
        <v>386</v>
      </c>
      <c r="H6113">
        <v>78</v>
      </c>
      <c r="I6113">
        <v>25552.14</v>
      </c>
      <c r="J6113">
        <v>1993066.92</v>
      </c>
      <c r="K6113">
        <v>4899.76</v>
      </c>
      <c r="L6113">
        <v>583</v>
      </c>
      <c r="M6113" t="s">
        <v>29</v>
      </c>
      <c r="N6113" t="s">
        <v>43</v>
      </c>
      <c r="O6113">
        <v>284474.11</v>
      </c>
      <c r="P6113">
        <f>_xlfn.DAYS(Table3[[#This Row],[Delivery_Date]],Table3[[#This Row],[Order_Date]])</f>
        <v>7</v>
      </c>
    </row>
    <row r="6114" spans="1:16" x14ac:dyDescent="0.25">
      <c r="A6114">
        <v>6113</v>
      </c>
      <c r="B6114" t="s">
        <v>51</v>
      </c>
      <c r="C6114" t="s">
        <v>38</v>
      </c>
      <c r="D6114" t="s">
        <v>45</v>
      </c>
      <c r="E6114" t="s">
        <v>60</v>
      </c>
      <c r="F6114" t="s">
        <v>285</v>
      </c>
      <c r="G6114" t="s">
        <v>193</v>
      </c>
      <c r="H6114">
        <v>60</v>
      </c>
      <c r="I6114">
        <v>26737.45</v>
      </c>
      <c r="J6114">
        <v>1604247</v>
      </c>
      <c r="K6114">
        <v>260.10000000000002</v>
      </c>
      <c r="L6114">
        <v>140</v>
      </c>
      <c r="M6114" t="s">
        <v>42</v>
      </c>
      <c r="N6114" t="s">
        <v>30</v>
      </c>
      <c r="O6114">
        <v>113339.34</v>
      </c>
      <c r="P6114">
        <f>_xlfn.DAYS(Table3[[#This Row],[Delivery_Date]],Table3[[#This Row],[Order_Date]])</f>
        <v>15</v>
      </c>
    </row>
    <row r="6115" spans="1:16" x14ac:dyDescent="0.25">
      <c r="A6115">
        <v>6114</v>
      </c>
      <c r="B6115" t="s">
        <v>37</v>
      </c>
      <c r="C6115" t="s">
        <v>24</v>
      </c>
      <c r="D6115" t="s">
        <v>17</v>
      </c>
      <c r="E6115" t="s">
        <v>26</v>
      </c>
      <c r="F6115" t="s">
        <v>344</v>
      </c>
      <c r="G6115" t="s">
        <v>204</v>
      </c>
      <c r="H6115">
        <v>92</v>
      </c>
      <c r="I6115">
        <v>42797.93</v>
      </c>
      <c r="J6115">
        <v>3937409.56</v>
      </c>
      <c r="K6115">
        <v>592.48</v>
      </c>
      <c r="L6115">
        <v>567</v>
      </c>
      <c r="M6115" t="s">
        <v>21</v>
      </c>
      <c r="N6115" t="s">
        <v>43</v>
      </c>
      <c r="O6115">
        <v>426221.15</v>
      </c>
      <c r="P6115">
        <f>_xlfn.DAYS(Table3[[#This Row],[Delivery_Date]],Table3[[#This Row],[Order_Date]])</f>
        <v>4</v>
      </c>
    </row>
    <row r="6116" spans="1:16" x14ac:dyDescent="0.25">
      <c r="A6116">
        <v>6115</v>
      </c>
      <c r="B6116" t="s">
        <v>51</v>
      </c>
      <c r="C6116" t="s">
        <v>16</v>
      </c>
      <c r="D6116" t="s">
        <v>45</v>
      </c>
      <c r="E6116" t="s">
        <v>52</v>
      </c>
      <c r="F6116" t="s">
        <v>144</v>
      </c>
      <c r="G6116" t="s">
        <v>99</v>
      </c>
      <c r="H6116">
        <v>66</v>
      </c>
      <c r="I6116">
        <v>7797.34</v>
      </c>
      <c r="J6116">
        <v>514624.44</v>
      </c>
      <c r="K6116">
        <v>2728.07</v>
      </c>
      <c r="L6116">
        <v>167</v>
      </c>
      <c r="M6116" t="s">
        <v>21</v>
      </c>
      <c r="N6116" t="s">
        <v>36</v>
      </c>
      <c r="O6116">
        <v>44622.5</v>
      </c>
      <c r="P6116">
        <f>_xlfn.DAYS(Table3[[#This Row],[Delivery_Date]],Table3[[#This Row],[Order_Date]])</f>
        <v>12</v>
      </c>
    </row>
    <row r="6117" spans="1:16" x14ac:dyDescent="0.25">
      <c r="A6117">
        <v>6116</v>
      </c>
      <c r="B6117" t="s">
        <v>59</v>
      </c>
      <c r="C6117" t="s">
        <v>24</v>
      </c>
      <c r="D6117" t="s">
        <v>17</v>
      </c>
      <c r="E6117" t="s">
        <v>60</v>
      </c>
      <c r="F6117" t="s">
        <v>381</v>
      </c>
      <c r="G6117" t="s">
        <v>341</v>
      </c>
      <c r="H6117">
        <v>68</v>
      </c>
      <c r="I6117">
        <v>1628.9</v>
      </c>
      <c r="J6117">
        <v>110765.2</v>
      </c>
      <c r="K6117">
        <v>1365.74</v>
      </c>
      <c r="L6117">
        <v>988</v>
      </c>
      <c r="M6117" t="s">
        <v>42</v>
      </c>
      <c r="N6117" t="s">
        <v>43</v>
      </c>
      <c r="O6117">
        <v>14335.95</v>
      </c>
      <c r="P6117">
        <f>_xlfn.DAYS(Table3[[#This Row],[Delivery_Date]],Table3[[#This Row],[Order_Date]])</f>
        <v>10</v>
      </c>
    </row>
    <row r="6118" spans="1:16" x14ac:dyDescent="0.25">
      <c r="A6118">
        <v>6117</v>
      </c>
      <c r="B6118" t="s">
        <v>65</v>
      </c>
      <c r="C6118" t="s">
        <v>16</v>
      </c>
      <c r="D6118" t="s">
        <v>39</v>
      </c>
      <c r="E6118" t="s">
        <v>60</v>
      </c>
      <c r="F6118" t="s">
        <v>239</v>
      </c>
      <c r="G6118" t="s">
        <v>252</v>
      </c>
      <c r="H6118">
        <v>15</v>
      </c>
      <c r="I6118">
        <v>1153.81</v>
      </c>
      <c r="J6118">
        <v>17307.150000000001</v>
      </c>
      <c r="K6118">
        <v>1770.5</v>
      </c>
      <c r="L6118">
        <v>522</v>
      </c>
      <c r="M6118" t="s">
        <v>42</v>
      </c>
      <c r="N6118" t="s">
        <v>22</v>
      </c>
      <c r="O6118">
        <v>3618.57</v>
      </c>
      <c r="P6118">
        <f>_xlfn.DAYS(Table3[[#This Row],[Delivery_Date]],Table3[[#This Row],[Order_Date]])</f>
        <v>2</v>
      </c>
    </row>
    <row r="6119" spans="1:16" x14ac:dyDescent="0.25">
      <c r="A6119">
        <v>6118</v>
      </c>
      <c r="B6119" t="s">
        <v>37</v>
      </c>
      <c r="C6119" t="s">
        <v>16</v>
      </c>
      <c r="D6119" t="s">
        <v>39</v>
      </c>
      <c r="E6119" t="s">
        <v>60</v>
      </c>
      <c r="F6119" t="s">
        <v>331</v>
      </c>
      <c r="G6119" t="s">
        <v>196</v>
      </c>
      <c r="H6119">
        <v>10</v>
      </c>
      <c r="I6119">
        <v>43528.75</v>
      </c>
      <c r="J6119">
        <v>435287.5</v>
      </c>
      <c r="K6119">
        <v>4545.9799999999996</v>
      </c>
      <c r="L6119">
        <v>619</v>
      </c>
      <c r="M6119" t="s">
        <v>29</v>
      </c>
      <c r="N6119" t="s">
        <v>43</v>
      </c>
      <c r="O6119">
        <v>60203.41</v>
      </c>
      <c r="P6119">
        <f>_xlfn.DAYS(Table3[[#This Row],[Delivery_Date]],Table3[[#This Row],[Order_Date]])</f>
        <v>3</v>
      </c>
    </row>
    <row r="6120" spans="1:16" x14ac:dyDescent="0.25">
      <c r="A6120">
        <v>6119</v>
      </c>
      <c r="B6120" t="s">
        <v>44</v>
      </c>
      <c r="C6120" t="s">
        <v>38</v>
      </c>
      <c r="D6120" t="s">
        <v>17</v>
      </c>
      <c r="E6120" t="s">
        <v>26</v>
      </c>
      <c r="F6120" t="s">
        <v>361</v>
      </c>
      <c r="G6120" t="s">
        <v>58</v>
      </c>
      <c r="H6120">
        <v>27</v>
      </c>
      <c r="I6120">
        <v>5345.53</v>
      </c>
      <c r="J6120">
        <v>144329.31</v>
      </c>
      <c r="K6120">
        <v>2590.6</v>
      </c>
      <c r="L6120">
        <v>301</v>
      </c>
      <c r="M6120" t="s">
        <v>21</v>
      </c>
      <c r="N6120" t="s">
        <v>70</v>
      </c>
      <c r="O6120">
        <v>23732.45</v>
      </c>
      <c r="P6120">
        <f>_xlfn.DAYS(Table3[[#This Row],[Delivery_Date]],Table3[[#This Row],[Order_Date]])</f>
        <v>10</v>
      </c>
    </row>
    <row r="6121" spans="1:16" x14ac:dyDescent="0.25">
      <c r="A6121">
        <v>6120</v>
      </c>
      <c r="B6121" t="s">
        <v>65</v>
      </c>
      <c r="C6121" t="s">
        <v>38</v>
      </c>
      <c r="D6121" t="s">
        <v>25</v>
      </c>
      <c r="E6121" t="s">
        <v>46</v>
      </c>
      <c r="F6121" t="s">
        <v>375</v>
      </c>
      <c r="G6121" t="s">
        <v>71</v>
      </c>
      <c r="H6121">
        <v>72</v>
      </c>
      <c r="I6121">
        <v>23405.22</v>
      </c>
      <c r="J6121">
        <v>1685175.84</v>
      </c>
      <c r="K6121">
        <v>1873.67</v>
      </c>
      <c r="L6121">
        <v>829</v>
      </c>
      <c r="M6121" t="s">
        <v>42</v>
      </c>
      <c r="N6121" t="s">
        <v>70</v>
      </c>
      <c r="O6121">
        <v>237996.99</v>
      </c>
      <c r="P6121">
        <f>_xlfn.DAYS(Table3[[#This Row],[Delivery_Date]],Table3[[#This Row],[Order_Date]])</f>
        <v>7</v>
      </c>
    </row>
    <row r="6122" spans="1:16" x14ac:dyDescent="0.25">
      <c r="A6122">
        <v>6121</v>
      </c>
      <c r="B6122" t="s">
        <v>15</v>
      </c>
      <c r="C6122" t="s">
        <v>38</v>
      </c>
      <c r="D6122" t="s">
        <v>45</v>
      </c>
      <c r="E6122" t="s">
        <v>18</v>
      </c>
      <c r="F6122" t="s">
        <v>91</v>
      </c>
      <c r="G6122" t="s">
        <v>225</v>
      </c>
      <c r="H6122">
        <v>1</v>
      </c>
      <c r="I6122">
        <v>8240.4699999999993</v>
      </c>
      <c r="J6122">
        <v>8240.4699999999993</v>
      </c>
      <c r="K6122">
        <v>4167.67</v>
      </c>
      <c r="L6122">
        <v>99</v>
      </c>
      <c r="M6122" t="s">
        <v>35</v>
      </c>
      <c r="N6122" t="s">
        <v>43</v>
      </c>
      <c r="O6122">
        <v>1873.29</v>
      </c>
      <c r="P6122">
        <f>_xlfn.DAYS(Table3[[#This Row],[Delivery_Date]],Table3[[#This Row],[Order_Date]])</f>
        <v>12</v>
      </c>
    </row>
    <row r="6123" spans="1:16" x14ac:dyDescent="0.25">
      <c r="A6123">
        <v>6122</v>
      </c>
      <c r="B6123" t="s">
        <v>65</v>
      </c>
      <c r="C6123" t="s">
        <v>16</v>
      </c>
      <c r="D6123" t="s">
        <v>17</v>
      </c>
      <c r="E6123" t="s">
        <v>26</v>
      </c>
      <c r="F6123" t="s">
        <v>213</v>
      </c>
      <c r="G6123" t="s">
        <v>269</v>
      </c>
      <c r="H6123">
        <v>47</v>
      </c>
      <c r="I6123">
        <v>3837.28</v>
      </c>
      <c r="J6123">
        <v>180352.16</v>
      </c>
      <c r="K6123">
        <v>3993.82</v>
      </c>
      <c r="L6123">
        <v>702</v>
      </c>
      <c r="M6123" t="s">
        <v>21</v>
      </c>
      <c r="N6123" t="s">
        <v>22</v>
      </c>
      <c r="O6123">
        <v>11074.71</v>
      </c>
      <c r="P6123">
        <f>_xlfn.DAYS(Table3[[#This Row],[Delivery_Date]],Table3[[#This Row],[Order_Date]])</f>
        <v>8</v>
      </c>
    </row>
    <row r="6124" spans="1:16" x14ac:dyDescent="0.25">
      <c r="A6124">
        <v>6123</v>
      </c>
      <c r="B6124" t="s">
        <v>59</v>
      </c>
      <c r="C6124" t="s">
        <v>24</v>
      </c>
      <c r="D6124" t="s">
        <v>25</v>
      </c>
      <c r="E6124" t="s">
        <v>46</v>
      </c>
      <c r="F6124" t="s">
        <v>153</v>
      </c>
      <c r="G6124" t="s">
        <v>417</v>
      </c>
      <c r="H6124">
        <v>27</v>
      </c>
      <c r="I6124">
        <v>7615.21</v>
      </c>
      <c r="J6124">
        <v>205610.67</v>
      </c>
      <c r="K6124">
        <v>2415.04</v>
      </c>
      <c r="L6124">
        <v>834</v>
      </c>
      <c r="M6124" t="s">
        <v>35</v>
      </c>
      <c r="N6124" t="s">
        <v>43</v>
      </c>
      <c r="O6124">
        <v>11084.13</v>
      </c>
      <c r="P6124">
        <f>_xlfn.DAYS(Table3[[#This Row],[Delivery_Date]],Table3[[#This Row],[Order_Date]])</f>
        <v>1</v>
      </c>
    </row>
    <row r="6125" spans="1:16" x14ac:dyDescent="0.25">
      <c r="A6125">
        <v>6124</v>
      </c>
      <c r="B6125" t="s">
        <v>15</v>
      </c>
      <c r="C6125" t="s">
        <v>16</v>
      </c>
      <c r="D6125" t="s">
        <v>25</v>
      </c>
      <c r="E6125" t="s">
        <v>46</v>
      </c>
      <c r="F6125" t="s">
        <v>117</v>
      </c>
      <c r="G6125" t="s">
        <v>242</v>
      </c>
      <c r="H6125">
        <v>5</v>
      </c>
      <c r="I6125">
        <v>33626.230000000003</v>
      </c>
      <c r="J6125">
        <v>168131.15</v>
      </c>
      <c r="K6125">
        <v>3339.91</v>
      </c>
      <c r="L6125">
        <v>681</v>
      </c>
      <c r="M6125" t="s">
        <v>29</v>
      </c>
      <c r="N6125" t="s">
        <v>36</v>
      </c>
      <c r="O6125">
        <v>19967.22</v>
      </c>
      <c r="P6125">
        <f>_xlfn.DAYS(Table3[[#This Row],[Delivery_Date]],Table3[[#This Row],[Order_Date]])</f>
        <v>6</v>
      </c>
    </row>
    <row r="6126" spans="1:16" x14ac:dyDescent="0.25">
      <c r="A6126">
        <v>6125</v>
      </c>
      <c r="B6126" t="s">
        <v>59</v>
      </c>
      <c r="C6126" t="s">
        <v>24</v>
      </c>
      <c r="D6126" t="s">
        <v>25</v>
      </c>
      <c r="E6126" t="s">
        <v>52</v>
      </c>
      <c r="F6126" t="s">
        <v>199</v>
      </c>
      <c r="G6126" t="s">
        <v>97</v>
      </c>
      <c r="H6126">
        <v>10</v>
      </c>
      <c r="I6126">
        <v>21591.94</v>
      </c>
      <c r="J6126">
        <v>215919.4</v>
      </c>
      <c r="K6126">
        <v>1879.26</v>
      </c>
      <c r="L6126">
        <v>675</v>
      </c>
      <c r="M6126" t="s">
        <v>35</v>
      </c>
      <c r="N6126" t="s">
        <v>22</v>
      </c>
      <c r="O6126">
        <v>13194.1</v>
      </c>
      <c r="P6126">
        <f>_xlfn.DAYS(Table3[[#This Row],[Delivery_Date]],Table3[[#This Row],[Order_Date]])</f>
        <v>13</v>
      </c>
    </row>
    <row r="6127" spans="1:16" x14ac:dyDescent="0.25">
      <c r="A6127">
        <v>6126</v>
      </c>
      <c r="B6127" t="s">
        <v>65</v>
      </c>
      <c r="C6127" t="s">
        <v>24</v>
      </c>
      <c r="D6127" t="s">
        <v>32</v>
      </c>
      <c r="E6127" t="s">
        <v>60</v>
      </c>
      <c r="F6127" t="s">
        <v>257</v>
      </c>
      <c r="G6127" t="s">
        <v>367</v>
      </c>
      <c r="H6127">
        <v>39</v>
      </c>
      <c r="I6127">
        <v>23647.919999999998</v>
      </c>
      <c r="J6127">
        <v>922268.88</v>
      </c>
      <c r="K6127">
        <v>702.88</v>
      </c>
      <c r="L6127">
        <v>734</v>
      </c>
      <c r="M6127" t="s">
        <v>29</v>
      </c>
      <c r="N6127" t="s">
        <v>36</v>
      </c>
      <c r="O6127">
        <v>159509.76999999999</v>
      </c>
      <c r="P6127">
        <f>_xlfn.DAYS(Table3[[#This Row],[Delivery_Date]],Table3[[#This Row],[Order_Date]])</f>
        <v>13</v>
      </c>
    </row>
    <row r="6128" spans="1:16" x14ac:dyDescent="0.25">
      <c r="A6128">
        <v>6127</v>
      </c>
      <c r="B6128" t="s">
        <v>37</v>
      </c>
      <c r="C6128" t="s">
        <v>24</v>
      </c>
      <c r="D6128" t="s">
        <v>17</v>
      </c>
      <c r="E6128" t="s">
        <v>60</v>
      </c>
      <c r="F6128" t="s">
        <v>95</v>
      </c>
      <c r="G6128" t="s">
        <v>375</v>
      </c>
      <c r="H6128">
        <v>58</v>
      </c>
      <c r="I6128">
        <v>49990.19</v>
      </c>
      <c r="J6128">
        <v>2899431.02</v>
      </c>
      <c r="K6128">
        <v>699.62</v>
      </c>
      <c r="L6128">
        <v>965</v>
      </c>
      <c r="M6128" t="s">
        <v>29</v>
      </c>
      <c r="N6128" t="s">
        <v>22</v>
      </c>
      <c r="O6128">
        <v>157969.43</v>
      </c>
      <c r="P6128">
        <f>_xlfn.DAYS(Table3[[#This Row],[Delivery_Date]],Table3[[#This Row],[Order_Date]])</f>
        <v>3</v>
      </c>
    </row>
    <row r="6129" spans="1:16" x14ac:dyDescent="0.25">
      <c r="A6129">
        <v>6128</v>
      </c>
      <c r="B6129" t="s">
        <v>31</v>
      </c>
      <c r="C6129" t="s">
        <v>16</v>
      </c>
      <c r="D6129" t="s">
        <v>45</v>
      </c>
      <c r="E6129" t="s">
        <v>26</v>
      </c>
      <c r="F6129" t="s">
        <v>385</v>
      </c>
      <c r="G6129" t="s">
        <v>372</v>
      </c>
      <c r="H6129">
        <v>8</v>
      </c>
      <c r="I6129">
        <v>23749.32</v>
      </c>
      <c r="J6129">
        <v>189994.56</v>
      </c>
      <c r="K6129">
        <v>2998.05</v>
      </c>
      <c r="L6129">
        <v>181</v>
      </c>
      <c r="M6129" t="s">
        <v>42</v>
      </c>
      <c r="N6129" t="s">
        <v>36</v>
      </c>
      <c r="O6129">
        <v>25115.74</v>
      </c>
      <c r="P6129">
        <f>_xlfn.DAYS(Table3[[#This Row],[Delivery_Date]],Table3[[#This Row],[Order_Date]])</f>
        <v>4</v>
      </c>
    </row>
    <row r="6130" spans="1:16" x14ac:dyDescent="0.25">
      <c r="A6130">
        <v>6129</v>
      </c>
      <c r="B6130" t="s">
        <v>44</v>
      </c>
      <c r="C6130" t="s">
        <v>16</v>
      </c>
      <c r="D6130" t="s">
        <v>32</v>
      </c>
      <c r="E6130" t="s">
        <v>52</v>
      </c>
      <c r="F6130" t="s">
        <v>264</v>
      </c>
      <c r="G6130" t="s">
        <v>40</v>
      </c>
      <c r="H6130">
        <v>23</v>
      </c>
      <c r="I6130">
        <v>11143.9</v>
      </c>
      <c r="J6130">
        <v>256309.7</v>
      </c>
      <c r="K6130">
        <v>4386.05</v>
      </c>
      <c r="L6130">
        <v>776</v>
      </c>
      <c r="M6130" t="s">
        <v>42</v>
      </c>
      <c r="N6130" t="s">
        <v>36</v>
      </c>
      <c r="O6130">
        <v>53500.86</v>
      </c>
      <c r="P6130">
        <f>_xlfn.DAYS(Table3[[#This Row],[Delivery_Date]],Table3[[#This Row],[Order_Date]])</f>
        <v>5</v>
      </c>
    </row>
    <row r="6131" spans="1:16" x14ac:dyDescent="0.25">
      <c r="A6131">
        <v>6130</v>
      </c>
      <c r="B6131" t="s">
        <v>44</v>
      </c>
      <c r="C6131" t="s">
        <v>16</v>
      </c>
      <c r="D6131" t="s">
        <v>45</v>
      </c>
      <c r="E6131" t="s">
        <v>52</v>
      </c>
      <c r="F6131" t="s">
        <v>325</v>
      </c>
      <c r="G6131" t="s">
        <v>268</v>
      </c>
      <c r="H6131">
        <v>85</v>
      </c>
      <c r="I6131">
        <v>15997.65</v>
      </c>
      <c r="J6131">
        <v>1359800.25</v>
      </c>
      <c r="K6131">
        <v>3744.26</v>
      </c>
      <c r="L6131">
        <v>371</v>
      </c>
      <c r="M6131" t="s">
        <v>35</v>
      </c>
      <c r="N6131" t="s">
        <v>43</v>
      </c>
      <c r="O6131">
        <v>230218.58</v>
      </c>
      <c r="P6131">
        <f>_xlfn.DAYS(Table3[[#This Row],[Delivery_Date]],Table3[[#This Row],[Order_Date]])</f>
        <v>15</v>
      </c>
    </row>
    <row r="6132" spans="1:16" x14ac:dyDescent="0.25">
      <c r="A6132">
        <v>6131</v>
      </c>
      <c r="B6132" t="s">
        <v>65</v>
      </c>
      <c r="C6132" t="s">
        <v>38</v>
      </c>
      <c r="D6132" t="s">
        <v>39</v>
      </c>
      <c r="E6132" t="s">
        <v>18</v>
      </c>
      <c r="F6132" t="s">
        <v>323</v>
      </c>
      <c r="G6132" t="s">
        <v>181</v>
      </c>
      <c r="H6132">
        <v>93</v>
      </c>
      <c r="I6132">
        <v>42515.98</v>
      </c>
      <c r="J6132">
        <v>3953986.14</v>
      </c>
      <c r="K6132">
        <v>4659.1400000000003</v>
      </c>
      <c r="L6132">
        <v>849</v>
      </c>
      <c r="M6132" t="s">
        <v>21</v>
      </c>
      <c r="N6132" t="s">
        <v>30</v>
      </c>
      <c r="O6132">
        <v>806441.15</v>
      </c>
      <c r="P6132">
        <f>_xlfn.DAYS(Table3[[#This Row],[Delivery_Date]],Table3[[#This Row],[Order_Date]])</f>
        <v>5</v>
      </c>
    </row>
    <row r="6133" spans="1:16" x14ac:dyDescent="0.25">
      <c r="A6133">
        <v>6132</v>
      </c>
      <c r="B6133" t="s">
        <v>23</v>
      </c>
      <c r="C6133" t="s">
        <v>16</v>
      </c>
      <c r="D6133" t="s">
        <v>32</v>
      </c>
      <c r="E6133" t="s">
        <v>52</v>
      </c>
      <c r="F6133" t="s">
        <v>360</v>
      </c>
      <c r="G6133" t="s">
        <v>158</v>
      </c>
      <c r="H6133">
        <v>54</v>
      </c>
      <c r="I6133">
        <v>1080.4100000000001</v>
      </c>
      <c r="J6133">
        <v>58342.14</v>
      </c>
      <c r="K6133">
        <v>1985.24</v>
      </c>
      <c r="L6133">
        <v>353</v>
      </c>
      <c r="M6133" t="s">
        <v>21</v>
      </c>
      <c r="N6133" t="s">
        <v>43</v>
      </c>
      <c r="O6133">
        <v>9515.41</v>
      </c>
      <c r="P6133">
        <f>_xlfn.DAYS(Table3[[#This Row],[Delivery_Date]],Table3[[#This Row],[Order_Date]])</f>
        <v>1</v>
      </c>
    </row>
    <row r="6134" spans="1:16" x14ac:dyDescent="0.25">
      <c r="A6134">
        <v>6133</v>
      </c>
      <c r="B6134" t="s">
        <v>51</v>
      </c>
      <c r="C6134" t="s">
        <v>24</v>
      </c>
      <c r="D6134" t="s">
        <v>39</v>
      </c>
      <c r="E6134" t="s">
        <v>60</v>
      </c>
      <c r="F6134" t="s">
        <v>108</v>
      </c>
      <c r="G6134" t="s">
        <v>371</v>
      </c>
      <c r="H6134">
        <v>100</v>
      </c>
      <c r="I6134">
        <v>13722.03</v>
      </c>
      <c r="J6134">
        <v>1372203</v>
      </c>
      <c r="K6134">
        <v>2004.11</v>
      </c>
      <c r="L6134">
        <v>279</v>
      </c>
      <c r="M6134" t="s">
        <v>29</v>
      </c>
      <c r="N6134" t="s">
        <v>30</v>
      </c>
      <c r="O6134">
        <v>248213.6</v>
      </c>
      <c r="P6134">
        <f>_xlfn.DAYS(Table3[[#This Row],[Delivery_Date]],Table3[[#This Row],[Order_Date]])</f>
        <v>5</v>
      </c>
    </row>
    <row r="6135" spans="1:16" x14ac:dyDescent="0.25">
      <c r="A6135">
        <v>6134</v>
      </c>
      <c r="B6135" t="s">
        <v>59</v>
      </c>
      <c r="C6135" t="s">
        <v>38</v>
      </c>
      <c r="D6135" t="s">
        <v>45</v>
      </c>
      <c r="E6135" t="s">
        <v>60</v>
      </c>
      <c r="F6135" t="s">
        <v>153</v>
      </c>
      <c r="G6135" t="s">
        <v>333</v>
      </c>
      <c r="H6135">
        <v>63</v>
      </c>
      <c r="I6135">
        <v>41683.82</v>
      </c>
      <c r="J6135">
        <v>2626080.66</v>
      </c>
      <c r="K6135">
        <v>2617.86</v>
      </c>
      <c r="L6135">
        <v>445</v>
      </c>
      <c r="M6135" t="s">
        <v>29</v>
      </c>
      <c r="N6135" t="s">
        <v>36</v>
      </c>
      <c r="O6135">
        <v>330272.87</v>
      </c>
      <c r="P6135">
        <f>_xlfn.DAYS(Table3[[#This Row],[Delivery_Date]],Table3[[#This Row],[Order_Date]])</f>
        <v>4</v>
      </c>
    </row>
    <row r="6136" spans="1:16" x14ac:dyDescent="0.25">
      <c r="A6136">
        <v>6135</v>
      </c>
      <c r="B6136" t="s">
        <v>44</v>
      </c>
      <c r="C6136" t="s">
        <v>16</v>
      </c>
      <c r="D6136" t="s">
        <v>25</v>
      </c>
      <c r="E6136" t="s">
        <v>60</v>
      </c>
      <c r="F6136" t="s">
        <v>111</v>
      </c>
      <c r="G6136" t="s">
        <v>140</v>
      </c>
      <c r="H6136">
        <v>21</v>
      </c>
      <c r="I6136">
        <v>33215.72</v>
      </c>
      <c r="J6136">
        <v>697530.12</v>
      </c>
      <c r="K6136">
        <v>631.39</v>
      </c>
      <c r="L6136">
        <v>83</v>
      </c>
      <c r="M6136" t="s">
        <v>29</v>
      </c>
      <c r="N6136" t="s">
        <v>70</v>
      </c>
      <c r="O6136">
        <v>89721.74</v>
      </c>
      <c r="P6136">
        <f>_xlfn.DAYS(Table3[[#This Row],[Delivery_Date]],Table3[[#This Row],[Order_Date]])</f>
        <v>10</v>
      </c>
    </row>
    <row r="6137" spans="1:16" x14ac:dyDescent="0.25">
      <c r="A6137">
        <v>6136</v>
      </c>
      <c r="B6137" t="s">
        <v>15</v>
      </c>
      <c r="C6137" t="s">
        <v>16</v>
      </c>
      <c r="D6137" t="s">
        <v>25</v>
      </c>
      <c r="E6137" t="s">
        <v>46</v>
      </c>
      <c r="F6137" t="s">
        <v>251</v>
      </c>
      <c r="G6137" t="s">
        <v>306</v>
      </c>
      <c r="H6137">
        <v>48</v>
      </c>
      <c r="I6137">
        <v>7178.93</v>
      </c>
      <c r="J6137">
        <v>344588.64</v>
      </c>
      <c r="K6137">
        <v>3070.71</v>
      </c>
      <c r="L6137">
        <v>370</v>
      </c>
      <c r="M6137" t="s">
        <v>42</v>
      </c>
      <c r="N6137" t="s">
        <v>30</v>
      </c>
      <c r="O6137">
        <v>32507.83</v>
      </c>
      <c r="P6137">
        <f>_xlfn.DAYS(Table3[[#This Row],[Delivery_Date]],Table3[[#This Row],[Order_Date]])</f>
        <v>10</v>
      </c>
    </row>
    <row r="6138" spans="1:16" x14ac:dyDescent="0.25">
      <c r="A6138">
        <v>6137</v>
      </c>
      <c r="B6138" t="s">
        <v>31</v>
      </c>
      <c r="C6138" t="s">
        <v>38</v>
      </c>
      <c r="D6138" t="s">
        <v>45</v>
      </c>
      <c r="E6138" t="s">
        <v>18</v>
      </c>
      <c r="F6138" t="s">
        <v>246</v>
      </c>
      <c r="G6138" t="s">
        <v>209</v>
      </c>
      <c r="H6138">
        <v>79</v>
      </c>
      <c r="I6138">
        <v>47941.15</v>
      </c>
      <c r="J6138">
        <v>3787350.85</v>
      </c>
      <c r="K6138">
        <v>1339.9</v>
      </c>
      <c r="L6138">
        <v>585</v>
      </c>
      <c r="M6138" t="s">
        <v>35</v>
      </c>
      <c r="N6138" t="s">
        <v>36</v>
      </c>
      <c r="O6138">
        <v>493087.06</v>
      </c>
      <c r="P6138">
        <f>_xlfn.DAYS(Table3[[#This Row],[Delivery_Date]],Table3[[#This Row],[Order_Date]])</f>
        <v>14</v>
      </c>
    </row>
    <row r="6139" spans="1:16" x14ac:dyDescent="0.25">
      <c r="A6139">
        <v>6138</v>
      </c>
      <c r="B6139" t="s">
        <v>44</v>
      </c>
      <c r="C6139" t="s">
        <v>24</v>
      </c>
      <c r="D6139" t="s">
        <v>32</v>
      </c>
      <c r="E6139" t="s">
        <v>18</v>
      </c>
      <c r="F6139" t="s">
        <v>107</v>
      </c>
      <c r="G6139" t="s">
        <v>165</v>
      </c>
      <c r="H6139">
        <v>73</v>
      </c>
      <c r="I6139">
        <v>24185.61</v>
      </c>
      <c r="J6139">
        <v>1765549.53</v>
      </c>
      <c r="K6139">
        <v>4975.13</v>
      </c>
      <c r="L6139">
        <v>523</v>
      </c>
      <c r="M6139" t="s">
        <v>21</v>
      </c>
      <c r="N6139" t="s">
        <v>36</v>
      </c>
      <c r="O6139">
        <v>412497.13</v>
      </c>
      <c r="P6139">
        <f>_xlfn.DAYS(Table3[[#This Row],[Delivery_Date]],Table3[[#This Row],[Order_Date]])</f>
        <v>8</v>
      </c>
    </row>
    <row r="6140" spans="1:16" x14ac:dyDescent="0.25">
      <c r="A6140">
        <v>6139</v>
      </c>
      <c r="B6140" t="s">
        <v>15</v>
      </c>
      <c r="C6140" t="s">
        <v>24</v>
      </c>
      <c r="D6140" t="s">
        <v>45</v>
      </c>
      <c r="E6140" t="s">
        <v>26</v>
      </c>
      <c r="F6140" t="s">
        <v>122</v>
      </c>
      <c r="G6140" t="s">
        <v>223</v>
      </c>
      <c r="H6140">
        <v>8</v>
      </c>
      <c r="I6140">
        <v>47652.1</v>
      </c>
      <c r="J6140">
        <v>381216.8</v>
      </c>
      <c r="K6140">
        <v>4121.1899999999996</v>
      </c>
      <c r="L6140">
        <v>840</v>
      </c>
      <c r="M6140" t="s">
        <v>21</v>
      </c>
      <c r="N6140" t="s">
        <v>22</v>
      </c>
      <c r="O6140">
        <v>81155.59</v>
      </c>
      <c r="P6140">
        <f>_xlfn.DAYS(Table3[[#This Row],[Delivery_Date]],Table3[[#This Row],[Order_Date]])</f>
        <v>7</v>
      </c>
    </row>
    <row r="6141" spans="1:16" x14ac:dyDescent="0.25">
      <c r="A6141">
        <v>6140</v>
      </c>
      <c r="B6141" t="s">
        <v>44</v>
      </c>
      <c r="C6141" t="s">
        <v>16</v>
      </c>
      <c r="D6141" t="s">
        <v>17</v>
      </c>
      <c r="E6141" t="s">
        <v>52</v>
      </c>
      <c r="F6141" t="s">
        <v>167</v>
      </c>
      <c r="G6141" t="s">
        <v>313</v>
      </c>
      <c r="H6141">
        <v>19</v>
      </c>
      <c r="I6141">
        <v>37069.71</v>
      </c>
      <c r="J6141">
        <v>704324.49</v>
      </c>
      <c r="K6141">
        <v>1126.1400000000001</v>
      </c>
      <c r="L6141">
        <v>215</v>
      </c>
      <c r="M6141" t="s">
        <v>21</v>
      </c>
      <c r="N6141" t="s">
        <v>22</v>
      </c>
      <c r="O6141">
        <v>86074.16</v>
      </c>
      <c r="P6141">
        <f>_xlfn.DAYS(Table3[[#This Row],[Delivery_Date]],Table3[[#This Row],[Order_Date]])</f>
        <v>6</v>
      </c>
    </row>
    <row r="6142" spans="1:16" x14ac:dyDescent="0.25">
      <c r="A6142">
        <v>6141</v>
      </c>
      <c r="B6142" t="s">
        <v>37</v>
      </c>
      <c r="C6142" t="s">
        <v>24</v>
      </c>
      <c r="D6142" t="s">
        <v>17</v>
      </c>
      <c r="E6142" t="s">
        <v>46</v>
      </c>
      <c r="F6142" t="s">
        <v>171</v>
      </c>
      <c r="G6142" t="s">
        <v>392</v>
      </c>
      <c r="H6142">
        <v>7</v>
      </c>
      <c r="I6142">
        <v>46441.89</v>
      </c>
      <c r="J6142">
        <v>325093.23</v>
      </c>
      <c r="K6142">
        <v>983.32</v>
      </c>
      <c r="L6142">
        <v>700</v>
      </c>
      <c r="M6142" t="s">
        <v>35</v>
      </c>
      <c r="N6142" t="s">
        <v>30</v>
      </c>
      <c r="O6142">
        <v>26515.9</v>
      </c>
      <c r="P6142">
        <f>_xlfn.DAYS(Table3[[#This Row],[Delivery_Date]],Table3[[#This Row],[Order_Date]])</f>
        <v>6</v>
      </c>
    </row>
    <row r="6143" spans="1:16" x14ac:dyDescent="0.25">
      <c r="A6143">
        <v>6142</v>
      </c>
      <c r="B6143" t="s">
        <v>51</v>
      </c>
      <c r="C6143" t="s">
        <v>24</v>
      </c>
      <c r="D6143" t="s">
        <v>17</v>
      </c>
      <c r="E6143" t="s">
        <v>52</v>
      </c>
      <c r="F6143" t="s">
        <v>147</v>
      </c>
      <c r="G6143" t="s">
        <v>151</v>
      </c>
      <c r="H6143">
        <v>82</v>
      </c>
      <c r="I6143">
        <v>1588.85</v>
      </c>
      <c r="J6143">
        <v>130285.7</v>
      </c>
      <c r="K6143">
        <v>3660.42</v>
      </c>
      <c r="L6143">
        <v>429</v>
      </c>
      <c r="M6143" t="s">
        <v>42</v>
      </c>
      <c r="N6143" t="s">
        <v>22</v>
      </c>
      <c r="O6143">
        <v>20510.59</v>
      </c>
      <c r="P6143">
        <f>_xlfn.DAYS(Table3[[#This Row],[Delivery_Date]],Table3[[#This Row],[Order_Date]])</f>
        <v>11</v>
      </c>
    </row>
    <row r="6144" spans="1:16" x14ac:dyDescent="0.25">
      <c r="A6144">
        <v>6143</v>
      </c>
      <c r="B6144" t="s">
        <v>31</v>
      </c>
      <c r="C6144" t="s">
        <v>38</v>
      </c>
      <c r="D6144" t="s">
        <v>39</v>
      </c>
      <c r="E6144" t="s">
        <v>52</v>
      </c>
      <c r="F6144" t="s">
        <v>73</v>
      </c>
      <c r="G6144" t="s">
        <v>206</v>
      </c>
      <c r="H6144">
        <v>70</v>
      </c>
      <c r="I6144">
        <v>18847.669999999998</v>
      </c>
      <c r="J6144">
        <v>1319336.8999999999</v>
      </c>
      <c r="K6144">
        <v>678.92</v>
      </c>
      <c r="L6144">
        <v>284</v>
      </c>
      <c r="M6144" t="s">
        <v>21</v>
      </c>
      <c r="N6144" t="s">
        <v>36</v>
      </c>
      <c r="O6144">
        <v>112349.65</v>
      </c>
      <c r="P6144">
        <f>_xlfn.DAYS(Table3[[#This Row],[Delivery_Date]],Table3[[#This Row],[Order_Date]])</f>
        <v>10</v>
      </c>
    </row>
    <row r="6145" spans="1:16" x14ac:dyDescent="0.25">
      <c r="A6145">
        <v>6144</v>
      </c>
      <c r="B6145" t="s">
        <v>23</v>
      </c>
      <c r="C6145" t="s">
        <v>16</v>
      </c>
      <c r="D6145" t="s">
        <v>32</v>
      </c>
      <c r="E6145" t="s">
        <v>52</v>
      </c>
      <c r="F6145" t="s">
        <v>210</v>
      </c>
      <c r="G6145" t="s">
        <v>274</v>
      </c>
      <c r="H6145">
        <v>9</v>
      </c>
      <c r="I6145">
        <v>49365.08</v>
      </c>
      <c r="J6145">
        <v>444285.72</v>
      </c>
      <c r="K6145">
        <v>3994.42</v>
      </c>
      <c r="L6145">
        <v>899</v>
      </c>
      <c r="M6145" t="s">
        <v>42</v>
      </c>
      <c r="N6145" t="s">
        <v>43</v>
      </c>
      <c r="O6145">
        <v>43725.21</v>
      </c>
      <c r="P6145">
        <f>_xlfn.DAYS(Table3[[#This Row],[Delivery_Date]],Table3[[#This Row],[Order_Date]])</f>
        <v>6</v>
      </c>
    </row>
    <row r="6146" spans="1:16" x14ac:dyDescent="0.25">
      <c r="A6146">
        <v>6145</v>
      </c>
      <c r="B6146" t="s">
        <v>23</v>
      </c>
      <c r="C6146" t="s">
        <v>16</v>
      </c>
      <c r="D6146" t="s">
        <v>39</v>
      </c>
      <c r="E6146" t="s">
        <v>46</v>
      </c>
      <c r="F6146" t="s">
        <v>262</v>
      </c>
      <c r="G6146" t="s">
        <v>155</v>
      </c>
      <c r="H6146">
        <v>67</v>
      </c>
      <c r="I6146">
        <v>42865.66</v>
      </c>
      <c r="J6146">
        <v>2871999.22</v>
      </c>
      <c r="K6146">
        <v>3821.93</v>
      </c>
      <c r="L6146">
        <v>852</v>
      </c>
      <c r="M6146" t="s">
        <v>42</v>
      </c>
      <c r="N6146" t="s">
        <v>30</v>
      </c>
      <c r="O6146">
        <v>186392.1</v>
      </c>
      <c r="P6146">
        <f>_xlfn.DAYS(Table3[[#This Row],[Delivery_Date]],Table3[[#This Row],[Order_Date]])</f>
        <v>11</v>
      </c>
    </row>
    <row r="6147" spans="1:16" x14ac:dyDescent="0.25">
      <c r="A6147">
        <v>6146</v>
      </c>
      <c r="B6147" t="s">
        <v>37</v>
      </c>
      <c r="C6147" t="s">
        <v>24</v>
      </c>
      <c r="D6147" t="s">
        <v>45</v>
      </c>
      <c r="E6147" t="s">
        <v>18</v>
      </c>
      <c r="F6147" t="s">
        <v>34</v>
      </c>
      <c r="G6147" t="s">
        <v>108</v>
      </c>
      <c r="H6147">
        <v>35</v>
      </c>
      <c r="I6147">
        <v>18258.810000000001</v>
      </c>
      <c r="J6147">
        <v>639058.35</v>
      </c>
      <c r="K6147">
        <v>1276.6300000000001</v>
      </c>
      <c r="L6147">
        <v>866</v>
      </c>
      <c r="M6147" t="s">
        <v>29</v>
      </c>
      <c r="N6147" t="s">
        <v>70</v>
      </c>
      <c r="O6147">
        <v>121613.6</v>
      </c>
      <c r="P6147">
        <f>_xlfn.DAYS(Table3[[#This Row],[Delivery_Date]],Table3[[#This Row],[Order_Date]])</f>
        <v>1</v>
      </c>
    </row>
    <row r="6148" spans="1:16" x14ac:dyDescent="0.25">
      <c r="A6148">
        <v>6147</v>
      </c>
      <c r="B6148" t="s">
        <v>15</v>
      </c>
      <c r="C6148" t="s">
        <v>38</v>
      </c>
      <c r="D6148" t="s">
        <v>39</v>
      </c>
      <c r="E6148" t="s">
        <v>52</v>
      </c>
      <c r="F6148" t="s">
        <v>266</v>
      </c>
      <c r="G6148" t="s">
        <v>315</v>
      </c>
      <c r="H6148">
        <v>41</v>
      </c>
      <c r="I6148">
        <v>1564.88</v>
      </c>
      <c r="J6148">
        <v>64160.08</v>
      </c>
      <c r="K6148">
        <v>3231.36</v>
      </c>
      <c r="L6148">
        <v>757</v>
      </c>
      <c r="M6148" t="s">
        <v>29</v>
      </c>
      <c r="N6148" t="s">
        <v>70</v>
      </c>
      <c r="O6148">
        <v>4956.03</v>
      </c>
      <c r="P6148">
        <f>_xlfn.DAYS(Table3[[#This Row],[Delivery_Date]],Table3[[#This Row],[Order_Date]])</f>
        <v>12</v>
      </c>
    </row>
    <row r="6149" spans="1:16" x14ac:dyDescent="0.25">
      <c r="A6149">
        <v>6148</v>
      </c>
      <c r="B6149" t="s">
        <v>31</v>
      </c>
      <c r="C6149" t="s">
        <v>38</v>
      </c>
      <c r="D6149" t="s">
        <v>17</v>
      </c>
      <c r="E6149" t="s">
        <v>26</v>
      </c>
      <c r="F6149" t="s">
        <v>420</v>
      </c>
      <c r="G6149" t="s">
        <v>77</v>
      </c>
      <c r="H6149">
        <v>23</v>
      </c>
      <c r="I6149">
        <v>1548.16</v>
      </c>
      <c r="J6149">
        <v>35607.68</v>
      </c>
      <c r="K6149">
        <v>1040.67</v>
      </c>
      <c r="L6149">
        <v>163</v>
      </c>
      <c r="M6149" t="s">
        <v>29</v>
      </c>
      <c r="N6149" t="s">
        <v>22</v>
      </c>
      <c r="O6149">
        <v>3849.35</v>
      </c>
      <c r="P6149">
        <f>_xlfn.DAYS(Table3[[#This Row],[Delivery_Date]],Table3[[#This Row],[Order_Date]])</f>
        <v>1</v>
      </c>
    </row>
    <row r="6150" spans="1:16" x14ac:dyDescent="0.25">
      <c r="A6150">
        <v>6149</v>
      </c>
      <c r="B6150" t="s">
        <v>31</v>
      </c>
      <c r="C6150" t="s">
        <v>38</v>
      </c>
      <c r="D6150" t="s">
        <v>17</v>
      </c>
      <c r="E6150" t="s">
        <v>26</v>
      </c>
      <c r="F6150" t="s">
        <v>80</v>
      </c>
      <c r="G6150" t="s">
        <v>202</v>
      </c>
      <c r="H6150">
        <v>74</v>
      </c>
      <c r="I6150">
        <v>11143.89</v>
      </c>
      <c r="J6150">
        <v>824647.86</v>
      </c>
      <c r="K6150">
        <v>3335.62</v>
      </c>
      <c r="L6150">
        <v>904</v>
      </c>
      <c r="M6150" t="s">
        <v>42</v>
      </c>
      <c r="N6150" t="s">
        <v>30</v>
      </c>
      <c r="O6150">
        <v>187414.79</v>
      </c>
      <c r="P6150">
        <f>_xlfn.DAYS(Table3[[#This Row],[Delivery_Date]],Table3[[#This Row],[Order_Date]])</f>
        <v>8</v>
      </c>
    </row>
    <row r="6151" spans="1:16" x14ac:dyDescent="0.25">
      <c r="A6151">
        <v>6150</v>
      </c>
      <c r="B6151" t="s">
        <v>44</v>
      </c>
      <c r="C6151" t="s">
        <v>16</v>
      </c>
      <c r="D6151" t="s">
        <v>25</v>
      </c>
      <c r="E6151" t="s">
        <v>18</v>
      </c>
      <c r="F6151" t="s">
        <v>47</v>
      </c>
      <c r="G6151" t="s">
        <v>293</v>
      </c>
      <c r="H6151">
        <v>42</v>
      </c>
      <c r="I6151">
        <v>22920.84</v>
      </c>
      <c r="J6151">
        <v>962675.28</v>
      </c>
      <c r="K6151">
        <v>736.08</v>
      </c>
      <c r="L6151">
        <v>701</v>
      </c>
      <c r="M6151" t="s">
        <v>42</v>
      </c>
      <c r="N6151" t="s">
        <v>36</v>
      </c>
      <c r="O6151">
        <v>168404.14</v>
      </c>
      <c r="P6151">
        <f>_xlfn.DAYS(Table3[[#This Row],[Delivery_Date]],Table3[[#This Row],[Order_Date]])</f>
        <v>8</v>
      </c>
    </row>
    <row r="6152" spans="1:16" x14ac:dyDescent="0.25">
      <c r="A6152">
        <v>6151</v>
      </c>
      <c r="B6152" t="s">
        <v>31</v>
      </c>
      <c r="C6152" t="s">
        <v>38</v>
      </c>
      <c r="D6152" t="s">
        <v>32</v>
      </c>
      <c r="E6152" t="s">
        <v>46</v>
      </c>
      <c r="F6152" t="s">
        <v>170</v>
      </c>
      <c r="G6152" t="s">
        <v>50</v>
      </c>
      <c r="H6152">
        <v>80</v>
      </c>
      <c r="I6152">
        <v>28598.51</v>
      </c>
      <c r="J6152">
        <v>2287880.7999999998</v>
      </c>
      <c r="K6152">
        <v>1201.81</v>
      </c>
      <c r="L6152">
        <v>149</v>
      </c>
      <c r="M6152" t="s">
        <v>21</v>
      </c>
      <c r="N6152" t="s">
        <v>70</v>
      </c>
      <c r="O6152">
        <v>409043.31</v>
      </c>
      <c r="P6152">
        <f>_xlfn.DAYS(Table3[[#This Row],[Delivery_Date]],Table3[[#This Row],[Order_Date]])</f>
        <v>1</v>
      </c>
    </row>
    <row r="6153" spans="1:16" x14ac:dyDescent="0.25">
      <c r="A6153">
        <v>6152</v>
      </c>
      <c r="B6153" t="s">
        <v>37</v>
      </c>
      <c r="C6153" t="s">
        <v>16</v>
      </c>
      <c r="D6153" t="s">
        <v>45</v>
      </c>
      <c r="E6153" t="s">
        <v>52</v>
      </c>
      <c r="F6153" t="s">
        <v>148</v>
      </c>
      <c r="G6153" t="s">
        <v>265</v>
      </c>
      <c r="H6153">
        <v>12</v>
      </c>
      <c r="I6153">
        <v>39355.35</v>
      </c>
      <c r="J6153">
        <v>472264.2</v>
      </c>
      <c r="K6153">
        <v>3744.01</v>
      </c>
      <c r="L6153">
        <v>783</v>
      </c>
      <c r="M6153" t="s">
        <v>35</v>
      </c>
      <c r="N6153" t="s">
        <v>70</v>
      </c>
      <c r="O6153">
        <v>56160.44</v>
      </c>
      <c r="P6153">
        <f>_xlfn.DAYS(Table3[[#This Row],[Delivery_Date]],Table3[[#This Row],[Order_Date]])</f>
        <v>3</v>
      </c>
    </row>
    <row r="6154" spans="1:16" x14ac:dyDescent="0.25">
      <c r="A6154">
        <v>6153</v>
      </c>
      <c r="B6154" t="s">
        <v>15</v>
      </c>
      <c r="C6154" t="s">
        <v>38</v>
      </c>
      <c r="D6154" t="s">
        <v>32</v>
      </c>
      <c r="E6154" t="s">
        <v>46</v>
      </c>
      <c r="F6154" t="s">
        <v>326</v>
      </c>
      <c r="G6154" t="s">
        <v>130</v>
      </c>
      <c r="H6154">
        <v>3</v>
      </c>
      <c r="I6154">
        <v>35157.43</v>
      </c>
      <c r="J6154">
        <v>105472.29</v>
      </c>
      <c r="K6154">
        <v>4158.8100000000004</v>
      </c>
      <c r="L6154">
        <v>80</v>
      </c>
      <c r="M6154" t="s">
        <v>35</v>
      </c>
      <c r="N6154" t="s">
        <v>22</v>
      </c>
      <c r="O6154">
        <v>17703.330000000002</v>
      </c>
      <c r="P6154">
        <f>_xlfn.DAYS(Table3[[#This Row],[Delivery_Date]],Table3[[#This Row],[Order_Date]])</f>
        <v>13</v>
      </c>
    </row>
    <row r="6155" spans="1:16" x14ac:dyDescent="0.25">
      <c r="A6155">
        <v>6154</v>
      </c>
      <c r="B6155" t="s">
        <v>37</v>
      </c>
      <c r="C6155" t="s">
        <v>38</v>
      </c>
      <c r="D6155" t="s">
        <v>39</v>
      </c>
      <c r="E6155" t="s">
        <v>52</v>
      </c>
      <c r="F6155" t="s">
        <v>222</v>
      </c>
      <c r="G6155" t="s">
        <v>206</v>
      </c>
      <c r="H6155">
        <v>10</v>
      </c>
      <c r="I6155">
        <v>49007.519999999997</v>
      </c>
      <c r="J6155">
        <v>490075.2</v>
      </c>
      <c r="K6155">
        <v>4689.62</v>
      </c>
      <c r="L6155">
        <v>682</v>
      </c>
      <c r="M6155" t="s">
        <v>42</v>
      </c>
      <c r="N6155" t="s">
        <v>22</v>
      </c>
      <c r="O6155">
        <v>117058.5</v>
      </c>
      <c r="P6155">
        <f>_xlfn.DAYS(Table3[[#This Row],[Delivery_Date]],Table3[[#This Row],[Order_Date]])</f>
        <v>5</v>
      </c>
    </row>
    <row r="6156" spans="1:16" x14ac:dyDescent="0.25">
      <c r="A6156">
        <v>6155</v>
      </c>
      <c r="B6156" t="s">
        <v>37</v>
      </c>
      <c r="C6156" t="s">
        <v>38</v>
      </c>
      <c r="D6156" t="s">
        <v>25</v>
      </c>
      <c r="E6156" t="s">
        <v>26</v>
      </c>
      <c r="F6156" t="s">
        <v>278</v>
      </c>
      <c r="G6156" t="s">
        <v>200</v>
      </c>
      <c r="H6156">
        <v>68</v>
      </c>
      <c r="I6156">
        <v>33703.410000000003</v>
      </c>
      <c r="J6156">
        <v>2291831.88</v>
      </c>
      <c r="K6156">
        <v>2487.87</v>
      </c>
      <c r="L6156">
        <v>790</v>
      </c>
      <c r="M6156" t="s">
        <v>42</v>
      </c>
      <c r="N6156" t="s">
        <v>36</v>
      </c>
      <c r="O6156">
        <v>299763.56</v>
      </c>
      <c r="P6156">
        <f>_xlfn.DAYS(Table3[[#This Row],[Delivery_Date]],Table3[[#This Row],[Order_Date]])</f>
        <v>15</v>
      </c>
    </row>
    <row r="6157" spans="1:16" x14ac:dyDescent="0.25">
      <c r="A6157">
        <v>6156</v>
      </c>
      <c r="B6157" t="s">
        <v>37</v>
      </c>
      <c r="C6157" t="s">
        <v>16</v>
      </c>
      <c r="D6157" t="s">
        <v>32</v>
      </c>
      <c r="E6157" t="s">
        <v>26</v>
      </c>
      <c r="F6157" t="s">
        <v>128</v>
      </c>
      <c r="G6157" t="s">
        <v>129</v>
      </c>
      <c r="H6157">
        <v>84</v>
      </c>
      <c r="I6157">
        <v>23499.3</v>
      </c>
      <c r="J6157">
        <v>1973941.2</v>
      </c>
      <c r="K6157">
        <v>995.06</v>
      </c>
      <c r="L6157">
        <v>780</v>
      </c>
      <c r="M6157" t="s">
        <v>21</v>
      </c>
      <c r="N6157" t="s">
        <v>70</v>
      </c>
      <c r="O6157">
        <v>179224.54</v>
      </c>
      <c r="P6157">
        <f>_xlfn.DAYS(Table3[[#This Row],[Delivery_Date]],Table3[[#This Row],[Order_Date]])</f>
        <v>8</v>
      </c>
    </row>
    <row r="6158" spans="1:16" x14ac:dyDescent="0.25">
      <c r="A6158">
        <v>6157</v>
      </c>
      <c r="B6158" t="s">
        <v>59</v>
      </c>
      <c r="C6158" t="s">
        <v>38</v>
      </c>
      <c r="D6158" t="s">
        <v>25</v>
      </c>
      <c r="E6158" t="s">
        <v>60</v>
      </c>
      <c r="F6158" t="s">
        <v>266</v>
      </c>
      <c r="G6158" t="s">
        <v>99</v>
      </c>
      <c r="H6158">
        <v>48</v>
      </c>
      <c r="I6158">
        <v>21130.71</v>
      </c>
      <c r="J6158">
        <v>1014274.08</v>
      </c>
      <c r="K6158">
        <v>2694.41</v>
      </c>
      <c r="L6158">
        <v>274</v>
      </c>
      <c r="M6158" t="s">
        <v>21</v>
      </c>
      <c r="N6158" t="s">
        <v>36</v>
      </c>
      <c r="O6158">
        <v>194116.73</v>
      </c>
      <c r="P6158">
        <f>_xlfn.DAYS(Table3[[#This Row],[Delivery_Date]],Table3[[#This Row],[Order_Date]])</f>
        <v>2</v>
      </c>
    </row>
    <row r="6159" spans="1:16" x14ac:dyDescent="0.25">
      <c r="A6159">
        <v>6158</v>
      </c>
      <c r="B6159" t="s">
        <v>37</v>
      </c>
      <c r="C6159" t="s">
        <v>38</v>
      </c>
      <c r="D6159" t="s">
        <v>25</v>
      </c>
      <c r="E6159" t="s">
        <v>26</v>
      </c>
      <c r="F6159" t="s">
        <v>91</v>
      </c>
      <c r="G6159" t="s">
        <v>225</v>
      </c>
      <c r="H6159">
        <v>98</v>
      </c>
      <c r="I6159">
        <v>8747.59</v>
      </c>
      <c r="J6159">
        <v>857263.82</v>
      </c>
      <c r="K6159">
        <v>4601.01</v>
      </c>
      <c r="L6159">
        <v>404</v>
      </c>
      <c r="M6159" t="s">
        <v>21</v>
      </c>
      <c r="N6159" t="s">
        <v>70</v>
      </c>
      <c r="O6159">
        <v>125588.33</v>
      </c>
      <c r="P6159">
        <f>_xlfn.DAYS(Table3[[#This Row],[Delivery_Date]],Table3[[#This Row],[Order_Date]])</f>
        <v>12</v>
      </c>
    </row>
    <row r="6160" spans="1:16" x14ac:dyDescent="0.25">
      <c r="A6160">
        <v>6159</v>
      </c>
      <c r="B6160" t="s">
        <v>51</v>
      </c>
      <c r="C6160" t="s">
        <v>24</v>
      </c>
      <c r="D6160" t="s">
        <v>39</v>
      </c>
      <c r="E6160" t="s">
        <v>52</v>
      </c>
      <c r="F6160" t="s">
        <v>230</v>
      </c>
      <c r="G6160" t="s">
        <v>308</v>
      </c>
      <c r="H6160">
        <v>16</v>
      </c>
      <c r="I6160">
        <v>49814.96</v>
      </c>
      <c r="J6160">
        <v>797039.36</v>
      </c>
      <c r="K6160">
        <v>4244.95</v>
      </c>
      <c r="L6160">
        <v>314</v>
      </c>
      <c r="M6160" t="s">
        <v>42</v>
      </c>
      <c r="N6160" t="s">
        <v>30</v>
      </c>
      <c r="O6160">
        <v>173458.91</v>
      </c>
      <c r="P6160">
        <f>_xlfn.DAYS(Table3[[#This Row],[Delivery_Date]],Table3[[#This Row],[Order_Date]])</f>
        <v>4</v>
      </c>
    </row>
    <row r="6161" spans="1:16" x14ac:dyDescent="0.25">
      <c r="A6161">
        <v>6160</v>
      </c>
      <c r="B6161" t="s">
        <v>51</v>
      </c>
      <c r="C6161" t="s">
        <v>16</v>
      </c>
      <c r="D6161" t="s">
        <v>32</v>
      </c>
      <c r="E6161" t="s">
        <v>46</v>
      </c>
      <c r="F6161" t="s">
        <v>167</v>
      </c>
      <c r="G6161" t="s">
        <v>186</v>
      </c>
      <c r="H6161">
        <v>47</v>
      </c>
      <c r="I6161">
        <v>2471.85</v>
      </c>
      <c r="J6161">
        <v>116176.95</v>
      </c>
      <c r="K6161">
        <v>4564.7700000000004</v>
      </c>
      <c r="L6161">
        <v>399</v>
      </c>
      <c r="M6161" t="s">
        <v>21</v>
      </c>
      <c r="N6161" t="s">
        <v>30</v>
      </c>
      <c r="O6161">
        <v>25646.85</v>
      </c>
      <c r="P6161">
        <f>_xlfn.DAYS(Table3[[#This Row],[Delivery_Date]],Table3[[#This Row],[Order_Date]])</f>
        <v>15</v>
      </c>
    </row>
    <row r="6162" spans="1:16" x14ac:dyDescent="0.25">
      <c r="A6162">
        <v>6161</v>
      </c>
      <c r="B6162" t="s">
        <v>65</v>
      </c>
      <c r="C6162" t="s">
        <v>38</v>
      </c>
      <c r="D6162" t="s">
        <v>17</v>
      </c>
      <c r="E6162" t="s">
        <v>60</v>
      </c>
      <c r="F6162" t="s">
        <v>66</v>
      </c>
      <c r="G6162" t="s">
        <v>279</v>
      </c>
      <c r="H6162">
        <v>36</v>
      </c>
      <c r="I6162">
        <v>11691.34</v>
      </c>
      <c r="J6162">
        <v>420888.24</v>
      </c>
      <c r="K6162">
        <v>1609.73</v>
      </c>
      <c r="L6162">
        <v>98</v>
      </c>
      <c r="M6162" t="s">
        <v>29</v>
      </c>
      <c r="N6162" t="s">
        <v>36</v>
      </c>
      <c r="O6162">
        <v>75712.03</v>
      </c>
      <c r="P6162">
        <f>_xlfn.DAYS(Table3[[#This Row],[Delivery_Date]],Table3[[#This Row],[Order_Date]])</f>
        <v>2</v>
      </c>
    </row>
    <row r="6163" spans="1:16" x14ac:dyDescent="0.25">
      <c r="A6163">
        <v>6162</v>
      </c>
      <c r="B6163" t="s">
        <v>31</v>
      </c>
      <c r="C6163" t="s">
        <v>24</v>
      </c>
      <c r="D6163" t="s">
        <v>25</v>
      </c>
      <c r="E6163" t="s">
        <v>46</v>
      </c>
      <c r="F6163" t="s">
        <v>192</v>
      </c>
      <c r="G6163" t="s">
        <v>403</v>
      </c>
      <c r="H6163">
        <v>56</v>
      </c>
      <c r="I6163">
        <v>22754.75</v>
      </c>
      <c r="J6163">
        <v>1274266</v>
      </c>
      <c r="K6163">
        <v>1687.01</v>
      </c>
      <c r="L6163">
        <v>693</v>
      </c>
      <c r="M6163" t="s">
        <v>29</v>
      </c>
      <c r="N6163" t="s">
        <v>36</v>
      </c>
      <c r="O6163">
        <v>240914.23</v>
      </c>
      <c r="P6163">
        <f>_xlfn.DAYS(Table3[[#This Row],[Delivery_Date]],Table3[[#This Row],[Order_Date]])</f>
        <v>6</v>
      </c>
    </row>
    <row r="6164" spans="1:16" x14ac:dyDescent="0.25">
      <c r="A6164">
        <v>6163</v>
      </c>
      <c r="B6164" t="s">
        <v>51</v>
      </c>
      <c r="C6164" t="s">
        <v>24</v>
      </c>
      <c r="D6164" t="s">
        <v>32</v>
      </c>
      <c r="E6164" t="s">
        <v>18</v>
      </c>
      <c r="F6164" t="s">
        <v>243</v>
      </c>
      <c r="G6164" t="s">
        <v>349</v>
      </c>
      <c r="H6164">
        <v>89</v>
      </c>
      <c r="I6164">
        <v>46663.7</v>
      </c>
      <c r="J6164">
        <v>4153069.3</v>
      </c>
      <c r="K6164">
        <v>892.1</v>
      </c>
      <c r="L6164">
        <v>198</v>
      </c>
      <c r="M6164" t="s">
        <v>42</v>
      </c>
      <c r="N6164" t="s">
        <v>22</v>
      </c>
      <c r="O6164">
        <v>836547.03</v>
      </c>
      <c r="P6164">
        <f>_xlfn.DAYS(Table3[[#This Row],[Delivery_Date]],Table3[[#This Row],[Order_Date]])</f>
        <v>14</v>
      </c>
    </row>
    <row r="6165" spans="1:16" x14ac:dyDescent="0.25">
      <c r="A6165">
        <v>6164</v>
      </c>
      <c r="B6165" t="s">
        <v>37</v>
      </c>
      <c r="C6165" t="s">
        <v>38</v>
      </c>
      <c r="D6165" t="s">
        <v>45</v>
      </c>
      <c r="E6165" t="s">
        <v>46</v>
      </c>
      <c r="F6165" t="s">
        <v>62</v>
      </c>
      <c r="G6165" t="s">
        <v>165</v>
      </c>
      <c r="H6165">
        <v>11</v>
      </c>
      <c r="I6165">
        <v>48770.66</v>
      </c>
      <c r="J6165">
        <v>536477.26</v>
      </c>
      <c r="K6165">
        <v>4294.18</v>
      </c>
      <c r="L6165">
        <v>249</v>
      </c>
      <c r="M6165" t="s">
        <v>42</v>
      </c>
      <c r="N6165" t="s">
        <v>30</v>
      </c>
      <c r="O6165">
        <v>94221.119999999995</v>
      </c>
      <c r="P6165">
        <f>_xlfn.DAYS(Table3[[#This Row],[Delivery_Date]],Table3[[#This Row],[Order_Date]])</f>
        <v>15</v>
      </c>
    </row>
    <row r="6166" spans="1:16" x14ac:dyDescent="0.25">
      <c r="A6166">
        <v>6165</v>
      </c>
      <c r="B6166" t="s">
        <v>51</v>
      </c>
      <c r="C6166" t="s">
        <v>16</v>
      </c>
      <c r="D6166" t="s">
        <v>17</v>
      </c>
      <c r="E6166" t="s">
        <v>46</v>
      </c>
      <c r="F6166" t="s">
        <v>144</v>
      </c>
      <c r="G6166" t="s">
        <v>145</v>
      </c>
      <c r="H6166">
        <v>36</v>
      </c>
      <c r="I6166">
        <v>25805.08</v>
      </c>
      <c r="J6166">
        <v>928982.88</v>
      </c>
      <c r="K6166">
        <v>2550.54</v>
      </c>
      <c r="L6166">
        <v>668</v>
      </c>
      <c r="M6166" t="s">
        <v>42</v>
      </c>
      <c r="N6166" t="s">
        <v>43</v>
      </c>
      <c r="O6166">
        <v>51438.62</v>
      </c>
      <c r="P6166">
        <f>_xlfn.DAYS(Table3[[#This Row],[Delivery_Date]],Table3[[#This Row],[Order_Date]])</f>
        <v>11</v>
      </c>
    </row>
    <row r="6167" spans="1:16" x14ac:dyDescent="0.25">
      <c r="A6167">
        <v>6166</v>
      </c>
      <c r="B6167" t="s">
        <v>65</v>
      </c>
      <c r="C6167" t="s">
        <v>24</v>
      </c>
      <c r="D6167" t="s">
        <v>25</v>
      </c>
      <c r="E6167" t="s">
        <v>52</v>
      </c>
      <c r="F6167" t="s">
        <v>156</v>
      </c>
      <c r="G6167" t="s">
        <v>120</v>
      </c>
      <c r="H6167">
        <v>34</v>
      </c>
      <c r="I6167">
        <v>32162.400000000001</v>
      </c>
      <c r="J6167">
        <v>1093521.6000000001</v>
      </c>
      <c r="K6167">
        <v>1339.3</v>
      </c>
      <c r="L6167">
        <v>408</v>
      </c>
      <c r="M6167" t="s">
        <v>42</v>
      </c>
      <c r="N6167" t="s">
        <v>36</v>
      </c>
      <c r="O6167">
        <v>190881.23</v>
      </c>
      <c r="P6167">
        <f>_xlfn.DAYS(Table3[[#This Row],[Delivery_Date]],Table3[[#This Row],[Order_Date]])</f>
        <v>3</v>
      </c>
    </row>
    <row r="6168" spans="1:16" x14ac:dyDescent="0.25">
      <c r="A6168">
        <v>6167</v>
      </c>
      <c r="B6168" t="s">
        <v>51</v>
      </c>
      <c r="C6168" t="s">
        <v>16</v>
      </c>
      <c r="D6168" t="s">
        <v>25</v>
      </c>
      <c r="E6168" t="s">
        <v>18</v>
      </c>
      <c r="F6168" t="s">
        <v>63</v>
      </c>
      <c r="G6168" t="s">
        <v>121</v>
      </c>
      <c r="H6168">
        <v>49</v>
      </c>
      <c r="I6168">
        <v>35183.21</v>
      </c>
      <c r="J6168">
        <v>1723977.29</v>
      </c>
      <c r="K6168">
        <v>2720.74</v>
      </c>
      <c r="L6168">
        <v>15</v>
      </c>
      <c r="M6168" t="s">
        <v>42</v>
      </c>
      <c r="N6168" t="s">
        <v>36</v>
      </c>
      <c r="O6168">
        <v>283939.67</v>
      </c>
      <c r="P6168">
        <f>_xlfn.DAYS(Table3[[#This Row],[Delivery_Date]],Table3[[#This Row],[Order_Date]])</f>
        <v>1</v>
      </c>
    </row>
    <row r="6169" spans="1:16" x14ac:dyDescent="0.25">
      <c r="A6169">
        <v>6168</v>
      </c>
      <c r="B6169" t="s">
        <v>23</v>
      </c>
      <c r="C6169" t="s">
        <v>16</v>
      </c>
      <c r="D6169" t="s">
        <v>25</v>
      </c>
      <c r="E6169" t="s">
        <v>18</v>
      </c>
      <c r="F6169" t="s">
        <v>274</v>
      </c>
      <c r="G6169" t="s">
        <v>211</v>
      </c>
      <c r="H6169">
        <v>17</v>
      </c>
      <c r="I6169">
        <v>14123.51</v>
      </c>
      <c r="J6169">
        <v>240099.67</v>
      </c>
      <c r="K6169">
        <v>1142.3</v>
      </c>
      <c r="L6169">
        <v>422</v>
      </c>
      <c r="M6169" t="s">
        <v>29</v>
      </c>
      <c r="N6169" t="s">
        <v>43</v>
      </c>
      <c r="O6169">
        <v>19334.5</v>
      </c>
      <c r="P6169">
        <f>_xlfn.DAYS(Table3[[#This Row],[Delivery_Date]],Table3[[#This Row],[Order_Date]])</f>
        <v>7</v>
      </c>
    </row>
    <row r="6170" spans="1:16" x14ac:dyDescent="0.25">
      <c r="A6170">
        <v>6169</v>
      </c>
      <c r="B6170" t="s">
        <v>59</v>
      </c>
      <c r="C6170" t="s">
        <v>24</v>
      </c>
      <c r="D6170" t="s">
        <v>39</v>
      </c>
      <c r="E6170" t="s">
        <v>46</v>
      </c>
      <c r="F6170" t="s">
        <v>357</v>
      </c>
      <c r="G6170" t="s">
        <v>152</v>
      </c>
      <c r="H6170">
        <v>99</v>
      </c>
      <c r="I6170">
        <v>36808.29</v>
      </c>
      <c r="J6170">
        <v>3644020.71</v>
      </c>
      <c r="K6170">
        <v>2508.9299999999998</v>
      </c>
      <c r="L6170">
        <v>78</v>
      </c>
      <c r="M6170" t="s">
        <v>42</v>
      </c>
      <c r="N6170" t="s">
        <v>43</v>
      </c>
      <c r="O6170">
        <v>588611.23</v>
      </c>
      <c r="P6170">
        <f>_xlfn.DAYS(Table3[[#This Row],[Delivery_Date]],Table3[[#This Row],[Order_Date]])</f>
        <v>12</v>
      </c>
    </row>
    <row r="6171" spans="1:16" x14ac:dyDescent="0.25">
      <c r="A6171">
        <v>6170</v>
      </c>
      <c r="B6171" t="s">
        <v>44</v>
      </c>
      <c r="C6171" t="s">
        <v>38</v>
      </c>
      <c r="D6171" t="s">
        <v>32</v>
      </c>
      <c r="E6171" t="s">
        <v>52</v>
      </c>
      <c r="F6171" t="s">
        <v>98</v>
      </c>
      <c r="G6171" t="s">
        <v>27</v>
      </c>
      <c r="H6171">
        <v>7</v>
      </c>
      <c r="I6171">
        <v>15744.65</v>
      </c>
      <c r="J6171">
        <v>110212.55</v>
      </c>
      <c r="K6171">
        <v>1960.77</v>
      </c>
      <c r="L6171">
        <v>107</v>
      </c>
      <c r="M6171" t="s">
        <v>29</v>
      </c>
      <c r="N6171" t="s">
        <v>70</v>
      </c>
      <c r="O6171">
        <v>8248.57</v>
      </c>
      <c r="P6171">
        <f>_xlfn.DAYS(Table3[[#This Row],[Delivery_Date]],Table3[[#This Row],[Order_Date]])</f>
        <v>10</v>
      </c>
    </row>
    <row r="6172" spans="1:16" x14ac:dyDescent="0.25">
      <c r="A6172">
        <v>6171</v>
      </c>
      <c r="B6172" t="s">
        <v>44</v>
      </c>
      <c r="C6172" t="s">
        <v>24</v>
      </c>
      <c r="D6172" t="s">
        <v>32</v>
      </c>
      <c r="E6172" t="s">
        <v>60</v>
      </c>
      <c r="F6172" t="s">
        <v>330</v>
      </c>
      <c r="G6172" t="s">
        <v>273</v>
      </c>
      <c r="H6172">
        <v>31</v>
      </c>
      <c r="I6172">
        <v>40707.26</v>
      </c>
      <c r="J6172">
        <v>1261925.06</v>
      </c>
      <c r="K6172">
        <v>3110.33</v>
      </c>
      <c r="L6172">
        <v>42</v>
      </c>
      <c r="M6172" t="s">
        <v>35</v>
      </c>
      <c r="N6172" t="s">
        <v>22</v>
      </c>
      <c r="O6172">
        <v>274972.46999999997</v>
      </c>
      <c r="P6172">
        <f>_xlfn.DAYS(Table3[[#This Row],[Delivery_Date]],Table3[[#This Row],[Order_Date]])</f>
        <v>4</v>
      </c>
    </row>
    <row r="6173" spans="1:16" x14ac:dyDescent="0.25">
      <c r="A6173">
        <v>6172</v>
      </c>
      <c r="B6173" t="s">
        <v>15</v>
      </c>
      <c r="C6173" t="s">
        <v>24</v>
      </c>
      <c r="D6173" t="s">
        <v>39</v>
      </c>
      <c r="E6173" t="s">
        <v>46</v>
      </c>
      <c r="F6173" t="s">
        <v>20</v>
      </c>
      <c r="G6173" t="s">
        <v>405</v>
      </c>
      <c r="H6173">
        <v>10</v>
      </c>
      <c r="I6173">
        <v>34444.800000000003</v>
      </c>
      <c r="J6173">
        <v>344448</v>
      </c>
      <c r="K6173">
        <v>4920.91</v>
      </c>
      <c r="L6173">
        <v>129</v>
      </c>
      <c r="M6173" t="s">
        <v>21</v>
      </c>
      <c r="N6173" t="s">
        <v>30</v>
      </c>
      <c r="O6173">
        <v>82875.34</v>
      </c>
      <c r="P6173">
        <f>_xlfn.DAYS(Table3[[#This Row],[Delivery_Date]],Table3[[#This Row],[Order_Date]])</f>
        <v>10</v>
      </c>
    </row>
    <row r="6174" spans="1:16" x14ac:dyDescent="0.25">
      <c r="A6174">
        <v>6173</v>
      </c>
      <c r="B6174" t="s">
        <v>15</v>
      </c>
      <c r="C6174" t="s">
        <v>24</v>
      </c>
      <c r="D6174" t="s">
        <v>39</v>
      </c>
      <c r="E6174" t="s">
        <v>18</v>
      </c>
      <c r="F6174" t="s">
        <v>367</v>
      </c>
      <c r="G6174" t="s">
        <v>239</v>
      </c>
      <c r="H6174">
        <v>55</v>
      </c>
      <c r="I6174">
        <v>40934.82</v>
      </c>
      <c r="J6174">
        <v>2251415.1</v>
      </c>
      <c r="K6174">
        <v>3567.66</v>
      </c>
      <c r="L6174">
        <v>959</v>
      </c>
      <c r="M6174" t="s">
        <v>35</v>
      </c>
      <c r="N6174" t="s">
        <v>43</v>
      </c>
      <c r="O6174">
        <v>276812.37</v>
      </c>
      <c r="P6174">
        <f>_xlfn.DAYS(Table3[[#This Row],[Delivery_Date]],Table3[[#This Row],[Order_Date]])</f>
        <v>13</v>
      </c>
    </row>
    <row r="6175" spans="1:16" x14ac:dyDescent="0.25">
      <c r="A6175">
        <v>6174</v>
      </c>
      <c r="B6175" t="s">
        <v>44</v>
      </c>
      <c r="C6175" t="s">
        <v>16</v>
      </c>
      <c r="D6175" t="s">
        <v>17</v>
      </c>
      <c r="E6175" t="s">
        <v>60</v>
      </c>
      <c r="F6175" t="s">
        <v>186</v>
      </c>
      <c r="G6175" t="s">
        <v>147</v>
      </c>
      <c r="H6175">
        <v>48</v>
      </c>
      <c r="I6175">
        <v>5255.99</v>
      </c>
      <c r="J6175">
        <v>252287.52</v>
      </c>
      <c r="K6175">
        <v>3244.6</v>
      </c>
      <c r="L6175">
        <v>382</v>
      </c>
      <c r="M6175" t="s">
        <v>21</v>
      </c>
      <c r="N6175" t="s">
        <v>70</v>
      </c>
      <c r="O6175">
        <v>44331.25</v>
      </c>
      <c r="P6175">
        <f>_xlfn.DAYS(Table3[[#This Row],[Delivery_Date]],Table3[[#This Row],[Order_Date]])</f>
        <v>5</v>
      </c>
    </row>
    <row r="6176" spans="1:16" x14ac:dyDescent="0.25">
      <c r="A6176">
        <v>6175</v>
      </c>
      <c r="B6176" t="s">
        <v>23</v>
      </c>
      <c r="C6176" t="s">
        <v>24</v>
      </c>
      <c r="D6176" t="s">
        <v>17</v>
      </c>
      <c r="E6176" t="s">
        <v>26</v>
      </c>
      <c r="F6176" t="s">
        <v>81</v>
      </c>
      <c r="G6176" t="s">
        <v>318</v>
      </c>
      <c r="H6176">
        <v>37</v>
      </c>
      <c r="I6176">
        <v>45758.25</v>
      </c>
      <c r="J6176">
        <v>1693055.25</v>
      </c>
      <c r="K6176">
        <v>990.4</v>
      </c>
      <c r="L6176">
        <v>285</v>
      </c>
      <c r="M6176" t="s">
        <v>35</v>
      </c>
      <c r="N6176" t="s">
        <v>30</v>
      </c>
      <c r="O6176">
        <v>271109.01</v>
      </c>
      <c r="P6176">
        <f>_xlfn.DAYS(Table3[[#This Row],[Delivery_Date]],Table3[[#This Row],[Order_Date]])</f>
        <v>14</v>
      </c>
    </row>
    <row r="6177" spans="1:16" x14ac:dyDescent="0.25">
      <c r="A6177">
        <v>6176</v>
      </c>
      <c r="B6177" t="s">
        <v>44</v>
      </c>
      <c r="C6177" t="s">
        <v>24</v>
      </c>
      <c r="D6177" t="s">
        <v>17</v>
      </c>
      <c r="E6177" t="s">
        <v>52</v>
      </c>
      <c r="F6177" t="s">
        <v>416</v>
      </c>
      <c r="G6177" t="s">
        <v>224</v>
      </c>
      <c r="H6177">
        <v>84</v>
      </c>
      <c r="I6177">
        <v>5322.95</v>
      </c>
      <c r="J6177">
        <v>447127.8</v>
      </c>
      <c r="K6177">
        <v>4476.51</v>
      </c>
      <c r="L6177">
        <v>156</v>
      </c>
      <c r="M6177" t="s">
        <v>42</v>
      </c>
      <c r="N6177" t="s">
        <v>36</v>
      </c>
      <c r="O6177">
        <v>57237.08</v>
      </c>
      <c r="P6177">
        <f>_xlfn.DAYS(Table3[[#This Row],[Delivery_Date]],Table3[[#This Row],[Order_Date]])</f>
        <v>5</v>
      </c>
    </row>
    <row r="6178" spans="1:16" x14ac:dyDescent="0.25">
      <c r="A6178">
        <v>6177</v>
      </c>
      <c r="B6178" t="s">
        <v>15</v>
      </c>
      <c r="C6178" t="s">
        <v>16</v>
      </c>
      <c r="D6178" t="s">
        <v>32</v>
      </c>
      <c r="E6178" t="s">
        <v>52</v>
      </c>
      <c r="F6178" t="s">
        <v>232</v>
      </c>
      <c r="G6178" t="s">
        <v>53</v>
      </c>
      <c r="H6178">
        <v>41</v>
      </c>
      <c r="I6178">
        <v>6609.85</v>
      </c>
      <c r="J6178">
        <v>271003.84999999998</v>
      </c>
      <c r="K6178">
        <v>4005.87</v>
      </c>
      <c r="L6178">
        <v>324</v>
      </c>
      <c r="M6178" t="s">
        <v>29</v>
      </c>
      <c r="N6178" t="s">
        <v>22</v>
      </c>
      <c r="O6178">
        <v>55053.03</v>
      </c>
      <c r="P6178">
        <f>_xlfn.DAYS(Table3[[#This Row],[Delivery_Date]],Table3[[#This Row],[Order_Date]])</f>
        <v>13</v>
      </c>
    </row>
    <row r="6179" spans="1:16" x14ac:dyDescent="0.25">
      <c r="A6179">
        <v>6178</v>
      </c>
      <c r="B6179" t="s">
        <v>31</v>
      </c>
      <c r="C6179" t="s">
        <v>16</v>
      </c>
      <c r="D6179" t="s">
        <v>45</v>
      </c>
      <c r="E6179" t="s">
        <v>60</v>
      </c>
      <c r="F6179" t="s">
        <v>289</v>
      </c>
      <c r="G6179" t="s">
        <v>132</v>
      </c>
      <c r="H6179">
        <v>77</v>
      </c>
      <c r="I6179">
        <v>24574.9</v>
      </c>
      <c r="J6179">
        <v>1892267.3</v>
      </c>
      <c r="K6179">
        <v>4042.49</v>
      </c>
      <c r="L6179">
        <v>612</v>
      </c>
      <c r="M6179" t="s">
        <v>42</v>
      </c>
      <c r="N6179" t="s">
        <v>43</v>
      </c>
      <c r="O6179">
        <v>213238.96</v>
      </c>
      <c r="P6179">
        <f>_xlfn.DAYS(Table3[[#This Row],[Delivery_Date]],Table3[[#This Row],[Order_Date]])</f>
        <v>15</v>
      </c>
    </row>
    <row r="6180" spans="1:16" x14ac:dyDescent="0.25">
      <c r="A6180">
        <v>6179</v>
      </c>
      <c r="B6180" t="s">
        <v>51</v>
      </c>
      <c r="C6180" t="s">
        <v>38</v>
      </c>
      <c r="D6180" t="s">
        <v>17</v>
      </c>
      <c r="E6180" t="s">
        <v>26</v>
      </c>
      <c r="F6180" t="s">
        <v>108</v>
      </c>
      <c r="G6180" t="s">
        <v>286</v>
      </c>
      <c r="H6180">
        <v>57</v>
      </c>
      <c r="I6180">
        <v>27068.48</v>
      </c>
      <c r="J6180">
        <v>1542903.36</v>
      </c>
      <c r="K6180">
        <v>3538.68</v>
      </c>
      <c r="L6180">
        <v>42</v>
      </c>
      <c r="M6180" t="s">
        <v>29</v>
      </c>
      <c r="N6180" t="s">
        <v>70</v>
      </c>
      <c r="O6180">
        <v>88986.65</v>
      </c>
      <c r="P6180">
        <f>_xlfn.DAYS(Table3[[#This Row],[Delivery_Date]],Table3[[#This Row],[Order_Date]])</f>
        <v>4</v>
      </c>
    </row>
    <row r="6181" spans="1:16" x14ac:dyDescent="0.25">
      <c r="A6181">
        <v>6180</v>
      </c>
      <c r="B6181" t="s">
        <v>65</v>
      </c>
      <c r="C6181" t="s">
        <v>24</v>
      </c>
      <c r="D6181" t="s">
        <v>32</v>
      </c>
      <c r="E6181" t="s">
        <v>60</v>
      </c>
      <c r="F6181" t="s">
        <v>270</v>
      </c>
      <c r="G6181" t="s">
        <v>229</v>
      </c>
      <c r="H6181">
        <v>76</v>
      </c>
      <c r="I6181">
        <v>12419.93</v>
      </c>
      <c r="J6181">
        <v>943914.68</v>
      </c>
      <c r="K6181">
        <v>2260.85</v>
      </c>
      <c r="L6181">
        <v>366</v>
      </c>
      <c r="M6181" t="s">
        <v>21</v>
      </c>
      <c r="N6181" t="s">
        <v>36</v>
      </c>
      <c r="O6181">
        <v>132181.31</v>
      </c>
      <c r="P6181">
        <f>_xlfn.DAYS(Table3[[#This Row],[Delivery_Date]],Table3[[#This Row],[Order_Date]])</f>
        <v>1</v>
      </c>
    </row>
    <row r="6182" spans="1:16" x14ac:dyDescent="0.25">
      <c r="A6182">
        <v>6181</v>
      </c>
      <c r="B6182" t="s">
        <v>37</v>
      </c>
      <c r="C6182" t="s">
        <v>16</v>
      </c>
      <c r="D6182" t="s">
        <v>32</v>
      </c>
      <c r="E6182" t="s">
        <v>52</v>
      </c>
      <c r="F6182" t="s">
        <v>232</v>
      </c>
      <c r="G6182" t="s">
        <v>146</v>
      </c>
      <c r="H6182">
        <v>42</v>
      </c>
      <c r="I6182">
        <v>12354.18</v>
      </c>
      <c r="J6182">
        <v>518875.56</v>
      </c>
      <c r="K6182">
        <v>2495.16</v>
      </c>
      <c r="L6182">
        <v>260</v>
      </c>
      <c r="M6182" t="s">
        <v>21</v>
      </c>
      <c r="N6182" t="s">
        <v>22</v>
      </c>
      <c r="O6182">
        <v>28182.14</v>
      </c>
      <c r="P6182">
        <f>_xlfn.DAYS(Table3[[#This Row],[Delivery_Date]],Table3[[#This Row],[Order_Date]])</f>
        <v>8</v>
      </c>
    </row>
    <row r="6183" spans="1:16" x14ac:dyDescent="0.25">
      <c r="A6183">
        <v>6182</v>
      </c>
      <c r="B6183" t="s">
        <v>15</v>
      </c>
      <c r="C6183" t="s">
        <v>16</v>
      </c>
      <c r="D6183" t="s">
        <v>39</v>
      </c>
      <c r="E6183" t="s">
        <v>18</v>
      </c>
      <c r="F6183" t="s">
        <v>163</v>
      </c>
      <c r="G6183" t="s">
        <v>303</v>
      </c>
      <c r="H6183">
        <v>51</v>
      </c>
      <c r="I6183">
        <v>6760.65</v>
      </c>
      <c r="J6183">
        <v>344793.15</v>
      </c>
      <c r="K6183">
        <v>3313.67</v>
      </c>
      <c r="L6183">
        <v>464</v>
      </c>
      <c r="M6183" t="s">
        <v>29</v>
      </c>
      <c r="N6183" t="s">
        <v>36</v>
      </c>
      <c r="O6183">
        <v>48611.98</v>
      </c>
      <c r="P6183">
        <f>_xlfn.DAYS(Table3[[#This Row],[Delivery_Date]],Table3[[#This Row],[Order_Date]])</f>
        <v>14</v>
      </c>
    </row>
    <row r="6184" spans="1:16" x14ac:dyDescent="0.25">
      <c r="A6184">
        <v>6183</v>
      </c>
      <c r="B6184" t="s">
        <v>59</v>
      </c>
      <c r="C6184" t="s">
        <v>38</v>
      </c>
      <c r="D6184" t="s">
        <v>45</v>
      </c>
      <c r="E6184" t="s">
        <v>60</v>
      </c>
      <c r="F6184" t="s">
        <v>196</v>
      </c>
      <c r="G6184" t="s">
        <v>344</v>
      </c>
      <c r="H6184">
        <v>18</v>
      </c>
      <c r="I6184">
        <v>40452.85</v>
      </c>
      <c r="J6184">
        <v>728151.3</v>
      </c>
      <c r="K6184">
        <v>516.19000000000005</v>
      </c>
      <c r="L6184">
        <v>279</v>
      </c>
      <c r="M6184" t="s">
        <v>35</v>
      </c>
      <c r="N6184" t="s">
        <v>22</v>
      </c>
      <c r="O6184">
        <v>128103.32</v>
      </c>
      <c r="P6184">
        <f>_xlfn.DAYS(Table3[[#This Row],[Delivery_Date]],Table3[[#This Row],[Order_Date]])</f>
        <v>1</v>
      </c>
    </row>
    <row r="6185" spans="1:16" x14ac:dyDescent="0.25">
      <c r="A6185">
        <v>6184</v>
      </c>
      <c r="B6185" t="s">
        <v>23</v>
      </c>
      <c r="C6185" t="s">
        <v>24</v>
      </c>
      <c r="D6185" t="s">
        <v>25</v>
      </c>
      <c r="E6185" t="s">
        <v>18</v>
      </c>
      <c r="F6185" t="s">
        <v>156</v>
      </c>
      <c r="G6185" t="s">
        <v>367</v>
      </c>
      <c r="H6185">
        <v>47</v>
      </c>
      <c r="I6185">
        <v>31489.19</v>
      </c>
      <c r="J6185">
        <v>1479991.93</v>
      </c>
      <c r="K6185">
        <v>2513.91</v>
      </c>
      <c r="L6185">
        <v>569</v>
      </c>
      <c r="M6185" t="s">
        <v>35</v>
      </c>
      <c r="N6185" t="s">
        <v>22</v>
      </c>
      <c r="O6185">
        <v>286884.09999999998</v>
      </c>
      <c r="P6185">
        <f>_xlfn.DAYS(Table3[[#This Row],[Delivery_Date]],Table3[[#This Row],[Order_Date]])</f>
        <v>1</v>
      </c>
    </row>
    <row r="6186" spans="1:16" x14ac:dyDescent="0.25">
      <c r="A6186">
        <v>6185</v>
      </c>
      <c r="B6186" t="s">
        <v>59</v>
      </c>
      <c r="C6186" t="s">
        <v>38</v>
      </c>
      <c r="D6186" t="s">
        <v>45</v>
      </c>
      <c r="E6186" t="s">
        <v>60</v>
      </c>
      <c r="F6186" t="s">
        <v>407</v>
      </c>
      <c r="G6186" t="s">
        <v>247</v>
      </c>
      <c r="H6186">
        <v>80</v>
      </c>
      <c r="I6186">
        <v>48570.22</v>
      </c>
      <c r="J6186">
        <v>3885617.6</v>
      </c>
      <c r="K6186">
        <v>2985.47</v>
      </c>
      <c r="L6186">
        <v>50</v>
      </c>
      <c r="M6186" t="s">
        <v>29</v>
      </c>
      <c r="N6186" t="s">
        <v>70</v>
      </c>
      <c r="O6186">
        <v>904518.07</v>
      </c>
      <c r="P6186">
        <f>_xlfn.DAYS(Table3[[#This Row],[Delivery_Date]],Table3[[#This Row],[Order_Date]])</f>
        <v>13</v>
      </c>
    </row>
    <row r="6187" spans="1:16" x14ac:dyDescent="0.25">
      <c r="A6187">
        <v>6186</v>
      </c>
      <c r="B6187" t="s">
        <v>51</v>
      </c>
      <c r="C6187" t="s">
        <v>38</v>
      </c>
      <c r="D6187" t="s">
        <v>32</v>
      </c>
      <c r="E6187" t="s">
        <v>60</v>
      </c>
      <c r="F6187" t="s">
        <v>251</v>
      </c>
      <c r="G6187" t="s">
        <v>230</v>
      </c>
      <c r="H6187">
        <v>78</v>
      </c>
      <c r="I6187">
        <v>40135.620000000003</v>
      </c>
      <c r="J6187">
        <v>3130578.36</v>
      </c>
      <c r="K6187">
        <v>4490.2</v>
      </c>
      <c r="L6187">
        <v>92</v>
      </c>
      <c r="M6187" t="s">
        <v>21</v>
      </c>
      <c r="N6187" t="s">
        <v>70</v>
      </c>
      <c r="O6187">
        <v>458479.57</v>
      </c>
      <c r="P6187">
        <f>_xlfn.DAYS(Table3[[#This Row],[Delivery_Date]],Table3[[#This Row],[Order_Date]])</f>
        <v>5</v>
      </c>
    </row>
    <row r="6188" spans="1:16" x14ac:dyDescent="0.25">
      <c r="A6188">
        <v>6187</v>
      </c>
      <c r="B6188" t="s">
        <v>51</v>
      </c>
      <c r="C6188" t="s">
        <v>24</v>
      </c>
      <c r="D6188" t="s">
        <v>45</v>
      </c>
      <c r="E6188" t="s">
        <v>18</v>
      </c>
      <c r="F6188" t="s">
        <v>255</v>
      </c>
      <c r="G6188" t="s">
        <v>399</v>
      </c>
      <c r="H6188">
        <v>84</v>
      </c>
      <c r="I6188">
        <v>6685.82</v>
      </c>
      <c r="J6188">
        <v>561608.88</v>
      </c>
      <c r="K6188">
        <v>4629.47</v>
      </c>
      <c r="L6188">
        <v>191</v>
      </c>
      <c r="M6188" t="s">
        <v>29</v>
      </c>
      <c r="N6188" t="s">
        <v>70</v>
      </c>
      <c r="O6188">
        <v>30751.119999999999</v>
      </c>
      <c r="P6188">
        <f>_xlfn.DAYS(Table3[[#This Row],[Delivery_Date]],Table3[[#This Row],[Order_Date]])</f>
        <v>3</v>
      </c>
    </row>
    <row r="6189" spans="1:16" x14ac:dyDescent="0.25">
      <c r="A6189">
        <v>6188</v>
      </c>
      <c r="B6189" t="s">
        <v>15</v>
      </c>
      <c r="C6189" t="s">
        <v>24</v>
      </c>
      <c r="D6189" t="s">
        <v>32</v>
      </c>
      <c r="E6189" t="s">
        <v>52</v>
      </c>
      <c r="F6189" t="s">
        <v>267</v>
      </c>
      <c r="G6189" t="s">
        <v>289</v>
      </c>
      <c r="H6189">
        <v>16</v>
      </c>
      <c r="I6189">
        <v>36971.949999999997</v>
      </c>
      <c r="J6189">
        <v>591551.19999999995</v>
      </c>
      <c r="K6189">
        <v>4923.51</v>
      </c>
      <c r="L6189">
        <v>835</v>
      </c>
      <c r="M6189" t="s">
        <v>35</v>
      </c>
      <c r="N6189" t="s">
        <v>43</v>
      </c>
      <c r="O6189">
        <v>78378.460000000006</v>
      </c>
      <c r="P6189">
        <f>_xlfn.DAYS(Table3[[#This Row],[Delivery_Date]],Table3[[#This Row],[Order_Date]])</f>
        <v>14</v>
      </c>
    </row>
    <row r="6190" spans="1:16" x14ac:dyDescent="0.25">
      <c r="A6190">
        <v>6189</v>
      </c>
      <c r="B6190" t="s">
        <v>65</v>
      </c>
      <c r="C6190" t="s">
        <v>16</v>
      </c>
      <c r="D6190" t="s">
        <v>17</v>
      </c>
      <c r="E6190" t="s">
        <v>60</v>
      </c>
      <c r="F6190" t="s">
        <v>196</v>
      </c>
      <c r="G6190" t="s">
        <v>376</v>
      </c>
      <c r="H6190">
        <v>84</v>
      </c>
      <c r="I6190">
        <v>43997.42</v>
      </c>
      <c r="J6190">
        <v>3695783.28</v>
      </c>
      <c r="K6190">
        <v>349.73</v>
      </c>
      <c r="L6190">
        <v>414</v>
      </c>
      <c r="M6190" t="s">
        <v>21</v>
      </c>
      <c r="N6190" t="s">
        <v>43</v>
      </c>
      <c r="O6190">
        <v>819076.57</v>
      </c>
      <c r="P6190">
        <f>_xlfn.DAYS(Table3[[#This Row],[Delivery_Date]],Table3[[#This Row],[Order_Date]])</f>
        <v>6</v>
      </c>
    </row>
    <row r="6191" spans="1:16" x14ac:dyDescent="0.25">
      <c r="A6191">
        <v>6190</v>
      </c>
      <c r="B6191" t="s">
        <v>51</v>
      </c>
      <c r="C6191" t="s">
        <v>38</v>
      </c>
      <c r="D6191" t="s">
        <v>39</v>
      </c>
      <c r="E6191" t="s">
        <v>18</v>
      </c>
      <c r="F6191" t="s">
        <v>76</v>
      </c>
      <c r="G6191" t="s">
        <v>115</v>
      </c>
      <c r="H6191">
        <v>24</v>
      </c>
      <c r="I6191">
        <v>34303.129999999997</v>
      </c>
      <c r="J6191">
        <v>823275.12</v>
      </c>
      <c r="K6191">
        <v>4090.01</v>
      </c>
      <c r="L6191">
        <v>102</v>
      </c>
      <c r="M6191" t="s">
        <v>21</v>
      </c>
      <c r="N6191" t="s">
        <v>36</v>
      </c>
      <c r="O6191">
        <v>145846.85</v>
      </c>
      <c r="P6191">
        <f>_xlfn.DAYS(Table3[[#This Row],[Delivery_Date]],Table3[[#This Row],[Order_Date]])</f>
        <v>6</v>
      </c>
    </row>
    <row r="6192" spans="1:16" x14ac:dyDescent="0.25">
      <c r="A6192">
        <v>6191</v>
      </c>
      <c r="B6192" t="s">
        <v>31</v>
      </c>
      <c r="C6192" t="s">
        <v>16</v>
      </c>
      <c r="D6192" t="s">
        <v>45</v>
      </c>
      <c r="E6192" t="s">
        <v>18</v>
      </c>
      <c r="F6192" t="s">
        <v>146</v>
      </c>
      <c r="G6192" t="s">
        <v>78</v>
      </c>
      <c r="H6192">
        <v>8</v>
      </c>
      <c r="I6192">
        <v>13403.83</v>
      </c>
      <c r="J6192">
        <v>107230.64</v>
      </c>
      <c r="K6192">
        <v>4082.85</v>
      </c>
      <c r="L6192">
        <v>477</v>
      </c>
      <c r="M6192" t="s">
        <v>21</v>
      </c>
      <c r="N6192" t="s">
        <v>36</v>
      </c>
      <c r="O6192">
        <v>13242.03</v>
      </c>
      <c r="P6192">
        <f>_xlfn.DAYS(Table3[[#This Row],[Delivery_Date]],Table3[[#This Row],[Order_Date]])</f>
        <v>6</v>
      </c>
    </row>
    <row r="6193" spans="1:16" x14ac:dyDescent="0.25">
      <c r="A6193">
        <v>6192</v>
      </c>
      <c r="B6193" t="s">
        <v>31</v>
      </c>
      <c r="C6193" t="s">
        <v>38</v>
      </c>
      <c r="D6193" t="s">
        <v>39</v>
      </c>
      <c r="E6193" t="s">
        <v>46</v>
      </c>
      <c r="F6193" t="s">
        <v>392</v>
      </c>
      <c r="G6193" t="s">
        <v>109</v>
      </c>
      <c r="H6193">
        <v>36</v>
      </c>
      <c r="I6193">
        <v>30987.11</v>
      </c>
      <c r="J6193">
        <v>1115535.96</v>
      </c>
      <c r="K6193">
        <v>3814.28</v>
      </c>
      <c r="L6193">
        <v>469</v>
      </c>
      <c r="M6193" t="s">
        <v>21</v>
      </c>
      <c r="N6193" t="s">
        <v>70</v>
      </c>
      <c r="O6193">
        <v>145969.60000000001</v>
      </c>
      <c r="P6193">
        <f>_xlfn.DAYS(Table3[[#This Row],[Delivery_Date]],Table3[[#This Row],[Order_Date]])</f>
        <v>14</v>
      </c>
    </row>
    <row r="6194" spans="1:16" x14ac:dyDescent="0.25">
      <c r="A6194">
        <v>6193</v>
      </c>
      <c r="B6194" t="s">
        <v>23</v>
      </c>
      <c r="C6194" t="s">
        <v>24</v>
      </c>
      <c r="D6194" t="s">
        <v>39</v>
      </c>
      <c r="E6194" t="s">
        <v>60</v>
      </c>
      <c r="F6194" t="s">
        <v>73</v>
      </c>
      <c r="G6194" t="s">
        <v>366</v>
      </c>
      <c r="H6194">
        <v>21</v>
      </c>
      <c r="I6194">
        <v>7454.57</v>
      </c>
      <c r="J6194">
        <v>156545.97</v>
      </c>
      <c r="K6194">
        <v>2637.79</v>
      </c>
      <c r="L6194">
        <v>694</v>
      </c>
      <c r="M6194" t="s">
        <v>35</v>
      </c>
      <c r="N6194" t="s">
        <v>22</v>
      </c>
      <c r="O6194">
        <v>26392.01</v>
      </c>
      <c r="P6194">
        <f>_xlfn.DAYS(Table3[[#This Row],[Delivery_Date]],Table3[[#This Row],[Order_Date]])</f>
        <v>13</v>
      </c>
    </row>
    <row r="6195" spans="1:16" x14ac:dyDescent="0.25">
      <c r="A6195">
        <v>6194</v>
      </c>
      <c r="B6195" t="s">
        <v>37</v>
      </c>
      <c r="C6195" t="s">
        <v>16</v>
      </c>
      <c r="D6195" t="s">
        <v>39</v>
      </c>
      <c r="E6195" t="s">
        <v>60</v>
      </c>
      <c r="F6195" t="s">
        <v>306</v>
      </c>
      <c r="G6195" t="s">
        <v>86</v>
      </c>
      <c r="H6195">
        <v>46</v>
      </c>
      <c r="I6195">
        <v>44228.27</v>
      </c>
      <c r="J6195">
        <v>2034500.42</v>
      </c>
      <c r="K6195">
        <v>3678.28</v>
      </c>
      <c r="L6195">
        <v>555</v>
      </c>
      <c r="M6195" t="s">
        <v>29</v>
      </c>
      <c r="N6195" t="s">
        <v>30</v>
      </c>
      <c r="O6195">
        <v>398894.03</v>
      </c>
      <c r="P6195">
        <f>_xlfn.DAYS(Table3[[#This Row],[Delivery_Date]],Table3[[#This Row],[Order_Date]])</f>
        <v>10</v>
      </c>
    </row>
    <row r="6196" spans="1:16" x14ac:dyDescent="0.25">
      <c r="A6196">
        <v>6195</v>
      </c>
      <c r="B6196" t="s">
        <v>65</v>
      </c>
      <c r="C6196" t="s">
        <v>16</v>
      </c>
      <c r="D6196" t="s">
        <v>17</v>
      </c>
      <c r="E6196" t="s">
        <v>52</v>
      </c>
      <c r="F6196" t="s">
        <v>256</v>
      </c>
      <c r="G6196" t="s">
        <v>314</v>
      </c>
      <c r="H6196">
        <v>28</v>
      </c>
      <c r="I6196">
        <v>2400.19</v>
      </c>
      <c r="J6196">
        <v>67205.320000000007</v>
      </c>
      <c r="K6196">
        <v>748.66</v>
      </c>
      <c r="L6196">
        <v>560</v>
      </c>
      <c r="M6196" t="s">
        <v>21</v>
      </c>
      <c r="N6196" t="s">
        <v>30</v>
      </c>
      <c r="O6196">
        <v>9493.24</v>
      </c>
      <c r="P6196">
        <f>_xlfn.DAYS(Table3[[#This Row],[Delivery_Date]],Table3[[#This Row],[Order_Date]])</f>
        <v>6</v>
      </c>
    </row>
    <row r="6197" spans="1:16" x14ac:dyDescent="0.25">
      <c r="A6197">
        <v>6196</v>
      </c>
      <c r="B6197" t="s">
        <v>31</v>
      </c>
      <c r="C6197" t="s">
        <v>16</v>
      </c>
      <c r="D6197" t="s">
        <v>25</v>
      </c>
      <c r="E6197" t="s">
        <v>26</v>
      </c>
      <c r="F6197" t="s">
        <v>228</v>
      </c>
      <c r="G6197" t="s">
        <v>57</v>
      </c>
      <c r="H6197">
        <v>68</v>
      </c>
      <c r="I6197">
        <v>27844.91</v>
      </c>
      <c r="J6197">
        <v>1893453.88</v>
      </c>
      <c r="K6197">
        <v>2036.46</v>
      </c>
      <c r="L6197">
        <v>636</v>
      </c>
      <c r="M6197" t="s">
        <v>29</v>
      </c>
      <c r="N6197" t="s">
        <v>70</v>
      </c>
      <c r="O6197">
        <v>180306.65</v>
      </c>
      <c r="P6197">
        <f>_xlfn.DAYS(Table3[[#This Row],[Delivery_Date]],Table3[[#This Row],[Order_Date]])</f>
        <v>12</v>
      </c>
    </row>
    <row r="6198" spans="1:16" x14ac:dyDescent="0.25">
      <c r="A6198">
        <v>6197</v>
      </c>
      <c r="B6198" t="s">
        <v>65</v>
      </c>
      <c r="C6198" t="s">
        <v>38</v>
      </c>
      <c r="D6198" t="s">
        <v>39</v>
      </c>
      <c r="E6198" t="s">
        <v>18</v>
      </c>
      <c r="F6198" t="s">
        <v>122</v>
      </c>
      <c r="G6198" t="s">
        <v>206</v>
      </c>
      <c r="H6198">
        <v>80</v>
      </c>
      <c r="I6198">
        <v>35473.74</v>
      </c>
      <c r="J6198">
        <v>2837899.2</v>
      </c>
      <c r="K6198">
        <v>4535.76</v>
      </c>
      <c r="L6198">
        <v>954</v>
      </c>
      <c r="M6198" t="s">
        <v>29</v>
      </c>
      <c r="N6198" t="s">
        <v>36</v>
      </c>
      <c r="O6198">
        <v>594903.54</v>
      </c>
      <c r="P6198">
        <f>_xlfn.DAYS(Table3[[#This Row],[Delivery_Date]],Table3[[#This Row],[Order_Date]])</f>
        <v>2</v>
      </c>
    </row>
    <row r="6199" spans="1:16" x14ac:dyDescent="0.25">
      <c r="A6199">
        <v>6198</v>
      </c>
      <c r="B6199" t="s">
        <v>51</v>
      </c>
      <c r="C6199" t="s">
        <v>24</v>
      </c>
      <c r="D6199" t="s">
        <v>45</v>
      </c>
      <c r="E6199" t="s">
        <v>26</v>
      </c>
      <c r="F6199" t="s">
        <v>116</v>
      </c>
      <c r="G6199" t="s">
        <v>370</v>
      </c>
      <c r="H6199">
        <v>14</v>
      </c>
      <c r="I6199">
        <v>29462.31</v>
      </c>
      <c r="J6199">
        <v>412472.34</v>
      </c>
      <c r="K6199">
        <v>388.9</v>
      </c>
      <c r="L6199">
        <v>600</v>
      </c>
      <c r="M6199" t="s">
        <v>21</v>
      </c>
      <c r="N6199" t="s">
        <v>36</v>
      </c>
      <c r="O6199">
        <v>43849.58</v>
      </c>
      <c r="P6199">
        <f>_xlfn.DAYS(Table3[[#This Row],[Delivery_Date]],Table3[[#This Row],[Order_Date]])</f>
        <v>2</v>
      </c>
    </row>
    <row r="6200" spans="1:16" x14ac:dyDescent="0.25">
      <c r="A6200">
        <v>6199</v>
      </c>
      <c r="B6200" t="s">
        <v>31</v>
      </c>
      <c r="C6200" t="s">
        <v>24</v>
      </c>
      <c r="D6200" t="s">
        <v>32</v>
      </c>
      <c r="E6200" t="s">
        <v>46</v>
      </c>
      <c r="F6200" t="s">
        <v>112</v>
      </c>
      <c r="G6200" t="s">
        <v>67</v>
      </c>
      <c r="H6200">
        <v>4</v>
      </c>
      <c r="I6200">
        <v>35711.22</v>
      </c>
      <c r="J6200">
        <v>142844.88</v>
      </c>
      <c r="K6200">
        <v>480.94</v>
      </c>
      <c r="L6200">
        <v>121</v>
      </c>
      <c r="M6200" t="s">
        <v>29</v>
      </c>
      <c r="N6200" t="s">
        <v>30</v>
      </c>
      <c r="O6200">
        <v>30104.86</v>
      </c>
      <c r="P6200">
        <f>_xlfn.DAYS(Table3[[#This Row],[Delivery_Date]],Table3[[#This Row],[Order_Date]])</f>
        <v>8</v>
      </c>
    </row>
    <row r="6201" spans="1:16" x14ac:dyDescent="0.25">
      <c r="A6201">
        <v>6200</v>
      </c>
      <c r="B6201" t="s">
        <v>65</v>
      </c>
      <c r="C6201" t="s">
        <v>24</v>
      </c>
      <c r="D6201" t="s">
        <v>32</v>
      </c>
      <c r="E6201" t="s">
        <v>46</v>
      </c>
      <c r="F6201" t="s">
        <v>410</v>
      </c>
      <c r="G6201" t="s">
        <v>121</v>
      </c>
      <c r="H6201">
        <v>73</v>
      </c>
      <c r="I6201">
        <v>42291.57</v>
      </c>
      <c r="J6201">
        <v>3087284.61</v>
      </c>
      <c r="K6201">
        <v>1612.84</v>
      </c>
      <c r="L6201">
        <v>11</v>
      </c>
      <c r="M6201" t="s">
        <v>29</v>
      </c>
      <c r="N6201" t="s">
        <v>43</v>
      </c>
      <c r="O6201">
        <v>631306.28</v>
      </c>
      <c r="P6201">
        <f>_xlfn.DAYS(Table3[[#This Row],[Delivery_Date]],Table3[[#This Row],[Order_Date]])</f>
        <v>13</v>
      </c>
    </row>
    <row r="6202" spans="1:16" x14ac:dyDescent="0.25">
      <c r="A6202">
        <v>6201</v>
      </c>
      <c r="B6202" t="s">
        <v>65</v>
      </c>
      <c r="C6202" t="s">
        <v>24</v>
      </c>
      <c r="D6202" t="s">
        <v>39</v>
      </c>
      <c r="E6202" t="s">
        <v>60</v>
      </c>
      <c r="F6202" t="s">
        <v>177</v>
      </c>
      <c r="G6202" t="s">
        <v>211</v>
      </c>
      <c r="H6202">
        <v>61</v>
      </c>
      <c r="I6202">
        <v>33529.42</v>
      </c>
      <c r="J6202">
        <v>2045294.62</v>
      </c>
      <c r="K6202">
        <v>3976.02</v>
      </c>
      <c r="L6202">
        <v>953</v>
      </c>
      <c r="M6202" t="s">
        <v>29</v>
      </c>
      <c r="N6202" t="s">
        <v>36</v>
      </c>
      <c r="O6202">
        <v>282957.52</v>
      </c>
      <c r="P6202">
        <f>_xlfn.DAYS(Table3[[#This Row],[Delivery_Date]],Table3[[#This Row],[Order_Date]])</f>
        <v>12</v>
      </c>
    </row>
    <row r="6203" spans="1:16" x14ac:dyDescent="0.25">
      <c r="A6203">
        <v>6202</v>
      </c>
      <c r="B6203" t="s">
        <v>37</v>
      </c>
      <c r="C6203" t="s">
        <v>16</v>
      </c>
      <c r="D6203" t="s">
        <v>17</v>
      </c>
      <c r="E6203" t="s">
        <v>60</v>
      </c>
      <c r="F6203" t="s">
        <v>145</v>
      </c>
      <c r="G6203" t="s">
        <v>404</v>
      </c>
      <c r="H6203">
        <v>4</v>
      </c>
      <c r="I6203">
        <v>28865.55</v>
      </c>
      <c r="J6203">
        <v>115462.2</v>
      </c>
      <c r="K6203">
        <v>3279.53</v>
      </c>
      <c r="L6203">
        <v>602</v>
      </c>
      <c r="M6203" t="s">
        <v>35</v>
      </c>
      <c r="N6203" t="s">
        <v>36</v>
      </c>
      <c r="O6203">
        <v>9953.02</v>
      </c>
      <c r="P6203">
        <f>_xlfn.DAYS(Table3[[#This Row],[Delivery_Date]],Table3[[#This Row],[Order_Date]])</f>
        <v>12</v>
      </c>
    </row>
    <row r="6204" spans="1:16" x14ac:dyDescent="0.25">
      <c r="A6204">
        <v>6203</v>
      </c>
      <c r="B6204" t="s">
        <v>51</v>
      </c>
      <c r="C6204" t="s">
        <v>16</v>
      </c>
      <c r="D6204" t="s">
        <v>17</v>
      </c>
      <c r="E6204" t="s">
        <v>46</v>
      </c>
      <c r="F6204" t="s">
        <v>125</v>
      </c>
      <c r="G6204" t="s">
        <v>362</v>
      </c>
      <c r="H6204">
        <v>11</v>
      </c>
      <c r="I6204">
        <v>27815.52</v>
      </c>
      <c r="J6204">
        <v>305970.71999999997</v>
      </c>
      <c r="K6204">
        <v>4264.16</v>
      </c>
      <c r="L6204">
        <v>894</v>
      </c>
      <c r="M6204" t="s">
        <v>35</v>
      </c>
      <c r="N6204" t="s">
        <v>43</v>
      </c>
      <c r="O6204">
        <v>51692.44</v>
      </c>
      <c r="P6204">
        <f>_xlfn.DAYS(Table3[[#This Row],[Delivery_Date]],Table3[[#This Row],[Order_Date]])</f>
        <v>8</v>
      </c>
    </row>
    <row r="6205" spans="1:16" x14ac:dyDescent="0.25">
      <c r="A6205">
        <v>6204</v>
      </c>
      <c r="B6205" t="s">
        <v>37</v>
      </c>
      <c r="C6205" t="s">
        <v>16</v>
      </c>
      <c r="D6205" t="s">
        <v>32</v>
      </c>
      <c r="E6205" t="s">
        <v>60</v>
      </c>
      <c r="F6205" t="s">
        <v>201</v>
      </c>
      <c r="G6205" t="s">
        <v>247</v>
      </c>
      <c r="H6205">
        <v>86</v>
      </c>
      <c r="I6205">
        <v>33449.24</v>
      </c>
      <c r="J6205">
        <v>2876634.64</v>
      </c>
      <c r="K6205">
        <v>4441.38</v>
      </c>
      <c r="L6205">
        <v>494</v>
      </c>
      <c r="M6205" t="s">
        <v>29</v>
      </c>
      <c r="N6205" t="s">
        <v>36</v>
      </c>
      <c r="O6205">
        <v>324191.07</v>
      </c>
      <c r="P6205">
        <f>_xlfn.DAYS(Table3[[#This Row],[Delivery_Date]],Table3[[#This Row],[Order_Date]])</f>
        <v>7</v>
      </c>
    </row>
    <row r="6206" spans="1:16" x14ac:dyDescent="0.25">
      <c r="A6206">
        <v>6205</v>
      </c>
      <c r="B6206" t="s">
        <v>44</v>
      </c>
      <c r="C6206" t="s">
        <v>24</v>
      </c>
      <c r="D6206" t="s">
        <v>45</v>
      </c>
      <c r="E6206" t="s">
        <v>18</v>
      </c>
      <c r="F6206" t="s">
        <v>278</v>
      </c>
      <c r="G6206" t="s">
        <v>128</v>
      </c>
      <c r="H6206">
        <v>17</v>
      </c>
      <c r="I6206">
        <v>21900.880000000001</v>
      </c>
      <c r="J6206">
        <v>372314.96</v>
      </c>
      <c r="K6206">
        <v>3763.35</v>
      </c>
      <c r="L6206">
        <v>546</v>
      </c>
      <c r="M6206" t="s">
        <v>42</v>
      </c>
      <c r="N6206" t="s">
        <v>43</v>
      </c>
      <c r="O6206">
        <v>70083.94</v>
      </c>
      <c r="P6206">
        <f>_xlfn.DAYS(Table3[[#This Row],[Delivery_Date]],Table3[[#This Row],[Order_Date]])</f>
        <v>3</v>
      </c>
    </row>
    <row r="6207" spans="1:16" x14ac:dyDescent="0.25">
      <c r="A6207">
        <v>6206</v>
      </c>
      <c r="B6207" t="s">
        <v>65</v>
      </c>
      <c r="C6207" t="s">
        <v>24</v>
      </c>
      <c r="D6207" t="s">
        <v>32</v>
      </c>
      <c r="E6207" t="s">
        <v>46</v>
      </c>
      <c r="F6207" t="s">
        <v>134</v>
      </c>
      <c r="G6207" t="s">
        <v>341</v>
      </c>
      <c r="H6207">
        <v>19</v>
      </c>
      <c r="I6207">
        <v>43877.75</v>
      </c>
      <c r="J6207">
        <v>833677.25</v>
      </c>
      <c r="K6207">
        <v>3600.86</v>
      </c>
      <c r="L6207">
        <v>839</v>
      </c>
      <c r="M6207" t="s">
        <v>42</v>
      </c>
      <c r="N6207" t="s">
        <v>70</v>
      </c>
      <c r="O6207">
        <v>160929.04999999999</v>
      </c>
      <c r="P6207">
        <f>_xlfn.DAYS(Table3[[#This Row],[Delivery_Date]],Table3[[#This Row],[Order_Date]])</f>
        <v>3</v>
      </c>
    </row>
    <row r="6208" spans="1:16" x14ac:dyDescent="0.25">
      <c r="A6208">
        <v>6207</v>
      </c>
      <c r="B6208" t="s">
        <v>31</v>
      </c>
      <c r="C6208" t="s">
        <v>24</v>
      </c>
      <c r="D6208" t="s">
        <v>17</v>
      </c>
      <c r="E6208" t="s">
        <v>46</v>
      </c>
      <c r="F6208" t="s">
        <v>264</v>
      </c>
      <c r="G6208" t="s">
        <v>361</v>
      </c>
      <c r="H6208">
        <v>77</v>
      </c>
      <c r="I6208">
        <v>49190.22</v>
      </c>
      <c r="J6208">
        <v>3787646.94</v>
      </c>
      <c r="K6208">
        <v>723.28</v>
      </c>
      <c r="L6208">
        <v>17</v>
      </c>
      <c r="M6208" t="s">
        <v>29</v>
      </c>
      <c r="N6208" t="s">
        <v>70</v>
      </c>
      <c r="O6208">
        <v>193091.16</v>
      </c>
      <c r="P6208">
        <f>_xlfn.DAYS(Table3[[#This Row],[Delivery_Date]],Table3[[#This Row],[Order_Date]])</f>
        <v>7</v>
      </c>
    </row>
    <row r="6209" spans="1:16" x14ac:dyDescent="0.25">
      <c r="A6209">
        <v>6208</v>
      </c>
      <c r="B6209" t="s">
        <v>51</v>
      </c>
      <c r="C6209" t="s">
        <v>24</v>
      </c>
      <c r="D6209" t="s">
        <v>32</v>
      </c>
      <c r="E6209" t="s">
        <v>18</v>
      </c>
      <c r="F6209" t="s">
        <v>314</v>
      </c>
      <c r="G6209" t="s">
        <v>209</v>
      </c>
      <c r="H6209">
        <v>57</v>
      </c>
      <c r="I6209">
        <v>46483.1</v>
      </c>
      <c r="J6209">
        <v>2649536.7000000002</v>
      </c>
      <c r="K6209">
        <v>1873.79</v>
      </c>
      <c r="L6209">
        <v>242</v>
      </c>
      <c r="M6209" t="s">
        <v>29</v>
      </c>
      <c r="N6209" t="s">
        <v>30</v>
      </c>
      <c r="O6209">
        <v>653121.76</v>
      </c>
      <c r="P6209">
        <f>_xlfn.DAYS(Table3[[#This Row],[Delivery_Date]],Table3[[#This Row],[Order_Date]])</f>
        <v>9</v>
      </c>
    </row>
    <row r="6210" spans="1:16" x14ac:dyDescent="0.25">
      <c r="A6210">
        <v>6209</v>
      </c>
      <c r="B6210" t="s">
        <v>23</v>
      </c>
      <c r="C6210" t="s">
        <v>24</v>
      </c>
      <c r="D6210" t="s">
        <v>17</v>
      </c>
      <c r="E6210" t="s">
        <v>52</v>
      </c>
      <c r="F6210" t="s">
        <v>230</v>
      </c>
      <c r="G6210" t="s">
        <v>306</v>
      </c>
      <c r="H6210">
        <v>57</v>
      </c>
      <c r="I6210">
        <v>32567.08</v>
      </c>
      <c r="J6210">
        <v>1856323.56</v>
      </c>
      <c r="K6210">
        <v>4553.0600000000004</v>
      </c>
      <c r="L6210">
        <v>905</v>
      </c>
      <c r="M6210" t="s">
        <v>29</v>
      </c>
      <c r="N6210" t="s">
        <v>70</v>
      </c>
      <c r="O6210">
        <v>159483.73000000001</v>
      </c>
      <c r="P6210">
        <f>_xlfn.DAYS(Table3[[#This Row],[Delivery_Date]],Table3[[#This Row],[Order_Date]])</f>
        <v>5</v>
      </c>
    </row>
    <row r="6211" spans="1:16" x14ac:dyDescent="0.25">
      <c r="A6211">
        <v>6210</v>
      </c>
      <c r="B6211" t="s">
        <v>31</v>
      </c>
      <c r="C6211" t="s">
        <v>24</v>
      </c>
      <c r="D6211" t="s">
        <v>32</v>
      </c>
      <c r="E6211" t="s">
        <v>52</v>
      </c>
      <c r="F6211" t="s">
        <v>144</v>
      </c>
      <c r="G6211" t="s">
        <v>367</v>
      </c>
      <c r="H6211">
        <v>22</v>
      </c>
      <c r="I6211">
        <v>20555.490000000002</v>
      </c>
      <c r="J6211">
        <v>452220.78</v>
      </c>
      <c r="K6211">
        <v>4348.9799999999996</v>
      </c>
      <c r="L6211">
        <v>840</v>
      </c>
      <c r="M6211" t="s">
        <v>35</v>
      </c>
      <c r="N6211" t="s">
        <v>70</v>
      </c>
      <c r="O6211">
        <v>27157.5</v>
      </c>
      <c r="P6211">
        <f>_xlfn.DAYS(Table3[[#This Row],[Delivery_Date]],Table3[[#This Row],[Order_Date]])</f>
        <v>5</v>
      </c>
    </row>
    <row r="6212" spans="1:16" x14ac:dyDescent="0.25">
      <c r="A6212">
        <v>6211</v>
      </c>
      <c r="B6212" t="s">
        <v>44</v>
      </c>
      <c r="C6212" t="s">
        <v>24</v>
      </c>
      <c r="D6212" t="s">
        <v>39</v>
      </c>
      <c r="E6212" t="s">
        <v>52</v>
      </c>
      <c r="F6212" t="s">
        <v>263</v>
      </c>
      <c r="G6212" t="s">
        <v>312</v>
      </c>
      <c r="H6212">
        <v>83</v>
      </c>
      <c r="I6212">
        <v>9290.9699999999993</v>
      </c>
      <c r="J6212">
        <v>771150.51</v>
      </c>
      <c r="K6212">
        <v>3339.62</v>
      </c>
      <c r="L6212">
        <v>228</v>
      </c>
      <c r="M6212" t="s">
        <v>42</v>
      </c>
      <c r="N6212" t="s">
        <v>22</v>
      </c>
      <c r="O6212">
        <v>96286.81</v>
      </c>
      <c r="P6212">
        <f>_xlfn.DAYS(Table3[[#This Row],[Delivery_Date]],Table3[[#This Row],[Order_Date]])</f>
        <v>4</v>
      </c>
    </row>
    <row r="6213" spans="1:16" x14ac:dyDescent="0.25">
      <c r="A6213">
        <v>6212</v>
      </c>
      <c r="B6213" t="s">
        <v>37</v>
      </c>
      <c r="C6213" t="s">
        <v>24</v>
      </c>
      <c r="D6213" t="s">
        <v>25</v>
      </c>
      <c r="E6213" t="s">
        <v>18</v>
      </c>
      <c r="F6213" t="s">
        <v>396</v>
      </c>
      <c r="G6213" t="s">
        <v>106</v>
      </c>
      <c r="H6213">
        <v>20</v>
      </c>
      <c r="I6213">
        <v>8739.43</v>
      </c>
      <c r="J6213">
        <v>174788.6</v>
      </c>
      <c r="K6213">
        <v>1625.55</v>
      </c>
      <c r="L6213">
        <v>644</v>
      </c>
      <c r="M6213" t="s">
        <v>21</v>
      </c>
      <c r="N6213" t="s">
        <v>22</v>
      </c>
      <c r="O6213">
        <v>21286.98</v>
      </c>
      <c r="P6213">
        <f>_xlfn.DAYS(Table3[[#This Row],[Delivery_Date]],Table3[[#This Row],[Order_Date]])</f>
        <v>11</v>
      </c>
    </row>
    <row r="6214" spans="1:16" x14ac:dyDescent="0.25">
      <c r="A6214">
        <v>6213</v>
      </c>
      <c r="B6214" t="s">
        <v>31</v>
      </c>
      <c r="C6214" t="s">
        <v>38</v>
      </c>
      <c r="D6214" t="s">
        <v>45</v>
      </c>
      <c r="E6214" t="s">
        <v>18</v>
      </c>
      <c r="F6214" t="s">
        <v>113</v>
      </c>
      <c r="G6214" t="s">
        <v>381</v>
      </c>
      <c r="H6214">
        <v>73</v>
      </c>
      <c r="I6214">
        <v>11509.04</v>
      </c>
      <c r="J6214">
        <v>840159.92</v>
      </c>
      <c r="K6214">
        <v>1288.5999999999999</v>
      </c>
      <c r="L6214">
        <v>649</v>
      </c>
      <c r="M6214" t="s">
        <v>42</v>
      </c>
      <c r="N6214" t="s">
        <v>43</v>
      </c>
      <c r="O6214">
        <v>189095.3</v>
      </c>
      <c r="P6214">
        <f>_xlfn.DAYS(Table3[[#This Row],[Delivery_Date]],Table3[[#This Row],[Order_Date]])</f>
        <v>8</v>
      </c>
    </row>
    <row r="6215" spans="1:16" x14ac:dyDescent="0.25">
      <c r="A6215">
        <v>6214</v>
      </c>
      <c r="B6215" t="s">
        <v>51</v>
      </c>
      <c r="C6215" t="s">
        <v>16</v>
      </c>
      <c r="D6215" t="s">
        <v>39</v>
      </c>
      <c r="E6215" t="s">
        <v>18</v>
      </c>
      <c r="F6215" t="s">
        <v>168</v>
      </c>
      <c r="G6215" t="s">
        <v>63</v>
      </c>
      <c r="H6215">
        <v>28</v>
      </c>
      <c r="I6215">
        <v>7186.41</v>
      </c>
      <c r="J6215">
        <v>201219.48</v>
      </c>
      <c r="K6215">
        <v>1967.5</v>
      </c>
      <c r="L6215">
        <v>331</v>
      </c>
      <c r="M6215" t="s">
        <v>35</v>
      </c>
      <c r="N6215" t="s">
        <v>70</v>
      </c>
      <c r="O6215">
        <v>41973.63</v>
      </c>
      <c r="P6215">
        <f>_xlfn.DAYS(Table3[[#This Row],[Delivery_Date]],Table3[[#This Row],[Order_Date]])</f>
        <v>5</v>
      </c>
    </row>
    <row r="6216" spans="1:16" x14ac:dyDescent="0.25">
      <c r="A6216">
        <v>6215</v>
      </c>
      <c r="B6216" t="s">
        <v>23</v>
      </c>
      <c r="C6216" t="s">
        <v>16</v>
      </c>
      <c r="D6216" t="s">
        <v>45</v>
      </c>
      <c r="E6216" t="s">
        <v>60</v>
      </c>
      <c r="F6216" t="s">
        <v>292</v>
      </c>
      <c r="G6216" t="s">
        <v>290</v>
      </c>
      <c r="H6216">
        <v>85</v>
      </c>
      <c r="I6216">
        <v>24822.51</v>
      </c>
      <c r="J6216">
        <v>2109913.35</v>
      </c>
      <c r="K6216">
        <v>1180.48</v>
      </c>
      <c r="L6216">
        <v>90</v>
      </c>
      <c r="M6216" t="s">
        <v>29</v>
      </c>
      <c r="N6216" t="s">
        <v>70</v>
      </c>
      <c r="O6216">
        <v>152188.93</v>
      </c>
      <c r="P6216">
        <f>_xlfn.DAYS(Table3[[#This Row],[Delivery_Date]],Table3[[#This Row],[Order_Date]])</f>
        <v>8</v>
      </c>
    </row>
    <row r="6217" spans="1:16" x14ac:dyDescent="0.25">
      <c r="A6217">
        <v>6216</v>
      </c>
      <c r="B6217" t="s">
        <v>65</v>
      </c>
      <c r="C6217" t="s">
        <v>16</v>
      </c>
      <c r="D6217" t="s">
        <v>25</v>
      </c>
      <c r="E6217" t="s">
        <v>26</v>
      </c>
      <c r="F6217" t="s">
        <v>398</v>
      </c>
      <c r="G6217" t="s">
        <v>104</v>
      </c>
      <c r="H6217">
        <v>20</v>
      </c>
      <c r="I6217">
        <v>4355.63</v>
      </c>
      <c r="J6217">
        <v>87112.6</v>
      </c>
      <c r="K6217">
        <v>1055.19</v>
      </c>
      <c r="L6217">
        <v>192</v>
      </c>
      <c r="M6217" t="s">
        <v>35</v>
      </c>
      <c r="N6217" t="s">
        <v>22</v>
      </c>
      <c r="O6217">
        <v>17765.13</v>
      </c>
      <c r="P6217">
        <f>_xlfn.DAYS(Table3[[#This Row],[Delivery_Date]],Table3[[#This Row],[Order_Date]])</f>
        <v>15</v>
      </c>
    </row>
    <row r="6218" spans="1:16" x14ac:dyDescent="0.25">
      <c r="A6218">
        <v>6217</v>
      </c>
      <c r="B6218" t="s">
        <v>23</v>
      </c>
      <c r="C6218" t="s">
        <v>38</v>
      </c>
      <c r="D6218" t="s">
        <v>32</v>
      </c>
      <c r="E6218" t="s">
        <v>60</v>
      </c>
      <c r="F6218" t="s">
        <v>89</v>
      </c>
      <c r="G6218" t="s">
        <v>356</v>
      </c>
      <c r="H6218">
        <v>76</v>
      </c>
      <c r="I6218">
        <v>43519.19</v>
      </c>
      <c r="J6218">
        <v>3307458.44</v>
      </c>
      <c r="K6218">
        <v>2480.87</v>
      </c>
      <c r="L6218">
        <v>22</v>
      </c>
      <c r="M6218" t="s">
        <v>21</v>
      </c>
      <c r="N6218" t="s">
        <v>43</v>
      </c>
      <c r="O6218">
        <v>824299.31</v>
      </c>
      <c r="P6218">
        <f>_xlfn.DAYS(Table3[[#This Row],[Delivery_Date]],Table3[[#This Row],[Order_Date]])</f>
        <v>10</v>
      </c>
    </row>
    <row r="6219" spans="1:16" x14ac:dyDescent="0.25">
      <c r="A6219">
        <v>6218</v>
      </c>
      <c r="B6219" t="s">
        <v>44</v>
      </c>
      <c r="C6219" t="s">
        <v>38</v>
      </c>
      <c r="D6219" t="s">
        <v>25</v>
      </c>
      <c r="E6219" t="s">
        <v>52</v>
      </c>
      <c r="F6219" t="s">
        <v>129</v>
      </c>
      <c r="G6219" t="s">
        <v>172</v>
      </c>
      <c r="H6219">
        <v>93</v>
      </c>
      <c r="I6219">
        <v>28043.22</v>
      </c>
      <c r="J6219">
        <v>2608019.46</v>
      </c>
      <c r="K6219">
        <v>3340.96</v>
      </c>
      <c r="L6219">
        <v>210</v>
      </c>
      <c r="M6219" t="s">
        <v>29</v>
      </c>
      <c r="N6219" t="s">
        <v>70</v>
      </c>
      <c r="O6219">
        <v>205782.54</v>
      </c>
      <c r="P6219">
        <f>_xlfn.DAYS(Table3[[#This Row],[Delivery_Date]],Table3[[#This Row],[Order_Date]])</f>
        <v>8</v>
      </c>
    </row>
    <row r="6220" spans="1:16" x14ac:dyDescent="0.25">
      <c r="A6220">
        <v>6219</v>
      </c>
      <c r="B6220" t="s">
        <v>15</v>
      </c>
      <c r="C6220" t="s">
        <v>24</v>
      </c>
      <c r="D6220" t="s">
        <v>32</v>
      </c>
      <c r="E6220" t="s">
        <v>46</v>
      </c>
      <c r="F6220" t="s">
        <v>158</v>
      </c>
      <c r="G6220" t="s">
        <v>110</v>
      </c>
      <c r="H6220">
        <v>48</v>
      </c>
      <c r="I6220">
        <v>35260.81</v>
      </c>
      <c r="J6220">
        <v>1692518.88</v>
      </c>
      <c r="K6220">
        <v>4834.0600000000004</v>
      </c>
      <c r="L6220">
        <v>988</v>
      </c>
      <c r="M6220" t="s">
        <v>42</v>
      </c>
      <c r="N6220" t="s">
        <v>43</v>
      </c>
      <c r="O6220">
        <v>410804.83</v>
      </c>
      <c r="P6220">
        <f>_xlfn.DAYS(Table3[[#This Row],[Delivery_Date]],Table3[[#This Row],[Order_Date]])</f>
        <v>1</v>
      </c>
    </row>
    <row r="6221" spans="1:16" x14ac:dyDescent="0.25">
      <c r="A6221">
        <v>6220</v>
      </c>
      <c r="B6221" t="s">
        <v>65</v>
      </c>
      <c r="C6221" t="s">
        <v>16</v>
      </c>
      <c r="D6221" t="s">
        <v>32</v>
      </c>
      <c r="E6221" t="s">
        <v>52</v>
      </c>
      <c r="F6221" t="s">
        <v>334</v>
      </c>
      <c r="G6221" t="s">
        <v>113</v>
      </c>
      <c r="H6221">
        <v>66</v>
      </c>
      <c r="I6221">
        <v>45750.67</v>
      </c>
      <c r="J6221">
        <v>3019544.22</v>
      </c>
      <c r="K6221">
        <v>1096.51</v>
      </c>
      <c r="L6221">
        <v>804</v>
      </c>
      <c r="M6221" t="s">
        <v>42</v>
      </c>
      <c r="N6221" t="s">
        <v>36</v>
      </c>
      <c r="O6221">
        <v>644165.32999999996</v>
      </c>
      <c r="P6221">
        <f>_xlfn.DAYS(Table3[[#This Row],[Delivery_Date]],Table3[[#This Row],[Order_Date]])</f>
        <v>1</v>
      </c>
    </row>
    <row r="6222" spans="1:16" x14ac:dyDescent="0.25">
      <c r="A6222">
        <v>6221</v>
      </c>
      <c r="B6222" t="s">
        <v>37</v>
      </c>
      <c r="C6222" t="s">
        <v>16</v>
      </c>
      <c r="D6222" t="s">
        <v>32</v>
      </c>
      <c r="E6222" t="s">
        <v>52</v>
      </c>
      <c r="F6222" t="s">
        <v>290</v>
      </c>
      <c r="G6222" t="s">
        <v>408</v>
      </c>
      <c r="H6222">
        <v>24</v>
      </c>
      <c r="I6222">
        <v>45852.79</v>
      </c>
      <c r="J6222">
        <v>1100466.96</v>
      </c>
      <c r="K6222">
        <v>323.88</v>
      </c>
      <c r="L6222">
        <v>680</v>
      </c>
      <c r="M6222" t="s">
        <v>21</v>
      </c>
      <c r="N6222" t="s">
        <v>70</v>
      </c>
      <c r="O6222">
        <v>85118.55</v>
      </c>
      <c r="P6222">
        <f>_xlfn.DAYS(Table3[[#This Row],[Delivery_Date]],Table3[[#This Row],[Order_Date]])</f>
        <v>15</v>
      </c>
    </row>
    <row r="6223" spans="1:16" x14ac:dyDescent="0.25">
      <c r="A6223">
        <v>6222</v>
      </c>
      <c r="B6223" t="s">
        <v>44</v>
      </c>
      <c r="C6223" t="s">
        <v>16</v>
      </c>
      <c r="D6223" t="s">
        <v>25</v>
      </c>
      <c r="E6223" t="s">
        <v>52</v>
      </c>
      <c r="F6223" t="s">
        <v>298</v>
      </c>
      <c r="G6223" t="s">
        <v>168</v>
      </c>
      <c r="H6223">
        <v>70</v>
      </c>
      <c r="I6223">
        <v>36117.93</v>
      </c>
      <c r="J6223">
        <v>2528255.1</v>
      </c>
      <c r="K6223">
        <v>2390.5700000000002</v>
      </c>
      <c r="L6223">
        <v>175</v>
      </c>
      <c r="M6223" t="s">
        <v>42</v>
      </c>
      <c r="N6223" t="s">
        <v>70</v>
      </c>
      <c r="O6223">
        <v>505031.02</v>
      </c>
      <c r="P6223">
        <f>_xlfn.DAYS(Table3[[#This Row],[Delivery_Date]],Table3[[#This Row],[Order_Date]])</f>
        <v>5</v>
      </c>
    </row>
    <row r="6224" spans="1:16" x14ac:dyDescent="0.25">
      <c r="A6224">
        <v>6223</v>
      </c>
      <c r="B6224" t="s">
        <v>37</v>
      </c>
      <c r="C6224" t="s">
        <v>38</v>
      </c>
      <c r="D6224" t="s">
        <v>45</v>
      </c>
      <c r="E6224" t="s">
        <v>26</v>
      </c>
      <c r="F6224" t="s">
        <v>364</v>
      </c>
      <c r="G6224" t="s">
        <v>413</v>
      </c>
      <c r="H6224">
        <v>23</v>
      </c>
      <c r="I6224">
        <v>19619.8</v>
      </c>
      <c r="J6224">
        <v>451255.4</v>
      </c>
      <c r="K6224">
        <v>2830.08</v>
      </c>
      <c r="L6224">
        <v>609</v>
      </c>
      <c r="M6224" t="s">
        <v>35</v>
      </c>
      <c r="N6224" t="s">
        <v>22</v>
      </c>
      <c r="O6224">
        <v>62419.47</v>
      </c>
      <c r="P6224">
        <f>_xlfn.DAYS(Table3[[#This Row],[Delivery_Date]],Table3[[#This Row],[Order_Date]])</f>
        <v>2</v>
      </c>
    </row>
    <row r="6225" spans="1:16" x14ac:dyDescent="0.25">
      <c r="A6225">
        <v>6224</v>
      </c>
      <c r="B6225" t="s">
        <v>31</v>
      </c>
      <c r="C6225" t="s">
        <v>16</v>
      </c>
      <c r="D6225" t="s">
        <v>45</v>
      </c>
      <c r="E6225" t="s">
        <v>18</v>
      </c>
      <c r="F6225" t="s">
        <v>359</v>
      </c>
      <c r="G6225" t="s">
        <v>375</v>
      </c>
      <c r="H6225">
        <v>59</v>
      </c>
      <c r="I6225">
        <v>44639.83</v>
      </c>
      <c r="J6225">
        <v>2633749.9700000002</v>
      </c>
      <c r="K6225">
        <v>1453.7</v>
      </c>
      <c r="L6225">
        <v>123</v>
      </c>
      <c r="M6225" t="s">
        <v>35</v>
      </c>
      <c r="N6225" t="s">
        <v>43</v>
      </c>
      <c r="O6225">
        <v>440520.33</v>
      </c>
      <c r="P6225">
        <f>_xlfn.DAYS(Table3[[#This Row],[Delivery_Date]],Table3[[#This Row],[Order_Date]])</f>
        <v>5</v>
      </c>
    </row>
    <row r="6226" spans="1:16" x14ac:dyDescent="0.25">
      <c r="A6226">
        <v>6225</v>
      </c>
      <c r="B6226" t="s">
        <v>51</v>
      </c>
      <c r="C6226" t="s">
        <v>38</v>
      </c>
      <c r="D6226" t="s">
        <v>25</v>
      </c>
      <c r="E6226" t="s">
        <v>60</v>
      </c>
      <c r="F6226" t="s">
        <v>345</v>
      </c>
      <c r="G6226" t="s">
        <v>191</v>
      </c>
      <c r="H6226">
        <v>72</v>
      </c>
      <c r="I6226">
        <v>1140.1600000000001</v>
      </c>
      <c r="J6226">
        <v>82091.520000000004</v>
      </c>
      <c r="K6226">
        <v>2959.96</v>
      </c>
      <c r="L6226">
        <v>516</v>
      </c>
      <c r="M6226" t="s">
        <v>29</v>
      </c>
      <c r="N6226" t="s">
        <v>30</v>
      </c>
      <c r="O6226">
        <v>9706.44</v>
      </c>
      <c r="P6226">
        <f>_xlfn.DAYS(Table3[[#This Row],[Delivery_Date]],Table3[[#This Row],[Order_Date]])</f>
        <v>15</v>
      </c>
    </row>
    <row r="6227" spans="1:16" x14ac:dyDescent="0.25">
      <c r="A6227">
        <v>6226</v>
      </c>
      <c r="B6227" t="s">
        <v>65</v>
      </c>
      <c r="C6227" t="s">
        <v>16</v>
      </c>
      <c r="D6227" t="s">
        <v>17</v>
      </c>
      <c r="E6227" t="s">
        <v>26</v>
      </c>
      <c r="F6227" t="s">
        <v>258</v>
      </c>
      <c r="G6227" t="s">
        <v>125</v>
      </c>
      <c r="H6227">
        <v>87</v>
      </c>
      <c r="I6227">
        <v>24192.68</v>
      </c>
      <c r="J6227">
        <v>2104763.16</v>
      </c>
      <c r="K6227">
        <v>517.47</v>
      </c>
      <c r="L6227">
        <v>695</v>
      </c>
      <c r="M6227" t="s">
        <v>42</v>
      </c>
      <c r="N6227" t="s">
        <v>43</v>
      </c>
      <c r="O6227">
        <v>383668.13</v>
      </c>
      <c r="P6227">
        <f>_xlfn.DAYS(Table3[[#This Row],[Delivery_Date]],Table3[[#This Row],[Order_Date]])</f>
        <v>5</v>
      </c>
    </row>
    <row r="6228" spans="1:16" x14ac:dyDescent="0.25">
      <c r="A6228">
        <v>6227</v>
      </c>
      <c r="B6228" t="s">
        <v>23</v>
      </c>
      <c r="C6228" t="s">
        <v>16</v>
      </c>
      <c r="D6228" t="s">
        <v>32</v>
      </c>
      <c r="E6228" t="s">
        <v>46</v>
      </c>
      <c r="F6228" t="s">
        <v>304</v>
      </c>
      <c r="G6228" t="s">
        <v>269</v>
      </c>
      <c r="H6228">
        <v>79</v>
      </c>
      <c r="I6228">
        <v>49564.42</v>
      </c>
      <c r="J6228">
        <v>3915589.18</v>
      </c>
      <c r="K6228">
        <v>1582.32</v>
      </c>
      <c r="L6228">
        <v>104</v>
      </c>
      <c r="M6228" t="s">
        <v>42</v>
      </c>
      <c r="N6228" t="s">
        <v>36</v>
      </c>
      <c r="O6228">
        <v>258181.47</v>
      </c>
      <c r="P6228">
        <f>_xlfn.DAYS(Table3[[#This Row],[Delivery_Date]],Table3[[#This Row],[Order_Date]])</f>
        <v>13</v>
      </c>
    </row>
    <row r="6229" spans="1:16" x14ac:dyDescent="0.25">
      <c r="A6229">
        <v>6228</v>
      </c>
      <c r="B6229" t="s">
        <v>51</v>
      </c>
      <c r="C6229" t="s">
        <v>24</v>
      </c>
      <c r="D6229" t="s">
        <v>45</v>
      </c>
      <c r="E6229" t="s">
        <v>26</v>
      </c>
      <c r="F6229" t="s">
        <v>137</v>
      </c>
      <c r="G6229" t="s">
        <v>384</v>
      </c>
      <c r="H6229">
        <v>34</v>
      </c>
      <c r="I6229">
        <v>25736.69</v>
      </c>
      <c r="J6229">
        <v>875047.46</v>
      </c>
      <c r="K6229">
        <v>809.63</v>
      </c>
      <c r="L6229">
        <v>377</v>
      </c>
      <c r="M6229" t="s">
        <v>29</v>
      </c>
      <c r="N6229" t="s">
        <v>70</v>
      </c>
      <c r="O6229">
        <v>98857.47</v>
      </c>
      <c r="P6229">
        <f>_xlfn.DAYS(Table3[[#This Row],[Delivery_Date]],Table3[[#This Row],[Order_Date]])</f>
        <v>1</v>
      </c>
    </row>
    <row r="6230" spans="1:16" x14ac:dyDescent="0.25">
      <c r="A6230">
        <v>6229</v>
      </c>
      <c r="B6230" t="s">
        <v>23</v>
      </c>
      <c r="C6230" t="s">
        <v>16</v>
      </c>
      <c r="D6230" t="s">
        <v>45</v>
      </c>
      <c r="E6230" t="s">
        <v>26</v>
      </c>
      <c r="F6230" t="s">
        <v>359</v>
      </c>
      <c r="G6230" t="s">
        <v>213</v>
      </c>
      <c r="H6230">
        <v>37</v>
      </c>
      <c r="I6230">
        <v>7900.06</v>
      </c>
      <c r="J6230">
        <v>292302.21999999997</v>
      </c>
      <c r="K6230">
        <v>3664.71</v>
      </c>
      <c r="L6230">
        <v>122</v>
      </c>
      <c r="M6230" t="s">
        <v>42</v>
      </c>
      <c r="N6230" t="s">
        <v>70</v>
      </c>
      <c r="O6230">
        <v>63074.13</v>
      </c>
      <c r="P6230">
        <f>_xlfn.DAYS(Table3[[#This Row],[Delivery_Date]],Table3[[#This Row],[Order_Date]])</f>
        <v>3</v>
      </c>
    </row>
    <row r="6231" spans="1:16" x14ac:dyDescent="0.25">
      <c r="A6231">
        <v>6230</v>
      </c>
      <c r="B6231" t="s">
        <v>65</v>
      </c>
      <c r="C6231" t="s">
        <v>16</v>
      </c>
      <c r="D6231" t="s">
        <v>25</v>
      </c>
      <c r="E6231" t="s">
        <v>52</v>
      </c>
      <c r="F6231" t="s">
        <v>352</v>
      </c>
      <c r="G6231" t="s">
        <v>139</v>
      </c>
      <c r="H6231">
        <v>22</v>
      </c>
      <c r="I6231">
        <v>48662.27</v>
      </c>
      <c r="J6231">
        <v>1070569.94</v>
      </c>
      <c r="K6231">
        <v>448.55</v>
      </c>
      <c r="L6231">
        <v>285</v>
      </c>
      <c r="M6231" t="s">
        <v>29</v>
      </c>
      <c r="N6231" t="s">
        <v>30</v>
      </c>
      <c r="O6231">
        <v>106019.51</v>
      </c>
      <c r="P6231">
        <f>_xlfn.DAYS(Table3[[#This Row],[Delivery_Date]],Table3[[#This Row],[Order_Date]])</f>
        <v>1</v>
      </c>
    </row>
    <row r="6232" spans="1:16" x14ac:dyDescent="0.25">
      <c r="A6232">
        <v>6231</v>
      </c>
      <c r="B6232" t="s">
        <v>44</v>
      </c>
      <c r="C6232" t="s">
        <v>24</v>
      </c>
      <c r="D6232" t="s">
        <v>17</v>
      </c>
      <c r="E6232" t="s">
        <v>60</v>
      </c>
      <c r="F6232" t="s">
        <v>194</v>
      </c>
      <c r="G6232" t="s">
        <v>122</v>
      </c>
      <c r="H6232">
        <v>23</v>
      </c>
      <c r="I6232">
        <v>34822.22</v>
      </c>
      <c r="J6232">
        <v>800911.06</v>
      </c>
      <c r="K6232">
        <v>3664.52</v>
      </c>
      <c r="L6232">
        <v>88</v>
      </c>
      <c r="M6232" t="s">
        <v>35</v>
      </c>
      <c r="N6232" t="s">
        <v>43</v>
      </c>
      <c r="O6232">
        <v>76650.59</v>
      </c>
      <c r="P6232">
        <f>_xlfn.DAYS(Table3[[#This Row],[Delivery_Date]],Table3[[#This Row],[Order_Date]])</f>
        <v>14</v>
      </c>
    </row>
    <row r="6233" spans="1:16" x14ac:dyDescent="0.25">
      <c r="A6233">
        <v>6232</v>
      </c>
      <c r="B6233" t="s">
        <v>15</v>
      </c>
      <c r="C6233" t="s">
        <v>16</v>
      </c>
      <c r="D6233" t="s">
        <v>39</v>
      </c>
      <c r="E6233" t="s">
        <v>26</v>
      </c>
      <c r="F6233" t="s">
        <v>321</v>
      </c>
      <c r="G6233" t="s">
        <v>239</v>
      </c>
      <c r="H6233">
        <v>97</v>
      </c>
      <c r="I6233">
        <v>47178.64</v>
      </c>
      <c r="J6233">
        <v>4576328.08</v>
      </c>
      <c r="K6233">
        <v>1425.51</v>
      </c>
      <c r="L6233">
        <v>73</v>
      </c>
      <c r="M6233" t="s">
        <v>42</v>
      </c>
      <c r="N6233" t="s">
        <v>36</v>
      </c>
      <c r="O6233">
        <v>506409.64</v>
      </c>
      <c r="P6233">
        <f>_xlfn.DAYS(Table3[[#This Row],[Delivery_Date]],Table3[[#This Row],[Order_Date]])</f>
        <v>2</v>
      </c>
    </row>
    <row r="6234" spans="1:16" x14ac:dyDescent="0.25">
      <c r="A6234">
        <v>6233</v>
      </c>
      <c r="B6234" t="s">
        <v>59</v>
      </c>
      <c r="C6234" t="s">
        <v>24</v>
      </c>
      <c r="D6234" t="s">
        <v>25</v>
      </c>
      <c r="E6234" t="s">
        <v>52</v>
      </c>
      <c r="F6234" t="s">
        <v>313</v>
      </c>
      <c r="G6234" t="s">
        <v>272</v>
      </c>
      <c r="H6234">
        <v>61</v>
      </c>
      <c r="I6234">
        <v>2541.69</v>
      </c>
      <c r="J6234">
        <v>155043.09</v>
      </c>
      <c r="K6234">
        <v>3896.24</v>
      </c>
      <c r="L6234">
        <v>298</v>
      </c>
      <c r="M6234" t="s">
        <v>29</v>
      </c>
      <c r="N6234" t="s">
        <v>36</v>
      </c>
      <c r="O6234">
        <v>34567.949999999997</v>
      </c>
      <c r="P6234">
        <f>_xlfn.DAYS(Table3[[#This Row],[Delivery_Date]],Table3[[#This Row],[Order_Date]])</f>
        <v>3</v>
      </c>
    </row>
    <row r="6235" spans="1:16" x14ac:dyDescent="0.25">
      <c r="A6235">
        <v>6234</v>
      </c>
      <c r="B6235" t="s">
        <v>37</v>
      </c>
      <c r="C6235" t="s">
        <v>24</v>
      </c>
      <c r="D6235" t="s">
        <v>25</v>
      </c>
      <c r="E6235" t="s">
        <v>60</v>
      </c>
      <c r="F6235" t="s">
        <v>338</v>
      </c>
      <c r="G6235" t="s">
        <v>298</v>
      </c>
      <c r="H6235">
        <v>81</v>
      </c>
      <c r="I6235">
        <v>3189.15</v>
      </c>
      <c r="J6235">
        <v>258321.15</v>
      </c>
      <c r="K6235">
        <v>4272.42</v>
      </c>
      <c r="L6235">
        <v>430</v>
      </c>
      <c r="M6235" t="s">
        <v>42</v>
      </c>
      <c r="N6235" t="s">
        <v>70</v>
      </c>
      <c r="O6235">
        <v>20305.310000000001</v>
      </c>
      <c r="P6235">
        <f>_xlfn.DAYS(Table3[[#This Row],[Delivery_Date]],Table3[[#This Row],[Order_Date]])</f>
        <v>1</v>
      </c>
    </row>
    <row r="6236" spans="1:16" x14ac:dyDescent="0.25">
      <c r="A6236">
        <v>6235</v>
      </c>
      <c r="B6236" t="s">
        <v>23</v>
      </c>
      <c r="C6236" t="s">
        <v>16</v>
      </c>
      <c r="D6236" t="s">
        <v>25</v>
      </c>
      <c r="E6236" t="s">
        <v>46</v>
      </c>
      <c r="F6236" t="s">
        <v>162</v>
      </c>
      <c r="G6236" t="s">
        <v>334</v>
      </c>
      <c r="H6236">
        <v>10</v>
      </c>
      <c r="I6236">
        <v>10526.69</v>
      </c>
      <c r="J6236">
        <v>105266.9</v>
      </c>
      <c r="K6236">
        <v>4479.12</v>
      </c>
      <c r="L6236">
        <v>1000</v>
      </c>
      <c r="M6236" t="s">
        <v>35</v>
      </c>
      <c r="N6236" t="s">
        <v>43</v>
      </c>
      <c r="O6236">
        <v>10263.85</v>
      </c>
      <c r="P6236">
        <f>_xlfn.DAYS(Table3[[#This Row],[Delivery_Date]],Table3[[#This Row],[Order_Date]])</f>
        <v>9</v>
      </c>
    </row>
    <row r="6237" spans="1:16" x14ac:dyDescent="0.25">
      <c r="A6237">
        <v>6236</v>
      </c>
      <c r="B6237" t="s">
        <v>31</v>
      </c>
      <c r="C6237" t="s">
        <v>38</v>
      </c>
      <c r="D6237" t="s">
        <v>39</v>
      </c>
      <c r="E6237" t="s">
        <v>26</v>
      </c>
      <c r="F6237" t="s">
        <v>365</v>
      </c>
      <c r="G6237" t="s">
        <v>341</v>
      </c>
      <c r="H6237">
        <v>77</v>
      </c>
      <c r="I6237">
        <v>18507.66</v>
      </c>
      <c r="J6237">
        <v>1425089.82</v>
      </c>
      <c r="K6237">
        <v>4201.1899999999996</v>
      </c>
      <c r="L6237">
        <v>261</v>
      </c>
      <c r="M6237" t="s">
        <v>21</v>
      </c>
      <c r="N6237" t="s">
        <v>70</v>
      </c>
      <c r="O6237">
        <v>81067.259999999995</v>
      </c>
      <c r="P6237">
        <f>_xlfn.DAYS(Table3[[#This Row],[Delivery_Date]],Table3[[#This Row],[Order_Date]])</f>
        <v>9</v>
      </c>
    </row>
    <row r="6238" spans="1:16" x14ac:dyDescent="0.25">
      <c r="A6238">
        <v>6237</v>
      </c>
      <c r="B6238" t="s">
        <v>31</v>
      </c>
      <c r="C6238" t="s">
        <v>38</v>
      </c>
      <c r="D6238" t="s">
        <v>32</v>
      </c>
      <c r="E6238" t="s">
        <v>52</v>
      </c>
      <c r="F6238" t="s">
        <v>328</v>
      </c>
      <c r="G6238" t="s">
        <v>244</v>
      </c>
      <c r="H6238">
        <v>38</v>
      </c>
      <c r="I6238">
        <v>42708.71</v>
      </c>
      <c r="J6238">
        <v>1622930.98</v>
      </c>
      <c r="K6238">
        <v>2886.06</v>
      </c>
      <c r="L6238">
        <v>914</v>
      </c>
      <c r="M6238" t="s">
        <v>42</v>
      </c>
      <c r="N6238" t="s">
        <v>70</v>
      </c>
      <c r="O6238">
        <v>207892.82</v>
      </c>
      <c r="P6238">
        <f>_xlfn.DAYS(Table3[[#This Row],[Delivery_Date]],Table3[[#This Row],[Order_Date]])</f>
        <v>6</v>
      </c>
    </row>
    <row r="6239" spans="1:16" x14ac:dyDescent="0.25">
      <c r="A6239">
        <v>6238</v>
      </c>
      <c r="B6239" t="s">
        <v>31</v>
      </c>
      <c r="C6239" t="s">
        <v>38</v>
      </c>
      <c r="D6239" t="s">
        <v>25</v>
      </c>
      <c r="E6239" t="s">
        <v>52</v>
      </c>
      <c r="F6239" t="s">
        <v>280</v>
      </c>
      <c r="G6239" t="s">
        <v>323</v>
      </c>
      <c r="H6239">
        <v>79</v>
      </c>
      <c r="I6239">
        <v>9566.0300000000007</v>
      </c>
      <c r="J6239">
        <v>755716.37</v>
      </c>
      <c r="K6239">
        <v>1172.3399999999999</v>
      </c>
      <c r="L6239">
        <v>795</v>
      </c>
      <c r="M6239" t="s">
        <v>42</v>
      </c>
      <c r="N6239" t="s">
        <v>43</v>
      </c>
      <c r="O6239">
        <v>127036.25</v>
      </c>
      <c r="P6239">
        <f>_xlfn.DAYS(Table3[[#This Row],[Delivery_Date]],Table3[[#This Row],[Order_Date]])</f>
        <v>6</v>
      </c>
    </row>
    <row r="6240" spans="1:16" x14ac:dyDescent="0.25">
      <c r="A6240">
        <v>6239</v>
      </c>
      <c r="B6240" t="s">
        <v>59</v>
      </c>
      <c r="C6240" t="s">
        <v>38</v>
      </c>
      <c r="D6240" t="s">
        <v>25</v>
      </c>
      <c r="E6240" t="s">
        <v>60</v>
      </c>
      <c r="F6240" t="s">
        <v>393</v>
      </c>
      <c r="G6240" t="s">
        <v>288</v>
      </c>
      <c r="H6240">
        <v>15</v>
      </c>
      <c r="I6240">
        <v>34315.32</v>
      </c>
      <c r="J6240">
        <v>514729.8</v>
      </c>
      <c r="K6240">
        <v>500.57</v>
      </c>
      <c r="L6240">
        <v>401</v>
      </c>
      <c r="M6240" t="s">
        <v>42</v>
      </c>
      <c r="N6240" t="s">
        <v>43</v>
      </c>
      <c r="O6240">
        <v>45725.18</v>
      </c>
      <c r="P6240">
        <f>_xlfn.DAYS(Table3[[#This Row],[Delivery_Date]],Table3[[#This Row],[Order_Date]])</f>
        <v>10</v>
      </c>
    </row>
    <row r="6241" spans="1:16" x14ac:dyDescent="0.25">
      <c r="A6241">
        <v>6240</v>
      </c>
      <c r="B6241" t="s">
        <v>59</v>
      </c>
      <c r="C6241" t="s">
        <v>38</v>
      </c>
      <c r="D6241" t="s">
        <v>25</v>
      </c>
      <c r="E6241" t="s">
        <v>18</v>
      </c>
      <c r="F6241" t="s">
        <v>254</v>
      </c>
      <c r="G6241" t="s">
        <v>73</v>
      </c>
      <c r="H6241">
        <v>69</v>
      </c>
      <c r="I6241">
        <v>20738.68</v>
      </c>
      <c r="J6241">
        <v>1430968.92</v>
      </c>
      <c r="K6241">
        <v>1805.21</v>
      </c>
      <c r="L6241">
        <v>875</v>
      </c>
      <c r="M6241" t="s">
        <v>29</v>
      </c>
      <c r="N6241" t="s">
        <v>70</v>
      </c>
      <c r="O6241">
        <v>158912.60999999999</v>
      </c>
      <c r="P6241">
        <f>_xlfn.DAYS(Table3[[#This Row],[Delivery_Date]],Table3[[#This Row],[Order_Date]])</f>
        <v>3</v>
      </c>
    </row>
    <row r="6242" spans="1:16" x14ac:dyDescent="0.25">
      <c r="A6242">
        <v>6241</v>
      </c>
      <c r="B6242" t="s">
        <v>59</v>
      </c>
      <c r="C6242" t="s">
        <v>38</v>
      </c>
      <c r="D6242" t="s">
        <v>39</v>
      </c>
      <c r="E6242" t="s">
        <v>52</v>
      </c>
      <c r="F6242" t="s">
        <v>123</v>
      </c>
      <c r="G6242" t="s">
        <v>330</v>
      </c>
      <c r="H6242">
        <v>34</v>
      </c>
      <c r="I6242">
        <v>19919.439999999999</v>
      </c>
      <c r="J6242">
        <v>677260.96</v>
      </c>
      <c r="K6242">
        <v>1741.99</v>
      </c>
      <c r="L6242">
        <v>816</v>
      </c>
      <c r="M6242" t="s">
        <v>35</v>
      </c>
      <c r="N6242" t="s">
        <v>70</v>
      </c>
      <c r="O6242">
        <v>48307.87</v>
      </c>
      <c r="P6242">
        <f>_xlfn.DAYS(Table3[[#This Row],[Delivery_Date]],Table3[[#This Row],[Order_Date]])</f>
        <v>15</v>
      </c>
    </row>
    <row r="6243" spans="1:16" x14ac:dyDescent="0.25">
      <c r="A6243">
        <v>6242</v>
      </c>
      <c r="B6243" t="s">
        <v>65</v>
      </c>
      <c r="C6243" t="s">
        <v>24</v>
      </c>
      <c r="D6243" t="s">
        <v>39</v>
      </c>
      <c r="E6243" t="s">
        <v>60</v>
      </c>
      <c r="F6243" t="s">
        <v>285</v>
      </c>
      <c r="G6243" t="s">
        <v>233</v>
      </c>
      <c r="H6243">
        <v>35</v>
      </c>
      <c r="I6243">
        <v>3960.85</v>
      </c>
      <c r="J6243">
        <v>138629.75</v>
      </c>
      <c r="K6243">
        <v>1088.96</v>
      </c>
      <c r="L6243">
        <v>813</v>
      </c>
      <c r="M6243" t="s">
        <v>29</v>
      </c>
      <c r="N6243" t="s">
        <v>43</v>
      </c>
      <c r="O6243">
        <v>9406.7199999999993</v>
      </c>
      <c r="P6243">
        <f>_xlfn.DAYS(Table3[[#This Row],[Delivery_Date]],Table3[[#This Row],[Order_Date]])</f>
        <v>1</v>
      </c>
    </row>
    <row r="6244" spans="1:16" x14ac:dyDescent="0.25">
      <c r="A6244">
        <v>6243</v>
      </c>
      <c r="B6244" t="s">
        <v>59</v>
      </c>
      <c r="C6244" t="s">
        <v>16</v>
      </c>
      <c r="D6244" t="s">
        <v>39</v>
      </c>
      <c r="E6244" t="s">
        <v>18</v>
      </c>
      <c r="F6244" t="s">
        <v>322</v>
      </c>
      <c r="G6244" t="s">
        <v>241</v>
      </c>
      <c r="H6244">
        <v>5</v>
      </c>
      <c r="I6244">
        <v>1268.57</v>
      </c>
      <c r="J6244">
        <v>6342.85</v>
      </c>
      <c r="K6244">
        <v>1876.44</v>
      </c>
      <c r="L6244">
        <v>998</v>
      </c>
      <c r="M6244" t="s">
        <v>42</v>
      </c>
      <c r="N6244" t="s">
        <v>43</v>
      </c>
      <c r="O6244">
        <v>423.3</v>
      </c>
      <c r="P6244">
        <f>_xlfn.DAYS(Table3[[#This Row],[Delivery_Date]],Table3[[#This Row],[Order_Date]])</f>
        <v>6</v>
      </c>
    </row>
    <row r="6245" spans="1:16" x14ac:dyDescent="0.25">
      <c r="A6245">
        <v>6244</v>
      </c>
      <c r="B6245" t="s">
        <v>31</v>
      </c>
      <c r="C6245" t="s">
        <v>38</v>
      </c>
      <c r="D6245" t="s">
        <v>17</v>
      </c>
      <c r="E6245" t="s">
        <v>60</v>
      </c>
      <c r="F6245" t="s">
        <v>350</v>
      </c>
      <c r="G6245" t="s">
        <v>181</v>
      </c>
      <c r="H6245">
        <v>79</v>
      </c>
      <c r="I6245">
        <v>10730.83</v>
      </c>
      <c r="J6245">
        <v>847735.57</v>
      </c>
      <c r="K6245">
        <v>4850.57</v>
      </c>
      <c r="L6245">
        <v>394</v>
      </c>
      <c r="M6245" t="s">
        <v>21</v>
      </c>
      <c r="N6245" t="s">
        <v>43</v>
      </c>
      <c r="O6245">
        <v>43025.84</v>
      </c>
      <c r="P6245">
        <f>_xlfn.DAYS(Table3[[#This Row],[Delivery_Date]],Table3[[#This Row],[Order_Date]])</f>
        <v>14</v>
      </c>
    </row>
    <row r="6246" spans="1:16" x14ac:dyDescent="0.25">
      <c r="A6246">
        <v>6245</v>
      </c>
      <c r="B6246" t="s">
        <v>59</v>
      </c>
      <c r="C6246" t="s">
        <v>16</v>
      </c>
      <c r="D6246" t="s">
        <v>17</v>
      </c>
      <c r="E6246" t="s">
        <v>46</v>
      </c>
      <c r="F6246" t="s">
        <v>139</v>
      </c>
      <c r="G6246" t="s">
        <v>385</v>
      </c>
      <c r="H6246">
        <v>70</v>
      </c>
      <c r="I6246">
        <v>12359.48</v>
      </c>
      <c r="J6246">
        <v>865163.6</v>
      </c>
      <c r="K6246">
        <v>1747.06</v>
      </c>
      <c r="L6246">
        <v>879</v>
      </c>
      <c r="M6246" t="s">
        <v>42</v>
      </c>
      <c r="N6246" t="s">
        <v>43</v>
      </c>
      <c r="O6246">
        <v>141464.24</v>
      </c>
      <c r="P6246">
        <f>_xlfn.DAYS(Table3[[#This Row],[Delivery_Date]],Table3[[#This Row],[Order_Date]])</f>
        <v>1</v>
      </c>
    </row>
    <row r="6247" spans="1:16" x14ac:dyDescent="0.25">
      <c r="A6247">
        <v>6246</v>
      </c>
      <c r="B6247" t="s">
        <v>23</v>
      </c>
      <c r="C6247" t="s">
        <v>16</v>
      </c>
      <c r="D6247" t="s">
        <v>32</v>
      </c>
      <c r="E6247" t="s">
        <v>52</v>
      </c>
      <c r="F6247" t="s">
        <v>57</v>
      </c>
      <c r="G6247" t="s">
        <v>185</v>
      </c>
      <c r="H6247">
        <v>95</v>
      </c>
      <c r="I6247">
        <v>27848.560000000001</v>
      </c>
      <c r="J6247">
        <v>2645613.2000000002</v>
      </c>
      <c r="K6247">
        <v>1550.2</v>
      </c>
      <c r="L6247">
        <v>185</v>
      </c>
      <c r="M6247" t="s">
        <v>21</v>
      </c>
      <c r="N6247" t="s">
        <v>43</v>
      </c>
      <c r="O6247">
        <v>524669.98</v>
      </c>
      <c r="P6247">
        <f>_xlfn.DAYS(Table3[[#This Row],[Delivery_Date]],Table3[[#This Row],[Order_Date]])</f>
        <v>5</v>
      </c>
    </row>
    <row r="6248" spans="1:16" x14ac:dyDescent="0.25">
      <c r="A6248">
        <v>6247</v>
      </c>
      <c r="B6248" t="s">
        <v>15</v>
      </c>
      <c r="C6248" t="s">
        <v>16</v>
      </c>
      <c r="D6248" t="s">
        <v>17</v>
      </c>
      <c r="E6248" t="s">
        <v>46</v>
      </c>
      <c r="F6248" t="s">
        <v>171</v>
      </c>
      <c r="G6248" t="s">
        <v>147</v>
      </c>
      <c r="H6248">
        <v>39</v>
      </c>
      <c r="I6248">
        <v>28341.63</v>
      </c>
      <c r="J6248">
        <v>1105323.57</v>
      </c>
      <c r="K6248">
        <v>3516.28</v>
      </c>
      <c r="L6248">
        <v>905</v>
      </c>
      <c r="M6248" t="s">
        <v>42</v>
      </c>
      <c r="N6248" t="s">
        <v>36</v>
      </c>
      <c r="O6248">
        <v>141207.1</v>
      </c>
      <c r="P6248">
        <f>_xlfn.DAYS(Table3[[#This Row],[Delivery_Date]],Table3[[#This Row],[Order_Date]])</f>
        <v>4</v>
      </c>
    </row>
    <row r="6249" spans="1:16" x14ac:dyDescent="0.25">
      <c r="A6249">
        <v>6248</v>
      </c>
      <c r="B6249" t="s">
        <v>37</v>
      </c>
      <c r="C6249" t="s">
        <v>24</v>
      </c>
      <c r="D6249" t="s">
        <v>32</v>
      </c>
      <c r="E6249" t="s">
        <v>52</v>
      </c>
      <c r="F6249" t="s">
        <v>358</v>
      </c>
      <c r="G6249" t="s">
        <v>133</v>
      </c>
      <c r="H6249">
        <v>30</v>
      </c>
      <c r="I6249">
        <v>11624.35</v>
      </c>
      <c r="J6249">
        <v>348730.5</v>
      </c>
      <c r="K6249">
        <v>3366.65</v>
      </c>
      <c r="L6249">
        <v>716</v>
      </c>
      <c r="M6249" t="s">
        <v>42</v>
      </c>
      <c r="N6249" t="s">
        <v>22</v>
      </c>
      <c r="O6249">
        <v>65145</v>
      </c>
      <c r="P6249">
        <f>_xlfn.DAYS(Table3[[#This Row],[Delivery_Date]],Table3[[#This Row],[Order_Date]])</f>
        <v>9</v>
      </c>
    </row>
    <row r="6250" spans="1:16" x14ac:dyDescent="0.25">
      <c r="A6250">
        <v>6249</v>
      </c>
      <c r="B6250" t="s">
        <v>65</v>
      </c>
      <c r="C6250" t="s">
        <v>24</v>
      </c>
      <c r="D6250" t="s">
        <v>45</v>
      </c>
      <c r="E6250" t="s">
        <v>26</v>
      </c>
      <c r="F6250" t="s">
        <v>136</v>
      </c>
      <c r="G6250" t="s">
        <v>48</v>
      </c>
      <c r="H6250">
        <v>61</v>
      </c>
      <c r="I6250">
        <v>16597.5</v>
      </c>
      <c r="J6250">
        <v>1012447.5</v>
      </c>
      <c r="K6250">
        <v>593.55999999999995</v>
      </c>
      <c r="L6250">
        <v>701</v>
      </c>
      <c r="M6250" t="s">
        <v>42</v>
      </c>
      <c r="N6250" t="s">
        <v>36</v>
      </c>
      <c r="O6250">
        <v>59345.32</v>
      </c>
      <c r="P6250">
        <f>_xlfn.DAYS(Table3[[#This Row],[Delivery_Date]],Table3[[#This Row],[Order_Date]])</f>
        <v>14</v>
      </c>
    </row>
    <row r="6251" spans="1:16" x14ac:dyDescent="0.25">
      <c r="A6251">
        <v>6250</v>
      </c>
      <c r="B6251" t="s">
        <v>31</v>
      </c>
      <c r="C6251" t="s">
        <v>38</v>
      </c>
      <c r="D6251" t="s">
        <v>17</v>
      </c>
      <c r="E6251" t="s">
        <v>18</v>
      </c>
      <c r="F6251" t="s">
        <v>380</v>
      </c>
      <c r="G6251" t="s">
        <v>337</v>
      </c>
      <c r="H6251">
        <v>85</v>
      </c>
      <c r="I6251">
        <v>16237.63</v>
      </c>
      <c r="J6251">
        <v>1380198.55</v>
      </c>
      <c r="K6251">
        <v>1124.31</v>
      </c>
      <c r="L6251">
        <v>463</v>
      </c>
      <c r="M6251" t="s">
        <v>42</v>
      </c>
      <c r="N6251" t="s">
        <v>70</v>
      </c>
      <c r="O6251">
        <v>229421.06</v>
      </c>
      <c r="P6251">
        <f>_xlfn.DAYS(Table3[[#This Row],[Delivery_Date]],Table3[[#This Row],[Order_Date]])</f>
        <v>7</v>
      </c>
    </row>
    <row r="6252" spans="1:16" x14ac:dyDescent="0.25">
      <c r="A6252">
        <v>6251</v>
      </c>
      <c r="B6252" t="s">
        <v>15</v>
      </c>
      <c r="C6252" t="s">
        <v>24</v>
      </c>
      <c r="D6252" t="s">
        <v>39</v>
      </c>
      <c r="E6252" t="s">
        <v>52</v>
      </c>
      <c r="F6252" t="s">
        <v>313</v>
      </c>
      <c r="G6252" t="s">
        <v>384</v>
      </c>
      <c r="H6252">
        <v>41</v>
      </c>
      <c r="I6252">
        <v>3706.49</v>
      </c>
      <c r="J6252">
        <v>151966.09</v>
      </c>
      <c r="K6252">
        <v>4508.22</v>
      </c>
      <c r="L6252">
        <v>168</v>
      </c>
      <c r="M6252" t="s">
        <v>29</v>
      </c>
      <c r="N6252" t="s">
        <v>30</v>
      </c>
      <c r="O6252">
        <v>34247.94</v>
      </c>
      <c r="P6252">
        <f>_xlfn.DAYS(Table3[[#This Row],[Delivery_Date]],Table3[[#This Row],[Order_Date]])</f>
        <v>12</v>
      </c>
    </row>
    <row r="6253" spans="1:16" x14ac:dyDescent="0.25">
      <c r="A6253">
        <v>6252</v>
      </c>
      <c r="B6253" t="s">
        <v>65</v>
      </c>
      <c r="C6253" t="s">
        <v>38</v>
      </c>
      <c r="D6253" t="s">
        <v>45</v>
      </c>
      <c r="E6253" t="s">
        <v>26</v>
      </c>
      <c r="F6253" t="s">
        <v>264</v>
      </c>
      <c r="G6253" t="s">
        <v>183</v>
      </c>
      <c r="H6253">
        <v>46</v>
      </c>
      <c r="I6253">
        <v>5177.09</v>
      </c>
      <c r="J6253">
        <v>238146.14</v>
      </c>
      <c r="K6253">
        <v>2491.09</v>
      </c>
      <c r="L6253">
        <v>167</v>
      </c>
      <c r="M6253" t="s">
        <v>21</v>
      </c>
      <c r="N6253" t="s">
        <v>22</v>
      </c>
      <c r="O6253">
        <v>43469.43</v>
      </c>
      <c r="P6253">
        <f>_xlfn.DAYS(Table3[[#This Row],[Delivery_Date]],Table3[[#This Row],[Order_Date]])</f>
        <v>3</v>
      </c>
    </row>
    <row r="6254" spans="1:16" x14ac:dyDescent="0.25">
      <c r="A6254">
        <v>6253</v>
      </c>
      <c r="B6254" t="s">
        <v>44</v>
      </c>
      <c r="C6254" t="s">
        <v>38</v>
      </c>
      <c r="D6254" t="s">
        <v>25</v>
      </c>
      <c r="E6254" t="s">
        <v>18</v>
      </c>
      <c r="F6254" t="s">
        <v>216</v>
      </c>
      <c r="G6254" t="s">
        <v>110</v>
      </c>
      <c r="H6254">
        <v>13</v>
      </c>
      <c r="I6254">
        <v>41060.410000000003</v>
      </c>
      <c r="J6254">
        <v>533785.32999999996</v>
      </c>
      <c r="K6254">
        <v>3161.19</v>
      </c>
      <c r="L6254">
        <v>311</v>
      </c>
      <c r="M6254" t="s">
        <v>35</v>
      </c>
      <c r="N6254" t="s">
        <v>30</v>
      </c>
      <c r="O6254">
        <v>84722.38</v>
      </c>
      <c r="P6254">
        <f>_xlfn.DAYS(Table3[[#This Row],[Delivery_Date]],Table3[[#This Row],[Order_Date]])</f>
        <v>6</v>
      </c>
    </row>
    <row r="6255" spans="1:16" x14ac:dyDescent="0.25">
      <c r="A6255">
        <v>6254</v>
      </c>
      <c r="B6255" t="s">
        <v>51</v>
      </c>
      <c r="C6255" t="s">
        <v>24</v>
      </c>
      <c r="D6255" t="s">
        <v>32</v>
      </c>
      <c r="E6255" t="s">
        <v>26</v>
      </c>
      <c r="F6255" t="s">
        <v>79</v>
      </c>
      <c r="G6255" t="s">
        <v>104</v>
      </c>
      <c r="H6255">
        <v>42</v>
      </c>
      <c r="I6255">
        <v>12867.06</v>
      </c>
      <c r="J6255">
        <v>540416.52</v>
      </c>
      <c r="K6255">
        <v>861.56</v>
      </c>
      <c r="L6255">
        <v>314</v>
      </c>
      <c r="M6255" t="s">
        <v>42</v>
      </c>
      <c r="N6255" t="s">
        <v>70</v>
      </c>
      <c r="O6255">
        <v>121364.58</v>
      </c>
      <c r="P6255">
        <f>_xlfn.DAYS(Table3[[#This Row],[Delivery_Date]],Table3[[#This Row],[Order_Date]])</f>
        <v>14</v>
      </c>
    </row>
    <row r="6256" spans="1:16" x14ac:dyDescent="0.25">
      <c r="A6256">
        <v>6255</v>
      </c>
      <c r="B6256" t="s">
        <v>23</v>
      </c>
      <c r="C6256" t="s">
        <v>16</v>
      </c>
      <c r="D6256" t="s">
        <v>45</v>
      </c>
      <c r="E6256" t="s">
        <v>46</v>
      </c>
      <c r="F6256" t="s">
        <v>118</v>
      </c>
      <c r="G6256" t="s">
        <v>230</v>
      </c>
      <c r="H6256">
        <v>52</v>
      </c>
      <c r="I6256">
        <v>10893.63</v>
      </c>
      <c r="J6256">
        <v>566468.76</v>
      </c>
      <c r="K6256">
        <v>3510.67</v>
      </c>
      <c r="L6256">
        <v>184</v>
      </c>
      <c r="M6256" t="s">
        <v>35</v>
      </c>
      <c r="N6256" t="s">
        <v>22</v>
      </c>
      <c r="O6256">
        <v>32330.55</v>
      </c>
      <c r="P6256">
        <f>_xlfn.DAYS(Table3[[#This Row],[Delivery_Date]],Table3[[#This Row],[Order_Date]])</f>
        <v>8</v>
      </c>
    </row>
    <row r="6257" spans="1:16" x14ac:dyDescent="0.25">
      <c r="A6257">
        <v>6256</v>
      </c>
      <c r="B6257" t="s">
        <v>31</v>
      </c>
      <c r="C6257" t="s">
        <v>38</v>
      </c>
      <c r="D6257" t="s">
        <v>32</v>
      </c>
      <c r="E6257" t="s">
        <v>46</v>
      </c>
      <c r="F6257" t="s">
        <v>400</v>
      </c>
      <c r="G6257" t="s">
        <v>316</v>
      </c>
      <c r="H6257">
        <v>75</v>
      </c>
      <c r="I6257">
        <v>26837.26</v>
      </c>
      <c r="J6257">
        <v>2012794.5</v>
      </c>
      <c r="K6257">
        <v>4304.51</v>
      </c>
      <c r="L6257">
        <v>273</v>
      </c>
      <c r="M6257" t="s">
        <v>21</v>
      </c>
      <c r="N6257" t="s">
        <v>70</v>
      </c>
      <c r="O6257">
        <v>436868.89</v>
      </c>
      <c r="P6257">
        <f>_xlfn.DAYS(Table3[[#This Row],[Delivery_Date]],Table3[[#This Row],[Order_Date]])</f>
        <v>6</v>
      </c>
    </row>
    <row r="6258" spans="1:16" x14ac:dyDescent="0.25">
      <c r="A6258">
        <v>6257</v>
      </c>
      <c r="B6258" t="s">
        <v>31</v>
      </c>
      <c r="C6258" t="s">
        <v>38</v>
      </c>
      <c r="D6258" t="s">
        <v>45</v>
      </c>
      <c r="E6258" t="s">
        <v>26</v>
      </c>
      <c r="F6258" t="s">
        <v>331</v>
      </c>
      <c r="G6258" t="s">
        <v>94</v>
      </c>
      <c r="H6258">
        <v>52</v>
      </c>
      <c r="I6258">
        <v>42339.31</v>
      </c>
      <c r="J6258">
        <v>2201644.12</v>
      </c>
      <c r="K6258">
        <v>145.38999999999999</v>
      </c>
      <c r="L6258">
        <v>779</v>
      </c>
      <c r="M6258" t="s">
        <v>42</v>
      </c>
      <c r="N6258" t="s">
        <v>36</v>
      </c>
      <c r="O6258">
        <v>443318.3</v>
      </c>
      <c r="P6258">
        <f>_xlfn.DAYS(Table3[[#This Row],[Delivery_Date]],Table3[[#This Row],[Order_Date]])</f>
        <v>15</v>
      </c>
    </row>
    <row r="6259" spans="1:16" x14ac:dyDescent="0.25">
      <c r="A6259">
        <v>6258</v>
      </c>
      <c r="B6259" t="s">
        <v>44</v>
      </c>
      <c r="C6259" t="s">
        <v>38</v>
      </c>
      <c r="D6259" t="s">
        <v>32</v>
      </c>
      <c r="E6259" t="s">
        <v>18</v>
      </c>
      <c r="F6259" t="s">
        <v>266</v>
      </c>
      <c r="G6259" t="s">
        <v>99</v>
      </c>
      <c r="H6259">
        <v>76</v>
      </c>
      <c r="I6259">
        <v>28673.22</v>
      </c>
      <c r="J6259">
        <v>2179164.7200000002</v>
      </c>
      <c r="K6259">
        <v>2884.82</v>
      </c>
      <c r="L6259">
        <v>265</v>
      </c>
      <c r="M6259" t="s">
        <v>35</v>
      </c>
      <c r="N6259" t="s">
        <v>70</v>
      </c>
      <c r="O6259">
        <v>120752.33</v>
      </c>
      <c r="P6259">
        <f>_xlfn.DAYS(Table3[[#This Row],[Delivery_Date]],Table3[[#This Row],[Order_Date]])</f>
        <v>2</v>
      </c>
    </row>
    <row r="6260" spans="1:16" x14ac:dyDescent="0.25">
      <c r="A6260">
        <v>6259</v>
      </c>
      <c r="B6260" t="s">
        <v>65</v>
      </c>
      <c r="C6260" t="s">
        <v>16</v>
      </c>
      <c r="D6260" t="s">
        <v>17</v>
      </c>
      <c r="E6260" t="s">
        <v>18</v>
      </c>
      <c r="F6260" t="s">
        <v>222</v>
      </c>
      <c r="G6260" t="s">
        <v>76</v>
      </c>
      <c r="H6260">
        <v>17</v>
      </c>
      <c r="I6260">
        <v>3362.82</v>
      </c>
      <c r="J6260">
        <v>57167.94</v>
      </c>
      <c r="K6260">
        <v>1441.85</v>
      </c>
      <c r="L6260">
        <v>223</v>
      </c>
      <c r="M6260" t="s">
        <v>21</v>
      </c>
      <c r="N6260" t="s">
        <v>30</v>
      </c>
      <c r="O6260">
        <v>3828.9</v>
      </c>
      <c r="P6260">
        <f>_xlfn.DAYS(Table3[[#This Row],[Delivery_Date]],Table3[[#This Row],[Order_Date]])</f>
        <v>14</v>
      </c>
    </row>
    <row r="6261" spans="1:16" x14ac:dyDescent="0.25">
      <c r="A6261">
        <v>6260</v>
      </c>
      <c r="B6261" t="s">
        <v>51</v>
      </c>
      <c r="C6261" t="s">
        <v>38</v>
      </c>
      <c r="D6261" t="s">
        <v>17</v>
      </c>
      <c r="E6261" t="s">
        <v>46</v>
      </c>
      <c r="F6261" t="s">
        <v>312</v>
      </c>
      <c r="G6261" t="s">
        <v>152</v>
      </c>
      <c r="H6261">
        <v>18</v>
      </c>
      <c r="I6261">
        <v>43066.080000000002</v>
      </c>
      <c r="J6261">
        <v>775189.44</v>
      </c>
      <c r="K6261">
        <v>3213.59</v>
      </c>
      <c r="L6261">
        <v>909</v>
      </c>
      <c r="M6261" t="s">
        <v>21</v>
      </c>
      <c r="N6261" t="s">
        <v>22</v>
      </c>
      <c r="O6261">
        <v>111838.52</v>
      </c>
      <c r="P6261">
        <f>_xlfn.DAYS(Table3[[#This Row],[Delivery_Date]],Table3[[#This Row],[Order_Date]])</f>
        <v>14</v>
      </c>
    </row>
    <row r="6262" spans="1:16" x14ac:dyDescent="0.25">
      <c r="A6262">
        <v>6261</v>
      </c>
      <c r="B6262" t="s">
        <v>37</v>
      </c>
      <c r="C6262" t="s">
        <v>24</v>
      </c>
      <c r="D6262" t="s">
        <v>32</v>
      </c>
      <c r="E6262" t="s">
        <v>60</v>
      </c>
      <c r="F6262" t="s">
        <v>225</v>
      </c>
      <c r="G6262" t="s">
        <v>107</v>
      </c>
      <c r="H6262">
        <v>85</v>
      </c>
      <c r="I6262">
        <v>46714.93</v>
      </c>
      <c r="J6262">
        <v>3970769.05</v>
      </c>
      <c r="K6262">
        <v>331.73</v>
      </c>
      <c r="L6262">
        <v>597</v>
      </c>
      <c r="M6262" t="s">
        <v>42</v>
      </c>
      <c r="N6262" t="s">
        <v>43</v>
      </c>
      <c r="O6262">
        <v>920776.65</v>
      </c>
      <c r="P6262">
        <f>_xlfn.DAYS(Table3[[#This Row],[Delivery_Date]],Table3[[#This Row],[Order_Date]])</f>
        <v>5</v>
      </c>
    </row>
    <row r="6263" spans="1:16" x14ac:dyDescent="0.25">
      <c r="A6263">
        <v>6262</v>
      </c>
      <c r="B6263" t="s">
        <v>44</v>
      </c>
      <c r="C6263" t="s">
        <v>38</v>
      </c>
      <c r="D6263" t="s">
        <v>25</v>
      </c>
      <c r="E6263" t="s">
        <v>26</v>
      </c>
      <c r="F6263" t="s">
        <v>395</v>
      </c>
      <c r="G6263" t="s">
        <v>214</v>
      </c>
      <c r="H6263">
        <v>4</v>
      </c>
      <c r="I6263">
        <v>12364.2</v>
      </c>
      <c r="J6263">
        <v>49456.800000000003</v>
      </c>
      <c r="K6263">
        <v>1256.3599999999999</v>
      </c>
      <c r="L6263">
        <v>695</v>
      </c>
      <c r="M6263" t="s">
        <v>29</v>
      </c>
      <c r="N6263" t="s">
        <v>43</v>
      </c>
      <c r="O6263">
        <v>5021.1099999999997</v>
      </c>
      <c r="P6263">
        <f>_xlfn.DAYS(Table3[[#This Row],[Delivery_Date]],Table3[[#This Row],[Order_Date]])</f>
        <v>3</v>
      </c>
    </row>
    <row r="6264" spans="1:16" x14ac:dyDescent="0.25">
      <c r="A6264">
        <v>6263</v>
      </c>
      <c r="B6264" t="s">
        <v>23</v>
      </c>
      <c r="C6264" t="s">
        <v>24</v>
      </c>
      <c r="D6264" t="s">
        <v>32</v>
      </c>
      <c r="E6264" t="s">
        <v>52</v>
      </c>
      <c r="F6264" t="s">
        <v>392</v>
      </c>
      <c r="G6264" t="s">
        <v>56</v>
      </c>
      <c r="H6264">
        <v>14</v>
      </c>
      <c r="I6264">
        <v>22642.63</v>
      </c>
      <c r="J6264">
        <v>316996.82</v>
      </c>
      <c r="K6264">
        <v>977.45</v>
      </c>
      <c r="L6264">
        <v>178</v>
      </c>
      <c r="M6264" t="s">
        <v>21</v>
      </c>
      <c r="N6264" t="s">
        <v>22</v>
      </c>
      <c r="O6264">
        <v>77443.91</v>
      </c>
      <c r="P6264">
        <f>_xlfn.DAYS(Table3[[#This Row],[Delivery_Date]],Table3[[#This Row],[Order_Date]])</f>
        <v>1</v>
      </c>
    </row>
    <row r="6265" spans="1:16" x14ac:dyDescent="0.25">
      <c r="A6265">
        <v>6264</v>
      </c>
      <c r="B6265" t="s">
        <v>23</v>
      </c>
      <c r="C6265" t="s">
        <v>16</v>
      </c>
      <c r="D6265" t="s">
        <v>17</v>
      </c>
      <c r="E6265" t="s">
        <v>46</v>
      </c>
      <c r="F6265" t="s">
        <v>218</v>
      </c>
      <c r="G6265" t="s">
        <v>74</v>
      </c>
      <c r="H6265">
        <v>36</v>
      </c>
      <c r="I6265">
        <v>9229.26</v>
      </c>
      <c r="J6265">
        <v>332253.36</v>
      </c>
      <c r="K6265">
        <v>3936.13</v>
      </c>
      <c r="L6265">
        <v>804</v>
      </c>
      <c r="M6265" t="s">
        <v>21</v>
      </c>
      <c r="N6265" t="s">
        <v>36</v>
      </c>
      <c r="O6265">
        <v>52290.58</v>
      </c>
      <c r="P6265">
        <f>_xlfn.DAYS(Table3[[#This Row],[Delivery_Date]],Table3[[#This Row],[Order_Date]])</f>
        <v>8</v>
      </c>
    </row>
    <row r="6266" spans="1:16" x14ac:dyDescent="0.25">
      <c r="A6266">
        <v>6265</v>
      </c>
      <c r="B6266" t="s">
        <v>51</v>
      </c>
      <c r="C6266" t="s">
        <v>24</v>
      </c>
      <c r="D6266" t="s">
        <v>45</v>
      </c>
      <c r="E6266" t="s">
        <v>46</v>
      </c>
      <c r="F6266" t="s">
        <v>141</v>
      </c>
      <c r="G6266" t="s">
        <v>413</v>
      </c>
      <c r="H6266">
        <v>19</v>
      </c>
      <c r="I6266">
        <v>5164.2299999999996</v>
      </c>
      <c r="J6266">
        <v>98120.37</v>
      </c>
      <c r="K6266">
        <v>1322.25</v>
      </c>
      <c r="L6266">
        <v>34</v>
      </c>
      <c r="M6266" t="s">
        <v>29</v>
      </c>
      <c r="N6266" t="s">
        <v>43</v>
      </c>
      <c r="O6266">
        <v>13662.86</v>
      </c>
      <c r="P6266">
        <f>_xlfn.DAYS(Table3[[#This Row],[Delivery_Date]],Table3[[#This Row],[Order_Date]])</f>
        <v>1</v>
      </c>
    </row>
    <row r="6267" spans="1:16" x14ac:dyDescent="0.25">
      <c r="A6267">
        <v>6266</v>
      </c>
      <c r="B6267" t="s">
        <v>31</v>
      </c>
      <c r="C6267" t="s">
        <v>38</v>
      </c>
      <c r="D6267" t="s">
        <v>25</v>
      </c>
      <c r="E6267" t="s">
        <v>60</v>
      </c>
      <c r="F6267" t="s">
        <v>195</v>
      </c>
      <c r="G6267" t="s">
        <v>328</v>
      </c>
      <c r="H6267">
        <v>60</v>
      </c>
      <c r="I6267">
        <v>19977.060000000001</v>
      </c>
      <c r="J6267">
        <v>1198623.6000000001</v>
      </c>
      <c r="K6267">
        <v>1419.84</v>
      </c>
      <c r="L6267">
        <v>39</v>
      </c>
      <c r="M6267" t="s">
        <v>29</v>
      </c>
      <c r="N6267" t="s">
        <v>43</v>
      </c>
      <c r="O6267">
        <v>290569.8</v>
      </c>
      <c r="P6267">
        <f>_xlfn.DAYS(Table3[[#This Row],[Delivery_Date]],Table3[[#This Row],[Order_Date]])</f>
        <v>12</v>
      </c>
    </row>
    <row r="6268" spans="1:16" x14ac:dyDescent="0.25">
      <c r="A6268">
        <v>6267</v>
      </c>
      <c r="B6268" t="s">
        <v>59</v>
      </c>
      <c r="C6268" t="s">
        <v>16</v>
      </c>
      <c r="D6268" t="s">
        <v>39</v>
      </c>
      <c r="E6268" t="s">
        <v>26</v>
      </c>
      <c r="F6268" t="s">
        <v>310</v>
      </c>
      <c r="G6268" t="s">
        <v>284</v>
      </c>
      <c r="H6268">
        <v>2</v>
      </c>
      <c r="I6268">
        <v>41419.58</v>
      </c>
      <c r="J6268">
        <v>82839.16</v>
      </c>
      <c r="K6268">
        <v>3285.38</v>
      </c>
      <c r="L6268">
        <v>794</v>
      </c>
      <c r="M6268" t="s">
        <v>35</v>
      </c>
      <c r="N6268" t="s">
        <v>70</v>
      </c>
      <c r="O6268">
        <v>20567.560000000001</v>
      </c>
      <c r="P6268">
        <f>_xlfn.DAYS(Table3[[#This Row],[Delivery_Date]],Table3[[#This Row],[Order_Date]])</f>
        <v>13</v>
      </c>
    </row>
    <row r="6269" spans="1:16" x14ac:dyDescent="0.25">
      <c r="A6269">
        <v>6268</v>
      </c>
      <c r="B6269" t="s">
        <v>65</v>
      </c>
      <c r="C6269" t="s">
        <v>38</v>
      </c>
      <c r="D6269" t="s">
        <v>25</v>
      </c>
      <c r="E6269" t="s">
        <v>26</v>
      </c>
      <c r="F6269" t="s">
        <v>312</v>
      </c>
      <c r="G6269" t="s">
        <v>317</v>
      </c>
      <c r="H6269">
        <v>48</v>
      </c>
      <c r="I6269">
        <v>26133.43</v>
      </c>
      <c r="J6269">
        <v>1254404.6399999999</v>
      </c>
      <c r="K6269">
        <v>2313.67</v>
      </c>
      <c r="L6269">
        <v>910</v>
      </c>
      <c r="M6269" t="s">
        <v>42</v>
      </c>
      <c r="N6269" t="s">
        <v>43</v>
      </c>
      <c r="O6269">
        <v>288486.08</v>
      </c>
      <c r="P6269">
        <f>_xlfn.DAYS(Table3[[#This Row],[Delivery_Date]],Table3[[#This Row],[Order_Date]])</f>
        <v>7</v>
      </c>
    </row>
    <row r="6270" spans="1:16" x14ac:dyDescent="0.25">
      <c r="A6270">
        <v>6269</v>
      </c>
      <c r="B6270" t="s">
        <v>23</v>
      </c>
      <c r="C6270" t="s">
        <v>24</v>
      </c>
      <c r="D6270" t="s">
        <v>17</v>
      </c>
      <c r="E6270" t="s">
        <v>52</v>
      </c>
      <c r="F6270" t="s">
        <v>97</v>
      </c>
      <c r="G6270" t="s">
        <v>356</v>
      </c>
      <c r="H6270">
        <v>43</v>
      </c>
      <c r="I6270">
        <v>24011.46</v>
      </c>
      <c r="J6270">
        <v>1032492.78</v>
      </c>
      <c r="K6270">
        <v>4479.68</v>
      </c>
      <c r="L6270">
        <v>881</v>
      </c>
      <c r="M6270" t="s">
        <v>29</v>
      </c>
      <c r="N6270" t="s">
        <v>43</v>
      </c>
      <c r="O6270">
        <v>119099.03</v>
      </c>
      <c r="P6270">
        <f>_xlfn.DAYS(Table3[[#This Row],[Delivery_Date]],Table3[[#This Row],[Order_Date]])</f>
        <v>3</v>
      </c>
    </row>
    <row r="6271" spans="1:16" x14ac:dyDescent="0.25">
      <c r="A6271">
        <v>6270</v>
      </c>
      <c r="B6271" t="s">
        <v>15</v>
      </c>
      <c r="C6271" t="s">
        <v>24</v>
      </c>
      <c r="D6271" t="s">
        <v>32</v>
      </c>
      <c r="E6271" t="s">
        <v>60</v>
      </c>
      <c r="F6271" t="s">
        <v>100</v>
      </c>
      <c r="G6271" t="s">
        <v>297</v>
      </c>
      <c r="H6271">
        <v>35</v>
      </c>
      <c r="I6271">
        <v>2010.35</v>
      </c>
      <c r="J6271">
        <v>70362.25</v>
      </c>
      <c r="K6271">
        <v>2214.66</v>
      </c>
      <c r="L6271">
        <v>579</v>
      </c>
      <c r="M6271" t="s">
        <v>42</v>
      </c>
      <c r="N6271" t="s">
        <v>36</v>
      </c>
      <c r="O6271">
        <v>10616.77</v>
      </c>
      <c r="P6271">
        <f>_xlfn.DAYS(Table3[[#This Row],[Delivery_Date]],Table3[[#This Row],[Order_Date]])</f>
        <v>3</v>
      </c>
    </row>
    <row r="6272" spans="1:16" x14ac:dyDescent="0.25">
      <c r="A6272">
        <v>6271</v>
      </c>
      <c r="B6272" t="s">
        <v>65</v>
      </c>
      <c r="C6272" t="s">
        <v>16</v>
      </c>
      <c r="D6272" t="s">
        <v>45</v>
      </c>
      <c r="E6272" t="s">
        <v>26</v>
      </c>
      <c r="F6272" t="s">
        <v>279</v>
      </c>
      <c r="G6272" t="s">
        <v>160</v>
      </c>
      <c r="H6272">
        <v>44</v>
      </c>
      <c r="I6272">
        <v>26873.26</v>
      </c>
      <c r="J6272">
        <v>1182423.44</v>
      </c>
      <c r="K6272">
        <v>1566.51</v>
      </c>
      <c r="L6272">
        <v>940</v>
      </c>
      <c r="M6272" t="s">
        <v>42</v>
      </c>
      <c r="N6272" t="s">
        <v>30</v>
      </c>
      <c r="O6272">
        <v>80342.7</v>
      </c>
      <c r="P6272">
        <f>_xlfn.DAYS(Table3[[#This Row],[Delivery_Date]],Table3[[#This Row],[Order_Date]])</f>
        <v>2</v>
      </c>
    </row>
    <row r="6273" spans="1:16" x14ac:dyDescent="0.25">
      <c r="A6273">
        <v>6272</v>
      </c>
      <c r="B6273" t="s">
        <v>15</v>
      </c>
      <c r="C6273" t="s">
        <v>24</v>
      </c>
      <c r="D6273" t="s">
        <v>45</v>
      </c>
      <c r="E6273" t="s">
        <v>52</v>
      </c>
      <c r="F6273" t="s">
        <v>230</v>
      </c>
      <c r="G6273" t="s">
        <v>149</v>
      </c>
      <c r="H6273">
        <v>31</v>
      </c>
      <c r="I6273">
        <v>32186.57</v>
      </c>
      <c r="J6273">
        <v>997783.67</v>
      </c>
      <c r="K6273">
        <v>4522.0200000000004</v>
      </c>
      <c r="L6273">
        <v>172</v>
      </c>
      <c r="M6273" t="s">
        <v>42</v>
      </c>
      <c r="N6273" t="s">
        <v>43</v>
      </c>
      <c r="O6273">
        <v>190312.78</v>
      </c>
      <c r="P6273">
        <f>_xlfn.DAYS(Table3[[#This Row],[Delivery_Date]],Table3[[#This Row],[Order_Date]])</f>
        <v>8</v>
      </c>
    </row>
    <row r="6274" spans="1:16" x14ac:dyDescent="0.25">
      <c r="A6274">
        <v>6273</v>
      </c>
      <c r="B6274" t="s">
        <v>44</v>
      </c>
      <c r="C6274" t="s">
        <v>24</v>
      </c>
      <c r="D6274" t="s">
        <v>32</v>
      </c>
      <c r="E6274" t="s">
        <v>26</v>
      </c>
      <c r="F6274" t="s">
        <v>213</v>
      </c>
      <c r="G6274" t="s">
        <v>273</v>
      </c>
      <c r="H6274">
        <v>62</v>
      </c>
      <c r="I6274">
        <v>32156.880000000001</v>
      </c>
      <c r="J6274">
        <v>1993726.56</v>
      </c>
      <c r="K6274">
        <v>2345.44</v>
      </c>
      <c r="L6274">
        <v>980</v>
      </c>
      <c r="M6274" t="s">
        <v>42</v>
      </c>
      <c r="N6274" t="s">
        <v>30</v>
      </c>
      <c r="O6274">
        <v>485905.87</v>
      </c>
      <c r="P6274">
        <f>_xlfn.DAYS(Table3[[#This Row],[Delivery_Date]],Table3[[#This Row],[Order_Date]])</f>
        <v>10</v>
      </c>
    </row>
    <row r="6275" spans="1:16" x14ac:dyDescent="0.25">
      <c r="A6275">
        <v>6274</v>
      </c>
      <c r="B6275" t="s">
        <v>31</v>
      </c>
      <c r="C6275" t="s">
        <v>38</v>
      </c>
      <c r="D6275" t="s">
        <v>25</v>
      </c>
      <c r="E6275" t="s">
        <v>46</v>
      </c>
      <c r="F6275" t="s">
        <v>216</v>
      </c>
      <c r="G6275" t="s">
        <v>152</v>
      </c>
      <c r="H6275">
        <v>39</v>
      </c>
      <c r="I6275">
        <v>33621.69</v>
      </c>
      <c r="J6275">
        <v>1311245.9099999999</v>
      </c>
      <c r="K6275">
        <v>1093.05</v>
      </c>
      <c r="L6275">
        <v>431</v>
      </c>
      <c r="M6275" t="s">
        <v>35</v>
      </c>
      <c r="N6275" t="s">
        <v>36</v>
      </c>
      <c r="O6275">
        <v>145693.57999999999</v>
      </c>
      <c r="P6275">
        <f>_xlfn.DAYS(Table3[[#This Row],[Delivery_Date]],Table3[[#This Row],[Order_Date]])</f>
        <v>2</v>
      </c>
    </row>
    <row r="6276" spans="1:16" x14ac:dyDescent="0.25">
      <c r="A6276">
        <v>6275</v>
      </c>
      <c r="B6276" t="s">
        <v>31</v>
      </c>
      <c r="C6276" t="s">
        <v>16</v>
      </c>
      <c r="D6276" t="s">
        <v>17</v>
      </c>
      <c r="E6276" t="s">
        <v>46</v>
      </c>
      <c r="F6276" t="s">
        <v>352</v>
      </c>
      <c r="G6276" t="s">
        <v>205</v>
      </c>
      <c r="H6276">
        <v>9</v>
      </c>
      <c r="I6276">
        <v>28181.02</v>
      </c>
      <c r="J6276">
        <v>253629.18</v>
      </c>
      <c r="K6276">
        <v>3379.23</v>
      </c>
      <c r="L6276">
        <v>971</v>
      </c>
      <c r="M6276" t="s">
        <v>29</v>
      </c>
      <c r="N6276" t="s">
        <v>22</v>
      </c>
      <c r="O6276">
        <v>40322.83</v>
      </c>
      <c r="P6276">
        <f>_xlfn.DAYS(Table3[[#This Row],[Delivery_Date]],Table3[[#This Row],[Order_Date]])</f>
        <v>4</v>
      </c>
    </row>
    <row r="6277" spans="1:16" x14ac:dyDescent="0.25">
      <c r="A6277">
        <v>6276</v>
      </c>
      <c r="B6277" t="s">
        <v>23</v>
      </c>
      <c r="C6277" t="s">
        <v>24</v>
      </c>
      <c r="D6277" t="s">
        <v>32</v>
      </c>
      <c r="E6277" t="s">
        <v>60</v>
      </c>
      <c r="F6277" t="s">
        <v>111</v>
      </c>
      <c r="G6277" t="s">
        <v>402</v>
      </c>
      <c r="H6277">
        <v>6</v>
      </c>
      <c r="I6277">
        <v>8448.09</v>
      </c>
      <c r="J6277">
        <v>50688.54</v>
      </c>
      <c r="K6277">
        <v>530.29</v>
      </c>
      <c r="L6277">
        <v>69</v>
      </c>
      <c r="M6277" t="s">
        <v>35</v>
      </c>
      <c r="N6277" t="s">
        <v>22</v>
      </c>
      <c r="O6277">
        <v>5548.51</v>
      </c>
      <c r="P6277">
        <f>_xlfn.DAYS(Table3[[#This Row],[Delivery_Date]],Table3[[#This Row],[Order_Date]])</f>
        <v>1</v>
      </c>
    </row>
    <row r="6278" spans="1:16" x14ac:dyDescent="0.25">
      <c r="A6278">
        <v>6277</v>
      </c>
      <c r="B6278" t="s">
        <v>44</v>
      </c>
      <c r="C6278" t="s">
        <v>38</v>
      </c>
      <c r="D6278" t="s">
        <v>17</v>
      </c>
      <c r="E6278" t="s">
        <v>46</v>
      </c>
      <c r="F6278" t="s">
        <v>191</v>
      </c>
      <c r="G6278" t="s">
        <v>368</v>
      </c>
      <c r="H6278">
        <v>29</v>
      </c>
      <c r="I6278">
        <v>45195.47</v>
      </c>
      <c r="J6278">
        <v>1310668.6299999999</v>
      </c>
      <c r="K6278">
        <v>1095.78</v>
      </c>
      <c r="L6278">
        <v>931</v>
      </c>
      <c r="M6278" t="s">
        <v>29</v>
      </c>
      <c r="N6278" t="s">
        <v>30</v>
      </c>
      <c r="O6278">
        <v>79772.539999999994</v>
      </c>
      <c r="P6278">
        <f>_xlfn.DAYS(Table3[[#This Row],[Delivery_Date]],Table3[[#This Row],[Order_Date]])</f>
        <v>3</v>
      </c>
    </row>
    <row r="6279" spans="1:16" x14ac:dyDescent="0.25">
      <c r="A6279">
        <v>6278</v>
      </c>
      <c r="B6279" t="s">
        <v>31</v>
      </c>
      <c r="C6279" t="s">
        <v>38</v>
      </c>
      <c r="D6279" t="s">
        <v>32</v>
      </c>
      <c r="E6279" t="s">
        <v>46</v>
      </c>
      <c r="F6279" t="s">
        <v>82</v>
      </c>
      <c r="G6279" t="s">
        <v>144</v>
      </c>
      <c r="H6279">
        <v>33</v>
      </c>
      <c r="I6279">
        <v>32668.36</v>
      </c>
      <c r="J6279">
        <v>1078055.8799999999</v>
      </c>
      <c r="K6279">
        <v>2499.2399999999998</v>
      </c>
      <c r="L6279">
        <v>812</v>
      </c>
      <c r="M6279" t="s">
        <v>21</v>
      </c>
      <c r="N6279" t="s">
        <v>30</v>
      </c>
      <c r="O6279">
        <v>179327.07</v>
      </c>
      <c r="P6279">
        <f>_xlfn.DAYS(Table3[[#This Row],[Delivery_Date]],Table3[[#This Row],[Order_Date]])</f>
        <v>15</v>
      </c>
    </row>
    <row r="6280" spans="1:16" x14ac:dyDescent="0.25">
      <c r="A6280">
        <v>6279</v>
      </c>
      <c r="B6280" t="s">
        <v>23</v>
      </c>
      <c r="C6280" t="s">
        <v>24</v>
      </c>
      <c r="D6280" t="s">
        <v>17</v>
      </c>
      <c r="E6280" t="s">
        <v>52</v>
      </c>
      <c r="F6280" t="s">
        <v>328</v>
      </c>
      <c r="G6280" t="s">
        <v>319</v>
      </c>
      <c r="H6280">
        <v>47</v>
      </c>
      <c r="I6280">
        <v>19418.36</v>
      </c>
      <c r="J6280">
        <v>912662.92</v>
      </c>
      <c r="K6280">
        <v>1472.1</v>
      </c>
      <c r="L6280">
        <v>409</v>
      </c>
      <c r="M6280" t="s">
        <v>21</v>
      </c>
      <c r="N6280" t="s">
        <v>30</v>
      </c>
      <c r="O6280">
        <v>52611.82</v>
      </c>
      <c r="P6280">
        <f>_xlfn.DAYS(Table3[[#This Row],[Delivery_Date]],Table3[[#This Row],[Order_Date]])</f>
        <v>1</v>
      </c>
    </row>
    <row r="6281" spans="1:16" x14ac:dyDescent="0.25">
      <c r="A6281">
        <v>6280</v>
      </c>
      <c r="B6281" t="s">
        <v>59</v>
      </c>
      <c r="C6281" t="s">
        <v>38</v>
      </c>
      <c r="D6281" t="s">
        <v>39</v>
      </c>
      <c r="E6281" t="s">
        <v>52</v>
      </c>
      <c r="F6281" t="s">
        <v>89</v>
      </c>
      <c r="G6281" t="s">
        <v>356</v>
      </c>
      <c r="H6281">
        <v>67</v>
      </c>
      <c r="I6281">
        <v>27923.58</v>
      </c>
      <c r="J6281">
        <v>1870879.86</v>
      </c>
      <c r="K6281">
        <v>899.49</v>
      </c>
      <c r="L6281">
        <v>79</v>
      </c>
      <c r="M6281" t="s">
        <v>29</v>
      </c>
      <c r="N6281" t="s">
        <v>30</v>
      </c>
      <c r="O6281">
        <v>111050.29</v>
      </c>
      <c r="P6281">
        <f>_xlfn.DAYS(Table3[[#This Row],[Delivery_Date]],Table3[[#This Row],[Order_Date]])</f>
        <v>10</v>
      </c>
    </row>
    <row r="6282" spans="1:16" x14ac:dyDescent="0.25">
      <c r="A6282">
        <v>6281</v>
      </c>
      <c r="B6282" t="s">
        <v>31</v>
      </c>
      <c r="C6282" t="s">
        <v>24</v>
      </c>
      <c r="D6282" t="s">
        <v>32</v>
      </c>
      <c r="E6282" t="s">
        <v>18</v>
      </c>
      <c r="F6282" t="s">
        <v>109</v>
      </c>
      <c r="G6282" t="s">
        <v>92</v>
      </c>
      <c r="H6282">
        <v>52</v>
      </c>
      <c r="I6282">
        <v>819.65</v>
      </c>
      <c r="J6282">
        <v>42621.8</v>
      </c>
      <c r="K6282">
        <v>2432.7600000000002</v>
      </c>
      <c r="L6282">
        <v>148</v>
      </c>
      <c r="M6282" t="s">
        <v>42</v>
      </c>
      <c r="N6282" t="s">
        <v>36</v>
      </c>
      <c r="O6282">
        <v>8107.5</v>
      </c>
      <c r="P6282">
        <f>_xlfn.DAYS(Table3[[#This Row],[Delivery_Date]],Table3[[#This Row],[Order_Date]])</f>
        <v>4</v>
      </c>
    </row>
    <row r="6283" spans="1:16" x14ac:dyDescent="0.25">
      <c r="A6283">
        <v>6282</v>
      </c>
      <c r="B6283" t="s">
        <v>51</v>
      </c>
      <c r="C6283" t="s">
        <v>38</v>
      </c>
      <c r="D6283" t="s">
        <v>39</v>
      </c>
      <c r="E6283" t="s">
        <v>26</v>
      </c>
      <c r="F6283" t="s">
        <v>117</v>
      </c>
      <c r="G6283" t="s">
        <v>341</v>
      </c>
      <c r="H6283">
        <v>62</v>
      </c>
      <c r="I6283">
        <v>8001.45</v>
      </c>
      <c r="J6283">
        <v>496089.9</v>
      </c>
      <c r="K6283">
        <v>1746.66</v>
      </c>
      <c r="L6283">
        <v>710</v>
      </c>
      <c r="M6283" t="s">
        <v>29</v>
      </c>
      <c r="N6283" t="s">
        <v>30</v>
      </c>
      <c r="O6283">
        <v>114855.03999999999</v>
      </c>
      <c r="P6283">
        <f>_xlfn.DAYS(Table3[[#This Row],[Delivery_Date]],Table3[[#This Row],[Order_Date]])</f>
        <v>2</v>
      </c>
    </row>
    <row r="6284" spans="1:16" x14ac:dyDescent="0.25">
      <c r="A6284">
        <v>6283</v>
      </c>
      <c r="B6284" t="s">
        <v>59</v>
      </c>
      <c r="C6284" t="s">
        <v>16</v>
      </c>
      <c r="D6284" t="s">
        <v>25</v>
      </c>
      <c r="E6284" t="s">
        <v>60</v>
      </c>
      <c r="F6284" t="s">
        <v>66</v>
      </c>
      <c r="G6284" t="s">
        <v>370</v>
      </c>
      <c r="H6284">
        <v>79</v>
      </c>
      <c r="I6284">
        <v>23095.54</v>
      </c>
      <c r="J6284">
        <v>1824547.66</v>
      </c>
      <c r="K6284">
        <v>1997.99</v>
      </c>
      <c r="L6284">
        <v>599</v>
      </c>
      <c r="M6284" t="s">
        <v>21</v>
      </c>
      <c r="N6284" t="s">
        <v>30</v>
      </c>
      <c r="O6284">
        <v>147967.12</v>
      </c>
      <c r="P6284">
        <f>_xlfn.DAYS(Table3[[#This Row],[Delivery_Date]],Table3[[#This Row],[Order_Date]])</f>
        <v>11</v>
      </c>
    </row>
    <row r="6285" spans="1:16" x14ac:dyDescent="0.25">
      <c r="A6285">
        <v>6284</v>
      </c>
      <c r="B6285" t="s">
        <v>51</v>
      </c>
      <c r="C6285" t="s">
        <v>24</v>
      </c>
      <c r="D6285" t="s">
        <v>45</v>
      </c>
      <c r="E6285" t="s">
        <v>60</v>
      </c>
      <c r="F6285" t="s">
        <v>294</v>
      </c>
      <c r="G6285" t="s">
        <v>355</v>
      </c>
      <c r="H6285">
        <v>43</v>
      </c>
      <c r="I6285">
        <v>32305.88</v>
      </c>
      <c r="J6285">
        <v>1389152.84</v>
      </c>
      <c r="K6285">
        <v>1681.39</v>
      </c>
      <c r="L6285">
        <v>254</v>
      </c>
      <c r="M6285" t="s">
        <v>42</v>
      </c>
      <c r="N6285" t="s">
        <v>36</v>
      </c>
      <c r="O6285">
        <v>84973.57</v>
      </c>
      <c r="P6285">
        <f>_xlfn.DAYS(Table3[[#This Row],[Delivery_Date]],Table3[[#This Row],[Order_Date]])</f>
        <v>7</v>
      </c>
    </row>
    <row r="6286" spans="1:16" x14ac:dyDescent="0.25">
      <c r="A6286">
        <v>6285</v>
      </c>
      <c r="B6286" t="s">
        <v>65</v>
      </c>
      <c r="C6286" t="s">
        <v>38</v>
      </c>
      <c r="D6286" t="s">
        <v>17</v>
      </c>
      <c r="E6286" t="s">
        <v>26</v>
      </c>
      <c r="F6286" t="s">
        <v>106</v>
      </c>
      <c r="G6286" t="s">
        <v>230</v>
      </c>
      <c r="H6286">
        <v>75</v>
      </c>
      <c r="I6286">
        <v>19152.060000000001</v>
      </c>
      <c r="J6286">
        <v>1436404.5</v>
      </c>
      <c r="K6286">
        <v>534.05999999999995</v>
      </c>
      <c r="L6286">
        <v>872</v>
      </c>
      <c r="M6286" t="s">
        <v>42</v>
      </c>
      <c r="N6286" t="s">
        <v>43</v>
      </c>
      <c r="O6286">
        <v>109755.66</v>
      </c>
      <c r="P6286">
        <f>_xlfn.DAYS(Table3[[#This Row],[Delivery_Date]],Table3[[#This Row],[Order_Date]])</f>
        <v>11</v>
      </c>
    </row>
    <row r="6287" spans="1:16" x14ac:dyDescent="0.25">
      <c r="A6287">
        <v>6286</v>
      </c>
      <c r="B6287" t="s">
        <v>65</v>
      </c>
      <c r="C6287" t="s">
        <v>16</v>
      </c>
      <c r="D6287" t="s">
        <v>25</v>
      </c>
      <c r="E6287" t="s">
        <v>60</v>
      </c>
      <c r="F6287" t="s">
        <v>313</v>
      </c>
      <c r="G6287" t="s">
        <v>384</v>
      </c>
      <c r="H6287">
        <v>28</v>
      </c>
      <c r="I6287">
        <v>46683.32</v>
      </c>
      <c r="J6287">
        <v>1307132.96</v>
      </c>
      <c r="K6287">
        <v>3136.67</v>
      </c>
      <c r="L6287">
        <v>451</v>
      </c>
      <c r="M6287" t="s">
        <v>29</v>
      </c>
      <c r="N6287" t="s">
        <v>43</v>
      </c>
      <c r="O6287">
        <v>94628.46</v>
      </c>
      <c r="P6287">
        <f>_xlfn.DAYS(Table3[[#This Row],[Delivery_Date]],Table3[[#This Row],[Order_Date]])</f>
        <v>12</v>
      </c>
    </row>
    <row r="6288" spans="1:16" x14ac:dyDescent="0.25">
      <c r="A6288">
        <v>6287</v>
      </c>
      <c r="B6288" t="s">
        <v>15</v>
      </c>
      <c r="C6288" t="s">
        <v>24</v>
      </c>
      <c r="D6288" t="s">
        <v>17</v>
      </c>
      <c r="E6288" t="s">
        <v>60</v>
      </c>
      <c r="F6288" t="s">
        <v>28</v>
      </c>
      <c r="G6288" t="s">
        <v>137</v>
      </c>
      <c r="H6288">
        <v>16</v>
      </c>
      <c r="I6288">
        <v>20446.84</v>
      </c>
      <c r="J6288">
        <v>327149.44</v>
      </c>
      <c r="K6288">
        <v>374.75</v>
      </c>
      <c r="L6288">
        <v>733</v>
      </c>
      <c r="M6288" t="s">
        <v>29</v>
      </c>
      <c r="N6288" t="s">
        <v>30</v>
      </c>
      <c r="O6288">
        <v>52561.51</v>
      </c>
      <c r="P6288">
        <f>_xlfn.DAYS(Table3[[#This Row],[Delivery_Date]],Table3[[#This Row],[Order_Date]])</f>
        <v>7</v>
      </c>
    </row>
    <row r="6289" spans="1:16" x14ac:dyDescent="0.25">
      <c r="A6289">
        <v>6288</v>
      </c>
      <c r="B6289" t="s">
        <v>15</v>
      </c>
      <c r="C6289" t="s">
        <v>24</v>
      </c>
      <c r="D6289" t="s">
        <v>17</v>
      </c>
      <c r="E6289" t="s">
        <v>46</v>
      </c>
      <c r="F6289" t="s">
        <v>63</v>
      </c>
      <c r="G6289" t="s">
        <v>169</v>
      </c>
      <c r="H6289">
        <v>26</v>
      </c>
      <c r="I6289">
        <v>557.02</v>
      </c>
      <c r="J6289">
        <v>14482.52</v>
      </c>
      <c r="K6289">
        <v>1238.43</v>
      </c>
      <c r="L6289">
        <v>800</v>
      </c>
      <c r="M6289" t="s">
        <v>42</v>
      </c>
      <c r="N6289" t="s">
        <v>70</v>
      </c>
      <c r="O6289">
        <v>1948.9</v>
      </c>
      <c r="P6289">
        <f>_xlfn.DAYS(Table3[[#This Row],[Delivery_Date]],Table3[[#This Row],[Order_Date]])</f>
        <v>6</v>
      </c>
    </row>
    <row r="6290" spans="1:16" x14ac:dyDescent="0.25">
      <c r="A6290">
        <v>6289</v>
      </c>
      <c r="B6290" t="s">
        <v>59</v>
      </c>
      <c r="C6290" t="s">
        <v>16</v>
      </c>
      <c r="D6290" t="s">
        <v>32</v>
      </c>
      <c r="E6290" t="s">
        <v>60</v>
      </c>
      <c r="F6290" t="s">
        <v>207</v>
      </c>
      <c r="G6290" t="s">
        <v>418</v>
      </c>
      <c r="H6290">
        <v>37</v>
      </c>
      <c r="I6290">
        <v>17942.71</v>
      </c>
      <c r="J6290">
        <v>663880.27</v>
      </c>
      <c r="K6290">
        <v>4452.3500000000004</v>
      </c>
      <c r="L6290">
        <v>185</v>
      </c>
      <c r="M6290" t="s">
        <v>29</v>
      </c>
      <c r="N6290" t="s">
        <v>30</v>
      </c>
      <c r="O6290">
        <v>37784.47</v>
      </c>
      <c r="P6290">
        <f>_xlfn.DAYS(Table3[[#This Row],[Delivery_Date]],Table3[[#This Row],[Order_Date]])</f>
        <v>14</v>
      </c>
    </row>
    <row r="6291" spans="1:16" x14ac:dyDescent="0.25">
      <c r="A6291">
        <v>6290</v>
      </c>
      <c r="B6291" t="s">
        <v>37</v>
      </c>
      <c r="C6291" t="s">
        <v>24</v>
      </c>
      <c r="D6291" t="s">
        <v>39</v>
      </c>
      <c r="E6291" t="s">
        <v>26</v>
      </c>
      <c r="F6291" t="s">
        <v>267</v>
      </c>
      <c r="G6291" t="s">
        <v>74</v>
      </c>
      <c r="H6291">
        <v>58</v>
      </c>
      <c r="I6291">
        <v>28343.99</v>
      </c>
      <c r="J6291">
        <v>1643951.42</v>
      </c>
      <c r="K6291">
        <v>2703.5</v>
      </c>
      <c r="L6291">
        <v>646</v>
      </c>
      <c r="M6291" t="s">
        <v>35</v>
      </c>
      <c r="N6291" t="s">
        <v>43</v>
      </c>
      <c r="O6291">
        <v>344407.42</v>
      </c>
      <c r="P6291">
        <f>_xlfn.DAYS(Table3[[#This Row],[Delivery_Date]],Table3[[#This Row],[Order_Date]])</f>
        <v>13</v>
      </c>
    </row>
    <row r="6292" spans="1:16" x14ac:dyDescent="0.25">
      <c r="A6292">
        <v>6291</v>
      </c>
      <c r="B6292" t="s">
        <v>51</v>
      </c>
      <c r="C6292" t="s">
        <v>24</v>
      </c>
      <c r="D6292" t="s">
        <v>32</v>
      </c>
      <c r="E6292" t="s">
        <v>46</v>
      </c>
      <c r="F6292" t="s">
        <v>266</v>
      </c>
      <c r="G6292" t="s">
        <v>145</v>
      </c>
      <c r="H6292">
        <v>50</v>
      </c>
      <c r="I6292">
        <v>22354.57</v>
      </c>
      <c r="J6292">
        <v>1117728.5</v>
      </c>
      <c r="K6292">
        <v>4659.8999999999996</v>
      </c>
      <c r="L6292">
        <v>875</v>
      </c>
      <c r="M6292" t="s">
        <v>29</v>
      </c>
      <c r="N6292" t="s">
        <v>43</v>
      </c>
      <c r="O6292">
        <v>196251.84</v>
      </c>
      <c r="P6292">
        <f>_xlfn.DAYS(Table3[[#This Row],[Delivery_Date]],Table3[[#This Row],[Order_Date]])</f>
        <v>1</v>
      </c>
    </row>
    <row r="6293" spans="1:16" x14ac:dyDescent="0.25">
      <c r="A6293">
        <v>6292</v>
      </c>
      <c r="B6293" t="s">
        <v>37</v>
      </c>
      <c r="C6293" t="s">
        <v>24</v>
      </c>
      <c r="D6293" t="s">
        <v>17</v>
      </c>
      <c r="E6293" t="s">
        <v>52</v>
      </c>
      <c r="F6293" t="s">
        <v>364</v>
      </c>
      <c r="G6293" t="s">
        <v>318</v>
      </c>
      <c r="H6293">
        <v>30</v>
      </c>
      <c r="I6293">
        <v>28577.56</v>
      </c>
      <c r="J6293">
        <v>857326.8</v>
      </c>
      <c r="K6293">
        <v>3653.98</v>
      </c>
      <c r="L6293">
        <v>980</v>
      </c>
      <c r="M6293" t="s">
        <v>29</v>
      </c>
      <c r="N6293" t="s">
        <v>70</v>
      </c>
      <c r="O6293">
        <v>94099.12</v>
      </c>
      <c r="P6293">
        <f>_xlfn.DAYS(Table3[[#This Row],[Delivery_Date]],Table3[[#This Row],[Order_Date]])</f>
        <v>8</v>
      </c>
    </row>
    <row r="6294" spans="1:16" x14ac:dyDescent="0.25">
      <c r="A6294">
        <v>6293</v>
      </c>
      <c r="B6294" t="s">
        <v>51</v>
      </c>
      <c r="C6294" t="s">
        <v>16</v>
      </c>
      <c r="D6294" t="s">
        <v>39</v>
      </c>
      <c r="E6294" t="s">
        <v>60</v>
      </c>
      <c r="F6294" t="s">
        <v>136</v>
      </c>
      <c r="G6294" t="s">
        <v>55</v>
      </c>
      <c r="H6294">
        <v>73</v>
      </c>
      <c r="I6294">
        <v>42979.49</v>
      </c>
      <c r="J6294">
        <v>3137502.77</v>
      </c>
      <c r="K6294">
        <v>2182.96</v>
      </c>
      <c r="L6294">
        <v>16</v>
      </c>
      <c r="M6294" t="s">
        <v>21</v>
      </c>
      <c r="N6294" t="s">
        <v>70</v>
      </c>
      <c r="O6294">
        <v>183239.83</v>
      </c>
      <c r="P6294">
        <f>_xlfn.DAYS(Table3[[#This Row],[Delivery_Date]],Table3[[#This Row],[Order_Date]])</f>
        <v>2</v>
      </c>
    </row>
    <row r="6295" spans="1:16" x14ac:dyDescent="0.25">
      <c r="A6295">
        <v>6294</v>
      </c>
      <c r="B6295" t="s">
        <v>44</v>
      </c>
      <c r="C6295" t="s">
        <v>16</v>
      </c>
      <c r="D6295" t="s">
        <v>39</v>
      </c>
      <c r="E6295" t="s">
        <v>52</v>
      </c>
      <c r="F6295" t="s">
        <v>256</v>
      </c>
      <c r="G6295" t="s">
        <v>353</v>
      </c>
      <c r="H6295">
        <v>18</v>
      </c>
      <c r="I6295">
        <v>5182.26</v>
      </c>
      <c r="J6295">
        <v>93280.68</v>
      </c>
      <c r="K6295">
        <v>397.14</v>
      </c>
      <c r="L6295">
        <v>555</v>
      </c>
      <c r="M6295" t="s">
        <v>21</v>
      </c>
      <c r="N6295" t="s">
        <v>70</v>
      </c>
      <c r="O6295">
        <v>12269.7</v>
      </c>
      <c r="P6295">
        <f>_xlfn.DAYS(Table3[[#This Row],[Delivery_Date]],Table3[[#This Row],[Order_Date]])</f>
        <v>4</v>
      </c>
    </row>
    <row r="6296" spans="1:16" x14ac:dyDescent="0.25">
      <c r="A6296">
        <v>6295</v>
      </c>
      <c r="B6296" t="s">
        <v>15</v>
      </c>
      <c r="C6296" t="s">
        <v>38</v>
      </c>
      <c r="D6296" t="s">
        <v>17</v>
      </c>
      <c r="E6296" t="s">
        <v>18</v>
      </c>
      <c r="F6296" t="s">
        <v>408</v>
      </c>
      <c r="G6296" t="s">
        <v>289</v>
      </c>
      <c r="H6296">
        <v>65</v>
      </c>
      <c r="I6296">
        <v>13194.12</v>
      </c>
      <c r="J6296">
        <v>857617.8</v>
      </c>
      <c r="K6296">
        <v>3321.59</v>
      </c>
      <c r="L6296">
        <v>790</v>
      </c>
      <c r="M6296" t="s">
        <v>21</v>
      </c>
      <c r="N6296" t="s">
        <v>36</v>
      </c>
      <c r="O6296">
        <v>104828.59</v>
      </c>
      <c r="P6296">
        <f>_xlfn.DAYS(Table3[[#This Row],[Delivery_Date]],Table3[[#This Row],[Order_Date]])</f>
        <v>10</v>
      </c>
    </row>
    <row r="6297" spans="1:16" x14ac:dyDescent="0.25">
      <c r="A6297">
        <v>6296</v>
      </c>
      <c r="B6297" t="s">
        <v>44</v>
      </c>
      <c r="C6297" t="s">
        <v>24</v>
      </c>
      <c r="D6297" t="s">
        <v>39</v>
      </c>
      <c r="E6297" t="s">
        <v>26</v>
      </c>
      <c r="F6297" t="s">
        <v>144</v>
      </c>
      <c r="G6297" t="s">
        <v>145</v>
      </c>
      <c r="H6297">
        <v>65</v>
      </c>
      <c r="I6297">
        <v>15776.56</v>
      </c>
      <c r="J6297">
        <v>1025476.4</v>
      </c>
      <c r="K6297">
        <v>1851.57</v>
      </c>
      <c r="L6297">
        <v>934</v>
      </c>
      <c r="M6297" t="s">
        <v>35</v>
      </c>
      <c r="N6297" t="s">
        <v>22</v>
      </c>
      <c r="O6297">
        <v>77678.34</v>
      </c>
      <c r="P6297">
        <f>_xlfn.DAYS(Table3[[#This Row],[Delivery_Date]],Table3[[#This Row],[Order_Date]])</f>
        <v>11</v>
      </c>
    </row>
    <row r="6298" spans="1:16" x14ac:dyDescent="0.25">
      <c r="A6298">
        <v>6297</v>
      </c>
      <c r="B6298" t="s">
        <v>37</v>
      </c>
      <c r="C6298" t="s">
        <v>38</v>
      </c>
      <c r="D6298" t="s">
        <v>25</v>
      </c>
      <c r="E6298" t="s">
        <v>52</v>
      </c>
      <c r="F6298" t="s">
        <v>326</v>
      </c>
      <c r="G6298" t="s">
        <v>166</v>
      </c>
      <c r="H6298">
        <v>3</v>
      </c>
      <c r="I6298">
        <v>28504.65</v>
      </c>
      <c r="J6298">
        <v>85513.95</v>
      </c>
      <c r="K6298">
        <v>2956.76</v>
      </c>
      <c r="L6298">
        <v>519</v>
      </c>
      <c r="M6298" t="s">
        <v>42</v>
      </c>
      <c r="N6298" t="s">
        <v>70</v>
      </c>
      <c r="O6298">
        <v>19058.86</v>
      </c>
      <c r="P6298">
        <f>_xlfn.DAYS(Table3[[#This Row],[Delivery_Date]],Table3[[#This Row],[Order_Date]])</f>
        <v>6</v>
      </c>
    </row>
    <row r="6299" spans="1:16" x14ac:dyDescent="0.25">
      <c r="A6299">
        <v>6298</v>
      </c>
      <c r="B6299" t="s">
        <v>37</v>
      </c>
      <c r="C6299" t="s">
        <v>16</v>
      </c>
      <c r="D6299" t="s">
        <v>32</v>
      </c>
      <c r="E6299" t="s">
        <v>52</v>
      </c>
      <c r="F6299" t="s">
        <v>191</v>
      </c>
      <c r="G6299" t="s">
        <v>275</v>
      </c>
      <c r="H6299">
        <v>30</v>
      </c>
      <c r="I6299">
        <v>3470.81</v>
      </c>
      <c r="J6299">
        <v>104124.3</v>
      </c>
      <c r="K6299">
        <v>1748.29</v>
      </c>
      <c r="L6299">
        <v>296</v>
      </c>
      <c r="M6299" t="s">
        <v>35</v>
      </c>
      <c r="N6299" t="s">
        <v>43</v>
      </c>
      <c r="O6299">
        <v>14857.41</v>
      </c>
      <c r="P6299">
        <f>_xlfn.DAYS(Table3[[#This Row],[Delivery_Date]],Table3[[#This Row],[Order_Date]])</f>
        <v>12</v>
      </c>
    </row>
    <row r="6300" spans="1:16" x14ac:dyDescent="0.25">
      <c r="A6300">
        <v>6299</v>
      </c>
      <c r="B6300" t="s">
        <v>51</v>
      </c>
      <c r="C6300" t="s">
        <v>16</v>
      </c>
      <c r="D6300" t="s">
        <v>17</v>
      </c>
      <c r="E6300" t="s">
        <v>60</v>
      </c>
      <c r="F6300" t="s">
        <v>370</v>
      </c>
      <c r="G6300" t="s">
        <v>341</v>
      </c>
      <c r="H6300">
        <v>61</v>
      </c>
      <c r="I6300">
        <v>15802.44</v>
      </c>
      <c r="J6300">
        <v>963948.84</v>
      </c>
      <c r="K6300">
        <v>3915.05</v>
      </c>
      <c r="L6300">
        <v>389</v>
      </c>
      <c r="M6300" t="s">
        <v>29</v>
      </c>
      <c r="N6300" t="s">
        <v>70</v>
      </c>
      <c r="O6300">
        <v>235823.55</v>
      </c>
      <c r="P6300">
        <f>_xlfn.DAYS(Table3[[#This Row],[Delivery_Date]],Table3[[#This Row],[Order_Date]])</f>
        <v>13</v>
      </c>
    </row>
    <row r="6301" spans="1:16" x14ac:dyDescent="0.25">
      <c r="A6301">
        <v>6300</v>
      </c>
      <c r="B6301" t="s">
        <v>15</v>
      </c>
      <c r="C6301" t="s">
        <v>38</v>
      </c>
      <c r="D6301" t="s">
        <v>39</v>
      </c>
      <c r="E6301" t="s">
        <v>26</v>
      </c>
      <c r="F6301" t="s">
        <v>323</v>
      </c>
      <c r="G6301" t="s">
        <v>150</v>
      </c>
      <c r="H6301">
        <v>80</v>
      </c>
      <c r="I6301">
        <v>23743.5</v>
      </c>
      <c r="J6301">
        <v>1899480</v>
      </c>
      <c r="K6301">
        <v>317.39</v>
      </c>
      <c r="L6301">
        <v>397</v>
      </c>
      <c r="M6301" t="s">
        <v>42</v>
      </c>
      <c r="N6301" t="s">
        <v>36</v>
      </c>
      <c r="O6301">
        <v>233464.94</v>
      </c>
      <c r="P6301">
        <f>_xlfn.DAYS(Table3[[#This Row],[Delivery_Date]],Table3[[#This Row],[Order_Date]])</f>
        <v>15</v>
      </c>
    </row>
    <row r="6302" spans="1:16" x14ac:dyDescent="0.25">
      <c r="A6302">
        <v>6301</v>
      </c>
      <c r="B6302" t="s">
        <v>15</v>
      </c>
      <c r="C6302" t="s">
        <v>38</v>
      </c>
      <c r="D6302" t="s">
        <v>17</v>
      </c>
      <c r="E6302" t="s">
        <v>46</v>
      </c>
      <c r="F6302" t="s">
        <v>398</v>
      </c>
      <c r="G6302" t="s">
        <v>101</v>
      </c>
      <c r="H6302">
        <v>13</v>
      </c>
      <c r="I6302">
        <v>4268.43</v>
      </c>
      <c r="J6302">
        <v>55489.59</v>
      </c>
      <c r="K6302">
        <v>1692.77</v>
      </c>
      <c r="L6302">
        <v>637</v>
      </c>
      <c r="M6302" t="s">
        <v>29</v>
      </c>
      <c r="N6302" t="s">
        <v>70</v>
      </c>
      <c r="O6302">
        <v>9788.98</v>
      </c>
      <c r="P6302">
        <f>_xlfn.DAYS(Table3[[#This Row],[Delivery_Date]],Table3[[#This Row],[Order_Date]])</f>
        <v>5</v>
      </c>
    </row>
    <row r="6303" spans="1:16" x14ac:dyDescent="0.25">
      <c r="A6303">
        <v>6302</v>
      </c>
      <c r="B6303" t="s">
        <v>15</v>
      </c>
      <c r="C6303" t="s">
        <v>38</v>
      </c>
      <c r="D6303" t="s">
        <v>17</v>
      </c>
      <c r="E6303" t="s">
        <v>26</v>
      </c>
      <c r="F6303" t="s">
        <v>390</v>
      </c>
      <c r="G6303" t="s">
        <v>247</v>
      </c>
      <c r="H6303">
        <v>25</v>
      </c>
      <c r="I6303">
        <v>36396.639999999999</v>
      </c>
      <c r="J6303">
        <v>909916</v>
      </c>
      <c r="K6303">
        <v>1561.45</v>
      </c>
      <c r="L6303">
        <v>504</v>
      </c>
      <c r="M6303" t="s">
        <v>21</v>
      </c>
      <c r="N6303" t="s">
        <v>30</v>
      </c>
      <c r="O6303">
        <v>164101.26999999999</v>
      </c>
      <c r="P6303">
        <f>_xlfn.DAYS(Table3[[#This Row],[Delivery_Date]],Table3[[#This Row],[Order_Date]])</f>
        <v>11</v>
      </c>
    </row>
    <row r="6304" spans="1:16" x14ac:dyDescent="0.25">
      <c r="A6304">
        <v>6303</v>
      </c>
      <c r="B6304" t="s">
        <v>44</v>
      </c>
      <c r="C6304" t="s">
        <v>16</v>
      </c>
      <c r="D6304" t="s">
        <v>32</v>
      </c>
      <c r="E6304" t="s">
        <v>26</v>
      </c>
      <c r="F6304" t="s">
        <v>198</v>
      </c>
      <c r="G6304" t="s">
        <v>166</v>
      </c>
      <c r="H6304">
        <v>53</v>
      </c>
      <c r="I6304">
        <v>47074.29</v>
      </c>
      <c r="J6304">
        <v>2494937.37</v>
      </c>
      <c r="K6304">
        <v>3212.28</v>
      </c>
      <c r="L6304">
        <v>531</v>
      </c>
      <c r="M6304" t="s">
        <v>29</v>
      </c>
      <c r="N6304" t="s">
        <v>36</v>
      </c>
      <c r="O6304">
        <v>304606.48</v>
      </c>
      <c r="P6304">
        <f>_xlfn.DAYS(Table3[[#This Row],[Delivery_Date]],Table3[[#This Row],[Order_Date]])</f>
        <v>11</v>
      </c>
    </row>
    <row r="6305" spans="1:16" x14ac:dyDescent="0.25">
      <c r="A6305">
        <v>6304</v>
      </c>
      <c r="B6305" t="s">
        <v>31</v>
      </c>
      <c r="C6305" t="s">
        <v>16</v>
      </c>
      <c r="D6305" t="s">
        <v>32</v>
      </c>
      <c r="E6305" t="s">
        <v>52</v>
      </c>
      <c r="F6305" t="s">
        <v>160</v>
      </c>
      <c r="G6305" t="s">
        <v>370</v>
      </c>
      <c r="H6305">
        <v>14</v>
      </c>
      <c r="I6305">
        <v>21620.13</v>
      </c>
      <c r="J6305">
        <v>302681.82</v>
      </c>
      <c r="K6305">
        <v>941.78</v>
      </c>
      <c r="L6305">
        <v>69</v>
      </c>
      <c r="M6305" t="s">
        <v>29</v>
      </c>
      <c r="N6305" t="s">
        <v>70</v>
      </c>
      <c r="O6305">
        <v>43277.35</v>
      </c>
      <c r="P6305">
        <f>_xlfn.DAYS(Table3[[#This Row],[Delivery_Date]],Table3[[#This Row],[Order_Date]])</f>
        <v>7</v>
      </c>
    </row>
    <row r="6306" spans="1:16" x14ac:dyDescent="0.25">
      <c r="A6306">
        <v>6305</v>
      </c>
      <c r="B6306" t="s">
        <v>44</v>
      </c>
      <c r="C6306" t="s">
        <v>16</v>
      </c>
      <c r="D6306" t="s">
        <v>39</v>
      </c>
      <c r="E6306" t="s">
        <v>60</v>
      </c>
      <c r="F6306" t="s">
        <v>233</v>
      </c>
      <c r="G6306" t="s">
        <v>193</v>
      </c>
      <c r="H6306">
        <v>85</v>
      </c>
      <c r="I6306">
        <v>28876.12</v>
      </c>
      <c r="J6306">
        <v>2454470.2000000002</v>
      </c>
      <c r="K6306">
        <v>147.84</v>
      </c>
      <c r="L6306">
        <v>962</v>
      </c>
      <c r="M6306" t="s">
        <v>21</v>
      </c>
      <c r="N6306" t="s">
        <v>70</v>
      </c>
      <c r="O6306">
        <v>479197.51</v>
      </c>
      <c r="P6306">
        <f>_xlfn.DAYS(Table3[[#This Row],[Delivery_Date]],Table3[[#This Row],[Order_Date]])</f>
        <v>14</v>
      </c>
    </row>
    <row r="6307" spans="1:16" x14ac:dyDescent="0.25">
      <c r="A6307">
        <v>6306</v>
      </c>
      <c r="B6307" t="s">
        <v>59</v>
      </c>
      <c r="C6307" t="s">
        <v>38</v>
      </c>
      <c r="D6307" t="s">
        <v>32</v>
      </c>
      <c r="E6307" t="s">
        <v>18</v>
      </c>
      <c r="F6307" t="s">
        <v>291</v>
      </c>
      <c r="G6307" t="s">
        <v>379</v>
      </c>
      <c r="H6307">
        <v>91</v>
      </c>
      <c r="I6307">
        <v>6392.1</v>
      </c>
      <c r="J6307">
        <v>581681.1</v>
      </c>
      <c r="K6307">
        <v>2109.37</v>
      </c>
      <c r="L6307">
        <v>122</v>
      </c>
      <c r="M6307" t="s">
        <v>29</v>
      </c>
      <c r="N6307" t="s">
        <v>36</v>
      </c>
      <c r="O6307">
        <v>73641.429999999993</v>
      </c>
      <c r="P6307">
        <f>_xlfn.DAYS(Table3[[#This Row],[Delivery_Date]],Table3[[#This Row],[Order_Date]])</f>
        <v>3</v>
      </c>
    </row>
    <row r="6308" spans="1:16" x14ac:dyDescent="0.25">
      <c r="A6308">
        <v>6307</v>
      </c>
      <c r="B6308" t="s">
        <v>37</v>
      </c>
      <c r="C6308" t="s">
        <v>16</v>
      </c>
      <c r="D6308" t="s">
        <v>45</v>
      </c>
      <c r="E6308" t="s">
        <v>60</v>
      </c>
      <c r="F6308" t="s">
        <v>394</v>
      </c>
      <c r="G6308" t="s">
        <v>153</v>
      </c>
      <c r="H6308">
        <v>23</v>
      </c>
      <c r="I6308">
        <v>35849.410000000003</v>
      </c>
      <c r="J6308">
        <v>824536.43</v>
      </c>
      <c r="K6308">
        <v>218.02</v>
      </c>
      <c r="L6308">
        <v>668</v>
      </c>
      <c r="M6308" t="s">
        <v>29</v>
      </c>
      <c r="N6308" t="s">
        <v>22</v>
      </c>
      <c r="O6308">
        <v>92768.59</v>
      </c>
      <c r="P6308">
        <f>_xlfn.DAYS(Table3[[#This Row],[Delivery_Date]],Table3[[#This Row],[Order_Date]])</f>
        <v>15</v>
      </c>
    </row>
    <row r="6309" spans="1:16" x14ac:dyDescent="0.25">
      <c r="A6309">
        <v>6308</v>
      </c>
      <c r="B6309" t="s">
        <v>15</v>
      </c>
      <c r="C6309" t="s">
        <v>24</v>
      </c>
      <c r="D6309" t="s">
        <v>45</v>
      </c>
      <c r="E6309" t="s">
        <v>60</v>
      </c>
      <c r="F6309" t="s">
        <v>185</v>
      </c>
      <c r="G6309" t="s">
        <v>33</v>
      </c>
      <c r="H6309">
        <v>4</v>
      </c>
      <c r="I6309">
        <v>1129.46</v>
      </c>
      <c r="J6309">
        <v>4517.84</v>
      </c>
      <c r="K6309">
        <v>124.43</v>
      </c>
      <c r="L6309">
        <v>877</v>
      </c>
      <c r="M6309" t="s">
        <v>42</v>
      </c>
      <c r="N6309" t="s">
        <v>70</v>
      </c>
      <c r="O6309">
        <v>959.51</v>
      </c>
      <c r="P6309">
        <f>_xlfn.DAYS(Table3[[#This Row],[Delivery_Date]],Table3[[#This Row],[Order_Date]])</f>
        <v>12</v>
      </c>
    </row>
    <row r="6310" spans="1:16" x14ac:dyDescent="0.25">
      <c r="A6310">
        <v>6309</v>
      </c>
      <c r="B6310" t="s">
        <v>23</v>
      </c>
      <c r="C6310" t="s">
        <v>24</v>
      </c>
      <c r="D6310" t="s">
        <v>45</v>
      </c>
      <c r="E6310" t="s">
        <v>26</v>
      </c>
      <c r="F6310" t="s">
        <v>88</v>
      </c>
      <c r="G6310" t="s">
        <v>209</v>
      </c>
      <c r="H6310">
        <v>16</v>
      </c>
      <c r="I6310">
        <v>21131.57</v>
      </c>
      <c r="J6310">
        <v>338105.12</v>
      </c>
      <c r="K6310">
        <v>3313.04</v>
      </c>
      <c r="L6310">
        <v>495</v>
      </c>
      <c r="M6310" t="s">
        <v>35</v>
      </c>
      <c r="N6310" t="s">
        <v>70</v>
      </c>
      <c r="O6310">
        <v>58009.58</v>
      </c>
      <c r="P6310">
        <f>_xlfn.DAYS(Table3[[#This Row],[Delivery_Date]],Table3[[#This Row],[Order_Date]])</f>
        <v>3</v>
      </c>
    </row>
    <row r="6311" spans="1:16" x14ac:dyDescent="0.25">
      <c r="A6311">
        <v>6310</v>
      </c>
      <c r="B6311" t="s">
        <v>31</v>
      </c>
      <c r="C6311" t="s">
        <v>16</v>
      </c>
      <c r="D6311" t="s">
        <v>17</v>
      </c>
      <c r="E6311" t="s">
        <v>26</v>
      </c>
      <c r="F6311" t="s">
        <v>47</v>
      </c>
      <c r="G6311" t="s">
        <v>56</v>
      </c>
      <c r="H6311">
        <v>23</v>
      </c>
      <c r="I6311">
        <v>36417.33</v>
      </c>
      <c r="J6311">
        <v>837598.59</v>
      </c>
      <c r="K6311">
        <v>1621.05</v>
      </c>
      <c r="L6311">
        <v>992</v>
      </c>
      <c r="M6311" t="s">
        <v>29</v>
      </c>
      <c r="N6311" t="s">
        <v>22</v>
      </c>
      <c r="O6311">
        <v>42997.599999999999</v>
      </c>
      <c r="P6311">
        <f>_xlfn.DAYS(Table3[[#This Row],[Delivery_Date]],Table3[[#This Row],[Order_Date]])</f>
        <v>12</v>
      </c>
    </row>
    <row r="6312" spans="1:16" x14ac:dyDescent="0.25">
      <c r="A6312">
        <v>6311</v>
      </c>
      <c r="B6312" t="s">
        <v>37</v>
      </c>
      <c r="C6312" t="s">
        <v>38</v>
      </c>
      <c r="D6312" t="s">
        <v>25</v>
      </c>
      <c r="E6312" t="s">
        <v>46</v>
      </c>
      <c r="F6312" t="s">
        <v>372</v>
      </c>
      <c r="G6312" t="s">
        <v>155</v>
      </c>
      <c r="H6312">
        <v>11</v>
      </c>
      <c r="I6312">
        <v>49123.4</v>
      </c>
      <c r="J6312">
        <v>540357.4</v>
      </c>
      <c r="K6312">
        <v>3987.61</v>
      </c>
      <c r="L6312">
        <v>862</v>
      </c>
      <c r="M6312" t="s">
        <v>21</v>
      </c>
      <c r="N6312" t="s">
        <v>70</v>
      </c>
      <c r="O6312">
        <v>29167.279999999999</v>
      </c>
      <c r="P6312">
        <f>_xlfn.DAYS(Table3[[#This Row],[Delivery_Date]],Table3[[#This Row],[Order_Date]])</f>
        <v>8</v>
      </c>
    </row>
    <row r="6313" spans="1:16" x14ac:dyDescent="0.25">
      <c r="A6313">
        <v>6312</v>
      </c>
      <c r="B6313" t="s">
        <v>37</v>
      </c>
      <c r="C6313" t="s">
        <v>38</v>
      </c>
      <c r="D6313" t="s">
        <v>17</v>
      </c>
      <c r="E6313" t="s">
        <v>52</v>
      </c>
      <c r="F6313" t="s">
        <v>20</v>
      </c>
      <c r="G6313" t="s">
        <v>290</v>
      </c>
      <c r="H6313">
        <v>43</v>
      </c>
      <c r="I6313">
        <v>3775.65</v>
      </c>
      <c r="J6313">
        <v>162352.95000000001</v>
      </c>
      <c r="K6313">
        <v>4843.3</v>
      </c>
      <c r="L6313">
        <v>351</v>
      </c>
      <c r="M6313" t="s">
        <v>29</v>
      </c>
      <c r="N6313" t="s">
        <v>30</v>
      </c>
      <c r="O6313">
        <v>13592.69</v>
      </c>
      <c r="P6313">
        <f>_xlfn.DAYS(Table3[[#This Row],[Delivery_Date]],Table3[[#This Row],[Order_Date]])</f>
        <v>9</v>
      </c>
    </row>
    <row r="6314" spans="1:16" x14ac:dyDescent="0.25">
      <c r="A6314">
        <v>6313</v>
      </c>
      <c r="B6314" t="s">
        <v>44</v>
      </c>
      <c r="C6314" t="s">
        <v>16</v>
      </c>
      <c r="D6314" t="s">
        <v>25</v>
      </c>
      <c r="E6314" t="s">
        <v>52</v>
      </c>
      <c r="F6314" t="s">
        <v>308</v>
      </c>
      <c r="G6314" t="s">
        <v>207</v>
      </c>
      <c r="H6314">
        <v>11</v>
      </c>
      <c r="I6314">
        <v>25868.92</v>
      </c>
      <c r="J6314">
        <v>284558.12</v>
      </c>
      <c r="K6314">
        <v>1735.88</v>
      </c>
      <c r="L6314">
        <v>209</v>
      </c>
      <c r="M6314" t="s">
        <v>29</v>
      </c>
      <c r="N6314" t="s">
        <v>30</v>
      </c>
      <c r="O6314">
        <v>34857.54</v>
      </c>
      <c r="P6314">
        <f>_xlfn.DAYS(Table3[[#This Row],[Delivery_Date]],Table3[[#This Row],[Order_Date]])</f>
        <v>5</v>
      </c>
    </row>
    <row r="6315" spans="1:16" x14ac:dyDescent="0.25">
      <c r="A6315">
        <v>6314</v>
      </c>
      <c r="B6315" t="s">
        <v>31</v>
      </c>
      <c r="C6315" t="s">
        <v>38</v>
      </c>
      <c r="D6315" t="s">
        <v>32</v>
      </c>
      <c r="E6315" t="s">
        <v>18</v>
      </c>
      <c r="F6315" t="s">
        <v>110</v>
      </c>
      <c r="G6315" t="s">
        <v>191</v>
      </c>
      <c r="H6315">
        <v>61</v>
      </c>
      <c r="I6315">
        <v>44240.07</v>
      </c>
      <c r="J6315">
        <v>2698644.27</v>
      </c>
      <c r="K6315">
        <v>1694.33</v>
      </c>
      <c r="L6315">
        <v>3</v>
      </c>
      <c r="M6315" t="s">
        <v>35</v>
      </c>
      <c r="N6315" t="s">
        <v>70</v>
      </c>
      <c r="O6315">
        <v>152993.65</v>
      </c>
      <c r="P6315">
        <f>_xlfn.DAYS(Table3[[#This Row],[Delivery_Date]],Table3[[#This Row],[Order_Date]])</f>
        <v>8</v>
      </c>
    </row>
    <row r="6316" spans="1:16" x14ac:dyDescent="0.25">
      <c r="A6316">
        <v>6315</v>
      </c>
      <c r="B6316" t="s">
        <v>51</v>
      </c>
      <c r="C6316" t="s">
        <v>38</v>
      </c>
      <c r="D6316" t="s">
        <v>32</v>
      </c>
      <c r="E6316" t="s">
        <v>18</v>
      </c>
      <c r="F6316" t="s">
        <v>269</v>
      </c>
      <c r="G6316" t="s">
        <v>106</v>
      </c>
      <c r="H6316">
        <v>18</v>
      </c>
      <c r="I6316">
        <v>31813.43</v>
      </c>
      <c r="J6316">
        <v>572641.74</v>
      </c>
      <c r="K6316">
        <v>861.16</v>
      </c>
      <c r="L6316">
        <v>202</v>
      </c>
      <c r="M6316" t="s">
        <v>29</v>
      </c>
      <c r="N6316" t="s">
        <v>43</v>
      </c>
      <c r="O6316">
        <v>104924.59</v>
      </c>
      <c r="P6316">
        <f>_xlfn.DAYS(Table3[[#This Row],[Delivery_Date]],Table3[[#This Row],[Order_Date]])</f>
        <v>7</v>
      </c>
    </row>
    <row r="6317" spans="1:16" x14ac:dyDescent="0.25">
      <c r="A6317">
        <v>6316</v>
      </c>
      <c r="B6317" t="s">
        <v>15</v>
      </c>
      <c r="C6317" t="s">
        <v>38</v>
      </c>
      <c r="D6317" t="s">
        <v>45</v>
      </c>
      <c r="E6317" t="s">
        <v>18</v>
      </c>
      <c r="F6317" t="s">
        <v>111</v>
      </c>
      <c r="G6317" t="s">
        <v>140</v>
      </c>
      <c r="H6317">
        <v>80</v>
      </c>
      <c r="I6317">
        <v>48299.28</v>
      </c>
      <c r="J6317">
        <v>3863942.4</v>
      </c>
      <c r="K6317">
        <v>1942.56</v>
      </c>
      <c r="L6317">
        <v>698</v>
      </c>
      <c r="M6317" t="s">
        <v>29</v>
      </c>
      <c r="N6317" t="s">
        <v>43</v>
      </c>
      <c r="O6317">
        <v>457279.7</v>
      </c>
      <c r="P6317">
        <f>_xlfn.DAYS(Table3[[#This Row],[Delivery_Date]],Table3[[#This Row],[Order_Date]])</f>
        <v>10</v>
      </c>
    </row>
    <row r="6318" spans="1:16" x14ac:dyDescent="0.25">
      <c r="A6318">
        <v>6317</v>
      </c>
      <c r="B6318" t="s">
        <v>15</v>
      </c>
      <c r="C6318" t="s">
        <v>38</v>
      </c>
      <c r="D6318" t="s">
        <v>45</v>
      </c>
      <c r="E6318" t="s">
        <v>46</v>
      </c>
      <c r="F6318" t="s">
        <v>419</v>
      </c>
      <c r="G6318" t="s">
        <v>399</v>
      </c>
      <c r="H6318">
        <v>56</v>
      </c>
      <c r="I6318">
        <v>6203.78</v>
      </c>
      <c r="J6318">
        <v>347411.68</v>
      </c>
      <c r="K6318">
        <v>4211.22</v>
      </c>
      <c r="L6318">
        <v>678</v>
      </c>
      <c r="M6318" t="s">
        <v>21</v>
      </c>
      <c r="N6318" t="s">
        <v>70</v>
      </c>
      <c r="O6318">
        <v>30549.77</v>
      </c>
      <c r="P6318">
        <f>_xlfn.DAYS(Table3[[#This Row],[Delivery_Date]],Table3[[#This Row],[Order_Date]])</f>
        <v>8</v>
      </c>
    </row>
    <row r="6319" spans="1:16" x14ac:dyDescent="0.25">
      <c r="A6319">
        <v>6318</v>
      </c>
      <c r="B6319" t="s">
        <v>65</v>
      </c>
      <c r="C6319" t="s">
        <v>24</v>
      </c>
      <c r="D6319" t="s">
        <v>25</v>
      </c>
      <c r="E6319" t="s">
        <v>18</v>
      </c>
      <c r="F6319" t="s">
        <v>110</v>
      </c>
      <c r="G6319" t="s">
        <v>369</v>
      </c>
      <c r="H6319">
        <v>68</v>
      </c>
      <c r="I6319">
        <v>48242.05</v>
      </c>
      <c r="J6319">
        <v>3280459.4</v>
      </c>
      <c r="K6319">
        <v>2803.15</v>
      </c>
      <c r="L6319">
        <v>374</v>
      </c>
      <c r="M6319" t="s">
        <v>42</v>
      </c>
      <c r="N6319" t="s">
        <v>70</v>
      </c>
      <c r="O6319">
        <v>354058.06</v>
      </c>
      <c r="P6319">
        <f>_xlfn.DAYS(Table3[[#This Row],[Delivery_Date]],Table3[[#This Row],[Order_Date]])</f>
        <v>2</v>
      </c>
    </row>
    <row r="6320" spans="1:16" x14ac:dyDescent="0.25">
      <c r="A6320">
        <v>6319</v>
      </c>
      <c r="B6320" t="s">
        <v>23</v>
      </c>
      <c r="C6320" t="s">
        <v>16</v>
      </c>
      <c r="D6320" t="s">
        <v>39</v>
      </c>
      <c r="E6320" t="s">
        <v>60</v>
      </c>
      <c r="F6320" t="s">
        <v>108</v>
      </c>
      <c r="G6320" t="s">
        <v>125</v>
      </c>
      <c r="H6320">
        <v>1</v>
      </c>
      <c r="I6320">
        <v>21228.33</v>
      </c>
      <c r="J6320">
        <v>21228.33</v>
      </c>
      <c r="K6320">
        <v>828.8</v>
      </c>
      <c r="L6320">
        <v>592</v>
      </c>
      <c r="M6320" t="s">
        <v>21</v>
      </c>
      <c r="N6320" t="s">
        <v>22</v>
      </c>
      <c r="O6320">
        <v>2307.38</v>
      </c>
      <c r="P6320">
        <f>_xlfn.DAYS(Table3[[#This Row],[Delivery_Date]],Table3[[#This Row],[Order_Date]])</f>
        <v>8</v>
      </c>
    </row>
    <row r="6321" spans="1:16" x14ac:dyDescent="0.25">
      <c r="A6321">
        <v>6320</v>
      </c>
      <c r="B6321" t="s">
        <v>15</v>
      </c>
      <c r="C6321" t="s">
        <v>16</v>
      </c>
      <c r="D6321" t="s">
        <v>17</v>
      </c>
      <c r="E6321" t="s">
        <v>46</v>
      </c>
      <c r="F6321" t="s">
        <v>56</v>
      </c>
      <c r="G6321" t="s">
        <v>112</v>
      </c>
      <c r="H6321">
        <v>68</v>
      </c>
      <c r="I6321">
        <v>47634.48</v>
      </c>
      <c r="J6321">
        <v>3239144.64</v>
      </c>
      <c r="K6321">
        <v>2876.48</v>
      </c>
      <c r="L6321">
        <v>551</v>
      </c>
      <c r="M6321" t="s">
        <v>42</v>
      </c>
      <c r="N6321" t="s">
        <v>30</v>
      </c>
      <c r="O6321">
        <v>715312.15</v>
      </c>
      <c r="P6321">
        <f>_xlfn.DAYS(Table3[[#This Row],[Delivery_Date]],Table3[[#This Row],[Order_Date]])</f>
        <v>12</v>
      </c>
    </row>
    <row r="6322" spans="1:16" x14ac:dyDescent="0.25">
      <c r="A6322">
        <v>6321</v>
      </c>
      <c r="B6322" t="s">
        <v>59</v>
      </c>
      <c r="C6322" t="s">
        <v>16</v>
      </c>
      <c r="D6322" t="s">
        <v>45</v>
      </c>
      <c r="E6322" t="s">
        <v>18</v>
      </c>
      <c r="F6322" t="s">
        <v>137</v>
      </c>
      <c r="G6322" t="s">
        <v>392</v>
      </c>
      <c r="H6322">
        <v>27</v>
      </c>
      <c r="I6322">
        <v>11035.36</v>
      </c>
      <c r="J6322">
        <v>297954.71999999997</v>
      </c>
      <c r="K6322">
        <v>3711.96</v>
      </c>
      <c r="L6322">
        <v>980</v>
      </c>
      <c r="M6322" t="s">
        <v>42</v>
      </c>
      <c r="N6322" t="s">
        <v>70</v>
      </c>
      <c r="O6322">
        <v>30489.46</v>
      </c>
      <c r="P6322">
        <f>_xlfn.DAYS(Table3[[#This Row],[Delivery_Date]],Table3[[#This Row],[Order_Date]])</f>
        <v>5</v>
      </c>
    </row>
    <row r="6323" spans="1:16" x14ac:dyDescent="0.25">
      <c r="A6323">
        <v>6322</v>
      </c>
      <c r="B6323" t="s">
        <v>51</v>
      </c>
      <c r="C6323" t="s">
        <v>16</v>
      </c>
      <c r="D6323" t="s">
        <v>17</v>
      </c>
      <c r="E6323" t="s">
        <v>18</v>
      </c>
      <c r="F6323" t="s">
        <v>381</v>
      </c>
      <c r="G6323" t="s">
        <v>242</v>
      </c>
      <c r="H6323">
        <v>12</v>
      </c>
      <c r="I6323">
        <v>44986.720000000001</v>
      </c>
      <c r="J6323">
        <v>539840.64</v>
      </c>
      <c r="K6323">
        <v>4536.4799999999996</v>
      </c>
      <c r="L6323">
        <v>385</v>
      </c>
      <c r="M6323" t="s">
        <v>35</v>
      </c>
      <c r="N6323" t="s">
        <v>70</v>
      </c>
      <c r="O6323">
        <v>45960.37</v>
      </c>
      <c r="P6323">
        <f>_xlfn.DAYS(Table3[[#This Row],[Delivery_Date]],Table3[[#This Row],[Order_Date]])</f>
        <v>14</v>
      </c>
    </row>
    <row r="6324" spans="1:16" x14ac:dyDescent="0.25">
      <c r="A6324">
        <v>6323</v>
      </c>
      <c r="B6324" t="s">
        <v>37</v>
      </c>
      <c r="C6324" t="s">
        <v>16</v>
      </c>
      <c r="D6324" t="s">
        <v>45</v>
      </c>
      <c r="E6324" t="s">
        <v>26</v>
      </c>
      <c r="F6324" t="s">
        <v>242</v>
      </c>
      <c r="G6324" t="s">
        <v>78</v>
      </c>
      <c r="H6324">
        <v>51</v>
      </c>
      <c r="I6324">
        <v>7485.78</v>
      </c>
      <c r="J6324">
        <v>381774.78</v>
      </c>
      <c r="K6324">
        <v>2837</v>
      </c>
      <c r="L6324">
        <v>639</v>
      </c>
      <c r="M6324" t="s">
        <v>29</v>
      </c>
      <c r="N6324" t="s">
        <v>22</v>
      </c>
      <c r="O6324">
        <v>77771.31</v>
      </c>
      <c r="P6324">
        <f>_xlfn.DAYS(Table3[[#This Row],[Delivery_Date]],Table3[[#This Row],[Order_Date]])</f>
        <v>9</v>
      </c>
    </row>
    <row r="6325" spans="1:16" x14ac:dyDescent="0.25">
      <c r="A6325">
        <v>6324</v>
      </c>
      <c r="B6325" t="s">
        <v>37</v>
      </c>
      <c r="C6325" t="s">
        <v>38</v>
      </c>
      <c r="D6325" t="s">
        <v>32</v>
      </c>
      <c r="E6325" t="s">
        <v>60</v>
      </c>
      <c r="F6325" t="s">
        <v>392</v>
      </c>
      <c r="G6325" t="s">
        <v>48</v>
      </c>
      <c r="H6325">
        <v>6</v>
      </c>
      <c r="I6325">
        <v>40463.57</v>
      </c>
      <c r="J6325">
        <v>242781.42</v>
      </c>
      <c r="K6325">
        <v>530.19000000000005</v>
      </c>
      <c r="L6325">
        <v>787</v>
      </c>
      <c r="M6325" t="s">
        <v>29</v>
      </c>
      <c r="N6325" t="s">
        <v>70</v>
      </c>
      <c r="O6325">
        <v>29395.5</v>
      </c>
      <c r="P6325">
        <f>_xlfn.DAYS(Table3[[#This Row],[Delivery_Date]],Table3[[#This Row],[Order_Date]])</f>
        <v>4</v>
      </c>
    </row>
    <row r="6326" spans="1:16" x14ac:dyDescent="0.25">
      <c r="A6326">
        <v>6325</v>
      </c>
      <c r="B6326" t="s">
        <v>51</v>
      </c>
      <c r="C6326" t="s">
        <v>16</v>
      </c>
      <c r="D6326" t="s">
        <v>25</v>
      </c>
      <c r="E6326" t="s">
        <v>52</v>
      </c>
      <c r="F6326" t="s">
        <v>350</v>
      </c>
      <c r="G6326" t="s">
        <v>323</v>
      </c>
      <c r="H6326">
        <v>64</v>
      </c>
      <c r="I6326">
        <v>14838.93</v>
      </c>
      <c r="J6326">
        <v>949691.52</v>
      </c>
      <c r="K6326">
        <v>3913.94</v>
      </c>
      <c r="L6326">
        <v>647</v>
      </c>
      <c r="M6326" t="s">
        <v>29</v>
      </c>
      <c r="N6326" t="s">
        <v>22</v>
      </c>
      <c r="O6326">
        <v>143930.78</v>
      </c>
      <c r="P6326">
        <f>_xlfn.DAYS(Table3[[#This Row],[Delivery_Date]],Table3[[#This Row],[Order_Date]])</f>
        <v>9</v>
      </c>
    </row>
    <row r="6327" spans="1:16" x14ac:dyDescent="0.25">
      <c r="A6327">
        <v>6326</v>
      </c>
      <c r="B6327" t="s">
        <v>59</v>
      </c>
      <c r="C6327" t="s">
        <v>16</v>
      </c>
      <c r="D6327" t="s">
        <v>45</v>
      </c>
      <c r="E6327" t="s">
        <v>46</v>
      </c>
      <c r="F6327" t="s">
        <v>404</v>
      </c>
      <c r="G6327" t="s">
        <v>246</v>
      </c>
      <c r="H6327">
        <v>19</v>
      </c>
      <c r="I6327">
        <v>12096.38</v>
      </c>
      <c r="J6327">
        <v>229831.22</v>
      </c>
      <c r="K6327">
        <v>2025.41</v>
      </c>
      <c r="L6327">
        <v>235</v>
      </c>
      <c r="M6327" t="s">
        <v>42</v>
      </c>
      <c r="N6327" t="s">
        <v>36</v>
      </c>
      <c r="O6327">
        <v>37371.96</v>
      </c>
      <c r="P6327">
        <f>_xlfn.DAYS(Table3[[#This Row],[Delivery_Date]],Table3[[#This Row],[Order_Date]])</f>
        <v>11</v>
      </c>
    </row>
    <row r="6328" spans="1:16" x14ac:dyDescent="0.25">
      <c r="A6328">
        <v>6327</v>
      </c>
      <c r="B6328" t="s">
        <v>59</v>
      </c>
      <c r="C6328" t="s">
        <v>24</v>
      </c>
      <c r="D6328" t="s">
        <v>25</v>
      </c>
      <c r="E6328" t="s">
        <v>52</v>
      </c>
      <c r="F6328" t="s">
        <v>342</v>
      </c>
      <c r="G6328" t="s">
        <v>134</v>
      </c>
      <c r="H6328">
        <v>84</v>
      </c>
      <c r="I6328">
        <v>17555.55</v>
      </c>
      <c r="J6328">
        <v>1474666.2</v>
      </c>
      <c r="K6328">
        <v>1778.38</v>
      </c>
      <c r="L6328">
        <v>472</v>
      </c>
      <c r="M6328" t="s">
        <v>35</v>
      </c>
      <c r="N6328" t="s">
        <v>70</v>
      </c>
      <c r="O6328">
        <v>125873.34</v>
      </c>
      <c r="P6328">
        <f>_xlfn.DAYS(Table3[[#This Row],[Delivery_Date]],Table3[[#This Row],[Order_Date]])</f>
        <v>4</v>
      </c>
    </row>
    <row r="6329" spans="1:16" x14ac:dyDescent="0.25">
      <c r="A6329">
        <v>6328</v>
      </c>
      <c r="B6329" t="s">
        <v>31</v>
      </c>
      <c r="C6329" t="s">
        <v>16</v>
      </c>
      <c r="D6329" t="s">
        <v>45</v>
      </c>
      <c r="E6329" t="s">
        <v>26</v>
      </c>
      <c r="F6329" t="s">
        <v>80</v>
      </c>
      <c r="G6329" t="s">
        <v>241</v>
      </c>
      <c r="H6329">
        <v>67</v>
      </c>
      <c r="I6329">
        <v>9984.26</v>
      </c>
      <c r="J6329">
        <v>668945.42000000004</v>
      </c>
      <c r="K6329">
        <v>4223.01</v>
      </c>
      <c r="L6329">
        <v>937</v>
      </c>
      <c r="M6329" t="s">
        <v>21</v>
      </c>
      <c r="N6329" t="s">
        <v>36</v>
      </c>
      <c r="O6329">
        <v>84765.41</v>
      </c>
      <c r="P6329">
        <f>_xlfn.DAYS(Table3[[#This Row],[Delivery_Date]],Table3[[#This Row],[Order_Date]])</f>
        <v>7</v>
      </c>
    </row>
    <row r="6330" spans="1:16" x14ac:dyDescent="0.25">
      <c r="A6330">
        <v>6329</v>
      </c>
      <c r="B6330" t="s">
        <v>37</v>
      </c>
      <c r="C6330" t="s">
        <v>24</v>
      </c>
      <c r="D6330" t="s">
        <v>25</v>
      </c>
      <c r="E6330" t="s">
        <v>60</v>
      </c>
      <c r="F6330" t="s">
        <v>47</v>
      </c>
      <c r="G6330" t="s">
        <v>171</v>
      </c>
      <c r="H6330">
        <v>52</v>
      </c>
      <c r="I6330">
        <v>41509.79</v>
      </c>
      <c r="J6330">
        <v>2158509.08</v>
      </c>
      <c r="K6330">
        <v>3790.72</v>
      </c>
      <c r="L6330">
        <v>333</v>
      </c>
      <c r="M6330" t="s">
        <v>29</v>
      </c>
      <c r="N6330" t="s">
        <v>43</v>
      </c>
      <c r="O6330">
        <v>364708.52</v>
      </c>
      <c r="P6330">
        <f>_xlfn.DAYS(Table3[[#This Row],[Delivery_Date]],Table3[[#This Row],[Order_Date]])</f>
        <v>5</v>
      </c>
    </row>
    <row r="6331" spans="1:16" x14ac:dyDescent="0.25">
      <c r="A6331">
        <v>6330</v>
      </c>
      <c r="B6331" t="s">
        <v>51</v>
      </c>
      <c r="C6331" t="s">
        <v>38</v>
      </c>
      <c r="D6331" t="s">
        <v>32</v>
      </c>
      <c r="E6331" t="s">
        <v>46</v>
      </c>
      <c r="F6331" t="s">
        <v>191</v>
      </c>
      <c r="G6331" t="s">
        <v>322</v>
      </c>
      <c r="H6331">
        <v>26</v>
      </c>
      <c r="I6331">
        <v>4105.8</v>
      </c>
      <c r="J6331">
        <v>106750.8</v>
      </c>
      <c r="K6331">
        <v>4268.55</v>
      </c>
      <c r="L6331">
        <v>492</v>
      </c>
      <c r="M6331" t="s">
        <v>35</v>
      </c>
      <c r="N6331" t="s">
        <v>22</v>
      </c>
      <c r="O6331">
        <v>22700.69</v>
      </c>
      <c r="P6331">
        <f>_xlfn.DAYS(Table3[[#This Row],[Delivery_Date]],Table3[[#This Row],[Order_Date]])</f>
        <v>7</v>
      </c>
    </row>
    <row r="6332" spans="1:16" x14ac:dyDescent="0.25">
      <c r="A6332">
        <v>6331</v>
      </c>
      <c r="B6332" t="s">
        <v>37</v>
      </c>
      <c r="C6332" t="s">
        <v>24</v>
      </c>
      <c r="D6332" t="s">
        <v>32</v>
      </c>
      <c r="E6332" t="s">
        <v>18</v>
      </c>
      <c r="F6332" t="s">
        <v>163</v>
      </c>
      <c r="G6332" t="s">
        <v>303</v>
      </c>
      <c r="H6332">
        <v>31</v>
      </c>
      <c r="I6332">
        <v>32653.94</v>
      </c>
      <c r="J6332">
        <v>1012272.14</v>
      </c>
      <c r="K6332">
        <v>2188.5500000000002</v>
      </c>
      <c r="L6332">
        <v>150</v>
      </c>
      <c r="M6332" t="s">
        <v>42</v>
      </c>
      <c r="N6332" t="s">
        <v>43</v>
      </c>
      <c r="O6332">
        <v>97383.29</v>
      </c>
      <c r="P6332">
        <f>_xlfn.DAYS(Table3[[#This Row],[Delivery_Date]],Table3[[#This Row],[Order_Date]])</f>
        <v>14</v>
      </c>
    </row>
    <row r="6333" spans="1:16" x14ac:dyDescent="0.25">
      <c r="A6333">
        <v>6332</v>
      </c>
      <c r="B6333" t="s">
        <v>44</v>
      </c>
      <c r="C6333" t="s">
        <v>38</v>
      </c>
      <c r="D6333" t="s">
        <v>17</v>
      </c>
      <c r="E6333" t="s">
        <v>18</v>
      </c>
      <c r="F6333" t="s">
        <v>138</v>
      </c>
      <c r="G6333" t="s">
        <v>205</v>
      </c>
      <c r="H6333">
        <v>30</v>
      </c>
      <c r="I6333">
        <v>12668.77</v>
      </c>
      <c r="J6333">
        <v>380063.1</v>
      </c>
      <c r="K6333">
        <v>1315.53</v>
      </c>
      <c r="L6333">
        <v>78</v>
      </c>
      <c r="M6333" t="s">
        <v>21</v>
      </c>
      <c r="N6333" t="s">
        <v>36</v>
      </c>
      <c r="O6333">
        <v>56417.56</v>
      </c>
      <c r="P6333">
        <f>_xlfn.DAYS(Table3[[#This Row],[Delivery_Date]],Table3[[#This Row],[Order_Date]])</f>
        <v>8</v>
      </c>
    </row>
    <row r="6334" spans="1:16" x14ac:dyDescent="0.25">
      <c r="A6334">
        <v>6333</v>
      </c>
      <c r="B6334" t="s">
        <v>59</v>
      </c>
      <c r="C6334" t="s">
        <v>16</v>
      </c>
      <c r="D6334" t="s">
        <v>25</v>
      </c>
      <c r="E6334" t="s">
        <v>26</v>
      </c>
      <c r="F6334" t="s">
        <v>391</v>
      </c>
      <c r="G6334" t="s">
        <v>115</v>
      </c>
      <c r="H6334">
        <v>98</v>
      </c>
      <c r="I6334">
        <v>14292.77</v>
      </c>
      <c r="J6334">
        <v>1400691.46</v>
      </c>
      <c r="K6334">
        <v>458.36</v>
      </c>
      <c r="L6334">
        <v>570</v>
      </c>
      <c r="M6334" t="s">
        <v>42</v>
      </c>
      <c r="N6334" t="s">
        <v>22</v>
      </c>
      <c r="O6334">
        <v>229292.91</v>
      </c>
      <c r="P6334">
        <f>_xlfn.DAYS(Table3[[#This Row],[Delivery_Date]],Table3[[#This Row],[Order_Date]])</f>
        <v>1</v>
      </c>
    </row>
    <row r="6335" spans="1:16" x14ac:dyDescent="0.25">
      <c r="A6335">
        <v>6334</v>
      </c>
      <c r="B6335" t="s">
        <v>37</v>
      </c>
      <c r="C6335" t="s">
        <v>24</v>
      </c>
      <c r="D6335" t="s">
        <v>39</v>
      </c>
      <c r="E6335" t="s">
        <v>18</v>
      </c>
      <c r="F6335" t="s">
        <v>383</v>
      </c>
      <c r="G6335" t="s">
        <v>164</v>
      </c>
      <c r="H6335">
        <v>61</v>
      </c>
      <c r="I6335">
        <v>36306.03</v>
      </c>
      <c r="J6335">
        <v>2214667.83</v>
      </c>
      <c r="K6335">
        <v>2032.35</v>
      </c>
      <c r="L6335">
        <v>507</v>
      </c>
      <c r="M6335" t="s">
        <v>42</v>
      </c>
      <c r="N6335" t="s">
        <v>30</v>
      </c>
      <c r="O6335">
        <v>551497.36</v>
      </c>
      <c r="P6335">
        <f>_xlfn.DAYS(Table3[[#This Row],[Delivery_Date]],Table3[[#This Row],[Order_Date]])</f>
        <v>13</v>
      </c>
    </row>
    <row r="6336" spans="1:16" x14ac:dyDescent="0.25">
      <c r="A6336">
        <v>6335</v>
      </c>
      <c r="B6336" t="s">
        <v>44</v>
      </c>
      <c r="C6336" t="s">
        <v>16</v>
      </c>
      <c r="D6336" t="s">
        <v>25</v>
      </c>
      <c r="E6336" t="s">
        <v>26</v>
      </c>
      <c r="F6336" t="s">
        <v>251</v>
      </c>
      <c r="G6336" t="s">
        <v>179</v>
      </c>
      <c r="H6336">
        <v>81</v>
      </c>
      <c r="I6336">
        <v>4426.1400000000003</v>
      </c>
      <c r="J6336">
        <v>358517.34</v>
      </c>
      <c r="K6336">
        <v>3953.45</v>
      </c>
      <c r="L6336">
        <v>773</v>
      </c>
      <c r="M6336" t="s">
        <v>21</v>
      </c>
      <c r="N6336" t="s">
        <v>70</v>
      </c>
      <c r="O6336">
        <v>18270.060000000001</v>
      </c>
      <c r="P6336">
        <f>_xlfn.DAYS(Table3[[#This Row],[Delivery_Date]],Table3[[#This Row],[Order_Date]])</f>
        <v>3</v>
      </c>
    </row>
    <row r="6337" spans="1:16" x14ac:dyDescent="0.25">
      <c r="A6337">
        <v>6336</v>
      </c>
      <c r="B6337" t="s">
        <v>51</v>
      </c>
      <c r="C6337" t="s">
        <v>24</v>
      </c>
      <c r="D6337" t="s">
        <v>25</v>
      </c>
      <c r="E6337" t="s">
        <v>18</v>
      </c>
      <c r="F6337" t="s">
        <v>292</v>
      </c>
      <c r="G6337" t="s">
        <v>420</v>
      </c>
      <c r="H6337">
        <v>11</v>
      </c>
      <c r="I6337">
        <v>11706.42</v>
      </c>
      <c r="J6337">
        <v>128770.62</v>
      </c>
      <c r="K6337">
        <v>1279.1500000000001</v>
      </c>
      <c r="L6337">
        <v>432</v>
      </c>
      <c r="M6337" t="s">
        <v>21</v>
      </c>
      <c r="N6337" t="s">
        <v>30</v>
      </c>
      <c r="O6337">
        <v>27586.45</v>
      </c>
      <c r="P6337">
        <f>_xlfn.DAYS(Table3[[#This Row],[Delivery_Date]],Table3[[#This Row],[Order_Date]])</f>
        <v>4</v>
      </c>
    </row>
    <row r="6338" spans="1:16" x14ac:dyDescent="0.25">
      <c r="A6338">
        <v>6337</v>
      </c>
      <c r="B6338" t="s">
        <v>51</v>
      </c>
      <c r="C6338" t="s">
        <v>16</v>
      </c>
      <c r="D6338" t="s">
        <v>17</v>
      </c>
      <c r="E6338" t="s">
        <v>26</v>
      </c>
      <c r="F6338" t="s">
        <v>133</v>
      </c>
      <c r="G6338" t="s">
        <v>229</v>
      </c>
      <c r="H6338">
        <v>37</v>
      </c>
      <c r="I6338">
        <v>23194.639999999999</v>
      </c>
      <c r="J6338">
        <v>858201.68</v>
      </c>
      <c r="K6338">
        <v>215.96</v>
      </c>
      <c r="L6338">
        <v>74</v>
      </c>
      <c r="M6338" t="s">
        <v>42</v>
      </c>
      <c r="N6338" t="s">
        <v>43</v>
      </c>
      <c r="O6338">
        <v>95870.399999999994</v>
      </c>
      <c r="P6338">
        <f>_xlfn.DAYS(Table3[[#This Row],[Delivery_Date]],Table3[[#This Row],[Order_Date]])</f>
        <v>14</v>
      </c>
    </row>
    <row r="6339" spans="1:16" x14ac:dyDescent="0.25">
      <c r="A6339">
        <v>6338</v>
      </c>
      <c r="B6339" t="s">
        <v>37</v>
      </c>
      <c r="C6339" t="s">
        <v>16</v>
      </c>
      <c r="D6339" t="s">
        <v>45</v>
      </c>
      <c r="E6339" t="s">
        <v>52</v>
      </c>
      <c r="F6339" t="s">
        <v>120</v>
      </c>
      <c r="G6339" t="s">
        <v>315</v>
      </c>
      <c r="H6339">
        <v>84</v>
      </c>
      <c r="I6339">
        <v>27720.37</v>
      </c>
      <c r="J6339">
        <v>2328511.08</v>
      </c>
      <c r="K6339">
        <v>2789.75</v>
      </c>
      <c r="L6339">
        <v>176</v>
      </c>
      <c r="M6339" t="s">
        <v>21</v>
      </c>
      <c r="N6339" t="s">
        <v>22</v>
      </c>
      <c r="O6339">
        <v>180563.87</v>
      </c>
      <c r="P6339">
        <f>_xlfn.DAYS(Table3[[#This Row],[Delivery_Date]],Table3[[#This Row],[Order_Date]])</f>
        <v>15</v>
      </c>
    </row>
    <row r="6340" spans="1:16" x14ac:dyDescent="0.25">
      <c r="A6340">
        <v>6339</v>
      </c>
      <c r="B6340" t="s">
        <v>23</v>
      </c>
      <c r="C6340" t="s">
        <v>38</v>
      </c>
      <c r="D6340" t="s">
        <v>32</v>
      </c>
      <c r="E6340" t="s">
        <v>46</v>
      </c>
      <c r="F6340" t="s">
        <v>100</v>
      </c>
      <c r="G6340" t="s">
        <v>407</v>
      </c>
      <c r="H6340">
        <v>18</v>
      </c>
      <c r="I6340">
        <v>13655.01</v>
      </c>
      <c r="J6340">
        <v>245790.18</v>
      </c>
      <c r="K6340">
        <v>2668.73</v>
      </c>
      <c r="L6340">
        <v>425</v>
      </c>
      <c r="M6340" t="s">
        <v>42</v>
      </c>
      <c r="N6340" t="s">
        <v>70</v>
      </c>
      <c r="O6340">
        <v>27502.15</v>
      </c>
      <c r="P6340">
        <f>_xlfn.DAYS(Table3[[#This Row],[Delivery_Date]],Table3[[#This Row],[Order_Date]])</f>
        <v>8</v>
      </c>
    </row>
    <row r="6341" spans="1:16" x14ac:dyDescent="0.25">
      <c r="A6341">
        <v>6340</v>
      </c>
      <c r="B6341" t="s">
        <v>51</v>
      </c>
      <c r="C6341" t="s">
        <v>38</v>
      </c>
      <c r="D6341" t="s">
        <v>25</v>
      </c>
      <c r="E6341" t="s">
        <v>52</v>
      </c>
      <c r="F6341" t="s">
        <v>172</v>
      </c>
      <c r="G6341" t="s">
        <v>117</v>
      </c>
      <c r="H6341">
        <v>25</v>
      </c>
      <c r="I6341">
        <v>25134.19</v>
      </c>
      <c r="J6341">
        <v>628354.75</v>
      </c>
      <c r="K6341">
        <v>4219.1499999999996</v>
      </c>
      <c r="L6341">
        <v>51</v>
      </c>
      <c r="M6341" t="s">
        <v>29</v>
      </c>
      <c r="N6341" t="s">
        <v>43</v>
      </c>
      <c r="O6341">
        <v>49499.55</v>
      </c>
      <c r="P6341">
        <f>_xlfn.DAYS(Table3[[#This Row],[Delivery_Date]],Table3[[#This Row],[Order_Date]])</f>
        <v>15</v>
      </c>
    </row>
    <row r="6342" spans="1:16" x14ac:dyDescent="0.25">
      <c r="A6342">
        <v>6341</v>
      </c>
      <c r="B6342" t="s">
        <v>37</v>
      </c>
      <c r="C6342" t="s">
        <v>16</v>
      </c>
      <c r="D6342" t="s">
        <v>45</v>
      </c>
      <c r="E6342" t="s">
        <v>60</v>
      </c>
      <c r="F6342" t="s">
        <v>170</v>
      </c>
      <c r="G6342" t="s">
        <v>386</v>
      </c>
      <c r="H6342">
        <v>3</v>
      </c>
      <c r="I6342">
        <v>4292.62</v>
      </c>
      <c r="J6342">
        <v>12877.86</v>
      </c>
      <c r="K6342">
        <v>1439.12</v>
      </c>
      <c r="L6342">
        <v>60</v>
      </c>
      <c r="M6342" t="s">
        <v>35</v>
      </c>
      <c r="N6342" t="s">
        <v>36</v>
      </c>
      <c r="O6342">
        <v>3003.83</v>
      </c>
      <c r="P6342">
        <f>_xlfn.DAYS(Table3[[#This Row],[Delivery_Date]],Table3[[#This Row],[Order_Date]])</f>
        <v>4</v>
      </c>
    </row>
    <row r="6343" spans="1:16" x14ac:dyDescent="0.25">
      <c r="A6343">
        <v>6342</v>
      </c>
      <c r="B6343" t="s">
        <v>23</v>
      </c>
      <c r="C6343" t="s">
        <v>24</v>
      </c>
      <c r="D6343" t="s">
        <v>45</v>
      </c>
      <c r="E6343" t="s">
        <v>46</v>
      </c>
      <c r="F6343" t="s">
        <v>376</v>
      </c>
      <c r="G6343" t="s">
        <v>139</v>
      </c>
      <c r="H6343">
        <v>24</v>
      </c>
      <c r="I6343">
        <v>5462.47</v>
      </c>
      <c r="J6343">
        <v>131099.28</v>
      </c>
      <c r="K6343">
        <v>260.37</v>
      </c>
      <c r="L6343">
        <v>43</v>
      </c>
      <c r="M6343" t="s">
        <v>21</v>
      </c>
      <c r="N6343" t="s">
        <v>43</v>
      </c>
      <c r="O6343">
        <v>18475.95</v>
      </c>
      <c r="P6343">
        <f>_xlfn.DAYS(Table3[[#This Row],[Delivery_Date]],Table3[[#This Row],[Order_Date]])</f>
        <v>10</v>
      </c>
    </row>
    <row r="6344" spans="1:16" x14ac:dyDescent="0.25">
      <c r="A6344">
        <v>6343</v>
      </c>
      <c r="B6344" t="s">
        <v>23</v>
      </c>
      <c r="C6344" t="s">
        <v>38</v>
      </c>
      <c r="D6344" t="s">
        <v>17</v>
      </c>
      <c r="E6344" t="s">
        <v>46</v>
      </c>
      <c r="F6344" t="s">
        <v>94</v>
      </c>
      <c r="G6344" t="s">
        <v>385</v>
      </c>
      <c r="H6344">
        <v>96</v>
      </c>
      <c r="I6344">
        <v>38735.160000000003</v>
      </c>
      <c r="J6344">
        <v>3718575.36</v>
      </c>
      <c r="K6344">
        <v>2078.5</v>
      </c>
      <c r="L6344">
        <v>933</v>
      </c>
      <c r="M6344" t="s">
        <v>42</v>
      </c>
      <c r="N6344" t="s">
        <v>30</v>
      </c>
      <c r="O6344">
        <v>740660.22</v>
      </c>
      <c r="P6344">
        <f>_xlfn.DAYS(Table3[[#This Row],[Delivery_Date]],Table3[[#This Row],[Order_Date]])</f>
        <v>5</v>
      </c>
    </row>
    <row r="6345" spans="1:16" x14ac:dyDescent="0.25">
      <c r="A6345">
        <v>6344</v>
      </c>
      <c r="B6345" t="s">
        <v>65</v>
      </c>
      <c r="C6345" t="s">
        <v>38</v>
      </c>
      <c r="D6345" t="s">
        <v>17</v>
      </c>
      <c r="E6345" t="s">
        <v>26</v>
      </c>
      <c r="F6345" t="s">
        <v>160</v>
      </c>
      <c r="G6345" t="s">
        <v>19</v>
      </c>
      <c r="H6345">
        <v>54</v>
      </c>
      <c r="I6345">
        <v>31778.51</v>
      </c>
      <c r="J6345">
        <v>1716039.54</v>
      </c>
      <c r="K6345">
        <v>4158.43</v>
      </c>
      <c r="L6345">
        <v>80</v>
      </c>
      <c r="M6345" t="s">
        <v>42</v>
      </c>
      <c r="N6345" t="s">
        <v>43</v>
      </c>
      <c r="O6345">
        <v>272237.96000000002</v>
      </c>
      <c r="P6345">
        <f>_xlfn.DAYS(Table3[[#This Row],[Delivery_Date]],Table3[[#This Row],[Order_Date]])</f>
        <v>15</v>
      </c>
    </row>
    <row r="6346" spans="1:16" x14ac:dyDescent="0.25">
      <c r="A6346">
        <v>6345</v>
      </c>
      <c r="B6346" t="s">
        <v>31</v>
      </c>
      <c r="C6346" t="s">
        <v>24</v>
      </c>
      <c r="D6346" t="s">
        <v>32</v>
      </c>
      <c r="E6346" t="s">
        <v>52</v>
      </c>
      <c r="F6346" t="s">
        <v>351</v>
      </c>
      <c r="G6346" t="s">
        <v>109</v>
      </c>
      <c r="H6346">
        <v>38</v>
      </c>
      <c r="I6346">
        <v>2723.82</v>
      </c>
      <c r="J6346">
        <v>103505.16</v>
      </c>
      <c r="K6346">
        <v>3963.7</v>
      </c>
      <c r="L6346">
        <v>211</v>
      </c>
      <c r="M6346" t="s">
        <v>29</v>
      </c>
      <c r="N6346" t="s">
        <v>22</v>
      </c>
      <c r="O6346">
        <v>17514.28</v>
      </c>
      <c r="P6346">
        <f>_xlfn.DAYS(Table3[[#This Row],[Delivery_Date]],Table3[[#This Row],[Order_Date]])</f>
        <v>8</v>
      </c>
    </row>
    <row r="6347" spans="1:16" x14ac:dyDescent="0.25">
      <c r="A6347">
        <v>6346</v>
      </c>
      <c r="B6347" t="s">
        <v>59</v>
      </c>
      <c r="C6347" t="s">
        <v>24</v>
      </c>
      <c r="D6347" t="s">
        <v>17</v>
      </c>
      <c r="E6347" t="s">
        <v>52</v>
      </c>
      <c r="F6347" t="s">
        <v>375</v>
      </c>
      <c r="G6347" t="s">
        <v>397</v>
      </c>
      <c r="H6347">
        <v>72</v>
      </c>
      <c r="I6347">
        <v>38558.199999999997</v>
      </c>
      <c r="J6347">
        <v>2776190.4</v>
      </c>
      <c r="K6347">
        <v>2752.17</v>
      </c>
      <c r="L6347">
        <v>265</v>
      </c>
      <c r="M6347" t="s">
        <v>29</v>
      </c>
      <c r="N6347" t="s">
        <v>36</v>
      </c>
      <c r="O6347">
        <v>641184.67000000004</v>
      </c>
      <c r="P6347">
        <f>_xlfn.DAYS(Table3[[#This Row],[Delivery_Date]],Table3[[#This Row],[Order_Date]])</f>
        <v>5</v>
      </c>
    </row>
    <row r="6348" spans="1:16" x14ac:dyDescent="0.25">
      <c r="A6348">
        <v>6347</v>
      </c>
      <c r="B6348" t="s">
        <v>37</v>
      </c>
      <c r="C6348" t="s">
        <v>24</v>
      </c>
      <c r="D6348" t="s">
        <v>32</v>
      </c>
      <c r="E6348" t="s">
        <v>46</v>
      </c>
      <c r="F6348" t="s">
        <v>185</v>
      </c>
      <c r="G6348" t="s">
        <v>58</v>
      </c>
      <c r="H6348">
        <v>69</v>
      </c>
      <c r="I6348">
        <v>28307.45</v>
      </c>
      <c r="J6348">
        <v>1953214.05</v>
      </c>
      <c r="K6348">
        <v>4963.8900000000003</v>
      </c>
      <c r="L6348">
        <v>308</v>
      </c>
      <c r="M6348" t="s">
        <v>29</v>
      </c>
      <c r="N6348" t="s">
        <v>43</v>
      </c>
      <c r="O6348">
        <v>341945.92</v>
      </c>
      <c r="P6348">
        <f>_xlfn.DAYS(Table3[[#This Row],[Delivery_Date]],Table3[[#This Row],[Order_Date]])</f>
        <v>4</v>
      </c>
    </row>
    <row r="6349" spans="1:16" x14ac:dyDescent="0.25">
      <c r="A6349">
        <v>6348</v>
      </c>
      <c r="B6349" t="s">
        <v>51</v>
      </c>
      <c r="C6349" t="s">
        <v>38</v>
      </c>
      <c r="D6349" t="s">
        <v>39</v>
      </c>
      <c r="E6349" t="s">
        <v>46</v>
      </c>
      <c r="F6349" t="s">
        <v>308</v>
      </c>
      <c r="G6349" t="s">
        <v>150</v>
      </c>
      <c r="H6349">
        <v>80</v>
      </c>
      <c r="I6349">
        <v>1349.98</v>
      </c>
      <c r="J6349">
        <v>107998.39999999999</v>
      </c>
      <c r="K6349">
        <v>2266.9</v>
      </c>
      <c r="L6349">
        <v>854</v>
      </c>
      <c r="M6349" t="s">
        <v>21</v>
      </c>
      <c r="N6349" t="s">
        <v>43</v>
      </c>
      <c r="O6349">
        <v>23242.53</v>
      </c>
      <c r="P6349">
        <f>_xlfn.DAYS(Table3[[#This Row],[Delivery_Date]],Table3[[#This Row],[Order_Date]])</f>
        <v>7</v>
      </c>
    </row>
    <row r="6350" spans="1:16" x14ac:dyDescent="0.25">
      <c r="A6350">
        <v>6349</v>
      </c>
      <c r="B6350" t="s">
        <v>65</v>
      </c>
      <c r="C6350" t="s">
        <v>38</v>
      </c>
      <c r="D6350" t="s">
        <v>25</v>
      </c>
      <c r="E6350" t="s">
        <v>26</v>
      </c>
      <c r="F6350" t="s">
        <v>371</v>
      </c>
      <c r="G6350" t="s">
        <v>168</v>
      </c>
      <c r="H6350">
        <v>29</v>
      </c>
      <c r="I6350">
        <v>49817.85</v>
      </c>
      <c r="J6350">
        <v>1444717.65</v>
      </c>
      <c r="K6350">
        <v>4999.25</v>
      </c>
      <c r="L6350">
        <v>712</v>
      </c>
      <c r="M6350" t="s">
        <v>29</v>
      </c>
      <c r="N6350" t="s">
        <v>36</v>
      </c>
      <c r="O6350">
        <v>170995.51</v>
      </c>
      <c r="P6350">
        <f>_xlfn.DAYS(Table3[[#This Row],[Delivery_Date]],Table3[[#This Row],[Order_Date]])</f>
        <v>13</v>
      </c>
    </row>
    <row r="6351" spans="1:16" x14ac:dyDescent="0.25">
      <c r="A6351">
        <v>6350</v>
      </c>
      <c r="B6351" t="s">
        <v>59</v>
      </c>
      <c r="C6351" t="s">
        <v>38</v>
      </c>
      <c r="D6351" t="s">
        <v>17</v>
      </c>
      <c r="E6351" t="s">
        <v>18</v>
      </c>
      <c r="F6351" t="s">
        <v>69</v>
      </c>
      <c r="G6351" t="s">
        <v>93</v>
      </c>
      <c r="H6351">
        <v>8</v>
      </c>
      <c r="I6351">
        <v>510.81</v>
      </c>
      <c r="J6351">
        <v>4086.48</v>
      </c>
      <c r="K6351">
        <v>3801.24</v>
      </c>
      <c r="L6351">
        <v>849</v>
      </c>
      <c r="M6351" t="s">
        <v>21</v>
      </c>
      <c r="N6351" t="s">
        <v>70</v>
      </c>
      <c r="O6351">
        <v>595.19000000000005</v>
      </c>
      <c r="P6351">
        <f>_xlfn.DAYS(Table3[[#This Row],[Delivery_Date]],Table3[[#This Row],[Order_Date]])</f>
        <v>5</v>
      </c>
    </row>
    <row r="6352" spans="1:16" x14ac:dyDescent="0.25">
      <c r="A6352">
        <v>6351</v>
      </c>
      <c r="B6352" t="s">
        <v>37</v>
      </c>
      <c r="C6352" t="s">
        <v>24</v>
      </c>
      <c r="D6352" t="s">
        <v>25</v>
      </c>
      <c r="E6352" t="s">
        <v>18</v>
      </c>
      <c r="F6352" t="s">
        <v>124</v>
      </c>
      <c r="G6352" t="s">
        <v>120</v>
      </c>
      <c r="H6352">
        <v>78</v>
      </c>
      <c r="I6352">
        <v>17165.240000000002</v>
      </c>
      <c r="J6352">
        <v>1338888.72</v>
      </c>
      <c r="K6352">
        <v>4452.09</v>
      </c>
      <c r="L6352">
        <v>345</v>
      </c>
      <c r="M6352" t="s">
        <v>42</v>
      </c>
      <c r="N6352" t="s">
        <v>43</v>
      </c>
      <c r="O6352">
        <v>316650.46000000002</v>
      </c>
      <c r="P6352">
        <f>_xlfn.DAYS(Table3[[#This Row],[Delivery_Date]],Table3[[#This Row],[Order_Date]])</f>
        <v>11</v>
      </c>
    </row>
    <row r="6353" spans="1:16" x14ac:dyDescent="0.25">
      <c r="A6353">
        <v>6352</v>
      </c>
      <c r="B6353" t="s">
        <v>31</v>
      </c>
      <c r="C6353" t="s">
        <v>16</v>
      </c>
      <c r="D6353" t="s">
        <v>39</v>
      </c>
      <c r="E6353" t="s">
        <v>18</v>
      </c>
      <c r="F6353" t="s">
        <v>158</v>
      </c>
      <c r="G6353" t="s">
        <v>369</v>
      </c>
      <c r="H6353">
        <v>52</v>
      </c>
      <c r="I6353">
        <v>2199.44</v>
      </c>
      <c r="J6353">
        <v>114370.88</v>
      </c>
      <c r="K6353">
        <v>3067.16</v>
      </c>
      <c r="L6353">
        <v>612</v>
      </c>
      <c r="M6353" t="s">
        <v>35</v>
      </c>
      <c r="N6353" t="s">
        <v>43</v>
      </c>
      <c r="O6353">
        <v>13512.58</v>
      </c>
      <c r="P6353">
        <f>_xlfn.DAYS(Table3[[#This Row],[Delivery_Date]],Table3[[#This Row],[Order_Date]])</f>
        <v>3</v>
      </c>
    </row>
    <row r="6354" spans="1:16" x14ac:dyDescent="0.25">
      <c r="A6354">
        <v>6353</v>
      </c>
      <c r="B6354" t="s">
        <v>65</v>
      </c>
      <c r="C6354" t="s">
        <v>24</v>
      </c>
      <c r="D6354" t="s">
        <v>25</v>
      </c>
      <c r="E6354" t="s">
        <v>52</v>
      </c>
      <c r="F6354" t="s">
        <v>183</v>
      </c>
      <c r="G6354" t="s">
        <v>225</v>
      </c>
      <c r="H6354">
        <v>98</v>
      </c>
      <c r="I6354">
        <v>13920</v>
      </c>
      <c r="J6354">
        <v>1364160</v>
      </c>
      <c r="K6354">
        <v>1943.52</v>
      </c>
      <c r="L6354">
        <v>874</v>
      </c>
      <c r="M6354" t="s">
        <v>29</v>
      </c>
      <c r="N6354" t="s">
        <v>36</v>
      </c>
      <c r="O6354">
        <v>85990.03</v>
      </c>
      <c r="P6354">
        <f>_xlfn.DAYS(Table3[[#This Row],[Delivery_Date]],Table3[[#This Row],[Order_Date]])</f>
        <v>8</v>
      </c>
    </row>
    <row r="6355" spans="1:16" x14ac:dyDescent="0.25">
      <c r="A6355">
        <v>6354</v>
      </c>
      <c r="B6355" t="s">
        <v>44</v>
      </c>
      <c r="C6355" t="s">
        <v>16</v>
      </c>
      <c r="D6355" t="s">
        <v>39</v>
      </c>
      <c r="E6355" t="s">
        <v>60</v>
      </c>
      <c r="F6355" t="s">
        <v>168</v>
      </c>
      <c r="G6355" t="s">
        <v>145</v>
      </c>
      <c r="H6355">
        <v>93</v>
      </c>
      <c r="I6355">
        <v>3929.86</v>
      </c>
      <c r="J6355">
        <v>365476.98</v>
      </c>
      <c r="K6355">
        <v>791.51</v>
      </c>
      <c r="L6355">
        <v>298</v>
      </c>
      <c r="M6355" t="s">
        <v>21</v>
      </c>
      <c r="N6355" t="s">
        <v>70</v>
      </c>
      <c r="O6355">
        <v>23210.63</v>
      </c>
      <c r="P6355">
        <f>_xlfn.DAYS(Table3[[#This Row],[Delivery_Date]],Table3[[#This Row],[Order_Date]])</f>
        <v>3</v>
      </c>
    </row>
    <row r="6356" spans="1:16" x14ac:dyDescent="0.25">
      <c r="A6356">
        <v>6355</v>
      </c>
      <c r="B6356" t="s">
        <v>44</v>
      </c>
      <c r="C6356" t="s">
        <v>38</v>
      </c>
      <c r="D6356" t="s">
        <v>17</v>
      </c>
      <c r="E6356" t="s">
        <v>26</v>
      </c>
      <c r="F6356" t="s">
        <v>207</v>
      </c>
      <c r="G6356" t="s">
        <v>309</v>
      </c>
      <c r="H6356">
        <v>48</v>
      </c>
      <c r="I6356">
        <v>12501.82</v>
      </c>
      <c r="J6356">
        <v>600087.36</v>
      </c>
      <c r="K6356">
        <v>4797.66</v>
      </c>
      <c r="L6356">
        <v>397</v>
      </c>
      <c r="M6356" t="s">
        <v>35</v>
      </c>
      <c r="N6356" t="s">
        <v>22</v>
      </c>
      <c r="O6356">
        <v>134857.42000000001</v>
      </c>
      <c r="P6356">
        <f>_xlfn.DAYS(Table3[[#This Row],[Delivery_Date]],Table3[[#This Row],[Order_Date]])</f>
        <v>8</v>
      </c>
    </row>
    <row r="6357" spans="1:16" x14ac:dyDescent="0.25">
      <c r="A6357">
        <v>6356</v>
      </c>
      <c r="B6357" t="s">
        <v>59</v>
      </c>
      <c r="C6357" t="s">
        <v>24</v>
      </c>
      <c r="D6357" t="s">
        <v>17</v>
      </c>
      <c r="E6357" t="s">
        <v>46</v>
      </c>
      <c r="F6357" t="s">
        <v>308</v>
      </c>
      <c r="G6357" t="s">
        <v>236</v>
      </c>
      <c r="H6357">
        <v>45</v>
      </c>
      <c r="I6357">
        <v>28032.29</v>
      </c>
      <c r="J6357">
        <v>1261453.05</v>
      </c>
      <c r="K6357">
        <v>194.59</v>
      </c>
      <c r="L6357">
        <v>574</v>
      </c>
      <c r="M6357" t="s">
        <v>21</v>
      </c>
      <c r="N6357" t="s">
        <v>70</v>
      </c>
      <c r="O6357">
        <v>204752.17</v>
      </c>
      <c r="P6357">
        <f>_xlfn.DAYS(Table3[[#This Row],[Delivery_Date]],Table3[[#This Row],[Order_Date]])</f>
        <v>9</v>
      </c>
    </row>
    <row r="6358" spans="1:16" x14ac:dyDescent="0.25">
      <c r="A6358">
        <v>6357</v>
      </c>
      <c r="B6358" t="s">
        <v>59</v>
      </c>
      <c r="C6358" t="s">
        <v>38</v>
      </c>
      <c r="D6358" t="s">
        <v>25</v>
      </c>
      <c r="E6358" t="s">
        <v>52</v>
      </c>
      <c r="F6358" t="s">
        <v>197</v>
      </c>
      <c r="G6358" t="s">
        <v>373</v>
      </c>
      <c r="H6358">
        <v>44</v>
      </c>
      <c r="I6358">
        <v>4062.82</v>
      </c>
      <c r="J6358">
        <v>178764.08</v>
      </c>
      <c r="K6358">
        <v>2521.48</v>
      </c>
      <c r="L6358">
        <v>732</v>
      </c>
      <c r="M6358" t="s">
        <v>35</v>
      </c>
      <c r="N6358" t="s">
        <v>70</v>
      </c>
      <c r="O6358">
        <v>24679.07</v>
      </c>
      <c r="P6358">
        <f>_xlfn.DAYS(Table3[[#This Row],[Delivery_Date]],Table3[[#This Row],[Order_Date]])</f>
        <v>14</v>
      </c>
    </row>
    <row r="6359" spans="1:16" x14ac:dyDescent="0.25">
      <c r="A6359">
        <v>6358</v>
      </c>
      <c r="B6359" t="s">
        <v>15</v>
      </c>
      <c r="C6359" t="s">
        <v>38</v>
      </c>
      <c r="D6359" t="s">
        <v>39</v>
      </c>
      <c r="E6359" t="s">
        <v>26</v>
      </c>
      <c r="F6359" t="s">
        <v>119</v>
      </c>
      <c r="G6359" t="s">
        <v>179</v>
      </c>
      <c r="H6359">
        <v>88</v>
      </c>
      <c r="I6359">
        <v>24927.93</v>
      </c>
      <c r="J6359">
        <v>2193657.84</v>
      </c>
      <c r="K6359">
        <v>2517.89</v>
      </c>
      <c r="L6359">
        <v>897</v>
      </c>
      <c r="M6359" t="s">
        <v>42</v>
      </c>
      <c r="N6359" t="s">
        <v>70</v>
      </c>
      <c r="O6359">
        <v>470741.39</v>
      </c>
      <c r="P6359">
        <f>_xlfn.DAYS(Table3[[#This Row],[Delivery_Date]],Table3[[#This Row],[Order_Date]])</f>
        <v>1</v>
      </c>
    </row>
    <row r="6360" spans="1:16" x14ac:dyDescent="0.25">
      <c r="A6360">
        <v>6359</v>
      </c>
      <c r="B6360" t="s">
        <v>44</v>
      </c>
      <c r="C6360" t="s">
        <v>24</v>
      </c>
      <c r="D6360" t="s">
        <v>17</v>
      </c>
      <c r="E6360" t="s">
        <v>18</v>
      </c>
      <c r="F6360" t="s">
        <v>63</v>
      </c>
      <c r="G6360" t="s">
        <v>100</v>
      </c>
      <c r="H6360">
        <v>52</v>
      </c>
      <c r="I6360">
        <v>29092.91</v>
      </c>
      <c r="J6360">
        <v>1512831.32</v>
      </c>
      <c r="K6360">
        <v>2715.91</v>
      </c>
      <c r="L6360">
        <v>962</v>
      </c>
      <c r="M6360" t="s">
        <v>21</v>
      </c>
      <c r="N6360" t="s">
        <v>43</v>
      </c>
      <c r="O6360">
        <v>175561.73</v>
      </c>
      <c r="P6360">
        <f>_xlfn.DAYS(Table3[[#This Row],[Delivery_Date]],Table3[[#This Row],[Order_Date]])</f>
        <v>8</v>
      </c>
    </row>
    <row r="6361" spans="1:16" x14ac:dyDescent="0.25">
      <c r="A6361">
        <v>6360</v>
      </c>
      <c r="B6361" t="s">
        <v>31</v>
      </c>
      <c r="C6361" t="s">
        <v>24</v>
      </c>
      <c r="D6361" t="s">
        <v>39</v>
      </c>
      <c r="E6361" t="s">
        <v>46</v>
      </c>
      <c r="F6361" t="s">
        <v>404</v>
      </c>
      <c r="G6361" t="s">
        <v>253</v>
      </c>
      <c r="H6361">
        <v>83</v>
      </c>
      <c r="I6361">
        <v>17993.330000000002</v>
      </c>
      <c r="J6361">
        <v>1493446.39</v>
      </c>
      <c r="K6361">
        <v>3946.49</v>
      </c>
      <c r="L6361">
        <v>893</v>
      </c>
      <c r="M6361" t="s">
        <v>42</v>
      </c>
      <c r="N6361" t="s">
        <v>30</v>
      </c>
      <c r="O6361">
        <v>352174.08000000002</v>
      </c>
      <c r="P6361">
        <f>_xlfn.DAYS(Table3[[#This Row],[Delivery_Date]],Table3[[#This Row],[Order_Date]])</f>
        <v>2</v>
      </c>
    </row>
    <row r="6362" spans="1:16" x14ac:dyDescent="0.25">
      <c r="A6362">
        <v>6361</v>
      </c>
      <c r="B6362" t="s">
        <v>37</v>
      </c>
      <c r="C6362" t="s">
        <v>24</v>
      </c>
      <c r="D6362" t="s">
        <v>39</v>
      </c>
      <c r="E6362" t="s">
        <v>46</v>
      </c>
      <c r="F6362" t="s">
        <v>377</v>
      </c>
      <c r="G6362" t="s">
        <v>133</v>
      </c>
      <c r="H6362">
        <v>43</v>
      </c>
      <c r="I6362">
        <v>8863.2800000000007</v>
      </c>
      <c r="J6362">
        <v>381121.04</v>
      </c>
      <c r="K6362">
        <v>1683.64</v>
      </c>
      <c r="L6362">
        <v>799</v>
      </c>
      <c r="M6362" t="s">
        <v>42</v>
      </c>
      <c r="N6362" t="s">
        <v>36</v>
      </c>
      <c r="O6362">
        <v>62813.78</v>
      </c>
      <c r="P6362">
        <f>_xlfn.DAYS(Table3[[#This Row],[Delivery_Date]],Table3[[#This Row],[Order_Date]])</f>
        <v>6</v>
      </c>
    </row>
    <row r="6363" spans="1:16" x14ac:dyDescent="0.25">
      <c r="A6363">
        <v>6362</v>
      </c>
      <c r="B6363" t="s">
        <v>15</v>
      </c>
      <c r="C6363" t="s">
        <v>16</v>
      </c>
      <c r="D6363" t="s">
        <v>25</v>
      </c>
      <c r="E6363" t="s">
        <v>52</v>
      </c>
      <c r="F6363" t="s">
        <v>334</v>
      </c>
      <c r="G6363" t="s">
        <v>342</v>
      </c>
      <c r="H6363">
        <v>78</v>
      </c>
      <c r="I6363">
        <v>48910.53</v>
      </c>
      <c r="J6363">
        <v>3815021.34</v>
      </c>
      <c r="K6363">
        <v>1940.48</v>
      </c>
      <c r="L6363">
        <v>245</v>
      </c>
      <c r="M6363" t="s">
        <v>42</v>
      </c>
      <c r="N6363" t="s">
        <v>36</v>
      </c>
      <c r="O6363">
        <v>728051.86</v>
      </c>
      <c r="P6363">
        <f>_xlfn.DAYS(Table3[[#This Row],[Delivery_Date]],Table3[[#This Row],[Order_Date]])</f>
        <v>12</v>
      </c>
    </row>
    <row r="6364" spans="1:16" x14ac:dyDescent="0.25">
      <c r="A6364">
        <v>6363</v>
      </c>
      <c r="B6364" t="s">
        <v>31</v>
      </c>
      <c r="C6364" t="s">
        <v>16</v>
      </c>
      <c r="D6364" t="s">
        <v>45</v>
      </c>
      <c r="E6364" t="s">
        <v>60</v>
      </c>
      <c r="F6364" t="s">
        <v>259</v>
      </c>
      <c r="G6364" t="s">
        <v>182</v>
      </c>
      <c r="H6364">
        <v>26</v>
      </c>
      <c r="I6364">
        <v>42763.43</v>
      </c>
      <c r="J6364">
        <v>1111849.18</v>
      </c>
      <c r="K6364">
        <v>2608.77</v>
      </c>
      <c r="L6364">
        <v>433</v>
      </c>
      <c r="M6364" t="s">
        <v>21</v>
      </c>
      <c r="N6364" t="s">
        <v>70</v>
      </c>
      <c r="O6364">
        <v>72935.55</v>
      </c>
      <c r="P6364">
        <f>_xlfn.DAYS(Table3[[#This Row],[Delivery_Date]],Table3[[#This Row],[Order_Date]])</f>
        <v>10</v>
      </c>
    </row>
    <row r="6365" spans="1:16" x14ac:dyDescent="0.25">
      <c r="A6365">
        <v>6364</v>
      </c>
      <c r="B6365" t="s">
        <v>31</v>
      </c>
      <c r="C6365" t="s">
        <v>16</v>
      </c>
      <c r="D6365" t="s">
        <v>17</v>
      </c>
      <c r="E6365" t="s">
        <v>18</v>
      </c>
      <c r="F6365" t="s">
        <v>54</v>
      </c>
      <c r="G6365" t="s">
        <v>222</v>
      </c>
      <c r="H6365">
        <v>62</v>
      </c>
      <c r="I6365">
        <v>6398.45</v>
      </c>
      <c r="J6365">
        <v>396703.9</v>
      </c>
      <c r="K6365">
        <v>657.96</v>
      </c>
      <c r="L6365">
        <v>21</v>
      </c>
      <c r="M6365" t="s">
        <v>42</v>
      </c>
      <c r="N6365" t="s">
        <v>30</v>
      </c>
      <c r="O6365">
        <v>55869.17</v>
      </c>
      <c r="P6365">
        <f>_xlfn.DAYS(Table3[[#This Row],[Delivery_Date]],Table3[[#This Row],[Order_Date]])</f>
        <v>13</v>
      </c>
    </row>
    <row r="6366" spans="1:16" x14ac:dyDescent="0.25">
      <c r="A6366">
        <v>6365</v>
      </c>
      <c r="B6366" t="s">
        <v>51</v>
      </c>
      <c r="C6366" t="s">
        <v>24</v>
      </c>
      <c r="D6366" t="s">
        <v>39</v>
      </c>
      <c r="E6366" t="s">
        <v>60</v>
      </c>
      <c r="F6366" t="s">
        <v>118</v>
      </c>
      <c r="G6366" t="s">
        <v>308</v>
      </c>
      <c r="H6366">
        <v>25</v>
      </c>
      <c r="I6366">
        <v>13159.49</v>
      </c>
      <c r="J6366">
        <v>328987.25</v>
      </c>
      <c r="K6366">
        <v>4977.3900000000003</v>
      </c>
      <c r="L6366">
        <v>486</v>
      </c>
      <c r="M6366" t="s">
        <v>21</v>
      </c>
      <c r="N6366" t="s">
        <v>30</v>
      </c>
      <c r="O6366">
        <v>49738.83</v>
      </c>
      <c r="P6366">
        <f>_xlfn.DAYS(Table3[[#This Row],[Delivery_Date]],Table3[[#This Row],[Order_Date]])</f>
        <v>12</v>
      </c>
    </row>
    <row r="6367" spans="1:16" x14ac:dyDescent="0.25">
      <c r="A6367">
        <v>6366</v>
      </c>
      <c r="B6367" t="s">
        <v>31</v>
      </c>
      <c r="C6367" t="s">
        <v>16</v>
      </c>
      <c r="D6367" t="s">
        <v>45</v>
      </c>
      <c r="E6367" t="s">
        <v>18</v>
      </c>
      <c r="F6367" t="s">
        <v>179</v>
      </c>
      <c r="G6367" t="s">
        <v>230</v>
      </c>
      <c r="H6367">
        <v>62</v>
      </c>
      <c r="I6367">
        <v>27308.94</v>
      </c>
      <c r="J6367">
        <v>1693154.28</v>
      </c>
      <c r="K6367">
        <v>536.71</v>
      </c>
      <c r="L6367">
        <v>285</v>
      </c>
      <c r="M6367" t="s">
        <v>42</v>
      </c>
      <c r="N6367" t="s">
        <v>22</v>
      </c>
      <c r="O6367">
        <v>128836.02</v>
      </c>
      <c r="P6367">
        <f>_xlfn.DAYS(Table3[[#This Row],[Delivery_Date]],Table3[[#This Row],[Order_Date]])</f>
        <v>2</v>
      </c>
    </row>
    <row r="6368" spans="1:16" x14ac:dyDescent="0.25">
      <c r="A6368">
        <v>6367</v>
      </c>
      <c r="B6368" t="s">
        <v>51</v>
      </c>
      <c r="C6368" t="s">
        <v>16</v>
      </c>
      <c r="D6368" t="s">
        <v>32</v>
      </c>
      <c r="E6368" t="s">
        <v>60</v>
      </c>
      <c r="F6368" t="s">
        <v>141</v>
      </c>
      <c r="G6368" t="s">
        <v>173</v>
      </c>
      <c r="H6368">
        <v>32</v>
      </c>
      <c r="I6368">
        <v>41044.44</v>
      </c>
      <c r="J6368">
        <v>1313422.08</v>
      </c>
      <c r="K6368">
        <v>4794.6400000000003</v>
      </c>
      <c r="L6368">
        <v>750</v>
      </c>
      <c r="M6368" t="s">
        <v>29</v>
      </c>
      <c r="N6368" t="s">
        <v>43</v>
      </c>
      <c r="O6368">
        <v>112442.58</v>
      </c>
      <c r="P6368">
        <f>_xlfn.DAYS(Table3[[#This Row],[Delivery_Date]],Table3[[#This Row],[Order_Date]])</f>
        <v>10</v>
      </c>
    </row>
    <row r="6369" spans="1:16" x14ac:dyDescent="0.25">
      <c r="A6369">
        <v>6368</v>
      </c>
      <c r="B6369" t="s">
        <v>31</v>
      </c>
      <c r="C6369" t="s">
        <v>24</v>
      </c>
      <c r="D6369" t="s">
        <v>45</v>
      </c>
      <c r="E6369" t="s">
        <v>18</v>
      </c>
      <c r="F6369" t="s">
        <v>120</v>
      </c>
      <c r="G6369" t="s">
        <v>145</v>
      </c>
      <c r="H6369">
        <v>96</v>
      </c>
      <c r="I6369">
        <v>6753.85</v>
      </c>
      <c r="J6369">
        <v>648369.6</v>
      </c>
      <c r="K6369">
        <v>771.75</v>
      </c>
      <c r="L6369">
        <v>403</v>
      </c>
      <c r="M6369" t="s">
        <v>42</v>
      </c>
      <c r="N6369" t="s">
        <v>30</v>
      </c>
      <c r="O6369">
        <v>85563.61</v>
      </c>
      <c r="P6369">
        <f>_xlfn.DAYS(Table3[[#This Row],[Delivery_Date]],Table3[[#This Row],[Order_Date]])</f>
        <v>4</v>
      </c>
    </row>
    <row r="6370" spans="1:16" x14ac:dyDescent="0.25">
      <c r="A6370">
        <v>6369</v>
      </c>
      <c r="B6370" t="s">
        <v>15</v>
      </c>
      <c r="C6370" t="s">
        <v>38</v>
      </c>
      <c r="D6370" t="s">
        <v>17</v>
      </c>
      <c r="E6370" t="s">
        <v>52</v>
      </c>
      <c r="F6370" t="s">
        <v>291</v>
      </c>
      <c r="G6370" t="s">
        <v>64</v>
      </c>
      <c r="H6370">
        <v>86</v>
      </c>
      <c r="I6370">
        <v>39576.97</v>
      </c>
      <c r="J6370">
        <v>3403619.42</v>
      </c>
      <c r="K6370">
        <v>1575.72</v>
      </c>
      <c r="L6370">
        <v>926</v>
      </c>
      <c r="M6370" t="s">
        <v>29</v>
      </c>
      <c r="N6370" t="s">
        <v>43</v>
      </c>
      <c r="O6370">
        <v>595407.59</v>
      </c>
      <c r="P6370">
        <f>_xlfn.DAYS(Table3[[#This Row],[Delivery_Date]],Table3[[#This Row],[Order_Date]])</f>
        <v>1</v>
      </c>
    </row>
    <row r="6371" spans="1:16" x14ac:dyDescent="0.25">
      <c r="A6371">
        <v>6370</v>
      </c>
      <c r="B6371" t="s">
        <v>44</v>
      </c>
      <c r="C6371" t="s">
        <v>16</v>
      </c>
      <c r="D6371" t="s">
        <v>32</v>
      </c>
      <c r="E6371" t="s">
        <v>52</v>
      </c>
      <c r="F6371" t="s">
        <v>303</v>
      </c>
      <c r="G6371" t="s">
        <v>123</v>
      </c>
      <c r="H6371">
        <v>65</v>
      </c>
      <c r="I6371">
        <v>3996.95</v>
      </c>
      <c r="J6371">
        <v>259801.75</v>
      </c>
      <c r="K6371">
        <v>3785.38</v>
      </c>
      <c r="L6371">
        <v>594</v>
      </c>
      <c r="M6371" t="s">
        <v>35</v>
      </c>
      <c r="N6371" t="s">
        <v>22</v>
      </c>
      <c r="O6371">
        <v>35311.800000000003</v>
      </c>
      <c r="P6371">
        <f>_xlfn.DAYS(Table3[[#This Row],[Delivery_Date]],Table3[[#This Row],[Order_Date]])</f>
        <v>4</v>
      </c>
    </row>
    <row r="6372" spans="1:16" x14ac:dyDescent="0.25">
      <c r="A6372">
        <v>6371</v>
      </c>
      <c r="B6372" t="s">
        <v>31</v>
      </c>
      <c r="C6372" t="s">
        <v>24</v>
      </c>
      <c r="D6372" t="s">
        <v>45</v>
      </c>
      <c r="E6372" t="s">
        <v>52</v>
      </c>
      <c r="F6372" t="s">
        <v>276</v>
      </c>
      <c r="G6372" t="s">
        <v>178</v>
      </c>
      <c r="H6372">
        <v>5</v>
      </c>
      <c r="I6372">
        <v>21244.9</v>
      </c>
      <c r="J6372">
        <v>106224.5</v>
      </c>
      <c r="K6372">
        <v>405.05</v>
      </c>
      <c r="L6372">
        <v>239</v>
      </c>
      <c r="M6372" t="s">
        <v>29</v>
      </c>
      <c r="N6372" t="s">
        <v>30</v>
      </c>
      <c r="O6372">
        <v>14201.04</v>
      </c>
      <c r="P6372">
        <f>_xlfn.DAYS(Table3[[#This Row],[Delivery_Date]],Table3[[#This Row],[Order_Date]])</f>
        <v>13</v>
      </c>
    </row>
    <row r="6373" spans="1:16" x14ac:dyDescent="0.25">
      <c r="A6373">
        <v>6372</v>
      </c>
      <c r="B6373" t="s">
        <v>31</v>
      </c>
      <c r="C6373" t="s">
        <v>24</v>
      </c>
      <c r="D6373" t="s">
        <v>39</v>
      </c>
      <c r="E6373" t="s">
        <v>60</v>
      </c>
      <c r="F6373" t="s">
        <v>334</v>
      </c>
      <c r="G6373" t="s">
        <v>113</v>
      </c>
      <c r="H6373">
        <v>83</v>
      </c>
      <c r="I6373">
        <v>38557.21</v>
      </c>
      <c r="J6373">
        <v>3200248.43</v>
      </c>
      <c r="K6373">
        <v>2250.1799999999998</v>
      </c>
      <c r="L6373">
        <v>571</v>
      </c>
      <c r="M6373" t="s">
        <v>35</v>
      </c>
      <c r="N6373" t="s">
        <v>30</v>
      </c>
      <c r="O6373">
        <v>643659.99</v>
      </c>
      <c r="P6373">
        <f>_xlfn.DAYS(Table3[[#This Row],[Delivery_Date]],Table3[[#This Row],[Order_Date]])</f>
        <v>1</v>
      </c>
    </row>
    <row r="6374" spans="1:16" x14ac:dyDescent="0.25">
      <c r="A6374">
        <v>6373</v>
      </c>
      <c r="B6374" t="s">
        <v>59</v>
      </c>
      <c r="C6374" t="s">
        <v>24</v>
      </c>
      <c r="D6374" t="s">
        <v>32</v>
      </c>
      <c r="E6374" t="s">
        <v>26</v>
      </c>
      <c r="F6374" t="s">
        <v>134</v>
      </c>
      <c r="G6374" t="s">
        <v>420</v>
      </c>
      <c r="H6374">
        <v>74</v>
      </c>
      <c r="I6374">
        <v>48194.99</v>
      </c>
      <c r="J6374">
        <v>3566429.26</v>
      </c>
      <c r="K6374">
        <v>2427.0100000000002</v>
      </c>
      <c r="L6374">
        <v>606</v>
      </c>
      <c r="M6374" t="s">
        <v>42</v>
      </c>
      <c r="N6374" t="s">
        <v>30</v>
      </c>
      <c r="O6374">
        <v>695748.15</v>
      </c>
      <c r="P6374">
        <f>_xlfn.DAYS(Table3[[#This Row],[Delivery_Date]],Table3[[#This Row],[Order_Date]])</f>
        <v>13</v>
      </c>
    </row>
    <row r="6375" spans="1:16" x14ac:dyDescent="0.25">
      <c r="A6375">
        <v>6374</v>
      </c>
      <c r="B6375" t="s">
        <v>59</v>
      </c>
      <c r="C6375" t="s">
        <v>16</v>
      </c>
      <c r="D6375" t="s">
        <v>45</v>
      </c>
      <c r="E6375" t="s">
        <v>26</v>
      </c>
      <c r="F6375" t="s">
        <v>61</v>
      </c>
      <c r="G6375" t="s">
        <v>41</v>
      </c>
      <c r="H6375">
        <v>76</v>
      </c>
      <c r="I6375">
        <v>43271.75</v>
      </c>
      <c r="J6375">
        <v>3288653</v>
      </c>
      <c r="K6375">
        <v>4612.45</v>
      </c>
      <c r="L6375">
        <v>421</v>
      </c>
      <c r="M6375" t="s">
        <v>21</v>
      </c>
      <c r="N6375" t="s">
        <v>22</v>
      </c>
      <c r="O6375">
        <v>763796.43</v>
      </c>
      <c r="P6375">
        <f>_xlfn.DAYS(Table3[[#This Row],[Delivery_Date]],Table3[[#This Row],[Order_Date]])</f>
        <v>4</v>
      </c>
    </row>
    <row r="6376" spans="1:16" x14ac:dyDescent="0.25">
      <c r="A6376">
        <v>6375</v>
      </c>
      <c r="B6376" t="s">
        <v>51</v>
      </c>
      <c r="C6376" t="s">
        <v>24</v>
      </c>
      <c r="D6376" t="s">
        <v>25</v>
      </c>
      <c r="E6376" t="s">
        <v>46</v>
      </c>
      <c r="F6376" t="s">
        <v>232</v>
      </c>
      <c r="G6376" t="s">
        <v>53</v>
      </c>
      <c r="H6376">
        <v>71</v>
      </c>
      <c r="I6376">
        <v>10304.76</v>
      </c>
      <c r="J6376">
        <v>731637.96</v>
      </c>
      <c r="K6376">
        <v>4354.97</v>
      </c>
      <c r="L6376">
        <v>310</v>
      </c>
      <c r="M6376" t="s">
        <v>29</v>
      </c>
      <c r="N6376" t="s">
        <v>70</v>
      </c>
      <c r="O6376">
        <v>120619.32</v>
      </c>
      <c r="P6376">
        <f>_xlfn.DAYS(Table3[[#This Row],[Delivery_Date]],Table3[[#This Row],[Order_Date]])</f>
        <v>13</v>
      </c>
    </row>
    <row r="6377" spans="1:16" x14ac:dyDescent="0.25">
      <c r="A6377">
        <v>6376</v>
      </c>
      <c r="B6377" t="s">
        <v>44</v>
      </c>
      <c r="C6377" t="s">
        <v>38</v>
      </c>
      <c r="D6377" t="s">
        <v>39</v>
      </c>
      <c r="E6377" t="s">
        <v>26</v>
      </c>
      <c r="F6377" t="s">
        <v>69</v>
      </c>
      <c r="G6377" t="s">
        <v>331</v>
      </c>
      <c r="H6377">
        <v>47</v>
      </c>
      <c r="I6377">
        <v>11002.44</v>
      </c>
      <c r="J6377">
        <v>517114.68</v>
      </c>
      <c r="K6377">
        <v>1000.74</v>
      </c>
      <c r="L6377">
        <v>28</v>
      </c>
      <c r="M6377" t="s">
        <v>42</v>
      </c>
      <c r="N6377" t="s">
        <v>30</v>
      </c>
      <c r="O6377">
        <v>114545.68</v>
      </c>
      <c r="P6377">
        <f>_xlfn.DAYS(Table3[[#This Row],[Delivery_Date]],Table3[[#This Row],[Order_Date]])</f>
        <v>4</v>
      </c>
    </row>
    <row r="6378" spans="1:16" x14ac:dyDescent="0.25">
      <c r="A6378">
        <v>6377</v>
      </c>
      <c r="B6378" t="s">
        <v>23</v>
      </c>
      <c r="C6378" t="s">
        <v>38</v>
      </c>
      <c r="D6378" t="s">
        <v>25</v>
      </c>
      <c r="E6378" t="s">
        <v>46</v>
      </c>
      <c r="F6378" t="s">
        <v>371</v>
      </c>
      <c r="G6378" t="s">
        <v>144</v>
      </c>
      <c r="H6378">
        <v>58</v>
      </c>
      <c r="I6378">
        <v>46430.38</v>
      </c>
      <c r="J6378">
        <v>2692962.04</v>
      </c>
      <c r="K6378">
        <v>1400.01</v>
      </c>
      <c r="L6378">
        <v>0</v>
      </c>
      <c r="M6378" t="s">
        <v>29</v>
      </c>
      <c r="N6378" t="s">
        <v>70</v>
      </c>
      <c r="O6378">
        <v>417210.32</v>
      </c>
      <c r="P6378">
        <f>_xlfn.DAYS(Table3[[#This Row],[Delivery_Date]],Table3[[#This Row],[Order_Date]])</f>
        <v>5</v>
      </c>
    </row>
    <row r="6379" spans="1:16" x14ac:dyDescent="0.25">
      <c r="A6379">
        <v>6378</v>
      </c>
      <c r="B6379" t="s">
        <v>15</v>
      </c>
      <c r="C6379" t="s">
        <v>24</v>
      </c>
      <c r="D6379" t="s">
        <v>17</v>
      </c>
      <c r="E6379" t="s">
        <v>26</v>
      </c>
      <c r="F6379" t="s">
        <v>152</v>
      </c>
      <c r="G6379" t="s">
        <v>373</v>
      </c>
      <c r="H6379">
        <v>49</v>
      </c>
      <c r="I6379">
        <v>36945.550000000003</v>
      </c>
      <c r="J6379">
        <v>1810331.95</v>
      </c>
      <c r="K6379">
        <v>726.19</v>
      </c>
      <c r="L6379">
        <v>554</v>
      </c>
      <c r="M6379" t="s">
        <v>42</v>
      </c>
      <c r="N6379" t="s">
        <v>36</v>
      </c>
      <c r="O6379">
        <v>218480.37</v>
      </c>
      <c r="P6379">
        <f>_xlfn.DAYS(Table3[[#This Row],[Delivery_Date]],Table3[[#This Row],[Order_Date]])</f>
        <v>10</v>
      </c>
    </row>
    <row r="6380" spans="1:16" x14ac:dyDescent="0.25">
      <c r="A6380">
        <v>6379</v>
      </c>
      <c r="B6380" t="s">
        <v>23</v>
      </c>
      <c r="C6380" t="s">
        <v>38</v>
      </c>
      <c r="D6380" t="s">
        <v>39</v>
      </c>
      <c r="E6380" t="s">
        <v>46</v>
      </c>
      <c r="F6380" t="s">
        <v>287</v>
      </c>
      <c r="G6380" t="s">
        <v>395</v>
      </c>
      <c r="H6380">
        <v>42</v>
      </c>
      <c r="I6380">
        <v>2697.02</v>
      </c>
      <c r="J6380">
        <v>113274.84</v>
      </c>
      <c r="K6380">
        <v>4084.26</v>
      </c>
      <c r="L6380">
        <v>785</v>
      </c>
      <c r="M6380" t="s">
        <v>42</v>
      </c>
      <c r="N6380" t="s">
        <v>43</v>
      </c>
      <c r="O6380">
        <v>21261.57</v>
      </c>
      <c r="P6380">
        <f>_xlfn.DAYS(Table3[[#This Row],[Delivery_Date]],Table3[[#This Row],[Order_Date]])</f>
        <v>10</v>
      </c>
    </row>
    <row r="6381" spans="1:16" x14ac:dyDescent="0.25">
      <c r="A6381">
        <v>6380</v>
      </c>
      <c r="B6381" t="s">
        <v>44</v>
      </c>
      <c r="C6381" t="s">
        <v>38</v>
      </c>
      <c r="D6381" t="s">
        <v>45</v>
      </c>
      <c r="E6381" t="s">
        <v>18</v>
      </c>
      <c r="F6381" t="s">
        <v>99</v>
      </c>
      <c r="G6381" t="s">
        <v>291</v>
      </c>
      <c r="H6381">
        <v>48</v>
      </c>
      <c r="I6381">
        <v>5026.25</v>
      </c>
      <c r="J6381">
        <v>241260</v>
      </c>
      <c r="K6381">
        <v>2162.7399999999998</v>
      </c>
      <c r="L6381">
        <v>944</v>
      </c>
      <c r="M6381" t="s">
        <v>29</v>
      </c>
      <c r="N6381" t="s">
        <v>70</v>
      </c>
      <c r="O6381">
        <v>42690.46</v>
      </c>
      <c r="P6381">
        <f>_xlfn.DAYS(Table3[[#This Row],[Delivery_Date]],Table3[[#This Row],[Order_Date]])</f>
        <v>15</v>
      </c>
    </row>
    <row r="6382" spans="1:16" x14ac:dyDescent="0.25">
      <c r="A6382">
        <v>6381</v>
      </c>
      <c r="B6382" t="s">
        <v>44</v>
      </c>
      <c r="C6382" t="s">
        <v>16</v>
      </c>
      <c r="D6382" t="s">
        <v>17</v>
      </c>
      <c r="E6382" t="s">
        <v>18</v>
      </c>
      <c r="F6382" t="s">
        <v>413</v>
      </c>
      <c r="G6382" t="s">
        <v>108</v>
      </c>
      <c r="H6382">
        <v>11</v>
      </c>
      <c r="I6382">
        <v>33265.68</v>
      </c>
      <c r="J6382">
        <v>365922.48</v>
      </c>
      <c r="K6382">
        <v>3512.4</v>
      </c>
      <c r="L6382">
        <v>549</v>
      </c>
      <c r="M6382" t="s">
        <v>42</v>
      </c>
      <c r="N6382" t="s">
        <v>43</v>
      </c>
      <c r="O6382">
        <v>45679.33</v>
      </c>
      <c r="P6382">
        <f>_xlfn.DAYS(Table3[[#This Row],[Delivery_Date]],Table3[[#This Row],[Order_Date]])</f>
        <v>8</v>
      </c>
    </row>
    <row r="6383" spans="1:16" x14ac:dyDescent="0.25">
      <c r="A6383">
        <v>6382</v>
      </c>
      <c r="B6383" t="s">
        <v>59</v>
      </c>
      <c r="C6383" t="s">
        <v>38</v>
      </c>
      <c r="D6383" t="s">
        <v>45</v>
      </c>
      <c r="E6383" t="s">
        <v>46</v>
      </c>
      <c r="F6383" t="s">
        <v>215</v>
      </c>
      <c r="G6383" t="s">
        <v>241</v>
      </c>
      <c r="H6383">
        <v>54</v>
      </c>
      <c r="I6383">
        <v>39994.230000000003</v>
      </c>
      <c r="J6383">
        <v>2159688.42</v>
      </c>
      <c r="K6383">
        <v>1633.17</v>
      </c>
      <c r="L6383">
        <v>355</v>
      </c>
      <c r="M6383" t="s">
        <v>35</v>
      </c>
      <c r="N6383" t="s">
        <v>70</v>
      </c>
      <c r="O6383">
        <v>225066.68</v>
      </c>
      <c r="P6383">
        <f>_xlfn.DAYS(Table3[[#This Row],[Delivery_Date]],Table3[[#This Row],[Order_Date]])</f>
        <v>5</v>
      </c>
    </row>
    <row r="6384" spans="1:16" x14ac:dyDescent="0.25">
      <c r="A6384">
        <v>6383</v>
      </c>
      <c r="B6384" t="s">
        <v>44</v>
      </c>
      <c r="C6384" t="s">
        <v>38</v>
      </c>
      <c r="D6384" t="s">
        <v>17</v>
      </c>
      <c r="E6384" t="s">
        <v>60</v>
      </c>
      <c r="F6384" t="s">
        <v>259</v>
      </c>
      <c r="G6384" t="s">
        <v>387</v>
      </c>
      <c r="H6384">
        <v>75</v>
      </c>
      <c r="I6384">
        <v>4920.72</v>
      </c>
      <c r="J6384">
        <v>369054</v>
      </c>
      <c r="K6384">
        <v>3957.3</v>
      </c>
      <c r="L6384">
        <v>40</v>
      </c>
      <c r="M6384" t="s">
        <v>29</v>
      </c>
      <c r="N6384" t="s">
        <v>22</v>
      </c>
      <c r="O6384">
        <v>51774.03</v>
      </c>
      <c r="P6384">
        <f>_xlfn.DAYS(Table3[[#This Row],[Delivery_Date]],Table3[[#This Row],[Order_Date]])</f>
        <v>2</v>
      </c>
    </row>
    <row r="6385" spans="1:16" x14ac:dyDescent="0.25">
      <c r="A6385">
        <v>6384</v>
      </c>
      <c r="B6385" t="s">
        <v>59</v>
      </c>
      <c r="C6385" t="s">
        <v>38</v>
      </c>
      <c r="D6385" t="s">
        <v>45</v>
      </c>
      <c r="E6385" t="s">
        <v>18</v>
      </c>
      <c r="F6385" t="s">
        <v>372</v>
      </c>
      <c r="G6385" t="s">
        <v>126</v>
      </c>
      <c r="H6385">
        <v>72</v>
      </c>
      <c r="I6385">
        <v>6069.63</v>
      </c>
      <c r="J6385">
        <v>437013.36</v>
      </c>
      <c r="K6385">
        <v>3886.15</v>
      </c>
      <c r="L6385">
        <v>205</v>
      </c>
      <c r="M6385" t="s">
        <v>42</v>
      </c>
      <c r="N6385" t="s">
        <v>22</v>
      </c>
      <c r="O6385">
        <v>75950.92</v>
      </c>
      <c r="P6385">
        <f>_xlfn.DAYS(Table3[[#This Row],[Delivery_Date]],Table3[[#This Row],[Order_Date]])</f>
        <v>6</v>
      </c>
    </row>
    <row r="6386" spans="1:16" x14ac:dyDescent="0.25">
      <c r="A6386">
        <v>6385</v>
      </c>
      <c r="B6386" t="s">
        <v>23</v>
      </c>
      <c r="C6386" t="s">
        <v>16</v>
      </c>
      <c r="D6386" t="s">
        <v>32</v>
      </c>
      <c r="E6386" t="s">
        <v>46</v>
      </c>
      <c r="F6386" t="s">
        <v>367</v>
      </c>
      <c r="G6386" t="s">
        <v>362</v>
      </c>
      <c r="H6386">
        <v>91</v>
      </c>
      <c r="I6386">
        <v>14813.24</v>
      </c>
      <c r="J6386">
        <v>1348004.84</v>
      </c>
      <c r="K6386">
        <v>3068.1</v>
      </c>
      <c r="L6386">
        <v>414</v>
      </c>
      <c r="M6386" t="s">
        <v>42</v>
      </c>
      <c r="N6386" t="s">
        <v>22</v>
      </c>
      <c r="O6386">
        <v>106386.7</v>
      </c>
      <c r="P6386">
        <f>_xlfn.DAYS(Table3[[#This Row],[Delivery_Date]],Table3[[#This Row],[Order_Date]])</f>
        <v>1</v>
      </c>
    </row>
    <row r="6387" spans="1:16" x14ac:dyDescent="0.25">
      <c r="A6387">
        <v>6386</v>
      </c>
      <c r="B6387" t="s">
        <v>31</v>
      </c>
      <c r="C6387" t="s">
        <v>24</v>
      </c>
      <c r="D6387" t="s">
        <v>45</v>
      </c>
      <c r="E6387" t="s">
        <v>26</v>
      </c>
      <c r="F6387" t="s">
        <v>116</v>
      </c>
      <c r="G6387" t="s">
        <v>370</v>
      </c>
      <c r="H6387">
        <v>76</v>
      </c>
      <c r="I6387">
        <v>18427.98</v>
      </c>
      <c r="J6387">
        <v>1400526.48</v>
      </c>
      <c r="K6387">
        <v>2151.4</v>
      </c>
      <c r="L6387">
        <v>138</v>
      </c>
      <c r="M6387" t="s">
        <v>35</v>
      </c>
      <c r="N6387" t="s">
        <v>22</v>
      </c>
      <c r="O6387">
        <v>123245.28</v>
      </c>
      <c r="P6387">
        <f>_xlfn.DAYS(Table3[[#This Row],[Delivery_Date]],Table3[[#This Row],[Order_Date]])</f>
        <v>2</v>
      </c>
    </row>
    <row r="6388" spans="1:16" x14ac:dyDescent="0.25">
      <c r="A6388">
        <v>6387</v>
      </c>
      <c r="B6388" t="s">
        <v>37</v>
      </c>
      <c r="C6388" t="s">
        <v>24</v>
      </c>
      <c r="D6388" t="s">
        <v>17</v>
      </c>
      <c r="E6388" t="s">
        <v>18</v>
      </c>
      <c r="F6388" t="s">
        <v>322</v>
      </c>
      <c r="G6388" t="s">
        <v>187</v>
      </c>
      <c r="H6388">
        <v>64</v>
      </c>
      <c r="I6388">
        <v>42892.91</v>
      </c>
      <c r="J6388">
        <v>2745146.24</v>
      </c>
      <c r="K6388">
        <v>2860.12</v>
      </c>
      <c r="L6388">
        <v>551</v>
      </c>
      <c r="M6388" t="s">
        <v>42</v>
      </c>
      <c r="N6388" t="s">
        <v>70</v>
      </c>
      <c r="O6388">
        <v>581148.96</v>
      </c>
      <c r="P6388">
        <f>_xlfn.DAYS(Table3[[#This Row],[Delivery_Date]],Table3[[#This Row],[Order_Date]])</f>
        <v>9</v>
      </c>
    </row>
    <row r="6389" spans="1:16" x14ac:dyDescent="0.25">
      <c r="A6389">
        <v>6388</v>
      </c>
      <c r="B6389" t="s">
        <v>37</v>
      </c>
      <c r="C6389" t="s">
        <v>24</v>
      </c>
      <c r="D6389" t="s">
        <v>39</v>
      </c>
      <c r="E6389" t="s">
        <v>60</v>
      </c>
      <c r="F6389" t="s">
        <v>343</v>
      </c>
      <c r="G6389" t="s">
        <v>417</v>
      </c>
      <c r="H6389">
        <v>28</v>
      </c>
      <c r="I6389">
        <v>37345.51</v>
      </c>
      <c r="J6389">
        <v>1045674.28</v>
      </c>
      <c r="K6389">
        <v>554.64</v>
      </c>
      <c r="L6389">
        <v>498</v>
      </c>
      <c r="M6389" t="s">
        <v>21</v>
      </c>
      <c r="N6389" t="s">
        <v>22</v>
      </c>
      <c r="O6389">
        <v>234212.2</v>
      </c>
      <c r="P6389">
        <f>_xlfn.DAYS(Table3[[#This Row],[Delivery_Date]],Table3[[#This Row],[Order_Date]])</f>
        <v>14</v>
      </c>
    </row>
    <row r="6390" spans="1:16" x14ac:dyDescent="0.25">
      <c r="A6390">
        <v>6389</v>
      </c>
      <c r="B6390" t="s">
        <v>15</v>
      </c>
      <c r="C6390" t="s">
        <v>38</v>
      </c>
      <c r="D6390" t="s">
        <v>39</v>
      </c>
      <c r="E6390" t="s">
        <v>46</v>
      </c>
      <c r="F6390" t="s">
        <v>354</v>
      </c>
      <c r="G6390" t="s">
        <v>306</v>
      </c>
      <c r="H6390">
        <v>88</v>
      </c>
      <c r="I6390">
        <v>12086.98</v>
      </c>
      <c r="J6390">
        <v>1063654.24</v>
      </c>
      <c r="K6390">
        <v>4155.87</v>
      </c>
      <c r="L6390">
        <v>816</v>
      </c>
      <c r="M6390" t="s">
        <v>35</v>
      </c>
      <c r="N6390" t="s">
        <v>36</v>
      </c>
      <c r="O6390">
        <v>252859.87</v>
      </c>
      <c r="P6390">
        <f>_xlfn.DAYS(Table3[[#This Row],[Delivery_Date]],Table3[[#This Row],[Order_Date]])</f>
        <v>14</v>
      </c>
    </row>
    <row r="6391" spans="1:16" x14ac:dyDescent="0.25">
      <c r="A6391">
        <v>6390</v>
      </c>
      <c r="B6391" t="s">
        <v>15</v>
      </c>
      <c r="C6391" t="s">
        <v>24</v>
      </c>
      <c r="D6391" t="s">
        <v>39</v>
      </c>
      <c r="E6391" t="s">
        <v>26</v>
      </c>
      <c r="F6391" t="s">
        <v>400</v>
      </c>
      <c r="G6391" t="s">
        <v>317</v>
      </c>
      <c r="H6391">
        <v>22</v>
      </c>
      <c r="I6391">
        <v>31483.360000000001</v>
      </c>
      <c r="J6391">
        <v>692633.92</v>
      </c>
      <c r="K6391">
        <v>4443.28</v>
      </c>
      <c r="L6391">
        <v>970</v>
      </c>
      <c r="M6391" t="s">
        <v>21</v>
      </c>
      <c r="N6391" t="s">
        <v>36</v>
      </c>
      <c r="O6391">
        <v>81039.47</v>
      </c>
      <c r="P6391">
        <f>_xlfn.DAYS(Table3[[#This Row],[Delivery_Date]],Table3[[#This Row],[Order_Date]])</f>
        <v>9</v>
      </c>
    </row>
    <row r="6392" spans="1:16" x14ac:dyDescent="0.25">
      <c r="A6392">
        <v>6391</v>
      </c>
      <c r="B6392" t="s">
        <v>65</v>
      </c>
      <c r="C6392" t="s">
        <v>38</v>
      </c>
      <c r="D6392" t="s">
        <v>25</v>
      </c>
      <c r="E6392" t="s">
        <v>52</v>
      </c>
      <c r="F6392" t="s">
        <v>314</v>
      </c>
      <c r="G6392" t="s">
        <v>310</v>
      </c>
      <c r="H6392">
        <v>43</v>
      </c>
      <c r="I6392">
        <v>44350.6</v>
      </c>
      <c r="J6392">
        <v>1907075.8</v>
      </c>
      <c r="K6392">
        <v>2196.1</v>
      </c>
      <c r="L6392">
        <v>307</v>
      </c>
      <c r="M6392" t="s">
        <v>42</v>
      </c>
      <c r="N6392" t="s">
        <v>70</v>
      </c>
      <c r="O6392">
        <v>368214.56</v>
      </c>
      <c r="P6392">
        <f>_xlfn.DAYS(Table3[[#This Row],[Delivery_Date]],Table3[[#This Row],[Order_Date]])</f>
        <v>14</v>
      </c>
    </row>
    <row r="6393" spans="1:16" x14ac:dyDescent="0.25">
      <c r="A6393">
        <v>6392</v>
      </c>
      <c r="B6393" t="s">
        <v>65</v>
      </c>
      <c r="C6393" t="s">
        <v>16</v>
      </c>
      <c r="D6393" t="s">
        <v>32</v>
      </c>
      <c r="E6393" t="s">
        <v>46</v>
      </c>
      <c r="F6393" t="s">
        <v>27</v>
      </c>
      <c r="G6393" t="s">
        <v>293</v>
      </c>
      <c r="H6393">
        <v>19</v>
      </c>
      <c r="I6393">
        <v>31499.38</v>
      </c>
      <c r="J6393">
        <v>598488.22</v>
      </c>
      <c r="K6393">
        <v>3611.65</v>
      </c>
      <c r="L6393">
        <v>454</v>
      </c>
      <c r="M6393" t="s">
        <v>29</v>
      </c>
      <c r="N6393" t="s">
        <v>43</v>
      </c>
      <c r="O6393">
        <v>94427.85</v>
      </c>
      <c r="P6393">
        <f>_xlfn.DAYS(Table3[[#This Row],[Delivery_Date]],Table3[[#This Row],[Order_Date]])</f>
        <v>12</v>
      </c>
    </row>
    <row r="6394" spans="1:16" x14ac:dyDescent="0.25">
      <c r="A6394">
        <v>6393</v>
      </c>
      <c r="B6394" t="s">
        <v>65</v>
      </c>
      <c r="C6394" t="s">
        <v>38</v>
      </c>
      <c r="D6394" t="s">
        <v>45</v>
      </c>
      <c r="E6394" t="s">
        <v>60</v>
      </c>
      <c r="F6394" t="s">
        <v>393</v>
      </c>
      <c r="G6394" t="s">
        <v>405</v>
      </c>
      <c r="H6394">
        <v>100</v>
      </c>
      <c r="I6394">
        <v>29051.89</v>
      </c>
      <c r="J6394">
        <v>2905189</v>
      </c>
      <c r="K6394">
        <v>1995.02</v>
      </c>
      <c r="L6394">
        <v>415</v>
      </c>
      <c r="M6394" t="s">
        <v>29</v>
      </c>
      <c r="N6394" t="s">
        <v>70</v>
      </c>
      <c r="O6394">
        <v>545996.71</v>
      </c>
      <c r="P6394">
        <f>_xlfn.DAYS(Table3[[#This Row],[Delivery_Date]],Table3[[#This Row],[Order_Date]])</f>
        <v>7</v>
      </c>
    </row>
    <row r="6395" spans="1:16" x14ac:dyDescent="0.25">
      <c r="A6395">
        <v>6394</v>
      </c>
      <c r="B6395" t="s">
        <v>15</v>
      </c>
      <c r="C6395" t="s">
        <v>24</v>
      </c>
      <c r="D6395" t="s">
        <v>25</v>
      </c>
      <c r="E6395" t="s">
        <v>18</v>
      </c>
      <c r="F6395" t="s">
        <v>409</v>
      </c>
      <c r="G6395" t="s">
        <v>245</v>
      </c>
      <c r="H6395">
        <v>32</v>
      </c>
      <c r="I6395">
        <v>33765.5</v>
      </c>
      <c r="J6395">
        <v>1080496</v>
      </c>
      <c r="K6395">
        <v>1479.75</v>
      </c>
      <c r="L6395">
        <v>809</v>
      </c>
      <c r="M6395" t="s">
        <v>29</v>
      </c>
      <c r="N6395" t="s">
        <v>43</v>
      </c>
      <c r="O6395">
        <v>162961.13</v>
      </c>
      <c r="P6395">
        <f>_xlfn.DAYS(Table3[[#This Row],[Delivery_Date]],Table3[[#This Row],[Order_Date]])</f>
        <v>9</v>
      </c>
    </row>
    <row r="6396" spans="1:16" x14ac:dyDescent="0.25">
      <c r="A6396">
        <v>6395</v>
      </c>
      <c r="B6396" t="s">
        <v>31</v>
      </c>
      <c r="C6396" t="s">
        <v>24</v>
      </c>
      <c r="D6396" t="s">
        <v>17</v>
      </c>
      <c r="E6396" t="s">
        <v>18</v>
      </c>
      <c r="F6396" t="s">
        <v>350</v>
      </c>
      <c r="G6396" t="s">
        <v>280</v>
      </c>
      <c r="H6396">
        <v>62</v>
      </c>
      <c r="I6396">
        <v>14468.99</v>
      </c>
      <c r="J6396">
        <v>897077.38</v>
      </c>
      <c r="K6396">
        <v>1471.43</v>
      </c>
      <c r="L6396">
        <v>500</v>
      </c>
      <c r="M6396" t="s">
        <v>35</v>
      </c>
      <c r="N6396" t="s">
        <v>43</v>
      </c>
      <c r="O6396">
        <v>114160.3</v>
      </c>
      <c r="P6396">
        <f>_xlfn.DAYS(Table3[[#This Row],[Delivery_Date]],Table3[[#This Row],[Order_Date]])</f>
        <v>3</v>
      </c>
    </row>
    <row r="6397" spans="1:16" x14ac:dyDescent="0.25">
      <c r="A6397">
        <v>6396</v>
      </c>
      <c r="B6397" t="s">
        <v>15</v>
      </c>
      <c r="C6397" t="s">
        <v>24</v>
      </c>
      <c r="D6397" t="s">
        <v>39</v>
      </c>
      <c r="E6397" t="s">
        <v>18</v>
      </c>
      <c r="F6397" t="s">
        <v>214</v>
      </c>
      <c r="G6397" t="s">
        <v>182</v>
      </c>
      <c r="H6397">
        <v>81</v>
      </c>
      <c r="I6397">
        <v>45611.76</v>
      </c>
      <c r="J6397">
        <v>3694552.56</v>
      </c>
      <c r="K6397">
        <v>3859.78</v>
      </c>
      <c r="L6397">
        <v>201</v>
      </c>
      <c r="M6397" t="s">
        <v>21</v>
      </c>
      <c r="N6397" t="s">
        <v>43</v>
      </c>
      <c r="O6397">
        <v>888785.95</v>
      </c>
      <c r="P6397">
        <f>_xlfn.DAYS(Table3[[#This Row],[Delivery_Date]],Table3[[#This Row],[Order_Date]])</f>
        <v>11</v>
      </c>
    </row>
    <row r="6398" spans="1:16" x14ac:dyDescent="0.25">
      <c r="A6398">
        <v>6397</v>
      </c>
      <c r="B6398" t="s">
        <v>59</v>
      </c>
      <c r="C6398" t="s">
        <v>38</v>
      </c>
      <c r="D6398" t="s">
        <v>25</v>
      </c>
      <c r="E6398" t="s">
        <v>26</v>
      </c>
      <c r="F6398" t="s">
        <v>407</v>
      </c>
      <c r="G6398" t="s">
        <v>189</v>
      </c>
      <c r="H6398">
        <v>24</v>
      </c>
      <c r="I6398">
        <v>28390.31</v>
      </c>
      <c r="J6398">
        <v>681367.44</v>
      </c>
      <c r="K6398">
        <v>4092.91</v>
      </c>
      <c r="L6398">
        <v>55</v>
      </c>
      <c r="M6398" t="s">
        <v>21</v>
      </c>
      <c r="N6398" t="s">
        <v>36</v>
      </c>
      <c r="O6398">
        <v>69198.12</v>
      </c>
      <c r="P6398">
        <f>_xlfn.DAYS(Table3[[#This Row],[Delivery_Date]],Table3[[#This Row],[Order_Date]])</f>
        <v>15</v>
      </c>
    </row>
    <row r="6399" spans="1:16" x14ac:dyDescent="0.25">
      <c r="A6399">
        <v>6398</v>
      </c>
      <c r="B6399" t="s">
        <v>59</v>
      </c>
      <c r="C6399" t="s">
        <v>16</v>
      </c>
      <c r="D6399" t="s">
        <v>32</v>
      </c>
      <c r="E6399" t="s">
        <v>60</v>
      </c>
      <c r="F6399" t="s">
        <v>416</v>
      </c>
      <c r="G6399" t="s">
        <v>57</v>
      </c>
      <c r="H6399">
        <v>39</v>
      </c>
      <c r="I6399">
        <v>30017.56</v>
      </c>
      <c r="J6399">
        <v>1170684.8400000001</v>
      </c>
      <c r="K6399">
        <v>1603.08</v>
      </c>
      <c r="L6399">
        <v>572</v>
      </c>
      <c r="M6399" t="s">
        <v>42</v>
      </c>
      <c r="N6399" t="s">
        <v>22</v>
      </c>
      <c r="O6399">
        <v>114696.77</v>
      </c>
      <c r="P6399">
        <f>_xlfn.DAYS(Table3[[#This Row],[Delivery_Date]],Table3[[#This Row],[Order_Date]])</f>
        <v>11</v>
      </c>
    </row>
    <row r="6400" spans="1:16" x14ac:dyDescent="0.25">
      <c r="A6400">
        <v>6399</v>
      </c>
      <c r="B6400" t="s">
        <v>37</v>
      </c>
      <c r="C6400" t="s">
        <v>24</v>
      </c>
      <c r="D6400" t="s">
        <v>45</v>
      </c>
      <c r="E6400" t="s">
        <v>46</v>
      </c>
      <c r="F6400" t="s">
        <v>322</v>
      </c>
      <c r="G6400" t="s">
        <v>215</v>
      </c>
      <c r="H6400">
        <v>42</v>
      </c>
      <c r="I6400">
        <v>41538.980000000003</v>
      </c>
      <c r="J6400">
        <v>1744637.16</v>
      </c>
      <c r="K6400">
        <v>3149.7</v>
      </c>
      <c r="L6400">
        <v>314</v>
      </c>
      <c r="M6400" t="s">
        <v>35</v>
      </c>
      <c r="N6400" t="s">
        <v>30</v>
      </c>
      <c r="O6400">
        <v>286594.57</v>
      </c>
      <c r="P6400">
        <f>_xlfn.DAYS(Table3[[#This Row],[Delivery_Date]],Table3[[#This Row],[Order_Date]])</f>
        <v>1</v>
      </c>
    </row>
    <row r="6401" spans="1:16" x14ac:dyDescent="0.25">
      <c r="A6401">
        <v>6400</v>
      </c>
      <c r="B6401" t="s">
        <v>44</v>
      </c>
      <c r="C6401" t="s">
        <v>24</v>
      </c>
      <c r="D6401" t="s">
        <v>25</v>
      </c>
      <c r="E6401" t="s">
        <v>18</v>
      </c>
      <c r="F6401" t="s">
        <v>98</v>
      </c>
      <c r="G6401" t="s">
        <v>313</v>
      </c>
      <c r="H6401">
        <v>26</v>
      </c>
      <c r="I6401">
        <v>36928.75</v>
      </c>
      <c r="J6401">
        <v>960147.5</v>
      </c>
      <c r="K6401">
        <v>1681.95</v>
      </c>
      <c r="L6401">
        <v>772</v>
      </c>
      <c r="M6401" t="s">
        <v>35</v>
      </c>
      <c r="N6401" t="s">
        <v>36</v>
      </c>
      <c r="O6401">
        <v>94149.78</v>
      </c>
      <c r="P6401">
        <f>_xlfn.DAYS(Table3[[#This Row],[Delivery_Date]],Table3[[#This Row],[Order_Date]])</f>
        <v>9</v>
      </c>
    </row>
    <row r="6402" spans="1:16" x14ac:dyDescent="0.25">
      <c r="A6402">
        <v>6401</v>
      </c>
      <c r="B6402" t="s">
        <v>59</v>
      </c>
      <c r="C6402" t="s">
        <v>24</v>
      </c>
      <c r="D6402" t="s">
        <v>25</v>
      </c>
      <c r="E6402" t="s">
        <v>46</v>
      </c>
      <c r="F6402" t="s">
        <v>302</v>
      </c>
      <c r="G6402" t="s">
        <v>160</v>
      </c>
      <c r="H6402">
        <v>9</v>
      </c>
      <c r="I6402">
        <v>44227.64</v>
      </c>
      <c r="J6402">
        <v>398048.76</v>
      </c>
      <c r="K6402">
        <v>2219.8200000000002</v>
      </c>
      <c r="L6402">
        <v>773</v>
      </c>
      <c r="M6402" t="s">
        <v>35</v>
      </c>
      <c r="N6402" t="s">
        <v>43</v>
      </c>
      <c r="O6402">
        <v>26846.89</v>
      </c>
      <c r="P6402">
        <f>_xlfn.DAYS(Table3[[#This Row],[Delivery_Date]],Table3[[#This Row],[Order_Date]])</f>
        <v>7</v>
      </c>
    </row>
    <row r="6403" spans="1:16" x14ac:dyDescent="0.25">
      <c r="A6403">
        <v>6402</v>
      </c>
      <c r="B6403" t="s">
        <v>23</v>
      </c>
      <c r="C6403" t="s">
        <v>24</v>
      </c>
      <c r="D6403" t="s">
        <v>39</v>
      </c>
      <c r="E6403" t="s">
        <v>26</v>
      </c>
      <c r="F6403" t="s">
        <v>257</v>
      </c>
      <c r="G6403" t="s">
        <v>235</v>
      </c>
      <c r="H6403">
        <v>4</v>
      </c>
      <c r="I6403">
        <v>7029.49</v>
      </c>
      <c r="J6403">
        <v>28117.96</v>
      </c>
      <c r="K6403">
        <v>1062.56</v>
      </c>
      <c r="L6403">
        <v>137</v>
      </c>
      <c r="M6403" t="s">
        <v>42</v>
      </c>
      <c r="N6403" t="s">
        <v>22</v>
      </c>
      <c r="O6403">
        <v>2992.8</v>
      </c>
      <c r="P6403">
        <f>_xlfn.DAYS(Table3[[#This Row],[Delivery_Date]],Table3[[#This Row],[Order_Date]])</f>
        <v>7</v>
      </c>
    </row>
    <row r="6404" spans="1:16" x14ac:dyDescent="0.25">
      <c r="A6404">
        <v>6403</v>
      </c>
      <c r="B6404" t="s">
        <v>23</v>
      </c>
      <c r="C6404" t="s">
        <v>38</v>
      </c>
      <c r="D6404" t="s">
        <v>45</v>
      </c>
      <c r="E6404" t="s">
        <v>60</v>
      </c>
      <c r="F6404" t="s">
        <v>266</v>
      </c>
      <c r="G6404" t="s">
        <v>239</v>
      </c>
      <c r="H6404">
        <v>72</v>
      </c>
      <c r="I6404">
        <v>31950.25</v>
      </c>
      <c r="J6404">
        <v>2300418</v>
      </c>
      <c r="K6404">
        <v>1810.32</v>
      </c>
      <c r="L6404">
        <v>863</v>
      </c>
      <c r="M6404" t="s">
        <v>21</v>
      </c>
      <c r="N6404" t="s">
        <v>22</v>
      </c>
      <c r="O6404">
        <v>435301.67</v>
      </c>
      <c r="P6404">
        <f>_xlfn.DAYS(Table3[[#This Row],[Delivery_Date]],Table3[[#This Row],[Order_Date]])</f>
        <v>8</v>
      </c>
    </row>
    <row r="6405" spans="1:16" x14ac:dyDescent="0.25">
      <c r="A6405">
        <v>6404</v>
      </c>
      <c r="B6405" t="s">
        <v>15</v>
      </c>
      <c r="C6405" t="s">
        <v>38</v>
      </c>
      <c r="D6405" t="s">
        <v>25</v>
      </c>
      <c r="E6405" t="s">
        <v>60</v>
      </c>
      <c r="F6405" t="s">
        <v>398</v>
      </c>
      <c r="G6405" t="s">
        <v>102</v>
      </c>
      <c r="H6405">
        <v>75</v>
      </c>
      <c r="I6405">
        <v>21769.11</v>
      </c>
      <c r="J6405">
        <v>1632683.25</v>
      </c>
      <c r="K6405">
        <v>1639.74</v>
      </c>
      <c r="L6405">
        <v>434</v>
      </c>
      <c r="M6405" t="s">
        <v>42</v>
      </c>
      <c r="N6405" t="s">
        <v>30</v>
      </c>
      <c r="O6405">
        <v>245071.44</v>
      </c>
      <c r="P6405">
        <f>_xlfn.DAYS(Table3[[#This Row],[Delivery_Date]],Table3[[#This Row],[Order_Date]])</f>
        <v>6</v>
      </c>
    </row>
    <row r="6406" spans="1:16" x14ac:dyDescent="0.25">
      <c r="A6406">
        <v>6405</v>
      </c>
      <c r="B6406" t="s">
        <v>44</v>
      </c>
      <c r="C6406" t="s">
        <v>24</v>
      </c>
      <c r="D6406" t="s">
        <v>45</v>
      </c>
      <c r="E6406" t="s">
        <v>52</v>
      </c>
      <c r="F6406" t="s">
        <v>89</v>
      </c>
      <c r="G6406" t="s">
        <v>356</v>
      </c>
      <c r="H6406">
        <v>96</v>
      </c>
      <c r="I6406">
        <v>22388.7</v>
      </c>
      <c r="J6406">
        <v>2149315.2000000002</v>
      </c>
      <c r="K6406">
        <v>2098.0700000000002</v>
      </c>
      <c r="L6406">
        <v>824</v>
      </c>
      <c r="M6406" t="s">
        <v>21</v>
      </c>
      <c r="N6406" t="s">
        <v>36</v>
      </c>
      <c r="O6406">
        <v>327279.94</v>
      </c>
      <c r="P6406">
        <f>_xlfn.DAYS(Table3[[#This Row],[Delivery_Date]],Table3[[#This Row],[Order_Date]])</f>
        <v>10</v>
      </c>
    </row>
    <row r="6407" spans="1:16" x14ac:dyDescent="0.25">
      <c r="A6407">
        <v>6406</v>
      </c>
      <c r="B6407" t="s">
        <v>65</v>
      </c>
      <c r="C6407" t="s">
        <v>38</v>
      </c>
      <c r="D6407" t="s">
        <v>32</v>
      </c>
      <c r="E6407" t="s">
        <v>18</v>
      </c>
      <c r="F6407" t="s">
        <v>303</v>
      </c>
      <c r="G6407" t="s">
        <v>213</v>
      </c>
      <c r="H6407">
        <v>30</v>
      </c>
      <c r="I6407">
        <v>22130.04</v>
      </c>
      <c r="J6407">
        <v>663901.19999999995</v>
      </c>
      <c r="K6407">
        <v>2536.79</v>
      </c>
      <c r="L6407">
        <v>411</v>
      </c>
      <c r="M6407" t="s">
        <v>35</v>
      </c>
      <c r="N6407" t="s">
        <v>30</v>
      </c>
      <c r="O6407">
        <v>46743.1</v>
      </c>
      <c r="P6407">
        <f>_xlfn.DAYS(Table3[[#This Row],[Delivery_Date]],Table3[[#This Row],[Order_Date]])</f>
        <v>13</v>
      </c>
    </row>
    <row r="6408" spans="1:16" x14ac:dyDescent="0.25">
      <c r="A6408">
        <v>6407</v>
      </c>
      <c r="B6408" t="s">
        <v>31</v>
      </c>
      <c r="C6408" t="s">
        <v>24</v>
      </c>
      <c r="D6408" t="s">
        <v>45</v>
      </c>
      <c r="E6408" t="s">
        <v>26</v>
      </c>
      <c r="F6408" t="s">
        <v>172</v>
      </c>
      <c r="G6408" t="s">
        <v>365</v>
      </c>
      <c r="H6408">
        <v>82</v>
      </c>
      <c r="I6408">
        <v>19529.02</v>
      </c>
      <c r="J6408">
        <v>1601379.64</v>
      </c>
      <c r="K6408">
        <v>4802.0600000000004</v>
      </c>
      <c r="L6408">
        <v>297</v>
      </c>
      <c r="M6408" t="s">
        <v>21</v>
      </c>
      <c r="N6408" t="s">
        <v>22</v>
      </c>
      <c r="O6408">
        <v>156133.26999999999</v>
      </c>
      <c r="P6408">
        <f>_xlfn.DAYS(Table3[[#This Row],[Delivery_Date]],Table3[[#This Row],[Order_Date]])</f>
        <v>8</v>
      </c>
    </row>
    <row r="6409" spans="1:16" x14ac:dyDescent="0.25">
      <c r="A6409">
        <v>6408</v>
      </c>
      <c r="B6409" t="s">
        <v>31</v>
      </c>
      <c r="C6409" t="s">
        <v>16</v>
      </c>
      <c r="D6409" t="s">
        <v>32</v>
      </c>
      <c r="E6409" t="s">
        <v>52</v>
      </c>
      <c r="F6409" t="s">
        <v>326</v>
      </c>
      <c r="G6409" t="s">
        <v>271</v>
      </c>
      <c r="H6409">
        <v>36</v>
      </c>
      <c r="I6409">
        <v>33242.42</v>
      </c>
      <c r="J6409">
        <v>1196727.1200000001</v>
      </c>
      <c r="K6409">
        <v>754.8</v>
      </c>
      <c r="L6409">
        <v>768</v>
      </c>
      <c r="M6409" t="s">
        <v>21</v>
      </c>
      <c r="N6409" t="s">
        <v>70</v>
      </c>
      <c r="O6409">
        <v>235866.06</v>
      </c>
      <c r="P6409">
        <f>_xlfn.DAYS(Table3[[#This Row],[Delivery_Date]],Table3[[#This Row],[Order_Date]])</f>
        <v>9</v>
      </c>
    </row>
    <row r="6410" spans="1:16" x14ac:dyDescent="0.25">
      <c r="A6410">
        <v>6409</v>
      </c>
      <c r="B6410" t="s">
        <v>65</v>
      </c>
      <c r="C6410" t="s">
        <v>24</v>
      </c>
      <c r="D6410" t="s">
        <v>17</v>
      </c>
      <c r="E6410" t="s">
        <v>26</v>
      </c>
      <c r="F6410" t="s">
        <v>150</v>
      </c>
      <c r="G6410" t="s">
        <v>414</v>
      </c>
      <c r="H6410">
        <v>22</v>
      </c>
      <c r="I6410">
        <v>1529.82</v>
      </c>
      <c r="J6410">
        <v>33656.04</v>
      </c>
      <c r="K6410">
        <v>4775.7700000000004</v>
      </c>
      <c r="L6410">
        <v>625</v>
      </c>
      <c r="M6410" t="s">
        <v>42</v>
      </c>
      <c r="N6410" t="s">
        <v>36</v>
      </c>
      <c r="O6410">
        <v>4775.76</v>
      </c>
      <c r="P6410">
        <f>_xlfn.DAYS(Table3[[#This Row],[Delivery_Date]],Table3[[#This Row],[Order_Date]])</f>
        <v>10</v>
      </c>
    </row>
    <row r="6411" spans="1:16" x14ac:dyDescent="0.25">
      <c r="A6411">
        <v>6410</v>
      </c>
      <c r="B6411" t="s">
        <v>59</v>
      </c>
      <c r="C6411" t="s">
        <v>24</v>
      </c>
      <c r="D6411" t="s">
        <v>17</v>
      </c>
      <c r="E6411" t="s">
        <v>26</v>
      </c>
      <c r="F6411" t="s">
        <v>313</v>
      </c>
      <c r="G6411" t="s">
        <v>27</v>
      </c>
      <c r="H6411">
        <v>28</v>
      </c>
      <c r="I6411">
        <v>22165.61</v>
      </c>
      <c r="J6411">
        <v>620637.07999999996</v>
      </c>
      <c r="K6411">
        <v>4963.2299999999996</v>
      </c>
      <c r="L6411">
        <v>364</v>
      </c>
      <c r="M6411" t="s">
        <v>35</v>
      </c>
      <c r="N6411" t="s">
        <v>36</v>
      </c>
      <c r="O6411">
        <v>53395.92</v>
      </c>
      <c r="P6411">
        <f>_xlfn.DAYS(Table3[[#This Row],[Delivery_Date]],Table3[[#This Row],[Order_Date]])</f>
        <v>1</v>
      </c>
    </row>
    <row r="6412" spans="1:16" x14ac:dyDescent="0.25">
      <c r="A6412">
        <v>6411</v>
      </c>
      <c r="B6412" t="s">
        <v>23</v>
      </c>
      <c r="C6412" t="s">
        <v>24</v>
      </c>
      <c r="D6412" t="s">
        <v>25</v>
      </c>
      <c r="E6412" t="s">
        <v>60</v>
      </c>
      <c r="F6412" t="s">
        <v>331</v>
      </c>
      <c r="G6412" t="s">
        <v>196</v>
      </c>
      <c r="H6412">
        <v>84</v>
      </c>
      <c r="I6412">
        <v>3175.57</v>
      </c>
      <c r="J6412">
        <v>266747.88</v>
      </c>
      <c r="K6412">
        <v>2808.94</v>
      </c>
      <c r="L6412">
        <v>796</v>
      </c>
      <c r="M6412" t="s">
        <v>42</v>
      </c>
      <c r="N6412" t="s">
        <v>22</v>
      </c>
      <c r="O6412">
        <v>33015.68</v>
      </c>
      <c r="P6412">
        <f>_xlfn.DAYS(Table3[[#This Row],[Delivery_Date]],Table3[[#This Row],[Order_Date]])</f>
        <v>3</v>
      </c>
    </row>
    <row r="6413" spans="1:16" x14ac:dyDescent="0.25">
      <c r="A6413">
        <v>6412</v>
      </c>
      <c r="B6413" t="s">
        <v>59</v>
      </c>
      <c r="C6413" t="s">
        <v>24</v>
      </c>
      <c r="D6413" t="s">
        <v>25</v>
      </c>
      <c r="E6413" t="s">
        <v>18</v>
      </c>
      <c r="F6413" t="s">
        <v>308</v>
      </c>
      <c r="G6413" t="s">
        <v>295</v>
      </c>
      <c r="H6413">
        <v>47</v>
      </c>
      <c r="I6413">
        <v>34566.97</v>
      </c>
      <c r="J6413">
        <v>1624647.59</v>
      </c>
      <c r="K6413">
        <v>3207.09</v>
      </c>
      <c r="L6413">
        <v>433</v>
      </c>
      <c r="M6413" t="s">
        <v>21</v>
      </c>
      <c r="N6413" t="s">
        <v>36</v>
      </c>
      <c r="O6413">
        <v>164408.57</v>
      </c>
      <c r="P6413">
        <f>_xlfn.DAYS(Table3[[#This Row],[Delivery_Date]],Table3[[#This Row],[Order_Date]])</f>
        <v>14</v>
      </c>
    </row>
    <row r="6414" spans="1:16" x14ac:dyDescent="0.25">
      <c r="A6414">
        <v>6413</v>
      </c>
      <c r="B6414" t="s">
        <v>65</v>
      </c>
      <c r="C6414" t="s">
        <v>38</v>
      </c>
      <c r="D6414" t="s">
        <v>45</v>
      </c>
      <c r="E6414" t="s">
        <v>18</v>
      </c>
      <c r="F6414" t="s">
        <v>27</v>
      </c>
      <c r="G6414" t="s">
        <v>28</v>
      </c>
      <c r="H6414">
        <v>30</v>
      </c>
      <c r="I6414">
        <v>35448.800000000003</v>
      </c>
      <c r="J6414">
        <v>1063464</v>
      </c>
      <c r="K6414">
        <v>1467.52</v>
      </c>
      <c r="L6414">
        <v>299</v>
      </c>
      <c r="M6414" t="s">
        <v>21</v>
      </c>
      <c r="N6414" t="s">
        <v>43</v>
      </c>
      <c r="O6414">
        <v>230645.46</v>
      </c>
      <c r="P6414">
        <f>_xlfn.DAYS(Table3[[#This Row],[Delivery_Date]],Table3[[#This Row],[Order_Date]])</f>
        <v>3</v>
      </c>
    </row>
    <row r="6415" spans="1:16" x14ac:dyDescent="0.25">
      <c r="A6415">
        <v>6414</v>
      </c>
      <c r="B6415" t="s">
        <v>31</v>
      </c>
      <c r="C6415" t="s">
        <v>24</v>
      </c>
      <c r="D6415" t="s">
        <v>25</v>
      </c>
      <c r="E6415" t="s">
        <v>52</v>
      </c>
      <c r="F6415" t="s">
        <v>241</v>
      </c>
      <c r="G6415" t="s">
        <v>395</v>
      </c>
      <c r="H6415">
        <v>46</v>
      </c>
      <c r="I6415">
        <v>34790.519999999997</v>
      </c>
      <c r="J6415">
        <v>1600363.92</v>
      </c>
      <c r="K6415">
        <v>2633.55</v>
      </c>
      <c r="L6415">
        <v>509</v>
      </c>
      <c r="M6415" t="s">
        <v>29</v>
      </c>
      <c r="N6415" t="s">
        <v>30</v>
      </c>
      <c r="O6415">
        <v>213164.87</v>
      </c>
      <c r="P6415">
        <f>_xlfn.DAYS(Table3[[#This Row],[Delivery_Date]],Table3[[#This Row],[Order_Date]])</f>
        <v>12</v>
      </c>
    </row>
    <row r="6416" spans="1:16" x14ac:dyDescent="0.25">
      <c r="A6416">
        <v>6415</v>
      </c>
      <c r="B6416" t="s">
        <v>51</v>
      </c>
      <c r="C6416" t="s">
        <v>24</v>
      </c>
      <c r="D6416" t="s">
        <v>45</v>
      </c>
      <c r="E6416" t="s">
        <v>46</v>
      </c>
      <c r="F6416" t="s">
        <v>40</v>
      </c>
      <c r="G6416" t="s">
        <v>81</v>
      </c>
      <c r="H6416">
        <v>92</v>
      </c>
      <c r="I6416">
        <v>34060.620000000003</v>
      </c>
      <c r="J6416">
        <v>3133577.04</v>
      </c>
      <c r="K6416">
        <v>2649.21</v>
      </c>
      <c r="L6416">
        <v>850</v>
      </c>
      <c r="M6416" t="s">
        <v>29</v>
      </c>
      <c r="N6416" t="s">
        <v>70</v>
      </c>
      <c r="O6416">
        <v>427924.92</v>
      </c>
      <c r="P6416">
        <f>_xlfn.DAYS(Table3[[#This Row],[Delivery_Date]],Table3[[#This Row],[Order_Date]])</f>
        <v>10</v>
      </c>
    </row>
    <row r="6417" spans="1:16" x14ac:dyDescent="0.25">
      <c r="A6417">
        <v>6416</v>
      </c>
      <c r="B6417" t="s">
        <v>31</v>
      </c>
      <c r="C6417" t="s">
        <v>16</v>
      </c>
      <c r="D6417" t="s">
        <v>17</v>
      </c>
      <c r="E6417" t="s">
        <v>52</v>
      </c>
      <c r="F6417" t="s">
        <v>193</v>
      </c>
      <c r="G6417" t="s">
        <v>299</v>
      </c>
      <c r="H6417">
        <v>78</v>
      </c>
      <c r="I6417">
        <v>4961.82</v>
      </c>
      <c r="J6417">
        <v>387021.96</v>
      </c>
      <c r="K6417">
        <v>1358.3</v>
      </c>
      <c r="L6417">
        <v>202</v>
      </c>
      <c r="M6417" t="s">
        <v>35</v>
      </c>
      <c r="N6417" t="s">
        <v>30</v>
      </c>
      <c r="O6417">
        <v>53421</v>
      </c>
      <c r="P6417">
        <f>_xlfn.DAYS(Table3[[#This Row],[Delivery_Date]],Table3[[#This Row],[Order_Date]])</f>
        <v>1</v>
      </c>
    </row>
    <row r="6418" spans="1:16" x14ac:dyDescent="0.25">
      <c r="A6418">
        <v>6417</v>
      </c>
      <c r="B6418" t="s">
        <v>15</v>
      </c>
      <c r="C6418" t="s">
        <v>38</v>
      </c>
      <c r="D6418" t="s">
        <v>45</v>
      </c>
      <c r="E6418" t="s">
        <v>52</v>
      </c>
      <c r="F6418" t="s">
        <v>234</v>
      </c>
      <c r="G6418" t="s">
        <v>108</v>
      </c>
      <c r="H6418">
        <v>3</v>
      </c>
      <c r="I6418">
        <v>14469.72</v>
      </c>
      <c r="J6418">
        <v>43409.16</v>
      </c>
      <c r="K6418">
        <v>1596.75</v>
      </c>
      <c r="L6418">
        <v>202</v>
      </c>
      <c r="M6418" t="s">
        <v>29</v>
      </c>
      <c r="N6418" t="s">
        <v>70</v>
      </c>
      <c r="O6418">
        <v>4303.7299999999996</v>
      </c>
      <c r="P6418">
        <f>_xlfn.DAYS(Table3[[#This Row],[Delivery_Date]],Table3[[#This Row],[Order_Date]])</f>
        <v>12</v>
      </c>
    </row>
    <row r="6419" spans="1:16" x14ac:dyDescent="0.25">
      <c r="A6419">
        <v>6418</v>
      </c>
      <c r="B6419" t="s">
        <v>15</v>
      </c>
      <c r="C6419" t="s">
        <v>24</v>
      </c>
      <c r="D6419" t="s">
        <v>39</v>
      </c>
      <c r="E6419" t="s">
        <v>60</v>
      </c>
      <c r="F6419" t="s">
        <v>180</v>
      </c>
      <c r="G6419" t="s">
        <v>418</v>
      </c>
      <c r="H6419">
        <v>7</v>
      </c>
      <c r="I6419">
        <v>2199.4299999999998</v>
      </c>
      <c r="J6419">
        <v>15396.01</v>
      </c>
      <c r="K6419">
        <v>4819.17</v>
      </c>
      <c r="L6419">
        <v>409</v>
      </c>
      <c r="M6419" t="s">
        <v>29</v>
      </c>
      <c r="N6419" t="s">
        <v>22</v>
      </c>
      <c r="O6419">
        <v>3004.78</v>
      </c>
      <c r="P6419">
        <f>_xlfn.DAYS(Table3[[#This Row],[Delivery_Date]],Table3[[#This Row],[Order_Date]])</f>
        <v>11</v>
      </c>
    </row>
    <row r="6420" spans="1:16" x14ac:dyDescent="0.25">
      <c r="A6420">
        <v>6419</v>
      </c>
      <c r="B6420" t="s">
        <v>51</v>
      </c>
      <c r="C6420" t="s">
        <v>16</v>
      </c>
      <c r="D6420" t="s">
        <v>32</v>
      </c>
      <c r="E6420" t="s">
        <v>60</v>
      </c>
      <c r="F6420" t="s">
        <v>350</v>
      </c>
      <c r="G6420" t="s">
        <v>323</v>
      </c>
      <c r="H6420">
        <v>43</v>
      </c>
      <c r="I6420">
        <v>16376.88</v>
      </c>
      <c r="J6420">
        <v>704205.84</v>
      </c>
      <c r="K6420">
        <v>4227.8999999999996</v>
      </c>
      <c r="L6420">
        <v>931</v>
      </c>
      <c r="M6420" t="s">
        <v>21</v>
      </c>
      <c r="N6420" t="s">
        <v>70</v>
      </c>
      <c r="O6420">
        <v>105610.9</v>
      </c>
      <c r="P6420">
        <f>_xlfn.DAYS(Table3[[#This Row],[Delivery_Date]],Table3[[#This Row],[Order_Date]])</f>
        <v>9</v>
      </c>
    </row>
    <row r="6421" spans="1:16" x14ac:dyDescent="0.25">
      <c r="A6421">
        <v>6420</v>
      </c>
      <c r="B6421" t="s">
        <v>65</v>
      </c>
      <c r="C6421" t="s">
        <v>24</v>
      </c>
      <c r="D6421" t="s">
        <v>32</v>
      </c>
      <c r="E6421" t="s">
        <v>18</v>
      </c>
      <c r="F6421" t="s">
        <v>285</v>
      </c>
      <c r="G6421" t="s">
        <v>78</v>
      </c>
      <c r="H6421">
        <v>90</v>
      </c>
      <c r="I6421">
        <v>38872.639999999999</v>
      </c>
      <c r="J6421">
        <v>3498537.6</v>
      </c>
      <c r="K6421">
        <v>4572.9799999999996</v>
      </c>
      <c r="L6421">
        <v>423</v>
      </c>
      <c r="M6421" t="s">
        <v>29</v>
      </c>
      <c r="N6421" t="s">
        <v>36</v>
      </c>
      <c r="O6421">
        <v>339909.76</v>
      </c>
      <c r="P6421">
        <f>_xlfn.DAYS(Table3[[#This Row],[Delivery_Date]],Table3[[#This Row],[Order_Date]])</f>
        <v>12</v>
      </c>
    </row>
    <row r="6422" spans="1:16" x14ac:dyDescent="0.25">
      <c r="A6422">
        <v>6421</v>
      </c>
      <c r="B6422" t="s">
        <v>59</v>
      </c>
      <c r="C6422" t="s">
        <v>38</v>
      </c>
      <c r="D6422" t="s">
        <v>45</v>
      </c>
      <c r="E6422" t="s">
        <v>18</v>
      </c>
      <c r="F6422" t="s">
        <v>58</v>
      </c>
      <c r="G6422" t="s">
        <v>413</v>
      </c>
      <c r="H6422">
        <v>6</v>
      </c>
      <c r="I6422">
        <v>37147.19</v>
      </c>
      <c r="J6422">
        <v>222883.14</v>
      </c>
      <c r="K6422">
        <v>3813.91</v>
      </c>
      <c r="L6422">
        <v>367</v>
      </c>
      <c r="M6422" t="s">
        <v>35</v>
      </c>
      <c r="N6422" t="s">
        <v>70</v>
      </c>
      <c r="O6422">
        <v>25343.88</v>
      </c>
      <c r="P6422">
        <f>_xlfn.DAYS(Table3[[#This Row],[Delivery_Date]],Table3[[#This Row],[Order_Date]])</f>
        <v>6</v>
      </c>
    </row>
    <row r="6423" spans="1:16" x14ac:dyDescent="0.25">
      <c r="A6423">
        <v>6422</v>
      </c>
      <c r="B6423" t="s">
        <v>65</v>
      </c>
      <c r="C6423" t="s">
        <v>24</v>
      </c>
      <c r="D6423" t="s">
        <v>25</v>
      </c>
      <c r="E6423" t="s">
        <v>26</v>
      </c>
      <c r="F6423" t="s">
        <v>324</v>
      </c>
      <c r="G6423" t="s">
        <v>255</v>
      </c>
      <c r="H6423">
        <v>68</v>
      </c>
      <c r="I6423">
        <v>48339.68</v>
      </c>
      <c r="J6423">
        <v>3287098.24</v>
      </c>
      <c r="K6423">
        <v>2977.24</v>
      </c>
      <c r="L6423">
        <v>811</v>
      </c>
      <c r="M6423" t="s">
        <v>42</v>
      </c>
      <c r="N6423" t="s">
        <v>43</v>
      </c>
      <c r="O6423">
        <v>468267.25</v>
      </c>
      <c r="P6423">
        <f>_xlfn.DAYS(Table3[[#This Row],[Delivery_Date]],Table3[[#This Row],[Order_Date]])</f>
        <v>3</v>
      </c>
    </row>
    <row r="6424" spans="1:16" x14ac:dyDescent="0.25">
      <c r="A6424">
        <v>6423</v>
      </c>
      <c r="B6424" t="s">
        <v>15</v>
      </c>
      <c r="C6424" t="s">
        <v>24</v>
      </c>
      <c r="D6424" t="s">
        <v>32</v>
      </c>
      <c r="E6424" t="s">
        <v>18</v>
      </c>
      <c r="F6424" t="s">
        <v>298</v>
      </c>
      <c r="G6424" t="s">
        <v>239</v>
      </c>
      <c r="H6424">
        <v>69</v>
      </c>
      <c r="I6424">
        <v>41800.019999999997</v>
      </c>
      <c r="J6424">
        <v>2884201.38</v>
      </c>
      <c r="K6424">
        <v>1642.38</v>
      </c>
      <c r="L6424">
        <v>264</v>
      </c>
      <c r="M6424" t="s">
        <v>42</v>
      </c>
      <c r="N6424" t="s">
        <v>22</v>
      </c>
      <c r="O6424">
        <v>250255.33</v>
      </c>
      <c r="P6424">
        <f>_xlfn.DAYS(Table3[[#This Row],[Delivery_Date]],Table3[[#This Row],[Order_Date]])</f>
        <v>15</v>
      </c>
    </row>
    <row r="6425" spans="1:16" x14ac:dyDescent="0.25">
      <c r="A6425">
        <v>6424</v>
      </c>
      <c r="B6425" t="s">
        <v>51</v>
      </c>
      <c r="C6425" t="s">
        <v>38</v>
      </c>
      <c r="D6425" t="s">
        <v>39</v>
      </c>
      <c r="E6425" t="s">
        <v>46</v>
      </c>
      <c r="F6425" t="s">
        <v>312</v>
      </c>
      <c r="G6425" t="s">
        <v>357</v>
      </c>
      <c r="H6425">
        <v>13</v>
      </c>
      <c r="I6425">
        <v>40054.839999999997</v>
      </c>
      <c r="J6425">
        <v>520712.92</v>
      </c>
      <c r="K6425">
        <v>324.45999999999998</v>
      </c>
      <c r="L6425">
        <v>839</v>
      </c>
      <c r="M6425" t="s">
        <v>21</v>
      </c>
      <c r="N6425" t="s">
        <v>43</v>
      </c>
      <c r="O6425">
        <v>59150.41</v>
      </c>
      <c r="P6425">
        <f>_xlfn.DAYS(Table3[[#This Row],[Delivery_Date]],Table3[[#This Row],[Order_Date]])</f>
        <v>2</v>
      </c>
    </row>
    <row r="6426" spans="1:16" x14ac:dyDescent="0.25">
      <c r="A6426">
        <v>6425</v>
      </c>
      <c r="B6426" t="s">
        <v>59</v>
      </c>
      <c r="C6426" t="s">
        <v>38</v>
      </c>
      <c r="D6426" t="s">
        <v>32</v>
      </c>
      <c r="E6426" t="s">
        <v>18</v>
      </c>
      <c r="F6426" t="s">
        <v>359</v>
      </c>
      <c r="G6426" t="s">
        <v>396</v>
      </c>
      <c r="H6426">
        <v>37</v>
      </c>
      <c r="I6426">
        <v>40418.839999999997</v>
      </c>
      <c r="J6426">
        <v>1495497.08</v>
      </c>
      <c r="K6426">
        <v>4722.1400000000003</v>
      </c>
      <c r="L6426">
        <v>377</v>
      </c>
      <c r="M6426" t="s">
        <v>42</v>
      </c>
      <c r="N6426" t="s">
        <v>22</v>
      </c>
      <c r="O6426">
        <v>178380.07</v>
      </c>
      <c r="P6426">
        <f>_xlfn.DAYS(Table3[[#This Row],[Delivery_Date]],Table3[[#This Row],[Order_Date]])</f>
        <v>7</v>
      </c>
    </row>
    <row r="6427" spans="1:16" x14ac:dyDescent="0.25">
      <c r="A6427">
        <v>6426</v>
      </c>
      <c r="B6427" t="s">
        <v>23</v>
      </c>
      <c r="C6427" t="s">
        <v>24</v>
      </c>
      <c r="D6427" t="s">
        <v>45</v>
      </c>
      <c r="E6427" t="s">
        <v>46</v>
      </c>
      <c r="F6427" t="s">
        <v>379</v>
      </c>
      <c r="G6427" t="s">
        <v>198</v>
      </c>
      <c r="H6427">
        <v>95</v>
      </c>
      <c r="I6427">
        <v>38123.19</v>
      </c>
      <c r="J6427">
        <v>3621703.05</v>
      </c>
      <c r="K6427">
        <v>3616.52</v>
      </c>
      <c r="L6427">
        <v>855</v>
      </c>
      <c r="M6427" t="s">
        <v>29</v>
      </c>
      <c r="N6427" t="s">
        <v>30</v>
      </c>
      <c r="O6427">
        <v>576371.44999999995</v>
      </c>
      <c r="P6427">
        <f>_xlfn.DAYS(Table3[[#This Row],[Delivery_Date]],Table3[[#This Row],[Order_Date]])</f>
        <v>8</v>
      </c>
    </row>
    <row r="6428" spans="1:16" x14ac:dyDescent="0.25">
      <c r="A6428">
        <v>6427</v>
      </c>
      <c r="B6428" t="s">
        <v>23</v>
      </c>
      <c r="C6428" t="s">
        <v>24</v>
      </c>
      <c r="D6428" t="s">
        <v>45</v>
      </c>
      <c r="E6428" t="s">
        <v>26</v>
      </c>
      <c r="F6428" t="s">
        <v>155</v>
      </c>
      <c r="G6428" t="s">
        <v>110</v>
      </c>
      <c r="H6428">
        <v>23</v>
      </c>
      <c r="I6428">
        <v>25689.22</v>
      </c>
      <c r="J6428">
        <v>590852.06000000006</v>
      </c>
      <c r="K6428">
        <v>4864.41</v>
      </c>
      <c r="L6428">
        <v>674</v>
      </c>
      <c r="M6428" t="s">
        <v>35</v>
      </c>
      <c r="N6428" t="s">
        <v>43</v>
      </c>
      <c r="O6428">
        <v>105678.93</v>
      </c>
      <c r="P6428">
        <f>_xlfn.DAYS(Table3[[#This Row],[Delivery_Date]],Table3[[#This Row],[Order_Date]])</f>
        <v>15</v>
      </c>
    </row>
    <row r="6429" spans="1:16" x14ac:dyDescent="0.25">
      <c r="A6429">
        <v>6428</v>
      </c>
      <c r="B6429" t="s">
        <v>44</v>
      </c>
      <c r="C6429" t="s">
        <v>38</v>
      </c>
      <c r="D6429" t="s">
        <v>25</v>
      </c>
      <c r="E6429" t="s">
        <v>46</v>
      </c>
      <c r="F6429" t="s">
        <v>213</v>
      </c>
      <c r="G6429" t="s">
        <v>350</v>
      </c>
      <c r="H6429">
        <v>31</v>
      </c>
      <c r="I6429">
        <v>47105.87</v>
      </c>
      <c r="J6429">
        <v>1460281.97</v>
      </c>
      <c r="K6429">
        <v>4800.45</v>
      </c>
      <c r="L6429">
        <v>310</v>
      </c>
      <c r="M6429" t="s">
        <v>42</v>
      </c>
      <c r="N6429" t="s">
        <v>36</v>
      </c>
      <c r="O6429">
        <v>292985.62</v>
      </c>
      <c r="P6429">
        <f>_xlfn.DAYS(Table3[[#This Row],[Delivery_Date]],Table3[[#This Row],[Order_Date]])</f>
        <v>13</v>
      </c>
    </row>
    <row r="6430" spans="1:16" x14ac:dyDescent="0.25">
      <c r="A6430">
        <v>6429</v>
      </c>
      <c r="B6430" t="s">
        <v>23</v>
      </c>
      <c r="C6430" t="s">
        <v>38</v>
      </c>
      <c r="D6430" t="s">
        <v>45</v>
      </c>
      <c r="E6430" t="s">
        <v>26</v>
      </c>
      <c r="F6430" t="s">
        <v>200</v>
      </c>
      <c r="G6430" t="s">
        <v>83</v>
      </c>
      <c r="H6430">
        <v>30</v>
      </c>
      <c r="I6430">
        <v>4174.97</v>
      </c>
      <c r="J6430">
        <v>125249.1</v>
      </c>
      <c r="K6430">
        <v>1092.55</v>
      </c>
      <c r="L6430">
        <v>396</v>
      </c>
      <c r="M6430" t="s">
        <v>29</v>
      </c>
      <c r="N6430" t="s">
        <v>22</v>
      </c>
      <c r="O6430">
        <v>18774.09</v>
      </c>
      <c r="P6430">
        <f>_xlfn.DAYS(Table3[[#This Row],[Delivery_Date]],Table3[[#This Row],[Order_Date]])</f>
        <v>10</v>
      </c>
    </row>
    <row r="6431" spans="1:16" x14ac:dyDescent="0.25">
      <c r="A6431">
        <v>6430</v>
      </c>
      <c r="B6431" t="s">
        <v>65</v>
      </c>
      <c r="C6431" t="s">
        <v>24</v>
      </c>
      <c r="D6431" t="s">
        <v>39</v>
      </c>
      <c r="E6431" t="s">
        <v>18</v>
      </c>
      <c r="F6431" t="s">
        <v>303</v>
      </c>
      <c r="G6431" t="s">
        <v>375</v>
      </c>
      <c r="H6431">
        <v>6</v>
      </c>
      <c r="I6431">
        <v>30866.82</v>
      </c>
      <c r="J6431">
        <v>185200.92</v>
      </c>
      <c r="K6431">
        <v>229.82</v>
      </c>
      <c r="L6431">
        <v>297</v>
      </c>
      <c r="M6431" t="s">
        <v>35</v>
      </c>
      <c r="N6431" t="s">
        <v>30</v>
      </c>
      <c r="O6431">
        <v>12047.45</v>
      </c>
      <c r="P6431">
        <f>_xlfn.DAYS(Table3[[#This Row],[Delivery_Date]],Table3[[#This Row],[Order_Date]])</f>
        <v>15</v>
      </c>
    </row>
    <row r="6432" spans="1:16" x14ac:dyDescent="0.25">
      <c r="A6432">
        <v>6431</v>
      </c>
      <c r="B6432" t="s">
        <v>15</v>
      </c>
      <c r="C6432" t="s">
        <v>38</v>
      </c>
      <c r="D6432" t="s">
        <v>39</v>
      </c>
      <c r="E6432" t="s">
        <v>18</v>
      </c>
      <c r="F6432" t="s">
        <v>232</v>
      </c>
      <c r="G6432" t="s">
        <v>143</v>
      </c>
      <c r="H6432">
        <v>77</v>
      </c>
      <c r="I6432">
        <v>36491.71</v>
      </c>
      <c r="J6432">
        <v>2809861.67</v>
      </c>
      <c r="K6432">
        <v>1140.19</v>
      </c>
      <c r="L6432">
        <v>364</v>
      </c>
      <c r="M6432" t="s">
        <v>29</v>
      </c>
      <c r="N6432" t="s">
        <v>43</v>
      </c>
      <c r="O6432">
        <v>471197.63</v>
      </c>
      <c r="P6432">
        <f>_xlfn.DAYS(Table3[[#This Row],[Delivery_Date]],Table3[[#This Row],[Order_Date]])</f>
        <v>10</v>
      </c>
    </row>
    <row r="6433" spans="1:16" x14ac:dyDescent="0.25">
      <c r="A6433">
        <v>6432</v>
      </c>
      <c r="B6433" t="s">
        <v>65</v>
      </c>
      <c r="C6433" t="s">
        <v>38</v>
      </c>
      <c r="D6433" t="s">
        <v>25</v>
      </c>
      <c r="E6433" t="s">
        <v>60</v>
      </c>
      <c r="F6433" t="s">
        <v>230</v>
      </c>
      <c r="G6433" t="s">
        <v>305</v>
      </c>
      <c r="H6433">
        <v>9</v>
      </c>
      <c r="I6433">
        <v>10653.59</v>
      </c>
      <c r="J6433">
        <v>95882.31</v>
      </c>
      <c r="K6433">
        <v>2581.09</v>
      </c>
      <c r="L6433">
        <v>247</v>
      </c>
      <c r="M6433" t="s">
        <v>35</v>
      </c>
      <c r="N6433" t="s">
        <v>36</v>
      </c>
      <c r="O6433">
        <v>19496.18</v>
      </c>
      <c r="P6433">
        <f>_xlfn.DAYS(Table3[[#This Row],[Delivery_Date]],Table3[[#This Row],[Order_Date]])</f>
        <v>14</v>
      </c>
    </row>
    <row r="6434" spans="1:16" x14ac:dyDescent="0.25">
      <c r="A6434">
        <v>6433</v>
      </c>
      <c r="B6434" t="s">
        <v>15</v>
      </c>
      <c r="C6434" t="s">
        <v>16</v>
      </c>
      <c r="D6434" t="s">
        <v>45</v>
      </c>
      <c r="E6434" t="s">
        <v>26</v>
      </c>
      <c r="F6434" t="s">
        <v>19</v>
      </c>
      <c r="G6434" t="s">
        <v>335</v>
      </c>
      <c r="H6434">
        <v>9</v>
      </c>
      <c r="I6434">
        <v>48068.26</v>
      </c>
      <c r="J6434">
        <v>432614.34</v>
      </c>
      <c r="K6434">
        <v>4434.95</v>
      </c>
      <c r="L6434">
        <v>367</v>
      </c>
      <c r="M6434" t="s">
        <v>35</v>
      </c>
      <c r="N6434" t="s">
        <v>36</v>
      </c>
      <c r="O6434">
        <v>63936.09</v>
      </c>
      <c r="P6434">
        <f>_xlfn.DAYS(Table3[[#This Row],[Delivery_Date]],Table3[[#This Row],[Order_Date]])</f>
        <v>1</v>
      </c>
    </row>
    <row r="6435" spans="1:16" x14ac:dyDescent="0.25">
      <c r="A6435">
        <v>6434</v>
      </c>
      <c r="B6435" t="s">
        <v>65</v>
      </c>
      <c r="C6435" t="s">
        <v>24</v>
      </c>
      <c r="D6435" t="s">
        <v>25</v>
      </c>
      <c r="E6435" t="s">
        <v>46</v>
      </c>
      <c r="F6435" t="s">
        <v>170</v>
      </c>
      <c r="G6435" t="s">
        <v>329</v>
      </c>
      <c r="H6435">
        <v>15</v>
      </c>
      <c r="I6435">
        <v>16574.57</v>
      </c>
      <c r="J6435">
        <v>248618.55</v>
      </c>
      <c r="K6435">
        <v>1017.69</v>
      </c>
      <c r="L6435">
        <v>827</v>
      </c>
      <c r="M6435" t="s">
        <v>42</v>
      </c>
      <c r="N6435" t="s">
        <v>70</v>
      </c>
      <c r="O6435">
        <v>59518.74</v>
      </c>
      <c r="P6435">
        <f>_xlfn.DAYS(Table3[[#This Row],[Delivery_Date]],Table3[[#This Row],[Order_Date]])</f>
        <v>2</v>
      </c>
    </row>
    <row r="6436" spans="1:16" x14ac:dyDescent="0.25">
      <c r="A6436">
        <v>6435</v>
      </c>
      <c r="B6436" t="s">
        <v>59</v>
      </c>
      <c r="C6436" t="s">
        <v>24</v>
      </c>
      <c r="D6436" t="s">
        <v>17</v>
      </c>
      <c r="E6436" t="s">
        <v>60</v>
      </c>
      <c r="F6436" t="s">
        <v>199</v>
      </c>
      <c r="G6436" t="s">
        <v>88</v>
      </c>
      <c r="H6436">
        <v>35</v>
      </c>
      <c r="I6436">
        <v>49331.06</v>
      </c>
      <c r="J6436">
        <v>1726587.1</v>
      </c>
      <c r="K6436">
        <v>3890.02</v>
      </c>
      <c r="L6436">
        <v>403</v>
      </c>
      <c r="M6436" t="s">
        <v>42</v>
      </c>
      <c r="N6436" t="s">
        <v>22</v>
      </c>
      <c r="O6436">
        <v>236163.28</v>
      </c>
      <c r="P6436">
        <f>_xlfn.DAYS(Table3[[#This Row],[Delivery_Date]],Table3[[#This Row],[Order_Date]])</f>
        <v>4</v>
      </c>
    </row>
    <row r="6437" spans="1:16" x14ac:dyDescent="0.25">
      <c r="A6437">
        <v>6436</v>
      </c>
      <c r="B6437" t="s">
        <v>44</v>
      </c>
      <c r="C6437" t="s">
        <v>16</v>
      </c>
      <c r="D6437" t="s">
        <v>17</v>
      </c>
      <c r="E6437" t="s">
        <v>46</v>
      </c>
      <c r="F6437" t="s">
        <v>113</v>
      </c>
      <c r="G6437" t="s">
        <v>220</v>
      </c>
      <c r="H6437">
        <v>70</v>
      </c>
      <c r="I6437">
        <v>34369.379999999997</v>
      </c>
      <c r="J6437">
        <v>2405856.6</v>
      </c>
      <c r="K6437">
        <v>505.23</v>
      </c>
      <c r="L6437">
        <v>981</v>
      </c>
      <c r="M6437" t="s">
        <v>29</v>
      </c>
      <c r="N6437" t="s">
        <v>43</v>
      </c>
      <c r="O6437">
        <v>551153.65</v>
      </c>
      <c r="P6437">
        <f>_xlfn.DAYS(Table3[[#This Row],[Delivery_Date]],Table3[[#This Row],[Order_Date]])</f>
        <v>2</v>
      </c>
    </row>
    <row r="6438" spans="1:16" x14ac:dyDescent="0.25">
      <c r="A6438">
        <v>6437</v>
      </c>
      <c r="B6438" t="s">
        <v>15</v>
      </c>
      <c r="C6438" t="s">
        <v>16</v>
      </c>
      <c r="D6438" t="s">
        <v>17</v>
      </c>
      <c r="E6438" t="s">
        <v>18</v>
      </c>
      <c r="F6438" t="s">
        <v>145</v>
      </c>
      <c r="G6438" t="s">
        <v>346</v>
      </c>
      <c r="H6438">
        <v>10</v>
      </c>
      <c r="I6438">
        <v>45810.33</v>
      </c>
      <c r="J6438">
        <v>458103.3</v>
      </c>
      <c r="K6438">
        <v>906.08</v>
      </c>
      <c r="L6438">
        <v>974</v>
      </c>
      <c r="M6438" t="s">
        <v>29</v>
      </c>
      <c r="N6438" t="s">
        <v>70</v>
      </c>
      <c r="O6438">
        <v>31937.94</v>
      </c>
      <c r="P6438">
        <f>_xlfn.DAYS(Table3[[#This Row],[Delivery_Date]],Table3[[#This Row],[Order_Date]])</f>
        <v>6</v>
      </c>
    </row>
    <row r="6439" spans="1:16" x14ac:dyDescent="0.25">
      <c r="A6439">
        <v>6438</v>
      </c>
      <c r="B6439" t="s">
        <v>59</v>
      </c>
      <c r="C6439" t="s">
        <v>24</v>
      </c>
      <c r="D6439" t="s">
        <v>45</v>
      </c>
      <c r="E6439" t="s">
        <v>26</v>
      </c>
      <c r="F6439" t="s">
        <v>326</v>
      </c>
      <c r="G6439" t="s">
        <v>356</v>
      </c>
      <c r="H6439">
        <v>44</v>
      </c>
      <c r="I6439">
        <v>8863.5499999999993</v>
      </c>
      <c r="J6439">
        <v>389996.2</v>
      </c>
      <c r="K6439">
        <v>718.8</v>
      </c>
      <c r="L6439">
        <v>466</v>
      </c>
      <c r="M6439" t="s">
        <v>29</v>
      </c>
      <c r="N6439" t="s">
        <v>70</v>
      </c>
      <c r="O6439">
        <v>31827.68</v>
      </c>
      <c r="P6439">
        <f>_xlfn.DAYS(Table3[[#This Row],[Delivery_Date]],Table3[[#This Row],[Order_Date]])</f>
        <v>14</v>
      </c>
    </row>
    <row r="6440" spans="1:16" x14ac:dyDescent="0.25">
      <c r="A6440">
        <v>6439</v>
      </c>
      <c r="B6440" t="s">
        <v>37</v>
      </c>
      <c r="C6440" t="s">
        <v>38</v>
      </c>
      <c r="D6440" t="s">
        <v>17</v>
      </c>
      <c r="E6440" t="s">
        <v>18</v>
      </c>
      <c r="F6440" t="s">
        <v>28</v>
      </c>
      <c r="G6440" t="s">
        <v>90</v>
      </c>
      <c r="H6440">
        <v>85</v>
      </c>
      <c r="I6440">
        <v>44863.74</v>
      </c>
      <c r="J6440">
        <v>3813417.9</v>
      </c>
      <c r="K6440">
        <v>4580.03</v>
      </c>
      <c r="L6440">
        <v>257</v>
      </c>
      <c r="M6440" t="s">
        <v>21</v>
      </c>
      <c r="N6440" t="s">
        <v>70</v>
      </c>
      <c r="O6440">
        <v>489096.24</v>
      </c>
      <c r="P6440">
        <f>_xlfn.DAYS(Table3[[#This Row],[Delivery_Date]],Table3[[#This Row],[Order_Date]])</f>
        <v>11</v>
      </c>
    </row>
    <row r="6441" spans="1:16" x14ac:dyDescent="0.25">
      <c r="A6441">
        <v>6440</v>
      </c>
      <c r="B6441" t="s">
        <v>23</v>
      </c>
      <c r="C6441" t="s">
        <v>24</v>
      </c>
      <c r="D6441" t="s">
        <v>45</v>
      </c>
      <c r="E6441" t="s">
        <v>52</v>
      </c>
      <c r="F6441" t="s">
        <v>351</v>
      </c>
      <c r="G6441" t="s">
        <v>112</v>
      </c>
      <c r="H6441">
        <v>69</v>
      </c>
      <c r="I6441">
        <v>6459.43</v>
      </c>
      <c r="J6441">
        <v>445700.67</v>
      </c>
      <c r="K6441">
        <v>478.57</v>
      </c>
      <c r="L6441">
        <v>144</v>
      </c>
      <c r="M6441" t="s">
        <v>29</v>
      </c>
      <c r="N6441" t="s">
        <v>43</v>
      </c>
      <c r="O6441">
        <v>96207.43</v>
      </c>
      <c r="P6441">
        <f>_xlfn.DAYS(Table3[[#This Row],[Delivery_Date]],Table3[[#This Row],[Order_Date]])</f>
        <v>7</v>
      </c>
    </row>
    <row r="6442" spans="1:16" x14ac:dyDescent="0.25">
      <c r="A6442">
        <v>6441</v>
      </c>
      <c r="B6442" t="s">
        <v>15</v>
      </c>
      <c r="C6442" t="s">
        <v>38</v>
      </c>
      <c r="D6442" t="s">
        <v>39</v>
      </c>
      <c r="E6442" t="s">
        <v>26</v>
      </c>
      <c r="F6442" t="s">
        <v>314</v>
      </c>
      <c r="G6442" t="s">
        <v>310</v>
      </c>
      <c r="H6442">
        <v>56</v>
      </c>
      <c r="I6442">
        <v>36919.1</v>
      </c>
      <c r="J6442">
        <v>2067469.6</v>
      </c>
      <c r="K6442">
        <v>607.4</v>
      </c>
      <c r="L6442">
        <v>88</v>
      </c>
      <c r="M6442" t="s">
        <v>21</v>
      </c>
      <c r="N6442" t="s">
        <v>36</v>
      </c>
      <c r="O6442">
        <v>112419.9</v>
      </c>
      <c r="P6442">
        <f>_xlfn.DAYS(Table3[[#This Row],[Delivery_Date]],Table3[[#This Row],[Order_Date]])</f>
        <v>14</v>
      </c>
    </row>
    <row r="6443" spans="1:16" x14ac:dyDescent="0.25">
      <c r="A6443">
        <v>6442</v>
      </c>
      <c r="B6443" t="s">
        <v>51</v>
      </c>
      <c r="C6443" t="s">
        <v>38</v>
      </c>
      <c r="D6443" t="s">
        <v>39</v>
      </c>
      <c r="E6443" t="s">
        <v>46</v>
      </c>
      <c r="F6443" t="s">
        <v>71</v>
      </c>
      <c r="G6443" t="s">
        <v>354</v>
      </c>
      <c r="H6443">
        <v>89</v>
      </c>
      <c r="I6443">
        <v>20487.669999999998</v>
      </c>
      <c r="J6443">
        <v>1823402.63</v>
      </c>
      <c r="K6443">
        <v>1970.78</v>
      </c>
      <c r="L6443">
        <v>408</v>
      </c>
      <c r="M6443" t="s">
        <v>42</v>
      </c>
      <c r="N6443" t="s">
        <v>22</v>
      </c>
      <c r="O6443">
        <v>348488.37</v>
      </c>
      <c r="P6443">
        <f>_xlfn.DAYS(Table3[[#This Row],[Delivery_Date]],Table3[[#This Row],[Order_Date]])</f>
        <v>8</v>
      </c>
    </row>
    <row r="6444" spans="1:16" x14ac:dyDescent="0.25">
      <c r="A6444">
        <v>6443</v>
      </c>
      <c r="B6444" t="s">
        <v>51</v>
      </c>
      <c r="C6444" t="s">
        <v>16</v>
      </c>
      <c r="D6444" t="s">
        <v>32</v>
      </c>
      <c r="E6444" t="s">
        <v>46</v>
      </c>
      <c r="F6444" t="s">
        <v>119</v>
      </c>
      <c r="G6444" t="s">
        <v>308</v>
      </c>
      <c r="H6444">
        <v>36</v>
      </c>
      <c r="I6444">
        <v>20608.169999999998</v>
      </c>
      <c r="J6444">
        <v>741894.12</v>
      </c>
      <c r="K6444">
        <v>2517.9</v>
      </c>
      <c r="L6444">
        <v>323</v>
      </c>
      <c r="M6444" t="s">
        <v>21</v>
      </c>
      <c r="N6444" t="s">
        <v>22</v>
      </c>
      <c r="O6444">
        <v>53617.77</v>
      </c>
      <c r="P6444">
        <f>_xlfn.DAYS(Table3[[#This Row],[Delivery_Date]],Table3[[#This Row],[Order_Date]])</f>
        <v>7</v>
      </c>
    </row>
    <row r="6445" spans="1:16" x14ac:dyDescent="0.25">
      <c r="A6445">
        <v>6444</v>
      </c>
      <c r="B6445" t="s">
        <v>15</v>
      </c>
      <c r="C6445" t="s">
        <v>16</v>
      </c>
      <c r="D6445" t="s">
        <v>45</v>
      </c>
      <c r="E6445" t="s">
        <v>18</v>
      </c>
      <c r="F6445" t="s">
        <v>306</v>
      </c>
      <c r="G6445" t="s">
        <v>236</v>
      </c>
      <c r="H6445">
        <v>63</v>
      </c>
      <c r="I6445">
        <v>25294.1</v>
      </c>
      <c r="J6445">
        <v>1593528.3</v>
      </c>
      <c r="K6445">
        <v>1600.66</v>
      </c>
      <c r="L6445">
        <v>522</v>
      </c>
      <c r="M6445" t="s">
        <v>35</v>
      </c>
      <c r="N6445" t="s">
        <v>36</v>
      </c>
      <c r="O6445">
        <v>143905.56</v>
      </c>
      <c r="P6445">
        <f>_xlfn.DAYS(Table3[[#This Row],[Delivery_Date]],Table3[[#This Row],[Order_Date]])</f>
        <v>8</v>
      </c>
    </row>
    <row r="6446" spans="1:16" x14ac:dyDescent="0.25">
      <c r="A6446">
        <v>6445</v>
      </c>
      <c r="B6446" t="s">
        <v>44</v>
      </c>
      <c r="C6446" t="s">
        <v>38</v>
      </c>
      <c r="D6446" t="s">
        <v>32</v>
      </c>
      <c r="E6446" t="s">
        <v>46</v>
      </c>
      <c r="F6446" t="s">
        <v>110</v>
      </c>
      <c r="G6446" t="s">
        <v>417</v>
      </c>
      <c r="H6446">
        <v>22</v>
      </c>
      <c r="I6446">
        <v>49567.13</v>
      </c>
      <c r="J6446">
        <v>1090476.8600000001</v>
      </c>
      <c r="K6446">
        <v>3140.93</v>
      </c>
      <c r="L6446">
        <v>478</v>
      </c>
      <c r="M6446" t="s">
        <v>21</v>
      </c>
      <c r="N6446" t="s">
        <v>30</v>
      </c>
      <c r="O6446">
        <v>250917.33</v>
      </c>
      <c r="P6446">
        <f>_xlfn.DAYS(Table3[[#This Row],[Delivery_Date]],Table3[[#This Row],[Order_Date]])</f>
        <v>4</v>
      </c>
    </row>
    <row r="6447" spans="1:16" x14ac:dyDescent="0.25">
      <c r="A6447">
        <v>6446</v>
      </c>
      <c r="B6447" t="s">
        <v>51</v>
      </c>
      <c r="C6447" t="s">
        <v>38</v>
      </c>
      <c r="D6447" t="s">
        <v>45</v>
      </c>
      <c r="E6447" t="s">
        <v>60</v>
      </c>
      <c r="F6447" t="s">
        <v>164</v>
      </c>
      <c r="G6447" t="s">
        <v>289</v>
      </c>
      <c r="H6447">
        <v>85</v>
      </c>
      <c r="I6447">
        <v>45912.38</v>
      </c>
      <c r="J6447">
        <v>3902552.3</v>
      </c>
      <c r="K6447">
        <v>4407.01</v>
      </c>
      <c r="L6447">
        <v>595</v>
      </c>
      <c r="M6447" t="s">
        <v>42</v>
      </c>
      <c r="N6447" t="s">
        <v>22</v>
      </c>
      <c r="O6447">
        <v>305708.36</v>
      </c>
      <c r="P6447">
        <f>_xlfn.DAYS(Table3[[#This Row],[Delivery_Date]],Table3[[#This Row],[Order_Date]])</f>
        <v>6</v>
      </c>
    </row>
    <row r="6448" spans="1:16" x14ac:dyDescent="0.25">
      <c r="A6448">
        <v>6447</v>
      </c>
      <c r="B6448" t="s">
        <v>44</v>
      </c>
      <c r="C6448" t="s">
        <v>16</v>
      </c>
      <c r="D6448" t="s">
        <v>45</v>
      </c>
      <c r="E6448" t="s">
        <v>26</v>
      </c>
      <c r="F6448" t="s">
        <v>320</v>
      </c>
      <c r="G6448" t="s">
        <v>33</v>
      </c>
      <c r="H6448">
        <v>71</v>
      </c>
      <c r="I6448">
        <v>44393.23</v>
      </c>
      <c r="J6448">
        <v>3151919.33</v>
      </c>
      <c r="K6448">
        <v>888.97</v>
      </c>
      <c r="L6448">
        <v>277</v>
      </c>
      <c r="M6448" t="s">
        <v>21</v>
      </c>
      <c r="N6448" t="s">
        <v>36</v>
      </c>
      <c r="O6448">
        <v>302339.98</v>
      </c>
      <c r="P6448">
        <f>_xlfn.DAYS(Table3[[#This Row],[Delivery_Date]],Table3[[#This Row],[Order_Date]])</f>
        <v>5</v>
      </c>
    </row>
    <row r="6449" spans="1:16" x14ac:dyDescent="0.25">
      <c r="A6449">
        <v>6448</v>
      </c>
      <c r="B6449" t="s">
        <v>59</v>
      </c>
      <c r="C6449" t="s">
        <v>24</v>
      </c>
      <c r="D6449" t="s">
        <v>17</v>
      </c>
      <c r="E6449" t="s">
        <v>52</v>
      </c>
      <c r="F6449" t="s">
        <v>189</v>
      </c>
      <c r="G6449" t="s">
        <v>89</v>
      </c>
      <c r="H6449">
        <v>10</v>
      </c>
      <c r="I6449">
        <v>1480.13</v>
      </c>
      <c r="J6449">
        <v>14801.3</v>
      </c>
      <c r="K6449">
        <v>1939.02</v>
      </c>
      <c r="L6449">
        <v>922</v>
      </c>
      <c r="M6449" t="s">
        <v>35</v>
      </c>
      <c r="N6449" t="s">
        <v>30</v>
      </c>
      <c r="O6449">
        <v>2063.6</v>
      </c>
      <c r="P6449">
        <f>_xlfn.DAYS(Table3[[#This Row],[Delivery_Date]],Table3[[#This Row],[Order_Date]])</f>
        <v>3</v>
      </c>
    </row>
    <row r="6450" spans="1:16" x14ac:dyDescent="0.25">
      <c r="A6450">
        <v>6449</v>
      </c>
      <c r="B6450" t="s">
        <v>44</v>
      </c>
      <c r="C6450" t="s">
        <v>16</v>
      </c>
      <c r="D6450" t="s">
        <v>25</v>
      </c>
      <c r="E6450" t="s">
        <v>26</v>
      </c>
      <c r="F6450" t="s">
        <v>359</v>
      </c>
      <c r="G6450" t="s">
        <v>396</v>
      </c>
      <c r="H6450">
        <v>68</v>
      </c>
      <c r="I6450">
        <v>9959.9500000000007</v>
      </c>
      <c r="J6450">
        <v>677276.6</v>
      </c>
      <c r="K6450">
        <v>2339.39</v>
      </c>
      <c r="L6450">
        <v>760</v>
      </c>
      <c r="M6450" t="s">
        <v>21</v>
      </c>
      <c r="N6450" t="s">
        <v>36</v>
      </c>
      <c r="O6450">
        <v>106525.65</v>
      </c>
      <c r="P6450">
        <f>_xlfn.DAYS(Table3[[#This Row],[Delivery_Date]],Table3[[#This Row],[Order_Date]])</f>
        <v>7</v>
      </c>
    </row>
    <row r="6451" spans="1:16" x14ac:dyDescent="0.25">
      <c r="A6451">
        <v>6450</v>
      </c>
      <c r="B6451" t="s">
        <v>15</v>
      </c>
      <c r="C6451" t="s">
        <v>16</v>
      </c>
      <c r="D6451" t="s">
        <v>32</v>
      </c>
      <c r="E6451" t="s">
        <v>52</v>
      </c>
      <c r="F6451" t="s">
        <v>355</v>
      </c>
      <c r="G6451" t="s">
        <v>150</v>
      </c>
      <c r="H6451">
        <v>77</v>
      </c>
      <c r="I6451">
        <v>24341.22</v>
      </c>
      <c r="J6451">
        <v>1874273.94</v>
      </c>
      <c r="K6451">
        <v>1010.72</v>
      </c>
      <c r="L6451">
        <v>914</v>
      </c>
      <c r="M6451" t="s">
        <v>29</v>
      </c>
      <c r="N6451" t="s">
        <v>22</v>
      </c>
      <c r="O6451">
        <v>140881.39000000001</v>
      </c>
      <c r="P6451">
        <f>_xlfn.DAYS(Table3[[#This Row],[Delivery_Date]],Table3[[#This Row],[Order_Date]])</f>
        <v>1</v>
      </c>
    </row>
    <row r="6452" spans="1:16" x14ac:dyDescent="0.25">
      <c r="A6452">
        <v>6451</v>
      </c>
      <c r="B6452" t="s">
        <v>65</v>
      </c>
      <c r="C6452" t="s">
        <v>38</v>
      </c>
      <c r="D6452" t="s">
        <v>25</v>
      </c>
      <c r="E6452" t="s">
        <v>26</v>
      </c>
      <c r="F6452" t="s">
        <v>371</v>
      </c>
      <c r="G6452" t="s">
        <v>367</v>
      </c>
      <c r="H6452">
        <v>57</v>
      </c>
      <c r="I6452">
        <v>6204.32</v>
      </c>
      <c r="J6452">
        <v>353646.24</v>
      </c>
      <c r="K6452">
        <v>4264.05</v>
      </c>
      <c r="L6452">
        <v>935</v>
      </c>
      <c r="M6452" t="s">
        <v>42</v>
      </c>
      <c r="N6452" t="s">
        <v>70</v>
      </c>
      <c r="O6452">
        <v>19654.64</v>
      </c>
      <c r="P6452">
        <f>_xlfn.DAYS(Table3[[#This Row],[Delivery_Date]],Table3[[#This Row],[Order_Date]])</f>
        <v>10</v>
      </c>
    </row>
    <row r="6453" spans="1:16" x14ac:dyDescent="0.25">
      <c r="A6453">
        <v>6452</v>
      </c>
      <c r="B6453" t="s">
        <v>65</v>
      </c>
      <c r="C6453" t="s">
        <v>16</v>
      </c>
      <c r="D6453" t="s">
        <v>25</v>
      </c>
      <c r="E6453" t="s">
        <v>18</v>
      </c>
      <c r="F6453" t="s">
        <v>359</v>
      </c>
      <c r="G6453" t="s">
        <v>382</v>
      </c>
      <c r="H6453">
        <v>76</v>
      </c>
      <c r="I6453">
        <v>47269.89</v>
      </c>
      <c r="J6453">
        <v>3592511.64</v>
      </c>
      <c r="K6453">
        <v>4676.49</v>
      </c>
      <c r="L6453">
        <v>822</v>
      </c>
      <c r="M6453" t="s">
        <v>42</v>
      </c>
      <c r="N6453" t="s">
        <v>43</v>
      </c>
      <c r="O6453">
        <v>407232.86</v>
      </c>
      <c r="P6453">
        <f>_xlfn.DAYS(Table3[[#This Row],[Delivery_Date]],Table3[[#This Row],[Order_Date]])</f>
        <v>6</v>
      </c>
    </row>
    <row r="6454" spans="1:16" x14ac:dyDescent="0.25">
      <c r="A6454">
        <v>6453</v>
      </c>
      <c r="B6454" t="s">
        <v>51</v>
      </c>
      <c r="C6454" t="s">
        <v>38</v>
      </c>
      <c r="D6454" t="s">
        <v>39</v>
      </c>
      <c r="E6454" t="s">
        <v>60</v>
      </c>
      <c r="F6454" t="s">
        <v>198</v>
      </c>
      <c r="G6454" t="s">
        <v>314</v>
      </c>
      <c r="H6454">
        <v>30</v>
      </c>
      <c r="I6454">
        <v>24050.48</v>
      </c>
      <c r="J6454">
        <v>721514.4</v>
      </c>
      <c r="K6454">
        <v>2316.44</v>
      </c>
      <c r="L6454">
        <v>293</v>
      </c>
      <c r="M6454" t="s">
        <v>42</v>
      </c>
      <c r="N6454" t="s">
        <v>30</v>
      </c>
      <c r="O6454">
        <v>48766.73</v>
      </c>
      <c r="P6454">
        <f>_xlfn.DAYS(Table3[[#This Row],[Delivery_Date]],Table3[[#This Row],[Order_Date]])</f>
        <v>1</v>
      </c>
    </row>
    <row r="6455" spans="1:16" x14ac:dyDescent="0.25">
      <c r="A6455">
        <v>6454</v>
      </c>
      <c r="B6455" t="s">
        <v>37</v>
      </c>
      <c r="C6455" t="s">
        <v>38</v>
      </c>
      <c r="D6455" t="s">
        <v>39</v>
      </c>
      <c r="E6455" t="s">
        <v>18</v>
      </c>
      <c r="F6455" t="s">
        <v>323</v>
      </c>
      <c r="G6455" t="s">
        <v>149</v>
      </c>
      <c r="H6455">
        <v>8</v>
      </c>
      <c r="I6455">
        <v>9731.2900000000009</v>
      </c>
      <c r="J6455">
        <v>77850.320000000007</v>
      </c>
      <c r="K6455">
        <v>1478.54</v>
      </c>
      <c r="L6455">
        <v>974</v>
      </c>
      <c r="M6455" t="s">
        <v>21</v>
      </c>
      <c r="N6455" t="s">
        <v>70</v>
      </c>
      <c r="O6455">
        <v>8895.7199999999993</v>
      </c>
      <c r="P6455">
        <f>_xlfn.DAYS(Table3[[#This Row],[Delivery_Date]],Table3[[#This Row],[Order_Date]])</f>
        <v>12</v>
      </c>
    </row>
    <row r="6456" spans="1:16" x14ac:dyDescent="0.25">
      <c r="A6456">
        <v>6455</v>
      </c>
      <c r="B6456" t="s">
        <v>59</v>
      </c>
      <c r="C6456" t="s">
        <v>38</v>
      </c>
      <c r="D6456" t="s">
        <v>45</v>
      </c>
      <c r="E6456" t="s">
        <v>46</v>
      </c>
      <c r="F6456" t="s">
        <v>343</v>
      </c>
      <c r="G6456" t="s">
        <v>417</v>
      </c>
      <c r="H6456">
        <v>38</v>
      </c>
      <c r="I6456">
        <v>28558.95</v>
      </c>
      <c r="J6456">
        <v>1085240.1000000001</v>
      </c>
      <c r="K6456">
        <v>3019.49</v>
      </c>
      <c r="L6456">
        <v>193</v>
      </c>
      <c r="M6456" t="s">
        <v>29</v>
      </c>
      <c r="N6456" t="s">
        <v>70</v>
      </c>
      <c r="O6456">
        <v>160542.01999999999</v>
      </c>
      <c r="P6456">
        <f>_xlfn.DAYS(Table3[[#This Row],[Delivery_Date]],Table3[[#This Row],[Order_Date]])</f>
        <v>14</v>
      </c>
    </row>
    <row r="6457" spans="1:16" x14ac:dyDescent="0.25">
      <c r="A6457">
        <v>6456</v>
      </c>
      <c r="B6457" t="s">
        <v>59</v>
      </c>
      <c r="C6457" t="s">
        <v>16</v>
      </c>
      <c r="D6457" t="s">
        <v>17</v>
      </c>
      <c r="E6457" t="s">
        <v>60</v>
      </c>
      <c r="F6457" t="s">
        <v>106</v>
      </c>
      <c r="G6457" t="s">
        <v>261</v>
      </c>
      <c r="H6457">
        <v>33</v>
      </c>
      <c r="I6457">
        <v>24900.89</v>
      </c>
      <c r="J6457">
        <v>821729.37</v>
      </c>
      <c r="K6457">
        <v>4264.37</v>
      </c>
      <c r="L6457">
        <v>810</v>
      </c>
      <c r="M6457" t="s">
        <v>35</v>
      </c>
      <c r="N6457" t="s">
        <v>70</v>
      </c>
      <c r="O6457">
        <v>179708.24</v>
      </c>
      <c r="P6457">
        <f>_xlfn.DAYS(Table3[[#This Row],[Delivery_Date]],Table3[[#This Row],[Order_Date]])</f>
        <v>10</v>
      </c>
    </row>
    <row r="6458" spans="1:16" x14ac:dyDescent="0.25">
      <c r="A6458">
        <v>6457</v>
      </c>
      <c r="B6458" t="s">
        <v>65</v>
      </c>
      <c r="C6458" t="s">
        <v>24</v>
      </c>
      <c r="D6458" t="s">
        <v>17</v>
      </c>
      <c r="E6458" t="s">
        <v>26</v>
      </c>
      <c r="F6458" t="s">
        <v>391</v>
      </c>
      <c r="G6458" t="s">
        <v>396</v>
      </c>
      <c r="H6458">
        <v>82</v>
      </c>
      <c r="I6458">
        <v>8342.74</v>
      </c>
      <c r="J6458">
        <v>684104.68</v>
      </c>
      <c r="K6458">
        <v>1786.02</v>
      </c>
      <c r="L6458">
        <v>48</v>
      </c>
      <c r="M6458" t="s">
        <v>29</v>
      </c>
      <c r="N6458" t="s">
        <v>43</v>
      </c>
      <c r="O6458">
        <v>44685.72</v>
      </c>
      <c r="P6458">
        <f>_xlfn.DAYS(Table3[[#This Row],[Delivery_Date]],Table3[[#This Row],[Order_Date]])</f>
        <v>11</v>
      </c>
    </row>
    <row r="6459" spans="1:16" x14ac:dyDescent="0.25">
      <c r="A6459">
        <v>6458</v>
      </c>
      <c r="B6459" t="s">
        <v>44</v>
      </c>
      <c r="C6459" t="s">
        <v>24</v>
      </c>
      <c r="D6459" t="s">
        <v>39</v>
      </c>
      <c r="E6459" t="s">
        <v>60</v>
      </c>
      <c r="F6459" t="s">
        <v>276</v>
      </c>
      <c r="G6459" t="s">
        <v>249</v>
      </c>
      <c r="H6459">
        <v>96</v>
      </c>
      <c r="I6459">
        <v>9062.5499999999993</v>
      </c>
      <c r="J6459">
        <v>870004.8</v>
      </c>
      <c r="K6459">
        <v>1887.88</v>
      </c>
      <c r="L6459">
        <v>583</v>
      </c>
      <c r="M6459" t="s">
        <v>35</v>
      </c>
      <c r="N6459" t="s">
        <v>22</v>
      </c>
      <c r="O6459">
        <v>78783.149999999994</v>
      </c>
      <c r="P6459">
        <f>_xlfn.DAYS(Table3[[#This Row],[Delivery_Date]],Table3[[#This Row],[Order_Date]])</f>
        <v>11</v>
      </c>
    </row>
    <row r="6460" spans="1:16" x14ac:dyDescent="0.25">
      <c r="A6460">
        <v>6459</v>
      </c>
      <c r="B6460" t="s">
        <v>37</v>
      </c>
      <c r="C6460" t="s">
        <v>38</v>
      </c>
      <c r="D6460" t="s">
        <v>17</v>
      </c>
      <c r="E6460" t="s">
        <v>52</v>
      </c>
      <c r="F6460" t="s">
        <v>342</v>
      </c>
      <c r="G6460" t="s">
        <v>233</v>
      </c>
      <c r="H6460">
        <v>89</v>
      </c>
      <c r="I6460">
        <v>3369.93</v>
      </c>
      <c r="J6460">
        <v>299923.77</v>
      </c>
      <c r="K6460">
        <v>1464.88</v>
      </c>
      <c r="L6460">
        <v>758</v>
      </c>
      <c r="M6460" t="s">
        <v>21</v>
      </c>
      <c r="N6460" t="s">
        <v>36</v>
      </c>
      <c r="O6460">
        <v>58344.63</v>
      </c>
      <c r="P6460">
        <f>_xlfn.DAYS(Table3[[#This Row],[Delivery_Date]],Table3[[#This Row],[Order_Date]])</f>
        <v>9</v>
      </c>
    </row>
    <row r="6461" spans="1:16" x14ac:dyDescent="0.25">
      <c r="A6461">
        <v>6460</v>
      </c>
      <c r="B6461" t="s">
        <v>59</v>
      </c>
      <c r="C6461" t="s">
        <v>16</v>
      </c>
      <c r="D6461" t="s">
        <v>32</v>
      </c>
      <c r="E6461" t="s">
        <v>46</v>
      </c>
      <c r="F6461" t="s">
        <v>343</v>
      </c>
      <c r="G6461" t="s">
        <v>153</v>
      </c>
      <c r="H6461">
        <v>75</v>
      </c>
      <c r="I6461">
        <v>8904.3799999999992</v>
      </c>
      <c r="J6461">
        <v>667828.5</v>
      </c>
      <c r="K6461">
        <v>3294.05</v>
      </c>
      <c r="L6461">
        <v>790</v>
      </c>
      <c r="M6461" t="s">
        <v>42</v>
      </c>
      <c r="N6461" t="s">
        <v>30</v>
      </c>
      <c r="O6461">
        <v>133749.1</v>
      </c>
      <c r="P6461">
        <f>_xlfn.DAYS(Table3[[#This Row],[Delivery_Date]],Table3[[#This Row],[Order_Date]])</f>
        <v>13</v>
      </c>
    </row>
    <row r="6462" spans="1:16" x14ac:dyDescent="0.25">
      <c r="A6462">
        <v>6461</v>
      </c>
      <c r="B6462" t="s">
        <v>15</v>
      </c>
      <c r="C6462" t="s">
        <v>24</v>
      </c>
      <c r="D6462" t="s">
        <v>39</v>
      </c>
      <c r="E6462" t="s">
        <v>18</v>
      </c>
      <c r="F6462" t="s">
        <v>347</v>
      </c>
      <c r="G6462" t="s">
        <v>66</v>
      </c>
      <c r="H6462">
        <v>26</v>
      </c>
      <c r="I6462">
        <v>9508.5400000000009</v>
      </c>
      <c r="J6462">
        <v>247222.04</v>
      </c>
      <c r="K6462">
        <v>631.85</v>
      </c>
      <c r="L6462">
        <v>103</v>
      </c>
      <c r="M6462" t="s">
        <v>29</v>
      </c>
      <c r="N6462" t="s">
        <v>36</v>
      </c>
      <c r="O6462">
        <v>39677.9</v>
      </c>
      <c r="P6462">
        <f>_xlfn.DAYS(Table3[[#This Row],[Delivery_Date]],Table3[[#This Row],[Order_Date]])</f>
        <v>8</v>
      </c>
    </row>
    <row r="6463" spans="1:16" x14ac:dyDescent="0.25">
      <c r="A6463">
        <v>6462</v>
      </c>
      <c r="B6463" t="s">
        <v>37</v>
      </c>
      <c r="C6463" t="s">
        <v>24</v>
      </c>
      <c r="D6463" t="s">
        <v>45</v>
      </c>
      <c r="E6463" t="s">
        <v>26</v>
      </c>
      <c r="F6463" t="s">
        <v>336</v>
      </c>
      <c r="G6463" t="s">
        <v>64</v>
      </c>
      <c r="H6463">
        <v>58</v>
      </c>
      <c r="I6463">
        <v>11516.04</v>
      </c>
      <c r="J6463">
        <v>667930.31999999995</v>
      </c>
      <c r="K6463">
        <v>1963.8</v>
      </c>
      <c r="L6463">
        <v>262</v>
      </c>
      <c r="M6463" t="s">
        <v>35</v>
      </c>
      <c r="N6463" t="s">
        <v>70</v>
      </c>
      <c r="O6463">
        <v>60174.17</v>
      </c>
      <c r="P6463">
        <f>_xlfn.DAYS(Table3[[#This Row],[Delivery_Date]],Table3[[#This Row],[Order_Date]])</f>
        <v>2</v>
      </c>
    </row>
    <row r="6464" spans="1:16" x14ac:dyDescent="0.25">
      <c r="A6464">
        <v>6463</v>
      </c>
      <c r="B6464" t="s">
        <v>31</v>
      </c>
      <c r="C6464" t="s">
        <v>16</v>
      </c>
      <c r="D6464" t="s">
        <v>17</v>
      </c>
      <c r="E6464" t="s">
        <v>52</v>
      </c>
      <c r="F6464" t="s">
        <v>378</v>
      </c>
      <c r="G6464" t="s">
        <v>130</v>
      </c>
      <c r="H6464">
        <v>29</v>
      </c>
      <c r="I6464">
        <v>14014.67</v>
      </c>
      <c r="J6464">
        <v>406425.43</v>
      </c>
      <c r="K6464">
        <v>554.47</v>
      </c>
      <c r="L6464">
        <v>881</v>
      </c>
      <c r="M6464" t="s">
        <v>21</v>
      </c>
      <c r="N6464" t="s">
        <v>22</v>
      </c>
      <c r="O6464">
        <v>87723.53</v>
      </c>
      <c r="P6464">
        <f>_xlfn.DAYS(Table3[[#This Row],[Delivery_Date]],Table3[[#This Row],[Order_Date]])</f>
        <v>5</v>
      </c>
    </row>
    <row r="6465" spans="1:16" x14ac:dyDescent="0.25">
      <c r="A6465">
        <v>6464</v>
      </c>
      <c r="B6465" t="s">
        <v>59</v>
      </c>
      <c r="C6465" t="s">
        <v>38</v>
      </c>
      <c r="D6465" t="s">
        <v>39</v>
      </c>
      <c r="E6465" t="s">
        <v>18</v>
      </c>
      <c r="F6465" t="s">
        <v>297</v>
      </c>
      <c r="G6465" t="s">
        <v>336</v>
      </c>
      <c r="H6465">
        <v>61</v>
      </c>
      <c r="I6465">
        <v>42130.99</v>
      </c>
      <c r="J6465">
        <v>2569990.39</v>
      </c>
      <c r="K6465">
        <v>4778.1000000000004</v>
      </c>
      <c r="L6465">
        <v>646</v>
      </c>
      <c r="M6465" t="s">
        <v>42</v>
      </c>
      <c r="N6465" t="s">
        <v>30</v>
      </c>
      <c r="O6465">
        <v>587070.54</v>
      </c>
      <c r="P6465">
        <f>_xlfn.DAYS(Table3[[#This Row],[Delivery_Date]],Table3[[#This Row],[Order_Date]])</f>
        <v>2</v>
      </c>
    </row>
    <row r="6466" spans="1:16" x14ac:dyDescent="0.25">
      <c r="A6466">
        <v>6465</v>
      </c>
      <c r="B6466" t="s">
        <v>23</v>
      </c>
      <c r="C6466" t="s">
        <v>24</v>
      </c>
      <c r="D6466" t="s">
        <v>39</v>
      </c>
      <c r="E6466" t="s">
        <v>60</v>
      </c>
      <c r="F6466" t="s">
        <v>364</v>
      </c>
      <c r="G6466" t="s">
        <v>339</v>
      </c>
      <c r="H6466">
        <v>48</v>
      </c>
      <c r="I6466">
        <v>17180.490000000002</v>
      </c>
      <c r="J6466">
        <v>824663.52</v>
      </c>
      <c r="K6466">
        <v>1742.01</v>
      </c>
      <c r="L6466">
        <v>95</v>
      </c>
      <c r="M6466" t="s">
        <v>21</v>
      </c>
      <c r="N6466" t="s">
        <v>43</v>
      </c>
      <c r="O6466">
        <v>83408.67</v>
      </c>
      <c r="P6466">
        <f>_xlfn.DAYS(Table3[[#This Row],[Delivery_Date]],Table3[[#This Row],[Order_Date]])</f>
        <v>7</v>
      </c>
    </row>
    <row r="6467" spans="1:16" x14ac:dyDescent="0.25">
      <c r="A6467">
        <v>6466</v>
      </c>
      <c r="B6467" t="s">
        <v>31</v>
      </c>
      <c r="C6467" t="s">
        <v>24</v>
      </c>
      <c r="D6467" t="s">
        <v>32</v>
      </c>
      <c r="E6467" t="s">
        <v>46</v>
      </c>
      <c r="F6467" t="s">
        <v>281</v>
      </c>
      <c r="G6467" t="s">
        <v>91</v>
      </c>
      <c r="H6467">
        <v>48</v>
      </c>
      <c r="I6467">
        <v>7818.87</v>
      </c>
      <c r="J6467">
        <v>375305.76</v>
      </c>
      <c r="K6467">
        <v>254.88</v>
      </c>
      <c r="L6467">
        <v>987</v>
      </c>
      <c r="M6467" t="s">
        <v>35</v>
      </c>
      <c r="N6467" t="s">
        <v>36</v>
      </c>
      <c r="O6467">
        <v>31511.24</v>
      </c>
      <c r="P6467">
        <f>_xlfn.DAYS(Table3[[#This Row],[Delivery_Date]],Table3[[#This Row],[Order_Date]])</f>
        <v>10</v>
      </c>
    </row>
    <row r="6468" spans="1:16" x14ac:dyDescent="0.25">
      <c r="A6468">
        <v>6467</v>
      </c>
      <c r="B6468" t="s">
        <v>65</v>
      </c>
      <c r="C6468" t="s">
        <v>16</v>
      </c>
      <c r="D6468" t="s">
        <v>45</v>
      </c>
      <c r="E6468" t="s">
        <v>46</v>
      </c>
      <c r="F6468" t="s">
        <v>354</v>
      </c>
      <c r="G6468" t="s">
        <v>179</v>
      </c>
      <c r="H6468">
        <v>19</v>
      </c>
      <c r="I6468">
        <v>31694.81</v>
      </c>
      <c r="J6468">
        <v>602201.39</v>
      </c>
      <c r="K6468">
        <v>3964.65</v>
      </c>
      <c r="L6468">
        <v>502</v>
      </c>
      <c r="M6468" t="s">
        <v>21</v>
      </c>
      <c r="N6468" t="s">
        <v>43</v>
      </c>
      <c r="O6468">
        <v>73955.8</v>
      </c>
      <c r="P6468">
        <f>_xlfn.DAYS(Table3[[#This Row],[Delivery_Date]],Table3[[#This Row],[Order_Date]])</f>
        <v>7</v>
      </c>
    </row>
    <row r="6469" spans="1:16" x14ac:dyDescent="0.25">
      <c r="A6469">
        <v>6468</v>
      </c>
      <c r="B6469" t="s">
        <v>15</v>
      </c>
      <c r="C6469" t="s">
        <v>38</v>
      </c>
      <c r="D6469" t="s">
        <v>32</v>
      </c>
      <c r="E6469" t="s">
        <v>60</v>
      </c>
      <c r="F6469" t="s">
        <v>336</v>
      </c>
      <c r="G6469" t="s">
        <v>176</v>
      </c>
      <c r="H6469">
        <v>44</v>
      </c>
      <c r="I6469">
        <v>29479.13</v>
      </c>
      <c r="J6469">
        <v>1297081.72</v>
      </c>
      <c r="K6469">
        <v>2778.63</v>
      </c>
      <c r="L6469">
        <v>928</v>
      </c>
      <c r="M6469" t="s">
        <v>29</v>
      </c>
      <c r="N6469" t="s">
        <v>30</v>
      </c>
      <c r="O6469">
        <v>266444.75</v>
      </c>
      <c r="P6469">
        <f>_xlfn.DAYS(Table3[[#This Row],[Delivery_Date]],Table3[[#This Row],[Order_Date]])</f>
        <v>6</v>
      </c>
    </row>
    <row r="6470" spans="1:16" x14ac:dyDescent="0.25">
      <c r="A6470">
        <v>6469</v>
      </c>
      <c r="B6470" t="s">
        <v>59</v>
      </c>
      <c r="C6470" t="s">
        <v>16</v>
      </c>
      <c r="D6470" t="s">
        <v>17</v>
      </c>
      <c r="E6470" t="s">
        <v>18</v>
      </c>
      <c r="F6470" t="s">
        <v>332</v>
      </c>
      <c r="G6470" t="s">
        <v>204</v>
      </c>
      <c r="H6470">
        <v>25</v>
      </c>
      <c r="I6470">
        <v>26838.82</v>
      </c>
      <c r="J6470">
        <v>670970.5</v>
      </c>
      <c r="K6470">
        <v>2023.4</v>
      </c>
      <c r="L6470">
        <v>378</v>
      </c>
      <c r="M6470" t="s">
        <v>21</v>
      </c>
      <c r="N6470" t="s">
        <v>70</v>
      </c>
      <c r="O6470">
        <v>132344.82999999999</v>
      </c>
      <c r="P6470">
        <f>_xlfn.DAYS(Table3[[#This Row],[Delivery_Date]],Table3[[#This Row],[Order_Date]])</f>
        <v>1</v>
      </c>
    </row>
    <row r="6471" spans="1:16" x14ac:dyDescent="0.25">
      <c r="A6471">
        <v>6470</v>
      </c>
      <c r="B6471" t="s">
        <v>65</v>
      </c>
      <c r="C6471" t="s">
        <v>16</v>
      </c>
      <c r="D6471" t="s">
        <v>39</v>
      </c>
      <c r="E6471" t="s">
        <v>18</v>
      </c>
      <c r="F6471" t="s">
        <v>338</v>
      </c>
      <c r="G6471" t="s">
        <v>121</v>
      </c>
      <c r="H6471">
        <v>5</v>
      </c>
      <c r="I6471">
        <v>44568.82</v>
      </c>
      <c r="J6471">
        <v>222844.1</v>
      </c>
      <c r="K6471">
        <v>1703.94</v>
      </c>
      <c r="L6471">
        <v>654</v>
      </c>
      <c r="M6471" t="s">
        <v>42</v>
      </c>
      <c r="N6471" t="s">
        <v>22</v>
      </c>
      <c r="O6471">
        <v>51575.89</v>
      </c>
      <c r="P6471">
        <f>_xlfn.DAYS(Table3[[#This Row],[Delivery_Date]],Table3[[#This Row],[Order_Date]])</f>
        <v>12</v>
      </c>
    </row>
    <row r="6472" spans="1:16" x14ac:dyDescent="0.25">
      <c r="A6472">
        <v>6471</v>
      </c>
      <c r="B6472" t="s">
        <v>59</v>
      </c>
      <c r="C6472" t="s">
        <v>16</v>
      </c>
      <c r="D6472" t="s">
        <v>17</v>
      </c>
      <c r="E6472" t="s">
        <v>52</v>
      </c>
      <c r="F6472" t="s">
        <v>420</v>
      </c>
      <c r="G6472" t="s">
        <v>53</v>
      </c>
      <c r="H6472">
        <v>69</v>
      </c>
      <c r="I6472">
        <v>10828.5</v>
      </c>
      <c r="J6472">
        <v>747166.5</v>
      </c>
      <c r="K6472">
        <v>4258.8</v>
      </c>
      <c r="L6472">
        <v>559</v>
      </c>
      <c r="M6472" t="s">
        <v>29</v>
      </c>
      <c r="N6472" t="s">
        <v>43</v>
      </c>
      <c r="O6472">
        <v>169731.99</v>
      </c>
      <c r="P6472">
        <f>_xlfn.DAYS(Table3[[#This Row],[Delivery_Date]],Table3[[#This Row],[Order_Date]])</f>
        <v>2</v>
      </c>
    </row>
    <row r="6473" spans="1:16" x14ac:dyDescent="0.25">
      <c r="A6473">
        <v>6472</v>
      </c>
      <c r="B6473" t="s">
        <v>31</v>
      </c>
      <c r="C6473" t="s">
        <v>24</v>
      </c>
      <c r="D6473" t="s">
        <v>32</v>
      </c>
      <c r="E6473" t="s">
        <v>46</v>
      </c>
      <c r="F6473" t="s">
        <v>64</v>
      </c>
      <c r="G6473" t="s">
        <v>201</v>
      </c>
      <c r="H6473">
        <v>69</v>
      </c>
      <c r="I6473">
        <v>23005.52</v>
      </c>
      <c r="J6473">
        <v>1587380.88</v>
      </c>
      <c r="K6473">
        <v>4949.3999999999996</v>
      </c>
      <c r="L6473">
        <v>868</v>
      </c>
      <c r="M6473" t="s">
        <v>21</v>
      </c>
      <c r="N6473" t="s">
        <v>70</v>
      </c>
      <c r="O6473">
        <v>292425.78000000003</v>
      </c>
      <c r="P6473">
        <f>_xlfn.DAYS(Table3[[#This Row],[Delivery_Date]],Table3[[#This Row],[Order_Date]])</f>
        <v>7</v>
      </c>
    </row>
    <row r="6474" spans="1:16" x14ac:dyDescent="0.25">
      <c r="A6474">
        <v>6473</v>
      </c>
      <c r="B6474" t="s">
        <v>44</v>
      </c>
      <c r="C6474" t="s">
        <v>38</v>
      </c>
      <c r="D6474" t="s">
        <v>17</v>
      </c>
      <c r="E6474" t="s">
        <v>18</v>
      </c>
      <c r="F6474" t="s">
        <v>234</v>
      </c>
      <c r="G6474" t="s">
        <v>320</v>
      </c>
      <c r="H6474">
        <v>79</v>
      </c>
      <c r="I6474">
        <v>42550.66</v>
      </c>
      <c r="J6474">
        <v>3361502.14</v>
      </c>
      <c r="K6474">
        <v>1502.03</v>
      </c>
      <c r="L6474">
        <v>12</v>
      </c>
      <c r="M6474" t="s">
        <v>21</v>
      </c>
      <c r="N6474" t="s">
        <v>43</v>
      </c>
      <c r="O6474">
        <v>758815.5</v>
      </c>
      <c r="P6474">
        <f>_xlfn.DAYS(Table3[[#This Row],[Delivery_Date]],Table3[[#This Row],[Order_Date]])</f>
        <v>1</v>
      </c>
    </row>
    <row r="6475" spans="1:16" x14ac:dyDescent="0.25">
      <c r="A6475">
        <v>6474</v>
      </c>
      <c r="B6475" t="s">
        <v>37</v>
      </c>
      <c r="C6475" t="s">
        <v>38</v>
      </c>
      <c r="D6475" t="s">
        <v>39</v>
      </c>
      <c r="E6475" t="s">
        <v>52</v>
      </c>
      <c r="F6475" t="s">
        <v>181</v>
      </c>
      <c r="G6475" t="s">
        <v>306</v>
      </c>
      <c r="H6475">
        <v>63</v>
      </c>
      <c r="I6475">
        <v>11586.72</v>
      </c>
      <c r="J6475">
        <v>729963.36</v>
      </c>
      <c r="K6475">
        <v>4957.71</v>
      </c>
      <c r="L6475">
        <v>343</v>
      </c>
      <c r="M6475" t="s">
        <v>42</v>
      </c>
      <c r="N6475" t="s">
        <v>43</v>
      </c>
      <c r="O6475">
        <v>69687.75</v>
      </c>
      <c r="P6475">
        <f>_xlfn.DAYS(Table3[[#This Row],[Delivery_Date]],Table3[[#This Row],[Order_Date]])</f>
        <v>4</v>
      </c>
    </row>
    <row r="6476" spans="1:16" x14ac:dyDescent="0.25">
      <c r="A6476">
        <v>6475</v>
      </c>
      <c r="B6476" t="s">
        <v>31</v>
      </c>
      <c r="C6476" t="s">
        <v>24</v>
      </c>
      <c r="D6476" t="s">
        <v>32</v>
      </c>
      <c r="E6476" t="s">
        <v>26</v>
      </c>
      <c r="F6476" t="s">
        <v>369</v>
      </c>
      <c r="G6476" t="s">
        <v>398</v>
      </c>
      <c r="H6476">
        <v>94</v>
      </c>
      <c r="I6476">
        <v>2066.84</v>
      </c>
      <c r="J6476">
        <v>194282.96</v>
      </c>
      <c r="K6476">
        <v>3496.6</v>
      </c>
      <c r="L6476">
        <v>996</v>
      </c>
      <c r="M6476" t="s">
        <v>35</v>
      </c>
      <c r="N6476" t="s">
        <v>30</v>
      </c>
      <c r="O6476">
        <v>13889.66</v>
      </c>
      <c r="P6476">
        <f>_xlfn.DAYS(Table3[[#This Row],[Delivery_Date]],Table3[[#This Row],[Order_Date]])</f>
        <v>10</v>
      </c>
    </row>
    <row r="6477" spans="1:16" x14ac:dyDescent="0.25">
      <c r="A6477">
        <v>6476</v>
      </c>
      <c r="B6477" t="s">
        <v>44</v>
      </c>
      <c r="C6477" t="s">
        <v>16</v>
      </c>
      <c r="D6477" t="s">
        <v>39</v>
      </c>
      <c r="E6477" t="s">
        <v>26</v>
      </c>
      <c r="F6477" t="s">
        <v>124</v>
      </c>
      <c r="G6477" t="s">
        <v>144</v>
      </c>
      <c r="H6477">
        <v>17</v>
      </c>
      <c r="I6477">
        <v>46112.5</v>
      </c>
      <c r="J6477">
        <v>783912.5</v>
      </c>
      <c r="K6477">
        <v>1034.6199999999999</v>
      </c>
      <c r="L6477">
        <v>397</v>
      </c>
      <c r="M6477" t="s">
        <v>42</v>
      </c>
      <c r="N6477" t="s">
        <v>36</v>
      </c>
      <c r="O6477">
        <v>173518.02</v>
      </c>
      <c r="P6477">
        <f>_xlfn.DAYS(Table3[[#This Row],[Delivery_Date]],Table3[[#This Row],[Order_Date]])</f>
        <v>4</v>
      </c>
    </row>
    <row r="6478" spans="1:16" x14ac:dyDescent="0.25">
      <c r="A6478">
        <v>6477</v>
      </c>
      <c r="B6478" t="s">
        <v>15</v>
      </c>
      <c r="C6478" t="s">
        <v>16</v>
      </c>
      <c r="D6478" t="s">
        <v>39</v>
      </c>
      <c r="E6478" t="s">
        <v>46</v>
      </c>
      <c r="F6478" t="s">
        <v>362</v>
      </c>
      <c r="G6478" t="s">
        <v>63</v>
      </c>
      <c r="H6478">
        <v>7</v>
      </c>
      <c r="I6478">
        <v>20509.79</v>
      </c>
      <c r="J6478">
        <v>143568.53</v>
      </c>
      <c r="K6478">
        <v>3519.63</v>
      </c>
      <c r="L6478">
        <v>882</v>
      </c>
      <c r="M6478" t="s">
        <v>42</v>
      </c>
      <c r="N6478" t="s">
        <v>70</v>
      </c>
      <c r="O6478">
        <v>29546.52</v>
      </c>
      <c r="P6478">
        <f>_xlfn.DAYS(Table3[[#This Row],[Delivery_Date]],Table3[[#This Row],[Order_Date]])</f>
        <v>7</v>
      </c>
    </row>
    <row r="6479" spans="1:16" x14ac:dyDescent="0.25">
      <c r="A6479">
        <v>6478</v>
      </c>
      <c r="B6479" t="s">
        <v>59</v>
      </c>
      <c r="C6479" t="s">
        <v>16</v>
      </c>
      <c r="D6479" t="s">
        <v>39</v>
      </c>
      <c r="E6479" t="s">
        <v>60</v>
      </c>
      <c r="F6479" t="s">
        <v>96</v>
      </c>
      <c r="G6479" t="s">
        <v>397</v>
      </c>
      <c r="H6479">
        <v>96</v>
      </c>
      <c r="I6479">
        <v>26648.080000000002</v>
      </c>
      <c r="J6479">
        <v>2558215.6800000002</v>
      </c>
      <c r="K6479">
        <v>1047.78</v>
      </c>
      <c r="L6479">
        <v>979</v>
      </c>
      <c r="M6479" t="s">
        <v>35</v>
      </c>
      <c r="N6479" t="s">
        <v>70</v>
      </c>
      <c r="O6479">
        <v>263189.38</v>
      </c>
      <c r="P6479">
        <f>_xlfn.DAYS(Table3[[#This Row],[Delivery_Date]],Table3[[#This Row],[Order_Date]])</f>
        <v>2</v>
      </c>
    </row>
    <row r="6480" spans="1:16" x14ac:dyDescent="0.25">
      <c r="A6480">
        <v>6479</v>
      </c>
      <c r="B6480" t="s">
        <v>44</v>
      </c>
      <c r="C6480" t="s">
        <v>38</v>
      </c>
      <c r="D6480" t="s">
        <v>17</v>
      </c>
      <c r="E6480" t="s">
        <v>18</v>
      </c>
      <c r="F6480" t="s">
        <v>96</v>
      </c>
      <c r="G6480" t="s">
        <v>330</v>
      </c>
      <c r="H6480">
        <v>40</v>
      </c>
      <c r="I6480">
        <v>45802.02</v>
      </c>
      <c r="J6480">
        <v>1832080.8</v>
      </c>
      <c r="K6480">
        <v>1854.32</v>
      </c>
      <c r="L6480">
        <v>797</v>
      </c>
      <c r="M6480" t="s">
        <v>35</v>
      </c>
      <c r="N6480" t="s">
        <v>70</v>
      </c>
      <c r="O6480">
        <v>373714.3</v>
      </c>
      <c r="P6480">
        <f>_xlfn.DAYS(Table3[[#This Row],[Delivery_Date]],Table3[[#This Row],[Order_Date]])</f>
        <v>1</v>
      </c>
    </row>
    <row r="6481" spans="1:16" x14ac:dyDescent="0.25">
      <c r="A6481">
        <v>6480</v>
      </c>
      <c r="B6481" t="s">
        <v>15</v>
      </c>
      <c r="C6481" t="s">
        <v>24</v>
      </c>
      <c r="D6481" t="s">
        <v>39</v>
      </c>
      <c r="E6481" t="s">
        <v>26</v>
      </c>
      <c r="F6481" t="s">
        <v>256</v>
      </c>
      <c r="G6481" t="s">
        <v>353</v>
      </c>
      <c r="H6481">
        <v>31</v>
      </c>
      <c r="I6481">
        <v>13922.57</v>
      </c>
      <c r="J6481">
        <v>431599.67</v>
      </c>
      <c r="K6481">
        <v>2941.28</v>
      </c>
      <c r="L6481">
        <v>277</v>
      </c>
      <c r="M6481" t="s">
        <v>29</v>
      </c>
      <c r="N6481" t="s">
        <v>43</v>
      </c>
      <c r="O6481">
        <v>56384.65</v>
      </c>
      <c r="P6481">
        <f>_xlfn.DAYS(Table3[[#This Row],[Delivery_Date]],Table3[[#This Row],[Order_Date]])</f>
        <v>4</v>
      </c>
    </row>
    <row r="6482" spans="1:16" x14ac:dyDescent="0.25">
      <c r="A6482">
        <v>6481</v>
      </c>
      <c r="B6482" t="s">
        <v>37</v>
      </c>
      <c r="C6482" t="s">
        <v>16</v>
      </c>
      <c r="D6482" t="s">
        <v>32</v>
      </c>
      <c r="E6482" t="s">
        <v>26</v>
      </c>
      <c r="F6482" t="s">
        <v>323</v>
      </c>
      <c r="G6482" t="s">
        <v>261</v>
      </c>
      <c r="H6482">
        <v>18</v>
      </c>
      <c r="I6482">
        <v>13262.81</v>
      </c>
      <c r="J6482">
        <v>238730.58</v>
      </c>
      <c r="K6482">
        <v>324.12</v>
      </c>
      <c r="L6482">
        <v>652</v>
      </c>
      <c r="M6482" t="s">
        <v>42</v>
      </c>
      <c r="N6482" t="s">
        <v>30</v>
      </c>
      <c r="O6482">
        <v>34394.370000000003</v>
      </c>
      <c r="P6482">
        <f>_xlfn.DAYS(Table3[[#This Row],[Delivery_Date]],Table3[[#This Row],[Order_Date]])</f>
        <v>3</v>
      </c>
    </row>
    <row r="6483" spans="1:16" x14ac:dyDescent="0.25">
      <c r="A6483">
        <v>6482</v>
      </c>
      <c r="B6483" t="s">
        <v>23</v>
      </c>
      <c r="C6483" t="s">
        <v>16</v>
      </c>
      <c r="D6483" t="s">
        <v>17</v>
      </c>
      <c r="E6483" t="s">
        <v>18</v>
      </c>
      <c r="F6483" t="s">
        <v>259</v>
      </c>
      <c r="G6483" t="s">
        <v>248</v>
      </c>
      <c r="H6483">
        <v>46</v>
      </c>
      <c r="I6483">
        <v>33941</v>
      </c>
      <c r="J6483">
        <v>1561286</v>
      </c>
      <c r="K6483">
        <v>3420.6</v>
      </c>
      <c r="L6483">
        <v>104</v>
      </c>
      <c r="M6483" t="s">
        <v>42</v>
      </c>
      <c r="N6483" t="s">
        <v>22</v>
      </c>
      <c r="O6483">
        <v>309944.14</v>
      </c>
      <c r="P6483">
        <f>_xlfn.DAYS(Table3[[#This Row],[Delivery_Date]],Table3[[#This Row],[Order_Date]])</f>
        <v>13</v>
      </c>
    </row>
    <row r="6484" spans="1:16" x14ac:dyDescent="0.25">
      <c r="A6484">
        <v>6483</v>
      </c>
      <c r="B6484" t="s">
        <v>31</v>
      </c>
      <c r="C6484" t="s">
        <v>38</v>
      </c>
      <c r="D6484" t="s">
        <v>45</v>
      </c>
      <c r="E6484" t="s">
        <v>26</v>
      </c>
      <c r="F6484" t="s">
        <v>341</v>
      </c>
      <c r="G6484" t="s">
        <v>146</v>
      </c>
      <c r="H6484">
        <v>46</v>
      </c>
      <c r="I6484">
        <v>48786.37</v>
      </c>
      <c r="J6484">
        <v>2244173.02</v>
      </c>
      <c r="K6484">
        <v>214.43</v>
      </c>
      <c r="L6484">
        <v>524</v>
      </c>
      <c r="M6484" t="s">
        <v>42</v>
      </c>
      <c r="N6484" t="s">
        <v>30</v>
      </c>
      <c r="O6484">
        <v>217566.11</v>
      </c>
      <c r="P6484">
        <f>_xlfn.DAYS(Table3[[#This Row],[Delivery_Date]],Table3[[#This Row],[Order_Date]])</f>
        <v>7</v>
      </c>
    </row>
    <row r="6485" spans="1:16" x14ac:dyDescent="0.25">
      <c r="A6485">
        <v>6484</v>
      </c>
      <c r="B6485" t="s">
        <v>59</v>
      </c>
      <c r="C6485" t="s">
        <v>38</v>
      </c>
      <c r="D6485" t="s">
        <v>32</v>
      </c>
      <c r="E6485" t="s">
        <v>18</v>
      </c>
      <c r="F6485" t="s">
        <v>290</v>
      </c>
      <c r="G6485" t="s">
        <v>383</v>
      </c>
      <c r="H6485">
        <v>16</v>
      </c>
      <c r="I6485">
        <v>31890.77</v>
      </c>
      <c r="J6485">
        <v>510252.32</v>
      </c>
      <c r="K6485">
        <v>4655.26</v>
      </c>
      <c r="L6485">
        <v>597</v>
      </c>
      <c r="M6485" t="s">
        <v>42</v>
      </c>
      <c r="N6485" t="s">
        <v>30</v>
      </c>
      <c r="O6485">
        <v>78384.52</v>
      </c>
      <c r="P6485">
        <f>_xlfn.DAYS(Table3[[#This Row],[Delivery_Date]],Table3[[#This Row],[Order_Date]])</f>
        <v>6</v>
      </c>
    </row>
    <row r="6486" spans="1:16" x14ac:dyDescent="0.25">
      <c r="A6486">
        <v>6485</v>
      </c>
      <c r="B6486" t="s">
        <v>59</v>
      </c>
      <c r="C6486" t="s">
        <v>38</v>
      </c>
      <c r="D6486" t="s">
        <v>39</v>
      </c>
      <c r="E6486" t="s">
        <v>60</v>
      </c>
      <c r="F6486" t="s">
        <v>197</v>
      </c>
      <c r="G6486" t="s">
        <v>217</v>
      </c>
      <c r="H6486">
        <v>17</v>
      </c>
      <c r="I6486">
        <v>13400.76</v>
      </c>
      <c r="J6486">
        <v>227812.92</v>
      </c>
      <c r="K6486">
        <v>3006.56</v>
      </c>
      <c r="L6486">
        <v>159</v>
      </c>
      <c r="M6486" t="s">
        <v>21</v>
      </c>
      <c r="N6486" t="s">
        <v>30</v>
      </c>
      <c r="O6486">
        <v>28382.15</v>
      </c>
      <c r="P6486">
        <f>_xlfn.DAYS(Table3[[#This Row],[Delivery_Date]],Table3[[#This Row],[Order_Date]])</f>
        <v>9</v>
      </c>
    </row>
    <row r="6487" spans="1:16" x14ac:dyDescent="0.25">
      <c r="A6487">
        <v>6486</v>
      </c>
      <c r="B6487" t="s">
        <v>37</v>
      </c>
      <c r="C6487" t="s">
        <v>38</v>
      </c>
      <c r="D6487" t="s">
        <v>17</v>
      </c>
      <c r="E6487" t="s">
        <v>52</v>
      </c>
      <c r="F6487" t="s">
        <v>98</v>
      </c>
      <c r="G6487" t="s">
        <v>329</v>
      </c>
      <c r="H6487">
        <v>1</v>
      </c>
      <c r="I6487">
        <v>34475.339999999997</v>
      </c>
      <c r="J6487">
        <v>34475.339999999997</v>
      </c>
      <c r="K6487">
        <v>2589.88</v>
      </c>
      <c r="L6487">
        <v>361</v>
      </c>
      <c r="M6487" t="s">
        <v>35</v>
      </c>
      <c r="N6487" t="s">
        <v>22</v>
      </c>
      <c r="O6487">
        <v>3311.53</v>
      </c>
      <c r="P6487">
        <f>_xlfn.DAYS(Table3[[#This Row],[Delivery_Date]],Table3[[#This Row],[Order_Date]])</f>
        <v>6</v>
      </c>
    </row>
    <row r="6488" spans="1:16" x14ac:dyDescent="0.25">
      <c r="A6488">
        <v>6487</v>
      </c>
      <c r="B6488" t="s">
        <v>59</v>
      </c>
      <c r="C6488" t="s">
        <v>24</v>
      </c>
      <c r="D6488" t="s">
        <v>39</v>
      </c>
      <c r="E6488" t="s">
        <v>60</v>
      </c>
      <c r="F6488" t="s">
        <v>123</v>
      </c>
      <c r="G6488" t="s">
        <v>330</v>
      </c>
      <c r="H6488">
        <v>8</v>
      </c>
      <c r="I6488">
        <v>45351.4</v>
      </c>
      <c r="J6488">
        <v>362811.2</v>
      </c>
      <c r="K6488">
        <v>2383.52</v>
      </c>
      <c r="L6488">
        <v>147</v>
      </c>
      <c r="M6488" t="s">
        <v>21</v>
      </c>
      <c r="N6488" t="s">
        <v>43</v>
      </c>
      <c r="O6488">
        <v>73181.62</v>
      </c>
      <c r="P6488">
        <f>_xlfn.DAYS(Table3[[#This Row],[Delivery_Date]],Table3[[#This Row],[Order_Date]])</f>
        <v>15</v>
      </c>
    </row>
    <row r="6489" spans="1:16" x14ac:dyDescent="0.25">
      <c r="A6489">
        <v>6488</v>
      </c>
      <c r="B6489" t="s">
        <v>23</v>
      </c>
      <c r="C6489" t="s">
        <v>38</v>
      </c>
      <c r="D6489" t="s">
        <v>32</v>
      </c>
      <c r="E6489" t="s">
        <v>52</v>
      </c>
      <c r="F6489" t="s">
        <v>417</v>
      </c>
      <c r="G6489" t="s">
        <v>398</v>
      </c>
      <c r="H6489">
        <v>5</v>
      </c>
      <c r="I6489">
        <v>8435.65</v>
      </c>
      <c r="J6489">
        <v>42178.25</v>
      </c>
      <c r="K6489">
        <v>1968.92</v>
      </c>
      <c r="L6489">
        <v>879</v>
      </c>
      <c r="M6489" t="s">
        <v>35</v>
      </c>
      <c r="N6489" t="s">
        <v>30</v>
      </c>
      <c r="O6489">
        <v>7160.3</v>
      </c>
      <c r="P6489">
        <f>_xlfn.DAYS(Table3[[#This Row],[Delivery_Date]],Table3[[#This Row],[Order_Date]])</f>
        <v>8</v>
      </c>
    </row>
    <row r="6490" spans="1:16" x14ac:dyDescent="0.25">
      <c r="A6490">
        <v>6489</v>
      </c>
      <c r="B6490" t="s">
        <v>59</v>
      </c>
      <c r="C6490" t="s">
        <v>16</v>
      </c>
      <c r="D6490" t="s">
        <v>45</v>
      </c>
      <c r="E6490" t="s">
        <v>26</v>
      </c>
      <c r="F6490" t="s">
        <v>312</v>
      </c>
      <c r="G6490" t="s">
        <v>127</v>
      </c>
      <c r="H6490">
        <v>90</v>
      </c>
      <c r="I6490">
        <v>7969.88</v>
      </c>
      <c r="J6490">
        <v>717289.2</v>
      </c>
      <c r="K6490">
        <v>548.92999999999995</v>
      </c>
      <c r="L6490">
        <v>816</v>
      </c>
      <c r="M6490" t="s">
        <v>29</v>
      </c>
      <c r="N6490" t="s">
        <v>36</v>
      </c>
      <c r="O6490">
        <v>65029.57</v>
      </c>
      <c r="P6490">
        <f>_xlfn.DAYS(Table3[[#This Row],[Delivery_Date]],Table3[[#This Row],[Order_Date]])</f>
        <v>5</v>
      </c>
    </row>
    <row r="6491" spans="1:16" x14ac:dyDescent="0.25">
      <c r="A6491">
        <v>6490</v>
      </c>
      <c r="B6491" t="s">
        <v>65</v>
      </c>
      <c r="C6491" t="s">
        <v>24</v>
      </c>
      <c r="D6491" t="s">
        <v>32</v>
      </c>
      <c r="E6491" t="s">
        <v>26</v>
      </c>
      <c r="F6491" t="s">
        <v>357</v>
      </c>
      <c r="G6491" t="s">
        <v>345</v>
      </c>
      <c r="H6491">
        <v>16</v>
      </c>
      <c r="I6491">
        <v>5722.94</v>
      </c>
      <c r="J6491">
        <v>91567.039999999994</v>
      </c>
      <c r="K6491">
        <v>1268.8599999999999</v>
      </c>
      <c r="L6491">
        <v>178</v>
      </c>
      <c r="M6491" t="s">
        <v>35</v>
      </c>
      <c r="N6491" t="s">
        <v>30</v>
      </c>
      <c r="O6491">
        <v>8667.31</v>
      </c>
      <c r="P6491">
        <f>_xlfn.DAYS(Table3[[#This Row],[Delivery_Date]],Table3[[#This Row],[Order_Date]])</f>
        <v>9</v>
      </c>
    </row>
    <row r="6492" spans="1:16" x14ac:dyDescent="0.25">
      <c r="A6492">
        <v>6491</v>
      </c>
      <c r="B6492" t="s">
        <v>59</v>
      </c>
      <c r="C6492" t="s">
        <v>16</v>
      </c>
      <c r="D6492" t="s">
        <v>25</v>
      </c>
      <c r="E6492" t="s">
        <v>26</v>
      </c>
      <c r="F6492" t="s">
        <v>191</v>
      </c>
      <c r="G6492" t="s">
        <v>368</v>
      </c>
      <c r="H6492">
        <v>68</v>
      </c>
      <c r="I6492">
        <v>44794.85</v>
      </c>
      <c r="J6492">
        <v>3046049.8</v>
      </c>
      <c r="K6492">
        <v>2655.32</v>
      </c>
      <c r="L6492">
        <v>690</v>
      </c>
      <c r="M6492" t="s">
        <v>42</v>
      </c>
      <c r="N6492" t="s">
        <v>22</v>
      </c>
      <c r="O6492">
        <v>407463.72</v>
      </c>
      <c r="P6492">
        <f>_xlfn.DAYS(Table3[[#This Row],[Delivery_Date]],Table3[[#This Row],[Order_Date]])</f>
        <v>3</v>
      </c>
    </row>
    <row r="6493" spans="1:16" x14ac:dyDescent="0.25">
      <c r="A6493">
        <v>6492</v>
      </c>
      <c r="B6493" t="s">
        <v>31</v>
      </c>
      <c r="C6493" t="s">
        <v>38</v>
      </c>
      <c r="D6493" t="s">
        <v>39</v>
      </c>
      <c r="E6493" t="s">
        <v>26</v>
      </c>
      <c r="F6493" t="s">
        <v>316</v>
      </c>
      <c r="G6493" t="s">
        <v>216</v>
      </c>
      <c r="H6493">
        <v>28</v>
      </c>
      <c r="I6493">
        <v>36471.56</v>
      </c>
      <c r="J6493">
        <v>1021203.68</v>
      </c>
      <c r="K6493">
        <v>1271.3499999999999</v>
      </c>
      <c r="L6493">
        <v>330</v>
      </c>
      <c r="M6493" t="s">
        <v>29</v>
      </c>
      <c r="N6493" t="s">
        <v>36</v>
      </c>
      <c r="O6493">
        <v>156838.01999999999</v>
      </c>
      <c r="P6493">
        <f>_xlfn.DAYS(Table3[[#This Row],[Delivery_Date]],Table3[[#This Row],[Order_Date]])</f>
        <v>8</v>
      </c>
    </row>
    <row r="6494" spans="1:16" x14ac:dyDescent="0.25">
      <c r="A6494">
        <v>6493</v>
      </c>
      <c r="B6494" t="s">
        <v>59</v>
      </c>
      <c r="C6494" t="s">
        <v>16</v>
      </c>
      <c r="D6494" t="s">
        <v>32</v>
      </c>
      <c r="E6494" t="s">
        <v>18</v>
      </c>
      <c r="F6494" t="s">
        <v>53</v>
      </c>
      <c r="G6494" t="s">
        <v>383</v>
      </c>
      <c r="H6494">
        <v>40</v>
      </c>
      <c r="I6494">
        <v>3080.36</v>
      </c>
      <c r="J6494">
        <v>123214.39999999999</v>
      </c>
      <c r="K6494">
        <v>4283.96</v>
      </c>
      <c r="L6494">
        <v>738</v>
      </c>
      <c r="M6494" t="s">
        <v>29</v>
      </c>
      <c r="N6494" t="s">
        <v>70</v>
      </c>
      <c r="O6494">
        <v>21786.6</v>
      </c>
      <c r="P6494">
        <f>_xlfn.DAYS(Table3[[#This Row],[Delivery_Date]],Table3[[#This Row],[Order_Date]])</f>
        <v>8</v>
      </c>
    </row>
    <row r="6495" spans="1:16" x14ac:dyDescent="0.25">
      <c r="A6495">
        <v>6494</v>
      </c>
      <c r="B6495" t="s">
        <v>37</v>
      </c>
      <c r="C6495" t="s">
        <v>24</v>
      </c>
      <c r="D6495" t="s">
        <v>39</v>
      </c>
      <c r="E6495" t="s">
        <v>60</v>
      </c>
      <c r="F6495" t="s">
        <v>255</v>
      </c>
      <c r="G6495" t="s">
        <v>244</v>
      </c>
      <c r="H6495">
        <v>1</v>
      </c>
      <c r="I6495">
        <v>14713.89</v>
      </c>
      <c r="J6495">
        <v>14713.89</v>
      </c>
      <c r="K6495">
        <v>3107.7</v>
      </c>
      <c r="L6495">
        <v>695</v>
      </c>
      <c r="M6495" t="s">
        <v>35</v>
      </c>
      <c r="N6495" t="s">
        <v>30</v>
      </c>
      <c r="O6495">
        <v>3644.65</v>
      </c>
      <c r="P6495">
        <f>_xlfn.DAYS(Table3[[#This Row],[Delivery_Date]],Table3[[#This Row],[Order_Date]])</f>
        <v>14</v>
      </c>
    </row>
    <row r="6496" spans="1:16" x14ac:dyDescent="0.25">
      <c r="A6496">
        <v>6495</v>
      </c>
      <c r="B6496" t="s">
        <v>15</v>
      </c>
      <c r="C6496" t="s">
        <v>16</v>
      </c>
      <c r="D6496" t="s">
        <v>39</v>
      </c>
      <c r="E6496" t="s">
        <v>26</v>
      </c>
      <c r="F6496" t="s">
        <v>56</v>
      </c>
      <c r="G6496" t="s">
        <v>351</v>
      </c>
      <c r="H6496">
        <v>41</v>
      </c>
      <c r="I6496">
        <v>14214.82</v>
      </c>
      <c r="J6496">
        <v>582807.62</v>
      </c>
      <c r="K6496">
        <v>3298.87</v>
      </c>
      <c r="L6496">
        <v>302</v>
      </c>
      <c r="M6496" t="s">
        <v>35</v>
      </c>
      <c r="N6496" t="s">
        <v>22</v>
      </c>
      <c r="O6496">
        <v>71346.929999999993</v>
      </c>
      <c r="P6496">
        <f>_xlfn.DAYS(Table3[[#This Row],[Delivery_Date]],Table3[[#This Row],[Order_Date]])</f>
        <v>5</v>
      </c>
    </row>
    <row r="6497" spans="1:16" x14ac:dyDescent="0.25">
      <c r="A6497">
        <v>6496</v>
      </c>
      <c r="B6497" t="s">
        <v>51</v>
      </c>
      <c r="C6497" t="s">
        <v>38</v>
      </c>
      <c r="D6497" t="s">
        <v>25</v>
      </c>
      <c r="E6497" t="s">
        <v>46</v>
      </c>
      <c r="F6497" t="s">
        <v>179</v>
      </c>
      <c r="G6497" t="s">
        <v>306</v>
      </c>
      <c r="H6497">
        <v>84</v>
      </c>
      <c r="I6497">
        <v>12080.43</v>
      </c>
      <c r="J6497">
        <v>1014756.12</v>
      </c>
      <c r="K6497">
        <v>4293.9799999999996</v>
      </c>
      <c r="L6497">
        <v>280</v>
      </c>
      <c r="M6497" t="s">
        <v>21</v>
      </c>
      <c r="N6497" t="s">
        <v>70</v>
      </c>
      <c r="O6497">
        <v>165238.15</v>
      </c>
      <c r="P6497">
        <f>_xlfn.DAYS(Table3[[#This Row],[Delivery_Date]],Table3[[#This Row],[Order_Date]])</f>
        <v>7</v>
      </c>
    </row>
    <row r="6498" spans="1:16" x14ac:dyDescent="0.25">
      <c r="A6498">
        <v>6497</v>
      </c>
      <c r="B6498" t="s">
        <v>65</v>
      </c>
      <c r="C6498" t="s">
        <v>24</v>
      </c>
      <c r="D6498" t="s">
        <v>25</v>
      </c>
      <c r="E6498" t="s">
        <v>60</v>
      </c>
      <c r="F6498" t="s">
        <v>343</v>
      </c>
      <c r="G6498" t="s">
        <v>417</v>
      </c>
      <c r="H6498">
        <v>23</v>
      </c>
      <c r="I6498">
        <v>43127.32</v>
      </c>
      <c r="J6498">
        <v>991928.36</v>
      </c>
      <c r="K6498">
        <v>2906.35</v>
      </c>
      <c r="L6498">
        <v>530</v>
      </c>
      <c r="M6498" t="s">
        <v>21</v>
      </c>
      <c r="N6498" t="s">
        <v>70</v>
      </c>
      <c r="O6498">
        <v>190430.89</v>
      </c>
      <c r="P6498">
        <f>_xlfn.DAYS(Table3[[#This Row],[Delivery_Date]],Table3[[#This Row],[Order_Date]])</f>
        <v>14</v>
      </c>
    </row>
    <row r="6499" spans="1:16" x14ac:dyDescent="0.25">
      <c r="A6499">
        <v>6498</v>
      </c>
      <c r="B6499" t="s">
        <v>51</v>
      </c>
      <c r="C6499" t="s">
        <v>38</v>
      </c>
      <c r="D6499" t="s">
        <v>25</v>
      </c>
      <c r="E6499" t="s">
        <v>52</v>
      </c>
      <c r="F6499" t="s">
        <v>325</v>
      </c>
      <c r="G6499" t="s">
        <v>138</v>
      </c>
      <c r="H6499">
        <v>2</v>
      </c>
      <c r="I6499">
        <v>34381.93</v>
      </c>
      <c r="J6499">
        <v>68763.86</v>
      </c>
      <c r="K6499">
        <v>769</v>
      </c>
      <c r="L6499">
        <v>527</v>
      </c>
      <c r="M6499" t="s">
        <v>35</v>
      </c>
      <c r="N6499" t="s">
        <v>30</v>
      </c>
      <c r="O6499">
        <v>6265.86</v>
      </c>
      <c r="P6499">
        <f>_xlfn.DAYS(Table3[[#This Row],[Delivery_Date]],Table3[[#This Row],[Order_Date]])</f>
        <v>1</v>
      </c>
    </row>
    <row r="6500" spans="1:16" x14ac:dyDescent="0.25">
      <c r="A6500">
        <v>6499</v>
      </c>
      <c r="B6500" t="s">
        <v>31</v>
      </c>
      <c r="C6500" t="s">
        <v>38</v>
      </c>
      <c r="D6500" t="s">
        <v>32</v>
      </c>
      <c r="E6500" t="s">
        <v>52</v>
      </c>
      <c r="F6500" t="s">
        <v>258</v>
      </c>
      <c r="G6500" t="s">
        <v>338</v>
      </c>
      <c r="H6500">
        <v>19</v>
      </c>
      <c r="I6500">
        <v>2078.34</v>
      </c>
      <c r="J6500">
        <v>39488.46</v>
      </c>
      <c r="K6500">
        <v>1200.73</v>
      </c>
      <c r="L6500">
        <v>834</v>
      </c>
      <c r="M6500" t="s">
        <v>29</v>
      </c>
      <c r="N6500" t="s">
        <v>70</v>
      </c>
      <c r="O6500">
        <v>6898.14</v>
      </c>
      <c r="P6500">
        <f>_xlfn.DAYS(Table3[[#This Row],[Delivery_Date]],Table3[[#This Row],[Order_Date]])</f>
        <v>9</v>
      </c>
    </row>
    <row r="6501" spans="1:16" x14ac:dyDescent="0.25">
      <c r="A6501">
        <v>6500</v>
      </c>
      <c r="B6501" t="s">
        <v>65</v>
      </c>
      <c r="C6501" t="s">
        <v>38</v>
      </c>
      <c r="D6501" t="s">
        <v>25</v>
      </c>
      <c r="E6501" t="s">
        <v>60</v>
      </c>
      <c r="F6501" t="s">
        <v>149</v>
      </c>
      <c r="G6501" t="s">
        <v>414</v>
      </c>
      <c r="H6501">
        <v>84</v>
      </c>
      <c r="I6501">
        <v>30254.62</v>
      </c>
      <c r="J6501">
        <v>2541388.08</v>
      </c>
      <c r="K6501">
        <v>4669.24</v>
      </c>
      <c r="L6501">
        <v>247</v>
      </c>
      <c r="M6501" t="s">
        <v>29</v>
      </c>
      <c r="N6501" t="s">
        <v>70</v>
      </c>
      <c r="O6501">
        <v>404597.97</v>
      </c>
      <c r="P6501">
        <f>_xlfn.DAYS(Table3[[#This Row],[Delivery_Date]],Table3[[#This Row],[Order_Date]])</f>
        <v>13</v>
      </c>
    </row>
    <row r="6502" spans="1:16" x14ac:dyDescent="0.25">
      <c r="A6502">
        <v>6501</v>
      </c>
      <c r="B6502" t="s">
        <v>59</v>
      </c>
      <c r="C6502" t="s">
        <v>38</v>
      </c>
      <c r="D6502" t="s">
        <v>39</v>
      </c>
      <c r="E6502" t="s">
        <v>52</v>
      </c>
      <c r="F6502" t="s">
        <v>61</v>
      </c>
      <c r="G6502" t="s">
        <v>185</v>
      </c>
      <c r="H6502">
        <v>12</v>
      </c>
      <c r="I6502">
        <v>16248.4</v>
      </c>
      <c r="J6502">
        <v>194980.8</v>
      </c>
      <c r="K6502">
        <v>1908.7</v>
      </c>
      <c r="L6502">
        <v>123</v>
      </c>
      <c r="M6502" t="s">
        <v>29</v>
      </c>
      <c r="N6502" t="s">
        <v>30</v>
      </c>
      <c r="O6502">
        <v>15748.46</v>
      </c>
      <c r="P6502">
        <f>_xlfn.DAYS(Table3[[#This Row],[Delivery_Date]],Table3[[#This Row],[Order_Date]])</f>
        <v>7</v>
      </c>
    </row>
    <row r="6503" spans="1:16" x14ac:dyDescent="0.25">
      <c r="A6503">
        <v>6502</v>
      </c>
      <c r="B6503" t="s">
        <v>31</v>
      </c>
      <c r="C6503" t="s">
        <v>16</v>
      </c>
      <c r="D6503" t="s">
        <v>25</v>
      </c>
      <c r="E6503" t="s">
        <v>52</v>
      </c>
      <c r="F6503" t="s">
        <v>243</v>
      </c>
      <c r="G6503" t="s">
        <v>185</v>
      </c>
      <c r="H6503">
        <v>84</v>
      </c>
      <c r="I6503">
        <v>40563.93</v>
      </c>
      <c r="J6503">
        <v>3407370.12</v>
      </c>
      <c r="K6503">
        <v>3132.99</v>
      </c>
      <c r="L6503">
        <v>78</v>
      </c>
      <c r="M6503" t="s">
        <v>42</v>
      </c>
      <c r="N6503" t="s">
        <v>22</v>
      </c>
      <c r="O6503">
        <v>465632.68</v>
      </c>
      <c r="P6503">
        <f>_xlfn.DAYS(Table3[[#This Row],[Delivery_Date]],Table3[[#This Row],[Order_Date]])</f>
        <v>9</v>
      </c>
    </row>
    <row r="6504" spans="1:16" x14ac:dyDescent="0.25">
      <c r="A6504">
        <v>6503</v>
      </c>
      <c r="B6504" t="s">
        <v>37</v>
      </c>
      <c r="C6504" t="s">
        <v>24</v>
      </c>
      <c r="D6504" t="s">
        <v>32</v>
      </c>
      <c r="E6504" t="s">
        <v>26</v>
      </c>
      <c r="F6504" t="s">
        <v>263</v>
      </c>
      <c r="G6504" t="s">
        <v>317</v>
      </c>
      <c r="H6504">
        <v>98</v>
      </c>
      <c r="I6504">
        <v>28824.52</v>
      </c>
      <c r="J6504">
        <v>2824802.96</v>
      </c>
      <c r="K6504">
        <v>3615.92</v>
      </c>
      <c r="L6504">
        <v>856</v>
      </c>
      <c r="M6504" t="s">
        <v>21</v>
      </c>
      <c r="N6504" t="s">
        <v>70</v>
      </c>
      <c r="O6504">
        <v>434537.23</v>
      </c>
      <c r="P6504">
        <f>_xlfn.DAYS(Table3[[#This Row],[Delivery_Date]],Table3[[#This Row],[Order_Date]])</f>
        <v>11</v>
      </c>
    </row>
    <row r="6505" spans="1:16" x14ac:dyDescent="0.25">
      <c r="A6505">
        <v>6504</v>
      </c>
      <c r="B6505" t="s">
        <v>31</v>
      </c>
      <c r="C6505" t="s">
        <v>24</v>
      </c>
      <c r="D6505" t="s">
        <v>45</v>
      </c>
      <c r="E6505" t="s">
        <v>18</v>
      </c>
      <c r="F6505" t="s">
        <v>100</v>
      </c>
      <c r="G6505" t="s">
        <v>246</v>
      </c>
      <c r="H6505">
        <v>22</v>
      </c>
      <c r="I6505">
        <v>18615.5</v>
      </c>
      <c r="J6505">
        <v>409541</v>
      </c>
      <c r="K6505">
        <v>4094.6</v>
      </c>
      <c r="L6505">
        <v>165</v>
      </c>
      <c r="M6505" t="s">
        <v>35</v>
      </c>
      <c r="N6505" t="s">
        <v>43</v>
      </c>
      <c r="O6505">
        <v>76757.899999999994</v>
      </c>
      <c r="P6505">
        <f>_xlfn.DAYS(Table3[[#This Row],[Delivery_Date]],Table3[[#This Row],[Order_Date]])</f>
        <v>13</v>
      </c>
    </row>
    <row r="6506" spans="1:16" x14ac:dyDescent="0.25">
      <c r="A6506">
        <v>6505</v>
      </c>
      <c r="B6506" t="s">
        <v>65</v>
      </c>
      <c r="C6506" t="s">
        <v>16</v>
      </c>
      <c r="D6506" t="s">
        <v>39</v>
      </c>
      <c r="E6506" t="s">
        <v>46</v>
      </c>
      <c r="F6506" t="s">
        <v>392</v>
      </c>
      <c r="G6506" t="s">
        <v>128</v>
      </c>
      <c r="H6506">
        <v>59</v>
      </c>
      <c r="I6506">
        <v>39515.58</v>
      </c>
      <c r="J6506">
        <v>2331419.2200000002</v>
      </c>
      <c r="K6506">
        <v>2438.11</v>
      </c>
      <c r="L6506">
        <v>68</v>
      </c>
      <c r="M6506" t="s">
        <v>42</v>
      </c>
      <c r="N6506" t="s">
        <v>30</v>
      </c>
      <c r="O6506">
        <v>150900.82999999999</v>
      </c>
      <c r="P6506">
        <f>_xlfn.DAYS(Table3[[#This Row],[Delivery_Date]],Table3[[#This Row],[Order_Date]])</f>
        <v>11</v>
      </c>
    </row>
    <row r="6507" spans="1:16" x14ac:dyDescent="0.25">
      <c r="A6507">
        <v>6506</v>
      </c>
      <c r="B6507" t="s">
        <v>59</v>
      </c>
      <c r="C6507" t="s">
        <v>38</v>
      </c>
      <c r="D6507" t="s">
        <v>17</v>
      </c>
      <c r="E6507" t="s">
        <v>52</v>
      </c>
      <c r="F6507" t="s">
        <v>241</v>
      </c>
      <c r="G6507" t="s">
        <v>214</v>
      </c>
      <c r="H6507">
        <v>43</v>
      </c>
      <c r="I6507">
        <v>23165.33</v>
      </c>
      <c r="J6507">
        <v>996109.19</v>
      </c>
      <c r="K6507">
        <v>1190.75</v>
      </c>
      <c r="L6507">
        <v>823</v>
      </c>
      <c r="M6507" t="s">
        <v>29</v>
      </c>
      <c r="N6507" t="s">
        <v>43</v>
      </c>
      <c r="O6507">
        <v>96456.17</v>
      </c>
      <c r="P6507">
        <f>_xlfn.DAYS(Table3[[#This Row],[Delivery_Date]],Table3[[#This Row],[Order_Date]])</f>
        <v>15</v>
      </c>
    </row>
    <row r="6508" spans="1:16" x14ac:dyDescent="0.25">
      <c r="A6508">
        <v>6507</v>
      </c>
      <c r="B6508" t="s">
        <v>65</v>
      </c>
      <c r="C6508" t="s">
        <v>24</v>
      </c>
      <c r="D6508" t="s">
        <v>32</v>
      </c>
      <c r="E6508" t="s">
        <v>18</v>
      </c>
      <c r="F6508" t="s">
        <v>360</v>
      </c>
      <c r="G6508" t="s">
        <v>79</v>
      </c>
      <c r="H6508">
        <v>75</v>
      </c>
      <c r="I6508">
        <v>15803.73</v>
      </c>
      <c r="J6508">
        <v>1185279.75</v>
      </c>
      <c r="K6508">
        <v>3953</v>
      </c>
      <c r="L6508">
        <v>226</v>
      </c>
      <c r="M6508" t="s">
        <v>21</v>
      </c>
      <c r="N6508" t="s">
        <v>70</v>
      </c>
      <c r="O6508">
        <v>157278.82</v>
      </c>
      <c r="P6508">
        <f>_xlfn.DAYS(Table3[[#This Row],[Delivery_Date]],Table3[[#This Row],[Order_Date]])</f>
        <v>15</v>
      </c>
    </row>
    <row r="6509" spans="1:16" x14ac:dyDescent="0.25">
      <c r="A6509">
        <v>6508</v>
      </c>
      <c r="B6509" t="s">
        <v>44</v>
      </c>
      <c r="C6509" t="s">
        <v>24</v>
      </c>
      <c r="D6509" t="s">
        <v>45</v>
      </c>
      <c r="E6509" t="s">
        <v>60</v>
      </c>
      <c r="F6509" t="s">
        <v>67</v>
      </c>
      <c r="G6509" t="s">
        <v>84</v>
      </c>
      <c r="H6509">
        <v>12</v>
      </c>
      <c r="I6509">
        <v>17867.97</v>
      </c>
      <c r="J6509">
        <v>214415.64</v>
      </c>
      <c r="K6509">
        <v>1159.98</v>
      </c>
      <c r="L6509">
        <v>359</v>
      </c>
      <c r="M6509" t="s">
        <v>21</v>
      </c>
      <c r="N6509" t="s">
        <v>43</v>
      </c>
      <c r="O6509">
        <v>30902.83</v>
      </c>
      <c r="P6509">
        <f>_xlfn.DAYS(Table3[[#This Row],[Delivery_Date]],Table3[[#This Row],[Order_Date]])</f>
        <v>15</v>
      </c>
    </row>
    <row r="6510" spans="1:16" x14ac:dyDescent="0.25">
      <c r="A6510">
        <v>6509</v>
      </c>
      <c r="B6510" t="s">
        <v>23</v>
      </c>
      <c r="C6510" t="s">
        <v>38</v>
      </c>
      <c r="D6510" t="s">
        <v>32</v>
      </c>
      <c r="E6510" t="s">
        <v>46</v>
      </c>
      <c r="F6510" t="s">
        <v>289</v>
      </c>
      <c r="G6510" t="s">
        <v>115</v>
      </c>
      <c r="H6510">
        <v>68</v>
      </c>
      <c r="I6510">
        <v>17729.41</v>
      </c>
      <c r="J6510">
        <v>1205599.8799999999</v>
      </c>
      <c r="K6510">
        <v>2590.58</v>
      </c>
      <c r="L6510">
        <v>327</v>
      </c>
      <c r="M6510" t="s">
        <v>29</v>
      </c>
      <c r="N6510" t="s">
        <v>43</v>
      </c>
      <c r="O6510">
        <v>131452.73000000001</v>
      </c>
      <c r="P6510">
        <f>_xlfn.DAYS(Table3[[#This Row],[Delivery_Date]],Table3[[#This Row],[Order_Date]])</f>
        <v>13</v>
      </c>
    </row>
    <row r="6511" spans="1:16" x14ac:dyDescent="0.25">
      <c r="A6511">
        <v>6510</v>
      </c>
      <c r="B6511" t="s">
        <v>15</v>
      </c>
      <c r="C6511" t="s">
        <v>38</v>
      </c>
      <c r="D6511" t="s">
        <v>17</v>
      </c>
      <c r="E6511" t="s">
        <v>26</v>
      </c>
      <c r="F6511" t="s">
        <v>398</v>
      </c>
      <c r="G6511" t="s">
        <v>287</v>
      </c>
      <c r="H6511">
        <v>16</v>
      </c>
      <c r="I6511">
        <v>38362.839999999997</v>
      </c>
      <c r="J6511">
        <v>613805.43999999994</v>
      </c>
      <c r="K6511">
        <v>2297.94</v>
      </c>
      <c r="L6511">
        <v>529</v>
      </c>
      <c r="M6511" t="s">
        <v>42</v>
      </c>
      <c r="N6511" t="s">
        <v>36</v>
      </c>
      <c r="O6511">
        <v>40221.5</v>
      </c>
      <c r="P6511">
        <f>_xlfn.DAYS(Table3[[#This Row],[Delivery_Date]],Table3[[#This Row],[Order_Date]])</f>
        <v>11</v>
      </c>
    </row>
    <row r="6512" spans="1:16" x14ac:dyDescent="0.25">
      <c r="A6512">
        <v>6511</v>
      </c>
      <c r="B6512" t="s">
        <v>15</v>
      </c>
      <c r="C6512" t="s">
        <v>38</v>
      </c>
      <c r="D6512" t="s">
        <v>17</v>
      </c>
      <c r="E6512" t="s">
        <v>60</v>
      </c>
      <c r="F6512" t="s">
        <v>382</v>
      </c>
      <c r="G6512" t="s">
        <v>397</v>
      </c>
      <c r="H6512">
        <v>50</v>
      </c>
      <c r="I6512">
        <v>18481.21</v>
      </c>
      <c r="J6512">
        <v>924060.5</v>
      </c>
      <c r="K6512">
        <v>4518.33</v>
      </c>
      <c r="L6512">
        <v>867</v>
      </c>
      <c r="M6512" t="s">
        <v>21</v>
      </c>
      <c r="N6512" t="s">
        <v>22</v>
      </c>
      <c r="O6512">
        <v>79935.97</v>
      </c>
      <c r="P6512">
        <f>_xlfn.DAYS(Table3[[#This Row],[Delivery_Date]],Table3[[#This Row],[Order_Date]])</f>
        <v>4</v>
      </c>
    </row>
    <row r="6513" spans="1:16" x14ac:dyDescent="0.25">
      <c r="A6513">
        <v>6512</v>
      </c>
      <c r="B6513" t="s">
        <v>31</v>
      </c>
      <c r="C6513" t="s">
        <v>38</v>
      </c>
      <c r="D6513" t="s">
        <v>45</v>
      </c>
      <c r="E6513" t="s">
        <v>52</v>
      </c>
      <c r="F6513" t="s">
        <v>210</v>
      </c>
      <c r="G6513" t="s">
        <v>387</v>
      </c>
      <c r="H6513">
        <v>85</v>
      </c>
      <c r="I6513">
        <v>14497.53</v>
      </c>
      <c r="J6513">
        <v>1232290.05</v>
      </c>
      <c r="K6513">
        <v>509.03</v>
      </c>
      <c r="L6513">
        <v>489</v>
      </c>
      <c r="M6513" t="s">
        <v>29</v>
      </c>
      <c r="N6513" t="s">
        <v>36</v>
      </c>
      <c r="O6513">
        <v>305865.82</v>
      </c>
      <c r="P6513">
        <f>_xlfn.DAYS(Table3[[#This Row],[Delivery_Date]],Table3[[#This Row],[Order_Date]])</f>
        <v>11</v>
      </c>
    </row>
    <row r="6514" spans="1:16" x14ac:dyDescent="0.25">
      <c r="A6514">
        <v>6513</v>
      </c>
      <c r="B6514" t="s">
        <v>15</v>
      </c>
      <c r="C6514" t="s">
        <v>24</v>
      </c>
      <c r="D6514" t="s">
        <v>32</v>
      </c>
      <c r="E6514" t="s">
        <v>26</v>
      </c>
      <c r="F6514" t="s">
        <v>402</v>
      </c>
      <c r="G6514" t="s">
        <v>398</v>
      </c>
      <c r="H6514">
        <v>35</v>
      </c>
      <c r="I6514">
        <v>3083.17</v>
      </c>
      <c r="J6514">
        <v>107910.95</v>
      </c>
      <c r="K6514">
        <v>1014.47</v>
      </c>
      <c r="L6514">
        <v>31</v>
      </c>
      <c r="M6514" t="s">
        <v>42</v>
      </c>
      <c r="N6514" t="s">
        <v>30</v>
      </c>
      <c r="O6514">
        <v>22053.56</v>
      </c>
      <c r="P6514">
        <f>_xlfn.DAYS(Table3[[#This Row],[Delivery_Date]],Table3[[#This Row],[Order_Date]])</f>
        <v>2</v>
      </c>
    </row>
    <row r="6515" spans="1:16" x14ac:dyDescent="0.25">
      <c r="A6515">
        <v>6514</v>
      </c>
      <c r="B6515" t="s">
        <v>15</v>
      </c>
      <c r="C6515" t="s">
        <v>38</v>
      </c>
      <c r="D6515" t="s">
        <v>32</v>
      </c>
      <c r="E6515" t="s">
        <v>46</v>
      </c>
      <c r="F6515" t="s">
        <v>333</v>
      </c>
      <c r="G6515" t="s">
        <v>102</v>
      </c>
      <c r="H6515">
        <v>70</v>
      </c>
      <c r="I6515">
        <v>27323.09</v>
      </c>
      <c r="J6515">
        <v>1912616.3</v>
      </c>
      <c r="K6515">
        <v>1829.44</v>
      </c>
      <c r="L6515">
        <v>602</v>
      </c>
      <c r="M6515" t="s">
        <v>42</v>
      </c>
      <c r="N6515" t="s">
        <v>22</v>
      </c>
      <c r="O6515">
        <v>146760.85999999999</v>
      </c>
      <c r="P6515">
        <f>_xlfn.DAYS(Table3[[#This Row],[Delivery_Date]],Table3[[#This Row],[Order_Date]])</f>
        <v>11</v>
      </c>
    </row>
    <row r="6516" spans="1:16" x14ac:dyDescent="0.25">
      <c r="A6516">
        <v>6515</v>
      </c>
      <c r="B6516" t="s">
        <v>37</v>
      </c>
      <c r="C6516" t="s">
        <v>38</v>
      </c>
      <c r="D6516" t="s">
        <v>17</v>
      </c>
      <c r="E6516" t="s">
        <v>52</v>
      </c>
      <c r="F6516" t="s">
        <v>221</v>
      </c>
      <c r="G6516" t="s">
        <v>19</v>
      </c>
      <c r="H6516">
        <v>32</v>
      </c>
      <c r="I6516">
        <v>41859.93</v>
      </c>
      <c r="J6516">
        <v>1339517.76</v>
      </c>
      <c r="K6516">
        <v>738.04</v>
      </c>
      <c r="L6516">
        <v>287</v>
      </c>
      <c r="M6516" t="s">
        <v>35</v>
      </c>
      <c r="N6516" t="s">
        <v>22</v>
      </c>
      <c r="O6516">
        <v>325968.37</v>
      </c>
      <c r="P6516">
        <f>_xlfn.DAYS(Table3[[#This Row],[Delivery_Date]],Table3[[#This Row],[Order_Date]])</f>
        <v>9</v>
      </c>
    </row>
    <row r="6517" spans="1:16" x14ac:dyDescent="0.25">
      <c r="A6517">
        <v>6516</v>
      </c>
      <c r="B6517" t="s">
        <v>31</v>
      </c>
      <c r="C6517" t="s">
        <v>24</v>
      </c>
      <c r="D6517" t="s">
        <v>17</v>
      </c>
      <c r="E6517" t="s">
        <v>60</v>
      </c>
      <c r="F6517" t="s">
        <v>131</v>
      </c>
      <c r="G6517" t="s">
        <v>55</v>
      </c>
      <c r="H6517">
        <v>99</v>
      </c>
      <c r="I6517">
        <v>28606.5</v>
      </c>
      <c r="J6517">
        <v>2832043.5</v>
      </c>
      <c r="K6517">
        <v>1025.5999999999999</v>
      </c>
      <c r="L6517">
        <v>426</v>
      </c>
      <c r="M6517" t="s">
        <v>35</v>
      </c>
      <c r="N6517" t="s">
        <v>30</v>
      </c>
      <c r="O6517">
        <v>643624.1</v>
      </c>
      <c r="P6517">
        <f>_xlfn.DAYS(Table3[[#This Row],[Delivery_Date]],Table3[[#This Row],[Order_Date]])</f>
        <v>10</v>
      </c>
    </row>
    <row r="6518" spans="1:16" x14ac:dyDescent="0.25">
      <c r="A6518">
        <v>6517</v>
      </c>
      <c r="B6518" t="s">
        <v>44</v>
      </c>
      <c r="C6518" t="s">
        <v>38</v>
      </c>
      <c r="D6518" t="s">
        <v>45</v>
      </c>
      <c r="E6518" t="s">
        <v>52</v>
      </c>
      <c r="F6518" t="s">
        <v>19</v>
      </c>
      <c r="G6518" t="s">
        <v>117</v>
      </c>
      <c r="H6518">
        <v>73</v>
      </c>
      <c r="I6518">
        <v>11939.93</v>
      </c>
      <c r="J6518">
        <v>871614.89</v>
      </c>
      <c r="K6518">
        <v>2759.11</v>
      </c>
      <c r="L6518">
        <v>132</v>
      </c>
      <c r="M6518" t="s">
        <v>35</v>
      </c>
      <c r="N6518" t="s">
        <v>22</v>
      </c>
      <c r="O6518">
        <v>129741.08</v>
      </c>
      <c r="P6518">
        <f>_xlfn.DAYS(Table3[[#This Row],[Delivery_Date]],Table3[[#This Row],[Order_Date]])</f>
        <v>3</v>
      </c>
    </row>
    <row r="6519" spans="1:16" x14ac:dyDescent="0.25">
      <c r="A6519">
        <v>6518</v>
      </c>
      <c r="B6519" t="s">
        <v>37</v>
      </c>
      <c r="C6519" t="s">
        <v>16</v>
      </c>
      <c r="D6519" t="s">
        <v>39</v>
      </c>
      <c r="E6519" t="s">
        <v>60</v>
      </c>
      <c r="F6519" t="s">
        <v>80</v>
      </c>
      <c r="G6519" t="s">
        <v>215</v>
      </c>
      <c r="H6519">
        <v>96</v>
      </c>
      <c r="I6519">
        <v>32833.39</v>
      </c>
      <c r="J6519">
        <v>3152005.44</v>
      </c>
      <c r="K6519">
        <v>526.86</v>
      </c>
      <c r="L6519">
        <v>232</v>
      </c>
      <c r="M6519" t="s">
        <v>21</v>
      </c>
      <c r="N6519" t="s">
        <v>43</v>
      </c>
      <c r="O6519">
        <v>191432.56</v>
      </c>
      <c r="P6519">
        <f>_xlfn.DAYS(Table3[[#This Row],[Delivery_Date]],Table3[[#This Row],[Order_Date]])</f>
        <v>2</v>
      </c>
    </row>
    <row r="6520" spans="1:16" x14ac:dyDescent="0.25">
      <c r="A6520">
        <v>6519</v>
      </c>
      <c r="B6520" t="s">
        <v>31</v>
      </c>
      <c r="C6520" t="s">
        <v>16</v>
      </c>
      <c r="D6520" t="s">
        <v>39</v>
      </c>
      <c r="E6520" t="s">
        <v>46</v>
      </c>
      <c r="F6520" t="s">
        <v>393</v>
      </c>
      <c r="G6520" t="s">
        <v>299</v>
      </c>
      <c r="H6520">
        <v>24</v>
      </c>
      <c r="I6520">
        <v>7802.43</v>
      </c>
      <c r="J6520">
        <v>187258.32</v>
      </c>
      <c r="K6520">
        <v>4152.18</v>
      </c>
      <c r="L6520">
        <v>879</v>
      </c>
      <c r="M6520" t="s">
        <v>42</v>
      </c>
      <c r="N6520" t="s">
        <v>22</v>
      </c>
      <c r="O6520">
        <v>25417.48</v>
      </c>
      <c r="P6520">
        <f>_xlfn.DAYS(Table3[[#This Row],[Delivery_Date]],Table3[[#This Row],[Order_Date]])</f>
        <v>9</v>
      </c>
    </row>
    <row r="6521" spans="1:16" x14ac:dyDescent="0.25">
      <c r="A6521">
        <v>6520</v>
      </c>
      <c r="B6521" t="s">
        <v>44</v>
      </c>
      <c r="C6521" t="s">
        <v>24</v>
      </c>
      <c r="D6521" t="s">
        <v>32</v>
      </c>
      <c r="E6521" t="s">
        <v>18</v>
      </c>
      <c r="F6521" t="s">
        <v>211</v>
      </c>
      <c r="G6521" t="s">
        <v>183</v>
      </c>
      <c r="H6521">
        <v>87</v>
      </c>
      <c r="I6521">
        <v>42591.48</v>
      </c>
      <c r="J6521">
        <v>3705458.76</v>
      </c>
      <c r="K6521">
        <v>2393.87</v>
      </c>
      <c r="L6521">
        <v>143</v>
      </c>
      <c r="M6521" t="s">
        <v>21</v>
      </c>
      <c r="N6521" t="s">
        <v>22</v>
      </c>
      <c r="O6521">
        <v>585936.05000000005</v>
      </c>
      <c r="P6521">
        <f>_xlfn.DAYS(Table3[[#This Row],[Delivery_Date]],Table3[[#This Row],[Order_Date]])</f>
        <v>11</v>
      </c>
    </row>
    <row r="6522" spans="1:16" x14ac:dyDescent="0.25">
      <c r="A6522">
        <v>6521</v>
      </c>
      <c r="B6522" t="s">
        <v>51</v>
      </c>
      <c r="C6522" t="s">
        <v>38</v>
      </c>
      <c r="D6522" t="s">
        <v>25</v>
      </c>
      <c r="E6522" t="s">
        <v>52</v>
      </c>
      <c r="F6522" t="s">
        <v>223</v>
      </c>
      <c r="G6522" t="s">
        <v>391</v>
      </c>
      <c r="H6522">
        <v>27</v>
      </c>
      <c r="I6522">
        <v>48194.51</v>
      </c>
      <c r="J6522">
        <v>1301251.77</v>
      </c>
      <c r="K6522">
        <v>616.59</v>
      </c>
      <c r="L6522">
        <v>493</v>
      </c>
      <c r="M6522" t="s">
        <v>21</v>
      </c>
      <c r="N6522" t="s">
        <v>36</v>
      </c>
      <c r="O6522">
        <v>94988.29</v>
      </c>
      <c r="P6522">
        <f>_xlfn.DAYS(Table3[[#This Row],[Delivery_Date]],Table3[[#This Row],[Order_Date]])</f>
        <v>9</v>
      </c>
    </row>
    <row r="6523" spans="1:16" x14ac:dyDescent="0.25">
      <c r="A6523">
        <v>6522</v>
      </c>
      <c r="B6523" t="s">
        <v>44</v>
      </c>
      <c r="C6523" t="s">
        <v>38</v>
      </c>
      <c r="D6523" t="s">
        <v>32</v>
      </c>
      <c r="E6523" t="s">
        <v>46</v>
      </c>
      <c r="F6523" t="s">
        <v>183</v>
      </c>
      <c r="G6523" t="s">
        <v>57</v>
      </c>
      <c r="H6523">
        <v>72</v>
      </c>
      <c r="I6523">
        <v>48086.22</v>
      </c>
      <c r="J6523">
        <v>3462207.84</v>
      </c>
      <c r="K6523">
        <v>3506.55</v>
      </c>
      <c r="L6523">
        <v>856</v>
      </c>
      <c r="M6523" t="s">
        <v>29</v>
      </c>
      <c r="N6523" t="s">
        <v>70</v>
      </c>
      <c r="O6523">
        <v>676884.2</v>
      </c>
      <c r="P6523">
        <f>_xlfn.DAYS(Table3[[#This Row],[Delivery_Date]],Table3[[#This Row],[Order_Date]])</f>
        <v>5</v>
      </c>
    </row>
    <row r="6524" spans="1:16" x14ac:dyDescent="0.25">
      <c r="A6524">
        <v>6523</v>
      </c>
      <c r="B6524" t="s">
        <v>23</v>
      </c>
      <c r="C6524" t="s">
        <v>16</v>
      </c>
      <c r="D6524" t="s">
        <v>17</v>
      </c>
      <c r="E6524" t="s">
        <v>18</v>
      </c>
      <c r="F6524" t="s">
        <v>131</v>
      </c>
      <c r="G6524" t="s">
        <v>301</v>
      </c>
      <c r="H6524">
        <v>83</v>
      </c>
      <c r="I6524">
        <v>20848.060000000001</v>
      </c>
      <c r="J6524">
        <v>1730388.98</v>
      </c>
      <c r="K6524">
        <v>1205.48</v>
      </c>
      <c r="L6524">
        <v>61</v>
      </c>
      <c r="M6524" t="s">
        <v>35</v>
      </c>
      <c r="N6524" t="s">
        <v>43</v>
      </c>
      <c r="O6524">
        <v>413075.62</v>
      </c>
      <c r="P6524">
        <f>_xlfn.DAYS(Table3[[#This Row],[Delivery_Date]],Table3[[#This Row],[Order_Date]])</f>
        <v>9</v>
      </c>
    </row>
    <row r="6525" spans="1:16" x14ac:dyDescent="0.25">
      <c r="A6525">
        <v>6524</v>
      </c>
      <c r="B6525" t="s">
        <v>31</v>
      </c>
      <c r="C6525" t="s">
        <v>16</v>
      </c>
      <c r="D6525" t="s">
        <v>17</v>
      </c>
      <c r="E6525" t="s">
        <v>52</v>
      </c>
      <c r="F6525" t="s">
        <v>274</v>
      </c>
      <c r="G6525" t="s">
        <v>416</v>
      </c>
      <c r="H6525">
        <v>74</v>
      </c>
      <c r="I6525">
        <v>5056.87</v>
      </c>
      <c r="J6525">
        <v>374208.38</v>
      </c>
      <c r="K6525">
        <v>3165.48</v>
      </c>
      <c r="L6525">
        <v>688</v>
      </c>
      <c r="M6525" t="s">
        <v>29</v>
      </c>
      <c r="N6525" t="s">
        <v>22</v>
      </c>
      <c r="O6525">
        <v>74019.92</v>
      </c>
      <c r="P6525">
        <f>_xlfn.DAYS(Table3[[#This Row],[Delivery_Date]],Table3[[#This Row],[Order_Date]])</f>
        <v>12</v>
      </c>
    </row>
    <row r="6526" spans="1:16" x14ac:dyDescent="0.25">
      <c r="A6526">
        <v>6525</v>
      </c>
      <c r="B6526" t="s">
        <v>31</v>
      </c>
      <c r="C6526" t="s">
        <v>24</v>
      </c>
      <c r="D6526" t="s">
        <v>17</v>
      </c>
      <c r="E6526" t="s">
        <v>26</v>
      </c>
      <c r="F6526" t="s">
        <v>338</v>
      </c>
      <c r="G6526" t="s">
        <v>145</v>
      </c>
      <c r="H6526">
        <v>62</v>
      </c>
      <c r="I6526">
        <v>34947.870000000003</v>
      </c>
      <c r="J6526">
        <v>2166767.94</v>
      </c>
      <c r="K6526">
        <v>2999.94</v>
      </c>
      <c r="L6526">
        <v>950</v>
      </c>
      <c r="M6526" t="s">
        <v>21</v>
      </c>
      <c r="N6526" t="s">
        <v>70</v>
      </c>
      <c r="O6526">
        <v>300693.43</v>
      </c>
      <c r="P6526">
        <f>_xlfn.DAYS(Table3[[#This Row],[Delivery_Date]],Table3[[#This Row],[Order_Date]])</f>
        <v>9</v>
      </c>
    </row>
    <row r="6527" spans="1:16" x14ac:dyDescent="0.25">
      <c r="A6527">
        <v>6526</v>
      </c>
      <c r="B6527" t="s">
        <v>44</v>
      </c>
      <c r="C6527" t="s">
        <v>16</v>
      </c>
      <c r="D6527" t="s">
        <v>17</v>
      </c>
      <c r="E6527" t="s">
        <v>18</v>
      </c>
      <c r="F6527" t="s">
        <v>372</v>
      </c>
      <c r="G6527" t="s">
        <v>126</v>
      </c>
      <c r="H6527">
        <v>56</v>
      </c>
      <c r="I6527">
        <v>5104.32</v>
      </c>
      <c r="J6527">
        <v>285841.91999999998</v>
      </c>
      <c r="K6527">
        <v>3223.8</v>
      </c>
      <c r="L6527">
        <v>647</v>
      </c>
      <c r="M6527" t="s">
        <v>42</v>
      </c>
      <c r="N6527" t="s">
        <v>30</v>
      </c>
      <c r="O6527">
        <v>56415.45</v>
      </c>
      <c r="P6527">
        <f>_xlfn.DAYS(Table3[[#This Row],[Delivery_Date]],Table3[[#This Row],[Order_Date]])</f>
        <v>6</v>
      </c>
    </row>
    <row r="6528" spans="1:16" x14ac:dyDescent="0.25">
      <c r="A6528">
        <v>6527</v>
      </c>
      <c r="B6528" t="s">
        <v>51</v>
      </c>
      <c r="C6528" t="s">
        <v>16</v>
      </c>
      <c r="D6528" t="s">
        <v>45</v>
      </c>
      <c r="E6528" t="s">
        <v>52</v>
      </c>
      <c r="F6528" t="s">
        <v>412</v>
      </c>
      <c r="G6528" t="s">
        <v>75</v>
      </c>
      <c r="H6528">
        <v>26</v>
      </c>
      <c r="I6528">
        <v>44838.58</v>
      </c>
      <c r="J6528">
        <v>1165803.08</v>
      </c>
      <c r="K6528">
        <v>1097.1300000000001</v>
      </c>
      <c r="L6528">
        <v>204</v>
      </c>
      <c r="M6528" t="s">
        <v>35</v>
      </c>
      <c r="N6528" t="s">
        <v>43</v>
      </c>
      <c r="O6528">
        <v>179472.46</v>
      </c>
      <c r="P6528">
        <f>_xlfn.DAYS(Table3[[#This Row],[Delivery_Date]],Table3[[#This Row],[Order_Date]])</f>
        <v>10</v>
      </c>
    </row>
    <row r="6529" spans="1:16" x14ac:dyDescent="0.25">
      <c r="A6529">
        <v>6528</v>
      </c>
      <c r="B6529" t="s">
        <v>15</v>
      </c>
      <c r="C6529" t="s">
        <v>24</v>
      </c>
      <c r="D6529" t="s">
        <v>32</v>
      </c>
      <c r="E6529" t="s">
        <v>60</v>
      </c>
      <c r="F6529" t="s">
        <v>341</v>
      </c>
      <c r="G6529" t="s">
        <v>285</v>
      </c>
      <c r="H6529">
        <v>26</v>
      </c>
      <c r="I6529">
        <v>40149.199999999997</v>
      </c>
      <c r="J6529">
        <v>1043879.2</v>
      </c>
      <c r="K6529">
        <v>3795.66</v>
      </c>
      <c r="L6529">
        <v>349</v>
      </c>
      <c r="M6529" t="s">
        <v>35</v>
      </c>
      <c r="N6529" t="s">
        <v>22</v>
      </c>
      <c r="O6529">
        <v>179628.95</v>
      </c>
      <c r="P6529">
        <f>_xlfn.DAYS(Table3[[#This Row],[Delivery_Date]],Table3[[#This Row],[Order_Date]])</f>
        <v>1</v>
      </c>
    </row>
    <row r="6530" spans="1:16" x14ac:dyDescent="0.25">
      <c r="A6530">
        <v>6529</v>
      </c>
      <c r="B6530" t="s">
        <v>23</v>
      </c>
      <c r="C6530" t="s">
        <v>24</v>
      </c>
      <c r="D6530" t="s">
        <v>39</v>
      </c>
      <c r="E6530" t="s">
        <v>60</v>
      </c>
      <c r="F6530" t="s">
        <v>278</v>
      </c>
      <c r="G6530" t="s">
        <v>302</v>
      </c>
      <c r="H6530">
        <v>60</v>
      </c>
      <c r="I6530">
        <v>28058.07</v>
      </c>
      <c r="J6530">
        <v>1683484.2</v>
      </c>
      <c r="K6530">
        <v>2661.78</v>
      </c>
      <c r="L6530">
        <v>73</v>
      </c>
      <c r="M6530" t="s">
        <v>35</v>
      </c>
      <c r="N6530" t="s">
        <v>30</v>
      </c>
      <c r="O6530">
        <v>262314.63</v>
      </c>
      <c r="P6530">
        <f>_xlfn.DAYS(Table3[[#This Row],[Delivery_Date]],Table3[[#This Row],[Order_Date]])</f>
        <v>9</v>
      </c>
    </row>
    <row r="6531" spans="1:16" x14ac:dyDescent="0.25">
      <c r="A6531">
        <v>6530</v>
      </c>
      <c r="B6531" t="s">
        <v>23</v>
      </c>
      <c r="C6531" t="s">
        <v>38</v>
      </c>
      <c r="D6531" t="s">
        <v>32</v>
      </c>
      <c r="E6531" t="s">
        <v>18</v>
      </c>
      <c r="F6531" t="s">
        <v>383</v>
      </c>
      <c r="G6531" t="s">
        <v>163</v>
      </c>
      <c r="H6531">
        <v>9</v>
      </c>
      <c r="I6531">
        <v>39435.26</v>
      </c>
      <c r="J6531">
        <v>354917.34</v>
      </c>
      <c r="K6531">
        <v>3255.16</v>
      </c>
      <c r="L6531">
        <v>442</v>
      </c>
      <c r="M6531" t="s">
        <v>35</v>
      </c>
      <c r="N6531" t="s">
        <v>36</v>
      </c>
      <c r="O6531">
        <v>82382.960000000006</v>
      </c>
      <c r="P6531">
        <f>_xlfn.DAYS(Table3[[#This Row],[Delivery_Date]],Table3[[#This Row],[Order_Date]])</f>
        <v>11</v>
      </c>
    </row>
    <row r="6532" spans="1:16" x14ac:dyDescent="0.25">
      <c r="A6532">
        <v>6531</v>
      </c>
      <c r="B6532" t="s">
        <v>31</v>
      </c>
      <c r="C6532" t="s">
        <v>16</v>
      </c>
      <c r="D6532" t="s">
        <v>25</v>
      </c>
      <c r="E6532" t="s">
        <v>18</v>
      </c>
      <c r="F6532" t="s">
        <v>394</v>
      </c>
      <c r="G6532" t="s">
        <v>360</v>
      </c>
      <c r="H6532">
        <v>1</v>
      </c>
      <c r="I6532">
        <v>38634.25</v>
      </c>
      <c r="J6532">
        <v>38634.25</v>
      </c>
      <c r="K6532">
        <v>4504.26</v>
      </c>
      <c r="L6532">
        <v>971</v>
      </c>
      <c r="M6532" t="s">
        <v>42</v>
      </c>
      <c r="N6532" t="s">
        <v>30</v>
      </c>
      <c r="O6532">
        <v>3532.03</v>
      </c>
      <c r="P6532">
        <f>_xlfn.DAYS(Table3[[#This Row],[Delivery_Date]],Table3[[#This Row],[Order_Date]])</f>
        <v>10</v>
      </c>
    </row>
    <row r="6533" spans="1:16" x14ac:dyDescent="0.25">
      <c r="A6533">
        <v>6532</v>
      </c>
      <c r="B6533" t="s">
        <v>51</v>
      </c>
      <c r="C6533" t="s">
        <v>16</v>
      </c>
      <c r="D6533" t="s">
        <v>17</v>
      </c>
      <c r="E6533" t="s">
        <v>18</v>
      </c>
      <c r="F6533" t="s">
        <v>171</v>
      </c>
      <c r="G6533" t="s">
        <v>161</v>
      </c>
      <c r="H6533">
        <v>67</v>
      </c>
      <c r="I6533">
        <v>5364.76</v>
      </c>
      <c r="J6533">
        <v>359438.92</v>
      </c>
      <c r="K6533">
        <v>2907.13</v>
      </c>
      <c r="L6533">
        <v>156</v>
      </c>
      <c r="M6533" t="s">
        <v>35</v>
      </c>
      <c r="N6533" t="s">
        <v>36</v>
      </c>
      <c r="O6533">
        <v>53788.7</v>
      </c>
      <c r="P6533">
        <f>_xlfn.DAYS(Table3[[#This Row],[Delivery_Date]],Table3[[#This Row],[Order_Date]])</f>
        <v>13</v>
      </c>
    </row>
    <row r="6534" spans="1:16" x14ac:dyDescent="0.25">
      <c r="A6534">
        <v>6533</v>
      </c>
      <c r="B6534" t="s">
        <v>59</v>
      </c>
      <c r="C6534" t="s">
        <v>16</v>
      </c>
      <c r="D6534" t="s">
        <v>17</v>
      </c>
      <c r="E6534" t="s">
        <v>46</v>
      </c>
      <c r="F6534" t="s">
        <v>50</v>
      </c>
      <c r="G6534" t="s">
        <v>386</v>
      </c>
      <c r="H6534">
        <v>58</v>
      </c>
      <c r="I6534">
        <v>30147.439999999999</v>
      </c>
      <c r="J6534">
        <v>1748551.52</v>
      </c>
      <c r="K6534">
        <v>342.96</v>
      </c>
      <c r="L6534">
        <v>305</v>
      </c>
      <c r="M6534" t="s">
        <v>42</v>
      </c>
      <c r="N6534" t="s">
        <v>30</v>
      </c>
      <c r="O6534">
        <v>353934.65</v>
      </c>
      <c r="P6534">
        <f>_xlfn.DAYS(Table3[[#This Row],[Delivery_Date]],Table3[[#This Row],[Order_Date]])</f>
        <v>3</v>
      </c>
    </row>
    <row r="6535" spans="1:16" x14ac:dyDescent="0.25">
      <c r="A6535">
        <v>6534</v>
      </c>
      <c r="B6535" t="s">
        <v>65</v>
      </c>
      <c r="C6535" t="s">
        <v>38</v>
      </c>
      <c r="D6535" t="s">
        <v>39</v>
      </c>
      <c r="E6535" t="s">
        <v>18</v>
      </c>
      <c r="F6535" t="s">
        <v>19</v>
      </c>
      <c r="G6535" t="s">
        <v>117</v>
      </c>
      <c r="H6535">
        <v>29</v>
      </c>
      <c r="I6535">
        <v>40717.279999999999</v>
      </c>
      <c r="J6535">
        <v>1180801.1200000001</v>
      </c>
      <c r="K6535">
        <v>2351.71</v>
      </c>
      <c r="L6535">
        <v>458</v>
      </c>
      <c r="M6535" t="s">
        <v>21</v>
      </c>
      <c r="N6535" t="s">
        <v>22</v>
      </c>
      <c r="O6535">
        <v>202872.51</v>
      </c>
      <c r="P6535">
        <f>_xlfn.DAYS(Table3[[#This Row],[Delivery_Date]],Table3[[#This Row],[Order_Date]])</f>
        <v>3</v>
      </c>
    </row>
    <row r="6536" spans="1:16" x14ac:dyDescent="0.25">
      <c r="A6536">
        <v>6535</v>
      </c>
      <c r="B6536" t="s">
        <v>65</v>
      </c>
      <c r="C6536" t="s">
        <v>38</v>
      </c>
      <c r="D6536" t="s">
        <v>45</v>
      </c>
      <c r="E6536" t="s">
        <v>46</v>
      </c>
      <c r="F6536" t="s">
        <v>341</v>
      </c>
      <c r="G6536" t="s">
        <v>292</v>
      </c>
      <c r="H6536">
        <v>60</v>
      </c>
      <c r="I6536">
        <v>26274.99</v>
      </c>
      <c r="J6536">
        <v>1576499.4</v>
      </c>
      <c r="K6536">
        <v>4956.32</v>
      </c>
      <c r="L6536">
        <v>871</v>
      </c>
      <c r="M6536" t="s">
        <v>21</v>
      </c>
      <c r="N6536" t="s">
        <v>43</v>
      </c>
      <c r="O6536">
        <v>97949.73</v>
      </c>
      <c r="P6536">
        <f>_xlfn.DAYS(Table3[[#This Row],[Delivery_Date]],Table3[[#This Row],[Order_Date]])</f>
        <v>6</v>
      </c>
    </row>
    <row r="6537" spans="1:16" x14ac:dyDescent="0.25">
      <c r="A6537">
        <v>6536</v>
      </c>
      <c r="B6537" t="s">
        <v>59</v>
      </c>
      <c r="C6537" t="s">
        <v>38</v>
      </c>
      <c r="D6537" t="s">
        <v>25</v>
      </c>
      <c r="E6537" t="s">
        <v>60</v>
      </c>
      <c r="F6537" t="s">
        <v>395</v>
      </c>
      <c r="G6537" t="s">
        <v>211</v>
      </c>
      <c r="H6537">
        <v>57</v>
      </c>
      <c r="I6537">
        <v>16697.45</v>
      </c>
      <c r="J6537">
        <v>951754.65</v>
      </c>
      <c r="K6537">
        <v>4436.6499999999996</v>
      </c>
      <c r="L6537">
        <v>433</v>
      </c>
      <c r="M6537" t="s">
        <v>35</v>
      </c>
      <c r="N6537" t="s">
        <v>70</v>
      </c>
      <c r="O6537">
        <v>117486.64</v>
      </c>
      <c r="P6537">
        <f>_xlfn.DAYS(Table3[[#This Row],[Delivery_Date]],Table3[[#This Row],[Order_Date]])</f>
        <v>8</v>
      </c>
    </row>
    <row r="6538" spans="1:16" x14ac:dyDescent="0.25">
      <c r="A6538">
        <v>6537</v>
      </c>
      <c r="B6538" t="s">
        <v>37</v>
      </c>
      <c r="C6538" t="s">
        <v>24</v>
      </c>
      <c r="D6538" t="s">
        <v>39</v>
      </c>
      <c r="E6538" t="s">
        <v>52</v>
      </c>
      <c r="F6538" t="s">
        <v>155</v>
      </c>
      <c r="G6538" t="s">
        <v>127</v>
      </c>
      <c r="H6538">
        <v>63</v>
      </c>
      <c r="I6538">
        <v>15950.76</v>
      </c>
      <c r="J6538">
        <v>1004897.88</v>
      </c>
      <c r="K6538">
        <v>139.26</v>
      </c>
      <c r="L6538">
        <v>689</v>
      </c>
      <c r="M6538" t="s">
        <v>42</v>
      </c>
      <c r="N6538" t="s">
        <v>22</v>
      </c>
      <c r="O6538">
        <v>131368.54</v>
      </c>
      <c r="P6538">
        <f>_xlfn.DAYS(Table3[[#This Row],[Delivery_Date]],Table3[[#This Row],[Order_Date]])</f>
        <v>2</v>
      </c>
    </row>
    <row r="6539" spans="1:16" x14ac:dyDescent="0.25">
      <c r="A6539">
        <v>6538</v>
      </c>
      <c r="B6539" t="s">
        <v>65</v>
      </c>
      <c r="C6539" t="s">
        <v>16</v>
      </c>
      <c r="D6539" t="s">
        <v>45</v>
      </c>
      <c r="E6539" t="s">
        <v>18</v>
      </c>
      <c r="F6539" t="s">
        <v>319</v>
      </c>
      <c r="G6539" t="s">
        <v>205</v>
      </c>
      <c r="H6539">
        <v>87</v>
      </c>
      <c r="I6539">
        <v>19930.16</v>
      </c>
      <c r="J6539">
        <v>1733923.92</v>
      </c>
      <c r="K6539">
        <v>2148.85</v>
      </c>
      <c r="L6539">
        <v>370</v>
      </c>
      <c r="M6539" t="s">
        <v>21</v>
      </c>
      <c r="N6539" t="s">
        <v>22</v>
      </c>
      <c r="O6539">
        <v>223255.76</v>
      </c>
      <c r="P6539">
        <f>_xlfn.DAYS(Table3[[#This Row],[Delivery_Date]],Table3[[#This Row],[Order_Date]])</f>
        <v>11</v>
      </c>
    </row>
    <row r="6540" spans="1:16" x14ac:dyDescent="0.25">
      <c r="A6540">
        <v>6539</v>
      </c>
      <c r="B6540" t="s">
        <v>44</v>
      </c>
      <c r="C6540" t="s">
        <v>38</v>
      </c>
      <c r="D6540" t="s">
        <v>39</v>
      </c>
      <c r="E6540" t="s">
        <v>18</v>
      </c>
      <c r="F6540" t="s">
        <v>73</v>
      </c>
      <c r="G6540" t="s">
        <v>75</v>
      </c>
      <c r="H6540">
        <v>18</v>
      </c>
      <c r="I6540">
        <v>35729.19</v>
      </c>
      <c r="J6540">
        <v>643125.42000000004</v>
      </c>
      <c r="K6540">
        <v>3779.68</v>
      </c>
      <c r="L6540">
        <v>498</v>
      </c>
      <c r="M6540" t="s">
        <v>35</v>
      </c>
      <c r="N6540" t="s">
        <v>22</v>
      </c>
      <c r="O6540">
        <v>121961.01</v>
      </c>
      <c r="P6540">
        <f>_xlfn.DAYS(Table3[[#This Row],[Delivery_Date]],Table3[[#This Row],[Order_Date]])</f>
        <v>9</v>
      </c>
    </row>
    <row r="6541" spans="1:16" x14ac:dyDescent="0.25">
      <c r="A6541">
        <v>6540</v>
      </c>
      <c r="B6541" t="s">
        <v>65</v>
      </c>
      <c r="C6541" t="s">
        <v>24</v>
      </c>
      <c r="D6541" t="s">
        <v>32</v>
      </c>
      <c r="E6541" t="s">
        <v>52</v>
      </c>
      <c r="F6541" t="s">
        <v>393</v>
      </c>
      <c r="G6541" t="s">
        <v>420</v>
      </c>
      <c r="H6541">
        <v>2</v>
      </c>
      <c r="I6541">
        <v>39761.629999999997</v>
      </c>
      <c r="J6541">
        <v>79523.259999999995</v>
      </c>
      <c r="K6541">
        <v>1572.82</v>
      </c>
      <c r="L6541">
        <v>778</v>
      </c>
      <c r="M6541" t="s">
        <v>29</v>
      </c>
      <c r="N6541" t="s">
        <v>22</v>
      </c>
      <c r="O6541">
        <v>15479.69</v>
      </c>
      <c r="P6541">
        <f>_xlfn.DAYS(Table3[[#This Row],[Delivery_Date]],Table3[[#This Row],[Order_Date]])</f>
        <v>2</v>
      </c>
    </row>
    <row r="6542" spans="1:16" x14ac:dyDescent="0.25">
      <c r="A6542">
        <v>6541</v>
      </c>
      <c r="B6542" t="s">
        <v>37</v>
      </c>
      <c r="C6542" t="s">
        <v>38</v>
      </c>
      <c r="D6542" t="s">
        <v>17</v>
      </c>
      <c r="E6542" t="s">
        <v>46</v>
      </c>
      <c r="F6542" t="s">
        <v>227</v>
      </c>
      <c r="G6542" t="s">
        <v>115</v>
      </c>
      <c r="H6542">
        <v>33</v>
      </c>
      <c r="I6542">
        <v>4610.79</v>
      </c>
      <c r="J6542">
        <v>152156.07</v>
      </c>
      <c r="K6542">
        <v>2332.5</v>
      </c>
      <c r="L6542">
        <v>557</v>
      </c>
      <c r="M6542" t="s">
        <v>42</v>
      </c>
      <c r="N6542" t="s">
        <v>30</v>
      </c>
      <c r="O6542">
        <v>35415.760000000002</v>
      </c>
      <c r="P6542">
        <f>_xlfn.DAYS(Table3[[#This Row],[Delivery_Date]],Table3[[#This Row],[Order_Date]])</f>
        <v>11</v>
      </c>
    </row>
    <row r="6543" spans="1:16" x14ac:dyDescent="0.25">
      <c r="A6543">
        <v>6542</v>
      </c>
      <c r="B6543" t="s">
        <v>65</v>
      </c>
      <c r="C6543" t="s">
        <v>38</v>
      </c>
      <c r="D6543" t="s">
        <v>39</v>
      </c>
      <c r="E6543" t="s">
        <v>60</v>
      </c>
      <c r="F6543" t="s">
        <v>351</v>
      </c>
      <c r="G6543" t="s">
        <v>112</v>
      </c>
      <c r="H6543">
        <v>100</v>
      </c>
      <c r="I6543">
        <v>34447.089999999997</v>
      </c>
      <c r="J6543">
        <v>3444709</v>
      </c>
      <c r="K6543">
        <v>1634.67</v>
      </c>
      <c r="L6543">
        <v>210</v>
      </c>
      <c r="M6543" t="s">
        <v>21</v>
      </c>
      <c r="N6543" t="s">
        <v>36</v>
      </c>
      <c r="O6543">
        <v>712876.58</v>
      </c>
      <c r="P6543">
        <f>_xlfn.DAYS(Table3[[#This Row],[Delivery_Date]],Table3[[#This Row],[Order_Date]])</f>
        <v>7</v>
      </c>
    </row>
    <row r="6544" spans="1:16" x14ac:dyDescent="0.25">
      <c r="A6544">
        <v>6543</v>
      </c>
      <c r="B6544" t="s">
        <v>23</v>
      </c>
      <c r="C6544" t="s">
        <v>16</v>
      </c>
      <c r="D6544" t="s">
        <v>45</v>
      </c>
      <c r="E6544" t="s">
        <v>60</v>
      </c>
      <c r="F6544" t="s">
        <v>324</v>
      </c>
      <c r="G6544" t="s">
        <v>255</v>
      </c>
      <c r="H6544">
        <v>66</v>
      </c>
      <c r="I6544">
        <v>4229.24</v>
      </c>
      <c r="J6544">
        <v>279129.84000000003</v>
      </c>
      <c r="K6544">
        <v>595.14</v>
      </c>
      <c r="L6544">
        <v>804</v>
      </c>
      <c r="M6544" t="s">
        <v>29</v>
      </c>
      <c r="N6544" t="s">
        <v>36</v>
      </c>
      <c r="O6544">
        <v>65360.9</v>
      </c>
      <c r="P6544">
        <f>_xlfn.DAYS(Table3[[#This Row],[Delivery_Date]],Table3[[#This Row],[Order_Date]])</f>
        <v>3</v>
      </c>
    </row>
    <row r="6545" spans="1:16" x14ac:dyDescent="0.25">
      <c r="A6545">
        <v>6544</v>
      </c>
      <c r="B6545" t="s">
        <v>37</v>
      </c>
      <c r="C6545" t="s">
        <v>24</v>
      </c>
      <c r="D6545" t="s">
        <v>17</v>
      </c>
      <c r="E6545" t="s">
        <v>52</v>
      </c>
      <c r="F6545" t="s">
        <v>273</v>
      </c>
      <c r="G6545" t="s">
        <v>229</v>
      </c>
      <c r="H6545">
        <v>80</v>
      </c>
      <c r="I6545">
        <v>30421.86</v>
      </c>
      <c r="J6545">
        <v>2433748.7999999998</v>
      </c>
      <c r="K6545">
        <v>4891.82</v>
      </c>
      <c r="L6545">
        <v>108</v>
      </c>
      <c r="M6545" t="s">
        <v>21</v>
      </c>
      <c r="N6545" t="s">
        <v>22</v>
      </c>
      <c r="O6545">
        <v>536837.17000000004</v>
      </c>
      <c r="P6545">
        <f>_xlfn.DAYS(Table3[[#This Row],[Delivery_Date]],Table3[[#This Row],[Order_Date]])</f>
        <v>2</v>
      </c>
    </row>
    <row r="6546" spans="1:16" x14ac:dyDescent="0.25">
      <c r="A6546">
        <v>6545</v>
      </c>
      <c r="B6546" t="s">
        <v>31</v>
      </c>
      <c r="C6546" t="s">
        <v>24</v>
      </c>
      <c r="D6546" t="s">
        <v>45</v>
      </c>
      <c r="E6546" t="s">
        <v>46</v>
      </c>
      <c r="F6546" t="s">
        <v>307</v>
      </c>
      <c r="G6546" t="s">
        <v>295</v>
      </c>
      <c r="H6546">
        <v>19</v>
      </c>
      <c r="I6546">
        <v>20413.189999999999</v>
      </c>
      <c r="J6546">
        <v>387850.61</v>
      </c>
      <c r="K6546">
        <v>3393.54</v>
      </c>
      <c r="L6546">
        <v>449</v>
      </c>
      <c r="M6546" t="s">
        <v>21</v>
      </c>
      <c r="N6546" t="s">
        <v>70</v>
      </c>
      <c r="O6546">
        <v>46597.3</v>
      </c>
      <c r="P6546">
        <f>_xlfn.DAYS(Table3[[#This Row],[Delivery_Date]],Table3[[#This Row],[Order_Date]])</f>
        <v>12</v>
      </c>
    </row>
    <row r="6547" spans="1:16" x14ac:dyDescent="0.25">
      <c r="A6547">
        <v>6546</v>
      </c>
      <c r="B6547" t="s">
        <v>31</v>
      </c>
      <c r="C6547" t="s">
        <v>24</v>
      </c>
      <c r="D6547" t="s">
        <v>45</v>
      </c>
      <c r="E6547" t="s">
        <v>52</v>
      </c>
      <c r="F6547" t="s">
        <v>235</v>
      </c>
      <c r="G6547" t="s">
        <v>367</v>
      </c>
      <c r="H6547">
        <v>62</v>
      </c>
      <c r="I6547">
        <v>20461.689999999999</v>
      </c>
      <c r="J6547">
        <v>1268624.78</v>
      </c>
      <c r="K6547">
        <v>479.02</v>
      </c>
      <c r="L6547">
        <v>329</v>
      </c>
      <c r="M6547" t="s">
        <v>35</v>
      </c>
      <c r="N6547" t="s">
        <v>43</v>
      </c>
      <c r="O6547">
        <v>176304.3</v>
      </c>
      <c r="P6547">
        <f>_xlfn.DAYS(Table3[[#This Row],[Delivery_Date]],Table3[[#This Row],[Order_Date]])</f>
        <v>6</v>
      </c>
    </row>
    <row r="6548" spans="1:16" x14ac:dyDescent="0.25">
      <c r="A6548">
        <v>6547</v>
      </c>
      <c r="B6548" t="s">
        <v>15</v>
      </c>
      <c r="C6548" t="s">
        <v>16</v>
      </c>
      <c r="D6548" t="s">
        <v>39</v>
      </c>
      <c r="E6548" t="s">
        <v>26</v>
      </c>
      <c r="F6548" t="s">
        <v>291</v>
      </c>
      <c r="G6548" t="s">
        <v>314</v>
      </c>
      <c r="H6548">
        <v>40</v>
      </c>
      <c r="I6548">
        <v>7251.54</v>
      </c>
      <c r="J6548">
        <v>290061.59999999998</v>
      </c>
      <c r="K6548">
        <v>1628.59</v>
      </c>
      <c r="L6548">
        <v>49</v>
      </c>
      <c r="M6548" t="s">
        <v>42</v>
      </c>
      <c r="N6548" t="s">
        <v>70</v>
      </c>
      <c r="O6548">
        <v>46800</v>
      </c>
      <c r="P6548">
        <f>_xlfn.DAYS(Table3[[#This Row],[Delivery_Date]],Table3[[#This Row],[Order_Date]])</f>
        <v>12</v>
      </c>
    </row>
    <row r="6549" spans="1:16" x14ac:dyDescent="0.25">
      <c r="A6549">
        <v>6548</v>
      </c>
      <c r="B6549" t="s">
        <v>31</v>
      </c>
      <c r="C6549" t="s">
        <v>16</v>
      </c>
      <c r="D6549" t="s">
        <v>39</v>
      </c>
      <c r="E6549" t="s">
        <v>60</v>
      </c>
      <c r="F6549" t="s">
        <v>417</v>
      </c>
      <c r="G6549" t="s">
        <v>411</v>
      </c>
      <c r="H6549">
        <v>55</v>
      </c>
      <c r="I6549">
        <v>9317.27</v>
      </c>
      <c r="J6549">
        <v>512449.85</v>
      </c>
      <c r="K6549">
        <v>2176.5300000000002</v>
      </c>
      <c r="L6549">
        <v>494</v>
      </c>
      <c r="M6549" t="s">
        <v>21</v>
      </c>
      <c r="N6549" t="s">
        <v>36</v>
      </c>
      <c r="O6549">
        <v>116214.15</v>
      </c>
      <c r="P6549">
        <f>_xlfn.DAYS(Table3[[#This Row],[Delivery_Date]],Table3[[#This Row],[Order_Date]])</f>
        <v>1</v>
      </c>
    </row>
    <row r="6550" spans="1:16" x14ac:dyDescent="0.25">
      <c r="A6550">
        <v>6549</v>
      </c>
      <c r="B6550" t="s">
        <v>59</v>
      </c>
      <c r="C6550" t="s">
        <v>38</v>
      </c>
      <c r="D6550" t="s">
        <v>17</v>
      </c>
      <c r="E6550" t="s">
        <v>18</v>
      </c>
      <c r="F6550" t="s">
        <v>234</v>
      </c>
      <c r="G6550" t="s">
        <v>318</v>
      </c>
      <c r="H6550">
        <v>92</v>
      </c>
      <c r="I6550">
        <v>48727.45</v>
      </c>
      <c r="J6550">
        <v>4482925.4000000004</v>
      </c>
      <c r="K6550">
        <v>2961.91</v>
      </c>
      <c r="L6550">
        <v>372</v>
      </c>
      <c r="M6550" t="s">
        <v>21</v>
      </c>
      <c r="N6550" t="s">
        <v>70</v>
      </c>
      <c r="O6550">
        <v>616169.36</v>
      </c>
      <c r="P6550">
        <f>_xlfn.DAYS(Table3[[#This Row],[Delivery_Date]],Table3[[#This Row],[Order_Date]])</f>
        <v>10</v>
      </c>
    </row>
    <row r="6551" spans="1:16" x14ac:dyDescent="0.25">
      <c r="A6551">
        <v>6550</v>
      </c>
      <c r="B6551" t="s">
        <v>44</v>
      </c>
      <c r="C6551" t="s">
        <v>16</v>
      </c>
      <c r="D6551" t="s">
        <v>45</v>
      </c>
      <c r="E6551" t="s">
        <v>18</v>
      </c>
      <c r="F6551" t="s">
        <v>125</v>
      </c>
      <c r="G6551" t="s">
        <v>410</v>
      </c>
      <c r="H6551">
        <v>59</v>
      </c>
      <c r="I6551">
        <v>12511.87</v>
      </c>
      <c r="J6551">
        <v>738200.33</v>
      </c>
      <c r="K6551">
        <v>3778.76</v>
      </c>
      <c r="L6551">
        <v>632</v>
      </c>
      <c r="M6551" t="s">
        <v>21</v>
      </c>
      <c r="N6551" t="s">
        <v>43</v>
      </c>
      <c r="O6551">
        <v>45379.68</v>
      </c>
      <c r="P6551">
        <f>_xlfn.DAYS(Table3[[#This Row],[Delivery_Date]],Table3[[#This Row],[Order_Date]])</f>
        <v>3</v>
      </c>
    </row>
    <row r="6552" spans="1:16" x14ac:dyDescent="0.25">
      <c r="A6552">
        <v>6551</v>
      </c>
      <c r="B6552" t="s">
        <v>23</v>
      </c>
      <c r="C6552" t="s">
        <v>24</v>
      </c>
      <c r="D6552" t="s">
        <v>39</v>
      </c>
      <c r="E6552" t="s">
        <v>26</v>
      </c>
      <c r="F6552" t="s">
        <v>365</v>
      </c>
      <c r="G6552" t="s">
        <v>232</v>
      </c>
      <c r="H6552">
        <v>43</v>
      </c>
      <c r="I6552">
        <v>34663.089999999997</v>
      </c>
      <c r="J6552">
        <v>1490512.87</v>
      </c>
      <c r="K6552">
        <v>1864.33</v>
      </c>
      <c r="L6552">
        <v>737</v>
      </c>
      <c r="M6552" t="s">
        <v>35</v>
      </c>
      <c r="N6552" t="s">
        <v>43</v>
      </c>
      <c r="O6552">
        <v>315745.59999999998</v>
      </c>
      <c r="P6552">
        <f>_xlfn.DAYS(Table3[[#This Row],[Delivery_Date]],Table3[[#This Row],[Order_Date]])</f>
        <v>8</v>
      </c>
    </row>
    <row r="6553" spans="1:16" x14ac:dyDescent="0.25">
      <c r="A6553">
        <v>6552</v>
      </c>
      <c r="B6553" t="s">
        <v>23</v>
      </c>
      <c r="C6553" t="s">
        <v>38</v>
      </c>
      <c r="D6553" t="s">
        <v>39</v>
      </c>
      <c r="E6553" t="s">
        <v>60</v>
      </c>
      <c r="F6553" t="s">
        <v>276</v>
      </c>
      <c r="G6553" t="s">
        <v>416</v>
      </c>
      <c r="H6553">
        <v>72</v>
      </c>
      <c r="I6553">
        <v>34323.550000000003</v>
      </c>
      <c r="J6553">
        <v>2471295.6</v>
      </c>
      <c r="K6553">
        <v>1639.52</v>
      </c>
      <c r="L6553">
        <v>505</v>
      </c>
      <c r="M6553" t="s">
        <v>35</v>
      </c>
      <c r="N6553" t="s">
        <v>22</v>
      </c>
      <c r="O6553">
        <v>543820.39</v>
      </c>
      <c r="P6553">
        <f>_xlfn.DAYS(Table3[[#This Row],[Delivery_Date]],Table3[[#This Row],[Order_Date]])</f>
        <v>15</v>
      </c>
    </row>
    <row r="6554" spans="1:16" x14ac:dyDescent="0.25">
      <c r="A6554">
        <v>6553</v>
      </c>
      <c r="B6554" t="s">
        <v>59</v>
      </c>
      <c r="C6554" t="s">
        <v>24</v>
      </c>
      <c r="D6554" t="s">
        <v>45</v>
      </c>
      <c r="E6554" t="s">
        <v>18</v>
      </c>
      <c r="F6554" t="s">
        <v>356</v>
      </c>
      <c r="G6554" t="s">
        <v>131</v>
      </c>
      <c r="H6554">
        <v>22</v>
      </c>
      <c r="I6554">
        <v>40152.47</v>
      </c>
      <c r="J6554">
        <v>883354.34</v>
      </c>
      <c r="K6554">
        <v>4129.16</v>
      </c>
      <c r="L6554">
        <v>632</v>
      </c>
      <c r="M6554" t="s">
        <v>29</v>
      </c>
      <c r="N6554" t="s">
        <v>43</v>
      </c>
      <c r="O6554">
        <v>57446.69</v>
      </c>
      <c r="P6554">
        <f>_xlfn.DAYS(Table3[[#This Row],[Delivery_Date]],Table3[[#This Row],[Order_Date]])</f>
        <v>5</v>
      </c>
    </row>
    <row r="6555" spans="1:16" x14ac:dyDescent="0.25">
      <c r="A6555">
        <v>6554</v>
      </c>
      <c r="B6555" t="s">
        <v>37</v>
      </c>
      <c r="C6555" t="s">
        <v>16</v>
      </c>
      <c r="D6555" t="s">
        <v>32</v>
      </c>
      <c r="E6555" t="s">
        <v>52</v>
      </c>
      <c r="F6555" t="s">
        <v>184</v>
      </c>
      <c r="G6555" t="s">
        <v>94</v>
      </c>
      <c r="H6555">
        <v>94</v>
      </c>
      <c r="I6555">
        <v>44712.57</v>
      </c>
      <c r="J6555">
        <v>4202981.58</v>
      </c>
      <c r="K6555">
        <v>1399.71</v>
      </c>
      <c r="L6555">
        <v>469</v>
      </c>
      <c r="M6555" t="s">
        <v>35</v>
      </c>
      <c r="N6555" t="s">
        <v>43</v>
      </c>
      <c r="O6555">
        <v>343607.06</v>
      </c>
      <c r="P6555">
        <f>_xlfn.DAYS(Table3[[#This Row],[Delivery_Date]],Table3[[#This Row],[Order_Date]])</f>
        <v>3</v>
      </c>
    </row>
    <row r="6556" spans="1:16" x14ac:dyDescent="0.25">
      <c r="A6556">
        <v>6555</v>
      </c>
      <c r="B6556" t="s">
        <v>15</v>
      </c>
      <c r="C6556" t="s">
        <v>38</v>
      </c>
      <c r="D6556" t="s">
        <v>17</v>
      </c>
      <c r="E6556" t="s">
        <v>26</v>
      </c>
      <c r="F6556" t="s">
        <v>317</v>
      </c>
      <c r="G6556" t="s">
        <v>417</v>
      </c>
      <c r="H6556">
        <v>61</v>
      </c>
      <c r="I6556">
        <v>15214.5</v>
      </c>
      <c r="J6556">
        <v>928084.5</v>
      </c>
      <c r="K6556">
        <v>2963.09</v>
      </c>
      <c r="L6556">
        <v>310</v>
      </c>
      <c r="M6556" t="s">
        <v>21</v>
      </c>
      <c r="N6556" t="s">
        <v>30</v>
      </c>
      <c r="O6556">
        <v>71338.61</v>
      </c>
      <c r="P6556">
        <f>_xlfn.DAYS(Table3[[#This Row],[Delivery_Date]],Table3[[#This Row],[Order_Date]])</f>
        <v>15</v>
      </c>
    </row>
    <row r="6557" spans="1:16" x14ac:dyDescent="0.25">
      <c r="A6557">
        <v>6556</v>
      </c>
      <c r="B6557" t="s">
        <v>23</v>
      </c>
      <c r="C6557" t="s">
        <v>24</v>
      </c>
      <c r="D6557" t="s">
        <v>45</v>
      </c>
      <c r="E6557" t="s">
        <v>60</v>
      </c>
      <c r="F6557" t="s">
        <v>255</v>
      </c>
      <c r="G6557" t="s">
        <v>401</v>
      </c>
      <c r="H6557">
        <v>93</v>
      </c>
      <c r="I6557">
        <v>16650.490000000002</v>
      </c>
      <c r="J6557">
        <v>1548495.57</v>
      </c>
      <c r="K6557">
        <v>2716.71</v>
      </c>
      <c r="L6557">
        <v>538</v>
      </c>
      <c r="M6557" t="s">
        <v>42</v>
      </c>
      <c r="N6557" t="s">
        <v>36</v>
      </c>
      <c r="O6557">
        <v>323951.34999999998</v>
      </c>
      <c r="P6557">
        <f>_xlfn.DAYS(Table3[[#This Row],[Delivery_Date]],Table3[[#This Row],[Order_Date]])</f>
        <v>4</v>
      </c>
    </row>
    <row r="6558" spans="1:16" x14ac:dyDescent="0.25">
      <c r="A6558">
        <v>6557</v>
      </c>
      <c r="B6558" t="s">
        <v>65</v>
      </c>
      <c r="C6558" t="s">
        <v>24</v>
      </c>
      <c r="D6558" t="s">
        <v>25</v>
      </c>
      <c r="E6558" t="s">
        <v>26</v>
      </c>
      <c r="F6558" t="s">
        <v>336</v>
      </c>
      <c r="G6558" t="s">
        <v>390</v>
      </c>
      <c r="H6558">
        <v>9</v>
      </c>
      <c r="I6558">
        <v>48850.04</v>
      </c>
      <c r="J6558">
        <v>439650.36</v>
      </c>
      <c r="K6558">
        <v>769.21</v>
      </c>
      <c r="L6558">
        <v>485</v>
      </c>
      <c r="M6558" t="s">
        <v>42</v>
      </c>
      <c r="N6558" t="s">
        <v>22</v>
      </c>
      <c r="O6558">
        <v>39345.39</v>
      </c>
      <c r="P6558">
        <f>_xlfn.DAYS(Table3[[#This Row],[Delivery_Date]],Table3[[#This Row],[Order_Date]])</f>
        <v>5</v>
      </c>
    </row>
    <row r="6559" spans="1:16" x14ac:dyDescent="0.25">
      <c r="A6559">
        <v>6558</v>
      </c>
      <c r="B6559" t="s">
        <v>31</v>
      </c>
      <c r="C6559" t="s">
        <v>38</v>
      </c>
      <c r="D6559" t="s">
        <v>32</v>
      </c>
      <c r="E6559" t="s">
        <v>26</v>
      </c>
      <c r="F6559" t="s">
        <v>124</v>
      </c>
      <c r="G6559" t="s">
        <v>362</v>
      </c>
      <c r="H6559">
        <v>39</v>
      </c>
      <c r="I6559">
        <v>21909.22</v>
      </c>
      <c r="J6559">
        <v>854459.58</v>
      </c>
      <c r="K6559">
        <v>1307.67</v>
      </c>
      <c r="L6559">
        <v>776</v>
      </c>
      <c r="M6559" t="s">
        <v>35</v>
      </c>
      <c r="N6559" t="s">
        <v>43</v>
      </c>
      <c r="O6559">
        <v>143186.5</v>
      </c>
      <c r="P6559">
        <f>_xlfn.DAYS(Table3[[#This Row],[Delivery_Date]],Table3[[#This Row],[Order_Date]])</f>
        <v>10</v>
      </c>
    </row>
    <row r="6560" spans="1:16" x14ac:dyDescent="0.25">
      <c r="A6560">
        <v>6559</v>
      </c>
      <c r="B6560" t="s">
        <v>51</v>
      </c>
      <c r="C6560" t="s">
        <v>16</v>
      </c>
      <c r="D6560" t="s">
        <v>39</v>
      </c>
      <c r="E6560" t="s">
        <v>60</v>
      </c>
      <c r="F6560" t="s">
        <v>306</v>
      </c>
      <c r="G6560" t="s">
        <v>355</v>
      </c>
      <c r="H6560">
        <v>78</v>
      </c>
      <c r="I6560">
        <v>24490.12</v>
      </c>
      <c r="J6560">
        <v>1910229.36</v>
      </c>
      <c r="K6560">
        <v>4357.91</v>
      </c>
      <c r="L6560">
        <v>318</v>
      </c>
      <c r="M6560" t="s">
        <v>35</v>
      </c>
      <c r="N6560" t="s">
        <v>43</v>
      </c>
      <c r="O6560">
        <v>288289.13</v>
      </c>
      <c r="P6560">
        <f>_xlfn.DAYS(Table3[[#This Row],[Delivery_Date]],Table3[[#This Row],[Order_Date]])</f>
        <v>5</v>
      </c>
    </row>
    <row r="6561" spans="1:16" x14ac:dyDescent="0.25">
      <c r="A6561">
        <v>6560</v>
      </c>
      <c r="B6561" t="s">
        <v>65</v>
      </c>
      <c r="C6561" t="s">
        <v>24</v>
      </c>
      <c r="D6561" t="s">
        <v>17</v>
      </c>
      <c r="E6561" t="s">
        <v>46</v>
      </c>
      <c r="F6561" t="s">
        <v>211</v>
      </c>
      <c r="G6561" t="s">
        <v>248</v>
      </c>
      <c r="H6561">
        <v>14</v>
      </c>
      <c r="I6561">
        <v>24480.33</v>
      </c>
      <c r="J6561">
        <v>342724.62</v>
      </c>
      <c r="K6561">
        <v>2762.04</v>
      </c>
      <c r="L6561">
        <v>713</v>
      </c>
      <c r="M6561" t="s">
        <v>42</v>
      </c>
      <c r="N6561" t="s">
        <v>36</v>
      </c>
      <c r="O6561">
        <v>59859</v>
      </c>
      <c r="P6561">
        <f>_xlfn.DAYS(Table3[[#This Row],[Delivery_Date]],Table3[[#This Row],[Order_Date]])</f>
        <v>9</v>
      </c>
    </row>
    <row r="6562" spans="1:16" x14ac:dyDescent="0.25">
      <c r="A6562">
        <v>6561</v>
      </c>
      <c r="B6562" t="s">
        <v>23</v>
      </c>
      <c r="C6562" t="s">
        <v>24</v>
      </c>
      <c r="D6562" t="s">
        <v>45</v>
      </c>
      <c r="E6562" t="s">
        <v>60</v>
      </c>
      <c r="F6562" t="s">
        <v>234</v>
      </c>
      <c r="G6562" t="s">
        <v>108</v>
      </c>
      <c r="H6562">
        <v>7</v>
      </c>
      <c r="I6562">
        <v>6223.11</v>
      </c>
      <c r="J6562">
        <v>43561.77</v>
      </c>
      <c r="K6562">
        <v>313</v>
      </c>
      <c r="L6562">
        <v>214</v>
      </c>
      <c r="M6562" t="s">
        <v>35</v>
      </c>
      <c r="N6562" t="s">
        <v>70</v>
      </c>
      <c r="O6562">
        <v>5168.05</v>
      </c>
      <c r="P6562">
        <f>_xlfn.DAYS(Table3[[#This Row],[Delivery_Date]],Table3[[#This Row],[Order_Date]])</f>
        <v>12</v>
      </c>
    </row>
    <row r="6563" spans="1:16" x14ac:dyDescent="0.25">
      <c r="A6563">
        <v>6562</v>
      </c>
      <c r="B6563" t="s">
        <v>65</v>
      </c>
      <c r="C6563" t="s">
        <v>24</v>
      </c>
      <c r="D6563" t="s">
        <v>32</v>
      </c>
      <c r="E6563" t="s">
        <v>26</v>
      </c>
      <c r="F6563" t="s">
        <v>336</v>
      </c>
      <c r="G6563" t="s">
        <v>389</v>
      </c>
      <c r="H6563">
        <v>38</v>
      </c>
      <c r="I6563">
        <v>34586.11</v>
      </c>
      <c r="J6563">
        <v>1314272.18</v>
      </c>
      <c r="K6563">
        <v>2302.34</v>
      </c>
      <c r="L6563">
        <v>590</v>
      </c>
      <c r="M6563" t="s">
        <v>29</v>
      </c>
      <c r="N6563" t="s">
        <v>22</v>
      </c>
      <c r="O6563">
        <v>155164.66</v>
      </c>
      <c r="P6563">
        <f>_xlfn.DAYS(Table3[[#This Row],[Delivery_Date]],Table3[[#This Row],[Order_Date]])</f>
        <v>14</v>
      </c>
    </row>
    <row r="6564" spans="1:16" x14ac:dyDescent="0.25">
      <c r="A6564">
        <v>6563</v>
      </c>
      <c r="B6564" t="s">
        <v>37</v>
      </c>
      <c r="C6564" t="s">
        <v>16</v>
      </c>
      <c r="D6564" t="s">
        <v>17</v>
      </c>
      <c r="E6564" t="s">
        <v>18</v>
      </c>
      <c r="F6564" t="s">
        <v>168</v>
      </c>
      <c r="G6564" t="s">
        <v>321</v>
      </c>
      <c r="H6564">
        <v>18</v>
      </c>
      <c r="I6564">
        <v>22032.93</v>
      </c>
      <c r="J6564">
        <v>396592.74</v>
      </c>
      <c r="K6564">
        <v>1632.79</v>
      </c>
      <c r="L6564">
        <v>894</v>
      </c>
      <c r="M6564" t="s">
        <v>29</v>
      </c>
      <c r="N6564" t="s">
        <v>30</v>
      </c>
      <c r="O6564">
        <v>91730.38</v>
      </c>
      <c r="P6564">
        <f>_xlfn.DAYS(Table3[[#This Row],[Delivery_Date]],Table3[[#This Row],[Order_Date]])</f>
        <v>8</v>
      </c>
    </row>
    <row r="6565" spans="1:16" x14ac:dyDescent="0.25">
      <c r="A6565">
        <v>6564</v>
      </c>
      <c r="B6565" t="s">
        <v>51</v>
      </c>
      <c r="C6565" t="s">
        <v>38</v>
      </c>
      <c r="D6565" t="s">
        <v>25</v>
      </c>
      <c r="E6565" t="s">
        <v>60</v>
      </c>
      <c r="F6565" t="s">
        <v>353</v>
      </c>
      <c r="G6565" t="s">
        <v>189</v>
      </c>
      <c r="H6565">
        <v>83</v>
      </c>
      <c r="I6565">
        <v>43624.21</v>
      </c>
      <c r="J6565">
        <v>3620809.43</v>
      </c>
      <c r="K6565">
        <v>2579.29</v>
      </c>
      <c r="L6565">
        <v>535</v>
      </c>
      <c r="M6565" t="s">
        <v>35</v>
      </c>
      <c r="N6565" t="s">
        <v>70</v>
      </c>
      <c r="O6565">
        <v>460349.64</v>
      </c>
      <c r="P6565">
        <f>_xlfn.DAYS(Table3[[#This Row],[Delivery_Date]],Table3[[#This Row],[Order_Date]])</f>
        <v>7</v>
      </c>
    </row>
    <row r="6566" spans="1:16" x14ac:dyDescent="0.25">
      <c r="A6566">
        <v>6565</v>
      </c>
      <c r="B6566" t="s">
        <v>37</v>
      </c>
      <c r="C6566" t="s">
        <v>24</v>
      </c>
      <c r="D6566" t="s">
        <v>32</v>
      </c>
      <c r="E6566" t="s">
        <v>52</v>
      </c>
      <c r="F6566" t="s">
        <v>346</v>
      </c>
      <c r="G6566" t="s">
        <v>407</v>
      </c>
      <c r="H6566">
        <v>22</v>
      </c>
      <c r="I6566">
        <v>41346.559999999998</v>
      </c>
      <c r="J6566">
        <v>909624.31999999995</v>
      </c>
      <c r="K6566">
        <v>1504.33</v>
      </c>
      <c r="L6566">
        <v>62</v>
      </c>
      <c r="M6566" t="s">
        <v>21</v>
      </c>
      <c r="N6566" t="s">
        <v>43</v>
      </c>
      <c r="O6566">
        <v>146342.48000000001</v>
      </c>
      <c r="P6566">
        <f>_xlfn.DAYS(Table3[[#This Row],[Delivery_Date]],Table3[[#This Row],[Order_Date]])</f>
        <v>12</v>
      </c>
    </row>
    <row r="6567" spans="1:16" x14ac:dyDescent="0.25">
      <c r="A6567">
        <v>6566</v>
      </c>
      <c r="B6567" t="s">
        <v>37</v>
      </c>
      <c r="C6567" t="s">
        <v>38</v>
      </c>
      <c r="D6567" t="s">
        <v>25</v>
      </c>
      <c r="E6567" t="s">
        <v>18</v>
      </c>
      <c r="F6567" t="s">
        <v>318</v>
      </c>
      <c r="G6567" t="s">
        <v>34</v>
      </c>
      <c r="H6567">
        <v>20</v>
      </c>
      <c r="I6567">
        <v>41181.699999999997</v>
      </c>
      <c r="J6567">
        <v>823634</v>
      </c>
      <c r="K6567">
        <v>1661.61</v>
      </c>
      <c r="L6567">
        <v>280</v>
      </c>
      <c r="M6567" t="s">
        <v>29</v>
      </c>
      <c r="N6567" t="s">
        <v>43</v>
      </c>
      <c r="O6567">
        <v>130536.9</v>
      </c>
      <c r="P6567">
        <f>_xlfn.DAYS(Table3[[#This Row],[Delivery_Date]],Table3[[#This Row],[Order_Date]])</f>
        <v>1</v>
      </c>
    </row>
    <row r="6568" spans="1:16" x14ac:dyDescent="0.25">
      <c r="A6568">
        <v>6567</v>
      </c>
      <c r="B6568" t="s">
        <v>59</v>
      </c>
      <c r="C6568" t="s">
        <v>24</v>
      </c>
      <c r="D6568" t="s">
        <v>25</v>
      </c>
      <c r="E6568" t="s">
        <v>46</v>
      </c>
      <c r="F6568" t="s">
        <v>419</v>
      </c>
      <c r="G6568" t="s">
        <v>401</v>
      </c>
      <c r="H6568">
        <v>22</v>
      </c>
      <c r="I6568">
        <v>10725.65</v>
      </c>
      <c r="J6568">
        <v>235964.3</v>
      </c>
      <c r="K6568">
        <v>1919.79</v>
      </c>
      <c r="L6568">
        <v>572</v>
      </c>
      <c r="M6568" t="s">
        <v>29</v>
      </c>
      <c r="N6568" t="s">
        <v>43</v>
      </c>
      <c r="O6568">
        <v>19994.650000000001</v>
      </c>
      <c r="P6568">
        <f>_xlfn.DAYS(Table3[[#This Row],[Delivery_Date]],Table3[[#This Row],[Order_Date]])</f>
        <v>9</v>
      </c>
    </row>
    <row r="6569" spans="1:16" x14ac:dyDescent="0.25">
      <c r="A6569">
        <v>6568</v>
      </c>
      <c r="B6569" t="s">
        <v>23</v>
      </c>
      <c r="C6569" t="s">
        <v>24</v>
      </c>
      <c r="D6569" t="s">
        <v>39</v>
      </c>
      <c r="E6569" t="s">
        <v>26</v>
      </c>
      <c r="F6569" t="s">
        <v>367</v>
      </c>
      <c r="G6569" t="s">
        <v>346</v>
      </c>
      <c r="H6569">
        <v>10</v>
      </c>
      <c r="I6569">
        <v>6133.97</v>
      </c>
      <c r="J6569">
        <v>61339.7</v>
      </c>
      <c r="K6569">
        <v>2479.44</v>
      </c>
      <c r="L6569">
        <v>427</v>
      </c>
      <c r="M6569" t="s">
        <v>35</v>
      </c>
      <c r="N6569" t="s">
        <v>43</v>
      </c>
      <c r="O6569">
        <v>9846.8700000000008</v>
      </c>
      <c r="P6569">
        <f>_xlfn.DAYS(Table3[[#This Row],[Delivery_Date]],Table3[[#This Row],[Order_Date]])</f>
        <v>12</v>
      </c>
    </row>
    <row r="6570" spans="1:16" x14ac:dyDescent="0.25">
      <c r="A6570">
        <v>6569</v>
      </c>
      <c r="B6570" t="s">
        <v>37</v>
      </c>
      <c r="C6570" t="s">
        <v>24</v>
      </c>
      <c r="D6570" t="s">
        <v>39</v>
      </c>
      <c r="E6570" t="s">
        <v>26</v>
      </c>
      <c r="F6570" t="s">
        <v>146</v>
      </c>
      <c r="G6570" t="s">
        <v>290</v>
      </c>
      <c r="H6570">
        <v>98</v>
      </c>
      <c r="I6570">
        <v>3988.21</v>
      </c>
      <c r="J6570">
        <v>390844.58</v>
      </c>
      <c r="K6570">
        <v>4083.65</v>
      </c>
      <c r="L6570">
        <v>688</v>
      </c>
      <c r="M6570" t="s">
        <v>42</v>
      </c>
      <c r="N6570" t="s">
        <v>22</v>
      </c>
      <c r="O6570">
        <v>94957.7</v>
      </c>
      <c r="P6570">
        <f>_xlfn.DAYS(Table3[[#This Row],[Delivery_Date]],Table3[[#This Row],[Order_Date]])</f>
        <v>7</v>
      </c>
    </row>
    <row r="6571" spans="1:16" x14ac:dyDescent="0.25">
      <c r="A6571">
        <v>6570</v>
      </c>
      <c r="B6571" t="s">
        <v>65</v>
      </c>
      <c r="C6571" t="s">
        <v>38</v>
      </c>
      <c r="D6571" t="s">
        <v>39</v>
      </c>
      <c r="E6571" t="s">
        <v>26</v>
      </c>
      <c r="F6571" t="s">
        <v>397</v>
      </c>
      <c r="G6571" t="s">
        <v>270</v>
      </c>
      <c r="H6571">
        <v>20</v>
      </c>
      <c r="I6571">
        <v>3473.1</v>
      </c>
      <c r="J6571">
        <v>69462</v>
      </c>
      <c r="K6571">
        <v>2443.4299999999998</v>
      </c>
      <c r="L6571">
        <v>64</v>
      </c>
      <c r="M6571" t="s">
        <v>42</v>
      </c>
      <c r="N6571" t="s">
        <v>30</v>
      </c>
      <c r="O6571">
        <v>6306.96</v>
      </c>
      <c r="P6571">
        <f>_xlfn.DAYS(Table3[[#This Row],[Delivery_Date]],Table3[[#This Row],[Order_Date]])</f>
        <v>4</v>
      </c>
    </row>
    <row r="6572" spans="1:16" x14ac:dyDescent="0.25">
      <c r="A6572">
        <v>6571</v>
      </c>
      <c r="B6572" t="s">
        <v>37</v>
      </c>
      <c r="C6572" t="s">
        <v>38</v>
      </c>
      <c r="D6572" t="s">
        <v>32</v>
      </c>
      <c r="E6572" t="s">
        <v>60</v>
      </c>
      <c r="F6572" t="s">
        <v>365</v>
      </c>
      <c r="G6572" t="s">
        <v>233</v>
      </c>
      <c r="H6572">
        <v>43</v>
      </c>
      <c r="I6572">
        <v>47245</v>
      </c>
      <c r="J6572">
        <v>2031535</v>
      </c>
      <c r="K6572">
        <v>2662.59</v>
      </c>
      <c r="L6572">
        <v>542</v>
      </c>
      <c r="M6572" t="s">
        <v>42</v>
      </c>
      <c r="N6572" t="s">
        <v>36</v>
      </c>
      <c r="O6572">
        <v>374670.02</v>
      </c>
      <c r="P6572">
        <f>_xlfn.DAYS(Table3[[#This Row],[Delivery_Date]],Table3[[#This Row],[Order_Date]])</f>
        <v>11</v>
      </c>
    </row>
    <row r="6573" spans="1:16" x14ac:dyDescent="0.25">
      <c r="A6573">
        <v>6572</v>
      </c>
      <c r="B6573" t="s">
        <v>37</v>
      </c>
      <c r="C6573" t="s">
        <v>16</v>
      </c>
      <c r="D6573" t="s">
        <v>32</v>
      </c>
      <c r="E6573" t="s">
        <v>52</v>
      </c>
      <c r="F6573" t="s">
        <v>303</v>
      </c>
      <c r="G6573" t="s">
        <v>377</v>
      </c>
      <c r="H6573">
        <v>32</v>
      </c>
      <c r="I6573">
        <v>40180.67</v>
      </c>
      <c r="J6573">
        <v>1285781.44</v>
      </c>
      <c r="K6573">
        <v>2862.86</v>
      </c>
      <c r="L6573">
        <v>908</v>
      </c>
      <c r="M6573" t="s">
        <v>29</v>
      </c>
      <c r="N6573" t="s">
        <v>43</v>
      </c>
      <c r="O6573">
        <v>207691.93</v>
      </c>
      <c r="P6573">
        <f>_xlfn.DAYS(Table3[[#This Row],[Delivery_Date]],Table3[[#This Row],[Order_Date]])</f>
        <v>5</v>
      </c>
    </row>
    <row r="6574" spans="1:16" x14ac:dyDescent="0.25">
      <c r="A6574">
        <v>6573</v>
      </c>
      <c r="B6574" t="s">
        <v>31</v>
      </c>
      <c r="C6574" t="s">
        <v>16</v>
      </c>
      <c r="D6574" t="s">
        <v>17</v>
      </c>
      <c r="E6574" t="s">
        <v>60</v>
      </c>
      <c r="F6574" t="s">
        <v>178</v>
      </c>
      <c r="G6574" t="s">
        <v>61</v>
      </c>
      <c r="H6574">
        <v>99</v>
      </c>
      <c r="I6574">
        <v>18124.87</v>
      </c>
      <c r="J6574">
        <v>1794362.13</v>
      </c>
      <c r="K6574">
        <v>3469.43</v>
      </c>
      <c r="L6574">
        <v>47</v>
      </c>
      <c r="M6574" t="s">
        <v>35</v>
      </c>
      <c r="N6574" t="s">
        <v>30</v>
      </c>
      <c r="O6574">
        <v>358729.49</v>
      </c>
      <c r="P6574">
        <f>_xlfn.DAYS(Table3[[#This Row],[Delivery_Date]],Table3[[#This Row],[Order_Date]])</f>
        <v>11</v>
      </c>
    </row>
    <row r="6575" spans="1:16" x14ac:dyDescent="0.25">
      <c r="A6575">
        <v>6574</v>
      </c>
      <c r="B6575" t="s">
        <v>15</v>
      </c>
      <c r="C6575" t="s">
        <v>16</v>
      </c>
      <c r="D6575" t="s">
        <v>45</v>
      </c>
      <c r="E6575" t="s">
        <v>52</v>
      </c>
      <c r="F6575" t="s">
        <v>257</v>
      </c>
      <c r="G6575" t="s">
        <v>367</v>
      </c>
      <c r="H6575">
        <v>47</v>
      </c>
      <c r="I6575">
        <v>30081.65</v>
      </c>
      <c r="J6575">
        <v>1413837.55</v>
      </c>
      <c r="K6575">
        <v>824.21</v>
      </c>
      <c r="L6575">
        <v>946</v>
      </c>
      <c r="M6575" t="s">
        <v>29</v>
      </c>
      <c r="N6575" t="s">
        <v>22</v>
      </c>
      <c r="O6575">
        <v>157932.17000000001</v>
      </c>
      <c r="P6575">
        <f>_xlfn.DAYS(Table3[[#This Row],[Delivery_Date]],Table3[[#This Row],[Order_Date]])</f>
        <v>13</v>
      </c>
    </row>
    <row r="6576" spans="1:16" x14ac:dyDescent="0.25">
      <c r="A6576">
        <v>6575</v>
      </c>
      <c r="B6576" t="s">
        <v>23</v>
      </c>
      <c r="C6576" t="s">
        <v>16</v>
      </c>
      <c r="D6576" t="s">
        <v>17</v>
      </c>
      <c r="E6576" t="s">
        <v>26</v>
      </c>
      <c r="F6576" t="s">
        <v>77</v>
      </c>
      <c r="G6576" t="s">
        <v>383</v>
      </c>
      <c r="H6576">
        <v>1</v>
      </c>
      <c r="I6576">
        <v>22514.31</v>
      </c>
      <c r="J6576">
        <v>22514.31</v>
      </c>
      <c r="K6576">
        <v>2157.8200000000002</v>
      </c>
      <c r="L6576">
        <v>430</v>
      </c>
      <c r="M6576" t="s">
        <v>35</v>
      </c>
      <c r="N6576" t="s">
        <v>43</v>
      </c>
      <c r="O6576">
        <v>3453.48</v>
      </c>
      <c r="P6576">
        <f>_xlfn.DAYS(Table3[[#This Row],[Delivery_Date]],Table3[[#This Row],[Order_Date]])</f>
        <v>9</v>
      </c>
    </row>
    <row r="6577" spans="1:16" x14ac:dyDescent="0.25">
      <c r="A6577">
        <v>6576</v>
      </c>
      <c r="B6577" t="s">
        <v>51</v>
      </c>
      <c r="C6577" t="s">
        <v>16</v>
      </c>
      <c r="D6577" t="s">
        <v>17</v>
      </c>
      <c r="E6577" t="s">
        <v>52</v>
      </c>
      <c r="F6577" t="s">
        <v>413</v>
      </c>
      <c r="G6577" t="s">
        <v>124</v>
      </c>
      <c r="H6577">
        <v>40</v>
      </c>
      <c r="I6577">
        <v>28358.34</v>
      </c>
      <c r="J6577">
        <v>1134333.6000000001</v>
      </c>
      <c r="K6577">
        <v>2766.2</v>
      </c>
      <c r="L6577">
        <v>148</v>
      </c>
      <c r="M6577" t="s">
        <v>35</v>
      </c>
      <c r="N6577" t="s">
        <v>30</v>
      </c>
      <c r="O6577">
        <v>139689.14000000001</v>
      </c>
      <c r="P6577">
        <f>_xlfn.DAYS(Table3[[#This Row],[Delivery_Date]],Table3[[#This Row],[Order_Date]])</f>
        <v>14</v>
      </c>
    </row>
    <row r="6578" spans="1:16" x14ac:dyDescent="0.25">
      <c r="A6578">
        <v>6577</v>
      </c>
      <c r="B6578" t="s">
        <v>23</v>
      </c>
      <c r="C6578" t="s">
        <v>16</v>
      </c>
      <c r="D6578" t="s">
        <v>17</v>
      </c>
      <c r="E6578" t="s">
        <v>26</v>
      </c>
      <c r="F6578" t="s">
        <v>58</v>
      </c>
      <c r="G6578" t="s">
        <v>173</v>
      </c>
      <c r="H6578">
        <v>75</v>
      </c>
      <c r="I6578">
        <v>30602.25</v>
      </c>
      <c r="J6578">
        <v>2295168.75</v>
      </c>
      <c r="K6578">
        <v>3743.28</v>
      </c>
      <c r="L6578">
        <v>98</v>
      </c>
      <c r="M6578" t="s">
        <v>29</v>
      </c>
      <c r="N6578" t="s">
        <v>36</v>
      </c>
      <c r="O6578">
        <v>202522.26</v>
      </c>
      <c r="P6578">
        <f>_xlfn.DAYS(Table3[[#This Row],[Delivery_Date]],Table3[[#This Row],[Order_Date]])</f>
        <v>15</v>
      </c>
    </row>
    <row r="6579" spans="1:16" x14ac:dyDescent="0.25">
      <c r="A6579">
        <v>6578</v>
      </c>
      <c r="B6579" t="s">
        <v>65</v>
      </c>
      <c r="C6579" t="s">
        <v>38</v>
      </c>
      <c r="D6579" t="s">
        <v>45</v>
      </c>
      <c r="E6579" t="s">
        <v>60</v>
      </c>
      <c r="F6579" t="s">
        <v>348</v>
      </c>
      <c r="G6579" t="s">
        <v>307</v>
      </c>
      <c r="H6579">
        <v>44</v>
      </c>
      <c r="I6579">
        <v>23293.03</v>
      </c>
      <c r="J6579">
        <v>1024893.32</v>
      </c>
      <c r="K6579">
        <v>3738.63</v>
      </c>
      <c r="L6579">
        <v>128</v>
      </c>
      <c r="M6579" t="s">
        <v>35</v>
      </c>
      <c r="N6579" t="s">
        <v>36</v>
      </c>
      <c r="O6579">
        <v>253986.42</v>
      </c>
      <c r="P6579">
        <f>_xlfn.DAYS(Table3[[#This Row],[Delivery_Date]],Table3[[#This Row],[Order_Date]])</f>
        <v>4</v>
      </c>
    </row>
    <row r="6580" spans="1:16" x14ac:dyDescent="0.25">
      <c r="A6580">
        <v>6579</v>
      </c>
      <c r="B6580" t="s">
        <v>51</v>
      </c>
      <c r="C6580" t="s">
        <v>16</v>
      </c>
      <c r="D6580" t="s">
        <v>32</v>
      </c>
      <c r="E6580" t="s">
        <v>60</v>
      </c>
      <c r="F6580" t="s">
        <v>91</v>
      </c>
      <c r="G6580" t="s">
        <v>183</v>
      </c>
      <c r="H6580">
        <v>2</v>
      </c>
      <c r="I6580">
        <v>41007.96</v>
      </c>
      <c r="J6580">
        <v>82015.92</v>
      </c>
      <c r="K6580">
        <v>797.31</v>
      </c>
      <c r="L6580">
        <v>730</v>
      </c>
      <c r="M6580" t="s">
        <v>21</v>
      </c>
      <c r="N6580" t="s">
        <v>43</v>
      </c>
      <c r="O6580">
        <v>14759.31</v>
      </c>
      <c r="P6580">
        <f>_xlfn.DAYS(Table3[[#This Row],[Delivery_Date]],Table3[[#This Row],[Order_Date]])</f>
        <v>4</v>
      </c>
    </row>
    <row r="6581" spans="1:16" x14ac:dyDescent="0.25">
      <c r="A6581">
        <v>6580</v>
      </c>
      <c r="B6581" t="s">
        <v>23</v>
      </c>
      <c r="C6581" t="s">
        <v>16</v>
      </c>
      <c r="D6581" t="s">
        <v>39</v>
      </c>
      <c r="E6581" t="s">
        <v>26</v>
      </c>
      <c r="F6581" t="s">
        <v>367</v>
      </c>
      <c r="G6581" t="s">
        <v>266</v>
      </c>
      <c r="H6581">
        <v>39</v>
      </c>
      <c r="I6581">
        <v>6713.68</v>
      </c>
      <c r="J6581">
        <v>261833.52</v>
      </c>
      <c r="K6581">
        <v>1270.9000000000001</v>
      </c>
      <c r="L6581">
        <v>703</v>
      </c>
      <c r="M6581" t="s">
        <v>42</v>
      </c>
      <c r="N6581" t="s">
        <v>36</v>
      </c>
      <c r="O6581">
        <v>35946.379999999997</v>
      </c>
      <c r="P6581">
        <f>_xlfn.DAYS(Table3[[#This Row],[Delivery_Date]],Table3[[#This Row],[Order_Date]])</f>
        <v>5</v>
      </c>
    </row>
    <row r="6582" spans="1:16" x14ac:dyDescent="0.25">
      <c r="A6582">
        <v>6581</v>
      </c>
      <c r="B6582" t="s">
        <v>44</v>
      </c>
      <c r="C6582" t="s">
        <v>24</v>
      </c>
      <c r="D6582" t="s">
        <v>25</v>
      </c>
      <c r="E6582" t="s">
        <v>46</v>
      </c>
      <c r="F6582" t="s">
        <v>213</v>
      </c>
      <c r="G6582" t="s">
        <v>382</v>
      </c>
      <c r="H6582">
        <v>22</v>
      </c>
      <c r="I6582">
        <v>49748.67</v>
      </c>
      <c r="J6582">
        <v>1094470.74</v>
      </c>
      <c r="K6582">
        <v>1930.45</v>
      </c>
      <c r="L6582">
        <v>292</v>
      </c>
      <c r="M6582" t="s">
        <v>35</v>
      </c>
      <c r="N6582" t="s">
        <v>22</v>
      </c>
      <c r="O6582">
        <v>177390.7</v>
      </c>
      <c r="P6582">
        <f>_xlfn.DAYS(Table3[[#This Row],[Delivery_Date]],Table3[[#This Row],[Order_Date]])</f>
        <v>3</v>
      </c>
    </row>
    <row r="6583" spans="1:16" x14ac:dyDescent="0.25">
      <c r="A6583">
        <v>6582</v>
      </c>
      <c r="B6583" t="s">
        <v>51</v>
      </c>
      <c r="C6583" t="s">
        <v>38</v>
      </c>
      <c r="D6583" t="s">
        <v>32</v>
      </c>
      <c r="E6583" t="s">
        <v>26</v>
      </c>
      <c r="F6583" t="s">
        <v>280</v>
      </c>
      <c r="G6583" t="s">
        <v>230</v>
      </c>
      <c r="H6583">
        <v>39</v>
      </c>
      <c r="I6583">
        <v>24193.39</v>
      </c>
      <c r="J6583">
        <v>943542.21</v>
      </c>
      <c r="K6583">
        <v>4604.4799999999996</v>
      </c>
      <c r="L6583">
        <v>34</v>
      </c>
      <c r="M6583" t="s">
        <v>42</v>
      </c>
      <c r="N6583" t="s">
        <v>43</v>
      </c>
      <c r="O6583">
        <v>220531.03</v>
      </c>
      <c r="P6583">
        <f>_xlfn.DAYS(Table3[[#This Row],[Delivery_Date]],Table3[[#This Row],[Order_Date]])</f>
        <v>10</v>
      </c>
    </row>
    <row r="6584" spans="1:16" x14ac:dyDescent="0.25">
      <c r="A6584">
        <v>6583</v>
      </c>
      <c r="B6584" t="s">
        <v>44</v>
      </c>
      <c r="C6584" t="s">
        <v>24</v>
      </c>
      <c r="D6584" t="s">
        <v>32</v>
      </c>
      <c r="E6584" t="s">
        <v>18</v>
      </c>
      <c r="F6584" t="s">
        <v>110</v>
      </c>
      <c r="G6584" t="s">
        <v>111</v>
      </c>
      <c r="H6584">
        <v>33</v>
      </c>
      <c r="I6584">
        <v>33237.64</v>
      </c>
      <c r="J6584">
        <v>1096842.1200000001</v>
      </c>
      <c r="K6584">
        <v>2563.21</v>
      </c>
      <c r="L6584">
        <v>992</v>
      </c>
      <c r="M6584" t="s">
        <v>21</v>
      </c>
      <c r="N6584" t="s">
        <v>22</v>
      </c>
      <c r="O6584">
        <v>105082.73</v>
      </c>
      <c r="P6584">
        <f>_xlfn.DAYS(Table3[[#This Row],[Delivery_Date]],Table3[[#This Row],[Order_Date]])</f>
        <v>9</v>
      </c>
    </row>
    <row r="6585" spans="1:16" x14ac:dyDescent="0.25">
      <c r="A6585">
        <v>6584</v>
      </c>
      <c r="B6585" t="s">
        <v>65</v>
      </c>
      <c r="C6585" t="s">
        <v>24</v>
      </c>
      <c r="D6585" t="s">
        <v>17</v>
      </c>
      <c r="E6585" t="s">
        <v>46</v>
      </c>
      <c r="F6585" t="s">
        <v>298</v>
      </c>
      <c r="G6585" t="s">
        <v>99</v>
      </c>
      <c r="H6585">
        <v>91</v>
      </c>
      <c r="I6585">
        <v>9610.09</v>
      </c>
      <c r="J6585">
        <v>874518.19</v>
      </c>
      <c r="K6585">
        <v>1346.83</v>
      </c>
      <c r="L6585">
        <v>844</v>
      </c>
      <c r="M6585" t="s">
        <v>42</v>
      </c>
      <c r="N6585" t="s">
        <v>22</v>
      </c>
      <c r="O6585">
        <v>119465.51</v>
      </c>
      <c r="P6585">
        <f>_xlfn.DAYS(Table3[[#This Row],[Delivery_Date]],Table3[[#This Row],[Order_Date]])</f>
        <v>9</v>
      </c>
    </row>
    <row r="6586" spans="1:16" x14ac:dyDescent="0.25">
      <c r="A6586">
        <v>6585</v>
      </c>
      <c r="B6586" t="s">
        <v>65</v>
      </c>
      <c r="C6586" t="s">
        <v>38</v>
      </c>
      <c r="D6586" t="s">
        <v>45</v>
      </c>
      <c r="E6586" t="s">
        <v>46</v>
      </c>
      <c r="F6586" t="s">
        <v>339</v>
      </c>
      <c r="G6586" t="s">
        <v>235</v>
      </c>
      <c r="H6586">
        <v>88</v>
      </c>
      <c r="I6586">
        <v>17257.990000000002</v>
      </c>
      <c r="J6586">
        <v>1518703.12</v>
      </c>
      <c r="K6586">
        <v>642.58000000000004</v>
      </c>
      <c r="L6586">
        <v>960</v>
      </c>
      <c r="M6586" t="s">
        <v>29</v>
      </c>
      <c r="N6586" t="s">
        <v>43</v>
      </c>
      <c r="O6586">
        <v>272306.28000000003</v>
      </c>
      <c r="P6586">
        <f>_xlfn.DAYS(Table3[[#This Row],[Delivery_Date]],Table3[[#This Row],[Order_Date]])</f>
        <v>12</v>
      </c>
    </row>
    <row r="6587" spans="1:16" x14ac:dyDescent="0.25">
      <c r="A6587">
        <v>6586</v>
      </c>
      <c r="B6587" t="s">
        <v>51</v>
      </c>
      <c r="C6587" t="s">
        <v>24</v>
      </c>
      <c r="D6587" t="s">
        <v>32</v>
      </c>
      <c r="E6587" t="s">
        <v>60</v>
      </c>
      <c r="F6587" t="s">
        <v>145</v>
      </c>
      <c r="G6587" t="s">
        <v>297</v>
      </c>
      <c r="H6587">
        <v>42</v>
      </c>
      <c r="I6587">
        <v>3055.14</v>
      </c>
      <c r="J6587">
        <v>128315.88</v>
      </c>
      <c r="K6587">
        <v>1008.69</v>
      </c>
      <c r="L6587">
        <v>560</v>
      </c>
      <c r="M6587" t="s">
        <v>29</v>
      </c>
      <c r="N6587" t="s">
        <v>70</v>
      </c>
      <c r="O6587">
        <v>9574.32</v>
      </c>
      <c r="P6587">
        <f>_xlfn.DAYS(Table3[[#This Row],[Delivery_Date]],Table3[[#This Row],[Order_Date]])</f>
        <v>13</v>
      </c>
    </row>
    <row r="6588" spans="1:16" x14ac:dyDescent="0.25">
      <c r="A6588">
        <v>6587</v>
      </c>
      <c r="B6588" t="s">
        <v>59</v>
      </c>
      <c r="C6588" t="s">
        <v>16</v>
      </c>
      <c r="D6588" t="s">
        <v>17</v>
      </c>
      <c r="E6588" t="s">
        <v>52</v>
      </c>
      <c r="F6588" t="s">
        <v>386</v>
      </c>
      <c r="G6588" t="s">
        <v>47</v>
      </c>
      <c r="H6588">
        <v>7</v>
      </c>
      <c r="I6588">
        <v>12334.5</v>
      </c>
      <c r="J6588">
        <v>86341.5</v>
      </c>
      <c r="K6588">
        <v>1551.37</v>
      </c>
      <c r="L6588">
        <v>913</v>
      </c>
      <c r="M6588" t="s">
        <v>35</v>
      </c>
      <c r="N6588" t="s">
        <v>22</v>
      </c>
      <c r="O6588">
        <v>7615.8</v>
      </c>
      <c r="P6588">
        <f>_xlfn.DAYS(Table3[[#This Row],[Delivery_Date]],Table3[[#This Row],[Order_Date]])</f>
        <v>6</v>
      </c>
    </row>
    <row r="6589" spans="1:16" x14ac:dyDescent="0.25">
      <c r="A6589">
        <v>6588</v>
      </c>
      <c r="B6589" t="s">
        <v>15</v>
      </c>
      <c r="C6589" t="s">
        <v>38</v>
      </c>
      <c r="D6589" t="s">
        <v>39</v>
      </c>
      <c r="E6589" t="s">
        <v>18</v>
      </c>
      <c r="F6589" t="s">
        <v>178</v>
      </c>
      <c r="G6589" t="s">
        <v>57</v>
      </c>
      <c r="H6589">
        <v>78</v>
      </c>
      <c r="I6589">
        <v>15199.43</v>
      </c>
      <c r="J6589">
        <v>1185555.54</v>
      </c>
      <c r="K6589">
        <v>3827.04</v>
      </c>
      <c r="L6589">
        <v>371</v>
      </c>
      <c r="M6589" t="s">
        <v>42</v>
      </c>
      <c r="N6589" t="s">
        <v>30</v>
      </c>
      <c r="O6589">
        <v>106146.89</v>
      </c>
      <c r="P6589">
        <f>_xlfn.DAYS(Table3[[#This Row],[Delivery_Date]],Table3[[#This Row],[Order_Date]])</f>
        <v>13</v>
      </c>
    </row>
    <row r="6590" spans="1:16" x14ac:dyDescent="0.25">
      <c r="A6590">
        <v>6589</v>
      </c>
      <c r="B6590" t="s">
        <v>31</v>
      </c>
      <c r="C6590" t="s">
        <v>38</v>
      </c>
      <c r="D6590" t="s">
        <v>45</v>
      </c>
      <c r="E6590" t="s">
        <v>52</v>
      </c>
      <c r="F6590" t="s">
        <v>20</v>
      </c>
      <c r="G6590" t="s">
        <v>193</v>
      </c>
      <c r="H6590">
        <v>90</v>
      </c>
      <c r="I6590">
        <v>5320.08</v>
      </c>
      <c r="J6590">
        <v>478807.2</v>
      </c>
      <c r="K6590">
        <v>1529.94</v>
      </c>
      <c r="L6590">
        <v>237</v>
      </c>
      <c r="M6590" t="s">
        <v>35</v>
      </c>
      <c r="N6590" t="s">
        <v>30</v>
      </c>
      <c r="O6590">
        <v>61764.19</v>
      </c>
      <c r="P6590">
        <f>_xlfn.DAYS(Table3[[#This Row],[Delivery_Date]],Table3[[#This Row],[Order_Date]])</f>
        <v>11</v>
      </c>
    </row>
    <row r="6591" spans="1:16" x14ac:dyDescent="0.25">
      <c r="A6591">
        <v>6590</v>
      </c>
      <c r="B6591" t="s">
        <v>65</v>
      </c>
      <c r="C6591" t="s">
        <v>38</v>
      </c>
      <c r="D6591" t="s">
        <v>45</v>
      </c>
      <c r="E6591" t="s">
        <v>18</v>
      </c>
      <c r="F6591" t="s">
        <v>86</v>
      </c>
      <c r="G6591" t="s">
        <v>340</v>
      </c>
      <c r="H6591">
        <v>73</v>
      </c>
      <c r="I6591">
        <v>45267.73</v>
      </c>
      <c r="J6591">
        <v>3304544.29</v>
      </c>
      <c r="K6591">
        <v>4034.22</v>
      </c>
      <c r="L6591">
        <v>154</v>
      </c>
      <c r="M6591" t="s">
        <v>42</v>
      </c>
      <c r="N6591" t="s">
        <v>70</v>
      </c>
      <c r="O6591">
        <v>537961.9</v>
      </c>
      <c r="P6591">
        <f>_xlfn.DAYS(Table3[[#This Row],[Delivery_Date]],Table3[[#This Row],[Order_Date]])</f>
        <v>9</v>
      </c>
    </row>
    <row r="6592" spans="1:16" x14ac:dyDescent="0.25">
      <c r="A6592">
        <v>6591</v>
      </c>
      <c r="B6592" t="s">
        <v>15</v>
      </c>
      <c r="C6592" t="s">
        <v>24</v>
      </c>
      <c r="D6592" t="s">
        <v>32</v>
      </c>
      <c r="E6592" t="s">
        <v>46</v>
      </c>
      <c r="F6592" t="s">
        <v>352</v>
      </c>
      <c r="G6592" t="s">
        <v>385</v>
      </c>
      <c r="H6592">
        <v>59</v>
      </c>
      <c r="I6592">
        <v>48918.07</v>
      </c>
      <c r="J6592">
        <v>2886166.13</v>
      </c>
      <c r="K6592">
        <v>4242.95</v>
      </c>
      <c r="L6592">
        <v>965</v>
      </c>
      <c r="M6592" t="s">
        <v>35</v>
      </c>
      <c r="N6592" t="s">
        <v>70</v>
      </c>
      <c r="O6592">
        <v>437170.32</v>
      </c>
      <c r="P6592">
        <f>_xlfn.DAYS(Table3[[#This Row],[Delivery_Date]],Table3[[#This Row],[Order_Date]])</f>
        <v>2</v>
      </c>
    </row>
    <row r="6593" spans="1:16" x14ac:dyDescent="0.25">
      <c r="A6593">
        <v>6592</v>
      </c>
      <c r="B6593" t="s">
        <v>44</v>
      </c>
      <c r="C6593" t="s">
        <v>24</v>
      </c>
      <c r="D6593" t="s">
        <v>32</v>
      </c>
      <c r="E6593" t="s">
        <v>52</v>
      </c>
      <c r="F6593" t="s">
        <v>71</v>
      </c>
      <c r="G6593" t="s">
        <v>118</v>
      </c>
      <c r="H6593">
        <v>39</v>
      </c>
      <c r="I6593">
        <v>38060.79</v>
      </c>
      <c r="J6593">
        <v>1484370.81</v>
      </c>
      <c r="K6593">
        <v>1232.54</v>
      </c>
      <c r="L6593">
        <v>596</v>
      </c>
      <c r="M6593" t="s">
        <v>42</v>
      </c>
      <c r="N6593" t="s">
        <v>43</v>
      </c>
      <c r="O6593">
        <v>85061.41</v>
      </c>
      <c r="P6593">
        <f>_xlfn.DAYS(Table3[[#This Row],[Delivery_Date]],Table3[[#This Row],[Order_Date]])</f>
        <v>9</v>
      </c>
    </row>
    <row r="6594" spans="1:16" x14ac:dyDescent="0.25">
      <c r="A6594">
        <v>6593</v>
      </c>
      <c r="B6594" t="s">
        <v>44</v>
      </c>
      <c r="C6594" t="s">
        <v>16</v>
      </c>
      <c r="D6594" t="s">
        <v>32</v>
      </c>
      <c r="E6594" t="s">
        <v>46</v>
      </c>
      <c r="F6594" t="s">
        <v>96</v>
      </c>
      <c r="G6594" t="s">
        <v>350</v>
      </c>
      <c r="H6594">
        <v>28</v>
      </c>
      <c r="I6594">
        <v>36650.019999999997</v>
      </c>
      <c r="J6594">
        <v>1026200.56</v>
      </c>
      <c r="K6594">
        <v>4460.5</v>
      </c>
      <c r="L6594">
        <v>476</v>
      </c>
      <c r="M6594" t="s">
        <v>42</v>
      </c>
      <c r="N6594" t="s">
        <v>36</v>
      </c>
      <c r="O6594">
        <v>73568.31</v>
      </c>
      <c r="P6594">
        <f>_xlfn.DAYS(Table3[[#This Row],[Delivery_Date]],Table3[[#This Row],[Order_Date]])</f>
        <v>8</v>
      </c>
    </row>
    <row r="6595" spans="1:16" x14ac:dyDescent="0.25">
      <c r="A6595">
        <v>6594</v>
      </c>
      <c r="B6595" t="s">
        <v>65</v>
      </c>
      <c r="C6595" t="s">
        <v>38</v>
      </c>
      <c r="D6595" t="s">
        <v>25</v>
      </c>
      <c r="E6595" t="s">
        <v>52</v>
      </c>
      <c r="F6595" t="s">
        <v>329</v>
      </c>
      <c r="G6595" t="s">
        <v>55</v>
      </c>
      <c r="H6595">
        <v>24</v>
      </c>
      <c r="I6595">
        <v>14168.18</v>
      </c>
      <c r="J6595">
        <v>340036.32</v>
      </c>
      <c r="K6595">
        <v>4253.12</v>
      </c>
      <c r="L6595">
        <v>833</v>
      </c>
      <c r="M6595" t="s">
        <v>29</v>
      </c>
      <c r="N6595" t="s">
        <v>30</v>
      </c>
      <c r="O6595">
        <v>80022.009999999995</v>
      </c>
      <c r="P6595">
        <f>_xlfn.DAYS(Table3[[#This Row],[Delivery_Date]],Table3[[#This Row],[Order_Date]])</f>
        <v>11</v>
      </c>
    </row>
    <row r="6596" spans="1:16" x14ac:dyDescent="0.25">
      <c r="A6596">
        <v>6595</v>
      </c>
      <c r="B6596" t="s">
        <v>23</v>
      </c>
      <c r="C6596" t="s">
        <v>16</v>
      </c>
      <c r="D6596" t="s">
        <v>25</v>
      </c>
      <c r="E6596" t="s">
        <v>46</v>
      </c>
      <c r="F6596" t="s">
        <v>231</v>
      </c>
      <c r="G6596" t="s">
        <v>178</v>
      </c>
      <c r="H6596">
        <v>71</v>
      </c>
      <c r="I6596">
        <v>14615.11</v>
      </c>
      <c r="J6596">
        <v>1037672.81</v>
      </c>
      <c r="K6596">
        <v>204.55</v>
      </c>
      <c r="L6596">
        <v>915</v>
      </c>
      <c r="M6596" t="s">
        <v>35</v>
      </c>
      <c r="N6596" t="s">
        <v>43</v>
      </c>
      <c r="O6596">
        <v>94305.89</v>
      </c>
      <c r="P6596">
        <f>_xlfn.DAYS(Table3[[#This Row],[Delivery_Date]],Table3[[#This Row],[Order_Date]])</f>
        <v>1</v>
      </c>
    </row>
    <row r="6597" spans="1:16" x14ac:dyDescent="0.25">
      <c r="A6597">
        <v>6596</v>
      </c>
      <c r="B6597" t="s">
        <v>37</v>
      </c>
      <c r="C6597" t="s">
        <v>24</v>
      </c>
      <c r="D6597" t="s">
        <v>25</v>
      </c>
      <c r="E6597" t="s">
        <v>52</v>
      </c>
      <c r="F6597" t="s">
        <v>407</v>
      </c>
      <c r="G6597" t="s">
        <v>379</v>
      </c>
      <c r="H6597">
        <v>53</v>
      </c>
      <c r="I6597">
        <v>46572.95</v>
      </c>
      <c r="J6597">
        <v>2468366.35</v>
      </c>
      <c r="K6597">
        <v>3845.23</v>
      </c>
      <c r="L6597">
        <v>488</v>
      </c>
      <c r="M6597" t="s">
        <v>42</v>
      </c>
      <c r="N6597" t="s">
        <v>36</v>
      </c>
      <c r="O6597">
        <v>355319.79</v>
      </c>
      <c r="P6597">
        <f>_xlfn.DAYS(Table3[[#This Row],[Delivery_Date]],Table3[[#This Row],[Order_Date]])</f>
        <v>1</v>
      </c>
    </row>
    <row r="6598" spans="1:16" x14ac:dyDescent="0.25">
      <c r="A6598">
        <v>6597</v>
      </c>
      <c r="B6598" t="s">
        <v>23</v>
      </c>
      <c r="C6598" t="s">
        <v>16</v>
      </c>
      <c r="D6598" t="s">
        <v>17</v>
      </c>
      <c r="E6598" t="s">
        <v>60</v>
      </c>
      <c r="F6598" t="s">
        <v>378</v>
      </c>
      <c r="G6598" t="s">
        <v>130</v>
      </c>
      <c r="H6598">
        <v>69</v>
      </c>
      <c r="I6598">
        <v>15224.63</v>
      </c>
      <c r="J6598">
        <v>1050499.47</v>
      </c>
      <c r="K6598">
        <v>1822.2</v>
      </c>
      <c r="L6598">
        <v>947</v>
      </c>
      <c r="M6598" t="s">
        <v>42</v>
      </c>
      <c r="N6598" t="s">
        <v>30</v>
      </c>
      <c r="O6598">
        <v>225729.14</v>
      </c>
      <c r="P6598">
        <f>_xlfn.DAYS(Table3[[#This Row],[Delivery_Date]],Table3[[#This Row],[Order_Date]])</f>
        <v>5</v>
      </c>
    </row>
    <row r="6599" spans="1:16" x14ac:dyDescent="0.25">
      <c r="A6599">
        <v>6598</v>
      </c>
      <c r="B6599" t="s">
        <v>51</v>
      </c>
      <c r="C6599" t="s">
        <v>38</v>
      </c>
      <c r="D6599" t="s">
        <v>45</v>
      </c>
      <c r="E6599" t="s">
        <v>46</v>
      </c>
      <c r="F6599" t="s">
        <v>212</v>
      </c>
      <c r="G6599" t="s">
        <v>391</v>
      </c>
      <c r="H6599">
        <v>2</v>
      </c>
      <c r="I6599">
        <v>24676.84</v>
      </c>
      <c r="J6599">
        <v>49353.68</v>
      </c>
      <c r="K6599">
        <v>751.58</v>
      </c>
      <c r="L6599">
        <v>679</v>
      </c>
      <c r="M6599" t="s">
        <v>42</v>
      </c>
      <c r="N6599" t="s">
        <v>30</v>
      </c>
      <c r="O6599">
        <v>8863.42</v>
      </c>
      <c r="P6599">
        <f>_xlfn.DAYS(Table3[[#This Row],[Delivery_Date]],Table3[[#This Row],[Order_Date]])</f>
        <v>3</v>
      </c>
    </row>
    <row r="6600" spans="1:16" x14ac:dyDescent="0.25">
      <c r="A6600">
        <v>6599</v>
      </c>
      <c r="B6600" t="s">
        <v>51</v>
      </c>
      <c r="C6600" t="s">
        <v>38</v>
      </c>
      <c r="D6600" t="s">
        <v>45</v>
      </c>
      <c r="E6600" t="s">
        <v>26</v>
      </c>
      <c r="F6600" t="s">
        <v>367</v>
      </c>
      <c r="G6600" t="s">
        <v>168</v>
      </c>
      <c r="H6600">
        <v>73</v>
      </c>
      <c r="I6600">
        <v>4397.18</v>
      </c>
      <c r="J6600">
        <v>320994.14</v>
      </c>
      <c r="K6600">
        <v>4529.3999999999996</v>
      </c>
      <c r="L6600">
        <v>517</v>
      </c>
      <c r="M6600" t="s">
        <v>29</v>
      </c>
      <c r="N6600" t="s">
        <v>36</v>
      </c>
      <c r="O6600">
        <v>27594.959999999999</v>
      </c>
      <c r="P6600">
        <f>_xlfn.DAYS(Table3[[#This Row],[Delivery_Date]],Table3[[#This Row],[Order_Date]])</f>
        <v>3</v>
      </c>
    </row>
    <row r="6601" spans="1:16" x14ac:dyDescent="0.25">
      <c r="A6601">
        <v>6600</v>
      </c>
      <c r="B6601" t="s">
        <v>65</v>
      </c>
      <c r="C6601" t="s">
        <v>16</v>
      </c>
      <c r="D6601" t="s">
        <v>39</v>
      </c>
      <c r="E6601" t="s">
        <v>26</v>
      </c>
      <c r="F6601" t="s">
        <v>307</v>
      </c>
      <c r="G6601" t="s">
        <v>309</v>
      </c>
      <c r="H6601">
        <v>79</v>
      </c>
      <c r="I6601">
        <v>46063.92</v>
      </c>
      <c r="J6601">
        <v>3639049.68</v>
      </c>
      <c r="K6601">
        <v>1904.68</v>
      </c>
      <c r="L6601">
        <v>828</v>
      </c>
      <c r="M6601" t="s">
        <v>42</v>
      </c>
      <c r="N6601" t="s">
        <v>36</v>
      </c>
      <c r="O6601">
        <v>684478.21</v>
      </c>
      <c r="P6601">
        <f>_xlfn.DAYS(Table3[[#This Row],[Delivery_Date]],Table3[[#This Row],[Order_Date]])</f>
        <v>11</v>
      </c>
    </row>
    <row r="6602" spans="1:16" x14ac:dyDescent="0.25">
      <c r="A6602">
        <v>6601</v>
      </c>
      <c r="B6602" t="s">
        <v>51</v>
      </c>
      <c r="C6602" t="s">
        <v>16</v>
      </c>
      <c r="D6602" t="s">
        <v>45</v>
      </c>
      <c r="E6602" t="s">
        <v>52</v>
      </c>
      <c r="F6602" t="s">
        <v>185</v>
      </c>
      <c r="G6602" t="s">
        <v>234</v>
      </c>
      <c r="H6602">
        <v>25</v>
      </c>
      <c r="I6602">
        <v>44018.36</v>
      </c>
      <c r="J6602">
        <v>1100459</v>
      </c>
      <c r="K6602">
        <v>1305.58</v>
      </c>
      <c r="L6602">
        <v>268</v>
      </c>
      <c r="M6602" t="s">
        <v>21</v>
      </c>
      <c r="N6602" t="s">
        <v>30</v>
      </c>
      <c r="O6602">
        <v>58883.41</v>
      </c>
      <c r="P6602">
        <f>_xlfn.DAYS(Table3[[#This Row],[Delivery_Date]],Table3[[#This Row],[Order_Date]])</f>
        <v>6</v>
      </c>
    </row>
    <row r="6603" spans="1:16" x14ac:dyDescent="0.25">
      <c r="A6603">
        <v>6602</v>
      </c>
      <c r="B6603" t="s">
        <v>23</v>
      </c>
      <c r="C6603" t="s">
        <v>38</v>
      </c>
      <c r="D6603" t="s">
        <v>25</v>
      </c>
      <c r="E6603" t="s">
        <v>26</v>
      </c>
      <c r="F6603" t="s">
        <v>191</v>
      </c>
      <c r="G6603" t="s">
        <v>111</v>
      </c>
      <c r="H6603">
        <v>96</v>
      </c>
      <c r="I6603">
        <v>33174.97</v>
      </c>
      <c r="J6603">
        <v>3184797.12</v>
      </c>
      <c r="K6603">
        <v>1213.74</v>
      </c>
      <c r="L6603">
        <v>340</v>
      </c>
      <c r="M6603" t="s">
        <v>35</v>
      </c>
      <c r="N6603" t="s">
        <v>70</v>
      </c>
      <c r="O6603">
        <v>626670.94999999995</v>
      </c>
      <c r="P6603">
        <f>_xlfn.DAYS(Table3[[#This Row],[Delivery_Date]],Table3[[#This Row],[Order_Date]])</f>
        <v>1</v>
      </c>
    </row>
    <row r="6604" spans="1:16" x14ac:dyDescent="0.25">
      <c r="A6604">
        <v>6603</v>
      </c>
      <c r="B6604" t="s">
        <v>23</v>
      </c>
      <c r="C6604" t="s">
        <v>24</v>
      </c>
      <c r="D6604" t="s">
        <v>17</v>
      </c>
      <c r="E6604" t="s">
        <v>52</v>
      </c>
      <c r="F6604" t="s">
        <v>252</v>
      </c>
      <c r="G6604" t="s">
        <v>336</v>
      </c>
      <c r="H6604">
        <v>94</v>
      </c>
      <c r="I6604">
        <v>36166.730000000003</v>
      </c>
      <c r="J6604">
        <v>3399672.62</v>
      </c>
      <c r="K6604">
        <v>4359.49</v>
      </c>
      <c r="L6604">
        <v>345</v>
      </c>
      <c r="M6604" t="s">
        <v>42</v>
      </c>
      <c r="N6604" t="s">
        <v>30</v>
      </c>
      <c r="O6604">
        <v>831631.49</v>
      </c>
      <c r="P6604">
        <f>_xlfn.DAYS(Table3[[#This Row],[Delivery_Date]],Table3[[#This Row],[Order_Date]])</f>
        <v>6</v>
      </c>
    </row>
    <row r="6605" spans="1:16" x14ac:dyDescent="0.25">
      <c r="A6605">
        <v>6604</v>
      </c>
      <c r="B6605" t="s">
        <v>59</v>
      </c>
      <c r="C6605" t="s">
        <v>16</v>
      </c>
      <c r="D6605" t="s">
        <v>45</v>
      </c>
      <c r="E6605" t="s">
        <v>60</v>
      </c>
      <c r="F6605" t="s">
        <v>147</v>
      </c>
      <c r="G6605" t="s">
        <v>161</v>
      </c>
      <c r="H6605">
        <v>30</v>
      </c>
      <c r="I6605">
        <v>10059.19</v>
      </c>
      <c r="J6605">
        <v>301775.7</v>
      </c>
      <c r="K6605">
        <v>2742.98</v>
      </c>
      <c r="L6605">
        <v>54</v>
      </c>
      <c r="M6605" t="s">
        <v>29</v>
      </c>
      <c r="N6605" t="s">
        <v>36</v>
      </c>
      <c r="O6605">
        <v>41338.910000000003</v>
      </c>
      <c r="P6605">
        <f>_xlfn.DAYS(Table3[[#This Row],[Delivery_Date]],Table3[[#This Row],[Order_Date]])</f>
        <v>9</v>
      </c>
    </row>
    <row r="6606" spans="1:16" x14ac:dyDescent="0.25">
      <c r="A6606">
        <v>6605</v>
      </c>
      <c r="B6606" t="s">
        <v>23</v>
      </c>
      <c r="C6606" t="s">
        <v>24</v>
      </c>
      <c r="D6606" t="s">
        <v>45</v>
      </c>
      <c r="E6606" t="s">
        <v>26</v>
      </c>
      <c r="F6606" t="s">
        <v>301</v>
      </c>
      <c r="G6606" t="s">
        <v>55</v>
      </c>
      <c r="H6606">
        <v>84</v>
      </c>
      <c r="I6606">
        <v>19098</v>
      </c>
      <c r="J6606">
        <v>1604232</v>
      </c>
      <c r="K6606">
        <v>3400.47</v>
      </c>
      <c r="L6606">
        <v>84</v>
      </c>
      <c r="M6606" t="s">
        <v>42</v>
      </c>
      <c r="N6606" t="s">
        <v>30</v>
      </c>
      <c r="O6606">
        <v>208189.75</v>
      </c>
      <c r="P6606">
        <f>_xlfn.DAYS(Table3[[#This Row],[Delivery_Date]],Table3[[#This Row],[Order_Date]])</f>
        <v>1</v>
      </c>
    </row>
    <row r="6607" spans="1:16" x14ac:dyDescent="0.25">
      <c r="A6607">
        <v>6606</v>
      </c>
      <c r="B6607" t="s">
        <v>59</v>
      </c>
      <c r="C6607" t="s">
        <v>24</v>
      </c>
      <c r="D6607" t="s">
        <v>17</v>
      </c>
      <c r="E6607" t="s">
        <v>18</v>
      </c>
      <c r="F6607" t="s">
        <v>94</v>
      </c>
      <c r="G6607" t="s">
        <v>400</v>
      </c>
      <c r="H6607">
        <v>84</v>
      </c>
      <c r="I6607">
        <v>42344.22</v>
      </c>
      <c r="J6607">
        <v>3556914.48</v>
      </c>
      <c r="K6607">
        <v>716.1</v>
      </c>
      <c r="L6607">
        <v>773</v>
      </c>
      <c r="M6607" t="s">
        <v>29</v>
      </c>
      <c r="N6607" t="s">
        <v>43</v>
      </c>
      <c r="O6607">
        <v>360328.48</v>
      </c>
      <c r="P6607">
        <f>_xlfn.DAYS(Table3[[#This Row],[Delivery_Date]],Table3[[#This Row],[Order_Date]])</f>
        <v>12</v>
      </c>
    </row>
    <row r="6608" spans="1:16" x14ac:dyDescent="0.25">
      <c r="A6608">
        <v>6607</v>
      </c>
      <c r="B6608" t="s">
        <v>65</v>
      </c>
      <c r="C6608" t="s">
        <v>24</v>
      </c>
      <c r="D6608" t="s">
        <v>45</v>
      </c>
      <c r="E6608" t="s">
        <v>46</v>
      </c>
      <c r="F6608" t="s">
        <v>333</v>
      </c>
      <c r="G6608" t="s">
        <v>275</v>
      </c>
      <c r="H6608">
        <v>64</v>
      </c>
      <c r="I6608">
        <v>15375.49</v>
      </c>
      <c r="J6608">
        <v>984031.36</v>
      </c>
      <c r="K6608">
        <v>1280.8699999999999</v>
      </c>
      <c r="L6608">
        <v>874</v>
      </c>
      <c r="M6608" t="s">
        <v>21</v>
      </c>
      <c r="N6608" t="s">
        <v>70</v>
      </c>
      <c r="O6608">
        <v>149993.35</v>
      </c>
      <c r="P6608">
        <f>_xlfn.DAYS(Table3[[#This Row],[Delivery_Date]],Table3[[#This Row],[Order_Date]])</f>
        <v>13</v>
      </c>
    </row>
    <row r="6609" spans="1:16" x14ac:dyDescent="0.25">
      <c r="A6609">
        <v>6608</v>
      </c>
      <c r="B6609" t="s">
        <v>65</v>
      </c>
      <c r="C6609" t="s">
        <v>38</v>
      </c>
      <c r="D6609" t="s">
        <v>25</v>
      </c>
      <c r="E6609" t="s">
        <v>46</v>
      </c>
      <c r="F6609" t="s">
        <v>176</v>
      </c>
      <c r="G6609" t="s">
        <v>326</v>
      </c>
      <c r="H6609">
        <v>74</v>
      </c>
      <c r="I6609">
        <v>48505.89</v>
      </c>
      <c r="J6609">
        <v>3589435.86</v>
      </c>
      <c r="K6609">
        <v>1037.9000000000001</v>
      </c>
      <c r="L6609">
        <v>195</v>
      </c>
      <c r="M6609" t="s">
        <v>29</v>
      </c>
      <c r="N6609" t="s">
        <v>22</v>
      </c>
      <c r="O6609">
        <v>690121.31</v>
      </c>
      <c r="P6609">
        <f>_xlfn.DAYS(Table3[[#This Row],[Delivery_Date]],Table3[[#This Row],[Order_Date]])</f>
        <v>11</v>
      </c>
    </row>
    <row r="6610" spans="1:16" x14ac:dyDescent="0.25">
      <c r="A6610">
        <v>6609</v>
      </c>
      <c r="B6610" t="s">
        <v>51</v>
      </c>
      <c r="C6610" t="s">
        <v>38</v>
      </c>
      <c r="D6610" t="s">
        <v>17</v>
      </c>
      <c r="E6610" t="s">
        <v>18</v>
      </c>
      <c r="F6610" t="s">
        <v>255</v>
      </c>
      <c r="G6610" t="s">
        <v>138</v>
      </c>
      <c r="H6610">
        <v>91</v>
      </c>
      <c r="I6610">
        <v>16659.79</v>
      </c>
      <c r="J6610">
        <v>1516040.89</v>
      </c>
      <c r="K6610">
        <v>4256.03</v>
      </c>
      <c r="L6610">
        <v>183</v>
      </c>
      <c r="M6610" t="s">
        <v>21</v>
      </c>
      <c r="N6610" t="s">
        <v>36</v>
      </c>
      <c r="O6610">
        <v>350234.02</v>
      </c>
      <c r="P6610">
        <f>_xlfn.DAYS(Table3[[#This Row],[Delivery_Date]],Table3[[#This Row],[Order_Date]])</f>
        <v>12</v>
      </c>
    </row>
    <row r="6611" spans="1:16" x14ac:dyDescent="0.25">
      <c r="A6611">
        <v>6610</v>
      </c>
      <c r="B6611" t="s">
        <v>65</v>
      </c>
      <c r="C6611" t="s">
        <v>16</v>
      </c>
      <c r="D6611" t="s">
        <v>17</v>
      </c>
      <c r="E6611" t="s">
        <v>60</v>
      </c>
      <c r="F6611" t="s">
        <v>289</v>
      </c>
      <c r="G6611" t="s">
        <v>114</v>
      </c>
      <c r="H6611">
        <v>93</v>
      </c>
      <c r="I6611">
        <v>17041.87</v>
      </c>
      <c r="J6611">
        <v>1584893.91</v>
      </c>
      <c r="K6611">
        <v>2614.2199999999998</v>
      </c>
      <c r="L6611">
        <v>586</v>
      </c>
      <c r="M6611" t="s">
        <v>35</v>
      </c>
      <c r="N6611" t="s">
        <v>36</v>
      </c>
      <c r="O6611">
        <v>182540.75</v>
      </c>
      <c r="P6611">
        <f>_xlfn.DAYS(Table3[[#This Row],[Delivery_Date]],Table3[[#This Row],[Order_Date]])</f>
        <v>4</v>
      </c>
    </row>
    <row r="6612" spans="1:16" x14ac:dyDescent="0.25">
      <c r="A6612">
        <v>6611</v>
      </c>
      <c r="B6612" t="s">
        <v>51</v>
      </c>
      <c r="C6612" t="s">
        <v>24</v>
      </c>
      <c r="D6612" t="s">
        <v>17</v>
      </c>
      <c r="E6612" t="s">
        <v>26</v>
      </c>
      <c r="F6612" t="s">
        <v>379</v>
      </c>
      <c r="G6612" t="s">
        <v>88</v>
      </c>
      <c r="H6612">
        <v>89</v>
      </c>
      <c r="I6612">
        <v>7319.32</v>
      </c>
      <c r="J6612">
        <v>651419.48</v>
      </c>
      <c r="K6612">
        <v>690.94</v>
      </c>
      <c r="L6612">
        <v>598</v>
      </c>
      <c r="M6612" t="s">
        <v>35</v>
      </c>
      <c r="N6612" t="s">
        <v>43</v>
      </c>
      <c r="O6612">
        <v>149780.25</v>
      </c>
      <c r="P6612">
        <f>_xlfn.DAYS(Table3[[#This Row],[Delivery_Date]],Table3[[#This Row],[Order_Date]])</f>
        <v>15</v>
      </c>
    </row>
    <row r="6613" spans="1:16" x14ac:dyDescent="0.25">
      <c r="A6613">
        <v>6612</v>
      </c>
      <c r="B6613" t="s">
        <v>15</v>
      </c>
      <c r="C6613" t="s">
        <v>38</v>
      </c>
      <c r="D6613" t="s">
        <v>39</v>
      </c>
      <c r="E6613" t="s">
        <v>52</v>
      </c>
      <c r="F6613" t="s">
        <v>291</v>
      </c>
      <c r="G6613" t="s">
        <v>379</v>
      </c>
      <c r="H6613">
        <v>92</v>
      </c>
      <c r="I6613">
        <v>9350.4599999999991</v>
      </c>
      <c r="J6613">
        <v>860242.32</v>
      </c>
      <c r="K6613">
        <v>677.7</v>
      </c>
      <c r="L6613">
        <v>680</v>
      </c>
      <c r="M6613" t="s">
        <v>21</v>
      </c>
      <c r="N6613" t="s">
        <v>36</v>
      </c>
      <c r="O6613">
        <v>175586.42</v>
      </c>
      <c r="P6613">
        <f>_xlfn.DAYS(Table3[[#This Row],[Delivery_Date]],Table3[[#This Row],[Order_Date]])</f>
        <v>3</v>
      </c>
    </row>
    <row r="6614" spans="1:16" x14ac:dyDescent="0.25">
      <c r="A6614">
        <v>6613</v>
      </c>
      <c r="B6614" t="s">
        <v>31</v>
      </c>
      <c r="C6614" t="s">
        <v>24</v>
      </c>
      <c r="D6614" t="s">
        <v>39</v>
      </c>
      <c r="E6614" t="s">
        <v>52</v>
      </c>
      <c r="F6614" t="s">
        <v>335</v>
      </c>
      <c r="G6614" t="s">
        <v>420</v>
      </c>
      <c r="H6614">
        <v>11</v>
      </c>
      <c r="I6614">
        <v>2205.0100000000002</v>
      </c>
      <c r="J6614">
        <v>24255.11</v>
      </c>
      <c r="K6614">
        <v>2997.02</v>
      </c>
      <c r="L6614">
        <v>623</v>
      </c>
      <c r="M6614" t="s">
        <v>29</v>
      </c>
      <c r="N6614" t="s">
        <v>22</v>
      </c>
      <c r="O6614">
        <v>2981.67</v>
      </c>
      <c r="P6614">
        <f>_xlfn.DAYS(Table3[[#This Row],[Delivery_Date]],Table3[[#This Row],[Order_Date]])</f>
        <v>14</v>
      </c>
    </row>
    <row r="6615" spans="1:16" x14ac:dyDescent="0.25">
      <c r="A6615">
        <v>6614</v>
      </c>
      <c r="B6615" t="s">
        <v>65</v>
      </c>
      <c r="C6615" t="s">
        <v>24</v>
      </c>
      <c r="D6615" t="s">
        <v>39</v>
      </c>
      <c r="E6615" t="s">
        <v>26</v>
      </c>
      <c r="F6615" t="s">
        <v>206</v>
      </c>
      <c r="G6615" t="s">
        <v>391</v>
      </c>
      <c r="H6615">
        <v>96</v>
      </c>
      <c r="I6615">
        <v>2062.33</v>
      </c>
      <c r="J6615">
        <v>197983.68</v>
      </c>
      <c r="K6615">
        <v>1939</v>
      </c>
      <c r="L6615">
        <v>948</v>
      </c>
      <c r="M6615" t="s">
        <v>42</v>
      </c>
      <c r="N6615" t="s">
        <v>70</v>
      </c>
      <c r="O6615">
        <v>31018.16</v>
      </c>
      <c r="P6615">
        <f>_xlfn.DAYS(Table3[[#This Row],[Delivery_Date]],Table3[[#This Row],[Order_Date]])</f>
        <v>14</v>
      </c>
    </row>
    <row r="6616" spans="1:16" x14ac:dyDescent="0.25">
      <c r="A6616">
        <v>6615</v>
      </c>
      <c r="B6616" t="s">
        <v>59</v>
      </c>
      <c r="C6616" t="s">
        <v>24</v>
      </c>
      <c r="D6616" t="s">
        <v>32</v>
      </c>
      <c r="E6616" t="s">
        <v>52</v>
      </c>
      <c r="F6616" t="s">
        <v>212</v>
      </c>
      <c r="G6616" t="s">
        <v>115</v>
      </c>
      <c r="H6616">
        <v>19</v>
      </c>
      <c r="I6616">
        <v>7508.87</v>
      </c>
      <c r="J6616">
        <v>142668.53</v>
      </c>
      <c r="K6616">
        <v>1190.5</v>
      </c>
      <c r="L6616">
        <v>118</v>
      </c>
      <c r="M6616" t="s">
        <v>21</v>
      </c>
      <c r="N6616" t="s">
        <v>70</v>
      </c>
      <c r="O6616">
        <v>27601.18</v>
      </c>
      <c r="P6616">
        <f>_xlfn.DAYS(Table3[[#This Row],[Delivery_Date]],Table3[[#This Row],[Order_Date]])</f>
        <v>4</v>
      </c>
    </row>
    <row r="6617" spans="1:16" x14ac:dyDescent="0.25">
      <c r="A6617">
        <v>6616</v>
      </c>
      <c r="B6617" t="s">
        <v>37</v>
      </c>
      <c r="C6617" t="s">
        <v>24</v>
      </c>
      <c r="D6617" t="s">
        <v>32</v>
      </c>
      <c r="E6617" t="s">
        <v>46</v>
      </c>
      <c r="F6617" t="s">
        <v>354</v>
      </c>
      <c r="G6617" t="s">
        <v>119</v>
      </c>
      <c r="H6617">
        <v>36</v>
      </c>
      <c r="I6617">
        <v>24504.83</v>
      </c>
      <c r="J6617">
        <v>882173.88</v>
      </c>
      <c r="K6617">
        <v>2805.73</v>
      </c>
      <c r="L6617">
        <v>167</v>
      </c>
      <c r="M6617" t="s">
        <v>21</v>
      </c>
      <c r="N6617" t="s">
        <v>30</v>
      </c>
      <c r="O6617">
        <v>176901</v>
      </c>
      <c r="P6617">
        <f>_xlfn.DAYS(Table3[[#This Row],[Delivery_Date]],Table3[[#This Row],[Order_Date]])</f>
        <v>6</v>
      </c>
    </row>
    <row r="6618" spans="1:16" x14ac:dyDescent="0.25">
      <c r="A6618">
        <v>6617</v>
      </c>
      <c r="B6618" t="s">
        <v>51</v>
      </c>
      <c r="C6618" t="s">
        <v>38</v>
      </c>
      <c r="D6618" t="s">
        <v>17</v>
      </c>
      <c r="E6618" t="s">
        <v>52</v>
      </c>
      <c r="F6618" t="s">
        <v>392</v>
      </c>
      <c r="G6618" t="s">
        <v>151</v>
      </c>
      <c r="H6618">
        <v>71</v>
      </c>
      <c r="I6618">
        <v>17491.66</v>
      </c>
      <c r="J6618">
        <v>1241907.8600000001</v>
      </c>
      <c r="K6618">
        <v>630.97</v>
      </c>
      <c r="L6618">
        <v>991</v>
      </c>
      <c r="M6618" t="s">
        <v>35</v>
      </c>
      <c r="N6618" t="s">
        <v>70</v>
      </c>
      <c r="O6618">
        <v>210675.58</v>
      </c>
      <c r="P6618">
        <f>_xlfn.DAYS(Table3[[#This Row],[Delivery_Date]],Table3[[#This Row],[Order_Date]])</f>
        <v>9</v>
      </c>
    </row>
    <row r="6619" spans="1:16" x14ac:dyDescent="0.25">
      <c r="A6619">
        <v>6618</v>
      </c>
      <c r="B6619" t="s">
        <v>37</v>
      </c>
      <c r="C6619" t="s">
        <v>38</v>
      </c>
      <c r="D6619" t="s">
        <v>39</v>
      </c>
      <c r="E6619" t="s">
        <v>18</v>
      </c>
      <c r="F6619" t="s">
        <v>181</v>
      </c>
      <c r="G6619" t="s">
        <v>355</v>
      </c>
      <c r="H6619">
        <v>49</v>
      </c>
      <c r="I6619">
        <v>24926.54</v>
      </c>
      <c r="J6619">
        <v>1221400.46</v>
      </c>
      <c r="K6619">
        <v>4535.59</v>
      </c>
      <c r="L6619">
        <v>276</v>
      </c>
      <c r="M6619" t="s">
        <v>35</v>
      </c>
      <c r="N6619" t="s">
        <v>36</v>
      </c>
      <c r="O6619">
        <v>113193.74</v>
      </c>
      <c r="P6619">
        <f>_xlfn.DAYS(Table3[[#This Row],[Delivery_Date]],Table3[[#This Row],[Order_Date]])</f>
        <v>9</v>
      </c>
    </row>
    <row r="6620" spans="1:16" x14ac:dyDescent="0.25">
      <c r="A6620">
        <v>6619</v>
      </c>
      <c r="B6620" t="s">
        <v>23</v>
      </c>
      <c r="C6620" t="s">
        <v>24</v>
      </c>
      <c r="D6620" t="s">
        <v>45</v>
      </c>
      <c r="E6620" t="s">
        <v>26</v>
      </c>
      <c r="F6620" t="s">
        <v>289</v>
      </c>
      <c r="G6620" t="s">
        <v>142</v>
      </c>
      <c r="H6620">
        <v>45</v>
      </c>
      <c r="I6620">
        <v>28135.69</v>
      </c>
      <c r="J6620">
        <v>1266106.05</v>
      </c>
      <c r="K6620">
        <v>682.59</v>
      </c>
      <c r="L6620">
        <v>971</v>
      </c>
      <c r="M6620" t="s">
        <v>29</v>
      </c>
      <c r="N6620" t="s">
        <v>36</v>
      </c>
      <c r="O6620">
        <v>283271.65000000002</v>
      </c>
      <c r="P6620">
        <f>_xlfn.DAYS(Table3[[#This Row],[Delivery_Date]],Table3[[#This Row],[Order_Date]])</f>
        <v>5</v>
      </c>
    </row>
    <row r="6621" spans="1:16" x14ac:dyDescent="0.25">
      <c r="A6621">
        <v>6620</v>
      </c>
      <c r="B6621" t="s">
        <v>65</v>
      </c>
      <c r="C6621" t="s">
        <v>38</v>
      </c>
      <c r="D6621" t="s">
        <v>17</v>
      </c>
      <c r="E6621" t="s">
        <v>26</v>
      </c>
      <c r="F6621" t="s">
        <v>319</v>
      </c>
      <c r="G6621" t="s">
        <v>138</v>
      </c>
      <c r="H6621">
        <v>79</v>
      </c>
      <c r="I6621">
        <v>37749.46</v>
      </c>
      <c r="J6621">
        <v>2982207.34</v>
      </c>
      <c r="K6621">
        <v>4175.29</v>
      </c>
      <c r="L6621">
        <v>77</v>
      </c>
      <c r="M6621" t="s">
        <v>35</v>
      </c>
      <c r="N6621" t="s">
        <v>70</v>
      </c>
      <c r="O6621">
        <v>557454.32999999996</v>
      </c>
      <c r="P6621">
        <f>_xlfn.DAYS(Table3[[#This Row],[Delivery_Date]],Table3[[#This Row],[Order_Date]])</f>
        <v>3</v>
      </c>
    </row>
    <row r="6622" spans="1:16" x14ac:dyDescent="0.25">
      <c r="A6622">
        <v>6621</v>
      </c>
      <c r="B6622" t="s">
        <v>44</v>
      </c>
      <c r="C6622" t="s">
        <v>16</v>
      </c>
      <c r="D6622" t="s">
        <v>45</v>
      </c>
      <c r="E6622" t="s">
        <v>26</v>
      </c>
      <c r="F6622" t="s">
        <v>227</v>
      </c>
      <c r="G6622" t="s">
        <v>114</v>
      </c>
      <c r="H6622">
        <v>83</v>
      </c>
      <c r="I6622">
        <v>9957.98</v>
      </c>
      <c r="J6622">
        <v>826512.34</v>
      </c>
      <c r="K6622">
        <v>287.08</v>
      </c>
      <c r="L6622">
        <v>99</v>
      </c>
      <c r="M6622" t="s">
        <v>35</v>
      </c>
      <c r="N6622" t="s">
        <v>70</v>
      </c>
      <c r="O6622">
        <v>67655.86</v>
      </c>
      <c r="P6622">
        <f>_xlfn.DAYS(Table3[[#This Row],[Delivery_Date]],Table3[[#This Row],[Order_Date]])</f>
        <v>2</v>
      </c>
    </row>
    <row r="6623" spans="1:16" x14ac:dyDescent="0.25">
      <c r="A6623">
        <v>6622</v>
      </c>
      <c r="B6623" t="s">
        <v>15</v>
      </c>
      <c r="C6623" t="s">
        <v>24</v>
      </c>
      <c r="D6623" t="s">
        <v>25</v>
      </c>
      <c r="E6623" t="s">
        <v>18</v>
      </c>
      <c r="F6623" t="s">
        <v>411</v>
      </c>
      <c r="G6623" t="s">
        <v>79</v>
      </c>
      <c r="H6623">
        <v>13</v>
      </c>
      <c r="I6623">
        <v>46446.44</v>
      </c>
      <c r="J6623">
        <v>603803.72</v>
      </c>
      <c r="K6623">
        <v>2263.8200000000002</v>
      </c>
      <c r="L6623">
        <v>444</v>
      </c>
      <c r="M6623" t="s">
        <v>35</v>
      </c>
      <c r="N6623" t="s">
        <v>70</v>
      </c>
      <c r="O6623">
        <v>68452.600000000006</v>
      </c>
      <c r="P6623">
        <f>_xlfn.DAYS(Table3[[#This Row],[Delivery_Date]],Table3[[#This Row],[Order_Date]])</f>
        <v>8</v>
      </c>
    </row>
    <row r="6624" spans="1:16" x14ac:dyDescent="0.25">
      <c r="A6624">
        <v>6623</v>
      </c>
      <c r="B6624" t="s">
        <v>51</v>
      </c>
      <c r="C6624" t="s">
        <v>38</v>
      </c>
      <c r="D6624" t="s">
        <v>45</v>
      </c>
      <c r="E6624" t="s">
        <v>60</v>
      </c>
      <c r="F6624" t="s">
        <v>173</v>
      </c>
      <c r="G6624" t="s">
        <v>174</v>
      </c>
      <c r="H6624">
        <v>60</v>
      </c>
      <c r="I6624">
        <v>511.23</v>
      </c>
      <c r="J6624">
        <v>30673.8</v>
      </c>
      <c r="K6624">
        <v>859.88</v>
      </c>
      <c r="L6624">
        <v>665</v>
      </c>
      <c r="M6624" t="s">
        <v>29</v>
      </c>
      <c r="N6624" t="s">
        <v>22</v>
      </c>
      <c r="O6624">
        <v>7012.08</v>
      </c>
      <c r="P6624">
        <f>_xlfn.DAYS(Table3[[#This Row],[Delivery_Date]],Table3[[#This Row],[Order_Date]])</f>
        <v>6</v>
      </c>
    </row>
    <row r="6625" spans="1:16" x14ac:dyDescent="0.25">
      <c r="A6625">
        <v>6624</v>
      </c>
      <c r="B6625" t="s">
        <v>59</v>
      </c>
      <c r="C6625" t="s">
        <v>24</v>
      </c>
      <c r="D6625" t="s">
        <v>45</v>
      </c>
      <c r="E6625" t="s">
        <v>60</v>
      </c>
      <c r="F6625" t="s">
        <v>405</v>
      </c>
      <c r="G6625" t="s">
        <v>194</v>
      </c>
      <c r="H6625">
        <v>71</v>
      </c>
      <c r="I6625">
        <v>46601.41</v>
      </c>
      <c r="J6625">
        <v>3308700.11</v>
      </c>
      <c r="K6625">
        <v>4054.98</v>
      </c>
      <c r="L6625">
        <v>7</v>
      </c>
      <c r="M6625" t="s">
        <v>29</v>
      </c>
      <c r="N6625" t="s">
        <v>30</v>
      </c>
      <c r="O6625">
        <v>370815.17</v>
      </c>
      <c r="P6625">
        <f>_xlfn.DAYS(Table3[[#This Row],[Delivery_Date]],Table3[[#This Row],[Order_Date]])</f>
        <v>6</v>
      </c>
    </row>
    <row r="6626" spans="1:16" x14ac:dyDescent="0.25">
      <c r="A6626">
        <v>6625</v>
      </c>
      <c r="B6626" t="s">
        <v>65</v>
      </c>
      <c r="C6626" t="s">
        <v>24</v>
      </c>
      <c r="D6626" t="s">
        <v>39</v>
      </c>
      <c r="E6626" t="s">
        <v>60</v>
      </c>
      <c r="F6626" t="s">
        <v>357</v>
      </c>
      <c r="G6626" t="s">
        <v>316</v>
      </c>
      <c r="H6626">
        <v>28</v>
      </c>
      <c r="I6626">
        <v>13736.11</v>
      </c>
      <c r="J6626">
        <v>384611.08</v>
      </c>
      <c r="K6626">
        <v>409.49</v>
      </c>
      <c r="L6626">
        <v>898</v>
      </c>
      <c r="M6626" t="s">
        <v>29</v>
      </c>
      <c r="N6626" t="s">
        <v>30</v>
      </c>
      <c r="O6626">
        <v>52639.28</v>
      </c>
      <c r="P6626">
        <f>_xlfn.DAYS(Table3[[#This Row],[Delivery_Date]],Table3[[#This Row],[Order_Date]])</f>
        <v>2</v>
      </c>
    </row>
    <row r="6627" spans="1:16" x14ac:dyDescent="0.25">
      <c r="A6627">
        <v>6626</v>
      </c>
      <c r="B6627" t="s">
        <v>37</v>
      </c>
      <c r="C6627" t="s">
        <v>16</v>
      </c>
      <c r="D6627" t="s">
        <v>25</v>
      </c>
      <c r="E6627" t="s">
        <v>52</v>
      </c>
      <c r="F6627" t="s">
        <v>189</v>
      </c>
      <c r="G6627" t="s">
        <v>88</v>
      </c>
      <c r="H6627">
        <v>79</v>
      </c>
      <c r="I6627">
        <v>49385.31</v>
      </c>
      <c r="J6627">
        <v>3901439.49</v>
      </c>
      <c r="K6627">
        <v>1992.55</v>
      </c>
      <c r="L6627">
        <v>764</v>
      </c>
      <c r="M6627" t="s">
        <v>42</v>
      </c>
      <c r="N6627" t="s">
        <v>30</v>
      </c>
      <c r="O6627">
        <v>597412.19999999995</v>
      </c>
      <c r="P6627">
        <f>_xlfn.DAYS(Table3[[#This Row],[Delivery_Date]],Table3[[#This Row],[Order_Date]])</f>
        <v>1</v>
      </c>
    </row>
    <row r="6628" spans="1:16" x14ac:dyDescent="0.25">
      <c r="A6628">
        <v>6627</v>
      </c>
      <c r="B6628" t="s">
        <v>23</v>
      </c>
      <c r="C6628" t="s">
        <v>38</v>
      </c>
      <c r="D6628" t="s">
        <v>25</v>
      </c>
      <c r="E6628" t="s">
        <v>60</v>
      </c>
      <c r="F6628" t="s">
        <v>91</v>
      </c>
      <c r="G6628" t="s">
        <v>224</v>
      </c>
      <c r="H6628">
        <v>90</v>
      </c>
      <c r="I6628">
        <v>31984.43</v>
      </c>
      <c r="J6628">
        <v>2878598.7</v>
      </c>
      <c r="K6628">
        <v>3620.05</v>
      </c>
      <c r="L6628">
        <v>971</v>
      </c>
      <c r="M6628" t="s">
        <v>35</v>
      </c>
      <c r="N6628" t="s">
        <v>36</v>
      </c>
      <c r="O6628">
        <v>575156.17000000004</v>
      </c>
      <c r="P6628">
        <f>_xlfn.DAYS(Table3[[#This Row],[Delivery_Date]],Table3[[#This Row],[Order_Date]])</f>
        <v>3</v>
      </c>
    </row>
    <row r="6629" spans="1:16" x14ac:dyDescent="0.25">
      <c r="A6629">
        <v>6628</v>
      </c>
      <c r="B6629" t="s">
        <v>31</v>
      </c>
      <c r="C6629" t="s">
        <v>38</v>
      </c>
      <c r="D6629" t="s">
        <v>17</v>
      </c>
      <c r="E6629" t="s">
        <v>46</v>
      </c>
      <c r="F6629" t="s">
        <v>230</v>
      </c>
      <c r="G6629" t="s">
        <v>150</v>
      </c>
      <c r="H6629">
        <v>8</v>
      </c>
      <c r="I6629">
        <v>2582.16</v>
      </c>
      <c r="J6629">
        <v>20657.28</v>
      </c>
      <c r="K6629">
        <v>2658.01</v>
      </c>
      <c r="L6629">
        <v>334</v>
      </c>
      <c r="M6629" t="s">
        <v>29</v>
      </c>
      <c r="N6629" t="s">
        <v>43</v>
      </c>
      <c r="O6629">
        <v>2913.26</v>
      </c>
      <c r="P6629">
        <f>_xlfn.DAYS(Table3[[#This Row],[Delivery_Date]],Table3[[#This Row],[Order_Date]])</f>
        <v>11</v>
      </c>
    </row>
    <row r="6630" spans="1:16" x14ac:dyDescent="0.25">
      <c r="A6630">
        <v>6629</v>
      </c>
      <c r="B6630" t="s">
        <v>59</v>
      </c>
      <c r="C6630" t="s">
        <v>38</v>
      </c>
      <c r="D6630" t="s">
        <v>32</v>
      </c>
      <c r="E6630" t="s">
        <v>46</v>
      </c>
      <c r="F6630" t="s">
        <v>173</v>
      </c>
      <c r="G6630" t="s">
        <v>258</v>
      </c>
      <c r="H6630">
        <v>33</v>
      </c>
      <c r="I6630">
        <v>5327.93</v>
      </c>
      <c r="J6630">
        <v>175821.69</v>
      </c>
      <c r="K6630">
        <v>2621.35</v>
      </c>
      <c r="L6630">
        <v>821</v>
      </c>
      <c r="M6630" t="s">
        <v>35</v>
      </c>
      <c r="N6630" t="s">
        <v>22</v>
      </c>
      <c r="O6630">
        <v>21114</v>
      </c>
      <c r="P6630">
        <f>_xlfn.DAYS(Table3[[#This Row],[Delivery_Date]],Table3[[#This Row],[Order_Date]])</f>
        <v>2</v>
      </c>
    </row>
    <row r="6631" spans="1:16" x14ac:dyDescent="0.25">
      <c r="A6631">
        <v>6630</v>
      </c>
      <c r="B6631" t="s">
        <v>51</v>
      </c>
      <c r="C6631" t="s">
        <v>38</v>
      </c>
      <c r="D6631" t="s">
        <v>39</v>
      </c>
      <c r="E6631" t="s">
        <v>26</v>
      </c>
      <c r="F6631" t="s">
        <v>338</v>
      </c>
      <c r="G6631" t="s">
        <v>296</v>
      </c>
      <c r="H6631">
        <v>15</v>
      </c>
      <c r="I6631">
        <v>3413.25</v>
      </c>
      <c r="J6631">
        <v>51198.75</v>
      </c>
      <c r="K6631">
        <v>3566.18</v>
      </c>
      <c r="L6631">
        <v>123</v>
      </c>
      <c r="M6631" t="s">
        <v>21</v>
      </c>
      <c r="N6631" t="s">
        <v>22</v>
      </c>
      <c r="O6631">
        <v>8336.07</v>
      </c>
      <c r="P6631">
        <f>_xlfn.DAYS(Table3[[#This Row],[Delivery_Date]],Table3[[#This Row],[Order_Date]])</f>
        <v>13</v>
      </c>
    </row>
    <row r="6632" spans="1:16" x14ac:dyDescent="0.25">
      <c r="A6632">
        <v>6631</v>
      </c>
      <c r="B6632" t="s">
        <v>31</v>
      </c>
      <c r="C6632" t="s">
        <v>24</v>
      </c>
      <c r="D6632" t="s">
        <v>25</v>
      </c>
      <c r="E6632" t="s">
        <v>60</v>
      </c>
      <c r="F6632" t="s">
        <v>357</v>
      </c>
      <c r="G6632" t="s">
        <v>155</v>
      </c>
      <c r="H6632">
        <v>71</v>
      </c>
      <c r="I6632">
        <v>13366.04</v>
      </c>
      <c r="J6632">
        <v>948988.84</v>
      </c>
      <c r="K6632">
        <v>1386.81</v>
      </c>
      <c r="L6632">
        <v>935</v>
      </c>
      <c r="M6632" t="s">
        <v>21</v>
      </c>
      <c r="N6632" t="s">
        <v>70</v>
      </c>
      <c r="O6632">
        <v>215353.5</v>
      </c>
      <c r="P6632">
        <f>_xlfn.DAYS(Table3[[#This Row],[Delivery_Date]],Table3[[#This Row],[Order_Date]])</f>
        <v>1</v>
      </c>
    </row>
    <row r="6633" spans="1:16" x14ac:dyDescent="0.25">
      <c r="A6633">
        <v>6632</v>
      </c>
      <c r="B6633" t="s">
        <v>15</v>
      </c>
      <c r="C6633" t="s">
        <v>38</v>
      </c>
      <c r="D6633" t="s">
        <v>39</v>
      </c>
      <c r="E6633" t="s">
        <v>60</v>
      </c>
      <c r="F6633" t="s">
        <v>202</v>
      </c>
      <c r="G6633" t="s">
        <v>188</v>
      </c>
      <c r="H6633">
        <v>8</v>
      </c>
      <c r="I6633">
        <v>7486.82</v>
      </c>
      <c r="J6633">
        <v>59894.559999999998</v>
      </c>
      <c r="K6633">
        <v>1517.02</v>
      </c>
      <c r="L6633">
        <v>913</v>
      </c>
      <c r="M6633" t="s">
        <v>21</v>
      </c>
      <c r="N6633" t="s">
        <v>36</v>
      </c>
      <c r="O6633">
        <v>8241.2000000000007</v>
      </c>
      <c r="P6633">
        <f>_xlfn.DAYS(Table3[[#This Row],[Delivery_Date]],Table3[[#This Row],[Order_Date]])</f>
        <v>8</v>
      </c>
    </row>
    <row r="6634" spans="1:16" x14ac:dyDescent="0.25">
      <c r="A6634">
        <v>6633</v>
      </c>
      <c r="B6634" t="s">
        <v>15</v>
      </c>
      <c r="C6634" t="s">
        <v>38</v>
      </c>
      <c r="D6634" t="s">
        <v>32</v>
      </c>
      <c r="E6634" t="s">
        <v>46</v>
      </c>
      <c r="F6634" t="s">
        <v>214</v>
      </c>
      <c r="G6634" t="s">
        <v>416</v>
      </c>
      <c r="H6634">
        <v>54</v>
      </c>
      <c r="I6634">
        <v>31020.42</v>
      </c>
      <c r="J6634">
        <v>1675102.68</v>
      </c>
      <c r="K6634">
        <v>4219.3900000000003</v>
      </c>
      <c r="L6634">
        <v>611</v>
      </c>
      <c r="M6634" t="s">
        <v>35</v>
      </c>
      <c r="N6634" t="s">
        <v>36</v>
      </c>
      <c r="O6634">
        <v>384250.95</v>
      </c>
      <c r="P6634">
        <f>_xlfn.DAYS(Table3[[#This Row],[Delivery_Date]],Table3[[#This Row],[Order_Date]])</f>
        <v>10</v>
      </c>
    </row>
    <row r="6635" spans="1:16" x14ac:dyDescent="0.25">
      <c r="A6635">
        <v>6634</v>
      </c>
      <c r="B6635" t="s">
        <v>15</v>
      </c>
      <c r="C6635" t="s">
        <v>16</v>
      </c>
      <c r="D6635" t="s">
        <v>45</v>
      </c>
      <c r="E6635" t="s">
        <v>26</v>
      </c>
      <c r="F6635" t="s">
        <v>262</v>
      </c>
      <c r="G6635" t="s">
        <v>245</v>
      </c>
      <c r="H6635">
        <v>89</v>
      </c>
      <c r="I6635">
        <v>28128.46</v>
      </c>
      <c r="J6635">
        <v>2503432.94</v>
      </c>
      <c r="K6635">
        <v>2530.75</v>
      </c>
      <c r="L6635">
        <v>33</v>
      </c>
      <c r="M6635" t="s">
        <v>21</v>
      </c>
      <c r="N6635" t="s">
        <v>36</v>
      </c>
      <c r="O6635">
        <v>392665.18</v>
      </c>
      <c r="P6635">
        <f>_xlfn.DAYS(Table3[[#This Row],[Delivery_Date]],Table3[[#This Row],[Order_Date]])</f>
        <v>5</v>
      </c>
    </row>
    <row r="6636" spans="1:16" x14ac:dyDescent="0.25">
      <c r="A6636">
        <v>6635</v>
      </c>
      <c r="B6636" t="s">
        <v>44</v>
      </c>
      <c r="C6636" t="s">
        <v>38</v>
      </c>
      <c r="D6636" t="s">
        <v>17</v>
      </c>
      <c r="E6636" t="s">
        <v>26</v>
      </c>
      <c r="F6636" t="s">
        <v>222</v>
      </c>
      <c r="G6636" t="s">
        <v>114</v>
      </c>
      <c r="H6636">
        <v>81</v>
      </c>
      <c r="I6636">
        <v>41207.519999999997</v>
      </c>
      <c r="J6636">
        <v>3337809.12</v>
      </c>
      <c r="K6636">
        <v>1780.27</v>
      </c>
      <c r="L6636">
        <v>761</v>
      </c>
      <c r="M6636" t="s">
        <v>42</v>
      </c>
      <c r="N6636" t="s">
        <v>30</v>
      </c>
      <c r="O6636">
        <v>399346.43</v>
      </c>
      <c r="P6636">
        <f>_xlfn.DAYS(Table3[[#This Row],[Delivery_Date]],Table3[[#This Row],[Order_Date]])</f>
        <v>11</v>
      </c>
    </row>
    <row r="6637" spans="1:16" x14ac:dyDescent="0.25">
      <c r="A6637">
        <v>6636</v>
      </c>
      <c r="B6637" t="s">
        <v>65</v>
      </c>
      <c r="C6637" t="s">
        <v>38</v>
      </c>
      <c r="D6637" t="s">
        <v>32</v>
      </c>
      <c r="E6637" t="s">
        <v>46</v>
      </c>
      <c r="F6637" t="s">
        <v>131</v>
      </c>
      <c r="G6637" t="s">
        <v>27</v>
      </c>
      <c r="H6637">
        <v>8</v>
      </c>
      <c r="I6637">
        <v>6885.83</v>
      </c>
      <c r="J6637">
        <v>55086.64</v>
      </c>
      <c r="K6637">
        <v>2410.35</v>
      </c>
      <c r="L6637">
        <v>866</v>
      </c>
      <c r="M6637" t="s">
        <v>21</v>
      </c>
      <c r="N6637" t="s">
        <v>22</v>
      </c>
      <c r="O6637">
        <v>9642.91</v>
      </c>
      <c r="P6637">
        <f>_xlfn.DAYS(Table3[[#This Row],[Delivery_Date]],Table3[[#This Row],[Order_Date]])</f>
        <v>3</v>
      </c>
    </row>
    <row r="6638" spans="1:16" x14ac:dyDescent="0.25">
      <c r="A6638">
        <v>6637</v>
      </c>
      <c r="B6638" t="s">
        <v>44</v>
      </c>
      <c r="C6638" t="s">
        <v>16</v>
      </c>
      <c r="D6638" t="s">
        <v>45</v>
      </c>
      <c r="E6638" t="s">
        <v>46</v>
      </c>
      <c r="F6638" t="s">
        <v>184</v>
      </c>
      <c r="G6638" t="s">
        <v>139</v>
      </c>
      <c r="H6638">
        <v>70</v>
      </c>
      <c r="I6638">
        <v>47692.95</v>
      </c>
      <c r="J6638">
        <v>3338506.5</v>
      </c>
      <c r="K6638">
        <v>341.72</v>
      </c>
      <c r="L6638">
        <v>750</v>
      </c>
      <c r="M6638" t="s">
        <v>21</v>
      </c>
      <c r="N6638" t="s">
        <v>30</v>
      </c>
      <c r="O6638">
        <v>689844.08</v>
      </c>
      <c r="P6638">
        <f>_xlfn.DAYS(Table3[[#This Row],[Delivery_Date]],Table3[[#This Row],[Order_Date]])</f>
        <v>7</v>
      </c>
    </row>
    <row r="6639" spans="1:16" x14ac:dyDescent="0.25">
      <c r="A6639">
        <v>6638</v>
      </c>
      <c r="B6639" t="s">
        <v>51</v>
      </c>
      <c r="C6639" t="s">
        <v>38</v>
      </c>
      <c r="D6639" t="s">
        <v>45</v>
      </c>
      <c r="E6639" t="s">
        <v>60</v>
      </c>
      <c r="F6639" t="s">
        <v>234</v>
      </c>
      <c r="G6639" t="s">
        <v>173</v>
      </c>
      <c r="H6639">
        <v>23</v>
      </c>
      <c r="I6639">
        <v>12870.71</v>
      </c>
      <c r="J6639">
        <v>296026.33</v>
      </c>
      <c r="K6639">
        <v>635.16</v>
      </c>
      <c r="L6639">
        <v>470</v>
      </c>
      <c r="M6639" t="s">
        <v>29</v>
      </c>
      <c r="N6639" t="s">
        <v>70</v>
      </c>
      <c r="O6639">
        <v>21620.99</v>
      </c>
      <c r="P6639">
        <f>_xlfn.DAYS(Table3[[#This Row],[Delivery_Date]],Table3[[#This Row],[Order_Date]])</f>
        <v>13</v>
      </c>
    </row>
    <row r="6640" spans="1:16" x14ac:dyDescent="0.25">
      <c r="A6640">
        <v>6639</v>
      </c>
      <c r="B6640" t="s">
        <v>65</v>
      </c>
      <c r="C6640" t="s">
        <v>24</v>
      </c>
      <c r="D6640" t="s">
        <v>25</v>
      </c>
      <c r="E6640" t="s">
        <v>46</v>
      </c>
      <c r="F6640" t="s">
        <v>343</v>
      </c>
      <c r="G6640" t="s">
        <v>152</v>
      </c>
      <c r="H6640">
        <v>2</v>
      </c>
      <c r="I6640">
        <v>18429.3</v>
      </c>
      <c r="J6640">
        <v>36858.6</v>
      </c>
      <c r="K6640">
        <v>4244.12</v>
      </c>
      <c r="L6640">
        <v>412</v>
      </c>
      <c r="M6640" t="s">
        <v>42</v>
      </c>
      <c r="N6640" t="s">
        <v>36</v>
      </c>
      <c r="O6640">
        <v>8833.23</v>
      </c>
      <c r="P6640">
        <f>_xlfn.DAYS(Table3[[#This Row],[Delivery_Date]],Table3[[#This Row],[Order_Date]])</f>
        <v>6</v>
      </c>
    </row>
    <row r="6641" spans="1:16" x14ac:dyDescent="0.25">
      <c r="A6641">
        <v>6640</v>
      </c>
      <c r="B6641" t="s">
        <v>59</v>
      </c>
      <c r="C6641" t="s">
        <v>38</v>
      </c>
      <c r="D6641" t="s">
        <v>32</v>
      </c>
      <c r="E6641" t="s">
        <v>46</v>
      </c>
      <c r="F6641" t="s">
        <v>143</v>
      </c>
      <c r="G6641" t="s">
        <v>194</v>
      </c>
      <c r="H6641">
        <v>76</v>
      </c>
      <c r="I6641">
        <v>32078.66</v>
      </c>
      <c r="J6641">
        <v>2437978.16</v>
      </c>
      <c r="K6641">
        <v>1969.47</v>
      </c>
      <c r="L6641">
        <v>117</v>
      </c>
      <c r="M6641" t="s">
        <v>42</v>
      </c>
      <c r="N6641" t="s">
        <v>30</v>
      </c>
      <c r="O6641">
        <v>599642.48</v>
      </c>
      <c r="P6641">
        <f>_xlfn.DAYS(Table3[[#This Row],[Delivery_Date]],Table3[[#This Row],[Order_Date]])</f>
        <v>12</v>
      </c>
    </row>
    <row r="6642" spans="1:16" x14ac:dyDescent="0.25">
      <c r="A6642">
        <v>6641</v>
      </c>
      <c r="B6642" t="s">
        <v>31</v>
      </c>
      <c r="C6642" t="s">
        <v>38</v>
      </c>
      <c r="D6642" t="s">
        <v>17</v>
      </c>
      <c r="E6642" t="s">
        <v>46</v>
      </c>
      <c r="F6642" t="s">
        <v>58</v>
      </c>
      <c r="G6642" t="s">
        <v>320</v>
      </c>
      <c r="H6642">
        <v>58</v>
      </c>
      <c r="I6642">
        <v>16391.05</v>
      </c>
      <c r="J6642">
        <v>950680.9</v>
      </c>
      <c r="K6642">
        <v>3838.41</v>
      </c>
      <c r="L6642">
        <v>803</v>
      </c>
      <c r="M6642" t="s">
        <v>35</v>
      </c>
      <c r="N6642" t="s">
        <v>43</v>
      </c>
      <c r="O6642">
        <v>149488.54999999999</v>
      </c>
      <c r="P6642">
        <f>_xlfn.DAYS(Table3[[#This Row],[Delivery_Date]],Table3[[#This Row],[Order_Date]])</f>
        <v>3</v>
      </c>
    </row>
    <row r="6643" spans="1:16" x14ac:dyDescent="0.25">
      <c r="A6643">
        <v>6642</v>
      </c>
      <c r="B6643" t="s">
        <v>51</v>
      </c>
      <c r="C6643" t="s">
        <v>24</v>
      </c>
      <c r="D6643" t="s">
        <v>39</v>
      </c>
      <c r="E6643" t="s">
        <v>60</v>
      </c>
      <c r="F6643" t="s">
        <v>144</v>
      </c>
      <c r="G6643" t="s">
        <v>296</v>
      </c>
      <c r="H6643">
        <v>7</v>
      </c>
      <c r="I6643">
        <v>26485.29</v>
      </c>
      <c r="J6643">
        <v>185397.03</v>
      </c>
      <c r="K6643">
        <v>3642.32</v>
      </c>
      <c r="L6643">
        <v>660</v>
      </c>
      <c r="M6643" t="s">
        <v>21</v>
      </c>
      <c r="N6643" t="s">
        <v>36</v>
      </c>
      <c r="O6643">
        <v>31255.81</v>
      </c>
      <c r="P6643">
        <f>_xlfn.DAYS(Table3[[#This Row],[Delivery_Date]],Table3[[#This Row],[Order_Date]])</f>
        <v>15</v>
      </c>
    </row>
    <row r="6644" spans="1:16" x14ac:dyDescent="0.25">
      <c r="A6644">
        <v>6643</v>
      </c>
      <c r="B6644" t="s">
        <v>37</v>
      </c>
      <c r="C6644" t="s">
        <v>24</v>
      </c>
      <c r="D6644" t="s">
        <v>45</v>
      </c>
      <c r="E6644" t="s">
        <v>18</v>
      </c>
      <c r="F6644" t="s">
        <v>188</v>
      </c>
      <c r="G6644" t="s">
        <v>214</v>
      </c>
      <c r="H6644">
        <v>11</v>
      </c>
      <c r="I6644">
        <v>34054.44</v>
      </c>
      <c r="J6644">
        <v>374598.84</v>
      </c>
      <c r="K6644">
        <v>3160.06</v>
      </c>
      <c r="L6644">
        <v>502</v>
      </c>
      <c r="M6644" t="s">
        <v>35</v>
      </c>
      <c r="N6644" t="s">
        <v>22</v>
      </c>
      <c r="O6644">
        <v>48712.41</v>
      </c>
      <c r="P6644">
        <f>_xlfn.DAYS(Table3[[#This Row],[Delivery_Date]],Table3[[#This Row],[Order_Date]])</f>
        <v>6</v>
      </c>
    </row>
    <row r="6645" spans="1:16" x14ac:dyDescent="0.25">
      <c r="A6645">
        <v>6644</v>
      </c>
      <c r="B6645" t="s">
        <v>15</v>
      </c>
      <c r="C6645" t="s">
        <v>16</v>
      </c>
      <c r="D6645" t="s">
        <v>25</v>
      </c>
      <c r="E6645" t="s">
        <v>60</v>
      </c>
      <c r="F6645" t="s">
        <v>316</v>
      </c>
      <c r="G6645" t="s">
        <v>157</v>
      </c>
      <c r="H6645">
        <v>98</v>
      </c>
      <c r="I6645">
        <v>13729.91</v>
      </c>
      <c r="J6645">
        <v>1345531.18</v>
      </c>
      <c r="K6645">
        <v>3858.04</v>
      </c>
      <c r="L6645">
        <v>24</v>
      </c>
      <c r="M6645" t="s">
        <v>42</v>
      </c>
      <c r="N6645" t="s">
        <v>43</v>
      </c>
      <c r="O6645">
        <v>247279.62</v>
      </c>
      <c r="P6645">
        <f>_xlfn.DAYS(Table3[[#This Row],[Delivery_Date]],Table3[[#This Row],[Order_Date]])</f>
        <v>5</v>
      </c>
    </row>
    <row r="6646" spans="1:16" x14ac:dyDescent="0.25">
      <c r="A6646">
        <v>6645</v>
      </c>
      <c r="B6646" t="s">
        <v>37</v>
      </c>
      <c r="C6646" t="s">
        <v>38</v>
      </c>
      <c r="D6646" t="s">
        <v>32</v>
      </c>
      <c r="E6646" t="s">
        <v>26</v>
      </c>
      <c r="F6646" t="s">
        <v>315</v>
      </c>
      <c r="G6646" t="s">
        <v>291</v>
      </c>
      <c r="H6646">
        <v>84</v>
      </c>
      <c r="I6646">
        <v>19620.57</v>
      </c>
      <c r="J6646">
        <v>1648127.88</v>
      </c>
      <c r="K6646">
        <v>3484.91</v>
      </c>
      <c r="L6646">
        <v>654</v>
      </c>
      <c r="M6646" t="s">
        <v>21</v>
      </c>
      <c r="N6646" t="s">
        <v>22</v>
      </c>
      <c r="O6646">
        <v>276924.23</v>
      </c>
      <c r="P6646">
        <f>_xlfn.DAYS(Table3[[#This Row],[Delivery_Date]],Table3[[#This Row],[Order_Date]])</f>
        <v>5</v>
      </c>
    </row>
    <row r="6647" spans="1:16" x14ac:dyDescent="0.25">
      <c r="A6647">
        <v>6646</v>
      </c>
      <c r="B6647" t="s">
        <v>59</v>
      </c>
      <c r="C6647" t="s">
        <v>38</v>
      </c>
      <c r="D6647" t="s">
        <v>17</v>
      </c>
      <c r="E6647" t="s">
        <v>18</v>
      </c>
      <c r="F6647" t="s">
        <v>79</v>
      </c>
      <c r="G6647" t="s">
        <v>215</v>
      </c>
      <c r="H6647">
        <v>18</v>
      </c>
      <c r="I6647">
        <v>36869.68</v>
      </c>
      <c r="J6647">
        <v>663654.24</v>
      </c>
      <c r="K6647">
        <v>2076.4899999999998</v>
      </c>
      <c r="L6647">
        <v>331</v>
      </c>
      <c r="M6647" t="s">
        <v>21</v>
      </c>
      <c r="N6647" t="s">
        <v>22</v>
      </c>
      <c r="O6647">
        <v>55900.23</v>
      </c>
      <c r="P6647">
        <f>_xlfn.DAYS(Table3[[#This Row],[Delivery_Date]],Table3[[#This Row],[Order_Date]])</f>
        <v>3</v>
      </c>
    </row>
    <row r="6648" spans="1:16" x14ac:dyDescent="0.25">
      <c r="A6648">
        <v>6647</v>
      </c>
      <c r="B6648" t="s">
        <v>15</v>
      </c>
      <c r="C6648" t="s">
        <v>38</v>
      </c>
      <c r="D6648" t="s">
        <v>25</v>
      </c>
      <c r="E6648" t="s">
        <v>52</v>
      </c>
      <c r="F6648" t="s">
        <v>90</v>
      </c>
      <c r="G6648" t="s">
        <v>148</v>
      </c>
      <c r="H6648">
        <v>59</v>
      </c>
      <c r="I6648">
        <v>46568.34</v>
      </c>
      <c r="J6648">
        <v>2747532.06</v>
      </c>
      <c r="K6648">
        <v>3946.86</v>
      </c>
      <c r="L6648">
        <v>985</v>
      </c>
      <c r="M6648" t="s">
        <v>42</v>
      </c>
      <c r="N6648" t="s">
        <v>36</v>
      </c>
      <c r="O6648">
        <v>220895.39</v>
      </c>
      <c r="P6648">
        <f>_xlfn.DAYS(Table3[[#This Row],[Delivery_Date]],Table3[[#This Row],[Order_Date]])</f>
        <v>3</v>
      </c>
    </row>
    <row r="6649" spans="1:16" x14ac:dyDescent="0.25">
      <c r="A6649">
        <v>6648</v>
      </c>
      <c r="B6649" t="s">
        <v>44</v>
      </c>
      <c r="C6649" t="s">
        <v>38</v>
      </c>
      <c r="D6649" t="s">
        <v>25</v>
      </c>
      <c r="E6649" t="s">
        <v>26</v>
      </c>
      <c r="F6649" t="s">
        <v>139</v>
      </c>
      <c r="G6649" t="s">
        <v>127</v>
      </c>
      <c r="H6649">
        <v>84</v>
      </c>
      <c r="I6649">
        <v>19206.52</v>
      </c>
      <c r="J6649">
        <v>1613347.68</v>
      </c>
      <c r="K6649">
        <v>3003.56</v>
      </c>
      <c r="L6649">
        <v>455</v>
      </c>
      <c r="M6649" t="s">
        <v>21</v>
      </c>
      <c r="N6649" t="s">
        <v>43</v>
      </c>
      <c r="O6649">
        <v>299021.7</v>
      </c>
      <c r="P6649">
        <f>_xlfn.DAYS(Table3[[#This Row],[Delivery_Date]],Table3[[#This Row],[Order_Date]])</f>
        <v>15</v>
      </c>
    </row>
    <row r="6650" spans="1:16" x14ac:dyDescent="0.25">
      <c r="A6650">
        <v>6649</v>
      </c>
      <c r="B6650" t="s">
        <v>37</v>
      </c>
      <c r="C6650" t="s">
        <v>16</v>
      </c>
      <c r="D6650" t="s">
        <v>32</v>
      </c>
      <c r="E6650" t="s">
        <v>26</v>
      </c>
      <c r="F6650" t="s">
        <v>359</v>
      </c>
      <c r="G6650" t="s">
        <v>273</v>
      </c>
      <c r="H6650">
        <v>89</v>
      </c>
      <c r="I6650">
        <v>13950.36</v>
      </c>
      <c r="J6650">
        <v>1241582.04</v>
      </c>
      <c r="K6650">
        <v>2497.0300000000002</v>
      </c>
      <c r="L6650">
        <v>806</v>
      </c>
      <c r="M6650" t="s">
        <v>21</v>
      </c>
      <c r="N6650" t="s">
        <v>22</v>
      </c>
      <c r="O6650">
        <v>255751.87</v>
      </c>
      <c r="P6650">
        <f>_xlfn.DAYS(Table3[[#This Row],[Delivery_Date]],Table3[[#This Row],[Order_Date]])</f>
        <v>13</v>
      </c>
    </row>
    <row r="6651" spans="1:16" x14ac:dyDescent="0.25">
      <c r="A6651">
        <v>6650</v>
      </c>
      <c r="B6651" t="s">
        <v>65</v>
      </c>
      <c r="C6651" t="s">
        <v>16</v>
      </c>
      <c r="D6651" t="s">
        <v>25</v>
      </c>
      <c r="E6651" t="s">
        <v>46</v>
      </c>
      <c r="F6651" t="s">
        <v>355</v>
      </c>
      <c r="G6651" t="s">
        <v>422</v>
      </c>
      <c r="H6651">
        <v>43</v>
      </c>
      <c r="I6651">
        <v>30679.85</v>
      </c>
      <c r="J6651">
        <v>1319233.55</v>
      </c>
      <c r="K6651">
        <v>4957.63</v>
      </c>
      <c r="L6651">
        <v>841</v>
      </c>
      <c r="M6651" t="s">
        <v>29</v>
      </c>
      <c r="N6651" t="s">
        <v>30</v>
      </c>
      <c r="O6651">
        <v>112014.41</v>
      </c>
      <c r="P6651">
        <f>_xlfn.DAYS(Table3[[#This Row],[Delivery_Date]],Table3[[#This Row],[Order_Date]])</f>
        <v>15</v>
      </c>
    </row>
    <row r="6652" spans="1:16" x14ac:dyDescent="0.25">
      <c r="A6652">
        <v>6651</v>
      </c>
      <c r="B6652" t="s">
        <v>59</v>
      </c>
      <c r="C6652" t="s">
        <v>24</v>
      </c>
      <c r="D6652" t="s">
        <v>17</v>
      </c>
      <c r="E6652" t="s">
        <v>26</v>
      </c>
      <c r="F6652" t="s">
        <v>163</v>
      </c>
      <c r="G6652" t="s">
        <v>206</v>
      </c>
      <c r="H6652">
        <v>92</v>
      </c>
      <c r="I6652">
        <v>16918.57</v>
      </c>
      <c r="J6652">
        <v>1556508.44</v>
      </c>
      <c r="K6652">
        <v>963.45</v>
      </c>
      <c r="L6652">
        <v>110</v>
      </c>
      <c r="M6652" t="s">
        <v>29</v>
      </c>
      <c r="N6652" t="s">
        <v>22</v>
      </c>
      <c r="O6652">
        <v>193957.26</v>
      </c>
      <c r="P6652">
        <f>_xlfn.DAYS(Table3[[#This Row],[Delivery_Date]],Table3[[#This Row],[Order_Date]])</f>
        <v>6</v>
      </c>
    </row>
    <row r="6653" spans="1:16" x14ac:dyDescent="0.25">
      <c r="A6653">
        <v>6652</v>
      </c>
      <c r="B6653" t="s">
        <v>65</v>
      </c>
      <c r="C6653" t="s">
        <v>24</v>
      </c>
      <c r="D6653" t="s">
        <v>32</v>
      </c>
      <c r="E6653" t="s">
        <v>26</v>
      </c>
      <c r="F6653" t="s">
        <v>375</v>
      </c>
      <c r="G6653" t="s">
        <v>106</v>
      </c>
      <c r="H6653">
        <v>93</v>
      </c>
      <c r="I6653">
        <v>10098.64</v>
      </c>
      <c r="J6653">
        <v>939173.52</v>
      </c>
      <c r="K6653">
        <v>2214.2199999999998</v>
      </c>
      <c r="L6653">
        <v>591</v>
      </c>
      <c r="M6653" t="s">
        <v>21</v>
      </c>
      <c r="N6653" t="s">
        <v>43</v>
      </c>
      <c r="O6653">
        <v>117726.54</v>
      </c>
      <c r="P6653">
        <f>_xlfn.DAYS(Table3[[#This Row],[Delivery_Date]],Table3[[#This Row],[Order_Date]])</f>
        <v>13</v>
      </c>
    </row>
    <row r="6654" spans="1:16" x14ac:dyDescent="0.25">
      <c r="A6654">
        <v>6653</v>
      </c>
      <c r="B6654" t="s">
        <v>44</v>
      </c>
      <c r="C6654" t="s">
        <v>24</v>
      </c>
      <c r="D6654" t="s">
        <v>32</v>
      </c>
      <c r="E6654" t="s">
        <v>26</v>
      </c>
      <c r="F6654" t="s">
        <v>161</v>
      </c>
      <c r="G6654" t="s">
        <v>92</v>
      </c>
      <c r="H6654">
        <v>21</v>
      </c>
      <c r="I6654">
        <v>32456.81</v>
      </c>
      <c r="J6654">
        <v>681593.01</v>
      </c>
      <c r="K6654">
        <v>2985.49</v>
      </c>
      <c r="L6654">
        <v>62</v>
      </c>
      <c r="M6654" t="s">
        <v>29</v>
      </c>
      <c r="N6654" t="s">
        <v>36</v>
      </c>
      <c r="O6654">
        <v>39502.449999999997</v>
      </c>
      <c r="P6654">
        <f>_xlfn.DAYS(Table3[[#This Row],[Delivery_Date]],Table3[[#This Row],[Order_Date]])</f>
        <v>11</v>
      </c>
    </row>
    <row r="6655" spans="1:16" x14ac:dyDescent="0.25">
      <c r="A6655">
        <v>6654</v>
      </c>
      <c r="B6655" t="s">
        <v>59</v>
      </c>
      <c r="C6655" t="s">
        <v>16</v>
      </c>
      <c r="D6655" t="s">
        <v>32</v>
      </c>
      <c r="E6655" t="s">
        <v>46</v>
      </c>
      <c r="F6655" t="s">
        <v>334</v>
      </c>
      <c r="G6655" t="s">
        <v>83</v>
      </c>
      <c r="H6655">
        <v>92</v>
      </c>
      <c r="I6655">
        <v>16429.560000000001</v>
      </c>
      <c r="J6655">
        <v>1511519.52</v>
      </c>
      <c r="K6655">
        <v>2409.02</v>
      </c>
      <c r="L6655">
        <v>743</v>
      </c>
      <c r="M6655" t="s">
        <v>21</v>
      </c>
      <c r="N6655" t="s">
        <v>43</v>
      </c>
      <c r="O6655">
        <v>166492.9</v>
      </c>
      <c r="P6655">
        <f>_xlfn.DAYS(Table3[[#This Row],[Delivery_Date]],Table3[[#This Row],[Order_Date]])</f>
        <v>8</v>
      </c>
    </row>
    <row r="6656" spans="1:16" x14ac:dyDescent="0.25">
      <c r="A6656">
        <v>6655</v>
      </c>
      <c r="B6656" t="s">
        <v>59</v>
      </c>
      <c r="C6656" t="s">
        <v>38</v>
      </c>
      <c r="D6656" t="s">
        <v>45</v>
      </c>
      <c r="E6656" t="s">
        <v>52</v>
      </c>
      <c r="F6656" t="s">
        <v>406</v>
      </c>
      <c r="G6656" t="s">
        <v>417</v>
      </c>
      <c r="H6656">
        <v>17</v>
      </c>
      <c r="I6656">
        <v>3089.13</v>
      </c>
      <c r="J6656">
        <v>52515.21</v>
      </c>
      <c r="K6656">
        <v>4335.72</v>
      </c>
      <c r="L6656">
        <v>957</v>
      </c>
      <c r="M6656" t="s">
        <v>42</v>
      </c>
      <c r="N6656" t="s">
        <v>30</v>
      </c>
      <c r="O6656">
        <v>4845.4799999999996</v>
      </c>
      <c r="P6656">
        <f>_xlfn.DAYS(Table3[[#This Row],[Delivery_Date]],Table3[[#This Row],[Order_Date]])</f>
        <v>7</v>
      </c>
    </row>
    <row r="6657" spans="1:16" x14ac:dyDescent="0.25">
      <c r="A6657">
        <v>6656</v>
      </c>
      <c r="B6657" t="s">
        <v>31</v>
      </c>
      <c r="C6657" t="s">
        <v>38</v>
      </c>
      <c r="D6657" t="s">
        <v>39</v>
      </c>
      <c r="E6657" t="s">
        <v>18</v>
      </c>
      <c r="F6657" t="s">
        <v>58</v>
      </c>
      <c r="G6657" t="s">
        <v>320</v>
      </c>
      <c r="H6657">
        <v>53</v>
      </c>
      <c r="I6657">
        <v>39273.29</v>
      </c>
      <c r="J6657">
        <v>2081484.37</v>
      </c>
      <c r="K6657">
        <v>2045.34</v>
      </c>
      <c r="L6657">
        <v>103</v>
      </c>
      <c r="M6657" t="s">
        <v>35</v>
      </c>
      <c r="N6657" t="s">
        <v>43</v>
      </c>
      <c r="O6657">
        <v>320393.11</v>
      </c>
      <c r="P6657">
        <f>_xlfn.DAYS(Table3[[#This Row],[Delivery_Date]],Table3[[#This Row],[Order_Date]])</f>
        <v>3</v>
      </c>
    </row>
    <row r="6658" spans="1:16" x14ac:dyDescent="0.25">
      <c r="A6658">
        <v>6657</v>
      </c>
      <c r="B6658" t="s">
        <v>59</v>
      </c>
      <c r="C6658" t="s">
        <v>38</v>
      </c>
      <c r="D6658" t="s">
        <v>17</v>
      </c>
      <c r="E6658" t="s">
        <v>46</v>
      </c>
      <c r="F6658" t="s">
        <v>68</v>
      </c>
      <c r="G6658" t="s">
        <v>331</v>
      </c>
      <c r="H6658">
        <v>87</v>
      </c>
      <c r="I6658">
        <v>19596.16</v>
      </c>
      <c r="J6658">
        <v>1704865.92</v>
      </c>
      <c r="K6658">
        <v>2881.53</v>
      </c>
      <c r="L6658">
        <v>917</v>
      </c>
      <c r="M6658" t="s">
        <v>21</v>
      </c>
      <c r="N6658" t="s">
        <v>43</v>
      </c>
      <c r="O6658">
        <v>274283.11</v>
      </c>
      <c r="P6658">
        <f>_xlfn.DAYS(Table3[[#This Row],[Delivery_Date]],Table3[[#This Row],[Order_Date]])</f>
        <v>5</v>
      </c>
    </row>
    <row r="6659" spans="1:16" x14ac:dyDescent="0.25">
      <c r="A6659">
        <v>6658</v>
      </c>
      <c r="B6659" t="s">
        <v>31</v>
      </c>
      <c r="C6659" t="s">
        <v>38</v>
      </c>
      <c r="D6659" t="s">
        <v>25</v>
      </c>
      <c r="E6659" t="s">
        <v>18</v>
      </c>
      <c r="F6659" t="s">
        <v>419</v>
      </c>
      <c r="G6659" t="s">
        <v>331</v>
      </c>
      <c r="H6659">
        <v>66</v>
      </c>
      <c r="I6659">
        <v>24821.77</v>
      </c>
      <c r="J6659">
        <v>1638236.82</v>
      </c>
      <c r="K6659">
        <v>4525.6400000000003</v>
      </c>
      <c r="L6659">
        <v>410</v>
      </c>
      <c r="M6659" t="s">
        <v>35</v>
      </c>
      <c r="N6659" t="s">
        <v>70</v>
      </c>
      <c r="O6659">
        <v>239694.28</v>
      </c>
      <c r="P6659">
        <f>_xlfn.DAYS(Table3[[#This Row],[Delivery_Date]],Table3[[#This Row],[Order_Date]])</f>
        <v>3</v>
      </c>
    </row>
    <row r="6660" spans="1:16" x14ac:dyDescent="0.25">
      <c r="A6660">
        <v>6659</v>
      </c>
      <c r="B6660" t="s">
        <v>37</v>
      </c>
      <c r="C6660" t="s">
        <v>16</v>
      </c>
      <c r="D6660" t="s">
        <v>25</v>
      </c>
      <c r="E6660" t="s">
        <v>18</v>
      </c>
      <c r="F6660" t="s">
        <v>270</v>
      </c>
      <c r="G6660" t="s">
        <v>179</v>
      </c>
      <c r="H6660">
        <v>65</v>
      </c>
      <c r="I6660">
        <v>45142.98</v>
      </c>
      <c r="J6660">
        <v>2934293.7</v>
      </c>
      <c r="K6660">
        <v>4796.57</v>
      </c>
      <c r="L6660">
        <v>933</v>
      </c>
      <c r="M6660" t="s">
        <v>21</v>
      </c>
      <c r="N6660" t="s">
        <v>22</v>
      </c>
      <c r="O6660">
        <v>380051.15</v>
      </c>
      <c r="P6660">
        <f>_xlfn.DAYS(Table3[[#This Row],[Delivery_Date]],Table3[[#This Row],[Order_Date]])</f>
        <v>13</v>
      </c>
    </row>
    <row r="6661" spans="1:16" x14ac:dyDescent="0.25">
      <c r="A6661">
        <v>6660</v>
      </c>
      <c r="B6661" t="s">
        <v>31</v>
      </c>
      <c r="C6661" t="s">
        <v>24</v>
      </c>
      <c r="D6661" t="s">
        <v>25</v>
      </c>
      <c r="E6661" t="s">
        <v>26</v>
      </c>
      <c r="F6661" t="s">
        <v>299</v>
      </c>
      <c r="G6661" t="s">
        <v>288</v>
      </c>
      <c r="H6661">
        <v>1</v>
      </c>
      <c r="I6661">
        <v>47760</v>
      </c>
      <c r="J6661">
        <v>47760</v>
      </c>
      <c r="K6661">
        <v>521.83000000000004</v>
      </c>
      <c r="L6661">
        <v>666</v>
      </c>
      <c r="M6661" t="s">
        <v>29</v>
      </c>
      <c r="N6661" t="s">
        <v>43</v>
      </c>
      <c r="O6661">
        <v>2955.15</v>
      </c>
      <c r="P6661">
        <f>_xlfn.DAYS(Table3[[#This Row],[Delivery_Date]],Table3[[#This Row],[Order_Date]])</f>
        <v>1</v>
      </c>
    </row>
    <row r="6662" spans="1:16" x14ac:dyDescent="0.25">
      <c r="A6662">
        <v>6661</v>
      </c>
      <c r="B6662" t="s">
        <v>37</v>
      </c>
      <c r="C6662" t="s">
        <v>16</v>
      </c>
      <c r="D6662" t="s">
        <v>17</v>
      </c>
      <c r="E6662" t="s">
        <v>52</v>
      </c>
      <c r="F6662" t="s">
        <v>145</v>
      </c>
      <c r="G6662" t="s">
        <v>321</v>
      </c>
      <c r="H6662">
        <v>4</v>
      </c>
      <c r="I6662">
        <v>24004.39</v>
      </c>
      <c r="J6662">
        <v>96017.56</v>
      </c>
      <c r="K6662">
        <v>4113.4799999999996</v>
      </c>
      <c r="L6662">
        <v>853</v>
      </c>
      <c r="M6662" t="s">
        <v>29</v>
      </c>
      <c r="N6662" t="s">
        <v>36</v>
      </c>
      <c r="O6662">
        <v>23731.4</v>
      </c>
      <c r="P6662">
        <f>_xlfn.DAYS(Table3[[#This Row],[Delivery_Date]],Table3[[#This Row],[Order_Date]])</f>
        <v>5</v>
      </c>
    </row>
    <row r="6663" spans="1:16" x14ac:dyDescent="0.25">
      <c r="A6663">
        <v>6662</v>
      </c>
      <c r="B6663" t="s">
        <v>15</v>
      </c>
      <c r="C6663" t="s">
        <v>24</v>
      </c>
      <c r="D6663" t="s">
        <v>39</v>
      </c>
      <c r="E6663" t="s">
        <v>46</v>
      </c>
      <c r="F6663" t="s">
        <v>181</v>
      </c>
      <c r="G6663" t="s">
        <v>306</v>
      </c>
      <c r="H6663">
        <v>86</v>
      </c>
      <c r="I6663">
        <v>18173.09</v>
      </c>
      <c r="J6663">
        <v>1562885.74</v>
      </c>
      <c r="K6663">
        <v>1266.73</v>
      </c>
      <c r="L6663">
        <v>702</v>
      </c>
      <c r="M6663" t="s">
        <v>29</v>
      </c>
      <c r="N6663" t="s">
        <v>22</v>
      </c>
      <c r="O6663">
        <v>82269</v>
      </c>
      <c r="P6663">
        <f>_xlfn.DAYS(Table3[[#This Row],[Delivery_Date]],Table3[[#This Row],[Order_Date]])</f>
        <v>4</v>
      </c>
    </row>
    <row r="6664" spans="1:16" x14ac:dyDescent="0.25">
      <c r="A6664">
        <v>6663</v>
      </c>
      <c r="B6664" t="s">
        <v>59</v>
      </c>
      <c r="C6664" t="s">
        <v>16</v>
      </c>
      <c r="D6664" t="s">
        <v>17</v>
      </c>
      <c r="E6664" t="s">
        <v>60</v>
      </c>
      <c r="F6664" t="s">
        <v>200</v>
      </c>
      <c r="G6664" t="s">
        <v>84</v>
      </c>
      <c r="H6664">
        <v>51</v>
      </c>
      <c r="I6664">
        <v>3870.61</v>
      </c>
      <c r="J6664">
        <v>197401.11</v>
      </c>
      <c r="K6664">
        <v>2236.04</v>
      </c>
      <c r="L6664">
        <v>590</v>
      </c>
      <c r="M6664" t="s">
        <v>21</v>
      </c>
      <c r="N6664" t="s">
        <v>22</v>
      </c>
      <c r="O6664">
        <v>32510.86</v>
      </c>
      <c r="P6664">
        <f>_xlfn.DAYS(Table3[[#This Row],[Delivery_Date]],Table3[[#This Row],[Order_Date]])</f>
        <v>13</v>
      </c>
    </row>
    <row r="6665" spans="1:16" x14ac:dyDescent="0.25">
      <c r="A6665">
        <v>6664</v>
      </c>
      <c r="B6665" t="s">
        <v>65</v>
      </c>
      <c r="C6665" t="s">
        <v>38</v>
      </c>
      <c r="D6665" t="s">
        <v>39</v>
      </c>
      <c r="E6665" t="s">
        <v>18</v>
      </c>
      <c r="F6665" t="s">
        <v>108</v>
      </c>
      <c r="G6665" t="s">
        <v>371</v>
      </c>
      <c r="H6665">
        <v>45</v>
      </c>
      <c r="I6665">
        <v>35309.199999999997</v>
      </c>
      <c r="J6665">
        <v>1588914</v>
      </c>
      <c r="K6665">
        <v>1684.01</v>
      </c>
      <c r="L6665">
        <v>199</v>
      </c>
      <c r="M6665" t="s">
        <v>35</v>
      </c>
      <c r="N6665" t="s">
        <v>43</v>
      </c>
      <c r="O6665">
        <v>185709.46</v>
      </c>
      <c r="P6665">
        <f>_xlfn.DAYS(Table3[[#This Row],[Delivery_Date]],Table3[[#This Row],[Order_Date]])</f>
        <v>5</v>
      </c>
    </row>
    <row r="6666" spans="1:16" x14ac:dyDescent="0.25">
      <c r="A6666">
        <v>6665</v>
      </c>
      <c r="B6666" t="s">
        <v>59</v>
      </c>
      <c r="C6666" t="s">
        <v>16</v>
      </c>
      <c r="D6666" t="s">
        <v>25</v>
      </c>
      <c r="E6666" t="s">
        <v>46</v>
      </c>
      <c r="F6666" t="s">
        <v>111</v>
      </c>
      <c r="G6666" t="s">
        <v>202</v>
      </c>
      <c r="H6666">
        <v>69</v>
      </c>
      <c r="I6666">
        <v>34142.089999999997</v>
      </c>
      <c r="J6666">
        <v>2355804.21</v>
      </c>
      <c r="K6666">
        <v>4465.46</v>
      </c>
      <c r="L6666">
        <v>273</v>
      </c>
      <c r="M6666" t="s">
        <v>35</v>
      </c>
      <c r="N6666" t="s">
        <v>22</v>
      </c>
      <c r="O6666">
        <v>465302.22</v>
      </c>
      <c r="P6666">
        <f>_xlfn.DAYS(Table3[[#This Row],[Delivery_Date]],Table3[[#This Row],[Order_Date]])</f>
        <v>13</v>
      </c>
    </row>
    <row r="6667" spans="1:16" x14ac:dyDescent="0.25">
      <c r="A6667">
        <v>6666</v>
      </c>
      <c r="B6667" t="s">
        <v>65</v>
      </c>
      <c r="C6667" t="s">
        <v>24</v>
      </c>
      <c r="D6667" t="s">
        <v>39</v>
      </c>
      <c r="E6667" t="s">
        <v>26</v>
      </c>
      <c r="F6667" t="s">
        <v>181</v>
      </c>
      <c r="G6667" t="s">
        <v>421</v>
      </c>
      <c r="H6667">
        <v>30</v>
      </c>
      <c r="I6667">
        <v>21095.18</v>
      </c>
      <c r="J6667">
        <v>632855.4</v>
      </c>
      <c r="K6667">
        <v>1677.32</v>
      </c>
      <c r="L6667">
        <v>457</v>
      </c>
      <c r="M6667" t="s">
        <v>29</v>
      </c>
      <c r="N6667" t="s">
        <v>22</v>
      </c>
      <c r="O6667">
        <v>86971.91</v>
      </c>
      <c r="P6667">
        <f>_xlfn.DAYS(Table3[[#This Row],[Delivery_Date]],Table3[[#This Row],[Order_Date]])</f>
        <v>15</v>
      </c>
    </row>
    <row r="6668" spans="1:16" x14ac:dyDescent="0.25">
      <c r="A6668">
        <v>6667</v>
      </c>
      <c r="B6668" t="s">
        <v>15</v>
      </c>
      <c r="C6668" t="s">
        <v>24</v>
      </c>
      <c r="D6668" t="s">
        <v>45</v>
      </c>
      <c r="E6668" t="s">
        <v>18</v>
      </c>
      <c r="F6668" t="s">
        <v>91</v>
      </c>
      <c r="G6668" t="s">
        <v>361</v>
      </c>
      <c r="H6668">
        <v>28</v>
      </c>
      <c r="I6668">
        <v>32164.77</v>
      </c>
      <c r="J6668">
        <v>900613.56</v>
      </c>
      <c r="K6668">
        <v>2805.18</v>
      </c>
      <c r="L6668">
        <v>405</v>
      </c>
      <c r="M6668" t="s">
        <v>35</v>
      </c>
      <c r="N6668" t="s">
        <v>30</v>
      </c>
      <c r="O6668">
        <v>161252.74</v>
      </c>
      <c r="P6668">
        <f>_xlfn.DAYS(Table3[[#This Row],[Delivery_Date]],Table3[[#This Row],[Order_Date]])</f>
        <v>8</v>
      </c>
    </row>
    <row r="6669" spans="1:16" x14ac:dyDescent="0.25">
      <c r="A6669">
        <v>6668</v>
      </c>
      <c r="B6669" t="s">
        <v>65</v>
      </c>
      <c r="C6669" t="s">
        <v>24</v>
      </c>
      <c r="D6669" t="s">
        <v>39</v>
      </c>
      <c r="E6669" t="s">
        <v>52</v>
      </c>
      <c r="F6669" t="s">
        <v>294</v>
      </c>
      <c r="G6669" t="s">
        <v>305</v>
      </c>
      <c r="H6669">
        <v>28</v>
      </c>
      <c r="I6669">
        <v>4270.09</v>
      </c>
      <c r="J6669">
        <v>119562.52</v>
      </c>
      <c r="K6669">
        <v>2990.47</v>
      </c>
      <c r="L6669">
        <v>393</v>
      </c>
      <c r="M6669" t="s">
        <v>29</v>
      </c>
      <c r="N6669" t="s">
        <v>22</v>
      </c>
      <c r="O6669">
        <v>25342.23</v>
      </c>
      <c r="P6669">
        <f>_xlfn.DAYS(Table3[[#This Row],[Delivery_Date]],Table3[[#This Row],[Order_Date]])</f>
        <v>11</v>
      </c>
    </row>
    <row r="6670" spans="1:16" x14ac:dyDescent="0.25">
      <c r="A6670">
        <v>6669</v>
      </c>
      <c r="B6670" t="s">
        <v>37</v>
      </c>
      <c r="C6670" t="s">
        <v>38</v>
      </c>
      <c r="D6670" t="s">
        <v>25</v>
      </c>
      <c r="E6670" t="s">
        <v>60</v>
      </c>
      <c r="F6670" t="s">
        <v>84</v>
      </c>
      <c r="G6670" t="s">
        <v>285</v>
      </c>
      <c r="H6670">
        <v>33</v>
      </c>
      <c r="I6670">
        <v>45053.120000000003</v>
      </c>
      <c r="J6670">
        <v>1486752.96</v>
      </c>
      <c r="K6670">
        <v>4319.49</v>
      </c>
      <c r="L6670">
        <v>690</v>
      </c>
      <c r="M6670" t="s">
        <v>21</v>
      </c>
      <c r="N6670" t="s">
        <v>22</v>
      </c>
      <c r="O6670">
        <v>295553.43</v>
      </c>
      <c r="P6670">
        <f>_xlfn.DAYS(Table3[[#This Row],[Delivery_Date]],Table3[[#This Row],[Order_Date]])</f>
        <v>9</v>
      </c>
    </row>
    <row r="6671" spans="1:16" x14ac:dyDescent="0.25">
      <c r="A6671">
        <v>6670</v>
      </c>
      <c r="B6671" t="s">
        <v>15</v>
      </c>
      <c r="C6671" t="s">
        <v>38</v>
      </c>
      <c r="D6671" t="s">
        <v>39</v>
      </c>
      <c r="E6671" t="s">
        <v>52</v>
      </c>
      <c r="F6671" t="s">
        <v>128</v>
      </c>
      <c r="G6671" t="s">
        <v>67</v>
      </c>
      <c r="H6671">
        <v>8</v>
      </c>
      <c r="I6671">
        <v>6765.66</v>
      </c>
      <c r="J6671">
        <v>54125.279999999999</v>
      </c>
      <c r="K6671">
        <v>4273.32</v>
      </c>
      <c r="L6671">
        <v>239</v>
      </c>
      <c r="M6671" t="s">
        <v>29</v>
      </c>
      <c r="N6671" t="s">
        <v>22</v>
      </c>
      <c r="O6671">
        <v>2881.61</v>
      </c>
      <c r="P6671">
        <f>_xlfn.DAYS(Table3[[#This Row],[Delivery_Date]],Table3[[#This Row],[Order_Date]])</f>
        <v>10</v>
      </c>
    </row>
    <row r="6672" spans="1:16" x14ac:dyDescent="0.25">
      <c r="A6672">
        <v>6671</v>
      </c>
      <c r="B6672" t="s">
        <v>65</v>
      </c>
      <c r="C6672" t="s">
        <v>24</v>
      </c>
      <c r="D6672" t="s">
        <v>17</v>
      </c>
      <c r="E6672" t="s">
        <v>60</v>
      </c>
      <c r="F6672" t="s">
        <v>410</v>
      </c>
      <c r="G6672" t="s">
        <v>168</v>
      </c>
      <c r="H6672">
        <v>56</v>
      </c>
      <c r="I6672">
        <v>35474.83</v>
      </c>
      <c r="J6672">
        <v>1986590.48</v>
      </c>
      <c r="K6672">
        <v>3912.24</v>
      </c>
      <c r="L6672">
        <v>415</v>
      </c>
      <c r="M6672" t="s">
        <v>29</v>
      </c>
      <c r="N6672" t="s">
        <v>22</v>
      </c>
      <c r="O6672">
        <v>299092.64</v>
      </c>
      <c r="P6672">
        <f>_xlfn.DAYS(Table3[[#This Row],[Delivery_Date]],Table3[[#This Row],[Order_Date]])</f>
        <v>7</v>
      </c>
    </row>
    <row r="6673" spans="1:16" x14ac:dyDescent="0.25">
      <c r="A6673">
        <v>6672</v>
      </c>
      <c r="B6673" t="s">
        <v>23</v>
      </c>
      <c r="C6673" t="s">
        <v>24</v>
      </c>
      <c r="D6673" t="s">
        <v>32</v>
      </c>
      <c r="E6673" t="s">
        <v>18</v>
      </c>
      <c r="F6673" t="s">
        <v>77</v>
      </c>
      <c r="G6673" t="s">
        <v>299</v>
      </c>
      <c r="H6673">
        <v>20</v>
      </c>
      <c r="I6673">
        <v>6018.55</v>
      </c>
      <c r="J6673">
        <v>120371</v>
      </c>
      <c r="K6673">
        <v>3297.03</v>
      </c>
      <c r="L6673">
        <v>507</v>
      </c>
      <c r="M6673" t="s">
        <v>29</v>
      </c>
      <c r="N6673" t="s">
        <v>43</v>
      </c>
      <c r="O6673">
        <v>29600.47</v>
      </c>
      <c r="P6673">
        <f>_xlfn.DAYS(Table3[[#This Row],[Delivery_Date]],Table3[[#This Row],[Order_Date]])</f>
        <v>6</v>
      </c>
    </row>
    <row r="6674" spans="1:16" x14ac:dyDescent="0.25">
      <c r="A6674">
        <v>6673</v>
      </c>
      <c r="B6674" t="s">
        <v>31</v>
      </c>
      <c r="C6674" t="s">
        <v>16</v>
      </c>
      <c r="D6674" t="s">
        <v>32</v>
      </c>
      <c r="E6674" t="s">
        <v>60</v>
      </c>
      <c r="F6674" t="s">
        <v>258</v>
      </c>
      <c r="G6674" t="s">
        <v>144</v>
      </c>
      <c r="H6674">
        <v>58</v>
      </c>
      <c r="I6674">
        <v>46172.24</v>
      </c>
      <c r="J6674">
        <v>2677989.92</v>
      </c>
      <c r="K6674">
        <v>128.18</v>
      </c>
      <c r="L6674">
        <v>921</v>
      </c>
      <c r="M6674" t="s">
        <v>21</v>
      </c>
      <c r="N6674" t="s">
        <v>22</v>
      </c>
      <c r="O6674">
        <v>257002.23999999999</v>
      </c>
      <c r="P6674">
        <f>_xlfn.DAYS(Table3[[#This Row],[Delivery_Date]],Table3[[#This Row],[Order_Date]])</f>
        <v>7</v>
      </c>
    </row>
    <row r="6675" spans="1:16" x14ac:dyDescent="0.25">
      <c r="A6675">
        <v>6674</v>
      </c>
      <c r="B6675" t="s">
        <v>37</v>
      </c>
      <c r="C6675" t="s">
        <v>16</v>
      </c>
      <c r="D6675" t="s">
        <v>45</v>
      </c>
      <c r="E6675" t="s">
        <v>18</v>
      </c>
      <c r="F6675" t="s">
        <v>88</v>
      </c>
      <c r="G6675" t="s">
        <v>356</v>
      </c>
      <c r="H6675">
        <v>88</v>
      </c>
      <c r="I6675">
        <v>14722.21</v>
      </c>
      <c r="J6675">
        <v>1295554.48</v>
      </c>
      <c r="K6675">
        <v>4333.7299999999996</v>
      </c>
      <c r="L6675">
        <v>282</v>
      </c>
      <c r="M6675" t="s">
        <v>35</v>
      </c>
      <c r="N6675" t="s">
        <v>22</v>
      </c>
      <c r="O6675">
        <v>161326.57</v>
      </c>
      <c r="P6675">
        <f>_xlfn.DAYS(Table3[[#This Row],[Delivery_Date]],Table3[[#This Row],[Order_Date]])</f>
        <v>12</v>
      </c>
    </row>
    <row r="6676" spans="1:16" x14ac:dyDescent="0.25">
      <c r="A6676">
        <v>6675</v>
      </c>
      <c r="B6676" t="s">
        <v>15</v>
      </c>
      <c r="C6676" t="s">
        <v>24</v>
      </c>
      <c r="D6676" t="s">
        <v>32</v>
      </c>
      <c r="E6676" t="s">
        <v>60</v>
      </c>
      <c r="F6676" t="s">
        <v>143</v>
      </c>
      <c r="G6676" t="s">
        <v>299</v>
      </c>
      <c r="H6676">
        <v>90</v>
      </c>
      <c r="I6676">
        <v>14210.65</v>
      </c>
      <c r="J6676">
        <v>1278958.5</v>
      </c>
      <c r="K6676">
        <v>4340.21</v>
      </c>
      <c r="L6676">
        <v>365</v>
      </c>
      <c r="M6676" t="s">
        <v>21</v>
      </c>
      <c r="N6676" t="s">
        <v>30</v>
      </c>
      <c r="O6676">
        <v>199352.41</v>
      </c>
      <c r="P6676">
        <f>_xlfn.DAYS(Table3[[#This Row],[Delivery_Date]],Table3[[#This Row],[Order_Date]])</f>
        <v>8</v>
      </c>
    </row>
    <row r="6677" spans="1:16" x14ac:dyDescent="0.25">
      <c r="A6677">
        <v>6676</v>
      </c>
      <c r="B6677" t="s">
        <v>23</v>
      </c>
      <c r="C6677" t="s">
        <v>24</v>
      </c>
      <c r="D6677" t="s">
        <v>39</v>
      </c>
      <c r="E6677" t="s">
        <v>26</v>
      </c>
      <c r="F6677" t="s">
        <v>213</v>
      </c>
      <c r="G6677" t="s">
        <v>330</v>
      </c>
      <c r="H6677">
        <v>47</v>
      </c>
      <c r="I6677">
        <v>43153.63</v>
      </c>
      <c r="J6677">
        <v>2028220.61</v>
      </c>
      <c r="K6677">
        <v>3471.06</v>
      </c>
      <c r="L6677">
        <v>4</v>
      </c>
      <c r="M6677" t="s">
        <v>21</v>
      </c>
      <c r="N6677" t="s">
        <v>22</v>
      </c>
      <c r="O6677">
        <v>256453.34</v>
      </c>
      <c r="P6677">
        <f>_xlfn.DAYS(Table3[[#This Row],[Delivery_Date]],Table3[[#This Row],[Order_Date]])</f>
        <v>6</v>
      </c>
    </row>
    <row r="6678" spans="1:16" x14ac:dyDescent="0.25">
      <c r="A6678">
        <v>6677</v>
      </c>
      <c r="B6678" t="s">
        <v>15</v>
      </c>
      <c r="C6678" t="s">
        <v>38</v>
      </c>
      <c r="D6678" t="s">
        <v>45</v>
      </c>
      <c r="E6678" t="s">
        <v>52</v>
      </c>
      <c r="F6678" t="s">
        <v>415</v>
      </c>
      <c r="G6678" t="s">
        <v>110</v>
      </c>
      <c r="H6678">
        <v>74</v>
      </c>
      <c r="I6678">
        <v>43212.75</v>
      </c>
      <c r="J6678">
        <v>3197743.5</v>
      </c>
      <c r="K6678">
        <v>1962.01</v>
      </c>
      <c r="L6678">
        <v>448</v>
      </c>
      <c r="M6678" t="s">
        <v>35</v>
      </c>
      <c r="N6678" t="s">
        <v>70</v>
      </c>
      <c r="O6678">
        <v>664092.57999999996</v>
      </c>
      <c r="P6678">
        <f>_xlfn.DAYS(Table3[[#This Row],[Delivery_Date]],Table3[[#This Row],[Order_Date]])</f>
        <v>5</v>
      </c>
    </row>
    <row r="6679" spans="1:16" x14ac:dyDescent="0.25">
      <c r="A6679">
        <v>6678</v>
      </c>
      <c r="B6679" t="s">
        <v>65</v>
      </c>
      <c r="C6679" t="s">
        <v>24</v>
      </c>
      <c r="D6679" t="s">
        <v>39</v>
      </c>
      <c r="E6679" t="s">
        <v>18</v>
      </c>
      <c r="F6679" t="s">
        <v>270</v>
      </c>
      <c r="G6679" t="s">
        <v>106</v>
      </c>
      <c r="H6679">
        <v>64</v>
      </c>
      <c r="I6679">
        <v>17373.13</v>
      </c>
      <c r="J6679">
        <v>1111880.32</v>
      </c>
      <c r="K6679">
        <v>4401.1499999999996</v>
      </c>
      <c r="L6679">
        <v>551</v>
      </c>
      <c r="M6679" t="s">
        <v>42</v>
      </c>
      <c r="N6679" t="s">
        <v>43</v>
      </c>
      <c r="O6679">
        <v>133414.35999999999</v>
      </c>
      <c r="P6679">
        <f>_xlfn.DAYS(Table3[[#This Row],[Delivery_Date]],Table3[[#This Row],[Order_Date]])</f>
        <v>4</v>
      </c>
    </row>
    <row r="6680" spans="1:16" x14ac:dyDescent="0.25">
      <c r="A6680">
        <v>6679</v>
      </c>
      <c r="B6680" t="s">
        <v>44</v>
      </c>
      <c r="C6680" t="s">
        <v>24</v>
      </c>
      <c r="D6680" t="s">
        <v>25</v>
      </c>
      <c r="E6680" t="s">
        <v>46</v>
      </c>
      <c r="F6680" t="s">
        <v>253</v>
      </c>
      <c r="G6680" t="s">
        <v>353</v>
      </c>
      <c r="H6680">
        <v>21</v>
      </c>
      <c r="I6680">
        <v>17504.740000000002</v>
      </c>
      <c r="J6680">
        <v>367599.54</v>
      </c>
      <c r="K6680">
        <v>4655.57</v>
      </c>
      <c r="L6680">
        <v>385</v>
      </c>
      <c r="M6680" t="s">
        <v>29</v>
      </c>
      <c r="N6680" t="s">
        <v>36</v>
      </c>
      <c r="O6680">
        <v>40698.980000000003</v>
      </c>
      <c r="P6680">
        <f>_xlfn.DAYS(Table3[[#This Row],[Delivery_Date]],Table3[[#This Row],[Order_Date]])</f>
        <v>12</v>
      </c>
    </row>
    <row r="6681" spans="1:16" x14ac:dyDescent="0.25">
      <c r="A6681">
        <v>6680</v>
      </c>
      <c r="B6681" t="s">
        <v>59</v>
      </c>
      <c r="C6681" t="s">
        <v>16</v>
      </c>
      <c r="D6681" t="s">
        <v>32</v>
      </c>
      <c r="E6681" t="s">
        <v>52</v>
      </c>
      <c r="F6681" t="s">
        <v>267</v>
      </c>
      <c r="G6681" t="s">
        <v>75</v>
      </c>
      <c r="H6681">
        <v>12</v>
      </c>
      <c r="I6681">
        <v>33239.9</v>
      </c>
      <c r="J6681">
        <v>398878.8</v>
      </c>
      <c r="K6681">
        <v>4825.66</v>
      </c>
      <c r="L6681">
        <v>185</v>
      </c>
      <c r="M6681" t="s">
        <v>42</v>
      </c>
      <c r="N6681" t="s">
        <v>43</v>
      </c>
      <c r="O6681">
        <v>72833.91</v>
      </c>
      <c r="P6681">
        <f>_xlfn.DAYS(Table3[[#This Row],[Delivery_Date]],Table3[[#This Row],[Order_Date]])</f>
        <v>11</v>
      </c>
    </row>
    <row r="6682" spans="1:16" x14ac:dyDescent="0.25">
      <c r="A6682">
        <v>6681</v>
      </c>
      <c r="B6682" t="s">
        <v>15</v>
      </c>
      <c r="C6682" t="s">
        <v>38</v>
      </c>
      <c r="D6682" t="s">
        <v>25</v>
      </c>
      <c r="E6682" t="s">
        <v>18</v>
      </c>
      <c r="F6682" t="s">
        <v>221</v>
      </c>
      <c r="G6682" t="s">
        <v>342</v>
      </c>
      <c r="H6682">
        <v>85</v>
      </c>
      <c r="I6682">
        <v>20386.23</v>
      </c>
      <c r="J6682">
        <v>1732829.55</v>
      </c>
      <c r="K6682">
        <v>1241.19</v>
      </c>
      <c r="L6682">
        <v>520</v>
      </c>
      <c r="M6682" t="s">
        <v>29</v>
      </c>
      <c r="N6682" t="s">
        <v>30</v>
      </c>
      <c r="O6682">
        <v>349206.07</v>
      </c>
      <c r="P6682">
        <f>_xlfn.DAYS(Table3[[#This Row],[Delivery_Date]],Table3[[#This Row],[Order_Date]])</f>
        <v>7</v>
      </c>
    </row>
    <row r="6683" spans="1:16" x14ac:dyDescent="0.25">
      <c r="A6683">
        <v>6682</v>
      </c>
      <c r="B6683" t="s">
        <v>23</v>
      </c>
      <c r="C6683" t="s">
        <v>16</v>
      </c>
      <c r="D6683" t="s">
        <v>32</v>
      </c>
      <c r="E6683" t="s">
        <v>18</v>
      </c>
      <c r="F6683" t="s">
        <v>288</v>
      </c>
      <c r="G6683" t="s">
        <v>73</v>
      </c>
      <c r="H6683">
        <v>63</v>
      </c>
      <c r="I6683">
        <v>32899.33</v>
      </c>
      <c r="J6683">
        <v>2072657.79</v>
      </c>
      <c r="K6683">
        <v>1068.97</v>
      </c>
      <c r="L6683">
        <v>514</v>
      </c>
      <c r="M6683" t="s">
        <v>29</v>
      </c>
      <c r="N6683" t="s">
        <v>30</v>
      </c>
      <c r="O6683">
        <v>162078.72</v>
      </c>
      <c r="P6683">
        <f>_xlfn.DAYS(Table3[[#This Row],[Delivery_Date]],Table3[[#This Row],[Order_Date]])</f>
        <v>9</v>
      </c>
    </row>
    <row r="6684" spans="1:16" x14ac:dyDescent="0.25">
      <c r="A6684">
        <v>6683</v>
      </c>
      <c r="B6684" t="s">
        <v>59</v>
      </c>
      <c r="C6684" t="s">
        <v>24</v>
      </c>
      <c r="D6684" t="s">
        <v>39</v>
      </c>
      <c r="E6684" t="s">
        <v>60</v>
      </c>
      <c r="F6684" t="s">
        <v>121</v>
      </c>
      <c r="G6684" t="s">
        <v>346</v>
      </c>
      <c r="H6684">
        <v>54</v>
      </c>
      <c r="I6684">
        <v>27504.1</v>
      </c>
      <c r="J6684">
        <v>1485221.4</v>
      </c>
      <c r="K6684">
        <v>1055.4100000000001</v>
      </c>
      <c r="L6684">
        <v>340</v>
      </c>
      <c r="M6684" t="s">
        <v>35</v>
      </c>
      <c r="N6684" t="s">
        <v>22</v>
      </c>
      <c r="O6684">
        <v>300355.40999999997</v>
      </c>
      <c r="P6684">
        <f>_xlfn.DAYS(Table3[[#This Row],[Delivery_Date]],Table3[[#This Row],[Order_Date]])</f>
        <v>3</v>
      </c>
    </row>
    <row r="6685" spans="1:16" x14ac:dyDescent="0.25">
      <c r="A6685">
        <v>6684</v>
      </c>
      <c r="B6685" t="s">
        <v>31</v>
      </c>
      <c r="C6685" t="s">
        <v>24</v>
      </c>
      <c r="D6685" t="s">
        <v>39</v>
      </c>
      <c r="E6685" t="s">
        <v>46</v>
      </c>
      <c r="F6685" t="s">
        <v>228</v>
      </c>
      <c r="G6685" t="s">
        <v>41</v>
      </c>
      <c r="H6685">
        <v>15</v>
      </c>
      <c r="I6685">
        <v>27580.52</v>
      </c>
      <c r="J6685">
        <v>413707.8</v>
      </c>
      <c r="K6685">
        <v>3211.92</v>
      </c>
      <c r="L6685">
        <v>228</v>
      </c>
      <c r="M6685" t="s">
        <v>21</v>
      </c>
      <c r="N6685" t="s">
        <v>36</v>
      </c>
      <c r="O6685">
        <v>21283.23</v>
      </c>
      <c r="P6685">
        <f>_xlfn.DAYS(Table3[[#This Row],[Delivery_Date]],Table3[[#This Row],[Order_Date]])</f>
        <v>14</v>
      </c>
    </row>
    <row r="6686" spans="1:16" x14ac:dyDescent="0.25">
      <c r="A6686">
        <v>6685</v>
      </c>
      <c r="B6686" t="s">
        <v>23</v>
      </c>
      <c r="C6686" t="s">
        <v>24</v>
      </c>
      <c r="D6686" t="s">
        <v>32</v>
      </c>
      <c r="E6686" t="s">
        <v>26</v>
      </c>
      <c r="F6686" t="s">
        <v>102</v>
      </c>
      <c r="G6686" t="s">
        <v>104</v>
      </c>
      <c r="H6686">
        <v>16</v>
      </c>
      <c r="I6686">
        <v>36202.269999999997</v>
      </c>
      <c r="J6686">
        <v>579236.31999999995</v>
      </c>
      <c r="K6686">
        <v>2728.18</v>
      </c>
      <c r="L6686">
        <v>644</v>
      </c>
      <c r="M6686" t="s">
        <v>35</v>
      </c>
      <c r="N6686" t="s">
        <v>36</v>
      </c>
      <c r="O6686">
        <v>77222.009999999995</v>
      </c>
      <c r="P6686">
        <f>_xlfn.DAYS(Table3[[#This Row],[Delivery_Date]],Table3[[#This Row],[Order_Date]])</f>
        <v>9</v>
      </c>
    </row>
    <row r="6687" spans="1:16" x14ac:dyDescent="0.25">
      <c r="A6687">
        <v>6686</v>
      </c>
      <c r="B6687" t="s">
        <v>51</v>
      </c>
      <c r="C6687" t="s">
        <v>38</v>
      </c>
      <c r="D6687" t="s">
        <v>17</v>
      </c>
      <c r="E6687" t="s">
        <v>18</v>
      </c>
      <c r="F6687" t="s">
        <v>249</v>
      </c>
      <c r="G6687" t="s">
        <v>416</v>
      </c>
      <c r="H6687">
        <v>70</v>
      </c>
      <c r="I6687">
        <v>49868.959999999999</v>
      </c>
      <c r="J6687">
        <v>3490827.2</v>
      </c>
      <c r="K6687">
        <v>214.85</v>
      </c>
      <c r="L6687">
        <v>731</v>
      </c>
      <c r="M6687" t="s">
        <v>21</v>
      </c>
      <c r="N6687" t="s">
        <v>22</v>
      </c>
      <c r="O6687">
        <v>523381.98</v>
      </c>
      <c r="P6687">
        <f>_xlfn.DAYS(Table3[[#This Row],[Delivery_Date]],Table3[[#This Row],[Order_Date]])</f>
        <v>4</v>
      </c>
    </row>
    <row r="6688" spans="1:16" x14ac:dyDescent="0.25">
      <c r="A6688">
        <v>6687</v>
      </c>
      <c r="B6688" t="s">
        <v>15</v>
      </c>
      <c r="C6688" t="s">
        <v>38</v>
      </c>
      <c r="D6688" t="s">
        <v>25</v>
      </c>
      <c r="E6688" t="s">
        <v>60</v>
      </c>
      <c r="F6688" t="s">
        <v>379</v>
      </c>
      <c r="G6688" t="s">
        <v>201</v>
      </c>
      <c r="H6688">
        <v>39</v>
      </c>
      <c r="I6688">
        <v>13249.17</v>
      </c>
      <c r="J6688">
        <v>516717.63</v>
      </c>
      <c r="K6688">
        <v>3162.07</v>
      </c>
      <c r="L6688">
        <v>587</v>
      </c>
      <c r="M6688" t="s">
        <v>21</v>
      </c>
      <c r="N6688" t="s">
        <v>22</v>
      </c>
      <c r="O6688">
        <v>110339.69</v>
      </c>
      <c r="P6688">
        <f>_xlfn.DAYS(Table3[[#This Row],[Delivery_Date]],Table3[[#This Row],[Order_Date]])</f>
        <v>5</v>
      </c>
    </row>
    <row r="6689" spans="1:16" x14ac:dyDescent="0.25">
      <c r="A6689">
        <v>6688</v>
      </c>
      <c r="B6689" t="s">
        <v>37</v>
      </c>
      <c r="C6689" t="s">
        <v>24</v>
      </c>
      <c r="D6689" t="s">
        <v>32</v>
      </c>
      <c r="E6689" t="s">
        <v>18</v>
      </c>
      <c r="F6689" t="s">
        <v>189</v>
      </c>
      <c r="G6689" t="s">
        <v>190</v>
      </c>
      <c r="H6689">
        <v>50</v>
      </c>
      <c r="I6689">
        <v>31354.69</v>
      </c>
      <c r="J6689">
        <v>1567734.5</v>
      </c>
      <c r="K6689">
        <v>3253.31</v>
      </c>
      <c r="L6689">
        <v>727</v>
      </c>
      <c r="M6689" t="s">
        <v>29</v>
      </c>
      <c r="N6689" t="s">
        <v>70</v>
      </c>
      <c r="O6689">
        <v>388398.96</v>
      </c>
      <c r="P6689">
        <f>_xlfn.DAYS(Table3[[#This Row],[Delivery_Date]],Table3[[#This Row],[Order_Date]])</f>
        <v>6</v>
      </c>
    </row>
    <row r="6690" spans="1:16" x14ac:dyDescent="0.25">
      <c r="A6690">
        <v>6689</v>
      </c>
      <c r="B6690" t="s">
        <v>31</v>
      </c>
      <c r="C6690" t="s">
        <v>38</v>
      </c>
      <c r="D6690" t="s">
        <v>45</v>
      </c>
      <c r="E6690" t="s">
        <v>18</v>
      </c>
      <c r="F6690" t="s">
        <v>165</v>
      </c>
      <c r="G6690" t="s">
        <v>125</v>
      </c>
      <c r="H6690">
        <v>88</v>
      </c>
      <c r="I6690">
        <v>9113.48</v>
      </c>
      <c r="J6690">
        <v>801986.24</v>
      </c>
      <c r="K6690">
        <v>2486.23</v>
      </c>
      <c r="L6690">
        <v>856</v>
      </c>
      <c r="M6690" t="s">
        <v>21</v>
      </c>
      <c r="N6690" t="s">
        <v>30</v>
      </c>
      <c r="O6690">
        <v>75077.75</v>
      </c>
      <c r="P6690">
        <f>_xlfn.DAYS(Table3[[#This Row],[Delivery_Date]],Table3[[#This Row],[Order_Date]])</f>
        <v>15</v>
      </c>
    </row>
    <row r="6691" spans="1:16" x14ac:dyDescent="0.25">
      <c r="A6691">
        <v>6690</v>
      </c>
      <c r="B6691" t="s">
        <v>15</v>
      </c>
      <c r="C6691" t="s">
        <v>16</v>
      </c>
      <c r="D6691" t="s">
        <v>45</v>
      </c>
      <c r="E6691" t="s">
        <v>18</v>
      </c>
      <c r="F6691" t="s">
        <v>139</v>
      </c>
      <c r="G6691" t="s">
        <v>385</v>
      </c>
      <c r="H6691">
        <v>94</v>
      </c>
      <c r="I6691">
        <v>20758.89</v>
      </c>
      <c r="J6691">
        <v>1951335.66</v>
      </c>
      <c r="K6691">
        <v>1940.99</v>
      </c>
      <c r="L6691">
        <v>405</v>
      </c>
      <c r="M6691" t="s">
        <v>42</v>
      </c>
      <c r="N6691" t="s">
        <v>36</v>
      </c>
      <c r="O6691">
        <v>153676.24</v>
      </c>
      <c r="P6691">
        <f>_xlfn.DAYS(Table3[[#This Row],[Delivery_Date]],Table3[[#This Row],[Order_Date]])</f>
        <v>1</v>
      </c>
    </row>
    <row r="6692" spans="1:16" x14ac:dyDescent="0.25">
      <c r="A6692">
        <v>6691</v>
      </c>
      <c r="B6692" t="s">
        <v>44</v>
      </c>
      <c r="C6692" t="s">
        <v>16</v>
      </c>
      <c r="D6692" t="s">
        <v>39</v>
      </c>
      <c r="E6692" t="s">
        <v>26</v>
      </c>
      <c r="F6692" t="s">
        <v>119</v>
      </c>
      <c r="G6692" t="s">
        <v>179</v>
      </c>
      <c r="H6692">
        <v>1</v>
      </c>
      <c r="I6692">
        <v>37364.79</v>
      </c>
      <c r="J6692">
        <v>37364.79</v>
      </c>
      <c r="K6692">
        <v>3775.68</v>
      </c>
      <c r="L6692">
        <v>23</v>
      </c>
      <c r="M6692" t="s">
        <v>42</v>
      </c>
      <c r="N6692" t="s">
        <v>30</v>
      </c>
      <c r="O6692">
        <v>5328.32</v>
      </c>
      <c r="P6692">
        <f>_xlfn.DAYS(Table3[[#This Row],[Delivery_Date]],Table3[[#This Row],[Order_Date]])</f>
        <v>1</v>
      </c>
    </row>
    <row r="6693" spans="1:16" x14ac:dyDescent="0.25">
      <c r="A6693">
        <v>6692</v>
      </c>
      <c r="B6693" t="s">
        <v>37</v>
      </c>
      <c r="C6693" t="s">
        <v>24</v>
      </c>
      <c r="D6693" t="s">
        <v>45</v>
      </c>
      <c r="E6693" t="s">
        <v>26</v>
      </c>
      <c r="F6693" t="s">
        <v>215</v>
      </c>
      <c r="G6693" t="s">
        <v>140</v>
      </c>
      <c r="H6693">
        <v>77</v>
      </c>
      <c r="I6693">
        <v>8847.61</v>
      </c>
      <c r="J6693">
        <v>681265.97</v>
      </c>
      <c r="K6693">
        <v>4543.6499999999996</v>
      </c>
      <c r="L6693">
        <v>133</v>
      </c>
      <c r="M6693" t="s">
        <v>42</v>
      </c>
      <c r="N6693" t="s">
        <v>36</v>
      </c>
      <c r="O6693">
        <v>144622.59</v>
      </c>
      <c r="P6693">
        <f>_xlfn.DAYS(Table3[[#This Row],[Delivery_Date]],Table3[[#This Row],[Order_Date]])</f>
        <v>3</v>
      </c>
    </row>
    <row r="6694" spans="1:16" x14ac:dyDescent="0.25">
      <c r="A6694">
        <v>6693</v>
      </c>
      <c r="B6694" t="s">
        <v>44</v>
      </c>
      <c r="C6694" t="s">
        <v>16</v>
      </c>
      <c r="D6694" t="s">
        <v>39</v>
      </c>
      <c r="E6694" t="s">
        <v>26</v>
      </c>
      <c r="F6694" t="s">
        <v>139</v>
      </c>
      <c r="G6694" t="s">
        <v>312</v>
      </c>
      <c r="H6694">
        <v>43</v>
      </c>
      <c r="I6694">
        <v>6392.1</v>
      </c>
      <c r="J6694">
        <v>274860.3</v>
      </c>
      <c r="K6694">
        <v>4271.71</v>
      </c>
      <c r="L6694">
        <v>40</v>
      </c>
      <c r="M6694" t="s">
        <v>42</v>
      </c>
      <c r="N6694" t="s">
        <v>22</v>
      </c>
      <c r="O6694">
        <v>15104.04</v>
      </c>
      <c r="P6694">
        <f>_xlfn.DAYS(Table3[[#This Row],[Delivery_Date]],Table3[[#This Row],[Order_Date]])</f>
        <v>10</v>
      </c>
    </row>
    <row r="6695" spans="1:16" x14ac:dyDescent="0.25">
      <c r="A6695">
        <v>6694</v>
      </c>
      <c r="B6695" t="s">
        <v>23</v>
      </c>
      <c r="C6695" t="s">
        <v>24</v>
      </c>
      <c r="D6695" t="s">
        <v>45</v>
      </c>
      <c r="E6695" t="s">
        <v>18</v>
      </c>
      <c r="F6695" t="s">
        <v>157</v>
      </c>
      <c r="G6695" t="s">
        <v>197</v>
      </c>
      <c r="H6695">
        <v>26</v>
      </c>
      <c r="I6695">
        <v>12676.37</v>
      </c>
      <c r="J6695">
        <v>329585.62</v>
      </c>
      <c r="K6695">
        <v>2267.77</v>
      </c>
      <c r="L6695">
        <v>6</v>
      </c>
      <c r="M6695" t="s">
        <v>21</v>
      </c>
      <c r="N6695" t="s">
        <v>70</v>
      </c>
      <c r="O6695">
        <v>55262.64</v>
      </c>
      <c r="P6695">
        <f>_xlfn.DAYS(Table3[[#This Row],[Delivery_Date]],Table3[[#This Row],[Order_Date]])</f>
        <v>1</v>
      </c>
    </row>
    <row r="6696" spans="1:16" x14ac:dyDescent="0.25">
      <c r="A6696">
        <v>6695</v>
      </c>
      <c r="B6696" t="s">
        <v>31</v>
      </c>
      <c r="C6696" t="s">
        <v>38</v>
      </c>
      <c r="D6696" t="s">
        <v>25</v>
      </c>
      <c r="E6696" t="s">
        <v>52</v>
      </c>
      <c r="F6696" t="s">
        <v>82</v>
      </c>
      <c r="G6696" t="s">
        <v>286</v>
      </c>
      <c r="H6696">
        <v>5</v>
      </c>
      <c r="I6696">
        <v>38776.449999999997</v>
      </c>
      <c r="J6696">
        <v>193882.25</v>
      </c>
      <c r="K6696">
        <v>1320.76</v>
      </c>
      <c r="L6696">
        <v>38</v>
      </c>
      <c r="M6696" t="s">
        <v>35</v>
      </c>
      <c r="N6696" t="s">
        <v>22</v>
      </c>
      <c r="O6696">
        <v>23395.61</v>
      </c>
      <c r="P6696">
        <f>_xlfn.DAYS(Table3[[#This Row],[Delivery_Date]],Table3[[#This Row],[Order_Date]])</f>
        <v>9</v>
      </c>
    </row>
    <row r="6697" spans="1:16" x14ac:dyDescent="0.25">
      <c r="A6697">
        <v>6696</v>
      </c>
      <c r="B6697" t="s">
        <v>51</v>
      </c>
      <c r="C6697" t="s">
        <v>16</v>
      </c>
      <c r="D6697" t="s">
        <v>39</v>
      </c>
      <c r="E6697" t="s">
        <v>18</v>
      </c>
      <c r="F6697" t="s">
        <v>41</v>
      </c>
      <c r="G6697" t="s">
        <v>234</v>
      </c>
      <c r="H6697">
        <v>86</v>
      </c>
      <c r="I6697">
        <v>33033.78</v>
      </c>
      <c r="J6697">
        <v>2840905.08</v>
      </c>
      <c r="K6697">
        <v>2758.96</v>
      </c>
      <c r="L6697">
        <v>277</v>
      </c>
      <c r="M6697" t="s">
        <v>35</v>
      </c>
      <c r="N6697" t="s">
        <v>43</v>
      </c>
      <c r="O6697">
        <v>592449.93000000005</v>
      </c>
      <c r="P6697">
        <f>_xlfn.DAYS(Table3[[#This Row],[Delivery_Date]],Table3[[#This Row],[Order_Date]])</f>
        <v>9</v>
      </c>
    </row>
    <row r="6698" spans="1:16" x14ac:dyDescent="0.25">
      <c r="A6698">
        <v>6697</v>
      </c>
      <c r="B6698" t="s">
        <v>23</v>
      </c>
      <c r="C6698" t="s">
        <v>38</v>
      </c>
      <c r="D6698" t="s">
        <v>39</v>
      </c>
      <c r="E6698" t="s">
        <v>18</v>
      </c>
      <c r="F6698" t="s">
        <v>300</v>
      </c>
      <c r="G6698" t="s">
        <v>412</v>
      </c>
      <c r="H6698">
        <v>92</v>
      </c>
      <c r="I6698">
        <v>8824.08</v>
      </c>
      <c r="J6698">
        <v>811815.36</v>
      </c>
      <c r="K6698">
        <v>2301.39</v>
      </c>
      <c r="L6698">
        <v>546</v>
      </c>
      <c r="M6698" t="s">
        <v>35</v>
      </c>
      <c r="N6698" t="s">
        <v>36</v>
      </c>
      <c r="O6698">
        <v>66650.789999999994</v>
      </c>
      <c r="P6698">
        <f>_xlfn.DAYS(Table3[[#This Row],[Delivery_Date]],Table3[[#This Row],[Order_Date]])</f>
        <v>3</v>
      </c>
    </row>
    <row r="6699" spans="1:16" x14ac:dyDescent="0.25">
      <c r="A6699">
        <v>6698</v>
      </c>
      <c r="B6699" t="s">
        <v>37</v>
      </c>
      <c r="C6699" t="s">
        <v>16</v>
      </c>
      <c r="D6699" t="s">
        <v>32</v>
      </c>
      <c r="E6699" t="s">
        <v>46</v>
      </c>
      <c r="F6699" t="s">
        <v>129</v>
      </c>
      <c r="G6699" t="s">
        <v>66</v>
      </c>
      <c r="H6699">
        <v>9</v>
      </c>
      <c r="I6699">
        <v>40022.910000000003</v>
      </c>
      <c r="J6699">
        <v>360206.19</v>
      </c>
      <c r="K6699">
        <v>4388.59</v>
      </c>
      <c r="L6699">
        <v>741</v>
      </c>
      <c r="M6699" t="s">
        <v>42</v>
      </c>
      <c r="N6699" t="s">
        <v>70</v>
      </c>
      <c r="O6699">
        <v>32821.839999999997</v>
      </c>
      <c r="P6699">
        <f>_xlfn.DAYS(Table3[[#This Row],[Delivery_Date]],Table3[[#This Row],[Order_Date]])</f>
        <v>1</v>
      </c>
    </row>
    <row r="6700" spans="1:16" x14ac:dyDescent="0.25">
      <c r="A6700">
        <v>6699</v>
      </c>
      <c r="B6700" t="s">
        <v>31</v>
      </c>
      <c r="C6700" t="s">
        <v>24</v>
      </c>
      <c r="D6700" t="s">
        <v>17</v>
      </c>
      <c r="E6700" t="s">
        <v>18</v>
      </c>
      <c r="F6700" t="s">
        <v>241</v>
      </c>
      <c r="G6700" t="s">
        <v>287</v>
      </c>
      <c r="H6700">
        <v>23</v>
      </c>
      <c r="I6700">
        <v>49636.52</v>
      </c>
      <c r="J6700">
        <v>1141639.96</v>
      </c>
      <c r="K6700">
        <v>435.46</v>
      </c>
      <c r="L6700">
        <v>993</v>
      </c>
      <c r="M6700" t="s">
        <v>35</v>
      </c>
      <c r="N6700" t="s">
        <v>43</v>
      </c>
      <c r="O6700">
        <v>104548.56</v>
      </c>
      <c r="P6700">
        <f>_xlfn.DAYS(Table3[[#This Row],[Delivery_Date]],Table3[[#This Row],[Order_Date]])</f>
        <v>2</v>
      </c>
    </row>
    <row r="6701" spans="1:16" x14ac:dyDescent="0.25">
      <c r="A6701">
        <v>6700</v>
      </c>
      <c r="B6701" t="s">
        <v>31</v>
      </c>
      <c r="C6701" t="s">
        <v>38</v>
      </c>
      <c r="D6701" t="s">
        <v>39</v>
      </c>
      <c r="E6701" t="s">
        <v>52</v>
      </c>
      <c r="F6701" t="s">
        <v>133</v>
      </c>
      <c r="G6701" t="s">
        <v>71</v>
      </c>
      <c r="H6701">
        <v>78</v>
      </c>
      <c r="I6701">
        <v>48386.81</v>
      </c>
      <c r="J6701">
        <v>3774171.18</v>
      </c>
      <c r="K6701">
        <v>496.95</v>
      </c>
      <c r="L6701">
        <v>69</v>
      </c>
      <c r="M6701" t="s">
        <v>35</v>
      </c>
      <c r="N6701" t="s">
        <v>43</v>
      </c>
      <c r="O6701">
        <v>622664.81999999995</v>
      </c>
      <c r="P6701">
        <f>_xlfn.DAYS(Table3[[#This Row],[Delivery_Date]],Table3[[#This Row],[Order_Date]])</f>
        <v>11</v>
      </c>
    </row>
    <row r="6702" spans="1:16" x14ac:dyDescent="0.25">
      <c r="A6702">
        <v>6701</v>
      </c>
      <c r="B6702" t="s">
        <v>51</v>
      </c>
      <c r="C6702" t="s">
        <v>16</v>
      </c>
      <c r="D6702" t="s">
        <v>39</v>
      </c>
      <c r="E6702" t="s">
        <v>46</v>
      </c>
      <c r="F6702" t="s">
        <v>118</v>
      </c>
      <c r="G6702" t="s">
        <v>251</v>
      </c>
      <c r="H6702">
        <v>56</v>
      </c>
      <c r="I6702">
        <v>2335.3200000000002</v>
      </c>
      <c r="J6702">
        <v>130777.92</v>
      </c>
      <c r="K6702">
        <v>1753.35</v>
      </c>
      <c r="L6702">
        <v>629</v>
      </c>
      <c r="M6702" t="s">
        <v>35</v>
      </c>
      <c r="N6702" t="s">
        <v>30</v>
      </c>
      <c r="O6702">
        <v>9943.9699999999993</v>
      </c>
      <c r="P6702">
        <f>_xlfn.DAYS(Table3[[#This Row],[Delivery_Date]],Table3[[#This Row],[Order_Date]])</f>
        <v>3</v>
      </c>
    </row>
    <row r="6703" spans="1:16" x14ac:dyDescent="0.25">
      <c r="A6703">
        <v>6702</v>
      </c>
      <c r="B6703" t="s">
        <v>44</v>
      </c>
      <c r="C6703" t="s">
        <v>16</v>
      </c>
      <c r="D6703" t="s">
        <v>25</v>
      </c>
      <c r="E6703" t="s">
        <v>52</v>
      </c>
      <c r="F6703" t="s">
        <v>353</v>
      </c>
      <c r="G6703" t="s">
        <v>247</v>
      </c>
      <c r="H6703">
        <v>40</v>
      </c>
      <c r="I6703">
        <v>17114.63</v>
      </c>
      <c r="J6703">
        <v>684585.2</v>
      </c>
      <c r="K6703">
        <v>4200.38</v>
      </c>
      <c r="L6703">
        <v>317</v>
      </c>
      <c r="M6703" t="s">
        <v>35</v>
      </c>
      <c r="N6703" t="s">
        <v>22</v>
      </c>
      <c r="O6703">
        <v>110471.32</v>
      </c>
      <c r="P6703">
        <f>_xlfn.DAYS(Table3[[#This Row],[Delivery_Date]],Table3[[#This Row],[Order_Date]])</f>
        <v>5</v>
      </c>
    </row>
    <row r="6704" spans="1:16" x14ac:dyDescent="0.25">
      <c r="A6704">
        <v>6703</v>
      </c>
      <c r="B6704" t="s">
        <v>37</v>
      </c>
      <c r="C6704" t="s">
        <v>24</v>
      </c>
      <c r="D6704" t="s">
        <v>45</v>
      </c>
      <c r="E6704" t="s">
        <v>26</v>
      </c>
      <c r="F6704" t="s">
        <v>301</v>
      </c>
      <c r="G6704" t="s">
        <v>90</v>
      </c>
      <c r="H6704">
        <v>79</v>
      </c>
      <c r="I6704">
        <v>17480.14</v>
      </c>
      <c r="J6704">
        <v>1380931.06</v>
      </c>
      <c r="K6704">
        <v>3316.78</v>
      </c>
      <c r="L6704">
        <v>395</v>
      </c>
      <c r="M6704" t="s">
        <v>42</v>
      </c>
      <c r="N6704" t="s">
        <v>36</v>
      </c>
      <c r="O6704">
        <v>159348.9</v>
      </c>
      <c r="P6704">
        <f>_xlfn.DAYS(Table3[[#This Row],[Delivery_Date]],Table3[[#This Row],[Order_Date]])</f>
        <v>8</v>
      </c>
    </row>
    <row r="6705" spans="1:16" x14ac:dyDescent="0.25">
      <c r="A6705">
        <v>6704</v>
      </c>
      <c r="B6705" t="s">
        <v>15</v>
      </c>
      <c r="C6705" t="s">
        <v>16</v>
      </c>
      <c r="D6705" t="s">
        <v>45</v>
      </c>
      <c r="E6705" t="s">
        <v>18</v>
      </c>
      <c r="F6705" t="s">
        <v>363</v>
      </c>
      <c r="G6705" t="s">
        <v>234</v>
      </c>
      <c r="H6705">
        <v>6</v>
      </c>
      <c r="I6705">
        <v>37147.74</v>
      </c>
      <c r="J6705">
        <v>222886.44</v>
      </c>
      <c r="K6705">
        <v>2936.57</v>
      </c>
      <c r="L6705">
        <v>532</v>
      </c>
      <c r="M6705" t="s">
        <v>29</v>
      </c>
      <c r="N6705" t="s">
        <v>43</v>
      </c>
      <c r="O6705">
        <v>52202.43</v>
      </c>
      <c r="P6705">
        <f>_xlfn.DAYS(Table3[[#This Row],[Delivery_Date]],Table3[[#This Row],[Order_Date]])</f>
        <v>5</v>
      </c>
    </row>
    <row r="6706" spans="1:16" x14ac:dyDescent="0.25">
      <c r="A6706">
        <v>6705</v>
      </c>
      <c r="B6706" t="s">
        <v>59</v>
      </c>
      <c r="C6706" t="s">
        <v>16</v>
      </c>
      <c r="D6706" t="s">
        <v>39</v>
      </c>
      <c r="E6706" t="s">
        <v>18</v>
      </c>
      <c r="F6706" t="s">
        <v>337</v>
      </c>
      <c r="G6706" t="s">
        <v>162</v>
      </c>
      <c r="H6706">
        <v>97</v>
      </c>
      <c r="I6706">
        <v>47961.43</v>
      </c>
      <c r="J6706">
        <v>4652258.71</v>
      </c>
      <c r="K6706">
        <v>1174.58</v>
      </c>
      <c r="L6706">
        <v>654</v>
      </c>
      <c r="M6706" t="s">
        <v>21</v>
      </c>
      <c r="N6706" t="s">
        <v>70</v>
      </c>
      <c r="O6706">
        <v>251122.59</v>
      </c>
      <c r="P6706">
        <f>_xlfn.DAYS(Table3[[#This Row],[Delivery_Date]],Table3[[#This Row],[Order_Date]])</f>
        <v>6</v>
      </c>
    </row>
    <row r="6707" spans="1:16" x14ac:dyDescent="0.25">
      <c r="A6707">
        <v>6706</v>
      </c>
      <c r="B6707" t="s">
        <v>51</v>
      </c>
      <c r="C6707" t="s">
        <v>38</v>
      </c>
      <c r="D6707" t="s">
        <v>17</v>
      </c>
      <c r="E6707" t="s">
        <v>60</v>
      </c>
      <c r="F6707" t="s">
        <v>130</v>
      </c>
      <c r="G6707" t="s">
        <v>27</v>
      </c>
      <c r="H6707">
        <v>66</v>
      </c>
      <c r="I6707">
        <v>17451.88</v>
      </c>
      <c r="J6707">
        <v>1151824.08</v>
      </c>
      <c r="K6707">
        <v>466.26</v>
      </c>
      <c r="L6707">
        <v>268</v>
      </c>
      <c r="M6707" t="s">
        <v>29</v>
      </c>
      <c r="N6707" t="s">
        <v>30</v>
      </c>
      <c r="O6707">
        <v>199836.04</v>
      </c>
      <c r="P6707">
        <f>_xlfn.DAYS(Table3[[#This Row],[Delivery_Date]],Table3[[#This Row],[Order_Date]])</f>
        <v>9</v>
      </c>
    </row>
    <row r="6708" spans="1:16" x14ac:dyDescent="0.25">
      <c r="A6708">
        <v>6707</v>
      </c>
      <c r="B6708" t="s">
        <v>37</v>
      </c>
      <c r="C6708" t="s">
        <v>38</v>
      </c>
      <c r="D6708" t="s">
        <v>25</v>
      </c>
      <c r="E6708" t="s">
        <v>52</v>
      </c>
      <c r="F6708" t="s">
        <v>369</v>
      </c>
      <c r="G6708" t="s">
        <v>322</v>
      </c>
      <c r="H6708">
        <v>40</v>
      </c>
      <c r="I6708">
        <v>9028.15</v>
      </c>
      <c r="J6708">
        <v>361126</v>
      </c>
      <c r="K6708">
        <v>281.32</v>
      </c>
      <c r="L6708">
        <v>292</v>
      </c>
      <c r="M6708" t="s">
        <v>35</v>
      </c>
      <c r="N6708" t="s">
        <v>70</v>
      </c>
      <c r="O6708">
        <v>50304.11</v>
      </c>
      <c r="P6708">
        <f>_xlfn.DAYS(Table3[[#This Row],[Delivery_Date]],Table3[[#This Row],[Order_Date]])</f>
        <v>13</v>
      </c>
    </row>
    <row r="6709" spans="1:16" x14ac:dyDescent="0.25">
      <c r="A6709">
        <v>6708</v>
      </c>
      <c r="B6709" t="s">
        <v>37</v>
      </c>
      <c r="C6709" t="s">
        <v>38</v>
      </c>
      <c r="D6709" t="s">
        <v>32</v>
      </c>
      <c r="E6709" t="s">
        <v>26</v>
      </c>
      <c r="F6709" t="s">
        <v>212</v>
      </c>
      <c r="G6709" t="s">
        <v>375</v>
      </c>
      <c r="H6709">
        <v>2</v>
      </c>
      <c r="I6709">
        <v>4903.1099999999997</v>
      </c>
      <c r="J6709">
        <v>9806.2199999999993</v>
      </c>
      <c r="K6709">
        <v>2551.7800000000002</v>
      </c>
      <c r="L6709">
        <v>166</v>
      </c>
      <c r="M6709" t="s">
        <v>35</v>
      </c>
      <c r="N6709" t="s">
        <v>70</v>
      </c>
      <c r="O6709">
        <v>1109.53</v>
      </c>
      <c r="P6709">
        <f>_xlfn.DAYS(Table3[[#This Row],[Delivery_Date]],Table3[[#This Row],[Order_Date]])</f>
        <v>12</v>
      </c>
    </row>
    <row r="6710" spans="1:16" x14ac:dyDescent="0.25">
      <c r="A6710">
        <v>6709</v>
      </c>
      <c r="B6710" t="s">
        <v>65</v>
      </c>
      <c r="C6710" t="s">
        <v>24</v>
      </c>
      <c r="D6710" t="s">
        <v>39</v>
      </c>
      <c r="E6710" t="s">
        <v>52</v>
      </c>
      <c r="F6710" t="s">
        <v>68</v>
      </c>
      <c r="G6710" t="s">
        <v>344</v>
      </c>
      <c r="H6710">
        <v>80</v>
      </c>
      <c r="I6710">
        <v>37600.949999999997</v>
      </c>
      <c r="J6710">
        <v>3008076</v>
      </c>
      <c r="K6710">
        <v>1554.75</v>
      </c>
      <c r="L6710">
        <v>659</v>
      </c>
      <c r="M6710" t="s">
        <v>42</v>
      </c>
      <c r="N6710" t="s">
        <v>22</v>
      </c>
      <c r="O6710">
        <v>381985.79</v>
      </c>
      <c r="P6710">
        <f>_xlfn.DAYS(Table3[[#This Row],[Delivery_Date]],Table3[[#This Row],[Order_Date]])</f>
        <v>9</v>
      </c>
    </row>
    <row r="6711" spans="1:16" x14ac:dyDescent="0.25">
      <c r="A6711">
        <v>6710</v>
      </c>
      <c r="B6711" t="s">
        <v>37</v>
      </c>
      <c r="C6711" t="s">
        <v>16</v>
      </c>
      <c r="D6711" t="s">
        <v>17</v>
      </c>
      <c r="E6711" t="s">
        <v>52</v>
      </c>
      <c r="F6711" t="s">
        <v>365</v>
      </c>
      <c r="G6711" t="s">
        <v>134</v>
      </c>
      <c r="H6711">
        <v>48</v>
      </c>
      <c r="I6711">
        <v>34417.949999999997</v>
      </c>
      <c r="J6711">
        <v>1652061.6</v>
      </c>
      <c r="K6711">
        <v>4045.52</v>
      </c>
      <c r="L6711">
        <v>597</v>
      </c>
      <c r="M6711" t="s">
        <v>21</v>
      </c>
      <c r="N6711" t="s">
        <v>36</v>
      </c>
      <c r="O6711">
        <v>224324.97</v>
      </c>
      <c r="P6711">
        <f>_xlfn.DAYS(Table3[[#This Row],[Delivery_Date]],Table3[[#This Row],[Order_Date]])</f>
        <v>6</v>
      </c>
    </row>
    <row r="6712" spans="1:16" x14ac:dyDescent="0.25">
      <c r="A6712">
        <v>6711</v>
      </c>
      <c r="B6712" t="s">
        <v>51</v>
      </c>
      <c r="C6712" t="s">
        <v>16</v>
      </c>
      <c r="D6712" t="s">
        <v>32</v>
      </c>
      <c r="E6712" t="s">
        <v>26</v>
      </c>
      <c r="F6712" t="s">
        <v>343</v>
      </c>
      <c r="G6712" t="s">
        <v>406</v>
      </c>
      <c r="H6712">
        <v>9</v>
      </c>
      <c r="I6712">
        <v>46289.919999999998</v>
      </c>
      <c r="J6712">
        <v>416609.28000000003</v>
      </c>
      <c r="K6712">
        <v>714.78</v>
      </c>
      <c r="L6712">
        <v>578</v>
      </c>
      <c r="M6712" t="s">
        <v>21</v>
      </c>
      <c r="N6712" t="s">
        <v>36</v>
      </c>
      <c r="O6712">
        <v>72827.58</v>
      </c>
      <c r="P6712">
        <f>_xlfn.DAYS(Table3[[#This Row],[Delivery_Date]],Table3[[#This Row],[Order_Date]])</f>
        <v>7</v>
      </c>
    </row>
    <row r="6713" spans="1:16" x14ac:dyDescent="0.25">
      <c r="A6713">
        <v>6712</v>
      </c>
      <c r="B6713" t="s">
        <v>23</v>
      </c>
      <c r="C6713" t="s">
        <v>24</v>
      </c>
      <c r="D6713" t="s">
        <v>17</v>
      </c>
      <c r="E6713" t="s">
        <v>46</v>
      </c>
      <c r="F6713" t="s">
        <v>287</v>
      </c>
      <c r="G6713" t="s">
        <v>259</v>
      </c>
      <c r="H6713">
        <v>73</v>
      </c>
      <c r="I6713">
        <v>23285.93</v>
      </c>
      <c r="J6713">
        <v>1699872.89</v>
      </c>
      <c r="K6713">
        <v>321.14</v>
      </c>
      <c r="L6713">
        <v>32</v>
      </c>
      <c r="M6713" t="s">
        <v>35</v>
      </c>
      <c r="N6713" t="s">
        <v>70</v>
      </c>
      <c r="O6713">
        <v>89442.5</v>
      </c>
      <c r="P6713">
        <f>_xlfn.DAYS(Table3[[#This Row],[Delivery_Date]],Table3[[#This Row],[Order_Date]])</f>
        <v>14</v>
      </c>
    </row>
    <row r="6714" spans="1:16" x14ac:dyDescent="0.25">
      <c r="A6714">
        <v>6713</v>
      </c>
      <c r="B6714" t="s">
        <v>59</v>
      </c>
      <c r="C6714" t="s">
        <v>24</v>
      </c>
      <c r="D6714" t="s">
        <v>25</v>
      </c>
      <c r="E6714" t="s">
        <v>26</v>
      </c>
      <c r="F6714" t="s">
        <v>228</v>
      </c>
      <c r="G6714" t="s">
        <v>243</v>
      </c>
      <c r="H6714">
        <v>53</v>
      </c>
      <c r="I6714">
        <v>16636.75</v>
      </c>
      <c r="J6714">
        <v>881747.75</v>
      </c>
      <c r="K6714">
        <v>2947.71</v>
      </c>
      <c r="L6714">
        <v>833</v>
      </c>
      <c r="M6714" t="s">
        <v>21</v>
      </c>
      <c r="N6714" t="s">
        <v>36</v>
      </c>
      <c r="O6714">
        <v>166573.68</v>
      </c>
      <c r="P6714">
        <f>_xlfn.DAYS(Table3[[#This Row],[Delivery_Date]],Table3[[#This Row],[Order_Date]])</f>
        <v>8</v>
      </c>
    </row>
    <row r="6715" spans="1:16" x14ac:dyDescent="0.25">
      <c r="A6715">
        <v>6714</v>
      </c>
      <c r="B6715" t="s">
        <v>65</v>
      </c>
      <c r="C6715" t="s">
        <v>16</v>
      </c>
      <c r="D6715" t="s">
        <v>25</v>
      </c>
      <c r="E6715" t="s">
        <v>46</v>
      </c>
      <c r="F6715" t="s">
        <v>162</v>
      </c>
      <c r="G6715" t="s">
        <v>116</v>
      </c>
      <c r="H6715">
        <v>92</v>
      </c>
      <c r="I6715">
        <v>33216.660000000003</v>
      </c>
      <c r="J6715">
        <v>3055932.72</v>
      </c>
      <c r="K6715">
        <v>2650.03</v>
      </c>
      <c r="L6715">
        <v>51</v>
      </c>
      <c r="M6715" t="s">
        <v>21</v>
      </c>
      <c r="N6715" t="s">
        <v>70</v>
      </c>
      <c r="O6715">
        <v>756836.47</v>
      </c>
      <c r="P6715">
        <f>_xlfn.DAYS(Table3[[#This Row],[Delivery_Date]],Table3[[#This Row],[Order_Date]])</f>
        <v>13</v>
      </c>
    </row>
    <row r="6716" spans="1:16" x14ac:dyDescent="0.25">
      <c r="A6716">
        <v>6715</v>
      </c>
      <c r="B6716" t="s">
        <v>23</v>
      </c>
      <c r="C6716" t="s">
        <v>16</v>
      </c>
      <c r="D6716" t="s">
        <v>32</v>
      </c>
      <c r="E6716" t="s">
        <v>46</v>
      </c>
      <c r="F6716" t="s">
        <v>284</v>
      </c>
      <c r="G6716" t="s">
        <v>392</v>
      </c>
      <c r="H6716">
        <v>6</v>
      </c>
      <c r="I6716">
        <v>35027.1</v>
      </c>
      <c r="J6716">
        <v>210162.6</v>
      </c>
      <c r="K6716">
        <v>2013.23</v>
      </c>
      <c r="L6716">
        <v>59</v>
      </c>
      <c r="M6716" t="s">
        <v>42</v>
      </c>
      <c r="N6716" t="s">
        <v>36</v>
      </c>
      <c r="O6716">
        <v>24856.93</v>
      </c>
      <c r="P6716">
        <f>_xlfn.DAYS(Table3[[#This Row],[Delivery_Date]],Table3[[#This Row],[Order_Date]])</f>
        <v>14</v>
      </c>
    </row>
    <row r="6717" spans="1:16" x14ac:dyDescent="0.25">
      <c r="A6717">
        <v>6716</v>
      </c>
      <c r="B6717" t="s">
        <v>31</v>
      </c>
      <c r="C6717" t="s">
        <v>38</v>
      </c>
      <c r="D6717" t="s">
        <v>45</v>
      </c>
      <c r="E6717" t="s">
        <v>26</v>
      </c>
      <c r="F6717" t="s">
        <v>384</v>
      </c>
      <c r="G6717" t="s">
        <v>90</v>
      </c>
      <c r="H6717">
        <v>91</v>
      </c>
      <c r="I6717">
        <v>6712.98</v>
      </c>
      <c r="J6717">
        <v>610881.18000000005</v>
      </c>
      <c r="K6717">
        <v>4532.21</v>
      </c>
      <c r="L6717">
        <v>191</v>
      </c>
      <c r="M6717" t="s">
        <v>21</v>
      </c>
      <c r="N6717" t="s">
        <v>43</v>
      </c>
      <c r="O6717">
        <v>110699.3</v>
      </c>
      <c r="P6717">
        <f>_xlfn.DAYS(Table3[[#This Row],[Delivery_Date]],Table3[[#This Row],[Order_Date]])</f>
        <v>3</v>
      </c>
    </row>
    <row r="6718" spans="1:16" x14ac:dyDescent="0.25">
      <c r="A6718">
        <v>6717</v>
      </c>
      <c r="B6718" t="s">
        <v>44</v>
      </c>
      <c r="C6718" t="s">
        <v>16</v>
      </c>
      <c r="D6718" t="s">
        <v>25</v>
      </c>
      <c r="E6718" t="s">
        <v>52</v>
      </c>
      <c r="F6718" t="s">
        <v>411</v>
      </c>
      <c r="G6718" t="s">
        <v>102</v>
      </c>
      <c r="H6718">
        <v>100</v>
      </c>
      <c r="I6718">
        <v>26591.759999999998</v>
      </c>
      <c r="J6718">
        <v>2659176</v>
      </c>
      <c r="K6718">
        <v>1395.58</v>
      </c>
      <c r="L6718">
        <v>116</v>
      </c>
      <c r="M6718" t="s">
        <v>35</v>
      </c>
      <c r="N6718" t="s">
        <v>36</v>
      </c>
      <c r="O6718">
        <v>156294.59</v>
      </c>
      <c r="P6718">
        <f>_xlfn.DAYS(Table3[[#This Row],[Delivery_Date]],Table3[[#This Row],[Order_Date]])</f>
        <v>13</v>
      </c>
    </row>
    <row r="6719" spans="1:16" x14ac:dyDescent="0.25">
      <c r="A6719">
        <v>6718</v>
      </c>
      <c r="B6719" t="s">
        <v>51</v>
      </c>
      <c r="C6719" t="s">
        <v>16</v>
      </c>
      <c r="D6719" t="s">
        <v>45</v>
      </c>
      <c r="E6719" t="s">
        <v>26</v>
      </c>
      <c r="F6719" t="s">
        <v>378</v>
      </c>
      <c r="G6719" t="s">
        <v>356</v>
      </c>
      <c r="H6719">
        <v>62</v>
      </c>
      <c r="I6719">
        <v>15785.27</v>
      </c>
      <c r="J6719">
        <v>978686.74</v>
      </c>
      <c r="K6719">
        <v>863.49</v>
      </c>
      <c r="L6719">
        <v>425</v>
      </c>
      <c r="M6719" t="s">
        <v>21</v>
      </c>
      <c r="N6719" t="s">
        <v>30</v>
      </c>
      <c r="O6719">
        <v>194272.28</v>
      </c>
      <c r="P6719">
        <f>_xlfn.DAYS(Table3[[#This Row],[Delivery_Date]],Table3[[#This Row],[Order_Date]])</f>
        <v>6</v>
      </c>
    </row>
    <row r="6720" spans="1:16" x14ac:dyDescent="0.25">
      <c r="A6720">
        <v>6719</v>
      </c>
      <c r="B6720" t="s">
        <v>65</v>
      </c>
      <c r="C6720" t="s">
        <v>16</v>
      </c>
      <c r="D6720" t="s">
        <v>39</v>
      </c>
      <c r="E6720" t="s">
        <v>46</v>
      </c>
      <c r="F6720" t="s">
        <v>216</v>
      </c>
      <c r="G6720" t="s">
        <v>158</v>
      </c>
      <c r="H6720">
        <v>94</v>
      </c>
      <c r="I6720">
        <v>48614.78</v>
      </c>
      <c r="J6720">
        <v>4569789.32</v>
      </c>
      <c r="K6720">
        <v>2431.2800000000002</v>
      </c>
      <c r="L6720">
        <v>863</v>
      </c>
      <c r="M6720" t="s">
        <v>42</v>
      </c>
      <c r="N6720" t="s">
        <v>70</v>
      </c>
      <c r="O6720">
        <v>781436.15</v>
      </c>
      <c r="P6720">
        <f>_xlfn.DAYS(Table3[[#This Row],[Delivery_Date]],Table3[[#This Row],[Order_Date]])</f>
        <v>5</v>
      </c>
    </row>
    <row r="6721" spans="1:16" x14ac:dyDescent="0.25">
      <c r="A6721">
        <v>6720</v>
      </c>
      <c r="B6721" t="s">
        <v>51</v>
      </c>
      <c r="C6721" t="s">
        <v>24</v>
      </c>
      <c r="D6721" t="s">
        <v>45</v>
      </c>
      <c r="E6721" t="s">
        <v>60</v>
      </c>
      <c r="F6721" t="s">
        <v>122</v>
      </c>
      <c r="G6721" t="s">
        <v>114</v>
      </c>
      <c r="H6721">
        <v>12</v>
      </c>
      <c r="I6721">
        <v>20202.91</v>
      </c>
      <c r="J6721">
        <v>242434.92</v>
      </c>
      <c r="K6721">
        <v>1917.66</v>
      </c>
      <c r="L6721">
        <v>671</v>
      </c>
      <c r="M6721" t="s">
        <v>35</v>
      </c>
      <c r="N6721" t="s">
        <v>70</v>
      </c>
      <c r="O6721">
        <v>29517.599999999999</v>
      </c>
      <c r="P6721">
        <f>_xlfn.DAYS(Table3[[#This Row],[Delivery_Date]],Table3[[#This Row],[Order_Date]])</f>
        <v>8</v>
      </c>
    </row>
    <row r="6722" spans="1:16" x14ac:dyDescent="0.25">
      <c r="A6722">
        <v>6721</v>
      </c>
      <c r="B6722" t="s">
        <v>23</v>
      </c>
      <c r="C6722" t="s">
        <v>38</v>
      </c>
      <c r="D6722" t="s">
        <v>25</v>
      </c>
      <c r="E6722" t="s">
        <v>46</v>
      </c>
      <c r="F6722" t="s">
        <v>387</v>
      </c>
      <c r="G6722" t="s">
        <v>182</v>
      </c>
      <c r="H6722">
        <v>36</v>
      </c>
      <c r="I6722">
        <v>9724.67</v>
      </c>
      <c r="J6722">
        <v>350088.12</v>
      </c>
      <c r="K6722">
        <v>4312.3999999999996</v>
      </c>
      <c r="L6722">
        <v>594</v>
      </c>
      <c r="M6722" t="s">
        <v>42</v>
      </c>
      <c r="N6722" t="s">
        <v>70</v>
      </c>
      <c r="O6722">
        <v>44352.67</v>
      </c>
      <c r="P6722">
        <f>_xlfn.DAYS(Table3[[#This Row],[Delivery_Date]],Table3[[#This Row],[Order_Date]])</f>
        <v>8</v>
      </c>
    </row>
    <row r="6723" spans="1:16" x14ac:dyDescent="0.25">
      <c r="A6723">
        <v>6722</v>
      </c>
      <c r="B6723" t="s">
        <v>59</v>
      </c>
      <c r="C6723" t="s">
        <v>24</v>
      </c>
      <c r="D6723" t="s">
        <v>45</v>
      </c>
      <c r="E6723" t="s">
        <v>52</v>
      </c>
      <c r="F6723" t="s">
        <v>64</v>
      </c>
      <c r="G6723" t="s">
        <v>247</v>
      </c>
      <c r="H6723">
        <v>97</v>
      </c>
      <c r="I6723">
        <v>25203.57</v>
      </c>
      <c r="J6723">
        <v>2444746.29</v>
      </c>
      <c r="K6723">
        <v>3860.6</v>
      </c>
      <c r="L6723">
        <v>513</v>
      </c>
      <c r="M6723" t="s">
        <v>42</v>
      </c>
      <c r="N6723" t="s">
        <v>36</v>
      </c>
      <c r="O6723">
        <v>574555.26</v>
      </c>
      <c r="P6723">
        <f>_xlfn.DAYS(Table3[[#This Row],[Delivery_Date]],Table3[[#This Row],[Order_Date]])</f>
        <v>14</v>
      </c>
    </row>
    <row r="6724" spans="1:16" x14ac:dyDescent="0.25">
      <c r="A6724">
        <v>6723</v>
      </c>
      <c r="B6724" t="s">
        <v>51</v>
      </c>
      <c r="C6724" t="s">
        <v>16</v>
      </c>
      <c r="D6724" t="s">
        <v>39</v>
      </c>
      <c r="E6724" t="s">
        <v>52</v>
      </c>
      <c r="F6724" t="s">
        <v>205</v>
      </c>
      <c r="G6724" t="s">
        <v>127</v>
      </c>
      <c r="H6724">
        <v>18</v>
      </c>
      <c r="I6724">
        <v>22506.54</v>
      </c>
      <c r="J6724">
        <v>405117.72</v>
      </c>
      <c r="K6724">
        <v>2255.84</v>
      </c>
      <c r="L6724">
        <v>301</v>
      </c>
      <c r="M6724" t="s">
        <v>42</v>
      </c>
      <c r="N6724" t="s">
        <v>36</v>
      </c>
      <c r="O6724">
        <v>77697.039999999994</v>
      </c>
      <c r="P6724">
        <f>_xlfn.DAYS(Table3[[#This Row],[Delivery_Date]],Table3[[#This Row],[Order_Date]])</f>
        <v>12</v>
      </c>
    </row>
    <row r="6725" spans="1:16" x14ac:dyDescent="0.25">
      <c r="A6725">
        <v>6724</v>
      </c>
      <c r="B6725" t="s">
        <v>65</v>
      </c>
      <c r="C6725" t="s">
        <v>38</v>
      </c>
      <c r="D6725" t="s">
        <v>17</v>
      </c>
      <c r="E6725" t="s">
        <v>60</v>
      </c>
      <c r="F6725" t="s">
        <v>73</v>
      </c>
      <c r="G6725" t="s">
        <v>223</v>
      </c>
      <c r="H6725">
        <v>55</v>
      </c>
      <c r="I6725">
        <v>19382.22</v>
      </c>
      <c r="J6725">
        <v>1066022.1000000001</v>
      </c>
      <c r="K6725">
        <v>4657.63</v>
      </c>
      <c r="L6725">
        <v>59</v>
      </c>
      <c r="M6725" t="s">
        <v>35</v>
      </c>
      <c r="N6725" t="s">
        <v>36</v>
      </c>
      <c r="O6725">
        <v>154614.94</v>
      </c>
      <c r="P6725">
        <f>_xlfn.DAYS(Table3[[#This Row],[Delivery_Date]],Table3[[#This Row],[Order_Date]])</f>
        <v>15</v>
      </c>
    </row>
    <row r="6726" spans="1:16" x14ac:dyDescent="0.25">
      <c r="A6726">
        <v>6725</v>
      </c>
      <c r="B6726" t="s">
        <v>44</v>
      </c>
      <c r="C6726" t="s">
        <v>16</v>
      </c>
      <c r="D6726" t="s">
        <v>45</v>
      </c>
      <c r="E6726" t="s">
        <v>26</v>
      </c>
      <c r="F6726" t="s">
        <v>40</v>
      </c>
      <c r="G6726" t="s">
        <v>57</v>
      </c>
      <c r="H6726">
        <v>78</v>
      </c>
      <c r="I6726">
        <v>23395.09</v>
      </c>
      <c r="J6726">
        <v>1824817.02</v>
      </c>
      <c r="K6726">
        <v>2293.8200000000002</v>
      </c>
      <c r="L6726">
        <v>146</v>
      </c>
      <c r="M6726" t="s">
        <v>42</v>
      </c>
      <c r="N6726" t="s">
        <v>70</v>
      </c>
      <c r="O6726">
        <v>297282.39</v>
      </c>
      <c r="P6726">
        <f>_xlfn.DAYS(Table3[[#This Row],[Delivery_Date]],Table3[[#This Row],[Order_Date]])</f>
        <v>3</v>
      </c>
    </row>
    <row r="6727" spans="1:16" x14ac:dyDescent="0.25">
      <c r="A6727">
        <v>6726</v>
      </c>
      <c r="B6727" t="s">
        <v>31</v>
      </c>
      <c r="C6727" t="s">
        <v>38</v>
      </c>
      <c r="D6727" t="s">
        <v>39</v>
      </c>
      <c r="E6727" t="s">
        <v>46</v>
      </c>
      <c r="F6727" t="s">
        <v>48</v>
      </c>
      <c r="G6727" t="s">
        <v>112</v>
      </c>
      <c r="H6727">
        <v>97</v>
      </c>
      <c r="I6727">
        <v>36291.32</v>
      </c>
      <c r="J6727">
        <v>3520258.04</v>
      </c>
      <c r="K6727">
        <v>4933.84</v>
      </c>
      <c r="L6727">
        <v>10</v>
      </c>
      <c r="M6727" t="s">
        <v>29</v>
      </c>
      <c r="N6727" t="s">
        <v>30</v>
      </c>
      <c r="O6727">
        <v>657045.62</v>
      </c>
      <c r="P6727">
        <f>_xlfn.DAYS(Table3[[#This Row],[Delivery_Date]],Table3[[#This Row],[Order_Date]])</f>
        <v>9</v>
      </c>
    </row>
    <row r="6728" spans="1:16" x14ac:dyDescent="0.25">
      <c r="A6728">
        <v>6727</v>
      </c>
      <c r="B6728" t="s">
        <v>59</v>
      </c>
      <c r="C6728" t="s">
        <v>38</v>
      </c>
      <c r="D6728" t="s">
        <v>39</v>
      </c>
      <c r="E6728" t="s">
        <v>52</v>
      </c>
      <c r="F6728" t="s">
        <v>106</v>
      </c>
      <c r="G6728" t="s">
        <v>181</v>
      </c>
      <c r="H6728">
        <v>15</v>
      </c>
      <c r="I6728">
        <v>41256.33</v>
      </c>
      <c r="J6728">
        <v>618844.94999999995</v>
      </c>
      <c r="K6728">
        <v>468.99</v>
      </c>
      <c r="L6728">
        <v>664</v>
      </c>
      <c r="M6728" t="s">
        <v>35</v>
      </c>
      <c r="N6728" t="s">
        <v>70</v>
      </c>
      <c r="O6728">
        <v>74382.02</v>
      </c>
      <c r="P6728">
        <f>_xlfn.DAYS(Table3[[#This Row],[Delivery_Date]],Table3[[#This Row],[Order_Date]])</f>
        <v>12</v>
      </c>
    </row>
    <row r="6729" spans="1:16" x14ac:dyDescent="0.25">
      <c r="A6729">
        <v>6728</v>
      </c>
      <c r="B6729" t="s">
        <v>37</v>
      </c>
      <c r="C6729" t="s">
        <v>24</v>
      </c>
      <c r="D6729" t="s">
        <v>32</v>
      </c>
      <c r="E6729" t="s">
        <v>46</v>
      </c>
      <c r="F6729" t="s">
        <v>234</v>
      </c>
      <c r="G6729" t="s">
        <v>141</v>
      </c>
      <c r="H6729">
        <v>90</v>
      </c>
      <c r="I6729">
        <v>49297.83</v>
      </c>
      <c r="J6729">
        <v>4436804.7</v>
      </c>
      <c r="K6729">
        <v>524.65</v>
      </c>
      <c r="L6729">
        <v>128</v>
      </c>
      <c r="M6729" t="s">
        <v>21</v>
      </c>
      <c r="N6729" t="s">
        <v>43</v>
      </c>
      <c r="O6729">
        <v>491734.2</v>
      </c>
      <c r="P6729">
        <f>_xlfn.DAYS(Table3[[#This Row],[Delivery_Date]],Table3[[#This Row],[Order_Date]])</f>
        <v>3</v>
      </c>
    </row>
    <row r="6730" spans="1:16" x14ac:dyDescent="0.25">
      <c r="A6730">
        <v>6729</v>
      </c>
      <c r="B6730" t="s">
        <v>37</v>
      </c>
      <c r="C6730" t="s">
        <v>38</v>
      </c>
      <c r="D6730" t="s">
        <v>17</v>
      </c>
      <c r="E6730" t="s">
        <v>60</v>
      </c>
      <c r="F6730" t="s">
        <v>155</v>
      </c>
      <c r="G6730" t="s">
        <v>197</v>
      </c>
      <c r="H6730">
        <v>63</v>
      </c>
      <c r="I6730">
        <v>18486.98</v>
      </c>
      <c r="J6730">
        <v>1164679.74</v>
      </c>
      <c r="K6730">
        <v>4213.46</v>
      </c>
      <c r="L6730">
        <v>265</v>
      </c>
      <c r="M6730" t="s">
        <v>21</v>
      </c>
      <c r="N6730" t="s">
        <v>36</v>
      </c>
      <c r="O6730">
        <v>190373.82</v>
      </c>
      <c r="P6730">
        <f>_xlfn.DAYS(Table3[[#This Row],[Delivery_Date]],Table3[[#This Row],[Order_Date]])</f>
        <v>7</v>
      </c>
    </row>
    <row r="6731" spans="1:16" x14ac:dyDescent="0.25">
      <c r="A6731">
        <v>6730</v>
      </c>
      <c r="B6731" t="s">
        <v>44</v>
      </c>
      <c r="C6731" t="s">
        <v>24</v>
      </c>
      <c r="D6731" t="s">
        <v>32</v>
      </c>
      <c r="E6731" t="s">
        <v>52</v>
      </c>
      <c r="F6731" t="s">
        <v>259</v>
      </c>
      <c r="G6731" t="s">
        <v>211</v>
      </c>
      <c r="H6731">
        <v>74</v>
      </c>
      <c r="I6731">
        <v>9701.2199999999993</v>
      </c>
      <c r="J6731">
        <v>717890.28</v>
      </c>
      <c r="K6731">
        <v>2438.6</v>
      </c>
      <c r="L6731">
        <v>814</v>
      </c>
      <c r="M6731" t="s">
        <v>35</v>
      </c>
      <c r="N6731" t="s">
        <v>30</v>
      </c>
      <c r="O6731">
        <v>145335</v>
      </c>
      <c r="P6731">
        <f>_xlfn.DAYS(Table3[[#This Row],[Delivery_Date]],Table3[[#This Row],[Order_Date]])</f>
        <v>4</v>
      </c>
    </row>
    <row r="6732" spans="1:16" x14ac:dyDescent="0.25">
      <c r="A6732">
        <v>6731</v>
      </c>
      <c r="B6732" t="s">
        <v>65</v>
      </c>
      <c r="C6732" t="s">
        <v>16</v>
      </c>
      <c r="D6732" t="s">
        <v>39</v>
      </c>
      <c r="E6732" t="s">
        <v>26</v>
      </c>
      <c r="F6732" t="s">
        <v>332</v>
      </c>
      <c r="G6732" t="s">
        <v>184</v>
      </c>
      <c r="H6732">
        <v>14</v>
      </c>
      <c r="I6732">
        <v>38682.07</v>
      </c>
      <c r="J6732">
        <v>541548.98</v>
      </c>
      <c r="K6732">
        <v>2070.04</v>
      </c>
      <c r="L6732">
        <v>615</v>
      </c>
      <c r="M6732" t="s">
        <v>35</v>
      </c>
      <c r="N6732" t="s">
        <v>30</v>
      </c>
      <c r="O6732">
        <v>130418.05</v>
      </c>
      <c r="P6732">
        <f>_xlfn.DAYS(Table3[[#This Row],[Delivery_Date]],Table3[[#This Row],[Order_Date]])</f>
        <v>5</v>
      </c>
    </row>
    <row r="6733" spans="1:16" x14ac:dyDescent="0.25">
      <c r="A6733">
        <v>6732</v>
      </c>
      <c r="B6733" t="s">
        <v>15</v>
      </c>
      <c r="C6733" t="s">
        <v>16</v>
      </c>
      <c r="D6733" t="s">
        <v>25</v>
      </c>
      <c r="E6733" t="s">
        <v>46</v>
      </c>
      <c r="F6733" t="s">
        <v>402</v>
      </c>
      <c r="G6733" t="s">
        <v>368</v>
      </c>
      <c r="H6733">
        <v>95</v>
      </c>
      <c r="I6733">
        <v>42593.68</v>
      </c>
      <c r="J6733">
        <v>4046399.6</v>
      </c>
      <c r="K6733">
        <v>567.59</v>
      </c>
      <c r="L6733">
        <v>171</v>
      </c>
      <c r="M6733" t="s">
        <v>35</v>
      </c>
      <c r="N6733" t="s">
        <v>30</v>
      </c>
      <c r="O6733">
        <v>511843.38</v>
      </c>
      <c r="P6733">
        <f>_xlfn.DAYS(Table3[[#This Row],[Delivery_Date]],Table3[[#This Row],[Order_Date]])</f>
        <v>1</v>
      </c>
    </row>
    <row r="6734" spans="1:16" x14ac:dyDescent="0.25">
      <c r="A6734">
        <v>6733</v>
      </c>
      <c r="B6734" t="s">
        <v>23</v>
      </c>
      <c r="C6734" t="s">
        <v>16</v>
      </c>
      <c r="D6734" t="s">
        <v>17</v>
      </c>
      <c r="E6734" t="s">
        <v>60</v>
      </c>
      <c r="F6734" t="s">
        <v>270</v>
      </c>
      <c r="G6734" t="s">
        <v>230</v>
      </c>
      <c r="H6734">
        <v>68</v>
      </c>
      <c r="I6734">
        <v>39198.550000000003</v>
      </c>
      <c r="J6734">
        <v>2665501.4</v>
      </c>
      <c r="K6734">
        <v>3329.51</v>
      </c>
      <c r="L6734">
        <v>984</v>
      </c>
      <c r="M6734" t="s">
        <v>29</v>
      </c>
      <c r="N6734" t="s">
        <v>22</v>
      </c>
      <c r="O6734">
        <v>269045.77</v>
      </c>
      <c r="P6734">
        <f>_xlfn.DAYS(Table3[[#This Row],[Delivery_Date]],Table3[[#This Row],[Order_Date]])</f>
        <v>15</v>
      </c>
    </row>
    <row r="6735" spans="1:16" x14ac:dyDescent="0.25">
      <c r="A6735">
        <v>6734</v>
      </c>
      <c r="B6735" t="s">
        <v>59</v>
      </c>
      <c r="C6735" t="s">
        <v>16</v>
      </c>
      <c r="D6735" t="s">
        <v>25</v>
      </c>
      <c r="E6735" t="s">
        <v>46</v>
      </c>
      <c r="F6735" t="s">
        <v>232</v>
      </c>
      <c r="G6735" t="s">
        <v>290</v>
      </c>
      <c r="H6735">
        <v>94</v>
      </c>
      <c r="I6735">
        <v>45383.78</v>
      </c>
      <c r="J6735">
        <v>4266075.32</v>
      </c>
      <c r="K6735">
        <v>4016.91</v>
      </c>
      <c r="L6735">
        <v>837</v>
      </c>
      <c r="M6735" t="s">
        <v>29</v>
      </c>
      <c r="N6735" t="s">
        <v>43</v>
      </c>
      <c r="O6735">
        <v>1004669.51</v>
      </c>
      <c r="P6735">
        <f>_xlfn.DAYS(Table3[[#This Row],[Delivery_Date]],Table3[[#This Row],[Order_Date]])</f>
        <v>15</v>
      </c>
    </row>
    <row r="6736" spans="1:16" x14ac:dyDescent="0.25">
      <c r="A6736">
        <v>6735</v>
      </c>
      <c r="B6736" t="s">
        <v>37</v>
      </c>
      <c r="C6736" t="s">
        <v>16</v>
      </c>
      <c r="D6736" t="s">
        <v>32</v>
      </c>
      <c r="E6736" t="s">
        <v>26</v>
      </c>
      <c r="F6736" t="s">
        <v>161</v>
      </c>
      <c r="G6736" t="s">
        <v>278</v>
      </c>
      <c r="H6736">
        <v>80</v>
      </c>
      <c r="I6736">
        <v>40652.31</v>
      </c>
      <c r="J6736">
        <v>3252184.8</v>
      </c>
      <c r="K6736">
        <v>1280.83</v>
      </c>
      <c r="L6736">
        <v>306</v>
      </c>
      <c r="M6736" t="s">
        <v>35</v>
      </c>
      <c r="N6736" t="s">
        <v>22</v>
      </c>
      <c r="O6736">
        <v>691195.79</v>
      </c>
      <c r="P6736">
        <f>_xlfn.DAYS(Table3[[#This Row],[Delivery_Date]],Table3[[#This Row],[Order_Date]])</f>
        <v>1</v>
      </c>
    </row>
    <row r="6737" spans="1:16" x14ac:dyDescent="0.25">
      <c r="A6737">
        <v>6736</v>
      </c>
      <c r="B6737" t="s">
        <v>23</v>
      </c>
      <c r="C6737" t="s">
        <v>24</v>
      </c>
      <c r="D6737" t="s">
        <v>32</v>
      </c>
      <c r="E6737" t="s">
        <v>52</v>
      </c>
      <c r="F6737" t="s">
        <v>336</v>
      </c>
      <c r="G6737" t="s">
        <v>314</v>
      </c>
      <c r="H6737">
        <v>79</v>
      </c>
      <c r="I6737">
        <v>19908.91</v>
      </c>
      <c r="J6737">
        <v>1572803.89</v>
      </c>
      <c r="K6737">
        <v>2319.48</v>
      </c>
      <c r="L6737">
        <v>542</v>
      </c>
      <c r="M6737" t="s">
        <v>29</v>
      </c>
      <c r="N6737" t="s">
        <v>36</v>
      </c>
      <c r="O6737">
        <v>379095.99</v>
      </c>
      <c r="P6737">
        <f>_xlfn.DAYS(Table3[[#This Row],[Delivery_Date]],Table3[[#This Row],[Order_Date]])</f>
        <v>13</v>
      </c>
    </row>
    <row r="6738" spans="1:16" x14ac:dyDescent="0.25">
      <c r="A6738">
        <v>6737</v>
      </c>
      <c r="B6738" t="s">
        <v>23</v>
      </c>
      <c r="C6738" t="s">
        <v>38</v>
      </c>
      <c r="D6738" t="s">
        <v>17</v>
      </c>
      <c r="E6738" t="s">
        <v>26</v>
      </c>
      <c r="F6738" t="s">
        <v>241</v>
      </c>
      <c r="G6738" t="s">
        <v>226</v>
      </c>
      <c r="H6738">
        <v>84</v>
      </c>
      <c r="I6738">
        <v>21153.89</v>
      </c>
      <c r="J6738">
        <v>1776926.76</v>
      </c>
      <c r="K6738">
        <v>2077.9299999999998</v>
      </c>
      <c r="L6738">
        <v>773</v>
      </c>
      <c r="M6738" t="s">
        <v>29</v>
      </c>
      <c r="N6738" t="s">
        <v>22</v>
      </c>
      <c r="O6738">
        <v>440860.77</v>
      </c>
      <c r="P6738">
        <f>_xlfn.DAYS(Table3[[#This Row],[Delivery_Date]],Table3[[#This Row],[Order_Date]])</f>
        <v>5</v>
      </c>
    </row>
    <row r="6739" spans="1:16" x14ac:dyDescent="0.25">
      <c r="A6739">
        <v>6738</v>
      </c>
      <c r="B6739" t="s">
        <v>23</v>
      </c>
      <c r="C6739" t="s">
        <v>38</v>
      </c>
      <c r="D6739" t="s">
        <v>39</v>
      </c>
      <c r="E6739" t="s">
        <v>52</v>
      </c>
      <c r="F6739" t="s">
        <v>100</v>
      </c>
      <c r="G6739" t="s">
        <v>390</v>
      </c>
      <c r="H6739">
        <v>84</v>
      </c>
      <c r="I6739">
        <v>47676.47</v>
      </c>
      <c r="J6739">
        <v>4004823.48</v>
      </c>
      <c r="K6739">
        <v>4864.38</v>
      </c>
      <c r="L6739">
        <v>691</v>
      </c>
      <c r="M6739" t="s">
        <v>42</v>
      </c>
      <c r="N6739" t="s">
        <v>36</v>
      </c>
      <c r="O6739">
        <v>785719.78</v>
      </c>
      <c r="P6739">
        <f>_xlfn.DAYS(Table3[[#This Row],[Delivery_Date]],Table3[[#This Row],[Order_Date]])</f>
        <v>10</v>
      </c>
    </row>
    <row r="6740" spans="1:16" x14ac:dyDescent="0.25">
      <c r="A6740">
        <v>6739</v>
      </c>
      <c r="B6740" t="s">
        <v>59</v>
      </c>
      <c r="C6740" t="s">
        <v>38</v>
      </c>
      <c r="D6740" t="s">
        <v>45</v>
      </c>
      <c r="E6740" t="s">
        <v>26</v>
      </c>
      <c r="F6740" t="s">
        <v>342</v>
      </c>
      <c r="G6740" t="s">
        <v>393</v>
      </c>
      <c r="H6740">
        <v>34</v>
      </c>
      <c r="I6740">
        <v>29182.78</v>
      </c>
      <c r="J6740">
        <v>992214.52</v>
      </c>
      <c r="K6740">
        <v>4177.24</v>
      </c>
      <c r="L6740">
        <v>715</v>
      </c>
      <c r="M6740" t="s">
        <v>21</v>
      </c>
      <c r="N6740" t="s">
        <v>70</v>
      </c>
      <c r="O6740">
        <v>114986.45</v>
      </c>
      <c r="P6740">
        <f>_xlfn.DAYS(Table3[[#This Row],[Delivery_Date]],Table3[[#This Row],[Order_Date]])</f>
        <v>15</v>
      </c>
    </row>
    <row r="6741" spans="1:16" x14ac:dyDescent="0.25">
      <c r="A6741">
        <v>6740</v>
      </c>
      <c r="B6741" t="s">
        <v>15</v>
      </c>
      <c r="C6741" t="s">
        <v>24</v>
      </c>
      <c r="D6741" t="s">
        <v>39</v>
      </c>
      <c r="E6741" t="s">
        <v>18</v>
      </c>
      <c r="F6741" t="s">
        <v>407</v>
      </c>
      <c r="G6741" t="s">
        <v>326</v>
      </c>
      <c r="H6741">
        <v>33</v>
      </c>
      <c r="I6741">
        <v>7929.58</v>
      </c>
      <c r="J6741">
        <v>261676.14</v>
      </c>
      <c r="K6741">
        <v>4600.95</v>
      </c>
      <c r="L6741">
        <v>207</v>
      </c>
      <c r="M6741" t="s">
        <v>29</v>
      </c>
      <c r="N6741" t="s">
        <v>43</v>
      </c>
      <c r="O6741">
        <v>29947.97</v>
      </c>
      <c r="P6741">
        <f>_xlfn.DAYS(Table3[[#This Row],[Delivery_Date]],Table3[[#This Row],[Order_Date]])</f>
        <v>14</v>
      </c>
    </row>
    <row r="6742" spans="1:16" x14ac:dyDescent="0.25">
      <c r="A6742">
        <v>6741</v>
      </c>
      <c r="B6742" t="s">
        <v>31</v>
      </c>
      <c r="C6742" t="s">
        <v>16</v>
      </c>
      <c r="D6742" t="s">
        <v>25</v>
      </c>
      <c r="E6742" t="s">
        <v>46</v>
      </c>
      <c r="F6742" t="s">
        <v>199</v>
      </c>
      <c r="G6742" t="s">
        <v>130</v>
      </c>
      <c r="H6742">
        <v>21</v>
      </c>
      <c r="I6742">
        <v>10102.879999999999</v>
      </c>
      <c r="J6742">
        <v>212160.48</v>
      </c>
      <c r="K6742">
        <v>184.06</v>
      </c>
      <c r="L6742">
        <v>617</v>
      </c>
      <c r="M6742" t="s">
        <v>29</v>
      </c>
      <c r="N6742" t="s">
        <v>43</v>
      </c>
      <c r="O6742">
        <v>28512.82</v>
      </c>
      <c r="P6742">
        <f>_xlfn.DAYS(Table3[[#This Row],[Delivery_Date]],Table3[[#This Row],[Order_Date]])</f>
        <v>15</v>
      </c>
    </row>
    <row r="6743" spans="1:16" x14ac:dyDescent="0.25">
      <c r="A6743">
        <v>6742</v>
      </c>
      <c r="B6743" t="s">
        <v>44</v>
      </c>
      <c r="C6743" t="s">
        <v>16</v>
      </c>
      <c r="D6743" t="s">
        <v>25</v>
      </c>
      <c r="E6743" t="s">
        <v>60</v>
      </c>
      <c r="F6743" t="s">
        <v>221</v>
      </c>
      <c r="G6743" t="s">
        <v>335</v>
      </c>
      <c r="H6743">
        <v>78</v>
      </c>
      <c r="I6743">
        <v>558.32000000000005</v>
      </c>
      <c r="J6743">
        <v>43548.959999999999</v>
      </c>
      <c r="K6743">
        <v>3103.91</v>
      </c>
      <c r="L6743">
        <v>506</v>
      </c>
      <c r="M6743" t="s">
        <v>21</v>
      </c>
      <c r="N6743" t="s">
        <v>43</v>
      </c>
      <c r="O6743">
        <v>2282.37</v>
      </c>
      <c r="P6743">
        <f>_xlfn.DAYS(Table3[[#This Row],[Delivery_Date]],Table3[[#This Row],[Order_Date]])</f>
        <v>10</v>
      </c>
    </row>
    <row r="6744" spans="1:16" x14ac:dyDescent="0.25">
      <c r="A6744">
        <v>6743</v>
      </c>
      <c r="B6744" t="s">
        <v>15</v>
      </c>
      <c r="C6744" t="s">
        <v>24</v>
      </c>
      <c r="D6744" t="s">
        <v>39</v>
      </c>
      <c r="E6744" t="s">
        <v>26</v>
      </c>
      <c r="F6744" t="s">
        <v>259</v>
      </c>
      <c r="G6744" t="s">
        <v>183</v>
      </c>
      <c r="H6744">
        <v>95</v>
      </c>
      <c r="I6744">
        <v>22585.040000000001</v>
      </c>
      <c r="J6744">
        <v>2145578.7999999998</v>
      </c>
      <c r="K6744">
        <v>154.83000000000001</v>
      </c>
      <c r="L6744">
        <v>513</v>
      </c>
      <c r="M6744" t="s">
        <v>21</v>
      </c>
      <c r="N6744" t="s">
        <v>30</v>
      </c>
      <c r="O6744">
        <v>349535.23</v>
      </c>
      <c r="P6744">
        <f>_xlfn.DAYS(Table3[[#This Row],[Delivery_Date]],Table3[[#This Row],[Order_Date]])</f>
        <v>15</v>
      </c>
    </row>
    <row r="6745" spans="1:16" x14ac:dyDescent="0.25">
      <c r="A6745">
        <v>6744</v>
      </c>
      <c r="B6745" t="s">
        <v>37</v>
      </c>
      <c r="C6745" t="s">
        <v>24</v>
      </c>
      <c r="D6745" t="s">
        <v>45</v>
      </c>
      <c r="E6745" t="s">
        <v>46</v>
      </c>
      <c r="F6745" t="s">
        <v>329</v>
      </c>
      <c r="G6745" t="s">
        <v>28</v>
      </c>
      <c r="H6745">
        <v>94</v>
      </c>
      <c r="I6745">
        <v>9882</v>
      </c>
      <c r="J6745">
        <v>928908</v>
      </c>
      <c r="K6745">
        <v>1573.08</v>
      </c>
      <c r="L6745">
        <v>525</v>
      </c>
      <c r="M6745" t="s">
        <v>21</v>
      </c>
      <c r="N6745" t="s">
        <v>30</v>
      </c>
      <c r="O6745">
        <v>57645.37</v>
      </c>
      <c r="P6745">
        <f>_xlfn.DAYS(Table3[[#This Row],[Delivery_Date]],Table3[[#This Row],[Order_Date]])</f>
        <v>7</v>
      </c>
    </row>
    <row r="6746" spans="1:16" x14ac:dyDescent="0.25">
      <c r="A6746">
        <v>6745</v>
      </c>
      <c r="B6746" t="s">
        <v>65</v>
      </c>
      <c r="C6746" t="s">
        <v>24</v>
      </c>
      <c r="D6746" t="s">
        <v>25</v>
      </c>
      <c r="E6746" t="s">
        <v>46</v>
      </c>
      <c r="F6746" t="s">
        <v>247</v>
      </c>
      <c r="G6746" t="s">
        <v>88</v>
      </c>
      <c r="H6746">
        <v>86</v>
      </c>
      <c r="I6746">
        <v>45427.56</v>
      </c>
      <c r="J6746">
        <v>3906770.16</v>
      </c>
      <c r="K6746">
        <v>3295.58</v>
      </c>
      <c r="L6746">
        <v>248</v>
      </c>
      <c r="M6746" t="s">
        <v>35</v>
      </c>
      <c r="N6746" t="s">
        <v>30</v>
      </c>
      <c r="O6746">
        <v>857516.43</v>
      </c>
      <c r="P6746">
        <f>_xlfn.DAYS(Table3[[#This Row],[Delivery_Date]],Table3[[#This Row],[Order_Date]])</f>
        <v>3</v>
      </c>
    </row>
    <row r="6747" spans="1:16" x14ac:dyDescent="0.25">
      <c r="A6747">
        <v>6746</v>
      </c>
      <c r="B6747" t="s">
        <v>65</v>
      </c>
      <c r="C6747" t="s">
        <v>38</v>
      </c>
      <c r="D6747" t="s">
        <v>25</v>
      </c>
      <c r="E6747" t="s">
        <v>26</v>
      </c>
      <c r="F6747" t="s">
        <v>357</v>
      </c>
      <c r="G6747" t="s">
        <v>157</v>
      </c>
      <c r="H6747">
        <v>16</v>
      </c>
      <c r="I6747">
        <v>29855.26</v>
      </c>
      <c r="J6747">
        <v>477684.16</v>
      </c>
      <c r="K6747">
        <v>4492.8599999999997</v>
      </c>
      <c r="L6747">
        <v>927</v>
      </c>
      <c r="M6747" t="s">
        <v>42</v>
      </c>
      <c r="N6747" t="s">
        <v>36</v>
      </c>
      <c r="O6747">
        <v>70850</v>
      </c>
      <c r="P6747">
        <f>_xlfn.DAYS(Table3[[#This Row],[Delivery_Date]],Table3[[#This Row],[Order_Date]])</f>
        <v>7</v>
      </c>
    </row>
    <row r="6748" spans="1:16" x14ac:dyDescent="0.25">
      <c r="A6748">
        <v>6747</v>
      </c>
      <c r="B6748" t="s">
        <v>44</v>
      </c>
      <c r="C6748" t="s">
        <v>38</v>
      </c>
      <c r="D6748" t="s">
        <v>39</v>
      </c>
      <c r="E6748" t="s">
        <v>18</v>
      </c>
      <c r="F6748" t="s">
        <v>270</v>
      </c>
      <c r="G6748" t="s">
        <v>119</v>
      </c>
      <c r="H6748">
        <v>26</v>
      </c>
      <c r="I6748">
        <v>34032.78</v>
      </c>
      <c r="J6748">
        <v>884852.28</v>
      </c>
      <c r="K6748">
        <v>1064.2</v>
      </c>
      <c r="L6748">
        <v>252</v>
      </c>
      <c r="M6748" t="s">
        <v>21</v>
      </c>
      <c r="N6748" t="s">
        <v>70</v>
      </c>
      <c r="O6748">
        <v>44513.71</v>
      </c>
      <c r="P6748">
        <f>_xlfn.DAYS(Table3[[#This Row],[Delivery_Date]],Table3[[#This Row],[Order_Date]])</f>
        <v>12</v>
      </c>
    </row>
    <row r="6749" spans="1:16" x14ac:dyDescent="0.25">
      <c r="A6749">
        <v>6748</v>
      </c>
      <c r="B6749" t="s">
        <v>31</v>
      </c>
      <c r="C6749" t="s">
        <v>24</v>
      </c>
      <c r="D6749" t="s">
        <v>25</v>
      </c>
      <c r="E6749" t="s">
        <v>52</v>
      </c>
      <c r="F6749" t="s">
        <v>351</v>
      </c>
      <c r="G6749" t="s">
        <v>347</v>
      </c>
      <c r="H6749">
        <v>65</v>
      </c>
      <c r="I6749">
        <v>15808.29</v>
      </c>
      <c r="J6749">
        <v>1027538.85</v>
      </c>
      <c r="K6749">
        <v>2132.08</v>
      </c>
      <c r="L6749">
        <v>404</v>
      </c>
      <c r="M6749" t="s">
        <v>29</v>
      </c>
      <c r="N6749" t="s">
        <v>70</v>
      </c>
      <c r="O6749">
        <v>63490.34</v>
      </c>
      <c r="P6749">
        <f>_xlfn.DAYS(Table3[[#This Row],[Delivery_Date]],Table3[[#This Row],[Order_Date]])</f>
        <v>6</v>
      </c>
    </row>
    <row r="6750" spans="1:16" x14ac:dyDescent="0.25">
      <c r="A6750">
        <v>6749</v>
      </c>
      <c r="B6750" t="s">
        <v>23</v>
      </c>
      <c r="C6750" t="s">
        <v>16</v>
      </c>
      <c r="D6750" t="s">
        <v>32</v>
      </c>
      <c r="E6750" t="s">
        <v>52</v>
      </c>
      <c r="F6750" t="s">
        <v>323</v>
      </c>
      <c r="G6750" t="s">
        <v>348</v>
      </c>
      <c r="H6750">
        <v>92</v>
      </c>
      <c r="I6750">
        <v>30327.41</v>
      </c>
      <c r="J6750">
        <v>2790121.72</v>
      </c>
      <c r="K6750">
        <v>1124.7</v>
      </c>
      <c r="L6750">
        <v>638</v>
      </c>
      <c r="M6750" t="s">
        <v>42</v>
      </c>
      <c r="N6750" t="s">
        <v>70</v>
      </c>
      <c r="O6750">
        <v>561623.63</v>
      </c>
      <c r="P6750">
        <f>_xlfn.DAYS(Table3[[#This Row],[Delivery_Date]],Table3[[#This Row],[Order_Date]])</f>
        <v>6</v>
      </c>
    </row>
    <row r="6751" spans="1:16" x14ac:dyDescent="0.25">
      <c r="A6751">
        <v>6750</v>
      </c>
      <c r="B6751" t="s">
        <v>65</v>
      </c>
      <c r="C6751" t="s">
        <v>16</v>
      </c>
      <c r="D6751" t="s">
        <v>45</v>
      </c>
      <c r="E6751" t="s">
        <v>26</v>
      </c>
      <c r="F6751" t="s">
        <v>194</v>
      </c>
      <c r="G6751" t="s">
        <v>267</v>
      </c>
      <c r="H6751">
        <v>44</v>
      </c>
      <c r="I6751">
        <v>25291.98</v>
      </c>
      <c r="J6751">
        <v>1112847.1200000001</v>
      </c>
      <c r="K6751">
        <v>4249.32</v>
      </c>
      <c r="L6751">
        <v>758</v>
      </c>
      <c r="M6751" t="s">
        <v>42</v>
      </c>
      <c r="N6751" t="s">
        <v>70</v>
      </c>
      <c r="O6751">
        <v>228007.75</v>
      </c>
      <c r="P6751">
        <f>_xlfn.DAYS(Table3[[#This Row],[Delivery_Date]],Table3[[#This Row],[Order_Date]])</f>
        <v>4</v>
      </c>
    </row>
    <row r="6752" spans="1:16" x14ac:dyDescent="0.25">
      <c r="A6752">
        <v>6751</v>
      </c>
      <c r="B6752" t="s">
        <v>59</v>
      </c>
      <c r="C6752" t="s">
        <v>16</v>
      </c>
      <c r="D6752" t="s">
        <v>25</v>
      </c>
      <c r="E6752" t="s">
        <v>46</v>
      </c>
      <c r="F6752" t="s">
        <v>307</v>
      </c>
      <c r="G6752" t="s">
        <v>414</v>
      </c>
      <c r="H6752">
        <v>75</v>
      </c>
      <c r="I6752">
        <v>8488.8799999999992</v>
      </c>
      <c r="J6752">
        <v>636666</v>
      </c>
      <c r="K6752">
        <v>3771.74</v>
      </c>
      <c r="L6752">
        <v>804</v>
      </c>
      <c r="M6752" t="s">
        <v>29</v>
      </c>
      <c r="N6752" t="s">
        <v>43</v>
      </c>
      <c r="O6752">
        <v>77195.72</v>
      </c>
      <c r="P6752">
        <f>_xlfn.DAYS(Table3[[#This Row],[Delivery_Date]],Table3[[#This Row],[Order_Date]])</f>
        <v>15</v>
      </c>
    </row>
    <row r="6753" spans="1:16" x14ac:dyDescent="0.25">
      <c r="A6753">
        <v>6752</v>
      </c>
      <c r="B6753" t="s">
        <v>31</v>
      </c>
      <c r="C6753" t="s">
        <v>16</v>
      </c>
      <c r="D6753" t="s">
        <v>25</v>
      </c>
      <c r="E6753" t="s">
        <v>46</v>
      </c>
      <c r="F6753" t="s">
        <v>321</v>
      </c>
      <c r="G6753" t="s">
        <v>252</v>
      </c>
      <c r="H6753">
        <v>62</v>
      </c>
      <c r="I6753">
        <v>12355.09</v>
      </c>
      <c r="J6753">
        <v>766015.58</v>
      </c>
      <c r="K6753">
        <v>2792.72</v>
      </c>
      <c r="L6753">
        <v>497</v>
      </c>
      <c r="M6753" t="s">
        <v>35</v>
      </c>
      <c r="N6753" t="s">
        <v>22</v>
      </c>
      <c r="O6753">
        <v>62046.29</v>
      </c>
      <c r="P6753">
        <f>_xlfn.DAYS(Table3[[#This Row],[Delivery_Date]],Table3[[#This Row],[Order_Date]])</f>
        <v>4</v>
      </c>
    </row>
    <row r="6754" spans="1:16" x14ac:dyDescent="0.25">
      <c r="A6754">
        <v>6753</v>
      </c>
      <c r="B6754" t="s">
        <v>37</v>
      </c>
      <c r="C6754" t="s">
        <v>16</v>
      </c>
      <c r="D6754" t="s">
        <v>25</v>
      </c>
      <c r="E6754" t="s">
        <v>18</v>
      </c>
      <c r="F6754" t="s">
        <v>245</v>
      </c>
      <c r="G6754" t="s">
        <v>216</v>
      </c>
      <c r="H6754">
        <v>2</v>
      </c>
      <c r="I6754">
        <v>12510.45</v>
      </c>
      <c r="J6754">
        <v>25020.9</v>
      </c>
      <c r="K6754">
        <v>585.07000000000005</v>
      </c>
      <c r="L6754">
        <v>961</v>
      </c>
      <c r="M6754" t="s">
        <v>21</v>
      </c>
      <c r="N6754" t="s">
        <v>30</v>
      </c>
      <c r="O6754">
        <v>2232.59</v>
      </c>
      <c r="P6754">
        <f>_xlfn.DAYS(Table3[[#This Row],[Delivery_Date]],Table3[[#This Row],[Order_Date]])</f>
        <v>15</v>
      </c>
    </row>
    <row r="6755" spans="1:16" x14ac:dyDescent="0.25">
      <c r="A6755">
        <v>6754</v>
      </c>
      <c r="B6755" t="s">
        <v>44</v>
      </c>
      <c r="C6755" t="s">
        <v>24</v>
      </c>
      <c r="D6755" t="s">
        <v>17</v>
      </c>
      <c r="E6755" t="s">
        <v>52</v>
      </c>
      <c r="F6755" t="s">
        <v>156</v>
      </c>
      <c r="G6755" t="s">
        <v>145</v>
      </c>
      <c r="H6755">
        <v>67</v>
      </c>
      <c r="I6755">
        <v>8081.32</v>
      </c>
      <c r="J6755">
        <v>541448.43999999994</v>
      </c>
      <c r="K6755">
        <v>3538.43</v>
      </c>
      <c r="L6755">
        <v>333</v>
      </c>
      <c r="M6755" t="s">
        <v>35</v>
      </c>
      <c r="N6755" t="s">
        <v>30</v>
      </c>
      <c r="O6755">
        <v>126332.7</v>
      </c>
      <c r="P6755">
        <f>_xlfn.DAYS(Table3[[#This Row],[Delivery_Date]],Table3[[#This Row],[Order_Date]])</f>
        <v>7</v>
      </c>
    </row>
    <row r="6756" spans="1:16" x14ac:dyDescent="0.25">
      <c r="A6756">
        <v>6755</v>
      </c>
      <c r="B6756" t="s">
        <v>15</v>
      </c>
      <c r="C6756" t="s">
        <v>16</v>
      </c>
      <c r="D6756" t="s">
        <v>39</v>
      </c>
      <c r="E6756" t="s">
        <v>18</v>
      </c>
      <c r="F6756" t="s">
        <v>40</v>
      </c>
      <c r="G6756" t="s">
        <v>41</v>
      </c>
      <c r="H6756">
        <v>70</v>
      </c>
      <c r="I6756">
        <v>16149.5</v>
      </c>
      <c r="J6756">
        <v>1130465</v>
      </c>
      <c r="K6756">
        <v>3338.63</v>
      </c>
      <c r="L6756">
        <v>778</v>
      </c>
      <c r="M6756" t="s">
        <v>42</v>
      </c>
      <c r="N6756" t="s">
        <v>30</v>
      </c>
      <c r="O6756">
        <v>125043.55</v>
      </c>
      <c r="P6756">
        <f>_xlfn.DAYS(Table3[[#This Row],[Delivery_Date]],Table3[[#This Row],[Order_Date]])</f>
        <v>5</v>
      </c>
    </row>
    <row r="6757" spans="1:16" x14ac:dyDescent="0.25">
      <c r="A6757">
        <v>6756</v>
      </c>
      <c r="B6757" t="s">
        <v>23</v>
      </c>
      <c r="C6757" t="s">
        <v>38</v>
      </c>
      <c r="D6757" t="s">
        <v>32</v>
      </c>
      <c r="E6757" t="s">
        <v>60</v>
      </c>
      <c r="F6757" t="s">
        <v>389</v>
      </c>
      <c r="G6757" t="s">
        <v>88</v>
      </c>
      <c r="H6757">
        <v>3</v>
      </c>
      <c r="I6757">
        <v>46429.57</v>
      </c>
      <c r="J6757">
        <v>139288.71</v>
      </c>
      <c r="K6757">
        <v>3283.38</v>
      </c>
      <c r="L6757">
        <v>611</v>
      </c>
      <c r="M6757" t="s">
        <v>29</v>
      </c>
      <c r="N6757" t="s">
        <v>43</v>
      </c>
      <c r="O6757">
        <v>30200.71</v>
      </c>
      <c r="P6757">
        <f>_xlfn.DAYS(Table3[[#This Row],[Delivery_Date]],Table3[[#This Row],[Order_Date]])</f>
        <v>5</v>
      </c>
    </row>
    <row r="6758" spans="1:16" x14ac:dyDescent="0.25">
      <c r="A6758">
        <v>6757</v>
      </c>
      <c r="B6758" t="s">
        <v>44</v>
      </c>
      <c r="C6758" t="s">
        <v>24</v>
      </c>
      <c r="D6758" t="s">
        <v>25</v>
      </c>
      <c r="E6758" t="s">
        <v>26</v>
      </c>
      <c r="F6758" t="s">
        <v>206</v>
      </c>
      <c r="G6758" t="s">
        <v>303</v>
      </c>
      <c r="H6758">
        <v>12</v>
      </c>
      <c r="I6758">
        <v>45319.93</v>
      </c>
      <c r="J6758">
        <v>543839.16</v>
      </c>
      <c r="K6758">
        <v>2604.52</v>
      </c>
      <c r="L6758">
        <v>812</v>
      </c>
      <c r="M6758" t="s">
        <v>42</v>
      </c>
      <c r="N6758" t="s">
        <v>70</v>
      </c>
      <c r="O6758">
        <v>61596.11</v>
      </c>
      <c r="P6758">
        <f>_xlfn.DAYS(Table3[[#This Row],[Delivery_Date]],Table3[[#This Row],[Order_Date]])</f>
        <v>8</v>
      </c>
    </row>
    <row r="6759" spans="1:16" x14ac:dyDescent="0.25">
      <c r="A6759">
        <v>6758</v>
      </c>
      <c r="B6759" t="s">
        <v>37</v>
      </c>
      <c r="C6759" t="s">
        <v>16</v>
      </c>
      <c r="D6759" t="s">
        <v>32</v>
      </c>
      <c r="E6759" t="s">
        <v>52</v>
      </c>
      <c r="F6759" t="s">
        <v>308</v>
      </c>
      <c r="G6759" t="s">
        <v>388</v>
      </c>
      <c r="H6759">
        <v>50</v>
      </c>
      <c r="I6759">
        <v>35870.89</v>
      </c>
      <c r="J6759">
        <v>1793544.5</v>
      </c>
      <c r="K6759">
        <v>2718.92</v>
      </c>
      <c r="L6759">
        <v>745</v>
      </c>
      <c r="M6759" t="s">
        <v>29</v>
      </c>
      <c r="N6759" t="s">
        <v>36</v>
      </c>
      <c r="O6759">
        <v>93500.35</v>
      </c>
      <c r="P6759">
        <f>_xlfn.DAYS(Table3[[#This Row],[Delivery_Date]],Table3[[#This Row],[Order_Date]])</f>
        <v>15</v>
      </c>
    </row>
    <row r="6760" spans="1:16" x14ac:dyDescent="0.25">
      <c r="A6760">
        <v>6759</v>
      </c>
      <c r="B6760" t="s">
        <v>15</v>
      </c>
      <c r="C6760" t="s">
        <v>16</v>
      </c>
      <c r="D6760" t="s">
        <v>45</v>
      </c>
      <c r="E6760" t="s">
        <v>26</v>
      </c>
      <c r="F6760" t="s">
        <v>61</v>
      </c>
      <c r="G6760" t="s">
        <v>361</v>
      </c>
      <c r="H6760">
        <v>30</v>
      </c>
      <c r="I6760">
        <v>20605.060000000001</v>
      </c>
      <c r="J6760">
        <v>618151.80000000005</v>
      </c>
      <c r="K6760">
        <v>4855.2</v>
      </c>
      <c r="L6760">
        <v>15</v>
      </c>
      <c r="M6760" t="s">
        <v>21</v>
      </c>
      <c r="N6760" t="s">
        <v>22</v>
      </c>
      <c r="O6760">
        <v>119373.84</v>
      </c>
      <c r="P6760">
        <f>_xlfn.DAYS(Table3[[#This Row],[Delivery_Date]],Table3[[#This Row],[Order_Date]])</f>
        <v>1</v>
      </c>
    </row>
    <row r="6761" spans="1:16" x14ac:dyDescent="0.25">
      <c r="A6761">
        <v>6760</v>
      </c>
      <c r="B6761" t="s">
        <v>59</v>
      </c>
      <c r="C6761" t="s">
        <v>16</v>
      </c>
      <c r="D6761" t="s">
        <v>17</v>
      </c>
      <c r="E6761" t="s">
        <v>52</v>
      </c>
      <c r="F6761" t="s">
        <v>28</v>
      </c>
      <c r="G6761" t="s">
        <v>171</v>
      </c>
      <c r="H6761">
        <v>10</v>
      </c>
      <c r="I6761">
        <v>19114.8</v>
      </c>
      <c r="J6761">
        <v>191148</v>
      </c>
      <c r="K6761">
        <v>595.37</v>
      </c>
      <c r="L6761">
        <v>424</v>
      </c>
      <c r="M6761" t="s">
        <v>42</v>
      </c>
      <c r="N6761" t="s">
        <v>36</v>
      </c>
      <c r="O6761">
        <v>41170.5</v>
      </c>
      <c r="P6761">
        <f>_xlfn.DAYS(Table3[[#This Row],[Delivery_Date]],Table3[[#This Row],[Order_Date]])</f>
        <v>6</v>
      </c>
    </row>
    <row r="6762" spans="1:16" x14ac:dyDescent="0.25">
      <c r="A6762">
        <v>6761</v>
      </c>
      <c r="B6762" t="s">
        <v>44</v>
      </c>
      <c r="C6762" t="s">
        <v>16</v>
      </c>
      <c r="D6762" t="s">
        <v>32</v>
      </c>
      <c r="E6762" t="s">
        <v>26</v>
      </c>
      <c r="F6762" t="s">
        <v>408</v>
      </c>
      <c r="G6762" t="s">
        <v>164</v>
      </c>
      <c r="H6762">
        <v>89</v>
      </c>
      <c r="I6762">
        <v>19693.2</v>
      </c>
      <c r="J6762">
        <v>1752694.8</v>
      </c>
      <c r="K6762">
        <v>1196.3800000000001</v>
      </c>
      <c r="L6762">
        <v>708</v>
      </c>
      <c r="M6762" t="s">
        <v>42</v>
      </c>
      <c r="N6762" t="s">
        <v>70</v>
      </c>
      <c r="O6762">
        <v>117794.85</v>
      </c>
      <c r="P6762">
        <f>_xlfn.DAYS(Table3[[#This Row],[Delivery_Date]],Table3[[#This Row],[Order_Date]])</f>
        <v>4</v>
      </c>
    </row>
    <row r="6763" spans="1:16" x14ac:dyDescent="0.25">
      <c r="A6763">
        <v>6762</v>
      </c>
      <c r="B6763" t="s">
        <v>59</v>
      </c>
      <c r="C6763" t="s">
        <v>16</v>
      </c>
      <c r="D6763" t="s">
        <v>25</v>
      </c>
      <c r="E6763" t="s">
        <v>26</v>
      </c>
      <c r="F6763" t="s">
        <v>250</v>
      </c>
      <c r="G6763" t="s">
        <v>91</v>
      </c>
      <c r="H6763">
        <v>6</v>
      </c>
      <c r="I6763">
        <v>23111.67</v>
      </c>
      <c r="J6763">
        <v>138670.01999999999</v>
      </c>
      <c r="K6763">
        <v>3470.37</v>
      </c>
      <c r="L6763">
        <v>894</v>
      </c>
      <c r="M6763" t="s">
        <v>29</v>
      </c>
      <c r="N6763" t="s">
        <v>36</v>
      </c>
      <c r="O6763">
        <v>16216.15</v>
      </c>
      <c r="P6763">
        <f>_xlfn.DAYS(Table3[[#This Row],[Delivery_Date]],Table3[[#This Row],[Order_Date]])</f>
        <v>8</v>
      </c>
    </row>
    <row r="6764" spans="1:16" x14ac:dyDescent="0.25">
      <c r="A6764">
        <v>6763</v>
      </c>
      <c r="B6764" t="s">
        <v>51</v>
      </c>
      <c r="C6764" t="s">
        <v>16</v>
      </c>
      <c r="D6764" t="s">
        <v>32</v>
      </c>
      <c r="E6764" t="s">
        <v>26</v>
      </c>
      <c r="F6764" t="s">
        <v>185</v>
      </c>
      <c r="G6764" t="s">
        <v>364</v>
      </c>
      <c r="H6764">
        <v>7</v>
      </c>
      <c r="I6764">
        <v>1220.3599999999999</v>
      </c>
      <c r="J6764">
        <v>8542.52</v>
      </c>
      <c r="K6764">
        <v>1920.44</v>
      </c>
      <c r="L6764">
        <v>657</v>
      </c>
      <c r="M6764" t="s">
        <v>21</v>
      </c>
      <c r="N6764" t="s">
        <v>43</v>
      </c>
      <c r="O6764">
        <v>611.25</v>
      </c>
      <c r="P6764">
        <f>_xlfn.DAYS(Table3[[#This Row],[Delivery_Date]],Table3[[#This Row],[Order_Date]])</f>
        <v>8</v>
      </c>
    </row>
    <row r="6765" spans="1:16" x14ac:dyDescent="0.25">
      <c r="A6765">
        <v>6764</v>
      </c>
      <c r="B6765" t="s">
        <v>15</v>
      </c>
      <c r="C6765" t="s">
        <v>24</v>
      </c>
      <c r="D6765" t="s">
        <v>17</v>
      </c>
      <c r="E6765" t="s">
        <v>18</v>
      </c>
      <c r="F6765" t="s">
        <v>299</v>
      </c>
      <c r="G6765" t="s">
        <v>267</v>
      </c>
      <c r="H6765">
        <v>77</v>
      </c>
      <c r="I6765">
        <v>6031.3</v>
      </c>
      <c r="J6765">
        <v>464410.1</v>
      </c>
      <c r="K6765">
        <v>4235.67</v>
      </c>
      <c r="L6765">
        <v>790</v>
      </c>
      <c r="M6765" t="s">
        <v>21</v>
      </c>
      <c r="N6765" t="s">
        <v>36</v>
      </c>
      <c r="O6765">
        <v>76682.92</v>
      </c>
      <c r="P6765">
        <f>_xlfn.DAYS(Table3[[#This Row],[Delivery_Date]],Table3[[#This Row],[Order_Date]])</f>
        <v>8</v>
      </c>
    </row>
    <row r="6766" spans="1:16" x14ac:dyDescent="0.25">
      <c r="A6766">
        <v>6765</v>
      </c>
      <c r="B6766" t="s">
        <v>51</v>
      </c>
      <c r="C6766" t="s">
        <v>16</v>
      </c>
      <c r="D6766" t="s">
        <v>32</v>
      </c>
      <c r="E6766" t="s">
        <v>52</v>
      </c>
      <c r="F6766" t="s">
        <v>266</v>
      </c>
      <c r="G6766" t="s">
        <v>321</v>
      </c>
      <c r="H6766">
        <v>89</v>
      </c>
      <c r="I6766">
        <v>44017.66</v>
      </c>
      <c r="J6766">
        <v>3917571.74</v>
      </c>
      <c r="K6766">
        <v>462.54</v>
      </c>
      <c r="L6766">
        <v>697</v>
      </c>
      <c r="M6766" t="s">
        <v>29</v>
      </c>
      <c r="N6766" t="s">
        <v>70</v>
      </c>
      <c r="O6766">
        <v>288087.08</v>
      </c>
      <c r="P6766">
        <f>_xlfn.DAYS(Table3[[#This Row],[Delivery_Date]],Table3[[#This Row],[Order_Date]])</f>
        <v>6</v>
      </c>
    </row>
    <row r="6767" spans="1:16" x14ac:dyDescent="0.25">
      <c r="A6767">
        <v>6766</v>
      </c>
      <c r="B6767" t="s">
        <v>31</v>
      </c>
      <c r="C6767" t="s">
        <v>38</v>
      </c>
      <c r="D6767" t="s">
        <v>17</v>
      </c>
      <c r="E6767" t="s">
        <v>52</v>
      </c>
      <c r="F6767" t="s">
        <v>174</v>
      </c>
      <c r="G6767" t="s">
        <v>298</v>
      </c>
      <c r="H6767">
        <v>89</v>
      </c>
      <c r="I6767">
        <v>1064.72</v>
      </c>
      <c r="J6767">
        <v>94760.08</v>
      </c>
      <c r="K6767">
        <v>1257.5899999999999</v>
      </c>
      <c r="L6767">
        <v>234</v>
      </c>
      <c r="M6767" t="s">
        <v>35</v>
      </c>
      <c r="N6767" t="s">
        <v>70</v>
      </c>
      <c r="O6767">
        <v>7560.95</v>
      </c>
      <c r="P6767">
        <f>_xlfn.DAYS(Table3[[#This Row],[Delivery_Date]],Table3[[#This Row],[Order_Date]])</f>
        <v>6</v>
      </c>
    </row>
    <row r="6768" spans="1:16" x14ac:dyDescent="0.25">
      <c r="A6768">
        <v>6767</v>
      </c>
      <c r="B6768" t="s">
        <v>31</v>
      </c>
      <c r="C6768" t="s">
        <v>16</v>
      </c>
      <c r="D6768" t="s">
        <v>45</v>
      </c>
      <c r="E6768" t="s">
        <v>18</v>
      </c>
      <c r="F6768" t="s">
        <v>78</v>
      </c>
      <c r="G6768" t="s">
        <v>311</v>
      </c>
      <c r="H6768">
        <v>53</v>
      </c>
      <c r="I6768">
        <v>12634.51</v>
      </c>
      <c r="J6768">
        <v>669629.03</v>
      </c>
      <c r="K6768">
        <v>3484.18</v>
      </c>
      <c r="L6768">
        <v>287</v>
      </c>
      <c r="M6768" t="s">
        <v>35</v>
      </c>
      <c r="N6768" t="s">
        <v>36</v>
      </c>
      <c r="O6768">
        <v>131973.03</v>
      </c>
      <c r="P6768">
        <f>_xlfn.DAYS(Table3[[#This Row],[Delivery_Date]],Table3[[#This Row],[Order_Date]])</f>
        <v>15</v>
      </c>
    </row>
    <row r="6769" spans="1:16" x14ac:dyDescent="0.25">
      <c r="A6769">
        <v>6768</v>
      </c>
      <c r="B6769" t="s">
        <v>51</v>
      </c>
      <c r="C6769" t="s">
        <v>24</v>
      </c>
      <c r="D6769" t="s">
        <v>17</v>
      </c>
      <c r="E6769" t="s">
        <v>18</v>
      </c>
      <c r="F6769" t="s">
        <v>407</v>
      </c>
      <c r="G6769" t="s">
        <v>256</v>
      </c>
      <c r="H6769">
        <v>72</v>
      </c>
      <c r="I6769">
        <v>7469.14</v>
      </c>
      <c r="J6769">
        <v>537778.07999999996</v>
      </c>
      <c r="K6769">
        <v>1839.52</v>
      </c>
      <c r="L6769">
        <v>578</v>
      </c>
      <c r="M6769" t="s">
        <v>35</v>
      </c>
      <c r="N6769" t="s">
        <v>36</v>
      </c>
      <c r="O6769">
        <v>92199.94</v>
      </c>
      <c r="P6769">
        <f>_xlfn.DAYS(Table3[[#This Row],[Delivery_Date]],Table3[[#This Row],[Order_Date]])</f>
        <v>4</v>
      </c>
    </row>
    <row r="6770" spans="1:16" x14ac:dyDescent="0.25">
      <c r="A6770">
        <v>6769</v>
      </c>
      <c r="B6770" t="s">
        <v>51</v>
      </c>
      <c r="C6770" t="s">
        <v>38</v>
      </c>
      <c r="D6770" t="s">
        <v>25</v>
      </c>
      <c r="E6770" t="s">
        <v>60</v>
      </c>
      <c r="F6770" t="s">
        <v>34</v>
      </c>
      <c r="G6770" t="s">
        <v>108</v>
      </c>
      <c r="H6770">
        <v>78</v>
      </c>
      <c r="I6770">
        <v>9346.17</v>
      </c>
      <c r="J6770">
        <v>729001.26</v>
      </c>
      <c r="K6770">
        <v>4129.7</v>
      </c>
      <c r="L6770">
        <v>942</v>
      </c>
      <c r="M6770" t="s">
        <v>42</v>
      </c>
      <c r="N6770" t="s">
        <v>22</v>
      </c>
      <c r="O6770">
        <v>101000.87</v>
      </c>
      <c r="P6770">
        <f>_xlfn.DAYS(Table3[[#This Row],[Delivery_Date]],Table3[[#This Row],[Order_Date]])</f>
        <v>1</v>
      </c>
    </row>
    <row r="6771" spans="1:16" x14ac:dyDescent="0.25">
      <c r="A6771">
        <v>6770</v>
      </c>
      <c r="B6771" t="s">
        <v>65</v>
      </c>
      <c r="C6771" t="s">
        <v>38</v>
      </c>
      <c r="D6771" t="s">
        <v>39</v>
      </c>
      <c r="E6771" t="s">
        <v>46</v>
      </c>
      <c r="F6771" t="s">
        <v>308</v>
      </c>
      <c r="G6771" t="s">
        <v>236</v>
      </c>
      <c r="H6771">
        <v>48</v>
      </c>
      <c r="I6771">
        <v>10887.79</v>
      </c>
      <c r="J6771">
        <v>522613.92</v>
      </c>
      <c r="K6771">
        <v>4140.09</v>
      </c>
      <c r="L6771">
        <v>483</v>
      </c>
      <c r="M6771" t="s">
        <v>42</v>
      </c>
      <c r="N6771" t="s">
        <v>70</v>
      </c>
      <c r="O6771">
        <v>40498.370000000003</v>
      </c>
      <c r="P6771">
        <f>_xlfn.DAYS(Table3[[#This Row],[Delivery_Date]],Table3[[#This Row],[Order_Date]])</f>
        <v>9</v>
      </c>
    </row>
    <row r="6772" spans="1:16" x14ac:dyDescent="0.25">
      <c r="A6772">
        <v>6771</v>
      </c>
      <c r="B6772" t="s">
        <v>65</v>
      </c>
      <c r="C6772" t="s">
        <v>24</v>
      </c>
      <c r="D6772" t="s">
        <v>39</v>
      </c>
      <c r="E6772" t="s">
        <v>52</v>
      </c>
      <c r="F6772" t="s">
        <v>326</v>
      </c>
      <c r="G6772" t="s">
        <v>189</v>
      </c>
      <c r="H6772">
        <v>64</v>
      </c>
      <c r="I6772">
        <v>42352.25</v>
      </c>
      <c r="J6772">
        <v>2710544</v>
      </c>
      <c r="K6772">
        <v>3740.53</v>
      </c>
      <c r="L6772">
        <v>168</v>
      </c>
      <c r="M6772" t="s">
        <v>35</v>
      </c>
      <c r="N6772" t="s">
        <v>36</v>
      </c>
      <c r="O6772">
        <v>392790.55</v>
      </c>
      <c r="P6772">
        <f>_xlfn.DAYS(Table3[[#This Row],[Delivery_Date]],Table3[[#This Row],[Order_Date]])</f>
        <v>1</v>
      </c>
    </row>
    <row r="6773" spans="1:16" x14ac:dyDescent="0.25">
      <c r="A6773">
        <v>6772</v>
      </c>
      <c r="B6773" t="s">
        <v>37</v>
      </c>
      <c r="C6773" t="s">
        <v>38</v>
      </c>
      <c r="D6773" t="s">
        <v>39</v>
      </c>
      <c r="E6773" t="s">
        <v>60</v>
      </c>
      <c r="F6773" t="s">
        <v>346</v>
      </c>
      <c r="G6773" t="s">
        <v>297</v>
      </c>
      <c r="H6773">
        <v>88</v>
      </c>
      <c r="I6773">
        <v>3980.8</v>
      </c>
      <c r="J6773">
        <v>350310.40000000002</v>
      </c>
      <c r="K6773">
        <v>2414.88</v>
      </c>
      <c r="L6773">
        <v>28</v>
      </c>
      <c r="M6773" t="s">
        <v>21</v>
      </c>
      <c r="N6773" t="s">
        <v>70</v>
      </c>
      <c r="O6773">
        <v>38038.53</v>
      </c>
      <c r="P6773">
        <f>_xlfn.DAYS(Table3[[#This Row],[Delivery_Date]],Table3[[#This Row],[Order_Date]])</f>
        <v>7</v>
      </c>
    </row>
    <row r="6774" spans="1:16" x14ac:dyDescent="0.25">
      <c r="A6774">
        <v>6773</v>
      </c>
      <c r="B6774" t="s">
        <v>59</v>
      </c>
      <c r="C6774" t="s">
        <v>16</v>
      </c>
      <c r="D6774" t="s">
        <v>17</v>
      </c>
      <c r="E6774" t="s">
        <v>52</v>
      </c>
      <c r="F6774" t="s">
        <v>410</v>
      </c>
      <c r="G6774" t="s">
        <v>120</v>
      </c>
      <c r="H6774">
        <v>56</v>
      </c>
      <c r="I6774">
        <v>5589.95</v>
      </c>
      <c r="J6774">
        <v>313037.2</v>
      </c>
      <c r="K6774">
        <v>4478.37</v>
      </c>
      <c r="L6774">
        <v>329</v>
      </c>
      <c r="M6774" t="s">
        <v>21</v>
      </c>
      <c r="N6774" t="s">
        <v>36</v>
      </c>
      <c r="O6774">
        <v>17126.39</v>
      </c>
      <c r="P6774">
        <f>_xlfn.DAYS(Table3[[#This Row],[Delivery_Date]],Table3[[#This Row],[Order_Date]])</f>
        <v>6</v>
      </c>
    </row>
    <row r="6775" spans="1:16" x14ac:dyDescent="0.25">
      <c r="A6775">
        <v>6774</v>
      </c>
      <c r="B6775" t="s">
        <v>23</v>
      </c>
      <c r="C6775" t="s">
        <v>24</v>
      </c>
      <c r="D6775" t="s">
        <v>25</v>
      </c>
      <c r="E6775" t="s">
        <v>18</v>
      </c>
      <c r="F6775" t="s">
        <v>79</v>
      </c>
      <c r="G6775" t="s">
        <v>322</v>
      </c>
      <c r="H6775">
        <v>73</v>
      </c>
      <c r="I6775">
        <v>8517.8799999999992</v>
      </c>
      <c r="J6775">
        <v>621805.24</v>
      </c>
      <c r="K6775">
        <v>3205.05</v>
      </c>
      <c r="L6775">
        <v>586</v>
      </c>
      <c r="M6775" t="s">
        <v>29</v>
      </c>
      <c r="N6775" t="s">
        <v>36</v>
      </c>
      <c r="O6775">
        <v>139272.29</v>
      </c>
      <c r="P6775">
        <f>_xlfn.DAYS(Table3[[#This Row],[Delivery_Date]],Table3[[#This Row],[Order_Date]])</f>
        <v>2</v>
      </c>
    </row>
    <row r="6776" spans="1:16" x14ac:dyDescent="0.25">
      <c r="A6776">
        <v>6775</v>
      </c>
      <c r="B6776" t="s">
        <v>44</v>
      </c>
      <c r="C6776" t="s">
        <v>24</v>
      </c>
      <c r="D6776" t="s">
        <v>25</v>
      </c>
      <c r="E6776" t="s">
        <v>60</v>
      </c>
      <c r="F6776" t="s">
        <v>159</v>
      </c>
      <c r="G6776" t="s">
        <v>67</v>
      </c>
      <c r="H6776">
        <v>28</v>
      </c>
      <c r="I6776">
        <v>2101.64</v>
      </c>
      <c r="J6776">
        <v>58845.919999999998</v>
      </c>
      <c r="K6776">
        <v>2788.81</v>
      </c>
      <c r="L6776">
        <v>802</v>
      </c>
      <c r="M6776" t="s">
        <v>42</v>
      </c>
      <c r="N6776" t="s">
        <v>22</v>
      </c>
      <c r="O6776">
        <v>3554.99</v>
      </c>
      <c r="P6776">
        <f>_xlfn.DAYS(Table3[[#This Row],[Delivery_Date]],Table3[[#This Row],[Order_Date]])</f>
        <v>6</v>
      </c>
    </row>
    <row r="6777" spans="1:16" x14ac:dyDescent="0.25">
      <c r="A6777">
        <v>6776</v>
      </c>
      <c r="B6777" t="s">
        <v>15</v>
      </c>
      <c r="C6777" t="s">
        <v>16</v>
      </c>
      <c r="D6777" t="s">
        <v>45</v>
      </c>
      <c r="E6777" t="s">
        <v>52</v>
      </c>
      <c r="F6777" t="s">
        <v>405</v>
      </c>
      <c r="G6777" t="s">
        <v>408</v>
      </c>
      <c r="H6777">
        <v>75</v>
      </c>
      <c r="I6777">
        <v>31872.59</v>
      </c>
      <c r="J6777">
        <v>2390444.25</v>
      </c>
      <c r="K6777">
        <v>658.26</v>
      </c>
      <c r="L6777">
        <v>169</v>
      </c>
      <c r="M6777" t="s">
        <v>35</v>
      </c>
      <c r="N6777" t="s">
        <v>70</v>
      </c>
      <c r="O6777">
        <v>571131.61</v>
      </c>
      <c r="P6777">
        <f>_xlfn.DAYS(Table3[[#This Row],[Delivery_Date]],Table3[[#This Row],[Order_Date]])</f>
        <v>14</v>
      </c>
    </row>
    <row r="6778" spans="1:16" x14ac:dyDescent="0.25">
      <c r="A6778">
        <v>6777</v>
      </c>
      <c r="B6778" t="s">
        <v>31</v>
      </c>
      <c r="C6778" t="s">
        <v>38</v>
      </c>
      <c r="D6778" t="s">
        <v>39</v>
      </c>
      <c r="E6778" t="s">
        <v>60</v>
      </c>
      <c r="F6778" t="s">
        <v>95</v>
      </c>
      <c r="G6778" t="s">
        <v>330</v>
      </c>
      <c r="H6778">
        <v>61</v>
      </c>
      <c r="I6778">
        <v>24286.63</v>
      </c>
      <c r="J6778">
        <v>1481484.43</v>
      </c>
      <c r="K6778">
        <v>2159.08</v>
      </c>
      <c r="L6778">
        <v>550</v>
      </c>
      <c r="M6778" t="s">
        <v>35</v>
      </c>
      <c r="N6778" t="s">
        <v>36</v>
      </c>
      <c r="O6778">
        <v>133050.47</v>
      </c>
      <c r="P6778">
        <f>_xlfn.DAYS(Table3[[#This Row],[Delivery_Date]],Table3[[#This Row],[Order_Date]])</f>
        <v>7</v>
      </c>
    </row>
    <row r="6779" spans="1:16" x14ac:dyDescent="0.25">
      <c r="A6779">
        <v>6778</v>
      </c>
      <c r="B6779" t="s">
        <v>15</v>
      </c>
      <c r="C6779" t="s">
        <v>24</v>
      </c>
      <c r="D6779" t="s">
        <v>45</v>
      </c>
      <c r="E6779" t="s">
        <v>46</v>
      </c>
      <c r="F6779" t="s">
        <v>181</v>
      </c>
      <c r="G6779" t="s">
        <v>86</v>
      </c>
      <c r="H6779">
        <v>21</v>
      </c>
      <c r="I6779">
        <v>2175.6999999999998</v>
      </c>
      <c r="J6779">
        <v>45689.7</v>
      </c>
      <c r="K6779">
        <v>2082.19</v>
      </c>
      <c r="L6779">
        <v>676</v>
      </c>
      <c r="M6779" t="s">
        <v>21</v>
      </c>
      <c r="N6779" t="s">
        <v>70</v>
      </c>
      <c r="O6779">
        <v>7130.02</v>
      </c>
      <c r="P6779">
        <f>_xlfn.DAYS(Table3[[#This Row],[Delivery_Date]],Table3[[#This Row],[Order_Date]])</f>
        <v>14</v>
      </c>
    </row>
    <row r="6780" spans="1:16" x14ac:dyDescent="0.25">
      <c r="A6780">
        <v>6779</v>
      </c>
      <c r="B6780" t="s">
        <v>44</v>
      </c>
      <c r="C6780" t="s">
        <v>16</v>
      </c>
      <c r="D6780" t="s">
        <v>25</v>
      </c>
      <c r="E6780" t="s">
        <v>26</v>
      </c>
      <c r="F6780" t="s">
        <v>56</v>
      </c>
      <c r="G6780" t="s">
        <v>159</v>
      </c>
      <c r="H6780">
        <v>83</v>
      </c>
      <c r="I6780">
        <v>46690.59</v>
      </c>
      <c r="J6780">
        <v>3875318.97</v>
      </c>
      <c r="K6780">
        <v>461.86</v>
      </c>
      <c r="L6780">
        <v>409</v>
      </c>
      <c r="M6780" t="s">
        <v>42</v>
      </c>
      <c r="N6780" t="s">
        <v>43</v>
      </c>
      <c r="O6780">
        <v>811401.97</v>
      </c>
      <c r="P6780">
        <f>_xlfn.DAYS(Table3[[#This Row],[Delivery_Date]],Table3[[#This Row],[Order_Date]])</f>
        <v>14</v>
      </c>
    </row>
    <row r="6781" spans="1:16" x14ac:dyDescent="0.25">
      <c r="A6781">
        <v>6780</v>
      </c>
      <c r="B6781" t="s">
        <v>37</v>
      </c>
      <c r="C6781" t="s">
        <v>24</v>
      </c>
      <c r="D6781" t="s">
        <v>32</v>
      </c>
      <c r="E6781" t="s">
        <v>52</v>
      </c>
      <c r="F6781" t="s">
        <v>113</v>
      </c>
      <c r="G6781" t="s">
        <v>134</v>
      </c>
      <c r="H6781">
        <v>85</v>
      </c>
      <c r="I6781">
        <v>11755.21</v>
      </c>
      <c r="J6781">
        <v>999192.85</v>
      </c>
      <c r="K6781">
        <v>2278.2600000000002</v>
      </c>
      <c r="L6781">
        <v>311</v>
      </c>
      <c r="M6781" t="s">
        <v>29</v>
      </c>
      <c r="N6781" t="s">
        <v>22</v>
      </c>
      <c r="O6781">
        <v>161220.54</v>
      </c>
      <c r="P6781">
        <f>_xlfn.DAYS(Table3[[#This Row],[Delivery_Date]],Table3[[#This Row],[Order_Date]])</f>
        <v>15</v>
      </c>
    </row>
    <row r="6782" spans="1:16" x14ac:dyDescent="0.25">
      <c r="A6782">
        <v>6781</v>
      </c>
      <c r="B6782" t="s">
        <v>37</v>
      </c>
      <c r="C6782" t="s">
        <v>16</v>
      </c>
      <c r="D6782" t="s">
        <v>25</v>
      </c>
      <c r="E6782" t="s">
        <v>46</v>
      </c>
      <c r="F6782" t="s">
        <v>241</v>
      </c>
      <c r="G6782" t="s">
        <v>226</v>
      </c>
      <c r="H6782">
        <v>52</v>
      </c>
      <c r="I6782">
        <v>37392.300000000003</v>
      </c>
      <c r="J6782">
        <v>1944399.6</v>
      </c>
      <c r="K6782">
        <v>4099.83</v>
      </c>
      <c r="L6782">
        <v>623</v>
      </c>
      <c r="M6782" t="s">
        <v>21</v>
      </c>
      <c r="N6782" t="s">
        <v>22</v>
      </c>
      <c r="O6782">
        <v>453402.76</v>
      </c>
      <c r="P6782">
        <f>_xlfn.DAYS(Table3[[#This Row],[Delivery_Date]],Table3[[#This Row],[Order_Date]])</f>
        <v>5</v>
      </c>
    </row>
    <row r="6783" spans="1:16" x14ac:dyDescent="0.25">
      <c r="A6783">
        <v>6782</v>
      </c>
      <c r="B6783" t="s">
        <v>23</v>
      </c>
      <c r="C6783" t="s">
        <v>24</v>
      </c>
      <c r="D6783" t="s">
        <v>25</v>
      </c>
      <c r="E6783" t="s">
        <v>18</v>
      </c>
      <c r="F6783" t="s">
        <v>223</v>
      </c>
      <c r="G6783" t="s">
        <v>76</v>
      </c>
      <c r="H6783">
        <v>29</v>
      </c>
      <c r="I6783">
        <v>35638.61</v>
      </c>
      <c r="J6783">
        <v>1033519.69</v>
      </c>
      <c r="K6783">
        <v>3726.04</v>
      </c>
      <c r="L6783">
        <v>818</v>
      </c>
      <c r="M6783" t="s">
        <v>42</v>
      </c>
      <c r="N6783" t="s">
        <v>22</v>
      </c>
      <c r="O6783">
        <v>199394.76</v>
      </c>
      <c r="P6783">
        <f>_xlfn.DAYS(Table3[[#This Row],[Delivery_Date]],Table3[[#This Row],[Order_Date]])</f>
        <v>4</v>
      </c>
    </row>
    <row r="6784" spans="1:16" x14ac:dyDescent="0.25">
      <c r="A6784">
        <v>6783</v>
      </c>
      <c r="B6784" t="s">
        <v>23</v>
      </c>
      <c r="C6784" t="s">
        <v>24</v>
      </c>
      <c r="D6784" t="s">
        <v>17</v>
      </c>
      <c r="E6784" t="s">
        <v>18</v>
      </c>
      <c r="F6784" t="s">
        <v>251</v>
      </c>
      <c r="G6784" t="s">
        <v>119</v>
      </c>
      <c r="H6784">
        <v>63</v>
      </c>
      <c r="I6784">
        <v>22906.240000000002</v>
      </c>
      <c r="J6784">
        <v>1443093.12</v>
      </c>
      <c r="K6784">
        <v>1884.52</v>
      </c>
      <c r="L6784">
        <v>369</v>
      </c>
      <c r="M6784" t="s">
        <v>29</v>
      </c>
      <c r="N6784" t="s">
        <v>70</v>
      </c>
      <c r="O6784">
        <v>240396.79999999999</v>
      </c>
      <c r="P6784">
        <f>_xlfn.DAYS(Table3[[#This Row],[Delivery_Date]],Table3[[#This Row],[Order_Date]])</f>
        <v>2</v>
      </c>
    </row>
    <row r="6785" spans="1:16" x14ac:dyDescent="0.25">
      <c r="A6785">
        <v>6784</v>
      </c>
      <c r="B6785" t="s">
        <v>37</v>
      </c>
      <c r="C6785" t="s">
        <v>38</v>
      </c>
      <c r="D6785" t="s">
        <v>32</v>
      </c>
      <c r="E6785" t="s">
        <v>18</v>
      </c>
      <c r="F6785" t="s">
        <v>387</v>
      </c>
      <c r="G6785" t="s">
        <v>248</v>
      </c>
      <c r="H6785">
        <v>95</v>
      </c>
      <c r="I6785">
        <v>33632.89</v>
      </c>
      <c r="J6785">
        <v>3195124.55</v>
      </c>
      <c r="K6785">
        <v>3338.13</v>
      </c>
      <c r="L6785">
        <v>693</v>
      </c>
      <c r="M6785" t="s">
        <v>21</v>
      </c>
      <c r="N6785" t="s">
        <v>36</v>
      </c>
      <c r="O6785">
        <v>309989.49</v>
      </c>
      <c r="P6785">
        <f>_xlfn.DAYS(Table3[[#This Row],[Delivery_Date]],Table3[[#This Row],[Order_Date]])</f>
        <v>11</v>
      </c>
    </row>
    <row r="6786" spans="1:16" x14ac:dyDescent="0.25">
      <c r="A6786">
        <v>6785</v>
      </c>
      <c r="B6786" t="s">
        <v>59</v>
      </c>
      <c r="C6786" t="s">
        <v>16</v>
      </c>
      <c r="D6786" t="s">
        <v>25</v>
      </c>
      <c r="E6786" t="s">
        <v>52</v>
      </c>
      <c r="F6786" t="s">
        <v>273</v>
      </c>
      <c r="G6786" t="s">
        <v>118</v>
      </c>
      <c r="H6786">
        <v>9</v>
      </c>
      <c r="I6786">
        <v>38771.54</v>
      </c>
      <c r="J6786">
        <v>348943.86</v>
      </c>
      <c r="K6786">
        <v>1012.54</v>
      </c>
      <c r="L6786">
        <v>782</v>
      </c>
      <c r="M6786" t="s">
        <v>35</v>
      </c>
      <c r="N6786" t="s">
        <v>70</v>
      </c>
      <c r="O6786">
        <v>39284.720000000001</v>
      </c>
      <c r="P6786">
        <f>_xlfn.DAYS(Table3[[#This Row],[Delivery_Date]],Table3[[#This Row],[Order_Date]])</f>
        <v>8</v>
      </c>
    </row>
    <row r="6787" spans="1:16" x14ac:dyDescent="0.25">
      <c r="A6787">
        <v>6786</v>
      </c>
      <c r="B6787" t="s">
        <v>59</v>
      </c>
      <c r="C6787" t="s">
        <v>24</v>
      </c>
      <c r="D6787" t="s">
        <v>25</v>
      </c>
      <c r="E6787" t="s">
        <v>26</v>
      </c>
      <c r="F6787" t="s">
        <v>115</v>
      </c>
      <c r="G6787" t="s">
        <v>396</v>
      </c>
      <c r="H6787">
        <v>45</v>
      </c>
      <c r="I6787">
        <v>21378.32</v>
      </c>
      <c r="J6787">
        <v>962024.4</v>
      </c>
      <c r="K6787">
        <v>2149.4899999999998</v>
      </c>
      <c r="L6787">
        <v>950</v>
      </c>
      <c r="M6787" t="s">
        <v>35</v>
      </c>
      <c r="N6787" t="s">
        <v>30</v>
      </c>
      <c r="O6787">
        <v>153607.88</v>
      </c>
      <c r="P6787">
        <f>_xlfn.DAYS(Table3[[#This Row],[Delivery_Date]],Table3[[#This Row],[Order_Date]])</f>
        <v>10</v>
      </c>
    </row>
    <row r="6788" spans="1:16" x14ac:dyDescent="0.25">
      <c r="A6788">
        <v>6787</v>
      </c>
      <c r="B6788" t="s">
        <v>51</v>
      </c>
      <c r="C6788" t="s">
        <v>24</v>
      </c>
      <c r="D6788" t="s">
        <v>39</v>
      </c>
      <c r="E6788" t="s">
        <v>46</v>
      </c>
      <c r="F6788" t="s">
        <v>376</v>
      </c>
      <c r="G6788" t="s">
        <v>184</v>
      </c>
      <c r="H6788">
        <v>35</v>
      </c>
      <c r="I6788">
        <v>44600.43</v>
      </c>
      <c r="J6788">
        <v>1561015.05</v>
      </c>
      <c r="K6788">
        <v>1324.02</v>
      </c>
      <c r="L6788">
        <v>483</v>
      </c>
      <c r="M6788" t="s">
        <v>42</v>
      </c>
      <c r="N6788" t="s">
        <v>70</v>
      </c>
      <c r="O6788">
        <v>144088.49</v>
      </c>
      <c r="P6788">
        <f>_xlfn.DAYS(Table3[[#This Row],[Delivery_Date]],Table3[[#This Row],[Order_Date]])</f>
        <v>3</v>
      </c>
    </row>
    <row r="6789" spans="1:16" x14ac:dyDescent="0.25">
      <c r="A6789">
        <v>6788</v>
      </c>
      <c r="B6789" t="s">
        <v>15</v>
      </c>
      <c r="C6789" t="s">
        <v>16</v>
      </c>
      <c r="D6789" t="s">
        <v>25</v>
      </c>
      <c r="E6789" t="s">
        <v>52</v>
      </c>
      <c r="F6789" t="s">
        <v>334</v>
      </c>
      <c r="G6789" t="s">
        <v>221</v>
      </c>
      <c r="H6789">
        <v>66</v>
      </c>
      <c r="I6789">
        <v>19174.87</v>
      </c>
      <c r="J6789">
        <v>1265541.42</v>
      </c>
      <c r="K6789">
        <v>337.58</v>
      </c>
      <c r="L6789">
        <v>471</v>
      </c>
      <c r="M6789" t="s">
        <v>29</v>
      </c>
      <c r="N6789" t="s">
        <v>36</v>
      </c>
      <c r="O6789">
        <v>195119.24</v>
      </c>
      <c r="P6789">
        <f>_xlfn.DAYS(Table3[[#This Row],[Delivery_Date]],Table3[[#This Row],[Order_Date]])</f>
        <v>5</v>
      </c>
    </row>
    <row r="6790" spans="1:16" x14ac:dyDescent="0.25">
      <c r="A6790">
        <v>6789</v>
      </c>
      <c r="B6790" t="s">
        <v>23</v>
      </c>
      <c r="C6790" t="s">
        <v>24</v>
      </c>
      <c r="D6790" t="s">
        <v>39</v>
      </c>
      <c r="E6790" t="s">
        <v>52</v>
      </c>
      <c r="F6790" t="s">
        <v>248</v>
      </c>
      <c r="G6790" t="s">
        <v>183</v>
      </c>
      <c r="H6790">
        <v>5</v>
      </c>
      <c r="I6790">
        <v>40735.440000000002</v>
      </c>
      <c r="J6790">
        <v>203677.2</v>
      </c>
      <c r="K6790">
        <v>2368.83</v>
      </c>
      <c r="L6790">
        <v>384</v>
      </c>
      <c r="M6790" t="s">
        <v>42</v>
      </c>
      <c r="N6790" t="s">
        <v>22</v>
      </c>
      <c r="O6790">
        <v>27095.63</v>
      </c>
      <c r="P6790">
        <f>_xlfn.DAYS(Table3[[#This Row],[Delivery_Date]],Table3[[#This Row],[Order_Date]])</f>
        <v>2</v>
      </c>
    </row>
    <row r="6791" spans="1:16" x14ac:dyDescent="0.25">
      <c r="A6791">
        <v>6790</v>
      </c>
      <c r="B6791" t="s">
        <v>65</v>
      </c>
      <c r="C6791" t="s">
        <v>16</v>
      </c>
      <c r="D6791" t="s">
        <v>17</v>
      </c>
      <c r="E6791" t="s">
        <v>18</v>
      </c>
      <c r="F6791" t="s">
        <v>181</v>
      </c>
      <c r="G6791" t="s">
        <v>236</v>
      </c>
      <c r="H6791">
        <v>26</v>
      </c>
      <c r="I6791">
        <v>8811.24</v>
      </c>
      <c r="J6791">
        <v>229092.24</v>
      </c>
      <c r="K6791">
        <v>4813.22</v>
      </c>
      <c r="L6791">
        <v>976</v>
      </c>
      <c r="M6791" t="s">
        <v>21</v>
      </c>
      <c r="N6791" t="s">
        <v>30</v>
      </c>
      <c r="O6791">
        <v>41406.03</v>
      </c>
      <c r="P6791">
        <f>_xlfn.DAYS(Table3[[#This Row],[Delivery_Date]],Table3[[#This Row],[Order_Date]])</f>
        <v>12</v>
      </c>
    </row>
    <row r="6792" spans="1:16" x14ac:dyDescent="0.25">
      <c r="A6792">
        <v>6791</v>
      </c>
      <c r="B6792" t="s">
        <v>44</v>
      </c>
      <c r="C6792" t="s">
        <v>24</v>
      </c>
      <c r="D6792" t="s">
        <v>32</v>
      </c>
      <c r="E6792" t="s">
        <v>52</v>
      </c>
      <c r="F6792" t="s">
        <v>256</v>
      </c>
      <c r="G6792" t="s">
        <v>49</v>
      </c>
      <c r="H6792">
        <v>1</v>
      </c>
      <c r="I6792">
        <v>48772.17</v>
      </c>
      <c r="J6792">
        <v>48772.17</v>
      </c>
      <c r="K6792">
        <v>2824.06</v>
      </c>
      <c r="L6792">
        <v>943</v>
      </c>
      <c r="M6792" t="s">
        <v>42</v>
      </c>
      <c r="N6792" t="s">
        <v>30</v>
      </c>
      <c r="O6792">
        <v>12094.52</v>
      </c>
      <c r="P6792">
        <f>_xlfn.DAYS(Table3[[#This Row],[Delivery_Date]],Table3[[#This Row],[Order_Date]])</f>
        <v>13</v>
      </c>
    </row>
    <row r="6793" spans="1:16" x14ac:dyDescent="0.25">
      <c r="A6793">
        <v>6792</v>
      </c>
      <c r="B6793" t="s">
        <v>31</v>
      </c>
      <c r="C6793" t="s">
        <v>24</v>
      </c>
      <c r="D6793" t="s">
        <v>39</v>
      </c>
      <c r="E6793" t="s">
        <v>60</v>
      </c>
      <c r="F6793" t="s">
        <v>363</v>
      </c>
      <c r="G6793" t="s">
        <v>234</v>
      </c>
      <c r="H6793">
        <v>99</v>
      </c>
      <c r="I6793">
        <v>26494.04</v>
      </c>
      <c r="J6793">
        <v>2622909.96</v>
      </c>
      <c r="K6793">
        <v>199.43</v>
      </c>
      <c r="L6793">
        <v>161</v>
      </c>
      <c r="M6793" t="s">
        <v>35</v>
      </c>
      <c r="N6793" t="s">
        <v>22</v>
      </c>
      <c r="O6793">
        <v>406517.8</v>
      </c>
      <c r="P6793">
        <f>_xlfn.DAYS(Table3[[#This Row],[Delivery_Date]],Table3[[#This Row],[Order_Date]])</f>
        <v>5</v>
      </c>
    </row>
    <row r="6794" spans="1:16" x14ac:dyDescent="0.25">
      <c r="A6794">
        <v>6793</v>
      </c>
      <c r="B6794" t="s">
        <v>51</v>
      </c>
      <c r="C6794" t="s">
        <v>24</v>
      </c>
      <c r="D6794" t="s">
        <v>39</v>
      </c>
      <c r="E6794" t="s">
        <v>26</v>
      </c>
      <c r="F6794" t="s">
        <v>195</v>
      </c>
      <c r="G6794" t="s">
        <v>196</v>
      </c>
      <c r="H6794">
        <v>54</v>
      </c>
      <c r="I6794">
        <v>24970.33</v>
      </c>
      <c r="J6794">
        <v>1348397.82</v>
      </c>
      <c r="K6794">
        <v>2766</v>
      </c>
      <c r="L6794">
        <v>161</v>
      </c>
      <c r="M6794" t="s">
        <v>29</v>
      </c>
      <c r="N6794" t="s">
        <v>22</v>
      </c>
      <c r="O6794">
        <v>273875.20000000001</v>
      </c>
      <c r="P6794">
        <f>_xlfn.DAYS(Table3[[#This Row],[Delivery_Date]],Table3[[#This Row],[Order_Date]])</f>
        <v>5</v>
      </c>
    </row>
    <row r="6795" spans="1:16" x14ac:dyDescent="0.25">
      <c r="A6795">
        <v>6794</v>
      </c>
      <c r="B6795" t="s">
        <v>59</v>
      </c>
      <c r="C6795" t="s">
        <v>24</v>
      </c>
      <c r="D6795" t="s">
        <v>45</v>
      </c>
      <c r="E6795" t="s">
        <v>46</v>
      </c>
      <c r="F6795" t="s">
        <v>188</v>
      </c>
      <c r="G6795" t="s">
        <v>387</v>
      </c>
      <c r="H6795">
        <v>58</v>
      </c>
      <c r="I6795">
        <v>46346.400000000001</v>
      </c>
      <c r="J6795">
        <v>2688091.2</v>
      </c>
      <c r="K6795">
        <v>1263.43</v>
      </c>
      <c r="L6795">
        <v>180</v>
      </c>
      <c r="M6795" t="s">
        <v>29</v>
      </c>
      <c r="N6795" t="s">
        <v>30</v>
      </c>
      <c r="O6795">
        <v>659393.67000000004</v>
      </c>
      <c r="P6795">
        <f>_xlfn.DAYS(Table3[[#This Row],[Delivery_Date]],Table3[[#This Row],[Order_Date]])</f>
        <v>9</v>
      </c>
    </row>
    <row r="6796" spans="1:16" x14ac:dyDescent="0.25">
      <c r="A6796">
        <v>6795</v>
      </c>
      <c r="B6796" t="s">
        <v>65</v>
      </c>
      <c r="C6796" t="s">
        <v>38</v>
      </c>
      <c r="D6796" t="s">
        <v>45</v>
      </c>
      <c r="E6796" t="s">
        <v>52</v>
      </c>
      <c r="F6796" t="s">
        <v>378</v>
      </c>
      <c r="G6796" t="s">
        <v>329</v>
      </c>
      <c r="H6796">
        <v>69</v>
      </c>
      <c r="I6796">
        <v>17297.759999999998</v>
      </c>
      <c r="J6796">
        <v>1193545.44</v>
      </c>
      <c r="K6796">
        <v>1167.1199999999999</v>
      </c>
      <c r="L6796">
        <v>514</v>
      </c>
      <c r="M6796" t="s">
        <v>42</v>
      </c>
      <c r="N6796" t="s">
        <v>30</v>
      </c>
      <c r="O6796">
        <v>101309.73</v>
      </c>
      <c r="P6796">
        <f>_xlfn.DAYS(Table3[[#This Row],[Delivery_Date]],Table3[[#This Row],[Order_Date]])</f>
        <v>10</v>
      </c>
    </row>
    <row r="6797" spans="1:16" x14ac:dyDescent="0.25">
      <c r="A6797">
        <v>6796</v>
      </c>
      <c r="B6797" t="s">
        <v>37</v>
      </c>
      <c r="C6797" t="s">
        <v>16</v>
      </c>
      <c r="D6797" t="s">
        <v>25</v>
      </c>
      <c r="E6797" t="s">
        <v>46</v>
      </c>
      <c r="F6797" t="s">
        <v>19</v>
      </c>
      <c r="G6797" t="s">
        <v>341</v>
      </c>
      <c r="H6797">
        <v>75</v>
      </c>
      <c r="I6797">
        <v>24272.71</v>
      </c>
      <c r="J6797">
        <v>1820453.25</v>
      </c>
      <c r="K6797">
        <v>2687.48</v>
      </c>
      <c r="L6797">
        <v>189</v>
      </c>
      <c r="M6797" t="s">
        <v>35</v>
      </c>
      <c r="N6797" t="s">
        <v>30</v>
      </c>
      <c r="O6797">
        <v>282510.21000000002</v>
      </c>
      <c r="P6797">
        <f>_xlfn.DAYS(Table3[[#This Row],[Delivery_Date]],Table3[[#This Row],[Order_Date]])</f>
        <v>5</v>
      </c>
    </row>
    <row r="6798" spans="1:16" x14ac:dyDescent="0.25">
      <c r="A6798">
        <v>6797</v>
      </c>
      <c r="B6798" t="s">
        <v>59</v>
      </c>
      <c r="C6798" t="s">
        <v>38</v>
      </c>
      <c r="D6798" t="s">
        <v>32</v>
      </c>
      <c r="E6798" t="s">
        <v>18</v>
      </c>
      <c r="F6798" t="s">
        <v>235</v>
      </c>
      <c r="G6798" t="s">
        <v>144</v>
      </c>
      <c r="H6798">
        <v>52</v>
      </c>
      <c r="I6798">
        <v>20686.54</v>
      </c>
      <c r="J6798">
        <v>1075700.08</v>
      </c>
      <c r="K6798">
        <v>946.41</v>
      </c>
      <c r="L6798">
        <v>17</v>
      </c>
      <c r="M6798" t="s">
        <v>21</v>
      </c>
      <c r="N6798" t="s">
        <v>43</v>
      </c>
      <c r="O6798">
        <v>204722.94</v>
      </c>
      <c r="P6798">
        <f>_xlfn.DAYS(Table3[[#This Row],[Delivery_Date]],Table3[[#This Row],[Order_Date]])</f>
        <v>1</v>
      </c>
    </row>
    <row r="6799" spans="1:16" x14ac:dyDescent="0.25">
      <c r="A6799">
        <v>6798</v>
      </c>
      <c r="B6799" t="s">
        <v>51</v>
      </c>
      <c r="C6799" t="s">
        <v>38</v>
      </c>
      <c r="D6799" t="s">
        <v>32</v>
      </c>
      <c r="E6799" t="s">
        <v>46</v>
      </c>
      <c r="F6799" t="s">
        <v>256</v>
      </c>
      <c r="G6799" t="s">
        <v>201</v>
      </c>
      <c r="H6799">
        <v>61</v>
      </c>
      <c r="I6799">
        <v>48001.5</v>
      </c>
      <c r="J6799">
        <v>2928091.5</v>
      </c>
      <c r="K6799">
        <v>4549.03</v>
      </c>
      <c r="L6799">
        <v>809</v>
      </c>
      <c r="M6799" t="s">
        <v>42</v>
      </c>
      <c r="N6799" t="s">
        <v>70</v>
      </c>
      <c r="O6799">
        <v>708741.35</v>
      </c>
      <c r="P6799">
        <f>_xlfn.DAYS(Table3[[#This Row],[Delivery_Date]],Table3[[#This Row],[Order_Date]])</f>
        <v>2</v>
      </c>
    </row>
    <row r="6800" spans="1:16" x14ac:dyDescent="0.25">
      <c r="A6800">
        <v>6799</v>
      </c>
      <c r="B6800" t="s">
        <v>31</v>
      </c>
      <c r="C6800" t="s">
        <v>24</v>
      </c>
      <c r="D6800" t="s">
        <v>39</v>
      </c>
      <c r="E6800" t="s">
        <v>60</v>
      </c>
      <c r="F6800" t="s">
        <v>269</v>
      </c>
      <c r="G6800" t="s">
        <v>327</v>
      </c>
      <c r="H6800">
        <v>31</v>
      </c>
      <c r="I6800">
        <v>8709.44</v>
      </c>
      <c r="J6800">
        <v>269992.64</v>
      </c>
      <c r="K6800">
        <v>4610.45</v>
      </c>
      <c r="L6800">
        <v>249</v>
      </c>
      <c r="M6800" t="s">
        <v>29</v>
      </c>
      <c r="N6800" t="s">
        <v>22</v>
      </c>
      <c r="O6800">
        <v>42717.37</v>
      </c>
      <c r="P6800">
        <f>_xlfn.DAYS(Table3[[#This Row],[Delivery_Date]],Table3[[#This Row],[Order_Date]])</f>
        <v>6</v>
      </c>
    </row>
    <row r="6801" spans="1:16" x14ac:dyDescent="0.25">
      <c r="A6801">
        <v>6800</v>
      </c>
      <c r="B6801" t="s">
        <v>37</v>
      </c>
      <c r="C6801" t="s">
        <v>16</v>
      </c>
      <c r="D6801" t="s">
        <v>39</v>
      </c>
      <c r="E6801" t="s">
        <v>60</v>
      </c>
      <c r="F6801" t="s">
        <v>335</v>
      </c>
      <c r="G6801" t="s">
        <v>134</v>
      </c>
      <c r="H6801">
        <v>5</v>
      </c>
      <c r="I6801">
        <v>29177.31</v>
      </c>
      <c r="J6801">
        <v>145886.54999999999</v>
      </c>
      <c r="K6801">
        <v>1194.82</v>
      </c>
      <c r="L6801">
        <v>225</v>
      </c>
      <c r="M6801" t="s">
        <v>35</v>
      </c>
      <c r="N6801" t="s">
        <v>30</v>
      </c>
      <c r="O6801">
        <v>16044.11</v>
      </c>
      <c r="P6801">
        <f>_xlfn.DAYS(Table3[[#This Row],[Delivery_Date]],Table3[[#This Row],[Order_Date]])</f>
        <v>1</v>
      </c>
    </row>
    <row r="6802" spans="1:16" x14ac:dyDescent="0.25">
      <c r="A6802">
        <v>6801</v>
      </c>
      <c r="B6802" t="s">
        <v>37</v>
      </c>
      <c r="C6802" t="s">
        <v>38</v>
      </c>
      <c r="D6802" t="s">
        <v>17</v>
      </c>
      <c r="E6802" t="s">
        <v>46</v>
      </c>
      <c r="F6802" t="s">
        <v>263</v>
      </c>
      <c r="G6802" t="s">
        <v>357</v>
      </c>
      <c r="H6802">
        <v>97</v>
      </c>
      <c r="I6802">
        <v>1147.22</v>
      </c>
      <c r="J6802">
        <v>111280.34</v>
      </c>
      <c r="K6802">
        <v>2331.73</v>
      </c>
      <c r="L6802">
        <v>533</v>
      </c>
      <c r="M6802" t="s">
        <v>21</v>
      </c>
      <c r="N6802" t="s">
        <v>22</v>
      </c>
      <c r="O6802">
        <v>25295.87</v>
      </c>
      <c r="P6802">
        <f>_xlfn.DAYS(Table3[[#This Row],[Delivery_Date]],Table3[[#This Row],[Order_Date]])</f>
        <v>6</v>
      </c>
    </row>
    <row r="6803" spans="1:16" x14ac:dyDescent="0.25">
      <c r="A6803">
        <v>6802</v>
      </c>
      <c r="B6803" t="s">
        <v>44</v>
      </c>
      <c r="C6803" t="s">
        <v>16</v>
      </c>
      <c r="D6803" t="s">
        <v>39</v>
      </c>
      <c r="E6803" t="s">
        <v>26</v>
      </c>
      <c r="F6803" t="s">
        <v>100</v>
      </c>
      <c r="G6803" t="s">
        <v>175</v>
      </c>
      <c r="H6803">
        <v>94</v>
      </c>
      <c r="I6803">
        <v>6777.97</v>
      </c>
      <c r="J6803">
        <v>637129.18000000005</v>
      </c>
      <c r="K6803">
        <v>2880.97</v>
      </c>
      <c r="L6803">
        <v>663</v>
      </c>
      <c r="M6803" t="s">
        <v>35</v>
      </c>
      <c r="N6803" t="s">
        <v>70</v>
      </c>
      <c r="O6803">
        <v>68116.95</v>
      </c>
      <c r="P6803">
        <f>_xlfn.DAYS(Table3[[#This Row],[Delivery_Date]],Table3[[#This Row],[Order_Date]])</f>
        <v>15</v>
      </c>
    </row>
    <row r="6804" spans="1:16" x14ac:dyDescent="0.25">
      <c r="A6804">
        <v>6803</v>
      </c>
      <c r="B6804" t="s">
        <v>15</v>
      </c>
      <c r="C6804" t="s">
        <v>24</v>
      </c>
      <c r="D6804" t="s">
        <v>45</v>
      </c>
      <c r="E6804" t="s">
        <v>18</v>
      </c>
      <c r="F6804" t="s">
        <v>248</v>
      </c>
      <c r="G6804" t="s">
        <v>81</v>
      </c>
      <c r="H6804">
        <v>22</v>
      </c>
      <c r="I6804">
        <v>12237.66</v>
      </c>
      <c r="J6804">
        <v>269228.52</v>
      </c>
      <c r="K6804">
        <v>1546.08</v>
      </c>
      <c r="L6804">
        <v>564</v>
      </c>
      <c r="M6804" t="s">
        <v>42</v>
      </c>
      <c r="N6804" t="s">
        <v>36</v>
      </c>
      <c r="O6804">
        <v>35477.78</v>
      </c>
      <c r="P6804">
        <f>_xlfn.DAYS(Table3[[#This Row],[Delivery_Date]],Table3[[#This Row],[Order_Date]])</f>
        <v>14</v>
      </c>
    </row>
    <row r="6805" spans="1:16" x14ac:dyDescent="0.25">
      <c r="A6805">
        <v>6804</v>
      </c>
      <c r="B6805" t="s">
        <v>31</v>
      </c>
      <c r="C6805" t="s">
        <v>38</v>
      </c>
      <c r="D6805" t="s">
        <v>25</v>
      </c>
      <c r="E6805" t="s">
        <v>60</v>
      </c>
      <c r="F6805" t="s">
        <v>110</v>
      </c>
      <c r="G6805" t="s">
        <v>217</v>
      </c>
      <c r="H6805">
        <v>52</v>
      </c>
      <c r="I6805">
        <v>12019.49</v>
      </c>
      <c r="J6805">
        <v>625013.48</v>
      </c>
      <c r="K6805">
        <v>4921.97</v>
      </c>
      <c r="L6805">
        <v>262</v>
      </c>
      <c r="M6805" t="s">
        <v>42</v>
      </c>
      <c r="N6805" t="s">
        <v>22</v>
      </c>
      <c r="O6805">
        <v>35425.360000000001</v>
      </c>
      <c r="P6805">
        <f>_xlfn.DAYS(Table3[[#This Row],[Delivery_Date]],Table3[[#This Row],[Order_Date]])</f>
        <v>1</v>
      </c>
    </row>
    <row r="6806" spans="1:16" x14ac:dyDescent="0.25">
      <c r="A6806">
        <v>6805</v>
      </c>
      <c r="B6806" t="s">
        <v>51</v>
      </c>
      <c r="C6806" t="s">
        <v>24</v>
      </c>
      <c r="D6806" t="s">
        <v>39</v>
      </c>
      <c r="E6806" t="s">
        <v>46</v>
      </c>
      <c r="F6806" t="s">
        <v>181</v>
      </c>
      <c r="G6806" t="s">
        <v>308</v>
      </c>
      <c r="H6806">
        <v>38</v>
      </c>
      <c r="I6806">
        <v>18673.34</v>
      </c>
      <c r="J6806">
        <v>709586.92</v>
      </c>
      <c r="K6806">
        <v>4534.04</v>
      </c>
      <c r="L6806">
        <v>800</v>
      </c>
      <c r="M6806" t="s">
        <v>29</v>
      </c>
      <c r="N6806" t="s">
        <v>30</v>
      </c>
      <c r="O6806">
        <v>70374</v>
      </c>
      <c r="P6806">
        <f>_xlfn.DAYS(Table3[[#This Row],[Delivery_Date]],Table3[[#This Row],[Order_Date]])</f>
        <v>3</v>
      </c>
    </row>
    <row r="6807" spans="1:16" x14ac:dyDescent="0.25">
      <c r="A6807">
        <v>6806</v>
      </c>
      <c r="B6807" t="s">
        <v>15</v>
      </c>
      <c r="C6807" t="s">
        <v>38</v>
      </c>
      <c r="D6807" t="s">
        <v>39</v>
      </c>
      <c r="E6807" t="s">
        <v>18</v>
      </c>
      <c r="F6807" t="s">
        <v>393</v>
      </c>
      <c r="G6807" t="s">
        <v>238</v>
      </c>
      <c r="H6807">
        <v>3</v>
      </c>
      <c r="I6807">
        <v>45931.28</v>
      </c>
      <c r="J6807">
        <v>137793.84</v>
      </c>
      <c r="K6807">
        <v>1856.59</v>
      </c>
      <c r="L6807">
        <v>994</v>
      </c>
      <c r="M6807" t="s">
        <v>42</v>
      </c>
      <c r="N6807" t="s">
        <v>22</v>
      </c>
      <c r="O6807">
        <v>12184.77</v>
      </c>
      <c r="P6807">
        <f>_xlfn.DAYS(Table3[[#This Row],[Delivery_Date]],Table3[[#This Row],[Order_Date]])</f>
        <v>14</v>
      </c>
    </row>
    <row r="6808" spans="1:16" x14ac:dyDescent="0.25">
      <c r="A6808">
        <v>6807</v>
      </c>
      <c r="B6808" t="s">
        <v>59</v>
      </c>
      <c r="C6808" t="s">
        <v>38</v>
      </c>
      <c r="D6808" t="s">
        <v>45</v>
      </c>
      <c r="E6808" t="s">
        <v>60</v>
      </c>
      <c r="F6808" t="s">
        <v>93</v>
      </c>
      <c r="G6808" t="s">
        <v>401</v>
      </c>
      <c r="H6808">
        <v>20</v>
      </c>
      <c r="I6808">
        <v>21173.06</v>
      </c>
      <c r="J6808">
        <v>423461.2</v>
      </c>
      <c r="K6808">
        <v>2259.66</v>
      </c>
      <c r="L6808">
        <v>577</v>
      </c>
      <c r="M6808" t="s">
        <v>35</v>
      </c>
      <c r="N6808" t="s">
        <v>30</v>
      </c>
      <c r="O6808">
        <v>56793.09</v>
      </c>
      <c r="P6808">
        <f>_xlfn.DAYS(Table3[[#This Row],[Delivery_Date]],Table3[[#This Row],[Order_Date]])</f>
        <v>5</v>
      </c>
    </row>
    <row r="6809" spans="1:16" x14ac:dyDescent="0.25">
      <c r="A6809">
        <v>6808</v>
      </c>
      <c r="B6809" t="s">
        <v>31</v>
      </c>
      <c r="C6809" t="s">
        <v>16</v>
      </c>
      <c r="D6809" t="s">
        <v>39</v>
      </c>
      <c r="E6809" t="s">
        <v>46</v>
      </c>
      <c r="F6809" t="s">
        <v>354</v>
      </c>
      <c r="G6809" t="s">
        <v>308</v>
      </c>
      <c r="H6809">
        <v>75</v>
      </c>
      <c r="I6809">
        <v>31430.59</v>
      </c>
      <c r="J6809">
        <v>2357294.25</v>
      </c>
      <c r="K6809">
        <v>3122.47</v>
      </c>
      <c r="L6809">
        <v>800</v>
      </c>
      <c r="M6809" t="s">
        <v>35</v>
      </c>
      <c r="N6809" t="s">
        <v>22</v>
      </c>
      <c r="O6809">
        <v>159053.28</v>
      </c>
      <c r="P6809">
        <f>_xlfn.DAYS(Table3[[#This Row],[Delivery_Date]],Table3[[#This Row],[Order_Date]])</f>
        <v>13</v>
      </c>
    </row>
    <row r="6810" spans="1:16" x14ac:dyDescent="0.25">
      <c r="A6810">
        <v>6809</v>
      </c>
      <c r="B6810" t="s">
        <v>15</v>
      </c>
      <c r="C6810" t="s">
        <v>38</v>
      </c>
      <c r="D6810" t="s">
        <v>17</v>
      </c>
      <c r="E6810" t="s">
        <v>18</v>
      </c>
      <c r="F6810" t="s">
        <v>262</v>
      </c>
      <c r="G6810" t="s">
        <v>316</v>
      </c>
      <c r="H6810">
        <v>69</v>
      </c>
      <c r="I6810">
        <v>40399.67</v>
      </c>
      <c r="J6810">
        <v>2787577.23</v>
      </c>
      <c r="K6810">
        <v>1581.9</v>
      </c>
      <c r="L6810">
        <v>346</v>
      </c>
      <c r="M6810" t="s">
        <v>42</v>
      </c>
      <c r="N6810" t="s">
        <v>36</v>
      </c>
      <c r="O6810">
        <v>629832.37</v>
      </c>
      <c r="P6810">
        <f>_xlfn.DAYS(Table3[[#This Row],[Delivery_Date]],Table3[[#This Row],[Order_Date]])</f>
        <v>12</v>
      </c>
    </row>
    <row r="6811" spans="1:16" x14ac:dyDescent="0.25">
      <c r="A6811">
        <v>6810</v>
      </c>
      <c r="B6811" t="s">
        <v>31</v>
      </c>
      <c r="C6811" t="s">
        <v>16</v>
      </c>
      <c r="D6811" t="s">
        <v>17</v>
      </c>
      <c r="E6811" t="s">
        <v>52</v>
      </c>
      <c r="F6811" t="s">
        <v>281</v>
      </c>
      <c r="G6811" t="s">
        <v>243</v>
      </c>
      <c r="H6811">
        <v>16</v>
      </c>
      <c r="I6811">
        <v>11964.84</v>
      </c>
      <c r="J6811">
        <v>191437.44</v>
      </c>
      <c r="K6811">
        <v>381.66</v>
      </c>
      <c r="L6811">
        <v>834</v>
      </c>
      <c r="M6811" t="s">
        <v>29</v>
      </c>
      <c r="N6811" t="s">
        <v>70</v>
      </c>
      <c r="O6811">
        <v>14984.56</v>
      </c>
      <c r="P6811">
        <f>_xlfn.DAYS(Table3[[#This Row],[Delivery_Date]],Table3[[#This Row],[Order_Date]])</f>
        <v>15</v>
      </c>
    </row>
    <row r="6812" spans="1:16" x14ac:dyDescent="0.25">
      <c r="A6812">
        <v>6811</v>
      </c>
      <c r="B6812" t="s">
        <v>37</v>
      </c>
      <c r="C6812" t="s">
        <v>16</v>
      </c>
      <c r="D6812" t="s">
        <v>25</v>
      </c>
      <c r="E6812" t="s">
        <v>60</v>
      </c>
      <c r="F6812" t="s">
        <v>276</v>
      </c>
      <c r="G6812" t="s">
        <v>387</v>
      </c>
      <c r="H6812">
        <v>94</v>
      </c>
      <c r="I6812">
        <v>9844.83</v>
      </c>
      <c r="J6812">
        <v>925414.02</v>
      </c>
      <c r="K6812">
        <v>1972.52</v>
      </c>
      <c r="L6812">
        <v>323</v>
      </c>
      <c r="M6812" t="s">
        <v>29</v>
      </c>
      <c r="N6812" t="s">
        <v>36</v>
      </c>
      <c r="O6812">
        <v>190671.42</v>
      </c>
      <c r="P6812">
        <f>_xlfn.DAYS(Table3[[#This Row],[Delivery_Date]],Table3[[#This Row],[Order_Date]])</f>
        <v>8</v>
      </c>
    </row>
    <row r="6813" spans="1:16" x14ac:dyDescent="0.25">
      <c r="A6813">
        <v>6812</v>
      </c>
      <c r="B6813" t="s">
        <v>44</v>
      </c>
      <c r="C6813" t="s">
        <v>24</v>
      </c>
      <c r="D6813" t="s">
        <v>32</v>
      </c>
      <c r="E6813" t="s">
        <v>18</v>
      </c>
      <c r="F6813" t="s">
        <v>195</v>
      </c>
      <c r="G6813" t="s">
        <v>328</v>
      </c>
      <c r="H6813">
        <v>39</v>
      </c>
      <c r="I6813">
        <v>21269.18</v>
      </c>
      <c r="J6813">
        <v>829498.02</v>
      </c>
      <c r="K6813">
        <v>2273.85</v>
      </c>
      <c r="L6813">
        <v>116</v>
      </c>
      <c r="M6813" t="s">
        <v>29</v>
      </c>
      <c r="N6813" t="s">
        <v>30</v>
      </c>
      <c r="O6813">
        <v>101596.21</v>
      </c>
      <c r="P6813">
        <f>_xlfn.DAYS(Table3[[#This Row],[Delivery_Date]],Table3[[#This Row],[Order_Date]])</f>
        <v>12</v>
      </c>
    </row>
    <row r="6814" spans="1:16" x14ac:dyDescent="0.25">
      <c r="A6814">
        <v>6813</v>
      </c>
      <c r="B6814" t="s">
        <v>65</v>
      </c>
      <c r="C6814" t="s">
        <v>16</v>
      </c>
      <c r="D6814" t="s">
        <v>17</v>
      </c>
      <c r="E6814" t="s">
        <v>26</v>
      </c>
      <c r="F6814" t="s">
        <v>261</v>
      </c>
      <c r="G6814" t="s">
        <v>207</v>
      </c>
      <c r="H6814">
        <v>18</v>
      </c>
      <c r="I6814">
        <v>12397.33</v>
      </c>
      <c r="J6814">
        <v>223151.94</v>
      </c>
      <c r="K6814">
        <v>3832.11</v>
      </c>
      <c r="L6814">
        <v>825</v>
      </c>
      <c r="M6814" t="s">
        <v>29</v>
      </c>
      <c r="N6814" t="s">
        <v>22</v>
      </c>
      <c r="O6814">
        <v>31133.66</v>
      </c>
      <c r="P6814">
        <f>_xlfn.DAYS(Table3[[#This Row],[Delivery_Date]],Table3[[#This Row],[Order_Date]])</f>
        <v>10</v>
      </c>
    </row>
    <row r="6815" spans="1:16" x14ac:dyDescent="0.25">
      <c r="A6815">
        <v>6814</v>
      </c>
      <c r="B6815" t="s">
        <v>44</v>
      </c>
      <c r="C6815" t="s">
        <v>24</v>
      </c>
      <c r="D6815" t="s">
        <v>45</v>
      </c>
      <c r="E6815" t="s">
        <v>18</v>
      </c>
      <c r="F6815" t="s">
        <v>226</v>
      </c>
      <c r="G6815" t="s">
        <v>104</v>
      </c>
      <c r="H6815">
        <v>77</v>
      </c>
      <c r="I6815">
        <v>34132.5</v>
      </c>
      <c r="J6815">
        <v>2628202.5</v>
      </c>
      <c r="K6815">
        <v>2311.0300000000002</v>
      </c>
      <c r="L6815">
        <v>360</v>
      </c>
      <c r="M6815" t="s">
        <v>35</v>
      </c>
      <c r="N6815" t="s">
        <v>36</v>
      </c>
      <c r="O6815">
        <v>599855.15</v>
      </c>
      <c r="P6815">
        <f>_xlfn.DAYS(Table3[[#This Row],[Delivery_Date]],Table3[[#This Row],[Order_Date]])</f>
        <v>1</v>
      </c>
    </row>
    <row r="6816" spans="1:16" x14ac:dyDescent="0.25">
      <c r="A6816">
        <v>6815</v>
      </c>
      <c r="B6816" t="s">
        <v>44</v>
      </c>
      <c r="C6816" t="s">
        <v>38</v>
      </c>
      <c r="D6816" t="s">
        <v>17</v>
      </c>
      <c r="E6816" t="s">
        <v>52</v>
      </c>
      <c r="F6816" t="s">
        <v>114</v>
      </c>
      <c r="G6816" t="s">
        <v>303</v>
      </c>
      <c r="H6816">
        <v>43</v>
      </c>
      <c r="I6816">
        <v>26980.34</v>
      </c>
      <c r="J6816">
        <v>1160154.6200000001</v>
      </c>
      <c r="K6816">
        <v>3433.61</v>
      </c>
      <c r="L6816">
        <v>700</v>
      </c>
      <c r="M6816" t="s">
        <v>35</v>
      </c>
      <c r="N6816" t="s">
        <v>43</v>
      </c>
      <c r="O6816">
        <v>157805.79999999999</v>
      </c>
      <c r="P6816">
        <f>_xlfn.DAYS(Table3[[#This Row],[Delivery_Date]],Table3[[#This Row],[Order_Date]])</f>
        <v>2</v>
      </c>
    </row>
    <row r="6817" spans="1:16" x14ac:dyDescent="0.25">
      <c r="A6817">
        <v>6816</v>
      </c>
      <c r="B6817" t="s">
        <v>44</v>
      </c>
      <c r="C6817" t="s">
        <v>38</v>
      </c>
      <c r="D6817" t="s">
        <v>39</v>
      </c>
      <c r="E6817" t="s">
        <v>52</v>
      </c>
      <c r="F6817" t="s">
        <v>323</v>
      </c>
      <c r="G6817" t="s">
        <v>307</v>
      </c>
      <c r="H6817">
        <v>11</v>
      </c>
      <c r="I6817">
        <v>40692.81</v>
      </c>
      <c r="J6817">
        <v>447620.91</v>
      </c>
      <c r="K6817">
        <v>4663.6899999999996</v>
      </c>
      <c r="L6817">
        <v>514</v>
      </c>
      <c r="M6817" t="s">
        <v>35</v>
      </c>
      <c r="N6817" t="s">
        <v>36</v>
      </c>
      <c r="O6817">
        <v>91126.25</v>
      </c>
      <c r="P6817">
        <f>_xlfn.DAYS(Table3[[#This Row],[Delivery_Date]],Table3[[#This Row],[Order_Date]])</f>
        <v>10</v>
      </c>
    </row>
    <row r="6818" spans="1:16" x14ac:dyDescent="0.25">
      <c r="A6818">
        <v>6817</v>
      </c>
      <c r="B6818" t="s">
        <v>31</v>
      </c>
      <c r="C6818" t="s">
        <v>16</v>
      </c>
      <c r="D6818" t="s">
        <v>17</v>
      </c>
      <c r="E6818" t="s">
        <v>26</v>
      </c>
      <c r="F6818" t="s">
        <v>384</v>
      </c>
      <c r="G6818" t="s">
        <v>90</v>
      </c>
      <c r="H6818">
        <v>17</v>
      </c>
      <c r="I6818">
        <v>40159.24</v>
      </c>
      <c r="J6818">
        <v>682707.08</v>
      </c>
      <c r="K6818">
        <v>2896.82</v>
      </c>
      <c r="L6818">
        <v>762</v>
      </c>
      <c r="M6818" t="s">
        <v>35</v>
      </c>
      <c r="N6818" t="s">
        <v>70</v>
      </c>
      <c r="O6818">
        <v>110966.77</v>
      </c>
      <c r="P6818">
        <f>_xlfn.DAYS(Table3[[#This Row],[Delivery_Date]],Table3[[#This Row],[Order_Date]])</f>
        <v>3</v>
      </c>
    </row>
    <row r="6819" spans="1:16" x14ac:dyDescent="0.25">
      <c r="A6819">
        <v>6818</v>
      </c>
      <c r="B6819" t="s">
        <v>23</v>
      </c>
      <c r="C6819" t="s">
        <v>24</v>
      </c>
      <c r="D6819" t="s">
        <v>32</v>
      </c>
      <c r="E6819" t="s">
        <v>52</v>
      </c>
      <c r="F6819" t="s">
        <v>54</v>
      </c>
      <c r="G6819" t="s">
        <v>219</v>
      </c>
      <c r="H6819">
        <v>85</v>
      </c>
      <c r="I6819">
        <v>40906.6</v>
      </c>
      <c r="J6819">
        <v>3477061</v>
      </c>
      <c r="K6819">
        <v>2776.81</v>
      </c>
      <c r="L6819">
        <v>861</v>
      </c>
      <c r="M6819" t="s">
        <v>21</v>
      </c>
      <c r="N6819" t="s">
        <v>70</v>
      </c>
      <c r="O6819">
        <v>825345.35</v>
      </c>
      <c r="P6819">
        <f>_xlfn.DAYS(Table3[[#This Row],[Delivery_Date]],Table3[[#This Row],[Order_Date]])</f>
        <v>15</v>
      </c>
    </row>
    <row r="6820" spans="1:16" x14ac:dyDescent="0.25">
      <c r="A6820">
        <v>6819</v>
      </c>
      <c r="B6820" t="s">
        <v>31</v>
      </c>
      <c r="C6820" t="s">
        <v>16</v>
      </c>
      <c r="D6820" t="s">
        <v>39</v>
      </c>
      <c r="E6820" t="s">
        <v>46</v>
      </c>
      <c r="F6820" t="s">
        <v>193</v>
      </c>
      <c r="G6820" t="s">
        <v>73</v>
      </c>
      <c r="H6820">
        <v>7</v>
      </c>
      <c r="I6820">
        <v>35242.400000000001</v>
      </c>
      <c r="J6820">
        <v>246696.8</v>
      </c>
      <c r="K6820">
        <v>1253.8399999999999</v>
      </c>
      <c r="L6820">
        <v>690</v>
      </c>
      <c r="M6820" t="s">
        <v>29</v>
      </c>
      <c r="N6820" t="s">
        <v>70</v>
      </c>
      <c r="O6820">
        <v>57037.9</v>
      </c>
      <c r="P6820">
        <f>_xlfn.DAYS(Table3[[#This Row],[Delivery_Date]],Table3[[#This Row],[Order_Date]])</f>
        <v>11</v>
      </c>
    </row>
    <row r="6821" spans="1:16" x14ac:dyDescent="0.25">
      <c r="A6821">
        <v>6820</v>
      </c>
      <c r="B6821" t="s">
        <v>44</v>
      </c>
      <c r="C6821" t="s">
        <v>24</v>
      </c>
      <c r="D6821" t="s">
        <v>25</v>
      </c>
      <c r="E6821" t="s">
        <v>26</v>
      </c>
      <c r="F6821" t="s">
        <v>142</v>
      </c>
      <c r="G6821" t="s">
        <v>132</v>
      </c>
      <c r="H6821">
        <v>51</v>
      </c>
      <c r="I6821">
        <v>25508.49</v>
      </c>
      <c r="J6821">
        <v>1300932.99</v>
      </c>
      <c r="K6821">
        <v>4150.3599999999997</v>
      </c>
      <c r="L6821">
        <v>347</v>
      </c>
      <c r="M6821" t="s">
        <v>29</v>
      </c>
      <c r="N6821" t="s">
        <v>70</v>
      </c>
      <c r="O6821">
        <v>295377.63</v>
      </c>
      <c r="P6821">
        <f>_xlfn.DAYS(Table3[[#This Row],[Delivery_Date]],Table3[[#This Row],[Order_Date]])</f>
        <v>10</v>
      </c>
    </row>
    <row r="6822" spans="1:16" x14ac:dyDescent="0.25">
      <c r="A6822">
        <v>6821</v>
      </c>
      <c r="B6822" t="s">
        <v>51</v>
      </c>
      <c r="C6822" t="s">
        <v>38</v>
      </c>
      <c r="D6822" t="s">
        <v>17</v>
      </c>
      <c r="E6822" t="s">
        <v>52</v>
      </c>
      <c r="F6822" t="s">
        <v>331</v>
      </c>
      <c r="G6822" t="s">
        <v>344</v>
      </c>
      <c r="H6822">
        <v>95</v>
      </c>
      <c r="I6822">
        <v>40200.660000000003</v>
      </c>
      <c r="J6822">
        <v>3819062.7</v>
      </c>
      <c r="K6822">
        <v>994</v>
      </c>
      <c r="L6822">
        <v>269</v>
      </c>
      <c r="M6822" t="s">
        <v>21</v>
      </c>
      <c r="N6822" t="s">
        <v>30</v>
      </c>
      <c r="O6822">
        <v>781419.7</v>
      </c>
      <c r="P6822">
        <f>_xlfn.DAYS(Table3[[#This Row],[Delivery_Date]],Table3[[#This Row],[Order_Date]])</f>
        <v>4</v>
      </c>
    </row>
    <row r="6823" spans="1:16" x14ac:dyDescent="0.25">
      <c r="A6823">
        <v>6822</v>
      </c>
      <c r="B6823" t="s">
        <v>51</v>
      </c>
      <c r="C6823" t="s">
        <v>16</v>
      </c>
      <c r="D6823" t="s">
        <v>25</v>
      </c>
      <c r="E6823" t="s">
        <v>52</v>
      </c>
      <c r="F6823" t="s">
        <v>382</v>
      </c>
      <c r="G6823" t="s">
        <v>396</v>
      </c>
      <c r="H6823">
        <v>42</v>
      </c>
      <c r="I6823">
        <v>8504.73</v>
      </c>
      <c r="J6823">
        <v>357198.66</v>
      </c>
      <c r="K6823">
        <v>3450.65</v>
      </c>
      <c r="L6823">
        <v>671</v>
      </c>
      <c r="M6823" t="s">
        <v>42</v>
      </c>
      <c r="N6823" t="s">
        <v>43</v>
      </c>
      <c r="O6823">
        <v>61301.95</v>
      </c>
      <c r="P6823">
        <f>_xlfn.DAYS(Table3[[#This Row],[Delivery_Date]],Table3[[#This Row],[Order_Date]])</f>
        <v>1</v>
      </c>
    </row>
    <row r="6824" spans="1:16" x14ac:dyDescent="0.25">
      <c r="A6824">
        <v>6823</v>
      </c>
      <c r="B6824" t="s">
        <v>51</v>
      </c>
      <c r="C6824" t="s">
        <v>16</v>
      </c>
      <c r="D6824" t="s">
        <v>39</v>
      </c>
      <c r="E6824" t="s">
        <v>46</v>
      </c>
      <c r="F6824" t="s">
        <v>403</v>
      </c>
      <c r="G6824" t="s">
        <v>143</v>
      </c>
      <c r="H6824">
        <v>66</v>
      </c>
      <c r="I6824">
        <v>41736.81</v>
      </c>
      <c r="J6824">
        <v>2754629.46</v>
      </c>
      <c r="K6824">
        <v>1567.06</v>
      </c>
      <c r="L6824">
        <v>155</v>
      </c>
      <c r="M6824" t="s">
        <v>21</v>
      </c>
      <c r="N6824" t="s">
        <v>30</v>
      </c>
      <c r="O6824">
        <v>345112.62</v>
      </c>
      <c r="P6824">
        <f>_xlfn.DAYS(Table3[[#This Row],[Delivery_Date]],Table3[[#This Row],[Order_Date]])</f>
        <v>15</v>
      </c>
    </row>
    <row r="6825" spans="1:16" x14ac:dyDescent="0.25">
      <c r="A6825">
        <v>6824</v>
      </c>
      <c r="B6825" t="s">
        <v>44</v>
      </c>
      <c r="C6825" t="s">
        <v>38</v>
      </c>
      <c r="D6825" t="s">
        <v>32</v>
      </c>
      <c r="E6825" t="s">
        <v>26</v>
      </c>
      <c r="F6825" t="s">
        <v>329</v>
      </c>
      <c r="G6825" t="s">
        <v>136</v>
      </c>
      <c r="H6825">
        <v>77</v>
      </c>
      <c r="I6825">
        <v>31944.240000000002</v>
      </c>
      <c r="J6825">
        <v>2459706.48</v>
      </c>
      <c r="K6825">
        <v>4677.34</v>
      </c>
      <c r="L6825">
        <v>535</v>
      </c>
      <c r="M6825" t="s">
        <v>35</v>
      </c>
      <c r="N6825" t="s">
        <v>36</v>
      </c>
      <c r="O6825">
        <v>544541.93999999994</v>
      </c>
      <c r="P6825">
        <f>_xlfn.DAYS(Table3[[#This Row],[Delivery_Date]],Table3[[#This Row],[Order_Date]])</f>
        <v>9</v>
      </c>
    </row>
    <row r="6826" spans="1:16" x14ac:dyDescent="0.25">
      <c r="A6826">
        <v>6825</v>
      </c>
      <c r="B6826" t="s">
        <v>65</v>
      </c>
      <c r="C6826" t="s">
        <v>38</v>
      </c>
      <c r="D6826" t="s">
        <v>17</v>
      </c>
      <c r="E6826" t="s">
        <v>46</v>
      </c>
      <c r="F6826" t="s">
        <v>105</v>
      </c>
      <c r="G6826" t="s">
        <v>387</v>
      </c>
      <c r="H6826">
        <v>25</v>
      </c>
      <c r="I6826">
        <v>8709.06</v>
      </c>
      <c r="J6826">
        <v>217726.5</v>
      </c>
      <c r="K6826">
        <v>1443.88</v>
      </c>
      <c r="L6826">
        <v>143</v>
      </c>
      <c r="M6826" t="s">
        <v>29</v>
      </c>
      <c r="N6826" t="s">
        <v>70</v>
      </c>
      <c r="O6826">
        <v>43355.98</v>
      </c>
      <c r="P6826">
        <f>_xlfn.DAYS(Table3[[#This Row],[Delivery_Date]],Table3[[#This Row],[Order_Date]])</f>
        <v>7</v>
      </c>
    </row>
    <row r="6827" spans="1:16" x14ac:dyDescent="0.25">
      <c r="A6827">
        <v>6826</v>
      </c>
      <c r="B6827" t="s">
        <v>31</v>
      </c>
      <c r="C6827" t="s">
        <v>38</v>
      </c>
      <c r="D6827" t="s">
        <v>25</v>
      </c>
      <c r="E6827" t="s">
        <v>26</v>
      </c>
      <c r="F6827" t="s">
        <v>114</v>
      </c>
      <c r="G6827" t="s">
        <v>212</v>
      </c>
      <c r="H6827">
        <v>85</v>
      </c>
      <c r="I6827">
        <v>11160.26</v>
      </c>
      <c r="J6827">
        <v>948622.1</v>
      </c>
      <c r="K6827">
        <v>576.94000000000005</v>
      </c>
      <c r="L6827">
        <v>425</v>
      </c>
      <c r="M6827" t="s">
        <v>42</v>
      </c>
      <c r="N6827" t="s">
        <v>43</v>
      </c>
      <c r="O6827">
        <v>197572.76</v>
      </c>
      <c r="P6827">
        <f>_xlfn.DAYS(Table3[[#This Row],[Delivery_Date]],Table3[[#This Row],[Order_Date]])</f>
        <v>5</v>
      </c>
    </row>
    <row r="6828" spans="1:16" x14ac:dyDescent="0.25">
      <c r="A6828">
        <v>6827</v>
      </c>
      <c r="B6828" t="s">
        <v>15</v>
      </c>
      <c r="C6828" t="s">
        <v>24</v>
      </c>
      <c r="D6828" t="s">
        <v>25</v>
      </c>
      <c r="E6828" t="s">
        <v>60</v>
      </c>
      <c r="F6828" t="s">
        <v>345</v>
      </c>
      <c r="G6828" t="s">
        <v>216</v>
      </c>
      <c r="H6828">
        <v>3</v>
      </c>
      <c r="I6828">
        <v>6454.25</v>
      </c>
      <c r="J6828">
        <v>19362.75</v>
      </c>
      <c r="K6828">
        <v>4879.6099999999997</v>
      </c>
      <c r="L6828">
        <v>928</v>
      </c>
      <c r="M6828" t="s">
        <v>35</v>
      </c>
      <c r="N6828" t="s">
        <v>36</v>
      </c>
      <c r="O6828">
        <v>2254.0300000000002</v>
      </c>
      <c r="P6828">
        <f>_xlfn.DAYS(Table3[[#This Row],[Delivery_Date]],Table3[[#This Row],[Order_Date]])</f>
        <v>1</v>
      </c>
    </row>
    <row r="6829" spans="1:16" x14ac:dyDescent="0.25">
      <c r="A6829">
        <v>6828</v>
      </c>
      <c r="B6829" t="s">
        <v>59</v>
      </c>
      <c r="C6829" t="s">
        <v>16</v>
      </c>
      <c r="D6829" t="s">
        <v>25</v>
      </c>
      <c r="E6829" t="s">
        <v>26</v>
      </c>
      <c r="F6829" t="s">
        <v>226</v>
      </c>
      <c r="G6829" t="s">
        <v>395</v>
      </c>
      <c r="H6829">
        <v>78</v>
      </c>
      <c r="I6829">
        <v>39793.11</v>
      </c>
      <c r="J6829">
        <v>3103862.58</v>
      </c>
      <c r="K6829">
        <v>1436.54</v>
      </c>
      <c r="L6829">
        <v>906</v>
      </c>
      <c r="M6829" t="s">
        <v>29</v>
      </c>
      <c r="N6829" t="s">
        <v>36</v>
      </c>
      <c r="O6829">
        <v>512798.31</v>
      </c>
      <c r="P6829">
        <f>_xlfn.DAYS(Table3[[#This Row],[Delivery_Date]],Table3[[#This Row],[Order_Date]])</f>
        <v>7</v>
      </c>
    </row>
    <row r="6830" spans="1:16" x14ac:dyDescent="0.25">
      <c r="A6830">
        <v>6829</v>
      </c>
      <c r="B6830" t="s">
        <v>44</v>
      </c>
      <c r="C6830" t="s">
        <v>38</v>
      </c>
      <c r="D6830" t="s">
        <v>39</v>
      </c>
      <c r="E6830" t="s">
        <v>60</v>
      </c>
      <c r="F6830" t="s">
        <v>150</v>
      </c>
      <c r="G6830" t="s">
        <v>180</v>
      </c>
      <c r="H6830">
        <v>19</v>
      </c>
      <c r="I6830">
        <v>33147.269999999997</v>
      </c>
      <c r="J6830">
        <v>629798.13</v>
      </c>
      <c r="K6830">
        <v>3919.69</v>
      </c>
      <c r="L6830">
        <v>727</v>
      </c>
      <c r="M6830" t="s">
        <v>21</v>
      </c>
      <c r="N6830" t="s">
        <v>43</v>
      </c>
      <c r="O6830">
        <v>153601.79999999999</v>
      </c>
      <c r="P6830">
        <f>_xlfn.DAYS(Table3[[#This Row],[Delivery_Date]],Table3[[#This Row],[Order_Date]])</f>
        <v>1</v>
      </c>
    </row>
    <row r="6831" spans="1:16" x14ac:dyDescent="0.25">
      <c r="A6831">
        <v>6830</v>
      </c>
      <c r="B6831" t="s">
        <v>37</v>
      </c>
      <c r="C6831" t="s">
        <v>16</v>
      </c>
      <c r="D6831" t="s">
        <v>32</v>
      </c>
      <c r="E6831" t="s">
        <v>52</v>
      </c>
      <c r="F6831" t="s">
        <v>278</v>
      </c>
      <c r="G6831" t="s">
        <v>67</v>
      </c>
      <c r="H6831">
        <v>28</v>
      </c>
      <c r="I6831">
        <v>9983.24</v>
      </c>
      <c r="J6831">
        <v>279530.71999999997</v>
      </c>
      <c r="K6831">
        <v>1843.06</v>
      </c>
      <c r="L6831">
        <v>43</v>
      </c>
      <c r="M6831" t="s">
        <v>29</v>
      </c>
      <c r="N6831" t="s">
        <v>43</v>
      </c>
      <c r="O6831">
        <v>15101.99</v>
      </c>
      <c r="P6831">
        <f>_xlfn.DAYS(Table3[[#This Row],[Delivery_Date]],Table3[[#This Row],[Order_Date]])</f>
        <v>13</v>
      </c>
    </row>
    <row r="6832" spans="1:16" x14ac:dyDescent="0.25">
      <c r="A6832">
        <v>6831</v>
      </c>
      <c r="B6832" t="s">
        <v>31</v>
      </c>
      <c r="C6832" t="s">
        <v>24</v>
      </c>
      <c r="D6832" t="s">
        <v>17</v>
      </c>
      <c r="E6832" t="s">
        <v>46</v>
      </c>
      <c r="F6832" t="s">
        <v>82</v>
      </c>
      <c r="G6832" t="s">
        <v>124</v>
      </c>
      <c r="H6832">
        <v>34</v>
      </c>
      <c r="I6832">
        <v>39165.69</v>
      </c>
      <c r="J6832">
        <v>1331633.46</v>
      </c>
      <c r="K6832">
        <v>2334.0700000000002</v>
      </c>
      <c r="L6832">
        <v>846</v>
      </c>
      <c r="M6832" t="s">
        <v>42</v>
      </c>
      <c r="N6832" t="s">
        <v>36</v>
      </c>
      <c r="O6832">
        <v>243689.71</v>
      </c>
      <c r="P6832">
        <f>_xlfn.DAYS(Table3[[#This Row],[Delivery_Date]],Table3[[#This Row],[Order_Date]])</f>
        <v>11</v>
      </c>
    </row>
    <row r="6833" spans="1:16" x14ac:dyDescent="0.25">
      <c r="A6833">
        <v>6832</v>
      </c>
      <c r="B6833" t="s">
        <v>37</v>
      </c>
      <c r="C6833" t="s">
        <v>24</v>
      </c>
      <c r="D6833" t="s">
        <v>45</v>
      </c>
      <c r="E6833" t="s">
        <v>46</v>
      </c>
      <c r="F6833" t="s">
        <v>401</v>
      </c>
      <c r="G6833" t="s">
        <v>262</v>
      </c>
      <c r="H6833">
        <v>41</v>
      </c>
      <c r="I6833">
        <v>757.45</v>
      </c>
      <c r="J6833">
        <v>31055.45</v>
      </c>
      <c r="K6833">
        <v>1967.75</v>
      </c>
      <c r="L6833">
        <v>20</v>
      </c>
      <c r="M6833" t="s">
        <v>29</v>
      </c>
      <c r="N6833" t="s">
        <v>43</v>
      </c>
      <c r="O6833">
        <v>7442.88</v>
      </c>
      <c r="P6833">
        <f>_xlfn.DAYS(Table3[[#This Row],[Delivery_Date]],Table3[[#This Row],[Order_Date]])</f>
        <v>15</v>
      </c>
    </row>
    <row r="6834" spans="1:16" x14ac:dyDescent="0.25">
      <c r="A6834">
        <v>6833</v>
      </c>
      <c r="B6834" t="s">
        <v>65</v>
      </c>
      <c r="C6834" t="s">
        <v>24</v>
      </c>
      <c r="D6834" t="s">
        <v>39</v>
      </c>
      <c r="E6834" t="s">
        <v>46</v>
      </c>
      <c r="F6834" t="s">
        <v>128</v>
      </c>
      <c r="G6834" t="s">
        <v>109</v>
      </c>
      <c r="H6834">
        <v>76</v>
      </c>
      <c r="I6834">
        <v>32767.35</v>
      </c>
      <c r="J6834">
        <v>2490318.6</v>
      </c>
      <c r="K6834">
        <v>4405.12</v>
      </c>
      <c r="L6834">
        <v>202</v>
      </c>
      <c r="M6834" t="s">
        <v>29</v>
      </c>
      <c r="N6834" t="s">
        <v>36</v>
      </c>
      <c r="O6834">
        <v>595115.24</v>
      </c>
      <c r="P6834">
        <f>_xlfn.DAYS(Table3[[#This Row],[Delivery_Date]],Table3[[#This Row],[Order_Date]])</f>
        <v>3</v>
      </c>
    </row>
    <row r="6835" spans="1:16" x14ac:dyDescent="0.25">
      <c r="A6835">
        <v>6834</v>
      </c>
      <c r="B6835" t="s">
        <v>31</v>
      </c>
      <c r="C6835" t="s">
        <v>24</v>
      </c>
      <c r="D6835" t="s">
        <v>17</v>
      </c>
      <c r="E6835" t="s">
        <v>52</v>
      </c>
      <c r="F6835" t="s">
        <v>253</v>
      </c>
      <c r="G6835" t="s">
        <v>64</v>
      </c>
      <c r="H6835">
        <v>63</v>
      </c>
      <c r="I6835">
        <v>35604.85</v>
      </c>
      <c r="J6835">
        <v>2243105.5499999998</v>
      </c>
      <c r="K6835">
        <v>4984.7700000000004</v>
      </c>
      <c r="L6835">
        <v>65</v>
      </c>
      <c r="M6835" t="s">
        <v>29</v>
      </c>
      <c r="N6835" t="s">
        <v>36</v>
      </c>
      <c r="O6835">
        <v>251690.09</v>
      </c>
      <c r="P6835">
        <f>_xlfn.DAYS(Table3[[#This Row],[Delivery_Date]],Table3[[#This Row],[Order_Date]])</f>
        <v>3</v>
      </c>
    </row>
    <row r="6836" spans="1:16" x14ac:dyDescent="0.25">
      <c r="A6836">
        <v>6835</v>
      </c>
      <c r="B6836" t="s">
        <v>31</v>
      </c>
      <c r="C6836" t="s">
        <v>16</v>
      </c>
      <c r="D6836" t="s">
        <v>17</v>
      </c>
      <c r="E6836" t="s">
        <v>26</v>
      </c>
      <c r="F6836" t="s">
        <v>162</v>
      </c>
      <c r="G6836" t="s">
        <v>67</v>
      </c>
      <c r="H6836">
        <v>76</v>
      </c>
      <c r="I6836">
        <v>31372.77</v>
      </c>
      <c r="J6836">
        <v>2384330.52</v>
      </c>
      <c r="K6836">
        <v>4846.5200000000004</v>
      </c>
      <c r="L6836">
        <v>78</v>
      </c>
      <c r="M6836" t="s">
        <v>29</v>
      </c>
      <c r="N6836" t="s">
        <v>43</v>
      </c>
      <c r="O6836">
        <v>547111.5</v>
      </c>
      <c r="P6836">
        <f>_xlfn.DAYS(Table3[[#This Row],[Delivery_Date]],Table3[[#This Row],[Order_Date]])</f>
        <v>5</v>
      </c>
    </row>
    <row r="6837" spans="1:16" x14ac:dyDescent="0.25">
      <c r="A6837">
        <v>6836</v>
      </c>
      <c r="B6837" t="s">
        <v>44</v>
      </c>
      <c r="C6837" t="s">
        <v>16</v>
      </c>
      <c r="D6837" t="s">
        <v>32</v>
      </c>
      <c r="E6837" t="s">
        <v>26</v>
      </c>
      <c r="F6837" t="s">
        <v>370</v>
      </c>
      <c r="G6837" t="s">
        <v>233</v>
      </c>
      <c r="H6837">
        <v>43</v>
      </c>
      <c r="I6837">
        <v>30214.04</v>
      </c>
      <c r="J6837">
        <v>1299203.72</v>
      </c>
      <c r="K6837">
        <v>4151.17</v>
      </c>
      <c r="L6837">
        <v>912</v>
      </c>
      <c r="M6837" t="s">
        <v>21</v>
      </c>
      <c r="N6837" t="s">
        <v>22</v>
      </c>
      <c r="O6837">
        <v>268072.86</v>
      </c>
      <c r="P6837">
        <f>_xlfn.DAYS(Table3[[#This Row],[Delivery_Date]],Table3[[#This Row],[Order_Date]])</f>
        <v>15</v>
      </c>
    </row>
    <row r="6838" spans="1:16" x14ac:dyDescent="0.25">
      <c r="A6838">
        <v>6837</v>
      </c>
      <c r="B6838" t="s">
        <v>37</v>
      </c>
      <c r="C6838" t="s">
        <v>16</v>
      </c>
      <c r="D6838" t="s">
        <v>39</v>
      </c>
      <c r="E6838" t="s">
        <v>18</v>
      </c>
      <c r="F6838" t="s">
        <v>125</v>
      </c>
      <c r="G6838" t="s">
        <v>156</v>
      </c>
      <c r="H6838">
        <v>36</v>
      </c>
      <c r="I6838">
        <v>16100.29</v>
      </c>
      <c r="J6838">
        <v>579610.43999999994</v>
      </c>
      <c r="K6838">
        <v>3225.04</v>
      </c>
      <c r="L6838">
        <v>30</v>
      </c>
      <c r="M6838" t="s">
        <v>29</v>
      </c>
      <c r="N6838" t="s">
        <v>30</v>
      </c>
      <c r="O6838">
        <v>98150.53</v>
      </c>
      <c r="P6838">
        <f>_xlfn.DAYS(Table3[[#This Row],[Delivery_Date]],Table3[[#This Row],[Order_Date]])</f>
        <v>6</v>
      </c>
    </row>
    <row r="6839" spans="1:16" x14ac:dyDescent="0.25">
      <c r="A6839">
        <v>6838</v>
      </c>
      <c r="B6839" t="s">
        <v>51</v>
      </c>
      <c r="C6839" t="s">
        <v>16</v>
      </c>
      <c r="D6839" t="s">
        <v>25</v>
      </c>
      <c r="E6839" t="s">
        <v>26</v>
      </c>
      <c r="F6839" t="s">
        <v>420</v>
      </c>
      <c r="G6839" t="s">
        <v>254</v>
      </c>
      <c r="H6839">
        <v>57</v>
      </c>
      <c r="I6839">
        <v>46070.98</v>
      </c>
      <c r="J6839">
        <v>2626045.86</v>
      </c>
      <c r="K6839">
        <v>4249.1400000000003</v>
      </c>
      <c r="L6839">
        <v>993</v>
      </c>
      <c r="M6839" t="s">
        <v>29</v>
      </c>
      <c r="N6839" t="s">
        <v>30</v>
      </c>
      <c r="O6839">
        <v>402322.26</v>
      </c>
      <c r="P6839">
        <f>_xlfn.DAYS(Table3[[#This Row],[Delivery_Date]],Table3[[#This Row],[Order_Date]])</f>
        <v>14</v>
      </c>
    </row>
    <row r="6840" spans="1:16" x14ac:dyDescent="0.25">
      <c r="A6840">
        <v>6839</v>
      </c>
      <c r="B6840" t="s">
        <v>51</v>
      </c>
      <c r="C6840" t="s">
        <v>16</v>
      </c>
      <c r="D6840" t="s">
        <v>45</v>
      </c>
      <c r="E6840" t="s">
        <v>18</v>
      </c>
      <c r="F6840" t="s">
        <v>404</v>
      </c>
      <c r="G6840" t="s">
        <v>297</v>
      </c>
      <c r="H6840">
        <v>90</v>
      </c>
      <c r="I6840">
        <v>45431.72</v>
      </c>
      <c r="J6840">
        <v>4088854.8</v>
      </c>
      <c r="K6840">
        <v>4495.01</v>
      </c>
      <c r="L6840">
        <v>421</v>
      </c>
      <c r="M6840" t="s">
        <v>42</v>
      </c>
      <c r="N6840" t="s">
        <v>30</v>
      </c>
      <c r="O6840">
        <v>574142.80000000005</v>
      </c>
      <c r="P6840">
        <f>_xlfn.DAYS(Table3[[#This Row],[Delivery_Date]],Table3[[#This Row],[Order_Date]])</f>
        <v>1</v>
      </c>
    </row>
    <row r="6841" spans="1:16" x14ac:dyDescent="0.25">
      <c r="A6841">
        <v>6840</v>
      </c>
      <c r="B6841" t="s">
        <v>59</v>
      </c>
      <c r="C6841" t="s">
        <v>38</v>
      </c>
      <c r="D6841" t="s">
        <v>45</v>
      </c>
      <c r="E6841" t="s">
        <v>52</v>
      </c>
      <c r="F6841" t="s">
        <v>140</v>
      </c>
      <c r="G6841" t="s">
        <v>276</v>
      </c>
      <c r="H6841">
        <v>5</v>
      </c>
      <c r="I6841">
        <v>1990.05</v>
      </c>
      <c r="J6841">
        <v>9950.25</v>
      </c>
      <c r="K6841">
        <v>141.02000000000001</v>
      </c>
      <c r="L6841">
        <v>821</v>
      </c>
      <c r="M6841" t="s">
        <v>29</v>
      </c>
      <c r="N6841" t="s">
        <v>22</v>
      </c>
      <c r="O6841">
        <v>2016.81</v>
      </c>
      <c r="P6841">
        <f>_xlfn.DAYS(Table3[[#This Row],[Delivery_Date]],Table3[[#This Row],[Order_Date]])</f>
        <v>12</v>
      </c>
    </row>
    <row r="6842" spans="1:16" x14ac:dyDescent="0.25">
      <c r="A6842">
        <v>6841</v>
      </c>
      <c r="B6842" t="s">
        <v>23</v>
      </c>
      <c r="C6842" t="s">
        <v>38</v>
      </c>
      <c r="D6842" t="s">
        <v>39</v>
      </c>
      <c r="E6842" t="s">
        <v>60</v>
      </c>
      <c r="F6842" t="s">
        <v>152</v>
      </c>
      <c r="G6842" t="s">
        <v>417</v>
      </c>
      <c r="H6842">
        <v>25</v>
      </c>
      <c r="I6842">
        <v>804.91</v>
      </c>
      <c r="J6842">
        <v>20122.75</v>
      </c>
      <c r="K6842">
        <v>1231.3</v>
      </c>
      <c r="L6842">
        <v>526</v>
      </c>
      <c r="M6842" t="s">
        <v>21</v>
      </c>
      <c r="N6842" t="s">
        <v>43</v>
      </c>
      <c r="O6842">
        <v>4332.53</v>
      </c>
      <c r="P6842">
        <f>_xlfn.DAYS(Table3[[#This Row],[Delivery_Date]],Table3[[#This Row],[Order_Date]])</f>
        <v>8</v>
      </c>
    </row>
    <row r="6843" spans="1:16" x14ac:dyDescent="0.25">
      <c r="A6843">
        <v>6842</v>
      </c>
      <c r="B6843" t="s">
        <v>51</v>
      </c>
      <c r="C6843" t="s">
        <v>38</v>
      </c>
      <c r="D6843" t="s">
        <v>17</v>
      </c>
      <c r="E6843" t="s">
        <v>60</v>
      </c>
      <c r="F6843" t="s">
        <v>257</v>
      </c>
      <c r="G6843" t="s">
        <v>144</v>
      </c>
      <c r="H6843">
        <v>63</v>
      </c>
      <c r="I6843">
        <v>31707.94</v>
      </c>
      <c r="J6843">
        <v>1997600.22</v>
      </c>
      <c r="K6843">
        <v>4224.58</v>
      </c>
      <c r="L6843">
        <v>726</v>
      </c>
      <c r="M6843" t="s">
        <v>21</v>
      </c>
      <c r="N6843" t="s">
        <v>70</v>
      </c>
      <c r="O6843">
        <v>446027.76</v>
      </c>
      <c r="P6843">
        <f>_xlfn.DAYS(Table3[[#This Row],[Delivery_Date]],Table3[[#This Row],[Order_Date]])</f>
        <v>8</v>
      </c>
    </row>
    <row r="6844" spans="1:16" x14ac:dyDescent="0.25">
      <c r="A6844">
        <v>6843</v>
      </c>
      <c r="B6844" t="s">
        <v>23</v>
      </c>
      <c r="C6844" t="s">
        <v>38</v>
      </c>
      <c r="D6844" t="s">
        <v>45</v>
      </c>
      <c r="E6844" t="s">
        <v>18</v>
      </c>
      <c r="F6844" t="s">
        <v>100</v>
      </c>
      <c r="G6844" t="s">
        <v>407</v>
      </c>
      <c r="H6844">
        <v>3</v>
      </c>
      <c r="I6844">
        <v>33749.089999999997</v>
      </c>
      <c r="J6844">
        <v>101247.27</v>
      </c>
      <c r="K6844">
        <v>4327.71</v>
      </c>
      <c r="L6844">
        <v>474</v>
      </c>
      <c r="M6844" t="s">
        <v>35</v>
      </c>
      <c r="N6844" t="s">
        <v>30</v>
      </c>
      <c r="O6844">
        <v>24185.17</v>
      </c>
      <c r="P6844">
        <f>_xlfn.DAYS(Table3[[#This Row],[Delivery_Date]],Table3[[#This Row],[Order_Date]])</f>
        <v>8</v>
      </c>
    </row>
    <row r="6845" spans="1:16" x14ac:dyDescent="0.25">
      <c r="A6845">
        <v>6844</v>
      </c>
      <c r="B6845" t="s">
        <v>51</v>
      </c>
      <c r="C6845" t="s">
        <v>16</v>
      </c>
      <c r="D6845" t="s">
        <v>45</v>
      </c>
      <c r="E6845" t="s">
        <v>46</v>
      </c>
      <c r="F6845" t="s">
        <v>158</v>
      </c>
      <c r="G6845" t="s">
        <v>333</v>
      </c>
      <c r="H6845">
        <v>66</v>
      </c>
      <c r="I6845">
        <v>41462.699999999997</v>
      </c>
      <c r="J6845">
        <v>2736538.2</v>
      </c>
      <c r="K6845">
        <v>3760.74</v>
      </c>
      <c r="L6845">
        <v>703</v>
      </c>
      <c r="M6845" t="s">
        <v>29</v>
      </c>
      <c r="N6845" t="s">
        <v>36</v>
      </c>
      <c r="O6845">
        <v>656635.96</v>
      </c>
      <c r="P6845">
        <f>_xlfn.DAYS(Table3[[#This Row],[Delivery_Date]],Table3[[#This Row],[Order_Date]])</f>
        <v>8</v>
      </c>
    </row>
    <row r="6846" spans="1:16" x14ac:dyDescent="0.25">
      <c r="A6846">
        <v>6845</v>
      </c>
      <c r="B6846" t="s">
        <v>59</v>
      </c>
      <c r="C6846" t="s">
        <v>24</v>
      </c>
      <c r="D6846" t="s">
        <v>45</v>
      </c>
      <c r="E6846" t="s">
        <v>46</v>
      </c>
      <c r="F6846" t="s">
        <v>171</v>
      </c>
      <c r="G6846" t="s">
        <v>56</v>
      </c>
      <c r="H6846">
        <v>20</v>
      </c>
      <c r="I6846">
        <v>15031.78</v>
      </c>
      <c r="J6846">
        <v>300635.59999999998</v>
      </c>
      <c r="K6846">
        <v>3522.77</v>
      </c>
      <c r="L6846">
        <v>380</v>
      </c>
      <c r="M6846" t="s">
        <v>42</v>
      </c>
      <c r="N6846" t="s">
        <v>22</v>
      </c>
      <c r="O6846">
        <v>28561.57</v>
      </c>
      <c r="P6846">
        <f>_xlfn.DAYS(Table3[[#This Row],[Delivery_Date]],Table3[[#This Row],[Order_Date]])</f>
        <v>7</v>
      </c>
    </row>
    <row r="6847" spans="1:16" x14ac:dyDescent="0.25">
      <c r="A6847">
        <v>6846</v>
      </c>
      <c r="B6847" t="s">
        <v>31</v>
      </c>
      <c r="C6847" t="s">
        <v>16</v>
      </c>
      <c r="D6847" t="s">
        <v>17</v>
      </c>
      <c r="E6847" t="s">
        <v>52</v>
      </c>
      <c r="F6847" t="s">
        <v>63</v>
      </c>
      <c r="G6847" t="s">
        <v>346</v>
      </c>
      <c r="H6847">
        <v>9</v>
      </c>
      <c r="I6847">
        <v>21846.66</v>
      </c>
      <c r="J6847">
        <v>196619.94</v>
      </c>
      <c r="K6847">
        <v>2940.04</v>
      </c>
      <c r="L6847">
        <v>464</v>
      </c>
      <c r="M6847" t="s">
        <v>29</v>
      </c>
      <c r="N6847" t="s">
        <v>30</v>
      </c>
      <c r="O6847">
        <v>45349.95</v>
      </c>
      <c r="P6847">
        <f>_xlfn.DAYS(Table3[[#This Row],[Delivery_Date]],Table3[[#This Row],[Order_Date]])</f>
        <v>4</v>
      </c>
    </row>
    <row r="6848" spans="1:16" x14ac:dyDescent="0.25">
      <c r="A6848">
        <v>6847</v>
      </c>
      <c r="B6848" t="s">
        <v>65</v>
      </c>
      <c r="C6848" t="s">
        <v>16</v>
      </c>
      <c r="D6848" t="s">
        <v>39</v>
      </c>
      <c r="E6848" t="s">
        <v>26</v>
      </c>
      <c r="F6848" t="s">
        <v>406</v>
      </c>
      <c r="G6848" t="s">
        <v>360</v>
      </c>
      <c r="H6848">
        <v>9</v>
      </c>
      <c r="I6848">
        <v>27358.59</v>
      </c>
      <c r="J6848">
        <v>246227.31</v>
      </c>
      <c r="K6848">
        <v>3194.15</v>
      </c>
      <c r="L6848">
        <v>798</v>
      </c>
      <c r="M6848" t="s">
        <v>21</v>
      </c>
      <c r="N6848" t="s">
        <v>36</v>
      </c>
      <c r="O6848">
        <v>40342.46</v>
      </c>
      <c r="P6848">
        <f>_xlfn.DAYS(Table3[[#This Row],[Delivery_Date]],Table3[[#This Row],[Order_Date]])</f>
        <v>1</v>
      </c>
    </row>
    <row r="6849" spans="1:16" x14ac:dyDescent="0.25">
      <c r="A6849">
        <v>6848</v>
      </c>
      <c r="B6849" t="s">
        <v>44</v>
      </c>
      <c r="C6849" t="s">
        <v>16</v>
      </c>
      <c r="D6849" t="s">
        <v>45</v>
      </c>
      <c r="E6849" t="s">
        <v>52</v>
      </c>
      <c r="F6849" t="s">
        <v>217</v>
      </c>
      <c r="G6849" t="s">
        <v>153</v>
      </c>
      <c r="H6849">
        <v>83</v>
      </c>
      <c r="I6849">
        <v>22954.76</v>
      </c>
      <c r="J6849">
        <v>1905245.08</v>
      </c>
      <c r="K6849">
        <v>2837.43</v>
      </c>
      <c r="L6849">
        <v>79</v>
      </c>
      <c r="M6849" t="s">
        <v>35</v>
      </c>
      <c r="N6849" t="s">
        <v>36</v>
      </c>
      <c r="O6849">
        <v>411461.47</v>
      </c>
      <c r="P6849">
        <f>_xlfn.DAYS(Table3[[#This Row],[Delivery_Date]],Table3[[#This Row],[Order_Date]])</f>
        <v>2</v>
      </c>
    </row>
    <row r="6850" spans="1:16" x14ac:dyDescent="0.25">
      <c r="A6850">
        <v>6849</v>
      </c>
      <c r="B6850" t="s">
        <v>59</v>
      </c>
      <c r="C6850" t="s">
        <v>38</v>
      </c>
      <c r="D6850" t="s">
        <v>45</v>
      </c>
      <c r="E6850" t="s">
        <v>60</v>
      </c>
      <c r="F6850" t="s">
        <v>95</v>
      </c>
      <c r="G6850" t="s">
        <v>270</v>
      </c>
      <c r="H6850">
        <v>12</v>
      </c>
      <c r="I6850">
        <v>46737.7</v>
      </c>
      <c r="J6850">
        <v>560852.4</v>
      </c>
      <c r="K6850">
        <v>2807.21</v>
      </c>
      <c r="L6850">
        <v>296</v>
      </c>
      <c r="M6850" t="s">
        <v>35</v>
      </c>
      <c r="N6850" t="s">
        <v>70</v>
      </c>
      <c r="O6850">
        <v>104965.41</v>
      </c>
      <c r="P6850">
        <f>_xlfn.DAYS(Table3[[#This Row],[Delivery_Date]],Table3[[#This Row],[Order_Date]])</f>
        <v>12</v>
      </c>
    </row>
    <row r="6851" spans="1:16" x14ac:dyDescent="0.25">
      <c r="A6851">
        <v>6850</v>
      </c>
      <c r="B6851" t="s">
        <v>23</v>
      </c>
      <c r="C6851" t="s">
        <v>24</v>
      </c>
      <c r="D6851" t="s">
        <v>25</v>
      </c>
      <c r="E6851" t="s">
        <v>26</v>
      </c>
      <c r="F6851" t="s">
        <v>116</v>
      </c>
      <c r="G6851" t="s">
        <v>84</v>
      </c>
      <c r="H6851">
        <v>7</v>
      </c>
      <c r="I6851">
        <v>46127.66</v>
      </c>
      <c r="J6851">
        <v>322893.62</v>
      </c>
      <c r="K6851">
        <v>4200.88</v>
      </c>
      <c r="L6851">
        <v>495</v>
      </c>
      <c r="M6851" t="s">
        <v>42</v>
      </c>
      <c r="N6851" t="s">
        <v>30</v>
      </c>
      <c r="O6851">
        <v>30112.81</v>
      </c>
      <c r="P6851">
        <f>_xlfn.DAYS(Table3[[#This Row],[Delivery_Date]],Table3[[#This Row],[Order_Date]])</f>
        <v>7</v>
      </c>
    </row>
    <row r="6852" spans="1:16" x14ac:dyDescent="0.25">
      <c r="A6852">
        <v>6851</v>
      </c>
      <c r="B6852" t="s">
        <v>51</v>
      </c>
      <c r="C6852" t="s">
        <v>16</v>
      </c>
      <c r="D6852" t="s">
        <v>39</v>
      </c>
      <c r="E6852" t="s">
        <v>46</v>
      </c>
      <c r="F6852" t="s">
        <v>79</v>
      </c>
      <c r="G6852" t="s">
        <v>187</v>
      </c>
      <c r="H6852">
        <v>33</v>
      </c>
      <c r="I6852">
        <v>10523.35</v>
      </c>
      <c r="J6852">
        <v>347270.55</v>
      </c>
      <c r="K6852">
        <v>1253.69</v>
      </c>
      <c r="L6852">
        <v>621</v>
      </c>
      <c r="M6852" t="s">
        <v>21</v>
      </c>
      <c r="N6852" t="s">
        <v>22</v>
      </c>
      <c r="O6852">
        <v>59347.18</v>
      </c>
      <c r="P6852">
        <f>_xlfn.DAYS(Table3[[#This Row],[Delivery_Date]],Table3[[#This Row],[Order_Date]])</f>
        <v>11</v>
      </c>
    </row>
    <row r="6853" spans="1:16" x14ac:dyDescent="0.25">
      <c r="A6853">
        <v>6852</v>
      </c>
      <c r="B6853" t="s">
        <v>59</v>
      </c>
      <c r="C6853" t="s">
        <v>16</v>
      </c>
      <c r="D6853" t="s">
        <v>17</v>
      </c>
      <c r="E6853" t="s">
        <v>52</v>
      </c>
      <c r="F6853" t="s">
        <v>231</v>
      </c>
      <c r="G6853" t="s">
        <v>243</v>
      </c>
      <c r="H6853">
        <v>60</v>
      </c>
      <c r="I6853">
        <v>14896.26</v>
      </c>
      <c r="J6853">
        <v>893775.6</v>
      </c>
      <c r="K6853">
        <v>3478.79</v>
      </c>
      <c r="L6853">
        <v>420</v>
      </c>
      <c r="M6853" t="s">
        <v>29</v>
      </c>
      <c r="N6853" t="s">
        <v>22</v>
      </c>
      <c r="O6853">
        <v>203293.8</v>
      </c>
      <c r="P6853">
        <f>_xlfn.DAYS(Table3[[#This Row],[Delivery_Date]],Table3[[#This Row],[Order_Date]])</f>
        <v>10</v>
      </c>
    </row>
    <row r="6854" spans="1:16" x14ac:dyDescent="0.25">
      <c r="A6854">
        <v>6853</v>
      </c>
      <c r="B6854" t="s">
        <v>65</v>
      </c>
      <c r="C6854" t="s">
        <v>24</v>
      </c>
      <c r="D6854" t="s">
        <v>32</v>
      </c>
      <c r="E6854" t="s">
        <v>26</v>
      </c>
      <c r="F6854" t="s">
        <v>390</v>
      </c>
      <c r="G6854" t="s">
        <v>88</v>
      </c>
      <c r="H6854">
        <v>75</v>
      </c>
      <c r="I6854">
        <v>19826.05</v>
      </c>
      <c r="J6854">
        <v>1486953.75</v>
      </c>
      <c r="K6854">
        <v>1626.49</v>
      </c>
      <c r="L6854">
        <v>4</v>
      </c>
      <c r="M6854" t="s">
        <v>21</v>
      </c>
      <c r="N6854" t="s">
        <v>30</v>
      </c>
      <c r="O6854">
        <v>148746.75</v>
      </c>
      <c r="P6854">
        <f>_xlfn.DAYS(Table3[[#This Row],[Delivery_Date]],Table3[[#This Row],[Order_Date]])</f>
        <v>14</v>
      </c>
    </row>
    <row r="6855" spans="1:16" x14ac:dyDescent="0.25">
      <c r="A6855">
        <v>6854</v>
      </c>
      <c r="B6855" t="s">
        <v>37</v>
      </c>
      <c r="C6855" t="s">
        <v>16</v>
      </c>
      <c r="D6855" t="s">
        <v>39</v>
      </c>
      <c r="E6855" t="s">
        <v>18</v>
      </c>
      <c r="F6855" t="s">
        <v>204</v>
      </c>
      <c r="G6855" t="s">
        <v>352</v>
      </c>
      <c r="H6855">
        <v>63</v>
      </c>
      <c r="I6855">
        <v>48204.39</v>
      </c>
      <c r="J6855">
        <v>3036876.57</v>
      </c>
      <c r="K6855">
        <v>3462.34</v>
      </c>
      <c r="L6855">
        <v>881</v>
      </c>
      <c r="M6855" t="s">
        <v>21</v>
      </c>
      <c r="N6855" t="s">
        <v>43</v>
      </c>
      <c r="O6855">
        <v>397181.71</v>
      </c>
      <c r="P6855">
        <f>_xlfn.DAYS(Table3[[#This Row],[Delivery_Date]],Table3[[#This Row],[Order_Date]])</f>
        <v>10</v>
      </c>
    </row>
    <row r="6856" spans="1:16" x14ac:dyDescent="0.25">
      <c r="A6856">
        <v>6855</v>
      </c>
      <c r="B6856" t="s">
        <v>44</v>
      </c>
      <c r="C6856" t="s">
        <v>24</v>
      </c>
      <c r="D6856" t="s">
        <v>45</v>
      </c>
      <c r="E6856" t="s">
        <v>60</v>
      </c>
      <c r="F6856" t="s">
        <v>358</v>
      </c>
      <c r="G6856" t="s">
        <v>359</v>
      </c>
      <c r="H6856">
        <v>41</v>
      </c>
      <c r="I6856">
        <v>32008.080000000002</v>
      </c>
      <c r="J6856">
        <v>1312331.28</v>
      </c>
      <c r="K6856">
        <v>4936.66</v>
      </c>
      <c r="L6856">
        <v>259</v>
      </c>
      <c r="M6856" t="s">
        <v>21</v>
      </c>
      <c r="N6856" t="s">
        <v>22</v>
      </c>
      <c r="O6856">
        <v>219138.65</v>
      </c>
      <c r="P6856">
        <f>_xlfn.DAYS(Table3[[#This Row],[Delivery_Date]],Table3[[#This Row],[Order_Date]])</f>
        <v>8</v>
      </c>
    </row>
    <row r="6857" spans="1:16" x14ac:dyDescent="0.25">
      <c r="A6857">
        <v>6856</v>
      </c>
      <c r="B6857" t="s">
        <v>51</v>
      </c>
      <c r="C6857" t="s">
        <v>38</v>
      </c>
      <c r="D6857" t="s">
        <v>45</v>
      </c>
      <c r="E6857" t="s">
        <v>52</v>
      </c>
      <c r="F6857" t="s">
        <v>47</v>
      </c>
      <c r="G6857" t="s">
        <v>148</v>
      </c>
      <c r="H6857">
        <v>96</v>
      </c>
      <c r="I6857">
        <v>23923.759999999998</v>
      </c>
      <c r="J6857">
        <v>2296680.96</v>
      </c>
      <c r="K6857">
        <v>2168.88</v>
      </c>
      <c r="L6857">
        <v>812</v>
      </c>
      <c r="M6857" t="s">
        <v>29</v>
      </c>
      <c r="N6857" t="s">
        <v>70</v>
      </c>
      <c r="O6857">
        <v>524944</v>
      </c>
      <c r="P6857">
        <f>_xlfn.DAYS(Table3[[#This Row],[Delivery_Date]],Table3[[#This Row],[Order_Date]])</f>
        <v>13</v>
      </c>
    </row>
    <row r="6858" spans="1:16" x14ac:dyDescent="0.25">
      <c r="A6858">
        <v>6857</v>
      </c>
      <c r="B6858" t="s">
        <v>44</v>
      </c>
      <c r="C6858" t="s">
        <v>38</v>
      </c>
      <c r="D6858" t="s">
        <v>39</v>
      </c>
      <c r="E6858" t="s">
        <v>60</v>
      </c>
      <c r="F6858" t="s">
        <v>405</v>
      </c>
      <c r="G6858" t="s">
        <v>194</v>
      </c>
      <c r="H6858">
        <v>30</v>
      </c>
      <c r="I6858">
        <v>48134.83</v>
      </c>
      <c r="J6858">
        <v>1444044.9</v>
      </c>
      <c r="K6858">
        <v>2340.2399999999998</v>
      </c>
      <c r="L6858">
        <v>899</v>
      </c>
      <c r="M6858" t="s">
        <v>29</v>
      </c>
      <c r="N6858" t="s">
        <v>36</v>
      </c>
      <c r="O6858">
        <v>268062.65999999997</v>
      </c>
      <c r="P6858">
        <f>_xlfn.DAYS(Table3[[#This Row],[Delivery_Date]],Table3[[#This Row],[Order_Date]])</f>
        <v>6</v>
      </c>
    </row>
    <row r="6859" spans="1:16" x14ac:dyDescent="0.25">
      <c r="A6859">
        <v>6858</v>
      </c>
      <c r="B6859" t="s">
        <v>44</v>
      </c>
      <c r="C6859" t="s">
        <v>16</v>
      </c>
      <c r="D6859" t="s">
        <v>32</v>
      </c>
      <c r="E6859" t="s">
        <v>18</v>
      </c>
      <c r="F6859" t="s">
        <v>250</v>
      </c>
      <c r="G6859" t="s">
        <v>228</v>
      </c>
      <c r="H6859">
        <v>11</v>
      </c>
      <c r="I6859">
        <v>21358.35</v>
      </c>
      <c r="J6859">
        <v>234941.85</v>
      </c>
      <c r="K6859">
        <v>2441.71</v>
      </c>
      <c r="L6859">
        <v>624</v>
      </c>
      <c r="M6859" t="s">
        <v>29</v>
      </c>
      <c r="N6859" t="s">
        <v>43</v>
      </c>
      <c r="O6859">
        <v>15035.01</v>
      </c>
      <c r="P6859">
        <f>_xlfn.DAYS(Table3[[#This Row],[Delivery_Date]],Table3[[#This Row],[Order_Date]])</f>
        <v>5</v>
      </c>
    </row>
    <row r="6860" spans="1:16" x14ac:dyDescent="0.25">
      <c r="A6860">
        <v>6859</v>
      </c>
      <c r="B6860" t="s">
        <v>31</v>
      </c>
      <c r="C6860" t="s">
        <v>16</v>
      </c>
      <c r="D6860" t="s">
        <v>45</v>
      </c>
      <c r="E6860" t="s">
        <v>60</v>
      </c>
      <c r="F6860" t="s">
        <v>305</v>
      </c>
      <c r="G6860" t="s">
        <v>422</v>
      </c>
      <c r="H6860">
        <v>12</v>
      </c>
      <c r="I6860">
        <v>31173.17</v>
      </c>
      <c r="J6860">
        <v>374078.04</v>
      </c>
      <c r="K6860">
        <v>4380.6400000000003</v>
      </c>
      <c r="L6860">
        <v>975</v>
      </c>
      <c r="M6860" t="s">
        <v>21</v>
      </c>
      <c r="N6860" t="s">
        <v>36</v>
      </c>
      <c r="O6860">
        <v>20636.169999999998</v>
      </c>
      <c r="P6860">
        <f>_xlfn.DAYS(Table3[[#This Row],[Delivery_Date]],Table3[[#This Row],[Order_Date]])</f>
        <v>11</v>
      </c>
    </row>
    <row r="6861" spans="1:16" x14ac:dyDescent="0.25">
      <c r="A6861">
        <v>6860</v>
      </c>
      <c r="B6861" t="s">
        <v>23</v>
      </c>
      <c r="C6861" t="s">
        <v>16</v>
      </c>
      <c r="D6861" t="s">
        <v>25</v>
      </c>
      <c r="E6861" t="s">
        <v>26</v>
      </c>
      <c r="F6861" t="s">
        <v>131</v>
      </c>
      <c r="G6861" t="s">
        <v>171</v>
      </c>
      <c r="H6861">
        <v>96</v>
      </c>
      <c r="I6861">
        <v>21838.45</v>
      </c>
      <c r="J6861">
        <v>2096491.2</v>
      </c>
      <c r="K6861">
        <v>1702.56</v>
      </c>
      <c r="L6861">
        <v>430</v>
      </c>
      <c r="M6861" t="s">
        <v>42</v>
      </c>
      <c r="N6861" t="s">
        <v>30</v>
      </c>
      <c r="O6861">
        <v>220311.18</v>
      </c>
      <c r="P6861">
        <f>_xlfn.DAYS(Table3[[#This Row],[Delivery_Date]],Table3[[#This Row],[Order_Date]])</f>
        <v>12</v>
      </c>
    </row>
    <row r="6862" spans="1:16" x14ac:dyDescent="0.25">
      <c r="A6862">
        <v>6861</v>
      </c>
      <c r="B6862" t="s">
        <v>37</v>
      </c>
      <c r="C6862" t="s">
        <v>16</v>
      </c>
      <c r="D6862" t="s">
        <v>25</v>
      </c>
      <c r="E6862" t="s">
        <v>60</v>
      </c>
      <c r="F6862" t="s">
        <v>389</v>
      </c>
      <c r="G6862" t="s">
        <v>199</v>
      </c>
      <c r="H6862">
        <v>35</v>
      </c>
      <c r="I6862">
        <v>17478.66</v>
      </c>
      <c r="J6862">
        <v>611753.1</v>
      </c>
      <c r="K6862">
        <v>1106.8699999999999</v>
      </c>
      <c r="L6862">
        <v>601</v>
      </c>
      <c r="M6862" t="s">
        <v>42</v>
      </c>
      <c r="N6862" t="s">
        <v>36</v>
      </c>
      <c r="O6862">
        <v>144507.01</v>
      </c>
      <c r="P6862">
        <f>_xlfn.DAYS(Table3[[#This Row],[Delivery_Date]],Table3[[#This Row],[Order_Date]])</f>
        <v>1</v>
      </c>
    </row>
    <row r="6863" spans="1:16" x14ac:dyDescent="0.25">
      <c r="A6863">
        <v>6862</v>
      </c>
      <c r="B6863" t="s">
        <v>15</v>
      </c>
      <c r="C6863" t="s">
        <v>38</v>
      </c>
      <c r="D6863" t="s">
        <v>32</v>
      </c>
      <c r="E6863" t="s">
        <v>26</v>
      </c>
      <c r="F6863" t="s">
        <v>133</v>
      </c>
      <c r="G6863" t="s">
        <v>375</v>
      </c>
      <c r="H6863">
        <v>55</v>
      </c>
      <c r="I6863">
        <v>18214.72</v>
      </c>
      <c r="J6863">
        <v>1001809.6</v>
      </c>
      <c r="K6863">
        <v>3544.8</v>
      </c>
      <c r="L6863">
        <v>622</v>
      </c>
      <c r="M6863" t="s">
        <v>35</v>
      </c>
      <c r="N6863" t="s">
        <v>36</v>
      </c>
      <c r="O6863">
        <v>150800.53</v>
      </c>
      <c r="P6863">
        <f>_xlfn.DAYS(Table3[[#This Row],[Delivery_Date]],Table3[[#This Row],[Order_Date]])</f>
        <v>4</v>
      </c>
    </row>
    <row r="6864" spans="1:16" x14ac:dyDescent="0.25">
      <c r="A6864">
        <v>6863</v>
      </c>
      <c r="B6864" t="s">
        <v>51</v>
      </c>
      <c r="C6864" t="s">
        <v>16</v>
      </c>
      <c r="D6864" t="s">
        <v>32</v>
      </c>
      <c r="E6864" t="s">
        <v>60</v>
      </c>
      <c r="F6864" t="s">
        <v>252</v>
      </c>
      <c r="G6864" t="s">
        <v>253</v>
      </c>
      <c r="H6864">
        <v>97</v>
      </c>
      <c r="I6864">
        <v>49876.13</v>
      </c>
      <c r="J6864">
        <v>4837984.6100000003</v>
      </c>
      <c r="K6864">
        <v>1835.21</v>
      </c>
      <c r="L6864">
        <v>795</v>
      </c>
      <c r="M6864" t="s">
        <v>29</v>
      </c>
      <c r="N6864" t="s">
        <v>43</v>
      </c>
      <c r="O6864">
        <v>508497.86</v>
      </c>
      <c r="P6864">
        <f>_xlfn.DAYS(Table3[[#This Row],[Delivery_Date]],Table3[[#This Row],[Order_Date]])</f>
        <v>5</v>
      </c>
    </row>
    <row r="6865" spans="1:16" x14ac:dyDescent="0.25">
      <c r="A6865">
        <v>6864</v>
      </c>
      <c r="B6865" t="s">
        <v>37</v>
      </c>
      <c r="C6865" t="s">
        <v>16</v>
      </c>
      <c r="D6865" t="s">
        <v>45</v>
      </c>
      <c r="E6865" t="s">
        <v>60</v>
      </c>
      <c r="F6865" t="s">
        <v>242</v>
      </c>
      <c r="G6865" t="s">
        <v>193</v>
      </c>
      <c r="H6865">
        <v>47</v>
      </c>
      <c r="I6865">
        <v>38432.1</v>
      </c>
      <c r="J6865">
        <v>1806308.7</v>
      </c>
      <c r="K6865">
        <v>2313.8000000000002</v>
      </c>
      <c r="L6865">
        <v>505</v>
      </c>
      <c r="M6865" t="s">
        <v>42</v>
      </c>
      <c r="N6865" t="s">
        <v>43</v>
      </c>
      <c r="O6865">
        <v>361645.65</v>
      </c>
      <c r="P6865">
        <f>_xlfn.DAYS(Table3[[#This Row],[Delivery_Date]],Table3[[#This Row],[Order_Date]])</f>
        <v>12</v>
      </c>
    </row>
    <row r="6866" spans="1:16" x14ac:dyDescent="0.25">
      <c r="A6866">
        <v>6865</v>
      </c>
      <c r="B6866" t="s">
        <v>23</v>
      </c>
      <c r="C6866" t="s">
        <v>24</v>
      </c>
      <c r="D6866" t="s">
        <v>45</v>
      </c>
      <c r="E6866" t="s">
        <v>26</v>
      </c>
      <c r="F6866" t="s">
        <v>344</v>
      </c>
      <c r="G6866" t="s">
        <v>352</v>
      </c>
      <c r="H6866">
        <v>22</v>
      </c>
      <c r="I6866">
        <v>700.32</v>
      </c>
      <c r="J6866">
        <v>15407.04</v>
      </c>
      <c r="K6866">
        <v>1698.46</v>
      </c>
      <c r="L6866">
        <v>556</v>
      </c>
      <c r="M6866" t="s">
        <v>29</v>
      </c>
      <c r="N6866" t="s">
        <v>30</v>
      </c>
      <c r="O6866">
        <v>2180.7600000000002</v>
      </c>
      <c r="P6866">
        <f>_xlfn.DAYS(Table3[[#This Row],[Delivery_Date]],Table3[[#This Row],[Order_Date]])</f>
        <v>14</v>
      </c>
    </row>
    <row r="6867" spans="1:16" x14ac:dyDescent="0.25">
      <c r="A6867">
        <v>6866</v>
      </c>
      <c r="B6867" t="s">
        <v>31</v>
      </c>
      <c r="C6867" t="s">
        <v>16</v>
      </c>
      <c r="D6867" t="s">
        <v>45</v>
      </c>
      <c r="E6867" t="s">
        <v>26</v>
      </c>
      <c r="F6867" t="s">
        <v>287</v>
      </c>
      <c r="G6867" t="s">
        <v>105</v>
      </c>
      <c r="H6867">
        <v>2</v>
      </c>
      <c r="I6867">
        <v>39103.21</v>
      </c>
      <c r="J6867">
        <v>78206.42</v>
      </c>
      <c r="K6867">
        <v>4657.46</v>
      </c>
      <c r="L6867">
        <v>994</v>
      </c>
      <c r="M6867" t="s">
        <v>29</v>
      </c>
      <c r="N6867" t="s">
        <v>36</v>
      </c>
      <c r="O6867">
        <v>19495.55</v>
      </c>
      <c r="P6867">
        <f>_xlfn.DAYS(Table3[[#This Row],[Delivery_Date]],Table3[[#This Row],[Order_Date]])</f>
        <v>9</v>
      </c>
    </row>
    <row r="6868" spans="1:16" x14ac:dyDescent="0.25">
      <c r="A6868">
        <v>6867</v>
      </c>
      <c r="B6868" t="s">
        <v>31</v>
      </c>
      <c r="C6868" t="s">
        <v>38</v>
      </c>
      <c r="D6868" t="s">
        <v>45</v>
      </c>
      <c r="E6868" t="s">
        <v>26</v>
      </c>
      <c r="F6868" t="s">
        <v>365</v>
      </c>
      <c r="G6868" t="s">
        <v>242</v>
      </c>
      <c r="H6868">
        <v>49</v>
      </c>
      <c r="I6868">
        <v>48075.64</v>
      </c>
      <c r="J6868">
        <v>2355706.36</v>
      </c>
      <c r="K6868">
        <v>4270.55</v>
      </c>
      <c r="L6868">
        <v>82</v>
      </c>
      <c r="M6868" t="s">
        <v>42</v>
      </c>
      <c r="N6868" t="s">
        <v>43</v>
      </c>
      <c r="O6868">
        <v>280520.84999999998</v>
      </c>
      <c r="P6868">
        <f>_xlfn.DAYS(Table3[[#This Row],[Delivery_Date]],Table3[[#This Row],[Order_Date]])</f>
        <v>13</v>
      </c>
    </row>
    <row r="6869" spans="1:16" x14ac:dyDescent="0.25">
      <c r="A6869">
        <v>6868</v>
      </c>
      <c r="B6869" t="s">
        <v>37</v>
      </c>
      <c r="C6869" t="s">
        <v>24</v>
      </c>
      <c r="D6869" t="s">
        <v>32</v>
      </c>
      <c r="E6869" t="s">
        <v>60</v>
      </c>
      <c r="F6869" t="s">
        <v>316</v>
      </c>
      <c r="G6869" t="s">
        <v>317</v>
      </c>
      <c r="H6869">
        <v>95</v>
      </c>
      <c r="I6869">
        <v>19292.39</v>
      </c>
      <c r="J6869">
        <v>1832777.05</v>
      </c>
      <c r="K6869">
        <v>4478.62</v>
      </c>
      <c r="L6869">
        <v>166</v>
      </c>
      <c r="M6869" t="s">
        <v>42</v>
      </c>
      <c r="N6869" t="s">
        <v>70</v>
      </c>
      <c r="O6869">
        <v>427933.42</v>
      </c>
      <c r="P6869">
        <f>_xlfn.DAYS(Table3[[#This Row],[Delivery_Date]],Table3[[#This Row],[Order_Date]])</f>
        <v>3</v>
      </c>
    </row>
    <row r="6870" spans="1:16" x14ac:dyDescent="0.25">
      <c r="A6870">
        <v>6869</v>
      </c>
      <c r="B6870" t="s">
        <v>44</v>
      </c>
      <c r="C6870" t="s">
        <v>38</v>
      </c>
      <c r="D6870" t="s">
        <v>39</v>
      </c>
      <c r="E6870" t="s">
        <v>52</v>
      </c>
      <c r="F6870" t="s">
        <v>202</v>
      </c>
      <c r="G6870" t="s">
        <v>287</v>
      </c>
      <c r="H6870">
        <v>20</v>
      </c>
      <c r="I6870">
        <v>41964.12</v>
      </c>
      <c r="J6870">
        <v>839282.4</v>
      </c>
      <c r="K6870">
        <v>4278.43</v>
      </c>
      <c r="L6870">
        <v>989</v>
      </c>
      <c r="M6870" t="s">
        <v>29</v>
      </c>
      <c r="N6870" t="s">
        <v>30</v>
      </c>
      <c r="O6870">
        <v>152105.32999999999</v>
      </c>
      <c r="P6870">
        <f>_xlfn.DAYS(Table3[[#This Row],[Delivery_Date]],Table3[[#This Row],[Order_Date]])</f>
        <v>1</v>
      </c>
    </row>
    <row r="6871" spans="1:16" x14ac:dyDescent="0.25">
      <c r="A6871">
        <v>6870</v>
      </c>
      <c r="B6871" t="s">
        <v>65</v>
      </c>
      <c r="C6871" t="s">
        <v>16</v>
      </c>
      <c r="D6871" t="s">
        <v>32</v>
      </c>
      <c r="E6871" t="s">
        <v>46</v>
      </c>
      <c r="F6871" t="s">
        <v>145</v>
      </c>
      <c r="G6871" t="s">
        <v>296</v>
      </c>
      <c r="H6871">
        <v>74</v>
      </c>
      <c r="I6871">
        <v>22789.51</v>
      </c>
      <c r="J6871">
        <v>1686423.74</v>
      </c>
      <c r="K6871">
        <v>4531.25</v>
      </c>
      <c r="L6871">
        <v>10</v>
      </c>
      <c r="M6871" t="s">
        <v>29</v>
      </c>
      <c r="N6871" t="s">
        <v>30</v>
      </c>
      <c r="O6871">
        <v>351003.46</v>
      </c>
      <c r="P6871">
        <f>_xlfn.DAYS(Table3[[#This Row],[Delivery_Date]],Table3[[#This Row],[Order_Date]])</f>
        <v>4</v>
      </c>
    </row>
    <row r="6872" spans="1:16" x14ac:dyDescent="0.25">
      <c r="A6872">
        <v>6871</v>
      </c>
      <c r="B6872" t="s">
        <v>59</v>
      </c>
      <c r="C6872" t="s">
        <v>24</v>
      </c>
      <c r="D6872" t="s">
        <v>39</v>
      </c>
      <c r="E6872" t="s">
        <v>46</v>
      </c>
      <c r="F6872" t="s">
        <v>146</v>
      </c>
      <c r="G6872" t="s">
        <v>288</v>
      </c>
      <c r="H6872">
        <v>39</v>
      </c>
      <c r="I6872">
        <v>43201.95</v>
      </c>
      <c r="J6872">
        <v>1684876.05</v>
      </c>
      <c r="K6872">
        <v>4098.9799999999996</v>
      </c>
      <c r="L6872">
        <v>657</v>
      </c>
      <c r="M6872" t="s">
        <v>21</v>
      </c>
      <c r="N6872" t="s">
        <v>70</v>
      </c>
      <c r="O6872">
        <v>99264.52</v>
      </c>
      <c r="P6872">
        <f>_xlfn.DAYS(Table3[[#This Row],[Delivery_Date]],Table3[[#This Row],[Order_Date]])</f>
        <v>11</v>
      </c>
    </row>
    <row r="6873" spans="1:16" x14ac:dyDescent="0.25">
      <c r="A6873">
        <v>6872</v>
      </c>
      <c r="B6873" t="s">
        <v>65</v>
      </c>
      <c r="C6873" t="s">
        <v>16</v>
      </c>
      <c r="D6873" t="s">
        <v>25</v>
      </c>
      <c r="E6873" t="s">
        <v>52</v>
      </c>
      <c r="F6873" t="s">
        <v>172</v>
      </c>
      <c r="G6873" t="s">
        <v>192</v>
      </c>
      <c r="H6873">
        <v>81</v>
      </c>
      <c r="I6873">
        <v>6120.95</v>
      </c>
      <c r="J6873">
        <v>495796.95</v>
      </c>
      <c r="K6873">
        <v>3483.33</v>
      </c>
      <c r="L6873">
        <v>175</v>
      </c>
      <c r="M6873" t="s">
        <v>29</v>
      </c>
      <c r="N6873" t="s">
        <v>22</v>
      </c>
      <c r="O6873">
        <v>79880.42</v>
      </c>
      <c r="P6873">
        <f>_xlfn.DAYS(Table3[[#This Row],[Delivery_Date]],Table3[[#This Row],[Order_Date]])</f>
        <v>5</v>
      </c>
    </row>
    <row r="6874" spans="1:16" x14ac:dyDescent="0.25">
      <c r="A6874">
        <v>6873</v>
      </c>
      <c r="B6874" t="s">
        <v>44</v>
      </c>
      <c r="C6874" t="s">
        <v>24</v>
      </c>
      <c r="D6874" t="s">
        <v>39</v>
      </c>
      <c r="E6874" t="s">
        <v>18</v>
      </c>
      <c r="F6874" t="s">
        <v>54</v>
      </c>
      <c r="G6874" t="s">
        <v>219</v>
      </c>
      <c r="H6874">
        <v>93</v>
      </c>
      <c r="I6874">
        <v>6646.92</v>
      </c>
      <c r="J6874">
        <v>618163.56000000006</v>
      </c>
      <c r="K6874">
        <v>3299.62</v>
      </c>
      <c r="L6874">
        <v>588</v>
      </c>
      <c r="M6874" t="s">
        <v>42</v>
      </c>
      <c r="N6874" t="s">
        <v>36</v>
      </c>
      <c r="O6874">
        <v>106671.84</v>
      </c>
      <c r="P6874">
        <f>_xlfn.DAYS(Table3[[#This Row],[Delivery_Date]],Table3[[#This Row],[Order_Date]])</f>
        <v>15</v>
      </c>
    </row>
    <row r="6875" spans="1:16" x14ac:dyDescent="0.25">
      <c r="A6875">
        <v>6874</v>
      </c>
      <c r="B6875" t="s">
        <v>15</v>
      </c>
      <c r="C6875" t="s">
        <v>16</v>
      </c>
      <c r="D6875" t="s">
        <v>32</v>
      </c>
      <c r="E6875" t="s">
        <v>52</v>
      </c>
      <c r="F6875" t="s">
        <v>19</v>
      </c>
      <c r="G6875" t="s">
        <v>143</v>
      </c>
      <c r="H6875">
        <v>30</v>
      </c>
      <c r="I6875">
        <v>27247.360000000001</v>
      </c>
      <c r="J6875">
        <v>817420.80000000005</v>
      </c>
      <c r="K6875">
        <v>136.27000000000001</v>
      </c>
      <c r="L6875">
        <v>86</v>
      </c>
      <c r="M6875" t="s">
        <v>35</v>
      </c>
      <c r="N6875" t="s">
        <v>70</v>
      </c>
      <c r="O6875">
        <v>76977.37</v>
      </c>
      <c r="P6875">
        <f>_xlfn.DAYS(Table3[[#This Row],[Delivery_Date]],Table3[[#This Row],[Order_Date]])</f>
        <v>14</v>
      </c>
    </row>
    <row r="6876" spans="1:16" x14ac:dyDescent="0.25">
      <c r="A6876">
        <v>6875</v>
      </c>
      <c r="B6876" t="s">
        <v>59</v>
      </c>
      <c r="C6876" t="s">
        <v>24</v>
      </c>
      <c r="D6876" t="s">
        <v>17</v>
      </c>
      <c r="E6876" t="s">
        <v>60</v>
      </c>
      <c r="F6876" t="s">
        <v>124</v>
      </c>
      <c r="G6876" t="s">
        <v>410</v>
      </c>
      <c r="H6876">
        <v>66</v>
      </c>
      <c r="I6876">
        <v>19001.810000000001</v>
      </c>
      <c r="J6876">
        <v>1254119.46</v>
      </c>
      <c r="K6876">
        <v>1456.86</v>
      </c>
      <c r="L6876">
        <v>972</v>
      </c>
      <c r="M6876" t="s">
        <v>21</v>
      </c>
      <c r="N6876" t="s">
        <v>70</v>
      </c>
      <c r="O6876">
        <v>143496.18</v>
      </c>
      <c r="P6876">
        <f>_xlfn.DAYS(Table3[[#This Row],[Delivery_Date]],Table3[[#This Row],[Order_Date]])</f>
        <v>5</v>
      </c>
    </row>
    <row r="6877" spans="1:16" x14ac:dyDescent="0.25">
      <c r="A6877">
        <v>6876</v>
      </c>
      <c r="B6877" t="s">
        <v>23</v>
      </c>
      <c r="C6877" t="s">
        <v>24</v>
      </c>
      <c r="D6877" t="s">
        <v>39</v>
      </c>
      <c r="E6877" t="s">
        <v>46</v>
      </c>
      <c r="F6877" t="s">
        <v>68</v>
      </c>
      <c r="G6877" t="s">
        <v>401</v>
      </c>
      <c r="H6877">
        <v>53</v>
      </c>
      <c r="I6877">
        <v>6092.69</v>
      </c>
      <c r="J6877">
        <v>322912.57</v>
      </c>
      <c r="K6877">
        <v>605.42999999999995</v>
      </c>
      <c r="L6877">
        <v>303</v>
      </c>
      <c r="M6877" t="s">
        <v>21</v>
      </c>
      <c r="N6877" t="s">
        <v>30</v>
      </c>
      <c r="O6877">
        <v>27448.97</v>
      </c>
      <c r="P6877">
        <f>_xlfn.DAYS(Table3[[#This Row],[Delivery_Date]],Table3[[#This Row],[Order_Date]])</f>
        <v>11</v>
      </c>
    </row>
    <row r="6878" spans="1:16" x14ac:dyDescent="0.25">
      <c r="A6878">
        <v>6877</v>
      </c>
      <c r="B6878" t="s">
        <v>15</v>
      </c>
      <c r="C6878" t="s">
        <v>16</v>
      </c>
      <c r="D6878" t="s">
        <v>45</v>
      </c>
      <c r="E6878" t="s">
        <v>52</v>
      </c>
      <c r="F6878" t="s">
        <v>79</v>
      </c>
      <c r="G6878" t="s">
        <v>102</v>
      </c>
      <c r="H6878">
        <v>53</v>
      </c>
      <c r="I6878">
        <v>11858.49</v>
      </c>
      <c r="J6878">
        <v>628499.97</v>
      </c>
      <c r="K6878">
        <v>425.97</v>
      </c>
      <c r="L6878">
        <v>764</v>
      </c>
      <c r="M6878" t="s">
        <v>29</v>
      </c>
      <c r="N6878" t="s">
        <v>22</v>
      </c>
      <c r="O6878">
        <v>108714.23</v>
      </c>
      <c r="P6878">
        <f>_xlfn.DAYS(Table3[[#This Row],[Delivery_Date]],Table3[[#This Row],[Order_Date]])</f>
        <v>5</v>
      </c>
    </row>
    <row r="6879" spans="1:16" x14ac:dyDescent="0.25">
      <c r="A6879">
        <v>6878</v>
      </c>
      <c r="B6879" t="s">
        <v>37</v>
      </c>
      <c r="C6879" t="s">
        <v>38</v>
      </c>
      <c r="D6879" t="s">
        <v>17</v>
      </c>
      <c r="E6879" t="s">
        <v>26</v>
      </c>
      <c r="F6879" t="s">
        <v>172</v>
      </c>
      <c r="G6879" t="s">
        <v>342</v>
      </c>
      <c r="H6879">
        <v>20</v>
      </c>
      <c r="I6879">
        <v>38051.519999999997</v>
      </c>
      <c r="J6879">
        <v>761030.4</v>
      </c>
      <c r="K6879">
        <v>1404.67</v>
      </c>
      <c r="L6879">
        <v>390</v>
      </c>
      <c r="M6879" t="s">
        <v>42</v>
      </c>
      <c r="N6879" t="s">
        <v>43</v>
      </c>
      <c r="O6879">
        <v>64159.040000000001</v>
      </c>
      <c r="P6879">
        <f>_xlfn.DAYS(Table3[[#This Row],[Delivery_Date]],Table3[[#This Row],[Order_Date]])</f>
        <v>10</v>
      </c>
    </row>
    <row r="6880" spans="1:16" x14ac:dyDescent="0.25">
      <c r="A6880">
        <v>6879</v>
      </c>
      <c r="B6880" t="s">
        <v>15</v>
      </c>
      <c r="C6880" t="s">
        <v>38</v>
      </c>
      <c r="D6880" t="s">
        <v>45</v>
      </c>
      <c r="E6880" t="s">
        <v>52</v>
      </c>
      <c r="F6880" t="s">
        <v>147</v>
      </c>
      <c r="G6880" t="s">
        <v>337</v>
      </c>
      <c r="H6880">
        <v>34</v>
      </c>
      <c r="I6880">
        <v>42168.93</v>
      </c>
      <c r="J6880">
        <v>1433743.62</v>
      </c>
      <c r="K6880">
        <v>2653.46</v>
      </c>
      <c r="L6880">
        <v>227</v>
      </c>
      <c r="M6880" t="s">
        <v>42</v>
      </c>
      <c r="N6880" t="s">
        <v>70</v>
      </c>
      <c r="O6880">
        <v>260071.05</v>
      </c>
      <c r="P6880">
        <f>_xlfn.DAYS(Table3[[#This Row],[Delivery_Date]],Table3[[#This Row],[Order_Date]])</f>
        <v>12</v>
      </c>
    </row>
    <row r="6881" spans="1:16" x14ac:dyDescent="0.25">
      <c r="A6881">
        <v>6880</v>
      </c>
      <c r="B6881" t="s">
        <v>59</v>
      </c>
      <c r="C6881" t="s">
        <v>24</v>
      </c>
      <c r="D6881" t="s">
        <v>17</v>
      </c>
      <c r="E6881" t="s">
        <v>18</v>
      </c>
      <c r="F6881" t="s">
        <v>20</v>
      </c>
      <c r="G6881" t="s">
        <v>393</v>
      </c>
      <c r="H6881">
        <v>2</v>
      </c>
      <c r="I6881">
        <v>2162.09</v>
      </c>
      <c r="J6881">
        <v>4324.18</v>
      </c>
      <c r="K6881">
        <v>1186.22</v>
      </c>
      <c r="L6881">
        <v>167</v>
      </c>
      <c r="M6881" t="s">
        <v>35</v>
      </c>
      <c r="N6881" t="s">
        <v>70</v>
      </c>
      <c r="O6881">
        <v>723.1</v>
      </c>
      <c r="P6881">
        <f>_xlfn.DAYS(Table3[[#This Row],[Delivery_Date]],Table3[[#This Row],[Order_Date]])</f>
        <v>3</v>
      </c>
    </row>
    <row r="6882" spans="1:16" x14ac:dyDescent="0.25">
      <c r="A6882">
        <v>6881</v>
      </c>
      <c r="B6882" t="s">
        <v>51</v>
      </c>
      <c r="C6882" t="s">
        <v>16</v>
      </c>
      <c r="D6882" t="s">
        <v>45</v>
      </c>
      <c r="E6882" t="s">
        <v>46</v>
      </c>
      <c r="F6882" t="s">
        <v>105</v>
      </c>
      <c r="G6882" t="s">
        <v>182</v>
      </c>
      <c r="H6882">
        <v>31</v>
      </c>
      <c r="I6882">
        <v>41665.699999999997</v>
      </c>
      <c r="J6882">
        <v>1291636.7</v>
      </c>
      <c r="K6882">
        <v>2720.92</v>
      </c>
      <c r="L6882">
        <v>285</v>
      </c>
      <c r="M6882" t="s">
        <v>29</v>
      </c>
      <c r="N6882" t="s">
        <v>36</v>
      </c>
      <c r="O6882">
        <v>141068.99</v>
      </c>
      <c r="P6882">
        <f>_xlfn.DAYS(Table3[[#This Row],[Delivery_Date]],Table3[[#This Row],[Order_Date]])</f>
        <v>15</v>
      </c>
    </row>
    <row r="6883" spans="1:16" x14ac:dyDescent="0.25">
      <c r="A6883">
        <v>6882</v>
      </c>
      <c r="B6883" t="s">
        <v>15</v>
      </c>
      <c r="C6883" t="s">
        <v>16</v>
      </c>
      <c r="D6883" t="s">
        <v>25</v>
      </c>
      <c r="E6883" t="s">
        <v>18</v>
      </c>
      <c r="F6883" t="s">
        <v>205</v>
      </c>
      <c r="G6883" t="s">
        <v>268</v>
      </c>
      <c r="H6883">
        <v>37</v>
      </c>
      <c r="I6883">
        <v>34841.75</v>
      </c>
      <c r="J6883">
        <v>1289144.75</v>
      </c>
      <c r="K6883">
        <v>1517.89</v>
      </c>
      <c r="L6883">
        <v>708</v>
      </c>
      <c r="M6883" t="s">
        <v>42</v>
      </c>
      <c r="N6883" t="s">
        <v>36</v>
      </c>
      <c r="O6883">
        <v>246180.22</v>
      </c>
      <c r="P6883">
        <f>_xlfn.DAYS(Table3[[#This Row],[Delivery_Date]],Table3[[#This Row],[Order_Date]])</f>
        <v>6</v>
      </c>
    </row>
    <row r="6884" spans="1:16" x14ac:dyDescent="0.25">
      <c r="A6884">
        <v>6883</v>
      </c>
      <c r="B6884" t="s">
        <v>51</v>
      </c>
      <c r="C6884" t="s">
        <v>16</v>
      </c>
      <c r="D6884" t="s">
        <v>32</v>
      </c>
      <c r="E6884" t="s">
        <v>18</v>
      </c>
      <c r="F6884" t="s">
        <v>207</v>
      </c>
      <c r="G6884" t="s">
        <v>421</v>
      </c>
      <c r="H6884">
        <v>86</v>
      </c>
      <c r="I6884">
        <v>27155.37</v>
      </c>
      <c r="J6884">
        <v>2335361.8199999998</v>
      </c>
      <c r="K6884">
        <v>4333.0600000000004</v>
      </c>
      <c r="L6884">
        <v>832</v>
      </c>
      <c r="M6884" t="s">
        <v>29</v>
      </c>
      <c r="N6884" t="s">
        <v>22</v>
      </c>
      <c r="O6884">
        <v>582437.85</v>
      </c>
      <c r="P6884">
        <f>_xlfn.DAYS(Table3[[#This Row],[Delivery_Date]],Table3[[#This Row],[Order_Date]])</f>
        <v>7</v>
      </c>
    </row>
    <row r="6885" spans="1:16" x14ac:dyDescent="0.25">
      <c r="A6885">
        <v>6884</v>
      </c>
      <c r="B6885" t="s">
        <v>23</v>
      </c>
      <c r="C6885" t="s">
        <v>38</v>
      </c>
      <c r="D6885" t="s">
        <v>17</v>
      </c>
      <c r="E6885" t="s">
        <v>26</v>
      </c>
      <c r="F6885" t="s">
        <v>223</v>
      </c>
      <c r="G6885" t="s">
        <v>303</v>
      </c>
      <c r="H6885">
        <v>62</v>
      </c>
      <c r="I6885">
        <v>14534.49</v>
      </c>
      <c r="J6885">
        <v>901138.38</v>
      </c>
      <c r="K6885">
        <v>4826.54</v>
      </c>
      <c r="L6885">
        <v>431</v>
      </c>
      <c r="M6885" t="s">
        <v>29</v>
      </c>
      <c r="N6885" t="s">
        <v>36</v>
      </c>
      <c r="O6885">
        <v>224770.99</v>
      </c>
      <c r="P6885">
        <f>_xlfn.DAYS(Table3[[#This Row],[Delivery_Date]],Table3[[#This Row],[Order_Date]])</f>
        <v>3</v>
      </c>
    </row>
    <row r="6886" spans="1:16" x14ac:dyDescent="0.25">
      <c r="A6886">
        <v>6885</v>
      </c>
      <c r="B6886" t="s">
        <v>37</v>
      </c>
      <c r="C6886" t="s">
        <v>16</v>
      </c>
      <c r="D6886" t="s">
        <v>32</v>
      </c>
      <c r="E6886" t="s">
        <v>46</v>
      </c>
      <c r="F6886" t="s">
        <v>336</v>
      </c>
      <c r="G6886" t="s">
        <v>291</v>
      </c>
      <c r="H6886">
        <v>57</v>
      </c>
      <c r="I6886">
        <v>969.03</v>
      </c>
      <c r="J6886">
        <v>55234.71</v>
      </c>
      <c r="K6886">
        <v>4102.67</v>
      </c>
      <c r="L6886">
        <v>661</v>
      </c>
      <c r="M6886" t="s">
        <v>42</v>
      </c>
      <c r="N6886" t="s">
        <v>36</v>
      </c>
      <c r="O6886">
        <v>8104.35</v>
      </c>
      <c r="P6886">
        <f>_xlfn.DAYS(Table3[[#This Row],[Delivery_Date]],Table3[[#This Row],[Order_Date]])</f>
        <v>1</v>
      </c>
    </row>
    <row r="6887" spans="1:16" x14ac:dyDescent="0.25">
      <c r="A6887">
        <v>6886</v>
      </c>
      <c r="B6887" t="s">
        <v>65</v>
      </c>
      <c r="C6887" t="s">
        <v>24</v>
      </c>
      <c r="D6887" t="s">
        <v>39</v>
      </c>
      <c r="E6887" t="s">
        <v>26</v>
      </c>
      <c r="F6887" t="s">
        <v>121</v>
      </c>
      <c r="G6887" t="s">
        <v>404</v>
      </c>
      <c r="H6887">
        <v>48</v>
      </c>
      <c r="I6887">
        <v>23797.08</v>
      </c>
      <c r="J6887">
        <v>1142259.8400000001</v>
      </c>
      <c r="K6887">
        <v>1112.05</v>
      </c>
      <c r="L6887">
        <v>65</v>
      </c>
      <c r="M6887" t="s">
        <v>35</v>
      </c>
      <c r="N6887" t="s">
        <v>22</v>
      </c>
      <c r="O6887">
        <v>267981.76</v>
      </c>
      <c r="P6887">
        <f>_xlfn.DAYS(Table3[[#This Row],[Delivery_Date]],Table3[[#This Row],[Order_Date]])</f>
        <v>9</v>
      </c>
    </row>
    <row r="6888" spans="1:16" x14ac:dyDescent="0.25">
      <c r="A6888">
        <v>6887</v>
      </c>
      <c r="B6888" t="s">
        <v>37</v>
      </c>
      <c r="C6888" t="s">
        <v>24</v>
      </c>
      <c r="D6888" t="s">
        <v>32</v>
      </c>
      <c r="E6888" t="s">
        <v>46</v>
      </c>
      <c r="F6888" t="s">
        <v>154</v>
      </c>
      <c r="G6888" t="s">
        <v>157</v>
      </c>
      <c r="H6888">
        <v>31</v>
      </c>
      <c r="I6888">
        <v>17170.650000000001</v>
      </c>
      <c r="J6888">
        <v>532290.15</v>
      </c>
      <c r="K6888">
        <v>2411.5</v>
      </c>
      <c r="L6888">
        <v>452</v>
      </c>
      <c r="M6888" t="s">
        <v>29</v>
      </c>
      <c r="N6888" t="s">
        <v>36</v>
      </c>
      <c r="O6888">
        <v>71533.210000000006</v>
      </c>
      <c r="P6888">
        <f>_xlfn.DAYS(Table3[[#This Row],[Delivery_Date]],Table3[[#This Row],[Order_Date]])</f>
        <v>15</v>
      </c>
    </row>
    <row r="6889" spans="1:16" x14ac:dyDescent="0.25">
      <c r="A6889">
        <v>6888</v>
      </c>
      <c r="B6889" t="s">
        <v>65</v>
      </c>
      <c r="C6889" t="s">
        <v>24</v>
      </c>
      <c r="D6889" t="s">
        <v>32</v>
      </c>
      <c r="E6889" t="s">
        <v>52</v>
      </c>
      <c r="F6889" t="s">
        <v>95</v>
      </c>
      <c r="G6889" t="s">
        <v>96</v>
      </c>
      <c r="H6889">
        <v>87</v>
      </c>
      <c r="I6889">
        <v>23678.6</v>
      </c>
      <c r="J6889">
        <v>2060038.2</v>
      </c>
      <c r="K6889">
        <v>4737.22</v>
      </c>
      <c r="L6889">
        <v>425</v>
      </c>
      <c r="M6889" t="s">
        <v>42</v>
      </c>
      <c r="N6889" t="s">
        <v>43</v>
      </c>
      <c r="O6889">
        <v>279037.93</v>
      </c>
      <c r="P6889">
        <f>_xlfn.DAYS(Table3[[#This Row],[Delivery_Date]],Table3[[#This Row],[Order_Date]])</f>
        <v>6</v>
      </c>
    </row>
    <row r="6890" spans="1:16" x14ac:dyDescent="0.25">
      <c r="A6890">
        <v>6889</v>
      </c>
      <c r="B6890" t="s">
        <v>15</v>
      </c>
      <c r="C6890" t="s">
        <v>38</v>
      </c>
      <c r="D6890" t="s">
        <v>17</v>
      </c>
      <c r="E6890" t="s">
        <v>18</v>
      </c>
      <c r="F6890" t="s">
        <v>118</v>
      </c>
      <c r="G6890" t="s">
        <v>230</v>
      </c>
      <c r="H6890">
        <v>1</v>
      </c>
      <c r="I6890">
        <v>47442.36</v>
      </c>
      <c r="J6890">
        <v>47442.36</v>
      </c>
      <c r="K6890">
        <v>1488.56</v>
      </c>
      <c r="L6890">
        <v>904</v>
      </c>
      <c r="M6890" t="s">
        <v>21</v>
      </c>
      <c r="N6890" t="s">
        <v>36</v>
      </c>
      <c r="O6890">
        <v>3449.17</v>
      </c>
      <c r="P6890">
        <f>_xlfn.DAYS(Table3[[#This Row],[Delivery_Date]],Table3[[#This Row],[Order_Date]])</f>
        <v>8</v>
      </c>
    </row>
    <row r="6891" spans="1:16" x14ac:dyDescent="0.25">
      <c r="A6891">
        <v>6890</v>
      </c>
      <c r="B6891" t="s">
        <v>31</v>
      </c>
      <c r="C6891" t="s">
        <v>38</v>
      </c>
      <c r="D6891" t="s">
        <v>17</v>
      </c>
      <c r="E6891" t="s">
        <v>46</v>
      </c>
      <c r="F6891" t="s">
        <v>94</v>
      </c>
      <c r="G6891" t="s">
        <v>263</v>
      </c>
      <c r="H6891">
        <v>65</v>
      </c>
      <c r="I6891">
        <v>24868.58</v>
      </c>
      <c r="J6891">
        <v>1616457.7</v>
      </c>
      <c r="K6891">
        <v>363.31</v>
      </c>
      <c r="L6891">
        <v>544</v>
      </c>
      <c r="M6891" t="s">
        <v>29</v>
      </c>
      <c r="N6891" t="s">
        <v>70</v>
      </c>
      <c r="O6891">
        <v>310873.18</v>
      </c>
      <c r="P6891">
        <f>_xlfn.DAYS(Table3[[#This Row],[Delivery_Date]],Table3[[#This Row],[Order_Date]])</f>
        <v>10</v>
      </c>
    </row>
    <row r="6892" spans="1:16" x14ac:dyDescent="0.25">
      <c r="A6892">
        <v>6891</v>
      </c>
      <c r="B6892" t="s">
        <v>15</v>
      </c>
      <c r="C6892" t="s">
        <v>24</v>
      </c>
      <c r="D6892" t="s">
        <v>25</v>
      </c>
      <c r="E6892" t="s">
        <v>18</v>
      </c>
      <c r="F6892" t="s">
        <v>94</v>
      </c>
      <c r="G6892" t="s">
        <v>268</v>
      </c>
      <c r="H6892">
        <v>32</v>
      </c>
      <c r="I6892">
        <v>28827.96</v>
      </c>
      <c r="J6892">
        <v>922494.72</v>
      </c>
      <c r="K6892">
        <v>2723.15</v>
      </c>
      <c r="L6892">
        <v>960</v>
      </c>
      <c r="M6892" t="s">
        <v>42</v>
      </c>
      <c r="N6892" t="s">
        <v>30</v>
      </c>
      <c r="O6892">
        <v>89678.66</v>
      </c>
      <c r="P6892">
        <f>_xlfn.DAYS(Table3[[#This Row],[Delivery_Date]],Table3[[#This Row],[Order_Date]])</f>
        <v>13</v>
      </c>
    </row>
    <row r="6893" spans="1:16" x14ac:dyDescent="0.25">
      <c r="A6893">
        <v>6892</v>
      </c>
      <c r="B6893" t="s">
        <v>51</v>
      </c>
      <c r="C6893" t="s">
        <v>24</v>
      </c>
      <c r="D6893" t="s">
        <v>39</v>
      </c>
      <c r="E6893" t="s">
        <v>18</v>
      </c>
      <c r="F6893" t="s">
        <v>236</v>
      </c>
      <c r="G6893" t="s">
        <v>388</v>
      </c>
      <c r="H6893">
        <v>96</v>
      </c>
      <c r="I6893">
        <v>15876.36</v>
      </c>
      <c r="J6893">
        <v>1524130.56</v>
      </c>
      <c r="K6893">
        <v>3166.12</v>
      </c>
      <c r="L6893">
        <v>553</v>
      </c>
      <c r="M6893" t="s">
        <v>42</v>
      </c>
      <c r="N6893" t="s">
        <v>36</v>
      </c>
      <c r="O6893">
        <v>351086.36</v>
      </c>
      <c r="P6893">
        <f>_xlfn.DAYS(Table3[[#This Row],[Delivery_Date]],Table3[[#This Row],[Order_Date]])</f>
        <v>6</v>
      </c>
    </row>
    <row r="6894" spans="1:16" x14ac:dyDescent="0.25">
      <c r="A6894">
        <v>6893</v>
      </c>
      <c r="B6894" t="s">
        <v>31</v>
      </c>
      <c r="C6894" t="s">
        <v>38</v>
      </c>
      <c r="D6894" t="s">
        <v>17</v>
      </c>
      <c r="E6894" t="s">
        <v>52</v>
      </c>
      <c r="F6894" t="s">
        <v>333</v>
      </c>
      <c r="G6894" t="s">
        <v>101</v>
      </c>
      <c r="H6894">
        <v>58</v>
      </c>
      <c r="I6894">
        <v>48165.48</v>
      </c>
      <c r="J6894">
        <v>2793597.84</v>
      </c>
      <c r="K6894">
        <v>984.72</v>
      </c>
      <c r="L6894">
        <v>185</v>
      </c>
      <c r="M6894" t="s">
        <v>21</v>
      </c>
      <c r="N6894" t="s">
        <v>36</v>
      </c>
      <c r="O6894">
        <v>336333.12</v>
      </c>
      <c r="P6894">
        <f>_xlfn.DAYS(Table3[[#This Row],[Delivery_Date]],Table3[[#This Row],[Order_Date]])</f>
        <v>10</v>
      </c>
    </row>
    <row r="6895" spans="1:16" x14ac:dyDescent="0.25">
      <c r="A6895">
        <v>6894</v>
      </c>
      <c r="B6895" t="s">
        <v>31</v>
      </c>
      <c r="C6895" t="s">
        <v>16</v>
      </c>
      <c r="D6895" t="s">
        <v>25</v>
      </c>
      <c r="E6895" t="s">
        <v>26</v>
      </c>
      <c r="F6895" t="s">
        <v>124</v>
      </c>
      <c r="G6895" t="s">
        <v>174</v>
      </c>
      <c r="H6895">
        <v>49</v>
      </c>
      <c r="I6895">
        <v>45236.41</v>
      </c>
      <c r="J6895">
        <v>2216584.09</v>
      </c>
      <c r="K6895">
        <v>1689.73</v>
      </c>
      <c r="L6895">
        <v>164</v>
      </c>
      <c r="M6895" t="s">
        <v>42</v>
      </c>
      <c r="N6895" t="s">
        <v>22</v>
      </c>
      <c r="O6895">
        <v>519164.9</v>
      </c>
      <c r="P6895">
        <f>_xlfn.DAYS(Table3[[#This Row],[Delivery_Date]],Table3[[#This Row],[Order_Date]])</f>
        <v>1</v>
      </c>
    </row>
    <row r="6896" spans="1:16" x14ac:dyDescent="0.25">
      <c r="A6896">
        <v>6895</v>
      </c>
      <c r="B6896" t="s">
        <v>59</v>
      </c>
      <c r="C6896" t="s">
        <v>38</v>
      </c>
      <c r="D6896" t="s">
        <v>39</v>
      </c>
      <c r="E6896" t="s">
        <v>60</v>
      </c>
      <c r="F6896" t="s">
        <v>347</v>
      </c>
      <c r="G6896" t="s">
        <v>112</v>
      </c>
      <c r="H6896">
        <v>86</v>
      </c>
      <c r="I6896">
        <v>14580.03</v>
      </c>
      <c r="J6896">
        <v>1253882.58</v>
      </c>
      <c r="K6896">
        <v>1700.82</v>
      </c>
      <c r="L6896">
        <v>400</v>
      </c>
      <c r="M6896" t="s">
        <v>21</v>
      </c>
      <c r="N6896" t="s">
        <v>70</v>
      </c>
      <c r="O6896">
        <v>249691.04</v>
      </c>
      <c r="P6896">
        <f>_xlfn.DAYS(Table3[[#This Row],[Delivery_Date]],Table3[[#This Row],[Order_Date]])</f>
        <v>1</v>
      </c>
    </row>
    <row r="6897" spans="1:16" x14ac:dyDescent="0.25">
      <c r="A6897">
        <v>6896</v>
      </c>
      <c r="B6897" t="s">
        <v>51</v>
      </c>
      <c r="C6897" t="s">
        <v>24</v>
      </c>
      <c r="D6897" t="s">
        <v>17</v>
      </c>
      <c r="E6897" t="s">
        <v>60</v>
      </c>
      <c r="F6897" t="s">
        <v>337</v>
      </c>
      <c r="G6897" t="s">
        <v>109</v>
      </c>
      <c r="H6897">
        <v>24</v>
      </c>
      <c r="I6897">
        <v>13981.26</v>
      </c>
      <c r="J6897">
        <v>335550.24</v>
      </c>
      <c r="K6897">
        <v>3026.62</v>
      </c>
      <c r="L6897">
        <v>344</v>
      </c>
      <c r="M6897" t="s">
        <v>21</v>
      </c>
      <c r="N6897" t="s">
        <v>70</v>
      </c>
      <c r="O6897">
        <v>17233.919999999998</v>
      </c>
      <c r="P6897">
        <f>_xlfn.DAYS(Table3[[#This Row],[Delivery_Date]],Table3[[#This Row],[Order_Date]])</f>
        <v>4</v>
      </c>
    </row>
    <row r="6898" spans="1:16" x14ac:dyDescent="0.25">
      <c r="A6898">
        <v>6897</v>
      </c>
      <c r="B6898" t="s">
        <v>23</v>
      </c>
      <c r="C6898" t="s">
        <v>38</v>
      </c>
      <c r="D6898" t="s">
        <v>25</v>
      </c>
      <c r="E6898" t="s">
        <v>60</v>
      </c>
      <c r="F6898" t="s">
        <v>171</v>
      </c>
      <c r="G6898" t="s">
        <v>48</v>
      </c>
      <c r="H6898">
        <v>53</v>
      </c>
      <c r="I6898">
        <v>5027.88</v>
      </c>
      <c r="J6898">
        <v>266477.64</v>
      </c>
      <c r="K6898">
        <v>3655.55</v>
      </c>
      <c r="L6898">
        <v>295</v>
      </c>
      <c r="M6898" t="s">
        <v>42</v>
      </c>
      <c r="N6898" t="s">
        <v>43</v>
      </c>
      <c r="O6898">
        <v>20019.560000000001</v>
      </c>
      <c r="P6898">
        <f>_xlfn.DAYS(Table3[[#This Row],[Delivery_Date]],Table3[[#This Row],[Order_Date]])</f>
        <v>10</v>
      </c>
    </row>
    <row r="6899" spans="1:16" x14ac:dyDescent="0.25">
      <c r="A6899">
        <v>6898</v>
      </c>
      <c r="B6899" t="s">
        <v>51</v>
      </c>
      <c r="C6899" t="s">
        <v>24</v>
      </c>
      <c r="D6899" t="s">
        <v>25</v>
      </c>
      <c r="E6899" t="s">
        <v>60</v>
      </c>
      <c r="F6899" t="s">
        <v>53</v>
      </c>
      <c r="G6899" t="s">
        <v>300</v>
      </c>
      <c r="H6899">
        <v>43</v>
      </c>
      <c r="I6899">
        <v>31262.97</v>
      </c>
      <c r="J6899">
        <v>1344307.71</v>
      </c>
      <c r="K6899">
        <v>4547.6400000000003</v>
      </c>
      <c r="L6899">
        <v>233</v>
      </c>
      <c r="M6899" t="s">
        <v>42</v>
      </c>
      <c r="N6899" t="s">
        <v>36</v>
      </c>
      <c r="O6899">
        <v>325644.06</v>
      </c>
      <c r="P6899">
        <f>_xlfn.DAYS(Table3[[#This Row],[Delivery_Date]],Table3[[#This Row],[Order_Date]])</f>
        <v>11</v>
      </c>
    </row>
    <row r="6900" spans="1:16" x14ac:dyDescent="0.25">
      <c r="A6900">
        <v>6899</v>
      </c>
      <c r="B6900" t="s">
        <v>51</v>
      </c>
      <c r="C6900" t="s">
        <v>24</v>
      </c>
      <c r="D6900" t="s">
        <v>39</v>
      </c>
      <c r="E6900" t="s">
        <v>26</v>
      </c>
      <c r="F6900" t="s">
        <v>292</v>
      </c>
      <c r="G6900" t="s">
        <v>393</v>
      </c>
      <c r="H6900">
        <v>95</v>
      </c>
      <c r="I6900">
        <v>21010.77</v>
      </c>
      <c r="J6900">
        <v>1996023.15</v>
      </c>
      <c r="K6900">
        <v>2414.66</v>
      </c>
      <c r="L6900">
        <v>538</v>
      </c>
      <c r="M6900" t="s">
        <v>35</v>
      </c>
      <c r="N6900" t="s">
        <v>36</v>
      </c>
      <c r="O6900">
        <v>137825.46</v>
      </c>
      <c r="P6900">
        <f>_xlfn.DAYS(Table3[[#This Row],[Delivery_Date]],Table3[[#This Row],[Order_Date]])</f>
        <v>2</v>
      </c>
    </row>
    <row r="6901" spans="1:16" x14ac:dyDescent="0.25">
      <c r="A6901">
        <v>6900</v>
      </c>
      <c r="B6901" t="s">
        <v>31</v>
      </c>
      <c r="C6901" t="s">
        <v>16</v>
      </c>
      <c r="D6901" t="s">
        <v>25</v>
      </c>
      <c r="E6901" t="s">
        <v>26</v>
      </c>
      <c r="F6901" t="s">
        <v>196</v>
      </c>
      <c r="G6901" t="s">
        <v>138</v>
      </c>
      <c r="H6901">
        <v>96</v>
      </c>
      <c r="I6901">
        <v>36632.78</v>
      </c>
      <c r="J6901">
        <v>3516746.88</v>
      </c>
      <c r="K6901">
        <v>174.72</v>
      </c>
      <c r="L6901">
        <v>432</v>
      </c>
      <c r="M6901" t="s">
        <v>21</v>
      </c>
      <c r="N6901" t="s">
        <v>43</v>
      </c>
      <c r="O6901">
        <v>209844.59</v>
      </c>
      <c r="P6901">
        <f>_xlfn.DAYS(Table3[[#This Row],[Delivery_Date]],Table3[[#This Row],[Order_Date]])</f>
        <v>11</v>
      </c>
    </row>
    <row r="6902" spans="1:16" x14ac:dyDescent="0.25">
      <c r="A6902">
        <v>6901</v>
      </c>
      <c r="B6902" t="s">
        <v>15</v>
      </c>
      <c r="C6902" t="s">
        <v>16</v>
      </c>
      <c r="D6902" t="s">
        <v>25</v>
      </c>
      <c r="E6902" t="s">
        <v>46</v>
      </c>
      <c r="F6902" t="s">
        <v>369</v>
      </c>
      <c r="G6902" t="s">
        <v>79</v>
      </c>
      <c r="H6902">
        <v>67</v>
      </c>
      <c r="I6902">
        <v>12998.88</v>
      </c>
      <c r="J6902">
        <v>870924.96</v>
      </c>
      <c r="K6902">
        <v>2768.24</v>
      </c>
      <c r="L6902">
        <v>433</v>
      </c>
      <c r="M6902" t="s">
        <v>42</v>
      </c>
      <c r="N6902" t="s">
        <v>36</v>
      </c>
      <c r="O6902">
        <v>74508.09</v>
      </c>
      <c r="P6902">
        <f>_xlfn.DAYS(Table3[[#This Row],[Delivery_Date]],Table3[[#This Row],[Order_Date]])</f>
        <v>11</v>
      </c>
    </row>
    <row r="6903" spans="1:16" x14ac:dyDescent="0.25">
      <c r="A6903">
        <v>6902</v>
      </c>
      <c r="B6903" t="s">
        <v>37</v>
      </c>
      <c r="C6903" t="s">
        <v>38</v>
      </c>
      <c r="D6903" t="s">
        <v>17</v>
      </c>
      <c r="E6903" t="s">
        <v>60</v>
      </c>
      <c r="F6903" t="s">
        <v>392</v>
      </c>
      <c r="G6903" t="s">
        <v>351</v>
      </c>
      <c r="H6903">
        <v>11</v>
      </c>
      <c r="I6903">
        <v>12151.99</v>
      </c>
      <c r="J6903">
        <v>133671.89000000001</v>
      </c>
      <c r="K6903">
        <v>2431.1799999999998</v>
      </c>
      <c r="L6903">
        <v>96</v>
      </c>
      <c r="M6903" t="s">
        <v>29</v>
      </c>
      <c r="N6903" t="s">
        <v>22</v>
      </c>
      <c r="O6903">
        <v>19570.88</v>
      </c>
      <c r="P6903">
        <f>_xlfn.DAYS(Table3[[#This Row],[Delivery_Date]],Table3[[#This Row],[Order_Date]])</f>
        <v>6</v>
      </c>
    </row>
    <row r="6904" spans="1:16" x14ac:dyDescent="0.25">
      <c r="A6904">
        <v>6903</v>
      </c>
      <c r="B6904" t="s">
        <v>44</v>
      </c>
      <c r="C6904" t="s">
        <v>24</v>
      </c>
      <c r="D6904" t="s">
        <v>45</v>
      </c>
      <c r="E6904" t="s">
        <v>46</v>
      </c>
      <c r="F6904" t="s">
        <v>348</v>
      </c>
      <c r="G6904" t="s">
        <v>305</v>
      </c>
      <c r="H6904">
        <v>10</v>
      </c>
      <c r="I6904">
        <v>21766.39</v>
      </c>
      <c r="J6904">
        <v>217663.9</v>
      </c>
      <c r="K6904">
        <v>4183.96</v>
      </c>
      <c r="L6904">
        <v>273</v>
      </c>
      <c r="M6904" t="s">
        <v>29</v>
      </c>
      <c r="N6904" t="s">
        <v>30</v>
      </c>
      <c r="O6904">
        <v>52543.06</v>
      </c>
      <c r="P6904">
        <f>_xlfn.DAYS(Table3[[#This Row],[Delivery_Date]],Table3[[#This Row],[Order_Date]])</f>
        <v>12</v>
      </c>
    </row>
    <row r="6905" spans="1:16" x14ac:dyDescent="0.25">
      <c r="A6905">
        <v>6904</v>
      </c>
      <c r="B6905" t="s">
        <v>51</v>
      </c>
      <c r="C6905" t="s">
        <v>24</v>
      </c>
      <c r="D6905" t="s">
        <v>39</v>
      </c>
      <c r="E6905" t="s">
        <v>18</v>
      </c>
      <c r="F6905" t="s">
        <v>163</v>
      </c>
      <c r="G6905" t="s">
        <v>223</v>
      </c>
      <c r="H6905">
        <v>76</v>
      </c>
      <c r="I6905">
        <v>29138.89</v>
      </c>
      <c r="J6905">
        <v>2214555.64</v>
      </c>
      <c r="K6905">
        <v>3984.31</v>
      </c>
      <c r="L6905">
        <v>584</v>
      </c>
      <c r="M6905" t="s">
        <v>35</v>
      </c>
      <c r="N6905" t="s">
        <v>36</v>
      </c>
      <c r="O6905">
        <v>443692.81</v>
      </c>
      <c r="P6905">
        <f>_xlfn.DAYS(Table3[[#This Row],[Delivery_Date]],Table3[[#This Row],[Order_Date]])</f>
        <v>11</v>
      </c>
    </row>
    <row r="6906" spans="1:16" x14ac:dyDescent="0.25">
      <c r="A6906">
        <v>6905</v>
      </c>
      <c r="B6906" t="s">
        <v>65</v>
      </c>
      <c r="C6906" t="s">
        <v>24</v>
      </c>
      <c r="D6906" t="s">
        <v>45</v>
      </c>
      <c r="E6906" t="s">
        <v>52</v>
      </c>
      <c r="F6906" t="s">
        <v>299</v>
      </c>
      <c r="G6906" t="s">
        <v>254</v>
      </c>
      <c r="H6906">
        <v>36</v>
      </c>
      <c r="I6906">
        <v>49230.83</v>
      </c>
      <c r="J6906">
        <v>1772309.88</v>
      </c>
      <c r="K6906">
        <v>1750.91</v>
      </c>
      <c r="L6906">
        <v>630</v>
      </c>
      <c r="M6906" t="s">
        <v>35</v>
      </c>
      <c r="N6906" t="s">
        <v>43</v>
      </c>
      <c r="O6906">
        <v>337196.65</v>
      </c>
      <c r="P6906">
        <f>_xlfn.DAYS(Table3[[#This Row],[Delivery_Date]],Table3[[#This Row],[Order_Date]])</f>
        <v>7</v>
      </c>
    </row>
    <row r="6907" spans="1:16" x14ac:dyDescent="0.25">
      <c r="A6907">
        <v>6906</v>
      </c>
      <c r="B6907" t="s">
        <v>37</v>
      </c>
      <c r="C6907" t="s">
        <v>16</v>
      </c>
      <c r="D6907" t="s">
        <v>45</v>
      </c>
      <c r="E6907" t="s">
        <v>60</v>
      </c>
      <c r="F6907" t="s">
        <v>111</v>
      </c>
      <c r="G6907" t="s">
        <v>187</v>
      </c>
      <c r="H6907">
        <v>57</v>
      </c>
      <c r="I6907">
        <v>48329.31</v>
      </c>
      <c r="J6907">
        <v>2754770.67</v>
      </c>
      <c r="K6907">
        <v>3150.65</v>
      </c>
      <c r="L6907">
        <v>57</v>
      </c>
      <c r="M6907" t="s">
        <v>29</v>
      </c>
      <c r="N6907" t="s">
        <v>30</v>
      </c>
      <c r="O6907">
        <v>234689.25</v>
      </c>
      <c r="P6907">
        <f>_xlfn.DAYS(Table3[[#This Row],[Delivery_Date]],Table3[[#This Row],[Order_Date]])</f>
        <v>15</v>
      </c>
    </row>
    <row r="6908" spans="1:16" x14ac:dyDescent="0.25">
      <c r="A6908">
        <v>6907</v>
      </c>
      <c r="B6908" t="s">
        <v>44</v>
      </c>
      <c r="C6908" t="s">
        <v>38</v>
      </c>
      <c r="D6908" t="s">
        <v>32</v>
      </c>
      <c r="E6908" t="s">
        <v>60</v>
      </c>
      <c r="F6908" t="s">
        <v>247</v>
      </c>
      <c r="G6908" t="s">
        <v>88</v>
      </c>
      <c r="H6908">
        <v>97</v>
      </c>
      <c r="I6908">
        <v>37251.85</v>
      </c>
      <c r="J6908">
        <v>3613429.45</v>
      </c>
      <c r="K6908">
        <v>3039.92</v>
      </c>
      <c r="L6908">
        <v>974</v>
      </c>
      <c r="M6908" t="s">
        <v>29</v>
      </c>
      <c r="N6908" t="s">
        <v>22</v>
      </c>
      <c r="O6908">
        <v>902406.03</v>
      </c>
      <c r="P6908">
        <f>_xlfn.DAYS(Table3[[#This Row],[Delivery_Date]],Table3[[#This Row],[Order_Date]])</f>
        <v>3</v>
      </c>
    </row>
    <row r="6909" spans="1:16" x14ac:dyDescent="0.25">
      <c r="A6909">
        <v>6908</v>
      </c>
      <c r="B6909" t="s">
        <v>51</v>
      </c>
      <c r="C6909" t="s">
        <v>24</v>
      </c>
      <c r="D6909" t="s">
        <v>39</v>
      </c>
      <c r="E6909" t="s">
        <v>18</v>
      </c>
      <c r="F6909" t="s">
        <v>290</v>
      </c>
      <c r="G6909" t="s">
        <v>311</v>
      </c>
      <c r="H6909">
        <v>29</v>
      </c>
      <c r="I6909">
        <v>21565.18</v>
      </c>
      <c r="J6909">
        <v>625390.22</v>
      </c>
      <c r="K6909">
        <v>4542.09</v>
      </c>
      <c r="L6909">
        <v>240</v>
      </c>
      <c r="M6909" t="s">
        <v>21</v>
      </c>
      <c r="N6909" t="s">
        <v>22</v>
      </c>
      <c r="O6909">
        <v>112483.75</v>
      </c>
      <c r="P6909">
        <f>_xlfn.DAYS(Table3[[#This Row],[Delivery_Date]],Table3[[#This Row],[Order_Date]])</f>
        <v>14</v>
      </c>
    </row>
    <row r="6910" spans="1:16" x14ac:dyDescent="0.25">
      <c r="A6910">
        <v>6909</v>
      </c>
      <c r="B6910" t="s">
        <v>23</v>
      </c>
      <c r="C6910" t="s">
        <v>38</v>
      </c>
      <c r="D6910" t="s">
        <v>25</v>
      </c>
      <c r="E6910" t="s">
        <v>26</v>
      </c>
      <c r="F6910" t="s">
        <v>248</v>
      </c>
      <c r="G6910" t="s">
        <v>185</v>
      </c>
      <c r="H6910">
        <v>57</v>
      </c>
      <c r="I6910">
        <v>15886.92</v>
      </c>
      <c r="J6910">
        <v>905554.44</v>
      </c>
      <c r="K6910">
        <v>4961.68</v>
      </c>
      <c r="L6910">
        <v>489</v>
      </c>
      <c r="M6910" t="s">
        <v>21</v>
      </c>
      <c r="N6910" t="s">
        <v>30</v>
      </c>
      <c r="O6910">
        <v>182703.79</v>
      </c>
      <c r="P6910">
        <f>_xlfn.DAYS(Table3[[#This Row],[Delivery_Date]],Table3[[#This Row],[Order_Date]])</f>
        <v>12</v>
      </c>
    </row>
    <row r="6911" spans="1:16" x14ac:dyDescent="0.25">
      <c r="A6911">
        <v>6910</v>
      </c>
      <c r="B6911" t="s">
        <v>65</v>
      </c>
      <c r="C6911" t="s">
        <v>38</v>
      </c>
      <c r="D6911" t="s">
        <v>45</v>
      </c>
      <c r="E6911" t="s">
        <v>46</v>
      </c>
      <c r="F6911" t="s">
        <v>170</v>
      </c>
      <c r="G6911" t="s">
        <v>329</v>
      </c>
      <c r="H6911">
        <v>2</v>
      </c>
      <c r="I6911">
        <v>14808.79</v>
      </c>
      <c r="J6911">
        <v>29617.58</v>
      </c>
      <c r="K6911">
        <v>531.73</v>
      </c>
      <c r="L6911">
        <v>532</v>
      </c>
      <c r="M6911" t="s">
        <v>35</v>
      </c>
      <c r="N6911" t="s">
        <v>43</v>
      </c>
      <c r="O6911">
        <v>5597.48</v>
      </c>
      <c r="P6911">
        <f>_xlfn.DAYS(Table3[[#This Row],[Delivery_Date]],Table3[[#This Row],[Order_Date]])</f>
        <v>2</v>
      </c>
    </row>
    <row r="6912" spans="1:16" x14ac:dyDescent="0.25">
      <c r="A6912">
        <v>6911</v>
      </c>
      <c r="B6912" t="s">
        <v>51</v>
      </c>
      <c r="C6912" t="s">
        <v>16</v>
      </c>
      <c r="D6912" t="s">
        <v>32</v>
      </c>
      <c r="E6912" t="s">
        <v>60</v>
      </c>
      <c r="F6912" t="s">
        <v>190</v>
      </c>
      <c r="G6912" t="s">
        <v>329</v>
      </c>
      <c r="H6912">
        <v>60</v>
      </c>
      <c r="I6912">
        <v>2078.17</v>
      </c>
      <c r="J6912">
        <v>124690.2</v>
      </c>
      <c r="K6912">
        <v>2198.5100000000002</v>
      </c>
      <c r="L6912">
        <v>699</v>
      </c>
      <c r="M6912" t="s">
        <v>35</v>
      </c>
      <c r="N6912" t="s">
        <v>36</v>
      </c>
      <c r="O6912">
        <v>26961.42</v>
      </c>
      <c r="P6912">
        <f>_xlfn.DAYS(Table3[[#This Row],[Delivery_Date]],Table3[[#This Row],[Order_Date]])</f>
        <v>11</v>
      </c>
    </row>
    <row r="6913" spans="1:16" x14ac:dyDescent="0.25">
      <c r="A6913">
        <v>6912</v>
      </c>
      <c r="B6913" t="s">
        <v>23</v>
      </c>
      <c r="C6913" t="s">
        <v>38</v>
      </c>
      <c r="D6913" t="s">
        <v>32</v>
      </c>
      <c r="E6913" t="s">
        <v>60</v>
      </c>
      <c r="F6913" t="s">
        <v>352</v>
      </c>
      <c r="G6913" t="s">
        <v>372</v>
      </c>
      <c r="H6913">
        <v>29</v>
      </c>
      <c r="I6913">
        <v>20140.78</v>
      </c>
      <c r="J6913">
        <v>584082.62</v>
      </c>
      <c r="K6913">
        <v>2155.0100000000002</v>
      </c>
      <c r="L6913">
        <v>251</v>
      </c>
      <c r="M6913" t="s">
        <v>42</v>
      </c>
      <c r="N6913" t="s">
        <v>43</v>
      </c>
      <c r="O6913">
        <v>143063.01999999999</v>
      </c>
      <c r="P6913">
        <f>_xlfn.DAYS(Table3[[#This Row],[Delivery_Date]],Table3[[#This Row],[Order_Date]])</f>
        <v>6</v>
      </c>
    </row>
    <row r="6914" spans="1:16" x14ac:dyDescent="0.25">
      <c r="A6914">
        <v>6913</v>
      </c>
      <c r="B6914" t="s">
        <v>51</v>
      </c>
      <c r="C6914" t="s">
        <v>24</v>
      </c>
      <c r="D6914" t="s">
        <v>39</v>
      </c>
      <c r="E6914" t="s">
        <v>60</v>
      </c>
      <c r="F6914" t="s">
        <v>378</v>
      </c>
      <c r="G6914" t="s">
        <v>50</v>
      </c>
      <c r="H6914">
        <v>54</v>
      </c>
      <c r="I6914">
        <v>18287.5</v>
      </c>
      <c r="J6914">
        <v>987525</v>
      </c>
      <c r="K6914">
        <v>231.72</v>
      </c>
      <c r="L6914">
        <v>92</v>
      </c>
      <c r="M6914" t="s">
        <v>21</v>
      </c>
      <c r="N6914" t="s">
        <v>43</v>
      </c>
      <c r="O6914">
        <v>175114.35</v>
      </c>
      <c r="P6914">
        <f>_xlfn.DAYS(Table3[[#This Row],[Delivery_Date]],Table3[[#This Row],[Order_Date]])</f>
        <v>9</v>
      </c>
    </row>
    <row r="6915" spans="1:16" x14ac:dyDescent="0.25">
      <c r="A6915">
        <v>6914</v>
      </c>
      <c r="B6915" t="s">
        <v>65</v>
      </c>
      <c r="C6915" t="s">
        <v>38</v>
      </c>
      <c r="D6915" t="s">
        <v>45</v>
      </c>
      <c r="E6915" t="s">
        <v>18</v>
      </c>
      <c r="F6915" t="s">
        <v>128</v>
      </c>
      <c r="G6915" t="s">
        <v>279</v>
      </c>
      <c r="H6915">
        <v>95</v>
      </c>
      <c r="I6915">
        <v>18897.2</v>
      </c>
      <c r="J6915">
        <v>1795234</v>
      </c>
      <c r="K6915">
        <v>1161.26</v>
      </c>
      <c r="L6915">
        <v>148</v>
      </c>
      <c r="M6915" t="s">
        <v>42</v>
      </c>
      <c r="N6915" t="s">
        <v>30</v>
      </c>
      <c r="O6915">
        <v>222581.12</v>
      </c>
      <c r="P6915">
        <f>_xlfn.DAYS(Table3[[#This Row],[Delivery_Date]],Table3[[#This Row],[Order_Date]])</f>
        <v>11</v>
      </c>
    </row>
    <row r="6916" spans="1:16" x14ac:dyDescent="0.25">
      <c r="A6916">
        <v>6915</v>
      </c>
      <c r="B6916" t="s">
        <v>31</v>
      </c>
      <c r="C6916" t="s">
        <v>16</v>
      </c>
      <c r="D6916" t="s">
        <v>25</v>
      </c>
      <c r="E6916" t="s">
        <v>46</v>
      </c>
      <c r="F6916" t="s">
        <v>54</v>
      </c>
      <c r="G6916" t="s">
        <v>164</v>
      </c>
      <c r="H6916">
        <v>85</v>
      </c>
      <c r="I6916">
        <v>28614.47</v>
      </c>
      <c r="J6916">
        <v>2432229.9500000002</v>
      </c>
      <c r="K6916">
        <v>4889.84</v>
      </c>
      <c r="L6916">
        <v>875</v>
      </c>
      <c r="M6916" t="s">
        <v>21</v>
      </c>
      <c r="N6916" t="s">
        <v>22</v>
      </c>
      <c r="O6916">
        <v>553192.49</v>
      </c>
      <c r="P6916">
        <f>_xlfn.DAYS(Table3[[#This Row],[Delivery_Date]],Table3[[#This Row],[Order_Date]])</f>
        <v>14</v>
      </c>
    </row>
    <row r="6917" spans="1:16" x14ac:dyDescent="0.25">
      <c r="A6917">
        <v>6916</v>
      </c>
      <c r="B6917" t="s">
        <v>15</v>
      </c>
      <c r="C6917" t="s">
        <v>16</v>
      </c>
      <c r="D6917" t="s">
        <v>25</v>
      </c>
      <c r="E6917" t="s">
        <v>46</v>
      </c>
      <c r="F6917" t="s">
        <v>380</v>
      </c>
      <c r="G6917" t="s">
        <v>159</v>
      </c>
      <c r="H6917">
        <v>42</v>
      </c>
      <c r="I6917">
        <v>27634</v>
      </c>
      <c r="J6917">
        <v>1160628</v>
      </c>
      <c r="K6917">
        <v>765.56</v>
      </c>
      <c r="L6917">
        <v>847</v>
      </c>
      <c r="M6917" t="s">
        <v>42</v>
      </c>
      <c r="N6917" t="s">
        <v>70</v>
      </c>
      <c r="O6917">
        <v>96066.47</v>
      </c>
      <c r="P6917">
        <f>_xlfn.DAYS(Table3[[#This Row],[Delivery_Date]],Table3[[#This Row],[Order_Date]])</f>
        <v>12</v>
      </c>
    </row>
    <row r="6918" spans="1:16" x14ac:dyDescent="0.25">
      <c r="A6918">
        <v>6917</v>
      </c>
      <c r="B6918" t="s">
        <v>44</v>
      </c>
      <c r="C6918" t="s">
        <v>38</v>
      </c>
      <c r="D6918" t="s">
        <v>45</v>
      </c>
      <c r="E6918" t="s">
        <v>26</v>
      </c>
      <c r="F6918" t="s">
        <v>335</v>
      </c>
      <c r="G6918" t="s">
        <v>285</v>
      </c>
      <c r="H6918">
        <v>64</v>
      </c>
      <c r="I6918">
        <v>27591.02</v>
      </c>
      <c r="J6918">
        <v>1765825.28</v>
      </c>
      <c r="K6918">
        <v>435.09</v>
      </c>
      <c r="L6918">
        <v>471</v>
      </c>
      <c r="M6918" t="s">
        <v>42</v>
      </c>
      <c r="N6918" t="s">
        <v>43</v>
      </c>
      <c r="O6918">
        <v>131390.09</v>
      </c>
      <c r="P6918">
        <f>_xlfn.DAYS(Table3[[#This Row],[Delivery_Date]],Table3[[#This Row],[Order_Date]])</f>
        <v>5</v>
      </c>
    </row>
    <row r="6919" spans="1:16" x14ac:dyDescent="0.25">
      <c r="A6919">
        <v>6918</v>
      </c>
      <c r="B6919" t="s">
        <v>51</v>
      </c>
      <c r="C6919" t="s">
        <v>16</v>
      </c>
      <c r="D6919" t="s">
        <v>39</v>
      </c>
      <c r="E6919" t="s">
        <v>52</v>
      </c>
      <c r="F6919" t="s">
        <v>155</v>
      </c>
      <c r="G6919" t="s">
        <v>127</v>
      </c>
      <c r="H6919">
        <v>99</v>
      </c>
      <c r="I6919">
        <v>27657.38</v>
      </c>
      <c r="J6919">
        <v>2738080.62</v>
      </c>
      <c r="K6919">
        <v>110.85</v>
      </c>
      <c r="L6919">
        <v>587</v>
      </c>
      <c r="M6919" t="s">
        <v>21</v>
      </c>
      <c r="N6919" t="s">
        <v>43</v>
      </c>
      <c r="O6919">
        <v>538922.31999999995</v>
      </c>
      <c r="P6919">
        <f>_xlfn.DAYS(Table3[[#This Row],[Delivery_Date]],Table3[[#This Row],[Order_Date]])</f>
        <v>2</v>
      </c>
    </row>
    <row r="6920" spans="1:16" x14ac:dyDescent="0.25">
      <c r="A6920">
        <v>6919</v>
      </c>
      <c r="B6920" t="s">
        <v>59</v>
      </c>
      <c r="C6920" t="s">
        <v>38</v>
      </c>
      <c r="D6920" t="s">
        <v>32</v>
      </c>
      <c r="E6920" t="s">
        <v>26</v>
      </c>
      <c r="F6920" t="s">
        <v>127</v>
      </c>
      <c r="G6920" t="s">
        <v>152</v>
      </c>
      <c r="H6920">
        <v>71</v>
      </c>
      <c r="I6920">
        <v>42409.97</v>
      </c>
      <c r="J6920">
        <v>3011107.87</v>
      </c>
      <c r="K6920">
        <v>4011.09</v>
      </c>
      <c r="L6920">
        <v>961</v>
      </c>
      <c r="M6920" t="s">
        <v>21</v>
      </c>
      <c r="N6920" t="s">
        <v>43</v>
      </c>
      <c r="O6920">
        <v>366733.75</v>
      </c>
      <c r="P6920">
        <f>_xlfn.DAYS(Table3[[#This Row],[Delivery_Date]],Table3[[#This Row],[Order_Date]])</f>
        <v>9</v>
      </c>
    </row>
    <row r="6921" spans="1:16" x14ac:dyDescent="0.25">
      <c r="A6921">
        <v>6920</v>
      </c>
      <c r="B6921" t="s">
        <v>59</v>
      </c>
      <c r="C6921" t="s">
        <v>16</v>
      </c>
      <c r="D6921" t="s">
        <v>39</v>
      </c>
      <c r="E6921" t="s">
        <v>18</v>
      </c>
      <c r="F6921" t="s">
        <v>241</v>
      </c>
      <c r="G6921" t="s">
        <v>202</v>
      </c>
      <c r="H6921">
        <v>28</v>
      </c>
      <c r="I6921">
        <v>6235.04</v>
      </c>
      <c r="J6921">
        <v>174581.12</v>
      </c>
      <c r="K6921">
        <v>2982.8</v>
      </c>
      <c r="L6921">
        <v>785</v>
      </c>
      <c r="M6921" t="s">
        <v>21</v>
      </c>
      <c r="N6921" t="s">
        <v>43</v>
      </c>
      <c r="O6921">
        <v>37921.29</v>
      </c>
      <c r="P6921">
        <f>_xlfn.DAYS(Table3[[#This Row],[Delivery_Date]],Table3[[#This Row],[Order_Date]])</f>
        <v>1</v>
      </c>
    </row>
    <row r="6922" spans="1:16" x14ac:dyDescent="0.25">
      <c r="A6922">
        <v>6921</v>
      </c>
      <c r="B6922" t="s">
        <v>15</v>
      </c>
      <c r="C6922" t="s">
        <v>24</v>
      </c>
      <c r="D6922" t="s">
        <v>32</v>
      </c>
      <c r="E6922" t="s">
        <v>46</v>
      </c>
      <c r="F6922" t="s">
        <v>361</v>
      </c>
      <c r="G6922" t="s">
        <v>364</v>
      </c>
      <c r="H6922">
        <v>3</v>
      </c>
      <c r="I6922">
        <v>15148.38</v>
      </c>
      <c r="J6922">
        <v>45445.14</v>
      </c>
      <c r="K6922">
        <v>4901.38</v>
      </c>
      <c r="L6922">
        <v>73</v>
      </c>
      <c r="M6922" t="s">
        <v>42</v>
      </c>
      <c r="N6922" t="s">
        <v>30</v>
      </c>
      <c r="O6922">
        <v>8118.81</v>
      </c>
      <c r="P6922">
        <f>_xlfn.DAYS(Table3[[#This Row],[Delivery_Date]],Table3[[#This Row],[Order_Date]])</f>
        <v>14</v>
      </c>
    </row>
    <row r="6923" spans="1:16" x14ac:dyDescent="0.25">
      <c r="A6923">
        <v>6922</v>
      </c>
      <c r="B6923" t="s">
        <v>59</v>
      </c>
      <c r="C6923" t="s">
        <v>24</v>
      </c>
      <c r="D6923" t="s">
        <v>17</v>
      </c>
      <c r="E6923" t="s">
        <v>18</v>
      </c>
      <c r="F6923" t="s">
        <v>86</v>
      </c>
      <c r="G6923" t="s">
        <v>414</v>
      </c>
      <c r="H6923">
        <v>42</v>
      </c>
      <c r="I6923">
        <v>11649.6</v>
      </c>
      <c r="J6923">
        <v>489283.2</v>
      </c>
      <c r="K6923">
        <v>2990.5</v>
      </c>
      <c r="L6923">
        <v>816</v>
      </c>
      <c r="M6923" t="s">
        <v>29</v>
      </c>
      <c r="N6923" t="s">
        <v>22</v>
      </c>
      <c r="O6923">
        <v>99639.18</v>
      </c>
      <c r="P6923">
        <f>_xlfn.DAYS(Table3[[#This Row],[Delivery_Date]],Table3[[#This Row],[Order_Date]])</f>
        <v>6</v>
      </c>
    </row>
    <row r="6924" spans="1:16" x14ac:dyDescent="0.25">
      <c r="A6924">
        <v>6923</v>
      </c>
      <c r="B6924" t="s">
        <v>37</v>
      </c>
      <c r="C6924" t="s">
        <v>16</v>
      </c>
      <c r="D6924" t="s">
        <v>17</v>
      </c>
      <c r="E6924" t="s">
        <v>18</v>
      </c>
      <c r="F6924" t="s">
        <v>170</v>
      </c>
      <c r="G6924" t="s">
        <v>186</v>
      </c>
      <c r="H6924">
        <v>84</v>
      </c>
      <c r="I6924">
        <v>45149.67</v>
      </c>
      <c r="J6924">
        <v>3792572.28</v>
      </c>
      <c r="K6924">
        <v>4197.8500000000004</v>
      </c>
      <c r="L6924">
        <v>968</v>
      </c>
      <c r="M6924" t="s">
        <v>35</v>
      </c>
      <c r="N6924" t="s">
        <v>30</v>
      </c>
      <c r="O6924">
        <v>267637.53000000003</v>
      </c>
      <c r="P6924">
        <f>_xlfn.DAYS(Table3[[#This Row],[Delivery_Date]],Table3[[#This Row],[Order_Date]])</f>
        <v>14</v>
      </c>
    </row>
    <row r="6925" spans="1:16" x14ac:dyDescent="0.25">
      <c r="A6925">
        <v>6924</v>
      </c>
      <c r="B6925" t="s">
        <v>44</v>
      </c>
      <c r="C6925" t="s">
        <v>24</v>
      </c>
      <c r="D6925" t="s">
        <v>32</v>
      </c>
      <c r="E6925" t="s">
        <v>52</v>
      </c>
      <c r="F6925" t="s">
        <v>338</v>
      </c>
      <c r="G6925" t="s">
        <v>121</v>
      </c>
      <c r="H6925">
        <v>22</v>
      </c>
      <c r="I6925">
        <v>5579.87</v>
      </c>
      <c r="J6925">
        <v>122757.14</v>
      </c>
      <c r="K6925">
        <v>2455.91</v>
      </c>
      <c r="L6925">
        <v>810</v>
      </c>
      <c r="M6925" t="s">
        <v>29</v>
      </c>
      <c r="N6925" t="s">
        <v>70</v>
      </c>
      <c r="O6925">
        <v>30297.1</v>
      </c>
      <c r="P6925">
        <f>_xlfn.DAYS(Table3[[#This Row],[Delivery_Date]],Table3[[#This Row],[Order_Date]])</f>
        <v>12</v>
      </c>
    </row>
    <row r="6926" spans="1:16" x14ac:dyDescent="0.25">
      <c r="A6926">
        <v>6925</v>
      </c>
      <c r="B6926" t="s">
        <v>37</v>
      </c>
      <c r="C6926" t="s">
        <v>24</v>
      </c>
      <c r="D6926" t="s">
        <v>25</v>
      </c>
      <c r="E6926" t="s">
        <v>18</v>
      </c>
      <c r="F6926" t="s">
        <v>308</v>
      </c>
      <c r="G6926" t="s">
        <v>240</v>
      </c>
      <c r="H6926">
        <v>62</v>
      </c>
      <c r="I6926">
        <v>21028.43</v>
      </c>
      <c r="J6926">
        <v>1303762.6599999999</v>
      </c>
      <c r="K6926">
        <v>1366.88</v>
      </c>
      <c r="L6926">
        <v>541</v>
      </c>
      <c r="M6926" t="s">
        <v>29</v>
      </c>
      <c r="N6926" t="s">
        <v>36</v>
      </c>
      <c r="O6926">
        <v>102355.29</v>
      </c>
      <c r="P6926">
        <f>_xlfn.DAYS(Table3[[#This Row],[Delivery_Date]],Table3[[#This Row],[Order_Date]])</f>
        <v>3</v>
      </c>
    </row>
    <row r="6927" spans="1:16" x14ac:dyDescent="0.25">
      <c r="A6927">
        <v>6926</v>
      </c>
      <c r="B6927" t="s">
        <v>59</v>
      </c>
      <c r="C6927" t="s">
        <v>16</v>
      </c>
      <c r="D6927" t="s">
        <v>25</v>
      </c>
      <c r="E6927" t="s">
        <v>52</v>
      </c>
      <c r="F6927" t="s">
        <v>315</v>
      </c>
      <c r="G6927" t="s">
        <v>336</v>
      </c>
      <c r="H6927">
        <v>19</v>
      </c>
      <c r="I6927">
        <v>9338.75</v>
      </c>
      <c r="J6927">
        <v>177436.25</v>
      </c>
      <c r="K6927">
        <v>2851.9</v>
      </c>
      <c r="L6927">
        <v>727</v>
      </c>
      <c r="M6927" t="s">
        <v>35</v>
      </c>
      <c r="N6927" t="s">
        <v>70</v>
      </c>
      <c r="O6927">
        <v>26624.13</v>
      </c>
      <c r="P6927">
        <f>_xlfn.DAYS(Table3[[#This Row],[Delivery_Date]],Table3[[#This Row],[Order_Date]])</f>
        <v>4</v>
      </c>
    </row>
    <row r="6928" spans="1:16" x14ac:dyDescent="0.25">
      <c r="A6928">
        <v>6927</v>
      </c>
      <c r="B6928" t="s">
        <v>59</v>
      </c>
      <c r="C6928" t="s">
        <v>24</v>
      </c>
      <c r="D6928" t="s">
        <v>32</v>
      </c>
      <c r="E6928" t="s">
        <v>18</v>
      </c>
      <c r="F6928" t="s">
        <v>63</v>
      </c>
      <c r="G6928" t="s">
        <v>121</v>
      </c>
      <c r="H6928">
        <v>66</v>
      </c>
      <c r="I6928">
        <v>864.49</v>
      </c>
      <c r="J6928">
        <v>57056.34</v>
      </c>
      <c r="K6928">
        <v>1015.49</v>
      </c>
      <c r="L6928">
        <v>396</v>
      </c>
      <c r="M6928" t="s">
        <v>35</v>
      </c>
      <c r="N6928" t="s">
        <v>70</v>
      </c>
      <c r="O6928">
        <v>8900.26</v>
      </c>
      <c r="P6928">
        <f>_xlfn.DAYS(Table3[[#This Row],[Delivery_Date]],Table3[[#This Row],[Order_Date]])</f>
        <v>1</v>
      </c>
    </row>
    <row r="6929" spans="1:16" x14ac:dyDescent="0.25">
      <c r="A6929">
        <v>6928</v>
      </c>
      <c r="B6929" t="s">
        <v>59</v>
      </c>
      <c r="C6929" t="s">
        <v>38</v>
      </c>
      <c r="D6929" t="s">
        <v>17</v>
      </c>
      <c r="E6929" t="s">
        <v>52</v>
      </c>
      <c r="F6929" t="s">
        <v>323</v>
      </c>
      <c r="G6929" t="s">
        <v>307</v>
      </c>
      <c r="H6929">
        <v>26</v>
      </c>
      <c r="I6929">
        <v>47468.22</v>
      </c>
      <c r="J6929">
        <v>1234173.72</v>
      </c>
      <c r="K6929">
        <v>3179.46</v>
      </c>
      <c r="L6929">
        <v>472</v>
      </c>
      <c r="M6929" t="s">
        <v>35</v>
      </c>
      <c r="N6929" t="s">
        <v>36</v>
      </c>
      <c r="O6929">
        <v>168056.33</v>
      </c>
      <c r="P6929">
        <f>_xlfn.DAYS(Table3[[#This Row],[Delivery_Date]],Table3[[#This Row],[Order_Date]])</f>
        <v>10</v>
      </c>
    </row>
    <row r="6930" spans="1:16" x14ac:dyDescent="0.25">
      <c r="A6930">
        <v>6929</v>
      </c>
      <c r="B6930" t="s">
        <v>65</v>
      </c>
      <c r="C6930" t="s">
        <v>16</v>
      </c>
      <c r="D6930" t="s">
        <v>39</v>
      </c>
      <c r="E6930" t="s">
        <v>60</v>
      </c>
      <c r="F6930" t="s">
        <v>27</v>
      </c>
      <c r="G6930" t="s">
        <v>284</v>
      </c>
      <c r="H6930">
        <v>94</v>
      </c>
      <c r="I6930">
        <v>37925.39</v>
      </c>
      <c r="J6930">
        <v>3564986.66</v>
      </c>
      <c r="K6930">
        <v>129.96</v>
      </c>
      <c r="L6930">
        <v>79</v>
      </c>
      <c r="M6930" t="s">
        <v>42</v>
      </c>
      <c r="N6930" t="s">
        <v>70</v>
      </c>
      <c r="O6930">
        <v>629395.80000000005</v>
      </c>
      <c r="P6930">
        <f>_xlfn.DAYS(Table3[[#This Row],[Delivery_Date]],Table3[[#This Row],[Order_Date]])</f>
        <v>1</v>
      </c>
    </row>
    <row r="6931" spans="1:16" x14ac:dyDescent="0.25">
      <c r="A6931">
        <v>6930</v>
      </c>
      <c r="B6931" t="s">
        <v>59</v>
      </c>
      <c r="C6931" t="s">
        <v>24</v>
      </c>
      <c r="D6931" t="s">
        <v>45</v>
      </c>
      <c r="E6931" t="s">
        <v>46</v>
      </c>
      <c r="F6931" t="s">
        <v>275</v>
      </c>
      <c r="G6931" t="s">
        <v>226</v>
      </c>
      <c r="H6931">
        <v>73</v>
      </c>
      <c r="I6931">
        <v>26297.9</v>
      </c>
      <c r="J6931">
        <v>1919746.7</v>
      </c>
      <c r="K6931">
        <v>432.58</v>
      </c>
      <c r="L6931">
        <v>336</v>
      </c>
      <c r="M6931" t="s">
        <v>29</v>
      </c>
      <c r="N6931" t="s">
        <v>36</v>
      </c>
      <c r="O6931">
        <v>404084.12</v>
      </c>
      <c r="P6931">
        <f>_xlfn.DAYS(Table3[[#This Row],[Delivery_Date]],Table3[[#This Row],[Order_Date]])</f>
        <v>6</v>
      </c>
    </row>
    <row r="6932" spans="1:16" x14ac:dyDescent="0.25">
      <c r="A6932">
        <v>6931</v>
      </c>
      <c r="B6932" t="s">
        <v>51</v>
      </c>
      <c r="C6932" t="s">
        <v>38</v>
      </c>
      <c r="D6932" t="s">
        <v>45</v>
      </c>
      <c r="E6932" t="s">
        <v>46</v>
      </c>
      <c r="F6932" t="s">
        <v>196</v>
      </c>
      <c r="G6932" t="s">
        <v>409</v>
      </c>
      <c r="H6932">
        <v>98</v>
      </c>
      <c r="I6932">
        <v>27366.49</v>
      </c>
      <c r="J6932">
        <v>2681916.02</v>
      </c>
      <c r="K6932">
        <v>4544.6400000000003</v>
      </c>
      <c r="L6932">
        <v>672</v>
      </c>
      <c r="M6932" t="s">
        <v>29</v>
      </c>
      <c r="N6932" t="s">
        <v>43</v>
      </c>
      <c r="O6932">
        <v>562644.04</v>
      </c>
      <c r="P6932">
        <f>_xlfn.DAYS(Table3[[#This Row],[Delivery_Date]],Table3[[#This Row],[Order_Date]])</f>
        <v>14</v>
      </c>
    </row>
    <row r="6933" spans="1:16" x14ac:dyDescent="0.25">
      <c r="A6933">
        <v>6932</v>
      </c>
      <c r="B6933" t="s">
        <v>59</v>
      </c>
      <c r="C6933" t="s">
        <v>16</v>
      </c>
      <c r="D6933" t="s">
        <v>25</v>
      </c>
      <c r="E6933" t="s">
        <v>60</v>
      </c>
      <c r="F6933" t="s">
        <v>257</v>
      </c>
      <c r="G6933" t="s">
        <v>174</v>
      </c>
      <c r="H6933">
        <v>51</v>
      </c>
      <c r="I6933">
        <v>20527.71</v>
      </c>
      <c r="J6933">
        <v>1046913.21</v>
      </c>
      <c r="K6933">
        <v>3545.09</v>
      </c>
      <c r="L6933">
        <v>958</v>
      </c>
      <c r="M6933" t="s">
        <v>21</v>
      </c>
      <c r="N6933" t="s">
        <v>22</v>
      </c>
      <c r="O6933">
        <v>189143.62</v>
      </c>
      <c r="P6933">
        <f>_xlfn.DAYS(Table3[[#This Row],[Delivery_Date]],Table3[[#This Row],[Order_Date]])</f>
        <v>5</v>
      </c>
    </row>
    <row r="6934" spans="1:16" x14ac:dyDescent="0.25">
      <c r="A6934">
        <v>6933</v>
      </c>
      <c r="B6934" t="s">
        <v>31</v>
      </c>
      <c r="C6934" t="s">
        <v>16</v>
      </c>
      <c r="D6934" t="s">
        <v>32</v>
      </c>
      <c r="E6934" t="s">
        <v>18</v>
      </c>
      <c r="F6934" t="s">
        <v>419</v>
      </c>
      <c r="G6934" t="s">
        <v>376</v>
      </c>
      <c r="H6934">
        <v>95</v>
      </c>
      <c r="I6934">
        <v>37159.769999999997</v>
      </c>
      <c r="J6934">
        <v>3530178.15</v>
      </c>
      <c r="K6934">
        <v>1891.53</v>
      </c>
      <c r="L6934">
        <v>863</v>
      </c>
      <c r="M6934" t="s">
        <v>29</v>
      </c>
      <c r="N6934" t="s">
        <v>36</v>
      </c>
      <c r="O6934">
        <v>371699.72</v>
      </c>
      <c r="P6934">
        <f>_xlfn.DAYS(Table3[[#This Row],[Delivery_Date]],Table3[[#This Row],[Order_Date]])</f>
        <v>12</v>
      </c>
    </row>
    <row r="6935" spans="1:16" x14ac:dyDescent="0.25">
      <c r="A6935">
        <v>6934</v>
      </c>
      <c r="B6935" t="s">
        <v>31</v>
      </c>
      <c r="C6935" t="s">
        <v>16</v>
      </c>
      <c r="D6935" t="s">
        <v>32</v>
      </c>
      <c r="E6935" t="s">
        <v>60</v>
      </c>
      <c r="F6935" t="s">
        <v>218</v>
      </c>
      <c r="G6935" t="s">
        <v>206</v>
      </c>
      <c r="H6935">
        <v>84</v>
      </c>
      <c r="I6935">
        <v>30062.33</v>
      </c>
      <c r="J6935">
        <v>2525235.7200000002</v>
      </c>
      <c r="K6935">
        <v>4118.49</v>
      </c>
      <c r="L6935">
        <v>203</v>
      </c>
      <c r="M6935" t="s">
        <v>29</v>
      </c>
      <c r="N6935" t="s">
        <v>43</v>
      </c>
      <c r="O6935">
        <v>468310.65</v>
      </c>
      <c r="P6935">
        <f>_xlfn.DAYS(Table3[[#This Row],[Delivery_Date]],Table3[[#This Row],[Order_Date]])</f>
        <v>7</v>
      </c>
    </row>
    <row r="6936" spans="1:16" x14ac:dyDescent="0.25">
      <c r="A6936">
        <v>6935</v>
      </c>
      <c r="B6936" t="s">
        <v>44</v>
      </c>
      <c r="C6936" t="s">
        <v>24</v>
      </c>
      <c r="D6936" t="s">
        <v>39</v>
      </c>
      <c r="E6936" t="s">
        <v>52</v>
      </c>
      <c r="F6936" t="s">
        <v>223</v>
      </c>
      <c r="G6936" t="s">
        <v>358</v>
      </c>
      <c r="H6936">
        <v>17</v>
      </c>
      <c r="I6936">
        <v>12659.08</v>
      </c>
      <c r="J6936">
        <v>215204.36</v>
      </c>
      <c r="K6936">
        <v>2224.11</v>
      </c>
      <c r="L6936">
        <v>434</v>
      </c>
      <c r="M6936" t="s">
        <v>42</v>
      </c>
      <c r="N6936" t="s">
        <v>36</v>
      </c>
      <c r="O6936">
        <v>33302.400000000001</v>
      </c>
      <c r="P6936">
        <f>_xlfn.DAYS(Table3[[#This Row],[Delivery_Date]],Table3[[#This Row],[Order_Date]])</f>
        <v>5</v>
      </c>
    </row>
    <row r="6937" spans="1:16" x14ac:dyDescent="0.25">
      <c r="A6937">
        <v>6936</v>
      </c>
      <c r="B6937" t="s">
        <v>44</v>
      </c>
      <c r="C6937" t="s">
        <v>16</v>
      </c>
      <c r="D6937" t="s">
        <v>17</v>
      </c>
      <c r="E6937" t="s">
        <v>46</v>
      </c>
      <c r="F6937" t="s">
        <v>234</v>
      </c>
      <c r="G6937" t="s">
        <v>339</v>
      </c>
      <c r="H6937">
        <v>23</v>
      </c>
      <c r="I6937">
        <v>30906.2</v>
      </c>
      <c r="J6937">
        <v>710842.6</v>
      </c>
      <c r="K6937">
        <v>4684.51</v>
      </c>
      <c r="L6937">
        <v>693</v>
      </c>
      <c r="M6937" t="s">
        <v>29</v>
      </c>
      <c r="N6937" t="s">
        <v>43</v>
      </c>
      <c r="O6937">
        <v>48614.81</v>
      </c>
      <c r="P6937">
        <f>_xlfn.DAYS(Table3[[#This Row],[Delivery_Date]],Table3[[#This Row],[Order_Date]])</f>
        <v>9</v>
      </c>
    </row>
    <row r="6938" spans="1:16" x14ac:dyDescent="0.25">
      <c r="A6938">
        <v>6937</v>
      </c>
      <c r="B6938" t="s">
        <v>37</v>
      </c>
      <c r="C6938" t="s">
        <v>16</v>
      </c>
      <c r="D6938" t="s">
        <v>32</v>
      </c>
      <c r="E6938" t="s">
        <v>60</v>
      </c>
      <c r="F6938" t="s">
        <v>191</v>
      </c>
      <c r="G6938" t="s">
        <v>79</v>
      </c>
      <c r="H6938">
        <v>65</v>
      </c>
      <c r="I6938">
        <v>8502.9</v>
      </c>
      <c r="J6938">
        <v>552688.5</v>
      </c>
      <c r="K6938">
        <v>524.02</v>
      </c>
      <c r="L6938">
        <v>504</v>
      </c>
      <c r="M6938" t="s">
        <v>42</v>
      </c>
      <c r="N6938" t="s">
        <v>30</v>
      </c>
      <c r="O6938">
        <v>137606.38</v>
      </c>
      <c r="P6938">
        <f>_xlfn.DAYS(Table3[[#This Row],[Delivery_Date]],Table3[[#This Row],[Order_Date]])</f>
        <v>5</v>
      </c>
    </row>
    <row r="6939" spans="1:16" x14ac:dyDescent="0.25">
      <c r="A6939">
        <v>6938</v>
      </c>
      <c r="B6939" t="s">
        <v>31</v>
      </c>
      <c r="C6939" t="s">
        <v>16</v>
      </c>
      <c r="D6939" t="s">
        <v>32</v>
      </c>
      <c r="E6939" t="s">
        <v>26</v>
      </c>
      <c r="F6939" t="s">
        <v>203</v>
      </c>
      <c r="G6939" t="s">
        <v>250</v>
      </c>
      <c r="H6939">
        <v>24</v>
      </c>
      <c r="I6939">
        <v>47011.56</v>
      </c>
      <c r="J6939">
        <v>1128277.44</v>
      </c>
      <c r="K6939">
        <v>1375.33</v>
      </c>
      <c r="L6939">
        <v>404</v>
      </c>
      <c r="M6939" t="s">
        <v>42</v>
      </c>
      <c r="N6939" t="s">
        <v>70</v>
      </c>
      <c r="O6939">
        <v>131590.34</v>
      </c>
      <c r="P6939">
        <f>_xlfn.DAYS(Table3[[#This Row],[Delivery_Date]],Table3[[#This Row],[Order_Date]])</f>
        <v>5</v>
      </c>
    </row>
    <row r="6940" spans="1:16" x14ac:dyDescent="0.25">
      <c r="A6940">
        <v>6939</v>
      </c>
      <c r="B6940" t="s">
        <v>65</v>
      </c>
      <c r="C6940" t="s">
        <v>38</v>
      </c>
      <c r="D6940" t="s">
        <v>39</v>
      </c>
      <c r="E6940" t="s">
        <v>26</v>
      </c>
      <c r="F6940" t="s">
        <v>130</v>
      </c>
      <c r="G6940" t="s">
        <v>47</v>
      </c>
      <c r="H6940">
        <v>92</v>
      </c>
      <c r="I6940">
        <v>40917.660000000003</v>
      </c>
      <c r="J6940">
        <v>3764424.72</v>
      </c>
      <c r="K6940">
        <v>4699.01</v>
      </c>
      <c r="L6940">
        <v>101</v>
      </c>
      <c r="M6940" t="s">
        <v>29</v>
      </c>
      <c r="N6940" t="s">
        <v>30</v>
      </c>
      <c r="O6940">
        <v>890630.78</v>
      </c>
      <c r="P6940">
        <f>_xlfn.DAYS(Table3[[#This Row],[Delivery_Date]],Table3[[#This Row],[Order_Date]])</f>
        <v>13</v>
      </c>
    </row>
    <row r="6941" spans="1:16" x14ac:dyDescent="0.25">
      <c r="A6941">
        <v>6940</v>
      </c>
      <c r="B6941" t="s">
        <v>31</v>
      </c>
      <c r="C6941" t="s">
        <v>16</v>
      </c>
      <c r="D6941" t="s">
        <v>39</v>
      </c>
      <c r="E6941" t="s">
        <v>26</v>
      </c>
      <c r="F6941" t="s">
        <v>133</v>
      </c>
      <c r="G6941" t="s">
        <v>397</v>
      </c>
      <c r="H6941">
        <v>21</v>
      </c>
      <c r="I6941">
        <v>6428.18</v>
      </c>
      <c r="J6941">
        <v>134991.78</v>
      </c>
      <c r="K6941">
        <v>1923.95</v>
      </c>
      <c r="L6941">
        <v>803</v>
      </c>
      <c r="M6941" t="s">
        <v>42</v>
      </c>
      <c r="N6941" t="s">
        <v>22</v>
      </c>
      <c r="O6941">
        <v>31484.92</v>
      </c>
      <c r="P6941">
        <f>_xlfn.DAYS(Table3[[#This Row],[Delivery_Date]],Table3[[#This Row],[Order_Date]])</f>
        <v>9</v>
      </c>
    </row>
    <row r="6942" spans="1:16" x14ac:dyDescent="0.25">
      <c r="A6942">
        <v>6941</v>
      </c>
      <c r="B6942" t="s">
        <v>37</v>
      </c>
      <c r="C6942" t="s">
        <v>38</v>
      </c>
      <c r="D6942" t="s">
        <v>32</v>
      </c>
      <c r="E6942" t="s">
        <v>46</v>
      </c>
      <c r="F6942" t="s">
        <v>222</v>
      </c>
      <c r="G6942" t="s">
        <v>227</v>
      </c>
      <c r="H6942">
        <v>65</v>
      </c>
      <c r="I6942">
        <v>30307.84</v>
      </c>
      <c r="J6942">
        <v>1970009.6</v>
      </c>
      <c r="K6942">
        <v>3902.2</v>
      </c>
      <c r="L6942">
        <v>155</v>
      </c>
      <c r="M6942" t="s">
        <v>29</v>
      </c>
      <c r="N6942" t="s">
        <v>70</v>
      </c>
      <c r="O6942">
        <v>371762.05</v>
      </c>
      <c r="P6942">
        <f>_xlfn.DAYS(Table3[[#This Row],[Delivery_Date]],Table3[[#This Row],[Order_Date]])</f>
        <v>9</v>
      </c>
    </row>
    <row r="6943" spans="1:16" x14ac:dyDescent="0.25">
      <c r="A6943">
        <v>6942</v>
      </c>
      <c r="B6943" t="s">
        <v>59</v>
      </c>
      <c r="C6943" t="s">
        <v>38</v>
      </c>
      <c r="D6943" t="s">
        <v>32</v>
      </c>
      <c r="E6943" t="s">
        <v>60</v>
      </c>
      <c r="F6943" t="s">
        <v>20</v>
      </c>
      <c r="G6943" t="s">
        <v>292</v>
      </c>
      <c r="H6943">
        <v>48</v>
      </c>
      <c r="I6943">
        <v>42856.27</v>
      </c>
      <c r="J6943">
        <v>2057100.96</v>
      </c>
      <c r="K6943">
        <v>3346.77</v>
      </c>
      <c r="L6943">
        <v>480</v>
      </c>
      <c r="M6943" t="s">
        <v>35</v>
      </c>
      <c r="N6943" t="s">
        <v>70</v>
      </c>
      <c r="O6943">
        <v>496206.15</v>
      </c>
      <c r="P6943">
        <f>_xlfn.DAYS(Table3[[#This Row],[Delivery_Date]],Table3[[#This Row],[Order_Date]])</f>
        <v>1</v>
      </c>
    </row>
    <row r="6944" spans="1:16" x14ac:dyDescent="0.25">
      <c r="A6944">
        <v>6943</v>
      </c>
      <c r="B6944" t="s">
        <v>59</v>
      </c>
      <c r="C6944" t="s">
        <v>38</v>
      </c>
      <c r="D6944" t="s">
        <v>39</v>
      </c>
      <c r="E6944" t="s">
        <v>52</v>
      </c>
      <c r="F6944" t="s">
        <v>294</v>
      </c>
      <c r="G6944" t="s">
        <v>308</v>
      </c>
      <c r="H6944">
        <v>32</v>
      </c>
      <c r="I6944">
        <v>11001.93</v>
      </c>
      <c r="J6944">
        <v>352061.76</v>
      </c>
      <c r="K6944">
        <v>3803.21</v>
      </c>
      <c r="L6944">
        <v>685</v>
      </c>
      <c r="M6944" t="s">
        <v>21</v>
      </c>
      <c r="N6944" t="s">
        <v>22</v>
      </c>
      <c r="O6944">
        <v>39775.449999999997</v>
      </c>
      <c r="P6944">
        <f>_xlfn.DAYS(Table3[[#This Row],[Delivery_Date]],Table3[[#This Row],[Order_Date]])</f>
        <v>1</v>
      </c>
    </row>
    <row r="6945" spans="1:16" x14ac:dyDescent="0.25">
      <c r="A6945">
        <v>6944</v>
      </c>
      <c r="B6945" t="s">
        <v>23</v>
      </c>
      <c r="C6945" t="s">
        <v>24</v>
      </c>
      <c r="D6945" t="s">
        <v>25</v>
      </c>
      <c r="E6945" t="s">
        <v>60</v>
      </c>
      <c r="F6945" t="s">
        <v>349</v>
      </c>
      <c r="G6945" t="s">
        <v>108</v>
      </c>
      <c r="H6945">
        <v>89</v>
      </c>
      <c r="I6945">
        <v>4020.3</v>
      </c>
      <c r="J6945">
        <v>357806.7</v>
      </c>
      <c r="K6945">
        <v>1203.53</v>
      </c>
      <c r="L6945">
        <v>178</v>
      </c>
      <c r="M6945" t="s">
        <v>29</v>
      </c>
      <c r="N6945" t="s">
        <v>43</v>
      </c>
      <c r="O6945">
        <v>87028.28</v>
      </c>
      <c r="P6945">
        <f>_xlfn.DAYS(Table3[[#This Row],[Delivery_Date]],Table3[[#This Row],[Order_Date]])</f>
        <v>13</v>
      </c>
    </row>
    <row r="6946" spans="1:16" x14ac:dyDescent="0.25">
      <c r="A6946">
        <v>6945</v>
      </c>
      <c r="B6946" t="s">
        <v>15</v>
      </c>
      <c r="C6946" t="s">
        <v>38</v>
      </c>
      <c r="D6946" t="s">
        <v>17</v>
      </c>
      <c r="E6946" t="s">
        <v>60</v>
      </c>
      <c r="F6946" t="s">
        <v>121</v>
      </c>
      <c r="G6946" t="s">
        <v>253</v>
      </c>
      <c r="H6946">
        <v>95</v>
      </c>
      <c r="I6946">
        <v>3347.87</v>
      </c>
      <c r="J6946">
        <v>318047.65000000002</v>
      </c>
      <c r="K6946">
        <v>2801.03</v>
      </c>
      <c r="L6946">
        <v>887</v>
      </c>
      <c r="M6946" t="s">
        <v>42</v>
      </c>
      <c r="N6946" t="s">
        <v>22</v>
      </c>
      <c r="O6946">
        <v>55261.5</v>
      </c>
      <c r="P6946">
        <f>_xlfn.DAYS(Table3[[#This Row],[Delivery_Date]],Table3[[#This Row],[Order_Date]])</f>
        <v>11</v>
      </c>
    </row>
    <row r="6947" spans="1:16" x14ac:dyDescent="0.25">
      <c r="A6947">
        <v>6946</v>
      </c>
      <c r="B6947" t="s">
        <v>44</v>
      </c>
      <c r="C6947" t="s">
        <v>16</v>
      </c>
      <c r="D6947" t="s">
        <v>39</v>
      </c>
      <c r="E6947" t="s">
        <v>52</v>
      </c>
      <c r="F6947" t="s">
        <v>154</v>
      </c>
      <c r="G6947" t="s">
        <v>372</v>
      </c>
      <c r="H6947">
        <v>56</v>
      </c>
      <c r="I6947">
        <v>48210.66</v>
      </c>
      <c r="J6947">
        <v>2699796.96</v>
      </c>
      <c r="K6947">
        <v>1454.27</v>
      </c>
      <c r="L6947">
        <v>223</v>
      </c>
      <c r="M6947" t="s">
        <v>29</v>
      </c>
      <c r="N6947" t="s">
        <v>36</v>
      </c>
      <c r="O6947">
        <v>424945.41</v>
      </c>
      <c r="P6947">
        <f>_xlfn.DAYS(Table3[[#This Row],[Delivery_Date]],Table3[[#This Row],[Order_Date]])</f>
        <v>1</v>
      </c>
    </row>
    <row r="6948" spans="1:16" x14ac:dyDescent="0.25">
      <c r="A6948">
        <v>6947</v>
      </c>
      <c r="B6948" t="s">
        <v>65</v>
      </c>
      <c r="C6948" t="s">
        <v>38</v>
      </c>
      <c r="D6948" t="s">
        <v>17</v>
      </c>
      <c r="E6948" t="s">
        <v>18</v>
      </c>
      <c r="F6948" t="s">
        <v>269</v>
      </c>
      <c r="G6948" t="s">
        <v>72</v>
      </c>
      <c r="H6948">
        <v>39</v>
      </c>
      <c r="I6948">
        <v>47607.08</v>
      </c>
      <c r="J6948">
        <v>1856676.12</v>
      </c>
      <c r="K6948">
        <v>1870.39</v>
      </c>
      <c r="L6948">
        <v>375</v>
      </c>
      <c r="M6948" t="s">
        <v>42</v>
      </c>
      <c r="N6948" t="s">
        <v>36</v>
      </c>
      <c r="O6948">
        <v>244898.83</v>
      </c>
      <c r="P6948">
        <f>_xlfn.DAYS(Table3[[#This Row],[Delivery_Date]],Table3[[#This Row],[Order_Date]])</f>
        <v>12</v>
      </c>
    </row>
    <row r="6949" spans="1:16" x14ac:dyDescent="0.25">
      <c r="A6949">
        <v>6948</v>
      </c>
      <c r="B6949" t="s">
        <v>51</v>
      </c>
      <c r="C6949" t="s">
        <v>16</v>
      </c>
      <c r="D6949" t="s">
        <v>25</v>
      </c>
      <c r="E6949" t="s">
        <v>60</v>
      </c>
      <c r="F6949" t="s">
        <v>308</v>
      </c>
      <c r="G6949" t="s">
        <v>149</v>
      </c>
      <c r="H6949">
        <v>49</v>
      </c>
      <c r="I6949">
        <v>35964.58</v>
      </c>
      <c r="J6949">
        <v>1762264.42</v>
      </c>
      <c r="K6949">
        <v>1406.32</v>
      </c>
      <c r="L6949">
        <v>263</v>
      </c>
      <c r="M6949" t="s">
        <v>21</v>
      </c>
      <c r="N6949" t="s">
        <v>22</v>
      </c>
      <c r="O6949">
        <v>392633.09</v>
      </c>
      <c r="P6949">
        <f>_xlfn.DAYS(Table3[[#This Row],[Delivery_Date]],Table3[[#This Row],[Order_Date]])</f>
        <v>4</v>
      </c>
    </row>
    <row r="6950" spans="1:16" x14ac:dyDescent="0.25">
      <c r="A6950">
        <v>6949</v>
      </c>
      <c r="B6950" t="s">
        <v>31</v>
      </c>
      <c r="C6950" t="s">
        <v>24</v>
      </c>
      <c r="D6950" t="s">
        <v>45</v>
      </c>
      <c r="E6950" t="s">
        <v>46</v>
      </c>
      <c r="F6950" t="s">
        <v>75</v>
      </c>
      <c r="G6950" t="s">
        <v>114</v>
      </c>
      <c r="H6950">
        <v>4</v>
      </c>
      <c r="I6950">
        <v>47838.42</v>
      </c>
      <c r="J6950">
        <v>191353.68</v>
      </c>
      <c r="K6950">
        <v>4609.2299999999996</v>
      </c>
      <c r="L6950">
        <v>855</v>
      </c>
      <c r="M6950" t="s">
        <v>42</v>
      </c>
      <c r="N6950" t="s">
        <v>30</v>
      </c>
      <c r="O6950">
        <v>21316.14</v>
      </c>
      <c r="P6950">
        <f>_xlfn.DAYS(Table3[[#This Row],[Delivery_Date]],Table3[[#This Row],[Order_Date]])</f>
        <v>7</v>
      </c>
    </row>
    <row r="6951" spans="1:16" x14ac:dyDescent="0.25">
      <c r="A6951">
        <v>6950</v>
      </c>
      <c r="B6951" t="s">
        <v>44</v>
      </c>
      <c r="C6951" t="s">
        <v>38</v>
      </c>
      <c r="D6951" t="s">
        <v>17</v>
      </c>
      <c r="E6951" t="s">
        <v>52</v>
      </c>
      <c r="F6951" t="s">
        <v>102</v>
      </c>
      <c r="G6951" t="s">
        <v>103</v>
      </c>
      <c r="H6951">
        <v>95</v>
      </c>
      <c r="I6951">
        <v>28673.95</v>
      </c>
      <c r="J6951">
        <v>2724025.25</v>
      </c>
      <c r="K6951">
        <v>4831.8999999999996</v>
      </c>
      <c r="L6951">
        <v>790</v>
      </c>
      <c r="M6951" t="s">
        <v>35</v>
      </c>
      <c r="N6951" t="s">
        <v>43</v>
      </c>
      <c r="O6951">
        <v>446402.88</v>
      </c>
      <c r="P6951">
        <f>_xlfn.DAYS(Table3[[#This Row],[Delivery_Date]],Table3[[#This Row],[Order_Date]])</f>
        <v>7</v>
      </c>
    </row>
    <row r="6952" spans="1:16" x14ac:dyDescent="0.25">
      <c r="A6952">
        <v>6951</v>
      </c>
      <c r="B6952" t="s">
        <v>15</v>
      </c>
      <c r="C6952" t="s">
        <v>16</v>
      </c>
      <c r="D6952" t="s">
        <v>32</v>
      </c>
      <c r="E6952" t="s">
        <v>26</v>
      </c>
      <c r="F6952" t="s">
        <v>420</v>
      </c>
      <c r="G6952" t="s">
        <v>238</v>
      </c>
      <c r="H6952">
        <v>87</v>
      </c>
      <c r="I6952">
        <v>3217.43</v>
      </c>
      <c r="J6952">
        <v>279916.40999999997</v>
      </c>
      <c r="K6952">
        <v>1192.01</v>
      </c>
      <c r="L6952">
        <v>234</v>
      </c>
      <c r="M6952" t="s">
        <v>42</v>
      </c>
      <c r="N6952" t="s">
        <v>70</v>
      </c>
      <c r="O6952">
        <v>55897.17</v>
      </c>
      <c r="P6952">
        <f>_xlfn.DAYS(Table3[[#This Row],[Delivery_Date]],Table3[[#This Row],[Order_Date]])</f>
        <v>12</v>
      </c>
    </row>
    <row r="6953" spans="1:16" x14ac:dyDescent="0.25">
      <c r="A6953">
        <v>6952</v>
      </c>
      <c r="B6953" t="s">
        <v>44</v>
      </c>
      <c r="C6953" t="s">
        <v>38</v>
      </c>
      <c r="D6953" t="s">
        <v>39</v>
      </c>
      <c r="E6953" t="s">
        <v>52</v>
      </c>
      <c r="F6953" t="s">
        <v>412</v>
      </c>
      <c r="G6953" t="s">
        <v>222</v>
      </c>
      <c r="H6953">
        <v>66</v>
      </c>
      <c r="I6953">
        <v>23193.32</v>
      </c>
      <c r="J6953">
        <v>1530759.12</v>
      </c>
      <c r="K6953">
        <v>4707.88</v>
      </c>
      <c r="L6953">
        <v>184</v>
      </c>
      <c r="M6953" t="s">
        <v>21</v>
      </c>
      <c r="N6953" t="s">
        <v>70</v>
      </c>
      <c r="O6953">
        <v>332239.86</v>
      </c>
      <c r="P6953">
        <f>_xlfn.DAYS(Table3[[#This Row],[Delivery_Date]],Table3[[#This Row],[Order_Date]])</f>
        <v>6</v>
      </c>
    </row>
    <row r="6954" spans="1:16" x14ac:dyDescent="0.25">
      <c r="A6954">
        <v>6953</v>
      </c>
      <c r="B6954" t="s">
        <v>37</v>
      </c>
      <c r="C6954" t="s">
        <v>16</v>
      </c>
      <c r="D6954" t="s">
        <v>39</v>
      </c>
      <c r="E6954" t="s">
        <v>60</v>
      </c>
      <c r="F6954" t="s">
        <v>229</v>
      </c>
      <c r="G6954" t="s">
        <v>354</v>
      </c>
      <c r="H6954">
        <v>31</v>
      </c>
      <c r="I6954">
        <v>728.39</v>
      </c>
      <c r="J6954">
        <v>22580.09</v>
      </c>
      <c r="K6954">
        <v>1971.87</v>
      </c>
      <c r="L6954">
        <v>855</v>
      </c>
      <c r="M6954" t="s">
        <v>21</v>
      </c>
      <c r="N6954" t="s">
        <v>70</v>
      </c>
      <c r="O6954">
        <v>3438.93</v>
      </c>
      <c r="P6954">
        <f>_xlfn.DAYS(Table3[[#This Row],[Delivery_Date]],Table3[[#This Row],[Order_Date]])</f>
        <v>5</v>
      </c>
    </row>
    <row r="6955" spans="1:16" x14ac:dyDescent="0.25">
      <c r="A6955">
        <v>6954</v>
      </c>
      <c r="B6955" t="s">
        <v>31</v>
      </c>
      <c r="C6955" t="s">
        <v>24</v>
      </c>
      <c r="D6955" t="s">
        <v>25</v>
      </c>
      <c r="E6955" t="s">
        <v>46</v>
      </c>
      <c r="F6955" t="s">
        <v>62</v>
      </c>
      <c r="G6955" t="s">
        <v>349</v>
      </c>
      <c r="H6955">
        <v>35</v>
      </c>
      <c r="I6955">
        <v>38983.58</v>
      </c>
      <c r="J6955">
        <v>1364425.3</v>
      </c>
      <c r="K6955">
        <v>4353.46</v>
      </c>
      <c r="L6955">
        <v>125</v>
      </c>
      <c r="M6955" t="s">
        <v>21</v>
      </c>
      <c r="N6955" t="s">
        <v>70</v>
      </c>
      <c r="O6955">
        <v>103571.94</v>
      </c>
      <c r="P6955">
        <f>_xlfn.DAYS(Table3[[#This Row],[Delivery_Date]],Table3[[#This Row],[Order_Date]])</f>
        <v>9</v>
      </c>
    </row>
    <row r="6956" spans="1:16" x14ac:dyDescent="0.25">
      <c r="A6956">
        <v>6955</v>
      </c>
      <c r="B6956" t="s">
        <v>44</v>
      </c>
      <c r="C6956" t="s">
        <v>38</v>
      </c>
      <c r="D6956" t="s">
        <v>17</v>
      </c>
      <c r="E6956" t="s">
        <v>18</v>
      </c>
      <c r="F6956" t="s">
        <v>148</v>
      </c>
      <c r="G6956" t="s">
        <v>278</v>
      </c>
      <c r="H6956">
        <v>45</v>
      </c>
      <c r="I6956">
        <v>40666.75</v>
      </c>
      <c r="J6956">
        <v>1830003.75</v>
      </c>
      <c r="K6956">
        <v>3318.17</v>
      </c>
      <c r="L6956">
        <v>478</v>
      </c>
      <c r="M6956" t="s">
        <v>42</v>
      </c>
      <c r="N6956" t="s">
        <v>30</v>
      </c>
      <c r="O6956">
        <v>382201.71</v>
      </c>
      <c r="P6956">
        <f>_xlfn.DAYS(Table3[[#This Row],[Delivery_Date]],Table3[[#This Row],[Order_Date]])</f>
        <v>6</v>
      </c>
    </row>
    <row r="6957" spans="1:16" x14ac:dyDescent="0.25">
      <c r="A6957">
        <v>6956</v>
      </c>
      <c r="B6957" t="s">
        <v>65</v>
      </c>
      <c r="C6957" t="s">
        <v>38</v>
      </c>
      <c r="D6957" t="s">
        <v>45</v>
      </c>
      <c r="E6957" t="s">
        <v>26</v>
      </c>
      <c r="F6957" t="s">
        <v>288</v>
      </c>
      <c r="G6957" t="s">
        <v>222</v>
      </c>
      <c r="H6957">
        <v>41</v>
      </c>
      <c r="I6957">
        <v>29098.55</v>
      </c>
      <c r="J6957">
        <v>1193040.55</v>
      </c>
      <c r="K6957">
        <v>3998.65</v>
      </c>
      <c r="L6957">
        <v>499</v>
      </c>
      <c r="M6957" t="s">
        <v>35</v>
      </c>
      <c r="N6957" t="s">
        <v>22</v>
      </c>
      <c r="O6957">
        <v>219626.2</v>
      </c>
      <c r="P6957">
        <f>_xlfn.DAYS(Table3[[#This Row],[Delivery_Date]],Table3[[#This Row],[Order_Date]])</f>
        <v>14</v>
      </c>
    </row>
    <row r="6958" spans="1:16" x14ac:dyDescent="0.25">
      <c r="A6958">
        <v>6957</v>
      </c>
      <c r="B6958" t="s">
        <v>37</v>
      </c>
      <c r="C6958" t="s">
        <v>38</v>
      </c>
      <c r="D6958" t="s">
        <v>25</v>
      </c>
      <c r="E6958" t="s">
        <v>26</v>
      </c>
      <c r="F6958" t="s">
        <v>211</v>
      </c>
      <c r="G6958" t="s">
        <v>243</v>
      </c>
      <c r="H6958">
        <v>63</v>
      </c>
      <c r="I6958">
        <v>1960.05</v>
      </c>
      <c r="J6958">
        <v>123483.15</v>
      </c>
      <c r="K6958">
        <v>1411.22</v>
      </c>
      <c r="L6958">
        <v>675</v>
      </c>
      <c r="M6958" t="s">
        <v>42</v>
      </c>
      <c r="N6958" t="s">
        <v>30</v>
      </c>
      <c r="O6958">
        <v>21313.81</v>
      </c>
      <c r="P6958">
        <f>_xlfn.DAYS(Table3[[#This Row],[Delivery_Date]],Table3[[#This Row],[Order_Date]])</f>
        <v>12</v>
      </c>
    </row>
    <row r="6959" spans="1:16" x14ac:dyDescent="0.25">
      <c r="A6959">
        <v>6958</v>
      </c>
      <c r="B6959" t="s">
        <v>23</v>
      </c>
      <c r="C6959" t="s">
        <v>24</v>
      </c>
      <c r="D6959" t="s">
        <v>17</v>
      </c>
      <c r="E6959" t="s">
        <v>60</v>
      </c>
      <c r="F6959" t="s">
        <v>397</v>
      </c>
      <c r="G6959" t="s">
        <v>260</v>
      </c>
      <c r="H6959">
        <v>18</v>
      </c>
      <c r="I6959">
        <v>18063.25</v>
      </c>
      <c r="J6959">
        <v>325138.5</v>
      </c>
      <c r="K6959">
        <v>3792.44</v>
      </c>
      <c r="L6959">
        <v>811</v>
      </c>
      <c r="M6959" t="s">
        <v>42</v>
      </c>
      <c r="N6959" t="s">
        <v>70</v>
      </c>
      <c r="O6959">
        <v>77199.69</v>
      </c>
      <c r="P6959">
        <f>_xlfn.DAYS(Table3[[#This Row],[Delivery_Date]],Table3[[#This Row],[Order_Date]])</f>
        <v>12</v>
      </c>
    </row>
    <row r="6960" spans="1:16" x14ac:dyDescent="0.25">
      <c r="A6960">
        <v>6959</v>
      </c>
      <c r="B6960" t="s">
        <v>59</v>
      </c>
      <c r="C6960" t="s">
        <v>24</v>
      </c>
      <c r="D6960" t="s">
        <v>45</v>
      </c>
      <c r="E6960" t="s">
        <v>60</v>
      </c>
      <c r="F6960" t="s">
        <v>163</v>
      </c>
      <c r="G6960" t="s">
        <v>206</v>
      </c>
      <c r="H6960">
        <v>29</v>
      </c>
      <c r="I6960">
        <v>32425.68</v>
      </c>
      <c r="J6960">
        <v>940344.72</v>
      </c>
      <c r="K6960">
        <v>1147.95</v>
      </c>
      <c r="L6960">
        <v>212</v>
      </c>
      <c r="M6960" t="s">
        <v>21</v>
      </c>
      <c r="N6960" t="s">
        <v>43</v>
      </c>
      <c r="O6960">
        <v>51517.7</v>
      </c>
      <c r="P6960">
        <f>_xlfn.DAYS(Table3[[#This Row],[Delivery_Date]],Table3[[#This Row],[Order_Date]])</f>
        <v>6</v>
      </c>
    </row>
    <row r="6961" spans="1:16" x14ac:dyDescent="0.25">
      <c r="A6961">
        <v>6960</v>
      </c>
      <c r="B6961" t="s">
        <v>51</v>
      </c>
      <c r="C6961" t="s">
        <v>38</v>
      </c>
      <c r="D6961" t="s">
        <v>25</v>
      </c>
      <c r="E6961" t="s">
        <v>18</v>
      </c>
      <c r="F6961" t="s">
        <v>240</v>
      </c>
      <c r="G6961" t="s">
        <v>207</v>
      </c>
      <c r="H6961">
        <v>3</v>
      </c>
      <c r="I6961">
        <v>26326.02</v>
      </c>
      <c r="J6961">
        <v>78978.06</v>
      </c>
      <c r="K6961">
        <v>2041.73</v>
      </c>
      <c r="L6961">
        <v>2</v>
      </c>
      <c r="M6961" t="s">
        <v>42</v>
      </c>
      <c r="N6961" t="s">
        <v>22</v>
      </c>
      <c r="O6961">
        <v>14964.6</v>
      </c>
      <c r="P6961">
        <f>_xlfn.DAYS(Table3[[#This Row],[Delivery_Date]],Table3[[#This Row],[Order_Date]])</f>
        <v>2</v>
      </c>
    </row>
    <row r="6962" spans="1:16" x14ac:dyDescent="0.25">
      <c r="A6962">
        <v>6961</v>
      </c>
      <c r="B6962" t="s">
        <v>59</v>
      </c>
      <c r="C6962" t="s">
        <v>24</v>
      </c>
      <c r="D6962" t="s">
        <v>17</v>
      </c>
      <c r="E6962" t="s">
        <v>26</v>
      </c>
      <c r="F6962" t="s">
        <v>79</v>
      </c>
      <c r="G6962" t="s">
        <v>140</v>
      </c>
      <c r="H6962">
        <v>44</v>
      </c>
      <c r="I6962">
        <v>32406.74</v>
      </c>
      <c r="J6962">
        <v>1425896.56</v>
      </c>
      <c r="K6962">
        <v>4718.1099999999997</v>
      </c>
      <c r="L6962">
        <v>46</v>
      </c>
      <c r="M6962" t="s">
        <v>42</v>
      </c>
      <c r="N6962" t="s">
        <v>43</v>
      </c>
      <c r="O6962">
        <v>251012.3</v>
      </c>
      <c r="P6962">
        <f>_xlfn.DAYS(Table3[[#This Row],[Delivery_Date]],Table3[[#This Row],[Order_Date]])</f>
        <v>6</v>
      </c>
    </row>
    <row r="6963" spans="1:16" x14ac:dyDescent="0.25">
      <c r="A6963">
        <v>6962</v>
      </c>
      <c r="B6963" t="s">
        <v>44</v>
      </c>
      <c r="C6963" t="s">
        <v>24</v>
      </c>
      <c r="D6963" t="s">
        <v>32</v>
      </c>
      <c r="E6963" t="s">
        <v>52</v>
      </c>
      <c r="F6963" t="s">
        <v>157</v>
      </c>
      <c r="G6963" t="s">
        <v>158</v>
      </c>
      <c r="H6963">
        <v>7</v>
      </c>
      <c r="I6963">
        <v>19895.900000000001</v>
      </c>
      <c r="J6963">
        <v>139271.29999999999</v>
      </c>
      <c r="K6963">
        <v>2219.5500000000002</v>
      </c>
      <c r="L6963">
        <v>854</v>
      </c>
      <c r="M6963" t="s">
        <v>42</v>
      </c>
      <c r="N6963" t="s">
        <v>22</v>
      </c>
      <c r="O6963">
        <v>33590.57</v>
      </c>
      <c r="P6963">
        <f>_xlfn.DAYS(Table3[[#This Row],[Delivery_Date]],Table3[[#This Row],[Order_Date]])</f>
        <v>8</v>
      </c>
    </row>
    <row r="6964" spans="1:16" x14ac:dyDescent="0.25">
      <c r="A6964">
        <v>6963</v>
      </c>
      <c r="B6964" t="s">
        <v>15</v>
      </c>
      <c r="C6964" t="s">
        <v>24</v>
      </c>
      <c r="D6964" t="s">
        <v>32</v>
      </c>
      <c r="E6964" t="s">
        <v>60</v>
      </c>
      <c r="F6964" t="s">
        <v>357</v>
      </c>
      <c r="G6964" t="s">
        <v>127</v>
      </c>
      <c r="H6964">
        <v>99</v>
      </c>
      <c r="I6964">
        <v>5589.91</v>
      </c>
      <c r="J6964">
        <v>553401.09</v>
      </c>
      <c r="K6964">
        <v>4982.1899999999996</v>
      </c>
      <c r="L6964">
        <v>204</v>
      </c>
      <c r="M6964" t="s">
        <v>21</v>
      </c>
      <c r="N6964" t="s">
        <v>70</v>
      </c>
      <c r="O6964">
        <v>35180.379999999997</v>
      </c>
      <c r="P6964">
        <f>_xlfn.DAYS(Table3[[#This Row],[Delivery_Date]],Table3[[#This Row],[Order_Date]])</f>
        <v>3</v>
      </c>
    </row>
    <row r="6965" spans="1:16" x14ac:dyDescent="0.25">
      <c r="A6965">
        <v>6964</v>
      </c>
      <c r="B6965" t="s">
        <v>65</v>
      </c>
      <c r="C6965" t="s">
        <v>16</v>
      </c>
      <c r="D6965" t="s">
        <v>25</v>
      </c>
      <c r="E6965" t="s">
        <v>26</v>
      </c>
      <c r="F6965" t="s">
        <v>313</v>
      </c>
      <c r="G6965" t="s">
        <v>284</v>
      </c>
      <c r="H6965">
        <v>14</v>
      </c>
      <c r="I6965">
        <v>33800.78</v>
      </c>
      <c r="J6965">
        <v>473210.92</v>
      </c>
      <c r="K6965">
        <v>898.79</v>
      </c>
      <c r="L6965">
        <v>227</v>
      </c>
      <c r="M6965" t="s">
        <v>35</v>
      </c>
      <c r="N6965" t="s">
        <v>70</v>
      </c>
      <c r="O6965">
        <v>99319.48</v>
      </c>
      <c r="P6965">
        <f>_xlfn.DAYS(Table3[[#This Row],[Delivery_Date]],Table3[[#This Row],[Order_Date]])</f>
        <v>2</v>
      </c>
    </row>
    <row r="6966" spans="1:16" x14ac:dyDescent="0.25">
      <c r="A6966">
        <v>6965</v>
      </c>
      <c r="B6966" t="s">
        <v>31</v>
      </c>
      <c r="C6966" t="s">
        <v>24</v>
      </c>
      <c r="D6966" t="s">
        <v>17</v>
      </c>
      <c r="E6966" t="s">
        <v>26</v>
      </c>
      <c r="F6966" t="s">
        <v>104</v>
      </c>
      <c r="G6966" t="s">
        <v>214</v>
      </c>
      <c r="H6966">
        <v>74</v>
      </c>
      <c r="I6966">
        <v>38236.080000000002</v>
      </c>
      <c r="J6966">
        <v>2829469.92</v>
      </c>
      <c r="K6966">
        <v>1774.93</v>
      </c>
      <c r="L6966">
        <v>730</v>
      </c>
      <c r="M6966" t="s">
        <v>42</v>
      </c>
      <c r="N6966" t="s">
        <v>36</v>
      </c>
      <c r="O6966">
        <v>253675.42</v>
      </c>
      <c r="P6966">
        <f>_xlfn.DAYS(Table3[[#This Row],[Delivery_Date]],Table3[[#This Row],[Order_Date]])</f>
        <v>9</v>
      </c>
    </row>
    <row r="6967" spans="1:16" x14ac:dyDescent="0.25">
      <c r="A6967">
        <v>6966</v>
      </c>
      <c r="B6967" t="s">
        <v>23</v>
      </c>
      <c r="C6967" t="s">
        <v>16</v>
      </c>
      <c r="D6967" t="s">
        <v>45</v>
      </c>
      <c r="E6967" t="s">
        <v>18</v>
      </c>
      <c r="F6967" t="s">
        <v>282</v>
      </c>
      <c r="G6967" t="s">
        <v>169</v>
      </c>
      <c r="H6967">
        <v>31</v>
      </c>
      <c r="I6967">
        <v>9163.0300000000007</v>
      </c>
      <c r="J6967">
        <v>284053.93</v>
      </c>
      <c r="K6967">
        <v>3422.17</v>
      </c>
      <c r="L6967">
        <v>991</v>
      </c>
      <c r="M6967" t="s">
        <v>42</v>
      </c>
      <c r="N6967" t="s">
        <v>22</v>
      </c>
      <c r="O6967">
        <v>20228.43</v>
      </c>
      <c r="P6967">
        <f>_xlfn.DAYS(Table3[[#This Row],[Delivery_Date]],Table3[[#This Row],[Order_Date]])</f>
        <v>10</v>
      </c>
    </row>
    <row r="6968" spans="1:16" x14ac:dyDescent="0.25">
      <c r="A6968">
        <v>6967</v>
      </c>
      <c r="B6968" t="s">
        <v>59</v>
      </c>
      <c r="C6968" t="s">
        <v>24</v>
      </c>
      <c r="D6968" t="s">
        <v>45</v>
      </c>
      <c r="E6968" t="s">
        <v>18</v>
      </c>
      <c r="F6968" t="s">
        <v>234</v>
      </c>
      <c r="G6968" t="s">
        <v>165</v>
      </c>
      <c r="H6968">
        <v>10</v>
      </c>
      <c r="I6968">
        <v>31683.59</v>
      </c>
      <c r="J6968">
        <v>316835.90000000002</v>
      </c>
      <c r="K6968">
        <v>4000.72</v>
      </c>
      <c r="L6968">
        <v>187</v>
      </c>
      <c r="M6968" t="s">
        <v>42</v>
      </c>
      <c r="N6968" t="s">
        <v>70</v>
      </c>
      <c r="O6968">
        <v>77729.73</v>
      </c>
      <c r="P6968">
        <f>_xlfn.DAYS(Table3[[#This Row],[Delivery_Date]],Table3[[#This Row],[Order_Date]])</f>
        <v>5</v>
      </c>
    </row>
    <row r="6969" spans="1:16" x14ac:dyDescent="0.25">
      <c r="A6969">
        <v>6968</v>
      </c>
      <c r="B6969" t="s">
        <v>37</v>
      </c>
      <c r="C6969" t="s">
        <v>24</v>
      </c>
      <c r="D6969" t="s">
        <v>39</v>
      </c>
      <c r="E6969" t="s">
        <v>52</v>
      </c>
      <c r="F6969" t="s">
        <v>137</v>
      </c>
      <c r="G6969" t="s">
        <v>151</v>
      </c>
      <c r="H6969">
        <v>42</v>
      </c>
      <c r="I6969">
        <v>846.31</v>
      </c>
      <c r="J6969">
        <v>35545.019999999997</v>
      </c>
      <c r="K6969">
        <v>1123.08</v>
      </c>
      <c r="L6969">
        <v>75</v>
      </c>
      <c r="M6969" t="s">
        <v>29</v>
      </c>
      <c r="N6969" t="s">
        <v>43</v>
      </c>
      <c r="O6969">
        <v>8761.6299999999992</v>
      </c>
      <c r="P6969">
        <f>_xlfn.DAYS(Table3[[#This Row],[Delivery_Date]],Table3[[#This Row],[Order_Date]])</f>
        <v>14</v>
      </c>
    </row>
    <row r="6970" spans="1:16" x14ac:dyDescent="0.25">
      <c r="A6970">
        <v>6969</v>
      </c>
      <c r="B6970" t="s">
        <v>44</v>
      </c>
      <c r="C6970" t="s">
        <v>16</v>
      </c>
      <c r="D6970" t="s">
        <v>17</v>
      </c>
      <c r="E6970" t="s">
        <v>26</v>
      </c>
      <c r="F6970" t="s">
        <v>96</v>
      </c>
      <c r="G6970" t="s">
        <v>71</v>
      </c>
      <c r="H6970">
        <v>8</v>
      </c>
      <c r="I6970">
        <v>1991.01</v>
      </c>
      <c r="J6970">
        <v>15928.08</v>
      </c>
      <c r="K6970">
        <v>3878.3</v>
      </c>
      <c r="L6970">
        <v>878</v>
      </c>
      <c r="M6970" t="s">
        <v>42</v>
      </c>
      <c r="N6970" t="s">
        <v>30</v>
      </c>
      <c r="O6970">
        <v>1424.33</v>
      </c>
      <c r="P6970">
        <f>_xlfn.DAYS(Table3[[#This Row],[Delivery_Date]],Table3[[#This Row],[Order_Date]])</f>
        <v>4</v>
      </c>
    </row>
    <row r="6971" spans="1:16" x14ac:dyDescent="0.25">
      <c r="A6971">
        <v>6970</v>
      </c>
      <c r="B6971" t="s">
        <v>51</v>
      </c>
      <c r="C6971" t="s">
        <v>16</v>
      </c>
      <c r="D6971" t="s">
        <v>25</v>
      </c>
      <c r="E6971" t="s">
        <v>60</v>
      </c>
      <c r="F6971" t="s">
        <v>252</v>
      </c>
      <c r="G6971" t="s">
        <v>390</v>
      </c>
      <c r="H6971">
        <v>36</v>
      </c>
      <c r="I6971">
        <v>39274.980000000003</v>
      </c>
      <c r="J6971">
        <v>1413899.28</v>
      </c>
      <c r="K6971">
        <v>1433</v>
      </c>
      <c r="L6971">
        <v>437</v>
      </c>
      <c r="M6971" t="s">
        <v>29</v>
      </c>
      <c r="N6971" t="s">
        <v>36</v>
      </c>
      <c r="O6971">
        <v>181027.62</v>
      </c>
      <c r="P6971">
        <f>_xlfn.DAYS(Table3[[#This Row],[Delivery_Date]],Table3[[#This Row],[Order_Date]])</f>
        <v>11</v>
      </c>
    </row>
    <row r="6972" spans="1:16" x14ac:dyDescent="0.25">
      <c r="A6972">
        <v>6971</v>
      </c>
      <c r="B6972" t="s">
        <v>31</v>
      </c>
      <c r="C6972" t="s">
        <v>16</v>
      </c>
      <c r="D6972" t="s">
        <v>39</v>
      </c>
      <c r="E6972" t="s">
        <v>18</v>
      </c>
      <c r="F6972" t="s">
        <v>305</v>
      </c>
      <c r="G6972" t="s">
        <v>340</v>
      </c>
      <c r="H6972">
        <v>52</v>
      </c>
      <c r="I6972">
        <v>28458.82</v>
      </c>
      <c r="J6972">
        <v>1479858.64</v>
      </c>
      <c r="K6972">
        <v>3848.45</v>
      </c>
      <c r="L6972">
        <v>125</v>
      </c>
      <c r="M6972" t="s">
        <v>29</v>
      </c>
      <c r="N6972" t="s">
        <v>43</v>
      </c>
      <c r="O6972">
        <v>158602.65</v>
      </c>
      <c r="P6972">
        <f>_xlfn.DAYS(Table3[[#This Row],[Delivery_Date]],Table3[[#This Row],[Order_Date]])</f>
        <v>10</v>
      </c>
    </row>
    <row r="6973" spans="1:16" x14ac:dyDescent="0.25">
      <c r="A6973">
        <v>6972</v>
      </c>
      <c r="B6973" t="s">
        <v>31</v>
      </c>
      <c r="C6973" t="s">
        <v>16</v>
      </c>
      <c r="D6973" t="s">
        <v>39</v>
      </c>
      <c r="E6973" t="s">
        <v>26</v>
      </c>
      <c r="F6973" t="s">
        <v>269</v>
      </c>
      <c r="G6973" t="s">
        <v>270</v>
      </c>
      <c r="H6973">
        <v>68</v>
      </c>
      <c r="I6973">
        <v>31788.11</v>
      </c>
      <c r="J6973">
        <v>2161591.48</v>
      </c>
      <c r="K6973">
        <v>344.25</v>
      </c>
      <c r="L6973">
        <v>862</v>
      </c>
      <c r="M6973" t="s">
        <v>42</v>
      </c>
      <c r="N6973" t="s">
        <v>36</v>
      </c>
      <c r="O6973">
        <v>114713.37</v>
      </c>
      <c r="P6973">
        <f>_xlfn.DAYS(Table3[[#This Row],[Delivery_Date]],Table3[[#This Row],[Order_Date]])</f>
        <v>3</v>
      </c>
    </row>
    <row r="6974" spans="1:16" x14ac:dyDescent="0.25">
      <c r="A6974">
        <v>6973</v>
      </c>
      <c r="B6974" t="s">
        <v>51</v>
      </c>
      <c r="C6974" t="s">
        <v>38</v>
      </c>
      <c r="D6974" t="s">
        <v>17</v>
      </c>
      <c r="E6974" t="s">
        <v>26</v>
      </c>
      <c r="F6974" t="s">
        <v>410</v>
      </c>
      <c r="G6974" t="s">
        <v>321</v>
      </c>
      <c r="H6974">
        <v>96</v>
      </c>
      <c r="I6974">
        <v>35970.480000000003</v>
      </c>
      <c r="J6974">
        <v>3453166.08</v>
      </c>
      <c r="K6974">
        <v>271.73</v>
      </c>
      <c r="L6974">
        <v>327</v>
      </c>
      <c r="M6974" t="s">
        <v>42</v>
      </c>
      <c r="N6974" t="s">
        <v>30</v>
      </c>
      <c r="O6974">
        <v>224777.05</v>
      </c>
      <c r="P6974">
        <f>_xlfn.DAYS(Table3[[#This Row],[Delivery_Date]],Table3[[#This Row],[Order_Date]])</f>
        <v>15</v>
      </c>
    </row>
    <row r="6975" spans="1:16" x14ac:dyDescent="0.25">
      <c r="A6975">
        <v>6974</v>
      </c>
      <c r="B6975" t="s">
        <v>65</v>
      </c>
      <c r="C6975" t="s">
        <v>16</v>
      </c>
      <c r="D6975" t="s">
        <v>25</v>
      </c>
      <c r="E6975" t="s">
        <v>46</v>
      </c>
      <c r="F6975" t="s">
        <v>325</v>
      </c>
      <c r="G6975" t="s">
        <v>205</v>
      </c>
      <c r="H6975">
        <v>94</v>
      </c>
      <c r="I6975">
        <v>1741.01</v>
      </c>
      <c r="J6975">
        <v>163654.94</v>
      </c>
      <c r="K6975">
        <v>704.19</v>
      </c>
      <c r="L6975">
        <v>497</v>
      </c>
      <c r="M6975" t="s">
        <v>42</v>
      </c>
      <c r="N6975" t="s">
        <v>22</v>
      </c>
      <c r="O6975">
        <v>18529.96</v>
      </c>
      <c r="P6975">
        <f>_xlfn.DAYS(Table3[[#This Row],[Delivery_Date]],Table3[[#This Row],[Order_Date]])</f>
        <v>9</v>
      </c>
    </row>
    <row r="6976" spans="1:16" x14ac:dyDescent="0.25">
      <c r="A6976">
        <v>6975</v>
      </c>
      <c r="B6976" t="s">
        <v>44</v>
      </c>
      <c r="C6976" t="s">
        <v>24</v>
      </c>
      <c r="D6976" t="s">
        <v>32</v>
      </c>
      <c r="E6976" t="s">
        <v>52</v>
      </c>
      <c r="F6976" t="s">
        <v>102</v>
      </c>
      <c r="G6976" t="s">
        <v>395</v>
      </c>
      <c r="H6976">
        <v>71</v>
      </c>
      <c r="I6976">
        <v>14178.28</v>
      </c>
      <c r="J6976">
        <v>1006657.88</v>
      </c>
      <c r="K6976">
        <v>1513.49</v>
      </c>
      <c r="L6976">
        <v>594</v>
      </c>
      <c r="M6976" t="s">
        <v>35</v>
      </c>
      <c r="N6976" t="s">
        <v>43</v>
      </c>
      <c r="O6976">
        <v>207106.4</v>
      </c>
      <c r="P6976">
        <f>_xlfn.DAYS(Table3[[#This Row],[Delivery_Date]],Table3[[#This Row],[Order_Date]])</f>
        <v>15</v>
      </c>
    </row>
    <row r="6977" spans="1:16" x14ac:dyDescent="0.25">
      <c r="A6977">
        <v>6976</v>
      </c>
      <c r="B6977" t="s">
        <v>59</v>
      </c>
      <c r="C6977" t="s">
        <v>16</v>
      </c>
      <c r="D6977" t="s">
        <v>17</v>
      </c>
      <c r="E6977" t="s">
        <v>60</v>
      </c>
      <c r="F6977" t="s">
        <v>280</v>
      </c>
      <c r="G6977" t="s">
        <v>118</v>
      </c>
      <c r="H6977">
        <v>65</v>
      </c>
      <c r="I6977">
        <v>5258.43</v>
      </c>
      <c r="J6977">
        <v>341797.95</v>
      </c>
      <c r="K6977">
        <v>177.61</v>
      </c>
      <c r="L6977">
        <v>902</v>
      </c>
      <c r="M6977" t="s">
        <v>42</v>
      </c>
      <c r="N6977" t="s">
        <v>22</v>
      </c>
      <c r="O6977">
        <v>49350.38</v>
      </c>
      <c r="P6977">
        <f>_xlfn.DAYS(Table3[[#This Row],[Delivery_Date]],Table3[[#This Row],[Order_Date]])</f>
        <v>2</v>
      </c>
    </row>
    <row r="6978" spans="1:16" x14ac:dyDescent="0.25">
      <c r="A6978">
        <v>6977</v>
      </c>
      <c r="B6978" t="s">
        <v>44</v>
      </c>
      <c r="C6978" t="s">
        <v>38</v>
      </c>
      <c r="D6978" t="s">
        <v>45</v>
      </c>
      <c r="E6978" t="s">
        <v>18</v>
      </c>
      <c r="F6978" t="s">
        <v>182</v>
      </c>
      <c r="G6978" t="s">
        <v>61</v>
      </c>
      <c r="H6978">
        <v>10</v>
      </c>
      <c r="I6978">
        <v>23019.45</v>
      </c>
      <c r="J6978">
        <v>230194.5</v>
      </c>
      <c r="K6978">
        <v>3746.4</v>
      </c>
      <c r="L6978">
        <v>896</v>
      </c>
      <c r="M6978" t="s">
        <v>29</v>
      </c>
      <c r="N6978" t="s">
        <v>70</v>
      </c>
      <c r="O6978">
        <v>34086.339999999997</v>
      </c>
      <c r="P6978">
        <f>_xlfn.DAYS(Table3[[#This Row],[Delivery_Date]],Table3[[#This Row],[Order_Date]])</f>
        <v>8</v>
      </c>
    </row>
    <row r="6979" spans="1:16" x14ac:dyDescent="0.25">
      <c r="A6979">
        <v>6978</v>
      </c>
      <c r="B6979" t="s">
        <v>23</v>
      </c>
      <c r="C6979" t="s">
        <v>24</v>
      </c>
      <c r="D6979" t="s">
        <v>17</v>
      </c>
      <c r="E6979" t="s">
        <v>52</v>
      </c>
      <c r="F6979" t="s">
        <v>235</v>
      </c>
      <c r="G6979" t="s">
        <v>99</v>
      </c>
      <c r="H6979">
        <v>34</v>
      </c>
      <c r="I6979">
        <v>23560.44</v>
      </c>
      <c r="J6979">
        <v>801054.96</v>
      </c>
      <c r="K6979">
        <v>3593.22</v>
      </c>
      <c r="L6979">
        <v>816</v>
      </c>
      <c r="M6979" t="s">
        <v>21</v>
      </c>
      <c r="N6979" t="s">
        <v>43</v>
      </c>
      <c r="O6979">
        <v>192165.34</v>
      </c>
      <c r="P6979">
        <f>_xlfn.DAYS(Table3[[#This Row],[Delivery_Date]],Table3[[#This Row],[Order_Date]])</f>
        <v>13</v>
      </c>
    </row>
    <row r="6980" spans="1:16" x14ac:dyDescent="0.25">
      <c r="A6980">
        <v>6979</v>
      </c>
      <c r="B6980" t="s">
        <v>51</v>
      </c>
      <c r="C6980" t="s">
        <v>16</v>
      </c>
      <c r="D6980" t="s">
        <v>32</v>
      </c>
      <c r="E6980" t="s">
        <v>26</v>
      </c>
      <c r="F6980" t="s">
        <v>233</v>
      </c>
      <c r="G6980" t="s">
        <v>393</v>
      </c>
      <c r="H6980">
        <v>18</v>
      </c>
      <c r="I6980">
        <v>14748.86</v>
      </c>
      <c r="J6980">
        <v>265479.48</v>
      </c>
      <c r="K6980">
        <v>646.65</v>
      </c>
      <c r="L6980">
        <v>435</v>
      </c>
      <c r="M6980" t="s">
        <v>42</v>
      </c>
      <c r="N6980" t="s">
        <v>70</v>
      </c>
      <c r="O6980">
        <v>46153.63</v>
      </c>
      <c r="P6980">
        <f>_xlfn.DAYS(Table3[[#This Row],[Delivery_Date]],Table3[[#This Row],[Order_Date]])</f>
        <v>6</v>
      </c>
    </row>
    <row r="6981" spans="1:16" x14ac:dyDescent="0.25">
      <c r="A6981">
        <v>6980</v>
      </c>
      <c r="B6981" t="s">
        <v>51</v>
      </c>
      <c r="C6981" t="s">
        <v>16</v>
      </c>
      <c r="D6981" t="s">
        <v>32</v>
      </c>
      <c r="E6981" t="s">
        <v>18</v>
      </c>
      <c r="F6981" t="s">
        <v>190</v>
      </c>
      <c r="G6981" t="s">
        <v>98</v>
      </c>
      <c r="H6981">
        <v>85</v>
      </c>
      <c r="I6981">
        <v>26477.98</v>
      </c>
      <c r="J6981">
        <v>2250628.2999999998</v>
      </c>
      <c r="K6981">
        <v>392.24</v>
      </c>
      <c r="L6981">
        <v>245</v>
      </c>
      <c r="M6981" t="s">
        <v>42</v>
      </c>
      <c r="N6981" t="s">
        <v>70</v>
      </c>
      <c r="O6981">
        <v>140921.73000000001</v>
      </c>
      <c r="P6981">
        <f>_xlfn.DAYS(Table3[[#This Row],[Delivery_Date]],Table3[[#This Row],[Order_Date]])</f>
        <v>5</v>
      </c>
    </row>
    <row r="6982" spans="1:16" x14ac:dyDescent="0.25">
      <c r="A6982">
        <v>6981</v>
      </c>
      <c r="B6982" t="s">
        <v>51</v>
      </c>
      <c r="C6982" t="s">
        <v>24</v>
      </c>
      <c r="D6982" t="s">
        <v>17</v>
      </c>
      <c r="E6982" t="s">
        <v>46</v>
      </c>
      <c r="F6982" t="s">
        <v>403</v>
      </c>
      <c r="G6982" t="s">
        <v>19</v>
      </c>
      <c r="H6982">
        <v>12</v>
      </c>
      <c r="I6982">
        <v>4876.87</v>
      </c>
      <c r="J6982">
        <v>58522.44</v>
      </c>
      <c r="K6982">
        <v>4368.1899999999996</v>
      </c>
      <c r="L6982">
        <v>127</v>
      </c>
      <c r="M6982" t="s">
        <v>29</v>
      </c>
      <c r="N6982" t="s">
        <v>36</v>
      </c>
      <c r="O6982">
        <v>11948.31</v>
      </c>
      <c r="P6982">
        <f>_xlfn.DAYS(Table3[[#This Row],[Delivery_Date]],Table3[[#This Row],[Order_Date]])</f>
        <v>1</v>
      </c>
    </row>
    <row r="6983" spans="1:16" x14ac:dyDescent="0.25">
      <c r="A6983">
        <v>6982</v>
      </c>
      <c r="B6983" t="s">
        <v>15</v>
      </c>
      <c r="C6983" t="s">
        <v>24</v>
      </c>
      <c r="D6983" t="s">
        <v>39</v>
      </c>
      <c r="E6983" t="s">
        <v>60</v>
      </c>
      <c r="F6983" t="s">
        <v>245</v>
      </c>
      <c r="G6983" t="s">
        <v>312</v>
      </c>
      <c r="H6983">
        <v>97</v>
      </c>
      <c r="I6983">
        <v>4288.51</v>
      </c>
      <c r="J6983">
        <v>415985.47</v>
      </c>
      <c r="K6983">
        <v>3671.37</v>
      </c>
      <c r="L6983">
        <v>758</v>
      </c>
      <c r="M6983" t="s">
        <v>29</v>
      </c>
      <c r="N6983" t="s">
        <v>43</v>
      </c>
      <c r="O6983">
        <v>65807.78</v>
      </c>
      <c r="P6983">
        <f>_xlfn.DAYS(Table3[[#This Row],[Delivery_Date]],Table3[[#This Row],[Order_Date]])</f>
        <v>3</v>
      </c>
    </row>
    <row r="6984" spans="1:16" x14ac:dyDescent="0.25">
      <c r="A6984">
        <v>6983</v>
      </c>
      <c r="B6984" t="s">
        <v>65</v>
      </c>
      <c r="C6984" t="s">
        <v>24</v>
      </c>
      <c r="D6984" t="s">
        <v>32</v>
      </c>
      <c r="E6984" t="s">
        <v>60</v>
      </c>
      <c r="F6984" t="s">
        <v>75</v>
      </c>
      <c r="G6984" t="s">
        <v>76</v>
      </c>
      <c r="H6984">
        <v>3</v>
      </c>
      <c r="I6984">
        <v>6416.41</v>
      </c>
      <c r="J6984">
        <v>19249.23</v>
      </c>
      <c r="K6984">
        <v>3699.37</v>
      </c>
      <c r="L6984">
        <v>384</v>
      </c>
      <c r="M6984" t="s">
        <v>35</v>
      </c>
      <c r="N6984" t="s">
        <v>22</v>
      </c>
      <c r="O6984">
        <v>2096.94</v>
      </c>
      <c r="P6984">
        <f>_xlfn.DAYS(Table3[[#This Row],[Delivery_Date]],Table3[[#This Row],[Order_Date]])</f>
        <v>10</v>
      </c>
    </row>
    <row r="6985" spans="1:16" x14ac:dyDescent="0.25">
      <c r="A6985">
        <v>6984</v>
      </c>
      <c r="B6985" t="s">
        <v>23</v>
      </c>
      <c r="C6985" t="s">
        <v>38</v>
      </c>
      <c r="D6985" t="s">
        <v>39</v>
      </c>
      <c r="E6985" t="s">
        <v>26</v>
      </c>
      <c r="F6985" t="s">
        <v>164</v>
      </c>
      <c r="G6985" t="s">
        <v>227</v>
      </c>
      <c r="H6985">
        <v>5</v>
      </c>
      <c r="I6985">
        <v>16034.82</v>
      </c>
      <c r="J6985">
        <v>80174.100000000006</v>
      </c>
      <c r="K6985">
        <v>4490.5</v>
      </c>
      <c r="L6985">
        <v>206</v>
      </c>
      <c r="M6985" t="s">
        <v>42</v>
      </c>
      <c r="N6985" t="s">
        <v>43</v>
      </c>
      <c r="O6985">
        <v>19808.78</v>
      </c>
      <c r="P6985">
        <f>_xlfn.DAYS(Table3[[#This Row],[Delivery_Date]],Table3[[#This Row],[Order_Date]])</f>
        <v>8</v>
      </c>
    </row>
    <row r="6986" spans="1:16" x14ac:dyDescent="0.25">
      <c r="A6986">
        <v>6985</v>
      </c>
      <c r="B6986" t="s">
        <v>31</v>
      </c>
      <c r="C6986" t="s">
        <v>38</v>
      </c>
      <c r="D6986" t="s">
        <v>25</v>
      </c>
      <c r="E6986" t="s">
        <v>26</v>
      </c>
      <c r="F6986" t="s">
        <v>313</v>
      </c>
      <c r="G6986" t="s">
        <v>147</v>
      </c>
      <c r="H6986">
        <v>29</v>
      </c>
      <c r="I6986">
        <v>26253.79</v>
      </c>
      <c r="J6986">
        <v>761359.91</v>
      </c>
      <c r="K6986">
        <v>1943.34</v>
      </c>
      <c r="L6986">
        <v>655</v>
      </c>
      <c r="M6986" t="s">
        <v>29</v>
      </c>
      <c r="N6986" t="s">
        <v>43</v>
      </c>
      <c r="O6986">
        <v>157313.67000000001</v>
      </c>
      <c r="P6986">
        <f>_xlfn.DAYS(Table3[[#This Row],[Delivery_Date]],Table3[[#This Row],[Order_Date]])</f>
        <v>14</v>
      </c>
    </row>
    <row r="6987" spans="1:16" x14ac:dyDescent="0.25">
      <c r="A6987">
        <v>6986</v>
      </c>
      <c r="B6987" t="s">
        <v>37</v>
      </c>
      <c r="C6987" t="s">
        <v>24</v>
      </c>
      <c r="D6987" t="s">
        <v>25</v>
      </c>
      <c r="E6987" t="s">
        <v>60</v>
      </c>
      <c r="F6987" t="s">
        <v>139</v>
      </c>
      <c r="G6987" t="s">
        <v>127</v>
      </c>
      <c r="H6987">
        <v>100</v>
      </c>
      <c r="I6987">
        <v>651.34</v>
      </c>
      <c r="J6987">
        <v>65134</v>
      </c>
      <c r="K6987">
        <v>245.49</v>
      </c>
      <c r="L6987">
        <v>325</v>
      </c>
      <c r="M6987" t="s">
        <v>21</v>
      </c>
      <c r="N6987" t="s">
        <v>36</v>
      </c>
      <c r="O6987">
        <v>8938.65</v>
      </c>
      <c r="P6987">
        <f>_xlfn.DAYS(Table3[[#This Row],[Delivery_Date]],Table3[[#This Row],[Order_Date]])</f>
        <v>15</v>
      </c>
    </row>
    <row r="6988" spans="1:16" x14ac:dyDescent="0.25">
      <c r="A6988">
        <v>6987</v>
      </c>
      <c r="B6988" t="s">
        <v>59</v>
      </c>
      <c r="C6988" t="s">
        <v>16</v>
      </c>
      <c r="D6988" t="s">
        <v>45</v>
      </c>
      <c r="E6988" t="s">
        <v>60</v>
      </c>
      <c r="F6988" t="s">
        <v>74</v>
      </c>
      <c r="G6988" t="s">
        <v>114</v>
      </c>
      <c r="H6988">
        <v>4</v>
      </c>
      <c r="I6988">
        <v>31551.72</v>
      </c>
      <c r="J6988">
        <v>126206.88</v>
      </c>
      <c r="K6988">
        <v>2196.61</v>
      </c>
      <c r="L6988">
        <v>343</v>
      </c>
      <c r="M6988" t="s">
        <v>35</v>
      </c>
      <c r="N6988" t="s">
        <v>43</v>
      </c>
      <c r="O6988">
        <v>13571.73</v>
      </c>
      <c r="P6988">
        <f>_xlfn.DAYS(Table3[[#This Row],[Delivery_Date]],Table3[[#This Row],[Order_Date]])</f>
        <v>5</v>
      </c>
    </row>
    <row r="6989" spans="1:16" x14ac:dyDescent="0.25">
      <c r="A6989">
        <v>6988</v>
      </c>
      <c r="B6989" t="s">
        <v>15</v>
      </c>
      <c r="C6989" t="s">
        <v>24</v>
      </c>
      <c r="D6989" t="s">
        <v>17</v>
      </c>
      <c r="E6989" t="s">
        <v>26</v>
      </c>
      <c r="F6989" t="s">
        <v>384</v>
      </c>
      <c r="G6989" t="s">
        <v>128</v>
      </c>
      <c r="H6989">
        <v>60</v>
      </c>
      <c r="I6989">
        <v>42355.83</v>
      </c>
      <c r="J6989">
        <v>2541349.7999999998</v>
      </c>
      <c r="K6989">
        <v>4176.66</v>
      </c>
      <c r="L6989">
        <v>113</v>
      </c>
      <c r="M6989" t="s">
        <v>35</v>
      </c>
      <c r="N6989" t="s">
        <v>30</v>
      </c>
      <c r="O6989">
        <v>616342.06999999995</v>
      </c>
      <c r="P6989">
        <f>_xlfn.DAYS(Table3[[#This Row],[Delivery_Date]],Table3[[#This Row],[Order_Date]])</f>
        <v>15</v>
      </c>
    </row>
    <row r="6990" spans="1:16" x14ac:dyDescent="0.25">
      <c r="A6990">
        <v>6989</v>
      </c>
      <c r="B6990" t="s">
        <v>15</v>
      </c>
      <c r="C6990" t="s">
        <v>16</v>
      </c>
      <c r="D6990" t="s">
        <v>39</v>
      </c>
      <c r="E6990" t="s">
        <v>60</v>
      </c>
      <c r="F6990" t="s">
        <v>41</v>
      </c>
      <c r="G6990" t="s">
        <v>58</v>
      </c>
      <c r="H6990">
        <v>92</v>
      </c>
      <c r="I6990">
        <v>23239.69</v>
      </c>
      <c r="J6990">
        <v>2138051.48</v>
      </c>
      <c r="K6990">
        <v>1682.07</v>
      </c>
      <c r="L6990">
        <v>209</v>
      </c>
      <c r="M6990" t="s">
        <v>35</v>
      </c>
      <c r="N6990" t="s">
        <v>30</v>
      </c>
      <c r="O6990">
        <v>526461.38</v>
      </c>
      <c r="P6990">
        <f>_xlfn.DAYS(Table3[[#This Row],[Delivery_Date]],Table3[[#This Row],[Order_Date]])</f>
        <v>7</v>
      </c>
    </row>
    <row r="6991" spans="1:16" x14ac:dyDescent="0.25">
      <c r="A6991">
        <v>6990</v>
      </c>
      <c r="B6991" t="s">
        <v>23</v>
      </c>
      <c r="C6991" t="s">
        <v>16</v>
      </c>
      <c r="D6991" t="s">
        <v>45</v>
      </c>
      <c r="E6991" t="s">
        <v>52</v>
      </c>
      <c r="F6991" t="s">
        <v>261</v>
      </c>
      <c r="G6991" t="s">
        <v>236</v>
      </c>
      <c r="H6991">
        <v>13</v>
      </c>
      <c r="I6991">
        <v>25888.76</v>
      </c>
      <c r="J6991">
        <v>336553.88</v>
      </c>
      <c r="K6991">
        <v>386.05</v>
      </c>
      <c r="L6991">
        <v>204</v>
      </c>
      <c r="M6991" t="s">
        <v>42</v>
      </c>
      <c r="N6991" t="s">
        <v>43</v>
      </c>
      <c r="O6991">
        <v>20921.88</v>
      </c>
      <c r="P6991">
        <f>_xlfn.DAYS(Table3[[#This Row],[Delivery_Date]],Table3[[#This Row],[Order_Date]])</f>
        <v>14</v>
      </c>
    </row>
    <row r="6992" spans="1:16" x14ac:dyDescent="0.25">
      <c r="A6992">
        <v>6991</v>
      </c>
      <c r="B6992" t="s">
        <v>51</v>
      </c>
      <c r="C6992" t="s">
        <v>24</v>
      </c>
      <c r="D6992" t="s">
        <v>39</v>
      </c>
      <c r="E6992" t="s">
        <v>46</v>
      </c>
      <c r="F6992" t="s">
        <v>276</v>
      </c>
      <c r="G6992" t="s">
        <v>395</v>
      </c>
      <c r="H6992">
        <v>67</v>
      </c>
      <c r="I6992">
        <v>1686.75</v>
      </c>
      <c r="J6992">
        <v>113012.25</v>
      </c>
      <c r="K6992">
        <v>4767.21</v>
      </c>
      <c r="L6992">
        <v>651</v>
      </c>
      <c r="M6992" t="s">
        <v>35</v>
      </c>
      <c r="N6992" t="s">
        <v>43</v>
      </c>
      <c r="O6992">
        <v>21054.86</v>
      </c>
      <c r="P6992">
        <f>_xlfn.DAYS(Table3[[#This Row],[Delivery_Date]],Table3[[#This Row],[Order_Date]])</f>
        <v>2</v>
      </c>
    </row>
    <row r="6993" spans="1:16" x14ac:dyDescent="0.25">
      <c r="A6993">
        <v>6992</v>
      </c>
      <c r="B6993" t="s">
        <v>51</v>
      </c>
      <c r="C6993" t="s">
        <v>16</v>
      </c>
      <c r="D6993" t="s">
        <v>25</v>
      </c>
      <c r="E6993" t="s">
        <v>18</v>
      </c>
      <c r="F6993" t="s">
        <v>361</v>
      </c>
      <c r="G6993" t="s">
        <v>225</v>
      </c>
      <c r="H6993">
        <v>5</v>
      </c>
      <c r="I6993">
        <v>37440.29</v>
      </c>
      <c r="J6993">
        <v>187201.45</v>
      </c>
      <c r="K6993">
        <v>2479.8000000000002</v>
      </c>
      <c r="L6993">
        <v>765</v>
      </c>
      <c r="M6993" t="s">
        <v>42</v>
      </c>
      <c r="N6993" t="s">
        <v>36</v>
      </c>
      <c r="O6993">
        <v>11223.81</v>
      </c>
      <c r="P6993">
        <f>_xlfn.DAYS(Table3[[#This Row],[Delivery_Date]],Table3[[#This Row],[Order_Date]])</f>
        <v>4</v>
      </c>
    </row>
    <row r="6994" spans="1:16" x14ac:dyDescent="0.25">
      <c r="A6994">
        <v>6993</v>
      </c>
      <c r="B6994" t="s">
        <v>23</v>
      </c>
      <c r="C6994" t="s">
        <v>16</v>
      </c>
      <c r="D6994" t="s">
        <v>25</v>
      </c>
      <c r="E6994" t="s">
        <v>26</v>
      </c>
      <c r="F6994" t="s">
        <v>409</v>
      </c>
      <c r="G6994" t="s">
        <v>352</v>
      </c>
      <c r="H6994">
        <v>55</v>
      </c>
      <c r="I6994">
        <v>5912.97</v>
      </c>
      <c r="J6994">
        <v>325213.34999999998</v>
      </c>
      <c r="K6994">
        <v>142.52000000000001</v>
      </c>
      <c r="L6994">
        <v>873</v>
      </c>
      <c r="M6994" t="s">
        <v>29</v>
      </c>
      <c r="N6994" t="s">
        <v>22</v>
      </c>
      <c r="O6994">
        <v>79289.55</v>
      </c>
      <c r="P6994">
        <f>_xlfn.DAYS(Table3[[#This Row],[Delivery_Date]],Table3[[#This Row],[Order_Date]])</f>
        <v>1</v>
      </c>
    </row>
    <row r="6995" spans="1:16" x14ac:dyDescent="0.25">
      <c r="A6995">
        <v>6994</v>
      </c>
      <c r="B6995" t="s">
        <v>59</v>
      </c>
      <c r="C6995" t="s">
        <v>16</v>
      </c>
      <c r="D6995" t="s">
        <v>17</v>
      </c>
      <c r="E6995" t="s">
        <v>52</v>
      </c>
      <c r="F6995" t="s">
        <v>413</v>
      </c>
      <c r="G6995" t="s">
        <v>34</v>
      </c>
      <c r="H6995">
        <v>26</v>
      </c>
      <c r="I6995">
        <v>5710.02</v>
      </c>
      <c r="J6995">
        <v>148460.51999999999</v>
      </c>
      <c r="K6995">
        <v>1986.61</v>
      </c>
      <c r="L6995">
        <v>785</v>
      </c>
      <c r="M6995" t="s">
        <v>42</v>
      </c>
      <c r="N6995" t="s">
        <v>36</v>
      </c>
      <c r="O6995">
        <v>11070.89</v>
      </c>
      <c r="P6995">
        <f>_xlfn.DAYS(Table3[[#This Row],[Delivery_Date]],Table3[[#This Row],[Order_Date]])</f>
        <v>7</v>
      </c>
    </row>
    <row r="6996" spans="1:16" x14ac:dyDescent="0.25">
      <c r="A6996">
        <v>6995</v>
      </c>
      <c r="B6996" t="s">
        <v>65</v>
      </c>
      <c r="C6996" t="s">
        <v>24</v>
      </c>
      <c r="D6996" t="s">
        <v>25</v>
      </c>
      <c r="E6996" t="s">
        <v>52</v>
      </c>
      <c r="F6996" t="s">
        <v>188</v>
      </c>
      <c r="G6996" t="s">
        <v>274</v>
      </c>
      <c r="H6996">
        <v>4</v>
      </c>
      <c r="I6996">
        <v>7868.73</v>
      </c>
      <c r="J6996">
        <v>31474.92</v>
      </c>
      <c r="K6996">
        <v>2629.62</v>
      </c>
      <c r="L6996">
        <v>68</v>
      </c>
      <c r="M6996" t="s">
        <v>21</v>
      </c>
      <c r="N6996" t="s">
        <v>22</v>
      </c>
      <c r="O6996">
        <v>7120.89</v>
      </c>
      <c r="P6996">
        <f>_xlfn.DAYS(Table3[[#This Row],[Delivery_Date]],Table3[[#This Row],[Order_Date]])</f>
        <v>4</v>
      </c>
    </row>
    <row r="6997" spans="1:16" x14ac:dyDescent="0.25">
      <c r="A6997">
        <v>6996</v>
      </c>
      <c r="B6997" t="s">
        <v>23</v>
      </c>
      <c r="C6997" t="s">
        <v>38</v>
      </c>
      <c r="D6997" t="s">
        <v>39</v>
      </c>
      <c r="E6997" t="s">
        <v>52</v>
      </c>
      <c r="F6997" t="s">
        <v>202</v>
      </c>
      <c r="G6997" t="s">
        <v>287</v>
      </c>
      <c r="H6997">
        <v>56</v>
      </c>
      <c r="I6997">
        <v>39902.620000000003</v>
      </c>
      <c r="J6997">
        <v>2234546.7200000002</v>
      </c>
      <c r="K6997">
        <v>2991.99</v>
      </c>
      <c r="L6997">
        <v>446</v>
      </c>
      <c r="M6997" t="s">
        <v>29</v>
      </c>
      <c r="N6997" t="s">
        <v>22</v>
      </c>
      <c r="O6997">
        <v>162442.79</v>
      </c>
      <c r="P6997">
        <f>_xlfn.DAYS(Table3[[#This Row],[Delivery_Date]],Table3[[#This Row],[Order_Date]])</f>
        <v>1</v>
      </c>
    </row>
    <row r="6998" spans="1:16" x14ac:dyDescent="0.25">
      <c r="A6998">
        <v>6997</v>
      </c>
      <c r="B6998" t="s">
        <v>37</v>
      </c>
      <c r="C6998" t="s">
        <v>24</v>
      </c>
      <c r="D6998" t="s">
        <v>39</v>
      </c>
      <c r="E6998" t="s">
        <v>26</v>
      </c>
      <c r="F6998" t="s">
        <v>385</v>
      </c>
      <c r="G6998" t="s">
        <v>372</v>
      </c>
      <c r="H6998">
        <v>2</v>
      </c>
      <c r="I6998">
        <v>23843.55</v>
      </c>
      <c r="J6998">
        <v>47687.1</v>
      </c>
      <c r="K6998">
        <v>2092.92</v>
      </c>
      <c r="L6998">
        <v>329</v>
      </c>
      <c r="M6998" t="s">
        <v>42</v>
      </c>
      <c r="N6998" t="s">
        <v>43</v>
      </c>
      <c r="O6998">
        <v>6390.21</v>
      </c>
      <c r="P6998">
        <f>_xlfn.DAYS(Table3[[#This Row],[Delivery_Date]],Table3[[#This Row],[Order_Date]])</f>
        <v>4</v>
      </c>
    </row>
    <row r="6999" spans="1:16" x14ac:dyDescent="0.25">
      <c r="A6999">
        <v>6998</v>
      </c>
      <c r="B6999" t="s">
        <v>15</v>
      </c>
      <c r="C6999" t="s">
        <v>24</v>
      </c>
      <c r="D6999" t="s">
        <v>32</v>
      </c>
      <c r="E6999" t="s">
        <v>26</v>
      </c>
      <c r="F6999" t="s">
        <v>289</v>
      </c>
      <c r="G6999" t="s">
        <v>142</v>
      </c>
      <c r="H6999">
        <v>21</v>
      </c>
      <c r="I6999">
        <v>2398.63</v>
      </c>
      <c r="J6999">
        <v>50371.23</v>
      </c>
      <c r="K6999">
        <v>971.87</v>
      </c>
      <c r="L6999">
        <v>810</v>
      </c>
      <c r="M6999" t="s">
        <v>42</v>
      </c>
      <c r="N6999" t="s">
        <v>36</v>
      </c>
      <c r="O6999">
        <v>2921.71</v>
      </c>
      <c r="P6999">
        <f>_xlfn.DAYS(Table3[[#This Row],[Delivery_Date]],Table3[[#This Row],[Order_Date]])</f>
        <v>5</v>
      </c>
    </row>
    <row r="7000" spans="1:16" x14ac:dyDescent="0.25">
      <c r="A7000">
        <v>6999</v>
      </c>
      <c r="B7000" t="s">
        <v>44</v>
      </c>
      <c r="C7000" t="s">
        <v>16</v>
      </c>
      <c r="D7000" t="s">
        <v>25</v>
      </c>
      <c r="E7000" t="s">
        <v>60</v>
      </c>
      <c r="F7000" t="s">
        <v>50</v>
      </c>
      <c r="G7000" t="s">
        <v>136</v>
      </c>
      <c r="H7000">
        <v>100</v>
      </c>
      <c r="I7000">
        <v>46810.66</v>
      </c>
      <c r="J7000">
        <v>4681066</v>
      </c>
      <c r="K7000">
        <v>1307.01</v>
      </c>
      <c r="L7000">
        <v>643</v>
      </c>
      <c r="M7000" t="s">
        <v>35</v>
      </c>
      <c r="N7000" t="s">
        <v>36</v>
      </c>
      <c r="O7000">
        <v>587349</v>
      </c>
      <c r="P7000">
        <f>_xlfn.DAYS(Table3[[#This Row],[Delivery_Date]],Table3[[#This Row],[Order_Date]])</f>
        <v>10</v>
      </c>
    </row>
    <row r="7001" spans="1:16" x14ac:dyDescent="0.25">
      <c r="A7001">
        <v>7000</v>
      </c>
      <c r="B7001" t="s">
        <v>51</v>
      </c>
      <c r="C7001" t="s">
        <v>38</v>
      </c>
      <c r="D7001" t="s">
        <v>39</v>
      </c>
      <c r="E7001" t="s">
        <v>60</v>
      </c>
      <c r="F7001" t="s">
        <v>66</v>
      </c>
      <c r="G7001" t="s">
        <v>192</v>
      </c>
      <c r="H7001">
        <v>39</v>
      </c>
      <c r="I7001">
        <v>27871.81</v>
      </c>
      <c r="J7001">
        <v>1087000.5900000001</v>
      </c>
      <c r="K7001">
        <v>3125.13</v>
      </c>
      <c r="L7001">
        <v>445</v>
      </c>
      <c r="M7001" t="s">
        <v>35</v>
      </c>
      <c r="N7001" t="s">
        <v>36</v>
      </c>
      <c r="O7001">
        <v>215582.05</v>
      </c>
      <c r="P7001">
        <f>_xlfn.DAYS(Table3[[#This Row],[Delivery_Date]],Table3[[#This Row],[Order_Date]])</f>
        <v>12</v>
      </c>
    </row>
    <row r="7002" spans="1:16" x14ac:dyDescent="0.25">
      <c r="A7002">
        <v>7001</v>
      </c>
      <c r="B7002" t="s">
        <v>59</v>
      </c>
      <c r="C7002" t="s">
        <v>38</v>
      </c>
      <c r="D7002" t="s">
        <v>45</v>
      </c>
      <c r="E7002" t="s">
        <v>46</v>
      </c>
      <c r="F7002" t="s">
        <v>260</v>
      </c>
      <c r="G7002" t="s">
        <v>306</v>
      </c>
      <c r="H7002">
        <v>77</v>
      </c>
      <c r="I7002">
        <v>20400.400000000001</v>
      </c>
      <c r="J7002">
        <v>1570830.8</v>
      </c>
      <c r="K7002">
        <v>2827.23</v>
      </c>
      <c r="L7002">
        <v>986</v>
      </c>
      <c r="M7002" t="s">
        <v>35</v>
      </c>
      <c r="N7002" t="s">
        <v>36</v>
      </c>
      <c r="O7002">
        <v>152385.31</v>
      </c>
      <c r="P7002">
        <f>_xlfn.DAYS(Table3[[#This Row],[Delivery_Date]],Table3[[#This Row],[Order_Date]])</f>
        <v>12</v>
      </c>
    </row>
    <row r="7003" spans="1:16" x14ac:dyDescent="0.25">
      <c r="A7003">
        <v>7002</v>
      </c>
      <c r="B7003" t="s">
        <v>44</v>
      </c>
      <c r="C7003" t="s">
        <v>16</v>
      </c>
      <c r="D7003" t="s">
        <v>32</v>
      </c>
      <c r="E7003" t="s">
        <v>60</v>
      </c>
      <c r="F7003" t="s">
        <v>172</v>
      </c>
      <c r="G7003" t="s">
        <v>365</v>
      </c>
      <c r="H7003">
        <v>80</v>
      </c>
      <c r="I7003">
        <v>10156.19</v>
      </c>
      <c r="J7003">
        <v>812495.2</v>
      </c>
      <c r="K7003">
        <v>2706.99</v>
      </c>
      <c r="L7003">
        <v>170</v>
      </c>
      <c r="M7003" t="s">
        <v>42</v>
      </c>
      <c r="N7003" t="s">
        <v>43</v>
      </c>
      <c r="O7003">
        <v>184898.17</v>
      </c>
      <c r="P7003">
        <f>_xlfn.DAYS(Table3[[#This Row],[Delivery_Date]],Table3[[#This Row],[Order_Date]])</f>
        <v>8</v>
      </c>
    </row>
    <row r="7004" spans="1:16" x14ac:dyDescent="0.25">
      <c r="A7004">
        <v>7003</v>
      </c>
      <c r="B7004" t="s">
        <v>44</v>
      </c>
      <c r="C7004" t="s">
        <v>38</v>
      </c>
      <c r="D7004" t="s">
        <v>45</v>
      </c>
      <c r="E7004" t="s">
        <v>52</v>
      </c>
      <c r="F7004" t="s">
        <v>287</v>
      </c>
      <c r="G7004" t="s">
        <v>274</v>
      </c>
      <c r="H7004">
        <v>87</v>
      </c>
      <c r="I7004">
        <v>20430.86</v>
      </c>
      <c r="J7004">
        <v>1777484.82</v>
      </c>
      <c r="K7004">
        <v>1228.42</v>
      </c>
      <c r="L7004">
        <v>663</v>
      </c>
      <c r="M7004" t="s">
        <v>42</v>
      </c>
      <c r="N7004" t="s">
        <v>70</v>
      </c>
      <c r="O7004">
        <v>276845.84000000003</v>
      </c>
      <c r="P7004">
        <f>_xlfn.DAYS(Table3[[#This Row],[Delivery_Date]],Table3[[#This Row],[Order_Date]])</f>
        <v>11</v>
      </c>
    </row>
    <row r="7005" spans="1:16" x14ac:dyDescent="0.25">
      <c r="A7005">
        <v>7004</v>
      </c>
      <c r="B7005" t="s">
        <v>65</v>
      </c>
      <c r="C7005" t="s">
        <v>16</v>
      </c>
      <c r="D7005" t="s">
        <v>45</v>
      </c>
      <c r="E7005" t="s">
        <v>60</v>
      </c>
      <c r="F7005" t="s">
        <v>182</v>
      </c>
      <c r="G7005" t="s">
        <v>40</v>
      </c>
      <c r="H7005">
        <v>38</v>
      </c>
      <c r="I7005">
        <v>28655.68</v>
      </c>
      <c r="J7005">
        <v>1088915.8400000001</v>
      </c>
      <c r="K7005">
        <v>808.1</v>
      </c>
      <c r="L7005">
        <v>657</v>
      </c>
      <c r="M7005" t="s">
        <v>29</v>
      </c>
      <c r="N7005" t="s">
        <v>22</v>
      </c>
      <c r="O7005">
        <v>82814.25</v>
      </c>
      <c r="P7005">
        <f>_xlfn.DAYS(Table3[[#This Row],[Delivery_Date]],Table3[[#This Row],[Order_Date]])</f>
        <v>7</v>
      </c>
    </row>
    <row r="7006" spans="1:16" x14ac:dyDescent="0.25">
      <c r="A7006">
        <v>7005</v>
      </c>
      <c r="B7006" t="s">
        <v>37</v>
      </c>
      <c r="C7006" t="s">
        <v>24</v>
      </c>
      <c r="D7006" t="s">
        <v>45</v>
      </c>
      <c r="E7006" t="s">
        <v>18</v>
      </c>
      <c r="F7006" t="s">
        <v>335</v>
      </c>
      <c r="G7006" t="s">
        <v>341</v>
      </c>
      <c r="H7006">
        <v>80</v>
      </c>
      <c r="I7006">
        <v>1640.89</v>
      </c>
      <c r="J7006">
        <v>131271.20000000001</v>
      </c>
      <c r="K7006">
        <v>2413.85</v>
      </c>
      <c r="L7006">
        <v>599</v>
      </c>
      <c r="M7006" t="s">
        <v>35</v>
      </c>
      <c r="N7006" t="s">
        <v>36</v>
      </c>
      <c r="O7006">
        <v>24956.02</v>
      </c>
      <c r="P7006">
        <f>_xlfn.DAYS(Table3[[#This Row],[Delivery_Date]],Table3[[#This Row],[Order_Date]])</f>
        <v>4</v>
      </c>
    </row>
    <row r="7007" spans="1:16" x14ac:dyDescent="0.25">
      <c r="A7007">
        <v>7006</v>
      </c>
      <c r="B7007" t="s">
        <v>37</v>
      </c>
      <c r="C7007" t="s">
        <v>38</v>
      </c>
      <c r="D7007" t="s">
        <v>39</v>
      </c>
      <c r="E7007" t="s">
        <v>18</v>
      </c>
      <c r="F7007" t="s">
        <v>330</v>
      </c>
      <c r="G7007" t="s">
        <v>72</v>
      </c>
      <c r="H7007">
        <v>80</v>
      </c>
      <c r="I7007">
        <v>33643.39</v>
      </c>
      <c r="J7007">
        <v>2691471.2</v>
      </c>
      <c r="K7007">
        <v>2737.41</v>
      </c>
      <c r="L7007">
        <v>828</v>
      </c>
      <c r="M7007" t="s">
        <v>42</v>
      </c>
      <c r="N7007" t="s">
        <v>30</v>
      </c>
      <c r="O7007">
        <v>562005.88</v>
      </c>
      <c r="P7007">
        <f>_xlfn.DAYS(Table3[[#This Row],[Delivery_Date]],Table3[[#This Row],[Order_Date]])</f>
        <v>14</v>
      </c>
    </row>
    <row r="7008" spans="1:16" x14ac:dyDescent="0.25">
      <c r="A7008">
        <v>7007</v>
      </c>
      <c r="B7008" t="s">
        <v>37</v>
      </c>
      <c r="C7008" t="s">
        <v>24</v>
      </c>
      <c r="D7008" t="s">
        <v>25</v>
      </c>
      <c r="E7008" t="s">
        <v>26</v>
      </c>
      <c r="F7008" t="s">
        <v>119</v>
      </c>
      <c r="G7008" t="s">
        <v>261</v>
      </c>
      <c r="H7008">
        <v>44</v>
      </c>
      <c r="I7008">
        <v>3078.93</v>
      </c>
      <c r="J7008">
        <v>135472.92000000001</v>
      </c>
      <c r="K7008">
        <v>3728.7</v>
      </c>
      <c r="L7008">
        <v>680</v>
      </c>
      <c r="M7008" t="s">
        <v>35</v>
      </c>
      <c r="N7008" t="s">
        <v>22</v>
      </c>
      <c r="O7008">
        <v>21220.46</v>
      </c>
      <c r="P7008">
        <f>_xlfn.DAYS(Table3[[#This Row],[Delivery_Date]],Table3[[#This Row],[Order_Date]])</f>
        <v>2</v>
      </c>
    </row>
    <row r="7009" spans="1:16" x14ac:dyDescent="0.25">
      <c r="A7009">
        <v>7008</v>
      </c>
      <c r="B7009" t="s">
        <v>44</v>
      </c>
      <c r="C7009" t="s">
        <v>16</v>
      </c>
      <c r="D7009" t="s">
        <v>39</v>
      </c>
      <c r="E7009" t="s">
        <v>60</v>
      </c>
      <c r="F7009" t="s">
        <v>356</v>
      </c>
      <c r="G7009" t="s">
        <v>27</v>
      </c>
      <c r="H7009">
        <v>72</v>
      </c>
      <c r="I7009">
        <v>25065.119999999999</v>
      </c>
      <c r="J7009">
        <v>1804688.64</v>
      </c>
      <c r="K7009">
        <v>2054.89</v>
      </c>
      <c r="L7009">
        <v>436</v>
      </c>
      <c r="M7009" t="s">
        <v>35</v>
      </c>
      <c r="N7009" t="s">
        <v>22</v>
      </c>
      <c r="O7009">
        <v>435250.29</v>
      </c>
      <c r="P7009">
        <f>_xlfn.DAYS(Table3[[#This Row],[Delivery_Date]],Table3[[#This Row],[Order_Date]])</f>
        <v>8</v>
      </c>
    </row>
    <row r="7010" spans="1:16" x14ac:dyDescent="0.25">
      <c r="A7010">
        <v>7009</v>
      </c>
      <c r="B7010" t="s">
        <v>15</v>
      </c>
      <c r="C7010" t="s">
        <v>24</v>
      </c>
      <c r="D7010" t="s">
        <v>17</v>
      </c>
      <c r="E7010" t="s">
        <v>46</v>
      </c>
      <c r="F7010" t="s">
        <v>201</v>
      </c>
      <c r="G7010" t="s">
        <v>326</v>
      </c>
      <c r="H7010">
        <v>91</v>
      </c>
      <c r="I7010">
        <v>24277.57</v>
      </c>
      <c r="J7010">
        <v>2209258.87</v>
      </c>
      <c r="K7010">
        <v>3101.03</v>
      </c>
      <c r="L7010">
        <v>689</v>
      </c>
      <c r="M7010" t="s">
        <v>29</v>
      </c>
      <c r="N7010" t="s">
        <v>70</v>
      </c>
      <c r="O7010">
        <v>440855.87</v>
      </c>
      <c r="P7010">
        <f>_xlfn.DAYS(Table3[[#This Row],[Delivery_Date]],Table3[[#This Row],[Order_Date]])</f>
        <v>8</v>
      </c>
    </row>
    <row r="7011" spans="1:16" x14ac:dyDescent="0.25">
      <c r="A7011">
        <v>7010</v>
      </c>
      <c r="B7011" t="s">
        <v>51</v>
      </c>
      <c r="C7011" t="s">
        <v>16</v>
      </c>
      <c r="D7011" t="s">
        <v>32</v>
      </c>
      <c r="E7011" t="s">
        <v>60</v>
      </c>
      <c r="F7011" t="s">
        <v>291</v>
      </c>
      <c r="G7011" t="s">
        <v>64</v>
      </c>
      <c r="H7011">
        <v>14</v>
      </c>
      <c r="I7011">
        <v>25597.11</v>
      </c>
      <c r="J7011">
        <v>358359.54</v>
      </c>
      <c r="K7011">
        <v>1994.52</v>
      </c>
      <c r="L7011">
        <v>190</v>
      </c>
      <c r="M7011" t="s">
        <v>29</v>
      </c>
      <c r="N7011" t="s">
        <v>30</v>
      </c>
      <c r="O7011">
        <v>84439.49</v>
      </c>
      <c r="P7011">
        <f>_xlfn.DAYS(Table3[[#This Row],[Delivery_Date]],Table3[[#This Row],[Order_Date]])</f>
        <v>1</v>
      </c>
    </row>
    <row r="7012" spans="1:16" x14ac:dyDescent="0.25">
      <c r="A7012">
        <v>7011</v>
      </c>
      <c r="B7012" t="s">
        <v>37</v>
      </c>
      <c r="C7012" t="s">
        <v>24</v>
      </c>
      <c r="D7012" t="s">
        <v>25</v>
      </c>
      <c r="E7012" t="s">
        <v>46</v>
      </c>
      <c r="F7012" t="s">
        <v>266</v>
      </c>
      <c r="G7012" t="s">
        <v>239</v>
      </c>
      <c r="H7012">
        <v>51</v>
      </c>
      <c r="I7012">
        <v>25417.19</v>
      </c>
      <c r="J7012">
        <v>1296276.69</v>
      </c>
      <c r="K7012">
        <v>1364.21</v>
      </c>
      <c r="L7012">
        <v>148</v>
      </c>
      <c r="M7012" t="s">
        <v>29</v>
      </c>
      <c r="N7012" t="s">
        <v>70</v>
      </c>
      <c r="O7012">
        <v>168582.61</v>
      </c>
      <c r="P7012">
        <f>_xlfn.DAYS(Table3[[#This Row],[Delivery_Date]],Table3[[#This Row],[Order_Date]])</f>
        <v>8</v>
      </c>
    </row>
    <row r="7013" spans="1:16" x14ac:dyDescent="0.25">
      <c r="A7013">
        <v>7012</v>
      </c>
      <c r="B7013" t="s">
        <v>44</v>
      </c>
      <c r="C7013" t="s">
        <v>24</v>
      </c>
      <c r="D7013" t="s">
        <v>25</v>
      </c>
      <c r="E7013" t="s">
        <v>60</v>
      </c>
      <c r="F7013" t="s">
        <v>282</v>
      </c>
      <c r="G7013" t="s">
        <v>404</v>
      </c>
      <c r="H7013">
        <v>2</v>
      </c>
      <c r="I7013">
        <v>43951.38</v>
      </c>
      <c r="J7013">
        <v>87902.76</v>
      </c>
      <c r="K7013">
        <v>129.74</v>
      </c>
      <c r="L7013">
        <v>356</v>
      </c>
      <c r="M7013" t="s">
        <v>35</v>
      </c>
      <c r="N7013" t="s">
        <v>36</v>
      </c>
      <c r="O7013">
        <v>14406.95</v>
      </c>
      <c r="P7013">
        <f>_xlfn.DAYS(Table3[[#This Row],[Delivery_Date]],Table3[[#This Row],[Order_Date]])</f>
        <v>14</v>
      </c>
    </row>
    <row r="7014" spans="1:16" x14ac:dyDescent="0.25">
      <c r="A7014">
        <v>7013</v>
      </c>
      <c r="B7014" t="s">
        <v>37</v>
      </c>
      <c r="C7014" t="s">
        <v>16</v>
      </c>
      <c r="D7014" t="s">
        <v>39</v>
      </c>
      <c r="E7014" t="s">
        <v>60</v>
      </c>
      <c r="F7014" t="s">
        <v>68</v>
      </c>
      <c r="G7014" t="s">
        <v>328</v>
      </c>
      <c r="H7014">
        <v>9</v>
      </c>
      <c r="I7014">
        <v>9377.0499999999993</v>
      </c>
      <c r="J7014">
        <v>84393.45</v>
      </c>
      <c r="K7014">
        <v>1617.15</v>
      </c>
      <c r="L7014">
        <v>221</v>
      </c>
      <c r="M7014" t="s">
        <v>35</v>
      </c>
      <c r="N7014" t="s">
        <v>22</v>
      </c>
      <c r="O7014">
        <v>19925.310000000001</v>
      </c>
      <c r="P7014">
        <f>_xlfn.DAYS(Table3[[#This Row],[Delivery_Date]],Table3[[#This Row],[Order_Date]])</f>
        <v>15</v>
      </c>
    </row>
    <row r="7015" spans="1:16" x14ac:dyDescent="0.25">
      <c r="A7015">
        <v>7014</v>
      </c>
      <c r="B7015" t="s">
        <v>51</v>
      </c>
      <c r="C7015" t="s">
        <v>38</v>
      </c>
      <c r="D7015" t="s">
        <v>25</v>
      </c>
      <c r="E7015" t="s">
        <v>52</v>
      </c>
      <c r="F7015" t="s">
        <v>150</v>
      </c>
      <c r="G7015" t="s">
        <v>277</v>
      </c>
      <c r="H7015">
        <v>91</v>
      </c>
      <c r="I7015">
        <v>8807.89</v>
      </c>
      <c r="J7015">
        <v>801517.99</v>
      </c>
      <c r="K7015">
        <v>3492.81</v>
      </c>
      <c r="L7015">
        <v>674</v>
      </c>
      <c r="M7015" t="s">
        <v>21</v>
      </c>
      <c r="N7015" t="s">
        <v>22</v>
      </c>
      <c r="O7015">
        <v>105220.68</v>
      </c>
      <c r="P7015">
        <f>_xlfn.DAYS(Table3[[#This Row],[Delivery_Date]],Table3[[#This Row],[Order_Date]])</f>
        <v>9</v>
      </c>
    </row>
    <row r="7016" spans="1:16" x14ac:dyDescent="0.25">
      <c r="A7016">
        <v>7015</v>
      </c>
      <c r="B7016" t="s">
        <v>59</v>
      </c>
      <c r="C7016" t="s">
        <v>24</v>
      </c>
      <c r="D7016" t="s">
        <v>45</v>
      </c>
      <c r="E7016" t="s">
        <v>52</v>
      </c>
      <c r="F7016" t="s">
        <v>231</v>
      </c>
      <c r="G7016" t="s">
        <v>228</v>
      </c>
      <c r="H7016">
        <v>84</v>
      </c>
      <c r="I7016">
        <v>35769.54</v>
      </c>
      <c r="J7016">
        <v>3004641.36</v>
      </c>
      <c r="K7016">
        <v>1709.2</v>
      </c>
      <c r="L7016">
        <v>412</v>
      </c>
      <c r="M7016" t="s">
        <v>29</v>
      </c>
      <c r="N7016" t="s">
        <v>22</v>
      </c>
      <c r="O7016">
        <v>223292.23</v>
      </c>
      <c r="P7016">
        <f>_xlfn.DAYS(Table3[[#This Row],[Delivery_Date]],Table3[[#This Row],[Order_Date]])</f>
        <v>2</v>
      </c>
    </row>
    <row r="7017" spans="1:16" x14ac:dyDescent="0.25">
      <c r="A7017">
        <v>7016</v>
      </c>
      <c r="B7017" t="s">
        <v>65</v>
      </c>
      <c r="C7017" t="s">
        <v>24</v>
      </c>
      <c r="D7017" t="s">
        <v>17</v>
      </c>
      <c r="E7017" t="s">
        <v>26</v>
      </c>
      <c r="F7017" t="s">
        <v>238</v>
      </c>
      <c r="G7017" t="s">
        <v>73</v>
      </c>
      <c r="H7017">
        <v>81</v>
      </c>
      <c r="I7017">
        <v>1115.69</v>
      </c>
      <c r="J7017">
        <v>90370.89</v>
      </c>
      <c r="K7017">
        <v>1300.98</v>
      </c>
      <c r="L7017">
        <v>817</v>
      </c>
      <c r="M7017" t="s">
        <v>21</v>
      </c>
      <c r="N7017" t="s">
        <v>43</v>
      </c>
      <c r="O7017">
        <v>10076.43</v>
      </c>
      <c r="P7017">
        <f>_xlfn.DAYS(Table3[[#This Row],[Delivery_Date]],Table3[[#This Row],[Order_Date]])</f>
        <v>5</v>
      </c>
    </row>
    <row r="7018" spans="1:16" x14ac:dyDescent="0.25">
      <c r="A7018">
        <v>7017</v>
      </c>
      <c r="B7018" t="s">
        <v>31</v>
      </c>
      <c r="C7018" t="s">
        <v>16</v>
      </c>
      <c r="D7018" t="s">
        <v>25</v>
      </c>
      <c r="E7018" t="s">
        <v>60</v>
      </c>
      <c r="F7018" t="s">
        <v>158</v>
      </c>
      <c r="G7018" t="s">
        <v>191</v>
      </c>
      <c r="H7018">
        <v>90</v>
      </c>
      <c r="I7018">
        <v>12244.32</v>
      </c>
      <c r="J7018">
        <v>1101988.8</v>
      </c>
      <c r="K7018">
        <v>2240.27</v>
      </c>
      <c r="L7018">
        <v>992</v>
      </c>
      <c r="M7018" t="s">
        <v>42</v>
      </c>
      <c r="N7018" t="s">
        <v>22</v>
      </c>
      <c r="O7018">
        <v>195790.04</v>
      </c>
      <c r="P7018">
        <f>_xlfn.DAYS(Table3[[#This Row],[Delivery_Date]],Table3[[#This Row],[Order_Date]])</f>
        <v>9</v>
      </c>
    </row>
    <row r="7019" spans="1:16" x14ac:dyDescent="0.25">
      <c r="A7019">
        <v>7018</v>
      </c>
      <c r="B7019" t="s">
        <v>15</v>
      </c>
      <c r="C7019" t="s">
        <v>38</v>
      </c>
      <c r="D7019" t="s">
        <v>25</v>
      </c>
      <c r="E7019" t="s">
        <v>52</v>
      </c>
      <c r="F7019" t="s">
        <v>64</v>
      </c>
      <c r="G7019" t="s">
        <v>176</v>
      </c>
      <c r="H7019">
        <v>45</v>
      </c>
      <c r="I7019">
        <v>47210.55</v>
      </c>
      <c r="J7019">
        <v>2124474.75</v>
      </c>
      <c r="K7019">
        <v>3575.01</v>
      </c>
      <c r="L7019">
        <v>236</v>
      </c>
      <c r="M7019" t="s">
        <v>29</v>
      </c>
      <c r="N7019" t="s">
        <v>43</v>
      </c>
      <c r="O7019">
        <v>300322.99</v>
      </c>
      <c r="P7019">
        <f>_xlfn.DAYS(Table3[[#This Row],[Delivery_Date]],Table3[[#This Row],[Order_Date]])</f>
        <v>4</v>
      </c>
    </row>
    <row r="7020" spans="1:16" x14ac:dyDescent="0.25">
      <c r="A7020">
        <v>7019</v>
      </c>
      <c r="B7020" t="s">
        <v>15</v>
      </c>
      <c r="C7020" t="s">
        <v>16</v>
      </c>
      <c r="D7020" t="s">
        <v>39</v>
      </c>
      <c r="E7020" t="s">
        <v>46</v>
      </c>
      <c r="F7020" t="s">
        <v>211</v>
      </c>
      <c r="G7020" t="s">
        <v>183</v>
      </c>
      <c r="H7020">
        <v>60</v>
      </c>
      <c r="I7020">
        <v>7245.06</v>
      </c>
      <c r="J7020">
        <v>434703.6</v>
      </c>
      <c r="K7020">
        <v>4336.8500000000004</v>
      </c>
      <c r="L7020">
        <v>753</v>
      </c>
      <c r="M7020" t="s">
        <v>42</v>
      </c>
      <c r="N7020" t="s">
        <v>36</v>
      </c>
      <c r="O7020">
        <v>45377.9</v>
      </c>
      <c r="P7020">
        <f>_xlfn.DAYS(Table3[[#This Row],[Delivery_Date]],Table3[[#This Row],[Order_Date]])</f>
        <v>11</v>
      </c>
    </row>
    <row r="7021" spans="1:16" x14ac:dyDescent="0.25">
      <c r="A7021">
        <v>7020</v>
      </c>
      <c r="B7021" t="s">
        <v>31</v>
      </c>
      <c r="C7021" t="s">
        <v>24</v>
      </c>
      <c r="D7021" t="s">
        <v>32</v>
      </c>
      <c r="E7021" t="s">
        <v>52</v>
      </c>
      <c r="F7021" t="s">
        <v>130</v>
      </c>
      <c r="G7021" t="s">
        <v>50</v>
      </c>
      <c r="H7021">
        <v>49</v>
      </c>
      <c r="I7021">
        <v>1285.4000000000001</v>
      </c>
      <c r="J7021">
        <v>62984.6</v>
      </c>
      <c r="K7021">
        <v>2628.35</v>
      </c>
      <c r="L7021">
        <v>274</v>
      </c>
      <c r="M7021" t="s">
        <v>42</v>
      </c>
      <c r="N7021" t="s">
        <v>70</v>
      </c>
      <c r="O7021">
        <v>4948.51</v>
      </c>
      <c r="P7021">
        <f>_xlfn.DAYS(Table3[[#This Row],[Delivery_Date]],Table3[[#This Row],[Order_Date]])</f>
        <v>4</v>
      </c>
    </row>
    <row r="7022" spans="1:16" x14ac:dyDescent="0.25">
      <c r="A7022">
        <v>7021</v>
      </c>
      <c r="B7022" t="s">
        <v>44</v>
      </c>
      <c r="C7022" t="s">
        <v>16</v>
      </c>
      <c r="D7022" t="s">
        <v>39</v>
      </c>
      <c r="E7022" t="s">
        <v>18</v>
      </c>
      <c r="F7022" t="s">
        <v>63</v>
      </c>
      <c r="G7022" t="s">
        <v>346</v>
      </c>
      <c r="H7022">
        <v>41</v>
      </c>
      <c r="I7022">
        <v>7651.7</v>
      </c>
      <c r="J7022">
        <v>313719.7</v>
      </c>
      <c r="K7022">
        <v>2631.09</v>
      </c>
      <c r="L7022">
        <v>504</v>
      </c>
      <c r="M7022" t="s">
        <v>35</v>
      </c>
      <c r="N7022" t="s">
        <v>43</v>
      </c>
      <c r="O7022">
        <v>26166.29</v>
      </c>
      <c r="P7022">
        <f>_xlfn.DAYS(Table3[[#This Row],[Delivery_Date]],Table3[[#This Row],[Order_Date]])</f>
        <v>4</v>
      </c>
    </row>
    <row r="7023" spans="1:16" x14ac:dyDescent="0.25">
      <c r="A7023">
        <v>7022</v>
      </c>
      <c r="B7023" t="s">
        <v>15</v>
      </c>
      <c r="C7023" t="s">
        <v>38</v>
      </c>
      <c r="D7023" t="s">
        <v>17</v>
      </c>
      <c r="E7023" t="s">
        <v>46</v>
      </c>
      <c r="F7023" t="s">
        <v>171</v>
      </c>
      <c r="G7023" t="s">
        <v>90</v>
      </c>
      <c r="H7023">
        <v>85</v>
      </c>
      <c r="I7023">
        <v>21833.97</v>
      </c>
      <c r="J7023">
        <v>1855887.45</v>
      </c>
      <c r="K7023">
        <v>1153.77</v>
      </c>
      <c r="L7023">
        <v>401</v>
      </c>
      <c r="M7023" t="s">
        <v>35</v>
      </c>
      <c r="N7023" t="s">
        <v>30</v>
      </c>
      <c r="O7023">
        <v>437431.75</v>
      </c>
      <c r="P7023">
        <f>_xlfn.DAYS(Table3[[#This Row],[Delivery_Date]],Table3[[#This Row],[Order_Date]])</f>
        <v>5</v>
      </c>
    </row>
    <row r="7024" spans="1:16" x14ac:dyDescent="0.25">
      <c r="A7024">
        <v>7023</v>
      </c>
      <c r="B7024" t="s">
        <v>37</v>
      </c>
      <c r="C7024" t="s">
        <v>24</v>
      </c>
      <c r="D7024" t="s">
        <v>32</v>
      </c>
      <c r="E7024" t="s">
        <v>46</v>
      </c>
      <c r="F7024" t="s">
        <v>404</v>
      </c>
      <c r="G7024" t="s">
        <v>256</v>
      </c>
      <c r="H7024">
        <v>70</v>
      </c>
      <c r="I7024">
        <v>37687.129999999997</v>
      </c>
      <c r="J7024">
        <v>2638099.1</v>
      </c>
      <c r="K7024">
        <v>1709.78</v>
      </c>
      <c r="L7024">
        <v>541</v>
      </c>
      <c r="M7024" t="s">
        <v>21</v>
      </c>
      <c r="N7024" t="s">
        <v>43</v>
      </c>
      <c r="O7024">
        <v>155500.76</v>
      </c>
      <c r="P7024">
        <f>_xlfn.DAYS(Table3[[#This Row],[Delivery_Date]],Table3[[#This Row],[Order_Date]])</f>
        <v>10</v>
      </c>
    </row>
    <row r="7025" spans="1:16" x14ac:dyDescent="0.25">
      <c r="A7025">
        <v>7024</v>
      </c>
      <c r="B7025" t="s">
        <v>37</v>
      </c>
      <c r="C7025" t="s">
        <v>24</v>
      </c>
      <c r="D7025" t="s">
        <v>17</v>
      </c>
      <c r="E7025" t="s">
        <v>60</v>
      </c>
      <c r="F7025" t="s">
        <v>298</v>
      </c>
      <c r="G7025" t="s">
        <v>120</v>
      </c>
      <c r="H7025">
        <v>39</v>
      </c>
      <c r="I7025">
        <v>44829</v>
      </c>
      <c r="J7025">
        <v>1748331</v>
      </c>
      <c r="K7025">
        <v>4159.38</v>
      </c>
      <c r="L7025">
        <v>926</v>
      </c>
      <c r="M7025" t="s">
        <v>35</v>
      </c>
      <c r="N7025" t="s">
        <v>30</v>
      </c>
      <c r="O7025">
        <v>302035.55</v>
      </c>
      <c r="P7025">
        <f>_xlfn.DAYS(Table3[[#This Row],[Delivery_Date]],Table3[[#This Row],[Order_Date]])</f>
        <v>4</v>
      </c>
    </row>
    <row r="7026" spans="1:16" x14ac:dyDescent="0.25">
      <c r="A7026">
        <v>7025</v>
      </c>
      <c r="B7026" t="s">
        <v>23</v>
      </c>
      <c r="C7026" t="s">
        <v>38</v>
      </c>
      <c r="D7026" t="s">
        <v>45</v>
      </c>
      <c r="E7026" t="s">
        <v>60</v>
      </c>
      <c r="F7026" t="s">
        <v>297</v>
      </c>
      <c r="G7026" t="s">
        <v>201</v>
      </c>
      <c r="H7026">
        <v>70</v>
      </c>
      <c r="I7026">
        <v>9813.59</v>
      </c>
      <c r="J7026">
        <v>686951.3</v>
      </c>
      <c r="K7026">
        <v>4525.83</v>
      </c>
      <c r="L7026">
        <v>996</v>
      </c>
      <c r="M7026" t="s">
        <v>42</v>
      </c>
      <c r="N7026" t="s">
        <v>36</v>
      </c>
      <c r="O7026">
        <v>81700.929999999993</v>
      </c>
      <c r="P7026">
        <f>_xlfn.DAYS(Table3[[#This Row],[Delivery_Date]],Table3[[#This Row],[Order_Date]])</f>
        <v>11</v>
      </c>
    </row>
    <row r="7027" spans="1:16" x14ac:dyDescent="0.25">
      <c r="A7027">
        <v>7026</v>
      </c>
      <c r="B7027" t="s">
        <v>59</v>
      </c>
      <c r="C7027" t="s">
        <v>16</v>
      </c>
      <c r="D7027" t="s">
        <v>45</v>
      </c>
      <c r="E7027" t="s">
        <v>26</v>
      </c>
      <c r="F7027" t="s">
        <v>298</v>
      </c>
      <c r="G7027" t="s">
        <v>321</v>
      </c>
      <c r="H7027">
        <v>93</v>
      </c>
      <c r="I7027">
        <v>10337.32</v>
      </c>
      <c r="J7027">
        <v>961370.76</v>
      </c>
      <c r="K7027">
        <v>158.96</v>
      </c>
      <c r="L7027">
        <v>434</v>
      </c>
      <c r="M7027" t="s">
        <v>29</v>
      </c>
      <c r="N7027" t="s">
        <v>22</v>
      </c>
      <c r="O7027">
        <v>68039.350000000006</v>
      </c>
      <c r="P7027">
        <f>_xlfn.DAYS(Table3[[#This Row],[Delivery_Date]],Table3[[#This Row],[Order_Date]])</f>
        <v>13</v>
      </c>
    </row>
    <row r="7028" spans="1:16" x14ac:dyDescent="0.25">
      <c r="A7028">
        <v>7027</v>
      </c>
      <c r="B7028" t="s">
        <v>15</v>
      </c>
      <c r="C7028" t="s">
        <v>38</v>
      </c>
      <c r="D7028" t="s">
        <v>45</v>
      </c>
      <c r="E7028" t="s">
        <v>52</v>
      </c>
      <c r="F7028" t="s">
        <v>191</v>
      </c>
      <c r="G7028" t="s">
        <v>215</v>
      </c>
      <c r="H7028">
        <v>69</v>
      </c>
      <c r="I7028">
        <v>49601.11</v>
      </c>
      <c r="J7028">
        <v>3422476.59</v>
      </c>
      <c r="K7028">
        <v>3374.1</v>
      </c>
      <c r="L7028">
        <v>653</v>
      </c>
      <c r="M7028" t="s">
        <v>35</v>
      </c>
      <c r="N7028" t="s">
        <v>43</v>
      </c>
      <c r="O7028">
        <v>563180.94999999995</v>
      </c>
      <c r="P7028">
        <f>_xlfn.DAYS(Table3[[#This Row],[Delivery_Date]],Table3[[#This Row],[Order_Date]])</f>
        <v>8</v>
      </c>
    </row>
    <row r="7029" spans="1:16" x14ac:dyDescent="0.25">
      <c r="A7029">
        <v>7028</v>
      </c>
      <c r="B7029" t="s">
        <v>15</v>
      </c>
      <c r="C7029" t="s">
        <v>24</v>
      </c>
      <c r="D7029" t="s">
        <v>45</v>
      </c>
      <c r="E7029" t="s">
        <v>52</v>
      </c>
      <c r="F7029" t="s">
        <v>265</v>
      </c>
      <c r="G7029" t="s">
        <v>112</v>
      </c>
      <c r="H7029">
        <v>98</v>
      </c>
      <c r="I7029">
        <v>41333.4</v>
      </c>
      <c r="J7029">
        <v>4050673.2</v>
      </c>
      <c r="K7029">
        <v>2240.92</v>
      </c>
      <c r="L7029">
        <v>629</v>
      </c>
      <c r="M7029" t="s">
        <v>35</v>
      </c>
      <c r="N7029" t="s">
        <v>22</v>
      </c>
      <c r="O7029">
        <v>853219.73</v>
      </c>
      <c r="P7029">
        <f>_xlfn.DAYS(Table3[[#This Row],[Delivery_Date]],Table3[[#This Row],[Order_Date]])</f>
        <v>8</v>
      </c>
    </row>
    <row r="7030" spans="1:16" x14ac:dyDescent="0.25">
      <c r="A7030">
        <v>7029</v>
      </c>
      <c r="B7030" t="s">
        <v>44</v>
      </c>
      <c r="C7030" t="s">
        <v>24</v>
      </c>
      <c r="D7030" t="s">
        <v>32</v>
      </c>
      <c r="E7030" t="s">
        <v>46</v>
      </c>
      <c r="F7030" t="s">
        <v>212</v>
      </c>
      <c r="G7030" t="s">
        <v>375</v>
      </c>
      <c r="H7030">
        <v>58</v>
      </c>
      <c r="I7030">
        <v>44128.06</v>
      </c>
      <c r="J7030">
        <v>2559427.48</v>
      </c>
      <c r="K7030">
        <v>3384.84</v>
      </c>
      <c r="L7030">
        <v>742</v>
      </c>
      <c r="M7030" t="s">
        <v>42</v>
      </c>
      <c r="N7030" t="s">
        <v>70</v>
      </c>
      <c r="O7030">
        <v>535022.82999999996</v>
      </c>
      <c r="P7030">
        <f>_xlfn.DAYS(Table3[[#This Row],[Delivery_Date]],Table3[[#This Row],[Order_Date]])</f>
        <v>12</v>
      </c>
    </row>
    <row r="7031" spans="1:16" x14ac:dyDescent="0.25">
      <c r="A7031">
        <v>7030</v>
      </c>
      <c r="B7031" t="s">
        <v>15</v>
      </c>
      <c r="C7031" t="s">
        <v>38</v>
      </c>
      <c r="D7031" t="s">
        <v>25</v>
      </c>
      <c r="E7031" t="s">
        <v>26</v>
      </c>
      <c r="F7031" t="s">
        <v>404</v>
      </c>
      <c r="G7031" t="s">
        <v>198</v>
      </c>
      <c r="H7031">
        <v>84</v>
      </c>
      <c r="I7031">
        <v>42522.64</v>
      </c>
      <c r="J7031">
        <v>3571901.76</v>
      </c>
      <c r="K7031">
        <v>2677.74</v>
      </c>
      <c r="L7031">
        <v>312</v>
      </c>
      <c r="M7031" t="s">
        <v>35</v>
      </c>
      <c r="N7031" t="s">
        <v>70</v>
      </c>
      <c r="O7031">
        <v>245828.08</v>
      </c>
      <c r="P7031">
        <f>_xlfn.DAYS(Table3[[#This Row],[Delivery_Date]],Table3[[#This Row],[Order_Date]])</f>
        <v>15</v>
      </c>
    </row>
    <row r="7032" spans="1:16" x14ac:dyDescent="0.25">
      <c r="A7032">
        <v>7031</v>
      </c>
      <c r="B7032" t="s">
        <v>31</v>
      </c>
      <c r="C7032" t="s">
        <v>16</v>
      </c>
      <c r="D7032" t="s">
        <v>39</v>
      </c>
      <c r="E7032" t="s">
        <v>60</v>
      </c>
      <c r="F7032" t="s">
        <v>125</v>
      </c>
      <c r="G7032" t="s">
        <v>168</v>
      </c>
      <c r="H7032">
        <v>94</v>
      </c>
      <c r="I7032">
        <v>14996.32</v>
      </c>
      <c r="J7032">
        <v>1409654.08</v>
      </c>
      <c r="K7032">
        <v>1449.8</v>
      </c>
      <c r="L7032">
        <v>471</v>
      </c>
      <c r="M7032" t="s">
        <v>35</v>
      </c>
      <c r="N7032" t="s">
        <v>43</v>
      </c>
      <c r="O7032">
        <v>73715.33</v>
      </c>
      <c r="P7032">
        <f>_xlfn.DAYS(Table3[[#This Row],[Delivery_Date]],Table3[[#This Row],[Order_Date]])</f>
        <v>10</v>
      </c>
    </row>
    <row r="7033" spans="1:16" x14ac:dyDescent="0.25">
      <c r="A7033">
        <v>7032</v>
      </c>
      <c r="B7033" t="s">
        <v>65</v>
      </c>
      <c r="C7033" t="s">
        <v>38</v>
      </c>
      <c r="D7033" t="s">
        <v>39</v>
      </c>
      <c r="E7033" t="s">
        <v>18</v>
      </c>
      <c r="F7033" t="s">
        <v>229</v>
      </c>
      <c r="G7033" t="s">
        <v>118</v>
      </c>
      <c r="H7033">
        <v>5</v>
      </c>
      <c r="I7033">
        <v>44037.82</v>
      </c>
      <c r="J7033">
        <v>220189.1</v>
      </c>
      <c r="K7033">
        <v>2660.25</v>
      </c>
      <c r="L7033">
        <v>567</v>
      </c>
      <c r="M7033" t="s">
        <v>29</v>
      </c>
      <c r="N7033" t="s">
        <v>22</v>
      </c>
      <c r="O7033">
        <v>25602.799999999999</v>
      </c>
      <c r="P7033">
        <f>_xlfn.DAYS(Table3[[#This Row],[Delivery_Date]],Table3[[#This Row],[Order_Date]])</f>
        <v>6</v>
      </c>
    </row>
    <row r="7034" spans="1:16" x14ac:dyDescent="0.25">
      <c r="A7034">
        <v>7033</v>
      </c>
      <c r="B7034" t="s">
        <v>51</v>
      </c>
      <c r="C7034" t="s">
        <v>16</v>
      </c>
      <c r="D7034" t="s">
        <v>25</v>
      </c>
      <c r="E7034" t="s">
        <v>52</v>
      </c>
      <c r="F7034" t="s">
        <v>156</v>
      </c>
      <c r="G7034" t="s">
        <v>239</v>
      </c>
      <c r="H7034">
        <v>62</v>
      </c>
      <c r="I7034">
        <v>36684.47</v>
      </c>
      <c r="J7034">
        <v>2274437.14</v>
      </c>
      <c r="K7034">
        <v>3204.96</v>
      </c>
      <c r="L7034">
        <v>412</v>
      </c>
      <c r="M7034" t="s">
        <v>21</v>
      </c>
      <c r="N7034" t="s">
        <v>43</v>
      </c>
      <c r="O7034">
        <v>128245.93</v>
      </c>
      <c r="P7034">
        <f>_xlfn.DAYS(Table3[[#This Row],[Delivery_Date]],Table3[[#This Row],[Order_Date]])</f>
        <v>14</v>
      </c>
    </row>
    <row r="7035" spans="1:16" x14ac:dyDescent="0.25">
      <c r="A7035">
        <v>7034</v>
      </c>
      <c r="B7035" t="s">
        <v>15</v>
      </c>
      <c r="C7035" t="s">
        <v>16</v>
      </c>
      <c r="D7035" t="s">
        <v>25</v>
      </c>
      <c r="E7035" t="s">
        <v>26</v>
      </c>
      <c r="F7035" t="s">
        <v>292</v>
      </c>
      <c r="G7035" t="s">
        <v>193</v>
      </c>
      <c r="H7035">
        <v>83</v>
      </c>
      <c r="I7035">
        <v>4319.99</v>
      </c>
      <c r="J7035">
        <v>358559.17</v>
      </c>
      <c r="K7035">
        <v>1604.9</v>
      </c>
      <c r="L7035">
        <v>967</v>
      </c>
      <c r="M7035" t="s">
        <v>29</v>
      </c>
      <c r="N7035" t="s">
        <v>36</v>
      </c>
      <c r="O7035">
        <v>59893.57</v>
      </c>
      <c r="P7035">
        <f>_xlfn.DAYS(Table3[[#This Row],[Delivery_Date]],Table3[[#This Row],[Order_Date]])</f>
        <v>10</v>
      </c>
    </row>
    <row r="7036" spans="1:16" x14ac:dyDescent="0.25">
      <c r="A7036">
        <v>7035</v>
      </c>
      <c r="B7036" t="s">
        <v>15</v>
      </c>
      <c r="C7036" t="s">
        <v>38</v>
      </c>
      <c r="D7036" t="s">
        <v>17</v>
      </c>
      <c r="E7036" t="s">
        <v>46</v>
      </c>
      <c r="F7036" t="s">
        <v>233</v>
      </c>
      <c r="G7036" t="s">
        <v>290</v>
      </c>
      <c r="H7036">
        <v>60</v>
      </c>
      <c r="I7036">
        <v>14086.12</v>
      </c>
      <c r="J7036">
        <v>845167.2</v>
      </c>
      <c r="K7036">
        <v>4076.63</v>
      </c>
      <c r="L7036">
        <v>429</v>
      </c>
      <c r="M7036" t="s">
        <v>21</v>
      </c>
      <c r="N7036" t="s">
        <v>30</v>
      </c>
      <c r="O7036">
        <v>49525.39</v>
      </c>
      <c r="P7036">
        <f>_xlfn.DAYS(Table3[[#This Row],[Delivery_Date]],Table3[[#This Row],[Order_Date]])</f>
        <v>12</v>
      </c>
    </row>
    <row r="7037" spans="1:16" x14ac:dyDescent="0.25">
      <c r="A7037">
        <v>7036</v>
      </c>
      <c r="B7037" t="s">
        <v>51</v>
      </c>
      <c r="C7037" t="s">
        <v>16</v>
      </c>
      <c r="D7037" t="s">
        <v>45</v>
      </c>
      <c r="E7037" t="s">
        <v>18</v>
      </c>
      <c r="F7037" t="s">
        <v>397</v>
      </c>
      <c r="G7037" t="s">
        <v>118</v>
      </c>
      <c r="H7037">
        <v>53</v>
      </c>
      <c r="I7037">
        <v>24697.11</v>
      </c>
      <c r="J7037">
        <v>1308946.83</v>
      </c>
      <c r="K7037">
        <v>3152.54</v>
      </c>
      <c r="L7037">
        <v>629</v>
      </c>
      <c r="M7037" t="s">
        <v>21</v>
      </c>
      <c r="N7037" t="s">
        <v>43</v>
      </c>
      <c r="O7037">
        <v>91927.42</v>
      </c>
      <c r="P7037">
        <f>_xlfn.DAYS(Table3[[#This Row],[Delivery_Date]],Table3[[#This Row],[Order_Date]])</f>
        <v>11</v>
      </c>
    </row>
    <row r="7038" spans="1:16" x14ac:dyDescent="0.25">
      <c r="A7038">
        <v>7037</v>
      </c>
      <c r="B7038" t="s">
        <v>51</v>
      </c>
      <c r="C7038" t="s">
        <v>24</v>
      </c>
      <c r="D7038" t="s">
        <v>45</v>
      </c>
      <c r="E7038" t="s">
        <v>52</v>
      </c>
      <c r="F7038" t="s">
        <v>353</v>
      </c>
      <c r="G7038" t="s">
        <v>199</v>
      </c>
      <c r="H7038">
        <v>73</v>
      </c>
      <c r="I7038">
        <v>42212.65</v>
      </c>
      <c r="J7038">
        <v>3081523.45</v>
      </c>
      <c r="K7038">
        <v>669.05</v>
      </c>
      <c r="L7038">
        <v>565</v>
      </c>
      <c r="M7038" t="s">
        <v>35</v>
      </c>
      <c r="N7038" t="s">
        <v>43</v>
      </c>
      <c r="O7038">
        <v>210705.5</v>
      </c>
      <c r="P7038">
        <f>_xlfn.DAYS(Table3[[#This Row],[Delivery_Date]],Table3[[#This Row],[Order_Date]])</f>
        <v>4</v>
      </c>
    </row>
    <row r="7039" spans="1:16" x14ac:dyDescent="0.25">
      <c r="A7039">
        <v>7038</v>
      </c>
      <c r="B7039" t="s">
        <v>65</v>
      </c>
      <c r="C7039" t="s">
        <v>24</v>
      </c>
      <c r="D7039" t="s">
        <v>17</v>
      </c>
      <c r="E7039" t="s">
        <v>26</v>
      </c>
      <c r="F7039" t="s">
        <v>146</v>
      </c>
      <c r="G7039" t="s">
        <v>238</v>
      </c>
      <c r="H7039">
        <v>59</v>
      </c>
      <c r="I7039">
        <v>34714.800000000003</v>
      </c>
      <c r="J7039">
        <v>2048173.2</v>
      </c>
      <c r="K7039">
        <v>2521.08</v>
      </c>
      <c r="L7039">
        <v>367</v>
      </c>
      <c r="M7039" t="s">
        <v>21</v>
      </c>
      <c r="N7039" t="s">
        <v>70</v>
      </c>
      <c r="O7039">
        <v>181840.9</v>
      </c>
      <c r="P7039">
        <f>_xlfn.DAYS(Table3[[#This Row],[Delivery_Date]],Table3[[#This Row],[Order_Date]])</f>
        <v>15</v>
      </c>
    </row>
    <row r="7040" spans="1:16" x14ac:dyDescent="0.25">
      <c r="A7040">
        <v>7039</v>
      </c>
      <c r="B7040" t="s">
        <v>65</v>
      </c>
      <c r="C7040" t="s">
        <v>24</v>
      </c>
      <c r="D7040" t="s">
        <v>45</v>
      </c>
      <c r="E7040" t="s">
        <v>46</v>
      </c>
      <c r="F7040" t="s">
        <v>382</v>
      </c>
      <c r="G7040" t="s">
        <v>229</v>
      </c>
      <c r="H7040">
        <v>85</v>
      </c>
      <c r="I7040">
        <v>5080.07</v>
      </c>
      <c r="J7040">
        <v>431805.95</v>
      </c>
      <c r="K7040">
        <v>131.47</v>
      </c>
      <c r="L7040">
        <v>671</v>
      </c>
      <c r="M7040" t="s">
        <v>21</v>
      </c>
      <c r="N7040" t="s">
        <v>30</v>
      </c>
      <c r="O7040">
        <v>100462.78</v>
      </c>
      <c r="P7040">
        <f>_xlfn.DAYS(Table3[[#This Row],[Delivery_Date]],Table3[[#This Row],[Order_Date]])</f>
        <v>9</v>
      </c>
    </row>
    <row r="7041" spans="1:16" x14ac:dyDescent="0.25">
      <c r="A7041">
        <v>7040</v>
      </c>
      <c r="B7041" t="s">
        <v>15</v>
      </c>
      <c r="C7041" t="s">
        <v>16</v>
      </c>
      <c r="D7041" t="s">
        <v>45</v>
      </c>
      <c r="E7041" t="s">
        <v>18</v>
      </c>
      <c r="F7041" t="s">
        <v>183</v>
      </c>
      <c r="G7041" t="s">
        <v>107</v>
      </c>
      <c r="H7041">
        <v>74</v>
      </c>
      <c r="I7041">
        <v>33952.11</v>
      </c>
      <c r="J7041">
        <v>2512456.14</v>
      </c>
      <c r="K7041">
        <v>641.15</v>
      </c>
      <c r="L7041">
        <v>224</v>
      </c>
      <c r="M7041" t="s">
        <v>35</v>
      </c>
      <c r="N7041" t="s">
        <v>22</v>
      </c>
      <c r="O7041">
        <v>215484.54</v>
      </c>
      <c r="P7041">
        <f>_xlfn.DAYS(Table3[[#This Row],[Delivery_Date]],Table3[[#This Row],[Order_Date]])</f>
        <v>13</v>
      </c>
    </row>
    <row r="7042" spans="1:16" x14ac:dyDescent="0.25">
      <c r="A7042">
        <v>7041</v>
      </c>
      <c r="B7042" t="s">
        <v>65</v>
      </c>
      <c r="C7042" t="s">
        <v>38</v>
      </c>
      <c r="D7042" t="s">
        <v>39</v>
      </c>
      <c r="E7042" t="s">
        <v>46</v>
      </c>
      <c r="F7042" t="s">
        <v>180</v>
      </c>
      <c r="G7042" t="s">
        <v>295</v>
      </c>
      <c r="H7042">
        <v>94</v>
      </c>
      <c r="I7042">
        <v>30135.66</v>
      </c>
      <c r="J7042">
        <v>2832752.04</v>
      </c>
      <c r="K7042">
        <v>3058.13</v>
      </c>
      <c r="L7042">
        <v>527</v>
      </c>
      <c r="M7042" t="s">
        <v>35</v>
      </c>
      <c r="N7042" t="s">
        <v>22</v>
      </c>
      <c r="O7042">
        <v>489790.44</v>
      </c>
      <c r="P7042">
        <f>_xlfn.DAYS(Table3[[#This Row],[Delivery_Date]],Table3[[#This Row],[Order_Date]])</f>
        <v>6</v>
      </c>
    </row>
    <row r="7043" spans="1:16" x14ac:dyDescent="0.25">
      <c r="A7043">
        <v>7042</v>
      </c>
      <c r="B7043" t="s">
        <v>23</v>
      </c>
      <c r="C7043" t="s">
        <v>24</v>
      </c>
      <c r="D7043" t="s">
        <v>17</v>
      </c>
      <c r="E7043" t="s">
        <v>26</v>
      </c>
      <c r="F7043" t="s">
        <v>105</v>
      </c>
      <c r="G7043" t="s">
        <v>250</v>
      </c>
      <c r="H7043">
        <v>3</v>
      </c>
      <c r="I7043">
        <v>12633.49</v>
      </c>
      <c r="J7043">
        <v>37900.47</v>
      </c>
      <c r="K7043">
        <v>2916.18</v>
      </c>
      <c r="L7043">
        <v>404</v>
      </c>
      <c r="M7043" t="s">
        <v>29</v>
      </c>
      <c r="N7043" t="s">
        <v>30</v>
      </c>
      <c r="O7043">
        <v>9438.5499999999993</v>
      </c>
      <c r="P7043">
        <f>_xlfn.DAYS(Table3[[#This Row],[Delivery_Date]],Table3[[#This Row],[Order_Date]])</f>
        <v>8</v>
      </c>
    </row>
    <row r="7044" spans="1:16" x14ac:dyDescent="0.25">
      <c r="A7044">
        <v>7043</v>
      </c>
      <c r="B7044" t="s">
        <v>23</v>
      </c>
      <c r="C7044" t="s">
        <v>16</v>
      </c>
      <c r="D7044" t="s">
        <v>32</v>
      </c>
      <c r="E7044" t="s">
        <v>26</v>
      </c>
      <c r="F7044" t="s">
        <v>147</v>
      </c>
      <c r="G7044" t="s">
        <v>112</v>
      </c>
      <c r="H7044">
        <v>4</v>
      </c>
      <c r="I7044">
        <v>32884.94</v>
      </c>
      <c r="J7044">
        <v>131539.76</v>
      </c>
      <c r="K7044">
        <v>2147.4299999999998</v>
      </c>
      <c r="L7044">
        <v>438</v>
      </c>
      <c r="M7044" t="s">
        <v>35</v>
      </c>
      <c r="N7044" t="s">
        <v>43</v>
      </c>
      <c r="O7044">
        <v>26541.51</v>
      </c>
      <c r="P7044">
        <f>_xlfn.DAYS(Table3[[#This Row],[Delivery_Date]],Table3[[#This Row],[Order_Date]])</f>
        <v>15</v>
      </c>
    </row>
    <row r="7045" spans="1:16" x14ac:dyDescent="0.25">
      <c r="A7045">
        <v>7044</v>
      </c>
      <c r="B7045" t="s">
        <v>31</v>
      </c>
      <c r="C7045" t="s">
        <v>38</v>
      </c>
      <c r="D7045" t="s">
        <v>45</v>
      </c>
      <c r="E7045" t="s">
        <v>52</v>
      </c>
      <c r="F7045" t="s">
        <v>100</v>
      </c>
      <c r="G7045" t="s">
        <v>256</v>
      </c>
      <c r="H7045">
        <v>60</v>
      </c>
      <c r="I7045">
        <v>26902.76</v>
      </c>
      <c r="J7045">
        <v>1614165.6</v>
      </c>
      <c r="K7045">
        <v>4331.3900000000003</v>
      </c>
      <c r="L7045">
        <v>761</v>
      </c>
      <c r="M7045" t="s">
        <v>29</v>
      </c>
      <c r="N7045" t="s">
        <v>36</v>
      </c>
      <c r="O7045">
        <v>117105.84</v>
      </c>
      <c r="P7045">
        <f>_xlfn.DAYS(Table3[[#This Row],[Delivery_Date]],Table3[[#This Row],[Order_Date]])</f>
        <v>12</v>
      </c>
    </row>
    <row r="7046" spans="1:16" x14ac:dyDescent="0.25">
      <c r="A7046">
        <v>7045</v>
      </c>
      <c r="B7046" t="s">
        <v>51</v>
      </c>
      <c r="C7046" t="s">
        <v>24</v>
      </c>
      <c r="D7046" t="s">
        <v>17</v>
      </c>
      <c r="E7046" t="s">
        <v>52</v>
      </c>
      <c r="F7046" t="s">
        <v>34</v>
      </c>
      <c r="G7046" t="s">
        <v>173</v>
      </c>
      <c r="H7046">
        <v>52</v>
      </c>
      <c r="I7046">
        <v>22290.240000000002</v>
      </c>
      <c r="J7046">
        <v>1159092.48</v>
      </c>
      <c r="K7046">
        <v>4374.2</v>
      </c>
      <c r="L7046">
        <v>905</v>
      </c>
      <c r="M7046" t="s">
        <v>35</v>
      </c>
      <c r="N7046" t="s">
        <v>43</v>
      </c>
      <c r="O7046">
        <v>196838.98</v>
      </c>
      <c r="P7046">
        <f>_xlfn.DAYS(Table3[[#This Row],[Delivery_Date]],Table3[[#This Row],[Order_Date]])</f>
        <v>2</v>
      </c>
    </row>
    <row r="7047" spans="1:16" x14ac:dyDescent="0.25">
      <c r="A7047">
        <v>7046</v>
      </c>
      <c r="B7047" t="s">
        <v>51</v>
      </c>
      <c r="C7047" t="s">
        <v>24</v>
      </c>
      <c r="D7047" t="s">
        <v>25</v>
      </c>
      <c r="E7047" t="s">
        <v>52</v>
      </c>
      <c r="F7047" t="s">
        <v>417</v>
      </c>
      <c r="G7047" t="s">
        <v>101</v>
      </c>
      <c r="H7047">
        <v>46</v>
      </c>
      <c r="I7047">
        <v>10846.5</v>
      </c>
      <c r="J7047">
        <v>498939</v>
      </c>
      <c r="K7047">
        <v>4458.95</v>
      </c>
      <c r="L7047">
        <v>505</v>
      </c>
      <c r="M7047" t="s">
        <v>29</v>
      </c>
      <c r="N7047" t="s">
        <v>30</v>
      </c>
      <c r="O7047">
        <v>51062.83</v>
      </c>
      <c r="P7047">
        <f>_xlfn.DAYS(Table3[[#This Row],[Delivery_Date]],Table3[[#This Row],[Order_Date]])</f>
        <v>13</v>
      </c>
    </row>
    <row r="7048" spans="1:16" x14ac:dyDescent="0.25">
      <c r="A7048">
        <v>7047</v>
      </c>
      <c r="B7048" t="s">
        <v>51</v>
      </c>
      <c r="C7048" t="s">
        <v>38</v>
      </c>
      <c r="D7048" t="s">
        <v>32</v>
      </c>
      <c r="E7048" t="s">
        <v>46</v>
      </c>
      <c r="F7048" t="s">
        <v>285</v>
      </c>
      <c r="G7048" t="s">
        <v>78</v>
      </c>
      <c r="H7048">
        <v>83</v>
      </c>
      <c r="I7048">
        <v>43708.44</v>
      </c>
      <c r="J7048">
        <v>3627800.52</v>
      </c>
      <c r="K7048">
        <v>2618.1</v>
      </c>
      <c r="L7048">
        <v>949</v>
      </c>
      <c r="M7048" t="s">
        <v>42</v>
      </c>
      <c r="N7048" t="s">
        <v>70</v>
      </c>
      <c r="O7048">
        <v>801500.46</v>
      </c>
      <c r="P7048">
        <f>_xlfn.DAYS(Table3[[#This Row],[Delivery_Date]],Table3[[#This Row],[Order_Date]])</f>
        <v>12</v>
      </c>
    </row>
    <row r="7049" spans="1:16" x14ac:dyDescent="0.25">
      <c r="A7049">
        <v>7048</v>
      </c>
      <c r="B7049" t="s">
        <v>31</v>
      </c>
      <c r="C7049" t="s">
        <v>38</v>
      </c>
      <c r="D7049" t="s">
        <v>39</v>
      </c>
      <c r="E7049" t="s">
        <v>52</v>
      </c>
      <c r="F7049" t="s">
        <v>369</v>
      </c>
      <c r="G7049" t="s">
        <v>368</v>
      </c>
      <c r="H7049">
        <v>77</v>
      </c>
      <c r="I7049">
        <v>9228.0300000000007</v>
      </c>
      <c r="J7049">
        <v>710558.31</v>
      </c>
      <c r="K7049">
        <v>1803.29</v>
      </c>
      <c r="L7049">
        <v>472</v>
      </c>
      <c r="M7049" t="s">
        <v>42</v>
      </c>
      <c r="N7049" t="s">
        <v>22</v>
      </c>
      <c r="O7049">
        <v>38716.959999999999</v>
      </c>
      <c r="P7049">
        <f>_xlfn.DAYS(Table3[[#This Row],[Delivery_Date]],Table3[[#This Row],[Order_Date]])</f>
        <v>9</v>
      </c>
    </row>
    <row r="7050" spans="1:16" x14ac:dyDescent="0.25">
      <c r="A7050">
        <v>7049</v>
      </c>
      <c r="B7050" t="s">
        <v>44</v>
      </c>
      <c r="C7050" t="s">
        <v>24</v>
      </c>
      <c r="D7050" t="s">
        <v>17</v>
      </c>
      <c r="E7050" t="s">
        <v>18</v>
      </c>
      <c r="F7050" t="s">
        <v>193</v>
      </c>
      <c r="G7050" t="s">
        <v>73</v>
      </c>
      <c r="H7050">
        <v>82</v>
      </c>
      <c r="I7050">
        <v>30904.79</v>
      </c>
      <c r="J7050">
        <v>2534192.7799999998</v>
      </c>
      <c r="K7050">
        <v>3739.64</v>
      </c>
      <c r="L7050">
        <v>364</v>
      </c>
      <c r="M7050" t="s">
        <v>29</v>
      </c>
      <c r="N7050" t="s">
        <v>30</v>
      </c>
      <c r="O7050">
        <v>570053.9</v>
      </c>
      <c r="P7050">
        <f>_xlfn.DAYS(Table3[[#This Row],[Delivery_Date]],Table3[[#This Row],[Order_Date]])</f>
        <v>11</v>
      </c>
    </row>
    <row r="7051" spans="1:16" x14ac:dyDescent="0.25">
      <c r="A7051">
        <v>7050</v>
      </c>
      <c r="B7051" t="s">
        <v>15</v>
      </c>
      <c r="C7051" t="s">
        <v>38</v>
      </c>
      <c r="D7051" t="s">
        <v>25</v>
      </c>
      <c r="E7051" t="s">
        <v>52</v>
      </c>
      <c r="F7051" t="s">
        <v>194</v>
      </c>
      <c r="G7051" t="s">
        <v>164</v>
      </c>
      <c r="H7051">
        <v>10</v>
      </c>
      <c r="I7051">
        <v>49843.7</v>
      </c>
      <c r="J7051">
        <v>498437</v>
      </c>
      <c r="K7051">
        <v>2339</v>
      </c>
      <c r="L7051">
        <v>538</v>
      </c>
      <c r="M7051" t="s">
        <v>21</v>
      </c>
      <c r="N7051" t="s">
        <v>70</v>
      </c>
      <c r="O7051">
        <v>84583.63</v>
      </c>
      <c r="P7051">
        <f>_xlfn.DAYS(Table3[[#This Row],[Delivery_Date]],Table3[[#This Row],[Order_Date]])</f>
        <v>12</v>
      </c>
    </row>
    <row r="7052" spans="1:16" x14ac:dyDescent="0.25">
      <c r="A7052">
        <v>7051</v>
      </c>
      <c r="B7052" t="s">
        <v>23</v>
      </c>
      <c r="C7052" t="s">
        <v>16</v>
      </c>
      <c r="D7052" t="s">
        <v>32</v>
      </c>
      <c r="E7052" t="s">
        <v>60</v>
      </c>
      <c r="F7052" t="s">
        <v>289</v>
      </c>
      <c r="G7052" t="s">
        <v>391</v>
      </c>
      <c r="H7052">
        <v>68</v>
      </c>
      <c r="I7052">
        <v>26089.88</v>
      </c>
      <c r="J7052">
        <v>1774111.84</v>
      </c>
      <c r="K7052">
        <v>3873.9</v>
      </c>
      <c r="L7052">
        <v>328</v>
      </c>
      <c r="M7052" t="s">
        <v>35</v>
      </c>
      <c r="N7052" t="s">
        <v>70</v>
      </c>
      <c r="O7052">
        <v>433176.52</v>
      </c>
      <c r="P7052">
        <f>_xlfn.DAYS(Table3[[#This Row],[Delivery_Date]],Table3[[#This Row],[Order_Date]])</f>
        <v>12</v>
      </c>
    </row>
    <row r="7053" spans="1:16" x14ac:dyDescent="0.25">
      <c r="A7053">
        <v>7052</v>
      </c>
      <c r="B7053" t="s">
        <v>59</v>
      </c>
      <c r="C7053" t="s">
        <v>38</v>
      </c>
      <c r="D7053" t="s">
        <v>17</v>
      </c>
      <c r="E7053" t="s">
        <v>60</v>
      </c>
      <c r="F7053" t="s">
        <v>284</v>
      </c>
      <c r="G7053" t="s">
        <v>301</v>
      </c>
      <c r="H7053">
        <v>91</v>
      </c>
      <c r="I7053">
        <v>16653.27</v>
      </c>
      <c r="J7053">
        <v>1515447.57</v>
      </c>
      <c r="K7053">
        <v>4749.42</v>
      </c>
      <c r="L7053">
        <v>100</v>
      </c>
      <c r="M7053" t="s">
        <v>35</v>
      </c>
      <c r="N7053" t="s">
        <v>70</v>
      </c>
      <c r="O7053">
        <v>206462.46</v>
      </c>
      <c r="P7053">
        <f>_xlfn.DAYS(Table3[[#This Row],[Delivery_Date]],Table3[[#This Row],[Order_Date]])</f>
        <v>5</v>
      </c>
    </row>
    <row r="7054" spans="1:16" x14ac:dyDescent="0.25">
      <c r="A7054">
        <v>7053</v>
      </c>
      <c r="B7054" t="s">
        <v>31</v>
      </c>
      <c r="C7054" t="s">
        <v>16</v>
      </c>
      <c r="D7054" t="s">
        <v>45</v>
      </c>
      <c r="E7054" t="s">
        <v>46</v>
      </c>
      <c r="F7054" t="s">
        <v>98</v>
      </c>
      <c r="G7054" t="s">
        <v>356</v>
      </c>
      <c r="H7054">
        <v>4</v>
      </c>
      <c r="I7054">
        <v>13685.61</v>
      </c>
      <c r="J7054">
        <v>54742.44</v>
      </c>
      <c r="K7054">
        <v>3675.37</v>
      </c>
      <c r="L7054">
        <v>727</v>
      </c>
      <c r="M7054" t="s">
        <v>29</v>
      </c>
      <c r="N7054" t="s">
        <v>22</v>
      </c>
      <c r="O7054">
        <v>9157.1200000000008</v>
      </c>
      <c r="P7054">
        <f>_xlfn.DAYS(Table3[[#This Row],[Delivery_Date]],Table3[[#This Row],[Order_Date]])</f>
        <v>2</v>
      </c>
    </row>
    <row r="7055" spans="1:16" x14ac:dyDescent="0.25">
      <c r="A7055">
        <v>7054</v>
      </c>
      <c r="B7055" t="s">
        <v>59</v>
      </c>
      <c r="C7055" t="s">
        <v>24</v>
      </c>
      <c r="D7055" t="s">
        <v>17</v>
      </c>
      <c r="E7055" t="s">
        <v>46</v>
      </c>
      <c r="F7055" t="s">
        <v>269</v>
      </c>
      <c r="G7055" t="s">
        <v>270</v>
      </c>
      <c r="H7055">
        <v>5</v>
      </c>
      <c r="I7055">
        <v>48871.75</v>
      </c>
      <c r="J7055">
        <v>244358.75</v>
      </c>
      <c r="K7055">
        <v>4510.6400000000003</v>
      </c>
      <c r="L7055">
        <v>246</v>
      </c>
      <c r="M7055" t="s">
        <v>35</v>
      </c>
      <c r="N7055" t="s">
        <v>30</v>
      </c>
      <c r="O7055">
        <v>43002.96</v>
      </c>
      <c r="P7055">
        <f>_xlfn.DAYS(Table3[[#This Row],[Delivery_Date]],Table3[[#This Row],[Order_Date]])</f>
        <v>3</v>
      </c>
    </row>
    <row r="7056" spans="1:16" x14ac:dyDescent="0.25">
      <c r="A7056">
        <v>7055</v>
      </c>
      <c r="B7056" t="s">
        <v>44</v>
      </c>
      <c r="C7056" t="s">
        <v>24</v>
      </c>
      <c r="D7056" t="s">
        <v>25</v>
      </c>
      <c r="E7056" t="s">
        <v>52</v>
      </c>
      <c r="F7056" t="s">
        <v>342</v>
      </c>
      <c r="G7056" t="s">
        <v>335</v>
      </c>
      <c r="H7056">
        <v>30</v>
      </c>
      <c r="I7056">
        <v>28040.15</v>
      </c>
      <c r="J7056">
        <v>841204.5</v>
      </c>
      <c r="K7056">
        <v>1965.21</v>
      </c>
      <c r="L7056">
        <v>969</v>
      </c>
      <c r="M7056" t="s">
        <v>35</v>
      </c>
      <c r="N7056" t="s">
        <v>43</v>
      </c>
      <c r="O7056">
        <v>143572.32999999999</v>
      </c>
      <c r="P7056">
        <f>_xlfn.DAYS(Table3[[#This Row],[Delivery_Date]],Table3[[#This Row],[Order_Date]])</f>
        <v>3</v>
      </c>
    </row>
    <row r="7057" spans="1:16" x14ac:dyDescent="0.25">
      <c r="A7057">
        <v>7056</v>
      </c>
      <c r="B7057" t="s">
        <v>37</v>
      </c>
      <c r="C7057" t="s">
        <v>38</v>
      </c>
      <c r="D7057" t="s">
        <v>17</v>
      </c>
      <c r="E7057" t="s">
        <v>18</v>
      </c>
      <c r="F7057" t="s">
        <v>61</v>
      </c>
      <c r="G7057" t="s">
        <v>225</v>
      </c>
      <c r="H7057">
        <v>8</v>
      </c>
      <c r="I7057">
        <v>17618.849999999999</v>
      </c>
      <c r="J7057">
        <v>140950.79999999999</v>
      </c>
      <c r="K7057">
        <v>2786.13</v>
      </c>
      <c r="L7057">
        <v>834</v>
      </c>
      <c r="M7057" t="s">
        <v>42</v>
      </c>
      <c r="N7057" t="s">
        <v>36</v>
      </c>
      <c r="O7057">
        <v>34704.480000000003</v>
      </c>
      <c r="P7057">
        <f>_xlfn.DAYS(Table3[[#This Row],[Delivery_Date]],Table3[[#This Row],[Order_Date]])</f>
        <v>5</v>
      </c>
    </row>
    <row r="7058" spans="1:16" x14ac:dyDescent="0.25">
      <c r="A7058">
        <v>7057</v>
      </c>
      <c r="B7058" t="s">
        <v>65</v>
      </c>
      <c r="C7058" t="s">
        <v>24</v>
      </c>
      <c r="D7058" t="s">
        <v>45</v>
      </c>
      <c r="E7058" t="s">
        <v>26</v>
      </c>
      <c r="F7058" t="s">
        <v>184</v>
      </c>
      <c r="G7058" t="s">
        <v>154</v>
      </c>
      <c r="H7058">
        <v>59</v>
      </c>
      <c r="I7058">
        <v>10379.19</v>
      </c>
      <c r="J7058">
        <v>612372.21</v>
      </c>
      <c r="K7058">
        <v>481.68</v>
      </c>
      <c r="L7058">
        <v>158</v>
      </c>
      <c r="M7058" t="s">
        <v>21</v>
      </c>
      <c r="N7058" t="s">
        <v>22</v>
      </c>
      <c r="O7058">
        <v>65345.63</v>
      </c>
      <c r="P7058">
        <f>_xlfn.DAYS(Table3[[#This Row],[Delivery_Date]],Table3[[#This Row],[Order_Date]])</f>
        <v>11</v>
      </c>
    </row>
    <row r="7059" spans="1:16" x14ac:dyDescent="0.25">
      <c r="A7059">
        <v>7058</v>
      </c>
      <c r="B7059" t="s">
        <v>65</v>
      </c>
      <c r="C7059" t="s">
        <v>38</v>
      </c>
      <c r="D7059" t="s">
        <v>39</v>
      </c>
      <c r="E7059" t="s">
        <v>26</v>
      </c>
      <c r="F7059" t="s">
        <v>216</v>
      </c>
      <c r="G7059" t="s">
        <v>191</v>
      </c>
      <c r="H7059">
        <v>1</v>
      </c>
      <c r="I7059">
        <v>35238.300000000003</v>
      </c>
      <c r="J7059">
        <v>35238.300000000003</v>
      </c>
      <c r="K7059">
        <v>1299.32</v>
      </c>
      <c r="L7059">
        <v>198</v>
      </c>
      <c r="M7059" t="s">
        <v>42</v>
      </c>
      <c r="N7059" t="s">
        <v>43</v>
      </c>
      <c r="O7059">
        <v>8730.0400000000009</v>
      </c>
      <c r="P7059">
        <f>_xlfn.DAYS(Table3[[#This Row],[Delivery_Date]],Table3[[#This Row],[Order_Date]])</f>
        <v>14</v>
      </c>
    </row>
    <row r="7060" spans="1:16" x14ac:dyDescent="0.25">
      <c r="A7060">
        <v>7059</v>
      </c>
      <c r="B7060" t="s">
        <v>15</v>
      </c>
      <c r="C7060" t="s">
        <v>24</v>
      </c>
      <c r="D7060" t="s">
        <v>45</v>
      </c>
      <c r="E7060" t="s">
        <v>26</v>
      </c>
      <c r="F7060" t="s">
        <v>85</v>
      </c>
      <c r="G7060" t="s">
        <v>165</v>
      </c>
      <c r="H7060">
        <v>2</v>
      </c>
      <c r="I7060">
        <v>17431.349999999999</v>
      </c>
      <c r="J7060">
        <v>34862.699999999997</v>
      </c>
      <c r="K7060">
        <v>4792.59</v>
      </c>
      <c r="L7060">
        <v>513</v>
      </c>
      <c r="M7060" t="s">
        <v>42</v>
      </c>
      <c r="N7060" t="s">
        <v>22</v>
      </c>
      <c r="O7060">
        <v>7926.15</v>
      </c>
      <c r="P7060">
        <f>_xlfn.DAYS(Table3[[#This Row],[Delivery_Date]],Table3[[#This Row],[Order_Date]])</f>
        <v>12</v>
      </c>
    </row>
    <row r="7061" spans="1:16" x14ac:dyDescent="0.25">
      <c r="A7061">
        <v>7060</v>
      </c>
      <c r="B7061" t="s">
        <v>65</v>
      </c>
      <c r="C7061" t="s">
        <v>16</v>
      </c>
      <c r="D7061" t="s">
        <v>32</v>
      </c>
      <c r="E7061" t="s">
        <v>60</v>
      </c>
      <c r="F7061" t="s">
        <v>107</v>
      </c>
      <c r="G7061" t="s">
        <v>413</v>
      </c>
      <c r="H7061">
        <v>67</v>
      </c>
      <c r="I7061">
        <v>46467.44</v>
      </c>
      <c r="J7061">
        <v>3113318.48</v>
      </c>
      <c r="K7061">
        <v>1666.07</v>
      </c>
      <c r="L7061">
        <v>328</v>
      </c>
      <c r="M7061" t="s">
        <v>29</v>
      </c>
      <c r="N7061" t="s">
        <v>43</v>
      </c>
      <c r="O7061">
        <v>638084.56999999995</v>
      </c>
      <c r="P7061">
        <f>_xlfn.DAYS(Table3[[#This Row],[Delivery_Date]],Table3[[#This Row],[Order_Date]])</f>
        <v>7</v>
      </c>
    </row>
    <row r="7062" spans="1:16" x14ac:dyDescent="0.25">
      <c r="A7062">
        <v>7061</v>
      </c>
      <c r="B7062" t="s">
        <v>65</v>
      </c>
      <c r="C7062" t="s">
        <v>38</v>
      </c>
      <c r="D7062" t="s">
        <v>39</v>
      </c>
      <c r="E7062" t="s">
        <v>60</v>
      </c>
      <c r="F7062" t="s">
        <v>326</v>
      </c>
      <c r="G7062" t="s">
        <v>167</v>
      </c>
      <c r="H7062">
        <v>14</v>
      </c>
      <c r="I7062">
        <v>24448.14</v>
      </c>
      <c r="J7062">
        <v>342273.96</v>
      </c>
      <c r="K7062">
        <v>1048.6600000000001</v>
      </c>
      <c r="L7062">
        <v>152</v>
      </c>
      <c r="M7062" t="s">
        <v>35</v>
      </c>
      <c r="N7062" t="s">
        <v>22</v>
      </c>
      <c r="O7062">
        <v>51855.77</v>
      </c>
      <c r="P7062">
        <f>_xlfn.DAYS(Table3[[#This Row],[Delivery_Date]],Table3[[#This Row],[Order_Date]])</f>
        <v>15</v>
      </c>
    </row>
    <row r="7063" spans="1:16" x14ac:dyDescent="0.25">
      <c r="A7063">
        <v>7062</v>
      </c>
      <c r="B7063" t="s">
        <v>59</v>
      </c>
      <c r="C7063" t="s">
        <v>16</v>
      </c>
      <c r="D7063" t="s">
        <v>45</v>
      </c>
      <c r="E7063" t="s">
        <v>60</v>
      </c>
      <c r="F7063" t="s">
        <v>118</v>
      </c>
      <c r="G7063" t="s">
        <v>307</v>
      </c>
      <c r="H7063">
        <v>16</v>
      </c>
      <c r="I7063">
        <v>26038.52</v>
      </c>
      <c r="J7063">
        <v>416616.32</v>
      </c>
      <c r="K7063">
        <v>4275.93</v>
      </c>
      <c r="L7063">
        <v>140</v>
      </c>
      <c r="M7063" t="s">
        <v>35</v>
      </c>
      <c r="N7063" t="s">
        <v>43</v>
      </c>
      <c r="O7063">
        <v>103002.77</v>
      </c>
      <c r="P7063">
        <f>_xlfn.DAYS(Table3[[#This Row],[Delivery_Date]],Table3[[#This Row],[Order_Date]])</f>
        <v>14</v>
      </c>
    </row>
    <row r="7064" spans="1:16" x14ac:dyDescent="0.25">
      <c r="A7064">
        <v>7063</v>
      </c>
      <c r="B7064" t="s">
        <v>31</v>
      </c>
      <c r="C7064" t="s">
        <v>24</v>
      </c>
      <c r="D7064" t="s">
        <v>45</v>
      </c>
      <c r="E7064" t="s">
        <v>26</v>
      </c>
      <c r="F7064" t="s">
        <v>267</v>
      </c>
      <c r="G7064" t="s">
        <v>206</v>
      </c>
      <c r="H7064">
        <v>17</v>
      </c>
      <c r="I7064">
        <v>14028.39</v>
      </c>
      <c r="J7064">
        <v>238482.63</v>
      </c>
      <c r="K7064">
        <v>305.36</v>
      </c>
      <c r="L7064">
        <v>698</v>
      </c>
      <c r="M7064" t="s">
        <v>21</v>
      </c>
      <c r="N7064" t="s">
        <v>36</v>
      </c>
      <c r="O7064">
        <v>57770.64</v>
      </c>
      <c r="P7064">
        <f>_xlfn.DAYS(Table3[[#This Row],[Delivery_Date]],Table3[[#This Row],[Order_Date]])</f>
        <v>12</v>
      </c>
    </row>
    <row r="7065" spans="1:16" x14ac:dyDescent="0.25">
      <c r="A7065">
        <v>7064</v>
      </c>
      <c r="B7065" t="s">
        <v>15</v>
      </c>
      <c r="C7065" t="s">
        <v>38</v>
      </c>
      <c r="D7065" t="s">
        <v>45</v>
      </c>
      <c r="E7065" t="s">
        <v>46</v>
      </c>
      <c r="F7065" t="s">
        <v>68</v>
      </c>
      <c r="G7065" t="s">
        <v>255</v>
      </c>
      <c r="H7065">
        <v>97</v>
      </c>
      <c r="I7065">
        <v>8206.92</v>
      </c>
      <c r="J7065">
        <v>796071.24</v>
      </c>
      <c r="K7065">
        <v>1230.32</v>
      </c>
      <c r="L7065">
        <v>811</v>
      </c>
      <c r="M7065" t="s">
        <v>21</v>
      </c>
      <c r="N7065" t="s">
        <v>22</v>
      </c>
      <c r="O7065">
        <v>105566.11</v>
      </c>
      <c r="P7065">
        <f>_xlfn.DAYS(Table3[[#This Row],[Delivery_Date]],Table3[[#This Row],[Order_Date]])</f>
        <v>7</v>
      </c>
    </row>
    <row r="7066" spans="1:16" x14ac:dyDescent="0.25">
      <c r="A7066">
        <v>7065</v>
      </c>
      <c r="B7066" t="s">
        <v>15</v>
      </c>
      <c r="C7066" t="s">
        <v>16</v>
      </c>
      <c r="D7066" t="s">
        <v>39</v>
      </c>
      <c r="E7066" t="s">
        <v>60</v>
      </c>
      <c r="F7066" t="s">
        <v>307</v>
      </c>
      <c r="G7066" t="s">
        <v>236</v>
      </c>
      <c r="H7066">
        <v>13</v>
      </c>
      <c r="I7066">
        <v>22522.02</v>
      </c>
      <c r="J7066">
        <v>292786.26</v>
      </c>
      <c r="K7066">
        <v>2647.75</v>
      </c>
      <c r="L7066">
        <v>291</v>
      </c>
      <c r="M7066" t="s">
        <v>35</v>
      </c>
      <c r="N7066" t="s">
        <v>43</v>
      </c>
      <c r="O7066">
        <v>50052.01</v>
      </c>
      <c r="P7066">
        <f>_xlfn.DAYS(Table3[[#This Row],[Delivery_Date]],Table3[[#This Row],[Order_Date]])</f>
        <v>7</v>
      </c>
    </row>
    <row r="7067" spans="1:16" x14ac:dyDescent="0.25">
      <c r="A7067">
        <v>7066</v>
      </c>
      <c r="B7067" t="s">
        <v>23</v>
      </c>
      <c r="C7067" t="s">
        <v>38</v>
      </c>
      <c r="D7067" t="s">
        <v>25</v>
      </c>
      <c r="E7067" t="s">
        <v>18</v>
      </c>
      <c r="F7067" t="s">
        <v>211</v>
      </c>
      <c r="G7067" t="s">
        <v>249</v>
      </c>
      <c r="H7067">
        <v>65</v>
      </c>
      <c r="I7067">
        <v>9527.99</v>
      </c>
      <c r="J7067">
        <v>619319.35</v>
      </c>
      <c r="K7067">
        <v>2654.49</v>
      </c>
      <c r="L7067">
        <v>164</v>
      </c>
      <c r="M7067" t="s">
        <v>21</v>
      </c>
      <c r="N7067" t="s">
        <v>30</v>
      </c>
      <c r="O7067">
        <v>144535.99</v>
      </c>
      <c r="P7067">
        <f>_xlfn.DAYS(Table3[[#This Row],[Delivery_Date]],Table3[[#This Row],[Order_Date]])</f>
        <v>1</v>
      </c>
    </row>
    <row r="7068" spans="1:16" x14ac:dyDescent="0.25">
      <c r="A7068">
        <v>7067</v>
      </c>
      <c r="B7068" t="s">
        <v>59</v>
      </c>
      <c r="C7068" t="s">
        <v>24</v>
      </c>
      <c r="D7068" t="s">
        <v>45</v>
      </c>
      <c r="E7068" t="s">
        <v>60</v>
      </c>
      <c r="F7068" t="s">
        <v>254</v>
      </c>
      <c r="G7068" t="s">
        <v>163</v>
      </c>
      <c r="H7068">
        <v>9</v>
      </c>
      <c r="I7068">
        <v>7767.55</v>
      </c>
      <c r="J7068">
        <v>69907.95</v>
      </c>
      <c r="K7068">
        <v>1829.48</v>
      </c>
      <c r="L7068">
        <v>516</v>
      </c>
      <c r="M7068" t="s">
        <v>42</v>
      </c>
      <c r="N7068" t="s">
        <v>43</v>
      </c>
      <c r="O7068">
        <v>6943.47</v>
      </c>
      <c r="P7068">
        <f>_xlfn.DAYS(Table3[[#This Row],[Delivery_Date]],Table3[[#This Row],[Order_Date]])</f>
        <v>7</v>
      </c>
    </row>
    <row r="7069" spans="1:16" x14ac:dyDescent="0.25">
      <c r="A7069">
        <v>7068</v>
      </c>
      <c r="B7069" t="s">
        <v>15</v>
      </c>
      <c r="C7069" t="s">
        <v>16</v>
      </c>
      <c r="D7069" t="s">
        <v>39</v>
      </c>
      <c r="E7069" t="s">
        <v>60</v>
      </c>
      <c r="F7069" t="s">
        <v>187</v>
      </c>
      <c r="G7069" t="s">
        <v>387</v>
      </c>
      <c r="H7069">
        <v>13</v>
      </c>
      <c r="I7069">
        <v>33566.54</v>
      </c>
      <c r="J7069">
        <v>436365.02</v>
      </c>
      <c r="K7069">
        <v>4410.8100000000004</v>
      </c>
      <c r="L7069">
        <v>558</v>
      </c>
      <c r="M7069" t="s">
        <v>35</v>
      </c>
      <c r="N7069" t="s">
        <v>70</v>
      </c>
      <c r="O7069">
        <v>71287.509999999995</v>
      </c>
      <c r="P7069">
        <f>_xlfn.DAYS(Table3[[#This Row],[Delivery_Date]],Table3[[#This Row],[Order_Date]])</f>
        <v>15</v>
      </c>
    </row>
    <row r="7070" spans="1:16" x14ac:dyDescent="0.25">
      <c r="A7070">
        <v>7069</v>
      </c>
      <c r="B7070" t="s">
        <v>37</v>
      </c>
      <c r="C7070" t="s">
        <v>38</v>
      </c>
      <c r="D7070" t="s">
        <v>45</v>
      </c>
      <c r="E7070" t="s">
        <v>60</v>
      </c>
      <c r="F7070" t="s">
        <v>318</v>
      </c>
      <c r="G7070" t="s">
        <v>125</v>
      </c>
      <c r="H7070">
        <v>67</v>
      </c>
      <c r="I7070">
        <v>25891.75</v>
      </c>
      <c r="J7070">
        <v>1734747.25</v>
      </c>
      <c r="K7070">
        <v>4005.86</v>
      </c>
      <c r="L7070">
        <v>626</v>
      </c>
      <c r="M7070" t="s">
        <v>29</v>
      </c>
      <c r="N7070" t="s">
        <v>36</v>
      </c>
      <c r="O7070">
        <v>116988.8</v>
      </c>
      <c r="P7070">
        <f>_xlfn.DAYS(Table3[[#This Row],[Delivery_Date]],Table3[[#This Row],[Order_Date]])</f>
        <v>10</v>
      </c>
    </row>
    <row r="7071" spans="1:16" x14ac:dyDescent="0.25">
      <c r="A7071">
        <v>7070</v>
      </c>
      <c r="B7071" t="s">
        <v>15</v>
      </c>
      <c r="C7071" t="s">
        <v>24</v>
      </c>
      <c r="D7071" t="s">
        <v>39</v>
      </c>
      <c r="E7071" t="s">
        <v>18</v>
      </c>
      <c r="F7071" t="s">
        <v>342</v>
      </c>
      <c r="G7071" t="s">
        <v>335</v>
      </c>
      <c r="H7071">
        <v>85</v>
      </c>
      <c r="I7071">
        <v>35760.51</v>
      </c>
      <c r="J7071">
        <v>3039643.35</v>
      </c>
      <c r="K7071">
        <v>1349.42</v>
      </c>
      <c r="L7071">
        <v>555</v>
      </c>
      <c r="M7071" t="s">
        <v>42</v>
      </c>
      <c r="N7071" t="s">
        <v>70</v>
      </c>
      <c r="O7071">
        <v>634606.74</v>
      </c>
      <c r="P7071">
        <f>_xlfn.DAYS(Table3[[#This Row],[Delivery_Date]],Table3[[#This Row],[Order_Date]])</f>
        <v>3</v>
      </c>
    </row>
    <row r="7072" spans="1:16" x14ac:dyDescent="0.25">
      <c r="A7072">
        <v>7071</v>
      </c>
      <c r="B7072" t="s">
        <v>23</v>
      </c>
      <c r="C7072" t="s">
        <v>16</v>
      </c>
      <c r="D7072" t="s">
        <v>17</v>
      </c>
      <c r="E7072" t="s">
        <v>18</v>
      </c>
      <c r="F7072" t="s">
        <v>231</v>
      </c>
      <c r="G7072" t="s">
        <v>40</v>
      </c>
      <c r="H7072">
        <v>54</v>
      </c>
      <c r="I7072">
        <v>6281.47</v>
      </c>
      <c r="J7072">
        <v>339199.38</v>
      </c>
      <c r="K7072">
        <v>600.65</v>
      </c>
      <c r="L7072">
        <v>957</v>
      </c>
      <c r="M7072" t="s">
        <v>21</v>
      </c>
      <c r="N7072" t="s">
        <v>22</v>
      </c>
      <c r="O7072">
        <v>53223.72</v>
      </c>
      <c r="P7072">
        <f>_xlfn.DAYS(Table3[[#This Row],[Delivery_Date]],Table3[[#This Row],[Order_Date]])</f>
        <v>11</v>
      </c>
    </row>
    <row r="7073" spans="1:16" x14ac:dyDescent="0.25">
      <c r="A7073">
        <v>7072</v>
      </c>
      <c r="B7073" t="s">
        <v>65</v>
      </c>
      <c r="C7073" t="s">
        <v>16</v>
      </c>
      <c r="D7073" t="s">
        <v>17</v>
      </c>
      <c r="E7073" t="s">
        <v>26</v>
      </c>
      <c r="F7073" t="s">
        <v>96</v>
      </c>
      <c r="G7073" t="s">
        <v>280</v>
      </c>
      <c r="H7073">
        <v>58</v>
      </c>
      <c r="I7073">
        <v>46803.58</v>
      </c>
      <c r="J7073">
        <v>2714607.64</v>
      </c>
      <c r="K7073">
        <v>4383.3500000000004</v>
      </c>
      <c r="L7073">
        <v>388</v>
      </c>
      <c r="M7073" t="s">
        <v>35</v>
      </c>
      <c r="N7073" t="s">
        <v>43</v>
      </c>
      <c r="O7073">
        <v>146780.07</v>
      </c>
      <c r="P7073">
        <f>_xlfn.DAYS(Table3[[#This Row],[Delivery_Date]],Table3[[#This Row],[Order_Date]])</f>
        <v>11</v>
      </c>
    </row>
    <row r="7074" spans="1:16" x14ac:dyDescent="0.25">
      <c r="A7074">
        <v>7073</v>
      </c>
      <c r="B7074" t="s">
        <v>51</v>
      </c>
      <c r="C7074" t="s">
        <v>38</v>
      </c>
      <c r="D7074" t="s">
        <v>32</v>
      </c>
      <c r="E7074" t="s">
        <v>18</v>
      </c>
      <c r="F7074" t="s">
        <v>54</v>
      </c>
      <c r="G7074" t="s">
        <v>73</v>
      </c>
      <c r="H7074">
        <v>21</v>
      </c>
      <c r="I7074">
        <v>10160.17</v>
      </c>
      <c r="J7074">
        <v>213363.57</v>
      </c>
      <c r="K7074">
        <v>260.68</v>
      </c>
      <c r="L7074">
        <v>852</v>
      </c>
      <c r="M7074" t="s">
        <v>42</v>
      </c>
      <c r="N7074" t="s">
        <v>22</v>
      </c>
      <c r="O7074">
        <v>34516.35</v>
      </c>
      <c r="P7074">
        <f>_xlfn.DAYS(Table3[[#This Row],[Delivery_Date]],Table3[[#This Row],[Order_Date]])</f>
        <v>8</v>
      </c>
    </row>
    <row r="7075" spans="1:16" x14ac:dyDescent="0.25">
      <c r="A7075">
        <v>7074</v>
      </c>
      <c r="B7075" t="s">
        <v>65</v>
      </c>
      <c r="C7075" t="s">
        <v>38</v>
      </c>
      <c r="D7075" t="s">
        <v>32</v>
      </c>
      <c r="E7075" t="s">
        <v>26</v>
      </c>
      <c r="F7075" t="s">
        <v>416</v>
      </c>
      <c r="G7075" t="s">
        <v>57</v>
      </c>
      <c r="H7075">
        <v>34</v>
      </c>
      <c r="I7075">
        <v>41170.97</v>
      </c>
      <c r="J7075">
        <v>1399812.98</v>
      </c>
      <c r="K7075">
        <v>361.5</v>
      </c>
      <c r="L7075">
        <v>98</v>
      </c>
      <c r="M7075" t="s">
        <v>42</v>
      </c>
      <c r="N7075" t="s">
        <v>22</v>
      </c>
      <c r="O7075">
        <v>128206.19</v>
      </c>
      <c r="P7075">
        <f>_xlfn.DAYS(Table3[[#This Row],[Delivery_Date]],Table3[[#This Row],[Order_Date]])</f>
        <v>11</v>
      </c>
    </row>
    <row r="7076" spans="1:16" x14ac:dyDescent="0.25">
      <c r="A7076">
        <v>7075</v>
      </c>
      <c r="B7076" t="s">
        <v>51</v>
      </c>
      <c r="C7076" t="s">
        <v>38</v>
      </c>
      <c r="D7076" t="s">
        <v>45</v>
      </c>
      <c r="E7076" t="s">
        <v>18</v>
      </c>
      <c r="F7076" t="s">
        <v>92</v>
      </c>
      <c r="G7076" t="s">
        <v>172</v>
      </c>
      <c r="H7076">
        <v>24</v>
      </c>
      <c r="I7076">
        <v>2413.98</v>
      </c>
      <c r="J7076">
        <v>57935.519999999997</v>
      </c>
      <c r="K7076">
        <v>1873.53</v>
      </c>
      <c r="L7076">
        <v>969</v>
      </c>
      <c r="M7076" t="s">
        <v>29</v>
      </c>
      <c r="N7076" t="s">
        <v>70</v>
      </c>
      <c r="O7076">
        <v>5373.72</v>
      </c>
      <c r="P7076">
        <f>_xlfn.DAYS(Table3[[#This Row],[Delivery_Date]],Table3[[#This Row],[Order_Date]])</f>
        <v>9</v>
      </c>
    </row>
    <row r="7077" spans="1:16" x14ac:dyDescent="0.25">
      <c r="A7077">
        <v>7076</v>
      </c>
      <c r="B7077" t="s">
        <v>37</v>
      </c>
      <c r="C7077" t="s">
        <v>24</v>
      </c>
      <c r="D7077" t="s">
        <v>25</v>
      </c>
      <c r="E7077" t="s">
        <v>46</v>
      </c>
      <c r="F7077" t="s">
        <v>342</v>
      </c>
      <c r="G7077" t="s">
        <v>232</v>
      </c>
      <c r="H7077">
        <v>13</v>
      </c>
      <c r="I7077">
        <v>29120.76</v>
      </c>
      <c r="J7077">
        <v>378569.88</v>
      </c>
      <c r="K7077">
        <v>515.54</v>
      </c>
      <c r="L7077">
        <v>375</v>
      </c>
      <c r="M7077" t="s">
        <v>29</v>
      </c>
      <c r="N7077" t="s">
        <v>30</v>
      </c>
      <c r="O7077">
        <v>43026.49</v>
      </c>
      <c r="P7077">
        <f>_xlfn.DAYS(Table3[[#This Row],[Delivery_Date]],Table3[[#This Row],[Order_Date]])</f>
        <v>6</v>
      </c>
    </row>
    <row r="7078" spans="1:16" x14ac:dyDescent="0.25">
      <c r="A7078">
        <v>7077</v>
      </c>
      <c r="B7078" t="s">
        <v>31</v>
      </c>
      <c r="C7078" t="s">
        <v>38</v>
      </c>
      <c r="D7078" t="s">
        <v>39</v>
      </c>
      <c r="E7078" t="s">
        <v>52</v>
      </c>
      <c r="F7078" t="s">
        <v>218</v>
      </c>
      <c r="G7078" t="s">
        <v>114</v>
      </c>
      <c r="H7078">
        <v>33</v>
      </c>
      <c r="I7078">
        <v>28397</v>
      </c>
      <c r="J7078">
        <v>937101</v>
      </c>
      <c r="K7078">
        <v>1671.8</v>
      </c>
      <c r="L7078">
        <v>760</v>
      </c>
      <c r="M7078" t="s">
        <v>35</v>
      </c>
      <c r="N7078" t="s">
        <v>30</v>
      </c>
      <c r="O7078">
        <v>67517.64</v>
      </c>
      <c r="P7078">
        <f>_xlfn.DAYS(Table3[[#This Row],[Delivery_Date]],Table3[[#This Row],[Order_Date]])</f>
        <v>13</v>
      </c>
    </row>
    <row r="7079" spans="1:16" x14ac:dyDescent="0.25">
      <c r="A7079">
        <v>7078</v>
      </c>
      <c r="B7079" t="s">
        <v>31</v>
      </c>
      <c r="C7079" t="s">
        <v>38</v>
      </c>
      <c r="D7079" t="s">
        <v>39</v>
      </c>
      <c r="E7079" t="s">
        <v>26</v>
      </c>
      <c r="F7079" t="s">
        <v>159</v>
      </c>
      <c r="G7079" t="s">
        <v>129</v>
      </c>
      <c r="H7079">
        <v>73</v>
      </c>
      <c r="I7079">
        <v>24983.43</v>
      </c>
      <c r="J7079">
        <v>1823790.39</v>
      </c>
      <c r="K7079">
        <v>2557.0700000000002</v>
      </c>
      <c r="L7079">
        <v>959</v>
      </c>
      <c r="M7079" t="s">
        <v>35</v>
      </c>
      <c r="N7079" t="s">
        <v>36</v>
      </c>
      <c r="O7079">
        <v>136668.10999999999</v>
      </c>
      <c r="P7079">
        <f>_xlfn.DAYS(Table3[[#This Row],[Delivery_Date]],Table3[[#This Row],[Order_Date]])</f>
        <v>4</v>
      </c>
    </row>
    <row r="7080" spans="1:16" x14ac:dyDescent="0.25">
      <c r="A7080">
        <v>7079</v>
      </c>
      <c r="B7080" t="s">
        <v>51</v>
      </c>
      <c r="C7080" t="s">
        <v>24</v>
      </c>
      <c r="D7080" t="s">
        <v>32</v>
      </c>
      <c r="E7080" t="s">
        <v>46</v>
      </c>
      <c r="F7080" t="s">
        <v>226</v>
      </c>
      <c r="G7080" t="s">
        <v>387</v>
      </c>
      <c r="H7080">
        <v>83</v>
      </c>
      <c r="I7080">
        <v>2575.04</v>
      </c>
      <c r="J7080">
        <v>213728.32</v>
      </c>
      <c r="K7080">
        <v>3733.81</v>
      </c>
      <c r="L7080">
        <v>926</v>
      </c>
      <c r="M7080" t="s">
        <v>35</v>
      </c>
      <c r="N7080" t="s">
        <v>36</v>
      </c>
      <c r="O7080">
        <v>24422.42</v>
      </c>
      <c r="P7080">
        <f>_xlfn.DAYS(Table3[[#This Row],[Delivery_Date]],Table3[[#This Row],[Order_Date]])</f>
        <v>13</v>
      </c>
    </row>
    <row r="7081" spans="1:16" x14ac:dyDescent="0.25">
      <c r="A7081">
        <v>7080</v>
      </c>
      <c r="B7081" t="s">
        <v>65</v>
      </c>
      <c r="C7081" t="s">
        <v>24</v>
      </c>
      <c r="D7081" t="s">
        <v>45</v>
      </c>
      <c r="E7081" t="s">
        <v>18</v>
      </c>
      <c r="F7081" t="s">
        <v>296</v>
      </c>
      <c r="G7081" t="s">
        <v>379</v>
      </c>
      <c r="H7081">
        <v>19</v>
      </c>
      <c r="I7081">
        <v>5870.34</v>
      </c>
      <c r="J7081">
        <v>111536.46</v>
      </c>
      <c r="K7081">
        <v>2831.99</v>
      </c>
      <c r="L7081">
        <v>358</v>
      </c>
      <c r="M7081" t="s">
        <v>42</v>
      </c>
      <c r="N7081" t="s">
        <v>43</v>
      </c>
      <c r="O7081">
        <v>8198.32</v>
      </c>
      <c r="P7081">
        <f>_xlfn.DAYS(Table3[[#This Row],[Delivery_Date]],Table3[[#This Row],[Order_Date]])</f>
        <v>15</v>
      </c>
    </row>
    <row r="7082" spans="1:16" x14ac:dyDescent="0.25">
      <c r="A7082">
        <v>7081</v>
      </c>
      <c r="B7082" t="s">
        <v>59</v>
      </c>
      <c r="C7082" t="s">
        <v>24</v>
      </c>
      <c r="D7082" t="s">
        <v>45</v>
      </c>
      <c r="E7082" t="s">
        <v>60</v>
      </c>
      <c r="F7082" t="s">
        <v>327</v>
      </c>
      <c r="G7082" t="s">
        <v>260</v>
      </c>
      <c r="H7082">
        <v>41</v>
      </c>
      <c r="I7082">
        <v>36065.760000000002</v>
      </c>
      <c r="J7082">
        <v>1478696.16</v>
      </c>
      <c r="K7082">
        <v>651.77</v>
      </c>
      <c r="L7082">
        <v>535</v>
      </c>
      <c r="M7082" t="s">
        <v>29</v>
      </c>
      <c r="N7082" t="s">
        <v>22</v>
      </c>
      <c r="O7082">
        <v>357125.9</v>
      </c>
      <c r="P7082">
        <f>_xlfn.DAYS(Table3[[#This Row],[Delivery_Date]],Table3[[#This Row],[Order_Date]])</f>
        <v>5</v>
      </c>
    </row>
    <row r="7083" spans="1:16" x14ac:dyDescent="0.25">
      <c r="A7083">
        <v>7082</v>
      </c>
      <c r="B7083" t="s">
        <v>15</v>
      </c>
      <c r="C7083" t="s">
        <v>24</v>
      </c>
      <c r="D7083" t="s">
        <v>39</v>
      </c>
      <c r="E7083" t="s">
        <v>60</v>
      </c>
      <c r="F7083" t="s">
        <v>381</v>
      </c>
      <c r="G7083" t="s">
        <v>232</v>
      </c>
      <c r="H7083">
        <v>85</v>
      </c>
      <c r="I7083">
        <v>24334.44</v>
      </c>
      <c r="J7083">
        <v>2068427.4</v>
      </c>
      <c r="K7083">
        <v>192.16</v>
      </c>
      <c r="L7083">
        <v>716</v>
      </c>
      <c r="M7083" t="s">
        <v>21</v>
      </c>
      <c r="N7083" t="s">
        <v>30</v>
      </c>
      <c r="O7083">
        <v>400417.28000000003</v>
      </c>
      <c r="P7083">
        <f>_xlfn.DAYS(Table3[[#This Row],[Delivery_Date]],Table3[[#This Row],[Order_Date]])</f>
        <v>9</v>
      </c>
    </row>
    <row r="7084" spans="1:16" x14ac:dyDescent="0.25">
      <c r="A7084">
        <v>7083</v>
      </c>
      <c r="B7084" t="s">
        <v>65</v>
      </c>
      <c r="C7084" t="s">
        <v>38</v>
      </c>
      <c r="D7084" t="s">
        <v>25</v>
      </c>
      <c r="E7084" t="s">
        <v>26</v>
      </c>
      <c r="F7084" t="s">
        <v>313</v>
      </c>
      <c r="G7084" t="s">
        <v>284</v>
      </c>
      <c r="H7084">
        <v>5</v>
      </c>
      <c r="I7084">
        <v>29970.43</v>
      </c>
      <c r="J7084">
        <v>149852.15</v>
      </c>
      <c r="K7084">
        <v>1877.61</v>
      </c>
      <c r="L7084">
        <v>720</v>
      </c>
      <c r="M7084" t="s">
        <v>29</v>
      </c>
      <c r="N7084" t="s">
        <v>43</v>
      </c>
      <c r="O7084">
        <v>29498.54</v>
      </c>
      <c r="P7084">
        <f>_xlfn.DAYS(Table3[[#This Row],[Delivery_Date]],Table3[[#This Row],[Order_Date]])</f>
        <v>2</v>
      </c>
    </row>
    <row r="7085" spans="1:16" x14ac:dyDescent="0.25">
      <c r="A7085">
        <v>7084</v>
      </c>
      <c r="B7085" t="s">
        <v>59</v>
      </c>
      <c r="C7085" t="s">
        <v>16</v>
      </c>
      <c r="D7085" t="s">
        <v>32</v>
      </c>
      <c r="E7085" t="s">
        <v>52</v>
      </c>
      <c r="F7085" t="s">
        <v>153</v>
      </c>
      <c r="G7085" t="s">
        <v>322</v>
      </c>
      <c r="H7085">
        <v>7</v>
      </c>
      <c r="I7085">
        <v>6777.83</v>
      </c>
      <c r="J7085">
        <v>47444.81</v>
      </c>
      <c r="K7085">
        <v>1987.85</v>
      </c>
      <c r="L7085">
        <v>516</v>
      </c>
      <c r="M7085" t="s">
        <v>29</v>
      </c>
      <c r="N7085" t="s">
        <v>30</v>
      </c>
      <c r="O7085">
        <v>7710.72</v>
      </c>
      <c r="P7085">
        <f>_xlfn.DAYS(Table3[[#This Row],[Delivery_Date]],Table3[[#This Row],[Order_Date]])</f>
        <v>12</v>
      </c>
    </row>
    <row r="7086" spans="1:16" x14ac:dyDescent="0.25">
      <c r="A7086">
        <v>7085</v>
      </c>
      <c r="B7086" t="s">
        <v>15</v>
      </c>
      <c r="C7086" t="s">
        <v>24</v>
      </c>
      <c r="D7086" t="s">
        <v>17</v>
      </c>
      <c r="E7086" t="s">
        <v>52</v>
      </c>
      <c r="F7086" t="s">
        <v>363</v>
      </c>
      <c r="G7086" t="s">
        <v>318</v>
      </c>
      <c r="H7086">
        <v>21</v>
      </c>
      <c r="I7086">
        <v>22657.33</v>
      </c>
      <c r="J7086">
        <v>475803.93</v>
      </c>
      <c r="K7086">
        <v>4113.25</v>
      </c>
      <c r="L7086">
        <v>345</v>
      </c>
      <c r="M7086" t="s">
        <v>42</v>
      </c>
      <c r="N7086" t="s">
        <v>30</v>
      </c>
      <c r="O7086">
        <v>28401.96</v>
      </c>
      <c r="P7086">
        <f>_xlfn.DAYS(Table3[[#This Row],[Delivery_Date]],Table3[[#This Row],[Order_Date]])</f>
        <v>15</v>
      </c>
    </row>
    <row r="7087" spans="1:16" x14ac:dyDescent="0.25">
      <c r="A7087">
        <v>7086</v>
      </c>
      <c r="B7087" t="s">
        <v>23</v>
      </c>
      <c r="C7087" t="s">
        <v>16</v>
      </c>
      <c r="D7087" t="s">
        <v>32</v>
      </c>
      <c r="E7087" t="s">
        <v>52</v>
      </c>
      <c r="F7087" t="s">
        <v>215</v>
      </c>
      <c r="G7087" t="s">
        <v>210</v>
      </c>
      <c r="H7087">
        <v>43</v>
      </c>
      <c r="I7087">
        <v>15668.9</v>
      </c>
      <c r="J7087">
        <v>673762.7</v>
      </c>
      <c r="K7087">
        <v>4149.68</v>
      </c>
      <c r="L7087">
        <v>414</v>
      </c>
      <c r="M7087" t="s">
        <v>35</v>
      </c>
      <c r="N7087" t="s">
        <v>22</v>
      </c>
      <c r="O7087">
        <v>127733.04</v>
      </c>
      <c r="P7087">
        <f>_xlfn.DAYS(Table3[[#This Row],[Delivery_Date]],Table3[[#This Row],[Order_Date]])</f>
        <v>12</v>
      </c>
    </row>
    <row r="7088" spans="1:16" x14ac:dyDescent="0.25">
      <c r="A7088">
        <v>7087</v>
      </c>
      <c r="B7088" t="s">
        <v>59</v>
      </c>
      <c r="C7088" t="s">
        <v>16</v>
      </c>
      <c r="D7088" t="s">
        <v>17</v>
      </c>
      <c r="E7088" t="s">
        <v>18</v>
      </c>
      <c r="F7088" t="s">
        <v>273</v>
      </c>
      <c r="G7088" t="s">
        <v>354</v>
      </c>
      <c r="H7088">
        <v>46</v>
      </c>
      <c r="I7088">
        <v>21862.2</v>
      </c>
      <c r="J7088">
        <v>1005661.2</v>
      </c>
      <c r="K7088">
        <v>1509.14</v>
      </c>
      <c r="L7088">
        <v>975</v>
      </c>
      <c r="M7088" t="s">
        <v>42</v>
      </c>
      <c r="N7088" t="s">
        <v>70</v>
      </c>
      <c r="O7088">
        <v>86294.82</v>
      </c>
      <c r="P7088">
        <f>_xlfn.DAYS(Table3[[#This Row],[Delivery_Date]],Table3[[#This Row],[Order_Date]])</f>
        <v>7</v>
      </c>
    </row>
    <row r="7089" spans="1:16" x14ac:dyDescent="0.25">
      <c r="A7089">
        <v>7088</v>
      </c>
      <c r="B7089" t="s">
        <v>23</v>
      </c>
      <c r="C7089" t="s">
        <v>38</v>
      </c>
      <c r="D7089" t="s">
        <v>17</v>
      </c>
      <c r="E7089" t="s">
        <v>52</v>
      </c>
      <c r="F7089" t="s">
        <v>228</v>
      </c>
      <c r="G7089" t="s">
        <v>225</v>
      </c>
      <c r="H7089">
        <v>42</v>
      </c>
      <c r="I7089">
        <v>46205.599999999999</v>
      </c>
      <c r="J7089">
        <v>1940635.2</v>
      </c>
      <c r="K7089">
        <v>2083.8200000000002</v>
      </c>
      <c r="L7089">
        <v>589</v>
      </c>
      <c r="M7089" t="s">
        <v>42</v>
      </c>
      <c r="N7089" t="s">
        <v>22</v>
      </c>
      <c r="O7089">
        <v>247148.79999999999</v>
      </c>
      <c r="P7089">
        <f>_xlfn.DAYS(Table3[[#This Row],[Delivery_Date]],Table3[[#This Row],[Order_Date]])</f>
        <v>15</v>
      </c>
    </row>
    <row r="7090" spans="1:16" x14ac:dyDescent="0.25">
      <c r="A7090">
        <v>7089</v>
      </c>
      <c r="B7090" t="s">
        <v>65</v>
      </c>
      <c r="C7090" t="s">
        <v>24</v>
      </c>
      <c r="D7090" t="s">
        <v>45</v>
      </c>
      <c r="E7090" t="s">
        <v>46</v>
      </c>
      <c r="F7090" t="s">
        <v>233</v>
      </c>
      <c r="G7090" t="s">
        <v>242</v>
      </c>
      <c r="H7090">
        <v>68</v>
      </c>
      <c r="I7090">
        <v>6886.7</v>
      </c>
      <c r="J7090">
        <v>468295.6</v>
      </c>
      <c r="K7090">
        <v>4079.7</v>
      </c>
      <c r="L7090">
        <v>851</v>
      </c>
      <c r="M7090" t="s">
        <v>42</v>
      </c>
      <c r="N7090" t="s">
        <v>30</v>
      </c>
      <c r="O7090">
        <v>57000.03</v>
      </c>
      <c r="P7090">
        <f>_xlfn.DAYS(Table3[[#This Row],[Delivery_Date]],Table3[[#This Row],[Order_Date]])</f>
        <v>2</v>
      </c>
    </row>
    <row r="7091" spans="1:16" x14ac:dyDescent="0.25">
      <c r="A7091">
        <v>7090</v>
      </c>
      <c r="B7091" t="s">
        <v>37</v>
      </c>
      <c r="C7091" t="s">
        <v>24</v>
      </c>
      <c r="D7091" t="s">
        <v>17</v>
      </c>
      <c r="E7091" t="s">
        <v>18</v>
      </c>
      <c r="F7091" t="s">
        <v>316</v>
      </c>
      <c r="G7091" t="s">
        <v>197</v>
      </c>
      <c r="H7091">
        <v>20</v>
      </c>
      <c r="I7091">
        <v>35839.69</v>
      </c>
      <c r="J7091">
        <v>716793.8</v>
      </c>
      <c r="K7091">
        <v>3609.36</v>
      </c>
      <c r="L7091">
        <v>835</v>
      </c>
      <c r="M7091" t="s">
        <v>35</v>
      </c>
      <c r="N7091" t="s">
        <v>30</v>
      </c>
      <c r="O7091">
        <v>117247.93</v>
      </c>
      <c r="P7091">
        <f>_xlfn.DAYS(Table3[[#This Row],[Delivery_Date]],Table3[[#This Row],[Order_Date]])</f>
        <v>6</v>
      </c>
    </row>
    <row r="7092" spans="1:16" x14ac:dyDescent="0.25">
      <c r="A7092">
        <v>7091</v>
      </c>
      <c r="B7092" t="s">
        <v>44</v>
      </c>
      <c r="C7092" t="s">
        <v>38</v>
      </c>
      <c r="D7092" t="s">
        <v>39</v>
      </c>
      <c r="E7092" t="s">
        <v>60</v>
      </c>
      <c r="F7092" t="s">
        <v>222</v>
      </c>
      <c r="G7092" t="s">
        <v>76</v>
      </c>
      <c r="H7092">
        <v>100</v>
      </c>
      <c r="I7092">
        <v>28854.42</v>
      </c>
      <c r="J7092">
        <v>2885442</v>
      </c>
      <c r="K7092">
        <v>1896.64</v>
      </c>
      <c r="L7092">
        <v>640</v>
      </c>
      <c r="M7092" t="s">
        <v>42</v>
      </c>
      <c r="N7092" t="s">
        <v>43</v>
      </c>
      <c r="O7092">
        <v>410029.19</v>
      </c>
      <c r="P7092">
        <f>_xlfn.DAYS(Table3[[#This Row],[Delivery_Date]],Table3[[#This Row],[Order_Date]])</f>
        <v>14</v>
      </c>
    </row>
    <row r="7093" spans="1:16" x14ac:dyDescent="0.25">
      <c r="A7093">
        <v>7092</v>
      </c>
      <c r="B7093" t="s">
        <v>23</v>
      </c>
      <c r="C7093" t="s">
        <v>16</v>
      </c>
      <c r="D7093" t="s">
        <v>25</v>
      </c>
      <c r="E7093" t="s">
        <v>52</v>
      </c>
      <c r="F7093" t="s">
        <v>123</v>
      </c>
      <c r="G7093" t="s">
        <v>377</v>
      </c>
      <c r="H7093">
        <v>64</v>
      </c>
      <c r="I7093">
        <v>12380.07</v>
      </c>
      <c r="J7093">
        <v>792324.48</v>
      </c>
      <c r="K7093">
        <v>2419.33</v>
      </c>
      <c r="L7093">
        <v>6</v>
      </c>
      <c r="M7093" t="s">
        <v>35</v>
      </c>
      <c r="N7093" t="s">
        <v>22</v>
      </c>
      <c r="O7093">
        <v>115753.03</v>
      </c>
      <c r="P7093">
        <f>_xlfn.DAYS(Table3[[#This Row],[Delivery_Date]],Table3[[#This Row],[Order_Date]])</f>
        <v>1</v>
      </c>
    </row>
    <row r="7094" spans="1:16" x14ac:dyDescent="0.25">
      <c r="A7094">
        <v>7093</v>
      </c>
      <c r="B7094" t="s">
        <v>51</v>
      </c>
      <c r="C7094" t="s">
        <v>16</v>
      </c>
      <c r="D7094" t="s">
        <v>39</v>
      </c>
      <c r="E7094" t="s">
        <v>46</v>
      </c>
      <c r="F7094" t="s">
        <v>329</v>
      </c>
      <c r="G7094" t="s">
        <v>301</v>
      </c>
      <c r="H7094">
        <v>35</v>
      </c>
      <c r="I7094">
        <v>15644.15</v>
      </c>
      <c r="J7094">
        <v>547545.25</v>
      </c>
      <c r="K7094">
        <v>1238.25</v>
      </c>
      <c r="L7094">
        <v>994</v>
      </c>
      <c r="M7094" t="s">
        <v>42</v>
      </c>
      <c r="N7094" t="s">
        <v>22</v>
      </c>
      <c r="O7094">
        <v>72029.08</v>
      </c>
      <c r="P7094">
        <f>_xlfn.DAYS(Table3[[#This Row],[Delivery_Date]],Table3[[#This Row],[Order_Date]])</f>
        <v>10</v>
      </c>
    </row>
    <row r="7095" spans="1:16" x14ac:dyDescent="0.25">
      <c r="A7095">
        <v>7094</v>
      </c>
      <c r="B7095" t="s">
        <v>31</v>
      </c>
      <c r="C7095" t="s">
        <v>16</v>
      </c>
      <c r="D7095" t="s">
        <v>25</v>
      </c>
      <c r="E7095" t="s">
        <v>18</v>
      </c>
      <c r="F7095" t="s">
        <v>339</v>
      </c>
      <c r="G7095" t="s">
        <v>34</v>
      </c>
      <c r="H7095">
        <v>79</v>
      </c>
      <c r="I7095">
        <v>3895.14</v>
      </c>
      <c r="J7095">
        <v>307716.06</v>
      </c>
      <c r="K7095">
        <v>3976.1</v>
      </c>
      <c r="L7095">
        <v>979</v>
      </c>
      <c r="M7095" t="s">
        <v>35</v>
      </c>
      <c r="N7095" t="s">
        <v>22</v>
      </c>
      <c r="O7095">
        <v>71603.05</v>
      </c>
      <c r="P7095">
        <f>_xlfn.DAYS(Table3[[#This Row],[Delivery_Date]],Table3[[#This Row],[Order_Date]])</f>
        <v>2</v>
      </c>
    </row>
    <row r="7096" spans="1:16" x14ac:dyDescent="0.25">
      <c r="A7096">
        <v>7095</v>
      </c>
      <c r="B7096" t="s">
        <v>15</v>
      </c>
      <c r="C7096" t="s">
        <v>24</v>
      </c>
      <c r="D7096" t="s">
        <v>17</v>
      </c>
      <c r="E7096" t="s">
        <v>18</v>
      </c>
      <c r="F7096" t="s">
        <v>410</v>
      </c>
      <c r="G7096" t="s">
        <v>168</v>
      </c>
      <c r="H7096">
        <v>86</v>
      </c>
      <c r="I7096">
        <v>33322.86</v>
      </c>
      <c r="J7096">
        <v>2865765.96</v>
      </c>
      <c r="K7096">
        <v>4415.88</v>
      </c>
      <c r="L7096">
        <v>217</v>
      </c>
      <c r="M7096" t="s">
        <v>29</v>
      </c>
      <c r="N7096" t="s">
        <v>22</v>
      </c>
      <c r="O7096">
        <v>269698.96000000002</v>
      </c>
      <c r="P7096">
        <f>_xlfn.DAYS(Table3[[#This Row],[Delivery_Date]],Table3[[#This Row],[Order_Date]])</f>
        <v>7</v>
      </c>
    </row>
    <row r="7097" spans="1:16" x14ac:dyDescent="0.25">
      <c r="A7097">
        <v>7096</v>
      </c>
      <c r="B7097" t="s">
        <v>37</v>
      </c>
      <c r="C7097" t="s">
        <v>24</v>
      </c>
      <c r="D7097" t="s">
        <v>32</v>
      </c>
      <c r="E7097" t="s">
        <v>52</v>
      </c>
      <c r="F7097" t="s">
        <v>187</v>
      </c>
      <c r="G7097" t="s">
        <v>395</v>
      </c>
      <c r="H7097">
        <v>80</v>
      </c>
      <c r="I7097">
        <v>11765.26</v>
      </c>
      <c r="J7097">
        <v>941220.8</v>
      </c>
      <c r="K7097">
        <v>176.24</v>
      </c>
      <c r="L7097">
        <v>184</v>
      </c>
      <c r="M7097" t="s">
        <v>29</v>
      </c>
      <c r="N7097" t="s">
        <v>43</v>
      </c>
      <c r="O7097">
        <v>48439.57</v>
      </c>
      <c r="P7097">
        <f>_xlfn.DAYS(Table3[[#This Row],[Delivery_Date]],Table3[[#This Row],[Order_Date]])</f>
        <v>9</v>
      </c>
    </row>
    <row r="7098" spans="1:16" x14ac:dyDescent="0.25">
      <c r="A7098">
        <v>7097</v>
      </c>
      <c r="B7098" t="s">
        <v>31</v>
      </c>
      <c r="C7098" t="s">
        <v>24</v>
      </c>
      <c r="D7098" t="s">
        <v>32</v>
      </c>
      <c r="E7098" t="s">
        <v>18</v>
      </c>
      <c r="F7098" t="s">
        <v>346</v>
      </c>
      <c r="G7098" t="s">
        <v>176</v>
      </c>
      <c r="H7098">
        <v>68</v>
      </c>
      <c r="I7098">
        <v>11435.46</v>
      </c>
      <c r="J7098">
        <v>777611.28</v>
      </c>
      <c r="K7098">
        <v>3193.99</v>
      </c>
      <c r="L7098">
        <v>447</v>
      </c>
      <c r="M7098" t="s">
        <v>29</v>
      </c>
      <c r="N7098" t="s">
        <v>22</v>
      </c>
      <c r="O7098">
        <v>184567.66</v>
      </c>
      <c r="P7098">
        <f>_xlfn.DAYS(Table3[[#This Row],[Delivery_Date]],Table3[[#This Row],[Order_Date]])</f>
        <v>15</v>
      </c>
    </row>
    <row r="7099" spans="1:16" x14ac:dyDescent="0.25">
      <c r="A7099">
        <v>7098</v>
      </c>
      <c r="B7099" t="s">
        <v>31</v>
      </c>
      <c r="C7099" t="s">
        <v>16</v>
      </c>
      <c r="D7099" t="s">
        <v>39</v>
      </c>
      <c r="E7099" t="s">
        <v>26</v>
      </c>
      <c r="F7099" t="s">
        <v>403</v>
      </c>
      <c r="G7099" t="s">
        <v>341</v>
      </c>
      <c r="H7099">
        <v>95</v>
      </c>
      <c r="I7099">
        <v>17550.310000000001</v>
      </c>
      <c r="J7099">
        <v>1667279.45</v>
      </c>
      <c r="K7099">
        <v>2332.15</v>
      </c>
      <c r="L7099">
        <v>634</v>
      </c>
      <c r="M7099" t="s">
        <v>29</v>
      </c>
      <c r="N7099" t="s">
        <v>30</v>
      </c>
      <c r="O7099">
        <v>174070.72</v>
      </c>
      <c r="P7099">
        <f>_xlfn.DAYS(Table3[[#This Row],[Delivery_Date]],Table3[[#This Row],[Order_Date]])</f>
        <v>6</v>
      </c>
    </row>
    <row r="7100" spans="1:16" x14ac:dyDescent="0.25">
      <c r="A7100">
        <v>7099</v>
      </c>
      <c r="B7100" t="s">
        <v>65</v>
      </c>
      <c r="C7100" t="s">
        <v>24</v>
      </c>
      <c r="D7100" t="s">
        <v>39</v>
      </c>
      <c r="E7100" t="s">
        <v>52</v>
      </c>
      <c r="F7100" t="s">
        <v>272</v>
      </c>
      <c r="G7100" t="s">
        <v>301</v>
      </c>
      <c r="H7100">
        <v>33</v>
      </c>
      <c r="I7100">
        <v>44327</v>
      </c>
      <c r="J7100">
        <v>1462791</v>
      </c>
      <c r="K7100">
        <v>4383.58</v>
      </c>
      <c r="L7100">
        <v>772</v>
      </c>
      <c r="M7100" t="s">
        <v>21</v>
      </c>
      <c r="N7100" t="s">
        <v>43</v>
      </c>
      <c r="O7100">
        <v>263601.48</v>
      </c>
      <c r="P7100">
        <f>_xlfn.DAYS(Table3[[#This Row],[Delivery_Date]],Table3[[#This Row],[Order_Date]])</f>
        <v>4</v>
      </c>
    </row>
    <row r="7101" spans="1:16" x14ac:dyDescent="0.25">
      <c r="A7101">
        <v>7100</v>
      </c>
      <c r="B7101" t="s">
        <v>51</v>
      </c>
      <c r="C7101" t="s">
        <v>38</v>
      </c>
      <c r="D7101" t="s">
        <v>45</v>
      </c>
      <c r="E7101" t="s">
        <v>18</v>
      </c>
      <c r="F7101" t="s">
        <v>117</v>
      </c>
      <c r="G7101" t="s">
        <v>77</v>
      </c>
      <c r="H7101">
        <v>32</v>
      </c>
      <c r="I7101">
        <v>21985.38</v>
      </c>
      <c r="J7101">
        <v>703532.16</v>
      </c>
      <c r="K7101">
        <v>3464.3</v>
      </c>
      <c r="L7101">
        <v>474</v>
      </c>
      <c r="M7101" t="s">
        <v>42</v>
      </c>
      <c r="N7101" t="s">
        <v>43</v>
      </c>
      <c r="O7101">
        <v>106425.32</v>
      </c>
      <c r="P7101">
        <f>_xlfn.DAYS(Table3[[#This Row],[Delivery_Date]],Table3[[#This Row],[Order_Date]])</f>
        <v>13</v>
      </c>
    </row>
    <row r="7102" spans="1:16" x14ac:dyDescent="0.25">
      <c r="A7102">
        <v>7101</v>
      </c>
      <c r="B7102" t="s">
        <v>65</v>
      </c>
      <c r="C7102" t="s">
        <v>38</v>
      </c>
      <c r="D7102" t="s">
        <v>45</v>
      </c>
      <c r="E7102" t="s">
        <v>26</v>
      </c>
      <c r="F7102" t="s">
        <v>325</v>
      </c>
      <c r="G7102" t="s">
        <v>263</v>
      </c>
      <c r="H7102">
        <v>67</v>
      </c>
      <c r="I7102">
        <v>13902.16</v>
      </c>
      <c r="J7102">
        <v>931444.72</v>
      </c>
      <c r="K7102">
        <v>2363.6999999999998</v>
      </c>
      <c r="L7102">
        <v>482</v>
      </c>
      <c r="M7102" t="s">
        <v>35</v>
      </c>
      <c r="N7102" t="s">
        <v>30</v>
      </c>
      <c r="O7102">
        <v>163825.32999999999</v>
      </c>
      <c r="P7102">
        <f>_xlfn.DAYS(Table3[[#This Row],[Delivery_Date]],Table3[[#This Row],[Order_Date]])</f>
        <v>12</v>
      </c>
    </row>
    <row r="7103" spans="1:16" x14ac:dyDescent="0.25">
      <c r="A7103">
        <v>7102</v>
      </c>
      <c r="B7103" t="s">
        <v>44</v>
      </c>
      <c r="C7103" t="s">
        <v>24</v>
      </c>
      <c r="D7103" t="s">
        <v>45</v>
      </c>
      <c r="E7103" t="s">
        <v>60</v>
      </c>
      <c r="F7103" t="s">
        <v>391</v>
      </c>
      <c r="G7103" t="s">
        <v>95</v>
      </c>
      <c r="H7103">
        <v>42</v>
      </c>
      <c r="I7103">
        <v>714.19</v>
      </c>
      <c r="J7103">
        <v>29995.98</v>
      </c>
      <c r="K7103">
        <v>2061.8200000000002</v>
      </c>
      <c r="L7103">
        <v>372</v>
      </c>
      <c r="M7103" t="s">
        <v>21</v>
      </c>
      <c r="N7103" t="s">
        <v>70</v>
      </c>
      <c r="O7103">
        <v>2923.93</v>
      </c>
      <c r="P7103">
        <f>_xlfn.DAYS(Table3[[#This Row],[Delivery_Date]],Table3[[#This Row],[Order_Date]])</f>
        <v>6</v>
      </c>
    </row>
    <row r="7104" spans="1:16" x14ac:dyDescent="0.25">
      <c r="A7104">
        <v>7103</v>
      </c>
      <c r="B7104" t="s">
        <v>37</v>
      </c>
      <c r="C7104" t="s">
        <v>38</v>
      </c>
      <c r="D7104" t="s">
        <v>45</v>
      </c>
      <c r="E7104" t="s">
        <v>46</v>
      </c>
      <c r="F7104" t="s">
        <v>20</v>
      </c>
      <c r="G7104" t="s">
        <v>383</v>
      </c>
      <c r="H7104">
        <v>17</v>
      </c>
      <c r="I7104">
        <v>28829.18</v>
      </c>
      <c r="J7104">
        <v>490096.06</v>
      </c>
      <c r="K7104">
        <v>2776.87</v>
      </c>
      <c r="L7104">
        <v>183</v>
      </c>
      <c r="M7104" t="s">
        <v>29</v>
      </c>
      <c r="N7104" t="s">
        <v>30</v>
      </c>
      <c r="O7104">
        <v>32475.43</v>
      </c>
      <c r="P7104">
        <f>_xlfn.DAYS(Table3[[#This Row],[Delivery_Date]],Table3[[#This Row],[Order_Date]])</f>
        <v>15</v>
      </c>
    </row>
    <row r="7105" spans="1:16" x14ac:dyDescent="0.25">
      <c r="A7105">
        <v>7104</v>
      </c>
      <c r="B7105" t="s">
        <v>59</v>
      </c>
      <c r="C7105" t="s">
        <v>24</v>
      </c>
      <c r="D7105" t="s">
        <v>17</v>
      </c>
      <c r="E7105" t="s">
        <v>60</v>
      </c>
      <c r="F7105" t="s">
        <v>223</v>
      </c>
      <c r="G7105" t="s">
        <v>142</v>
      </c>
      <c r="H7105">
        <v>2</v>
      </c>
      <c r="I7105">
        <v>46671.1</v>
      </c>
      <c r="J7105">
        <v>93342.2</v>
      </c>
      <c r="K7105">
        <v>2570.56</v>
      </c>
      <c r="L7105">
        <v>563</v>
      </c>
      <c r="M7105" t="s">
        <v>35</v>
      </c>
      <c r="N7105" t="s">
        <v>30</v>
      </c>
      <c r="O7105">
        <v>9688.51</v>
      </c>
      <c r="P7105">
        <f>_xlfn.DAYS(Table3[[#This Row],[Delivery_Date]],Table3[[#This Row],[Order_Date]])</f>
        <v>2</v>
      </c>
    </row>
    <row r="7106" spans="1:16" x14ac:dyDescent="0.25">
      <c r="A7106">
        <v>7105</v>
      </c>
      <c r="B7106" t="s">
        <v>51</v>
      </c>
      <c r="C7106" t="s">
        <v>24</v>
      </c>
      <c r="D7106" t="s">
        <v>17</v>
      </c>
      <c r="E7106" t="s">
        <v>18</v>
      </c>
      <c r="F7106" t="s">
        <v>84</v>
      </c>
      <c r="G7106" t="s">
        <v>242</v>
      </c>
      <c r="H7106">
        <v>77</v>
      </c>
      <c r="I7106">
        <v>23529.31</v>
      </c>
      <c r="J7106">
        <v>1811756.87</v>
      </c>
      <c r="K7106">
        <v>4359.34</v>
      </c>
      <c r="L7106">
        <v>238</v>
      </c>
      <c r="M7106" t="s">
        <v>42</v>
      </c>
      <c r="N7106" t="s">
        <v>22</v>
      </c>
      <c r="O7106">
        <v>275688.52</v>
      </c>
      <c r="P7106">
        <f>_xlfn.DAYS(Table3[[#This Row],[Delivery_Date]],Table3[[#This Row],[Order_Date]])</f>
        <v>12</v>
      </c>
    </row>
    <row r="7107" spans="1:16" x14ac:dyDescent="0.25">
      <c r="A7107">
        <v>7106</v>
      </c>
      <c r="B7107" t="s">
        <v>44</v>
      </c>
      <c r="C7107" t="s">
        <v>24</v>
      </c>
      <c r="D7107" t="s">
        <v>32</v>
      </c>
      <c r="E7107" t="s">
        <v>26</v>
      </c>
      <c r="F7107" t="s">
        <v>155</v>
      </c>
      <c r="G7107" t="s">
        <v>406</v>
      </c>
      <c r="H7107">
        <v>65</v>
      </c>
      <c r="I7107">
        <v>44833.01</v>
      </c>
      <c r="J7107">
        <v>2914145.65</v>
      </c>
      <c r="K7107">
        <v>158.24</v>
      </c>
      <c r="L7107">
        <v>877</v>
      </c>
      <c r="M7107" t="s">
        <v>29</v>
      </c>
      <c r="N7107" t="s">
        <v>70</v>
      </c>
      <c r="O7107">
        <v>435405.71</v>
      </c>
      <c r="P7107">
        <f>_xlfn.DAYS(Table3[[#This Row],[Delivery_Date]],Table3[[#This Row],[Order_Date]])</f>
        <v>12</v>
      </c>
    </row>
    <row r="7108" spans="1:16" x14ac:dyDescent="0.25">
      <c r="A7108">
        <v>7107</v>
      </c>
      <c r="B7108" t="s">
        <v>51</v>
      </c>
      <c r="C7108" t="s">
        <v>38</v>
      </c>
      <c r="D7108" t="s">
        <v>25</v>
      </c>
      <c r="E7108" t="s">
        <v>60</v>
      </c>
      <c r="F7108" t="s">
        <v>154</v>
      </c>
      <c r="G7108" t="s">
        <v>268</v>
      </c>
      <c r="H7108">
        <v>100</v>
      </c>
      <c r="I7108">
        <v>20270.439999999999</v>
      </c>
      <c r="J7108">
        <v>2027044</v>
      </c>
      <c r="K7108">
        <v>4827.2</v>
      </c>
      <c r="L7108">
        <v>959</v>
      </c>
      <c r="M7108" t="s">
        <v>35</v>
      </c>
      <c r="N7108" t="s">
        <v>70</v>
      </c>
      <c r="O7108">
        <v>394779.31</v>
      </c>
      <c r="P7108">
        <f>_xlfn.DAYS(Table3[[#This Row],[Delivery_Date]],Table3[[#This Row],[Order_Date]])</f>
        <v>5</v>
      </c>
    </row>
    <row r="7109" spans="1:16" x14ac:dyDescent="0.25">
      <c r="A7109">
        <v>7108</v>
      </c>
      <c r="B7109" t="s">
        <v>31</v>
      </c>
      <c r="C7109" t="s">
        <v>38</v>
      </c>
      <c r="D7109" t="s">
        <v>17</v>
      </c>
      <c r="E7109" t="s">
        <v>52</v>
      </c>
      <c r="F7109" t="s">
        <v>362</v>
      </c>
      <c r="G7109" t="s">
        <v>63</v>
      </c>
      <c r="H7109">
        <v>79</v>
      </c>
      <c r="I7109">
        <v>39193.660000000003</v>
      </c>
      <c r="J7109">
        <v>3096299.14</v>
      </c>
      <c r="K7109">
        <v>3383.43</v>
      </c>
      <c r="L7109">
        <v>707</v>
      </c>
      <c r="M7109" t="s">
        <v>42</v>
      </c>
      <c r="N7109" t="s">
        <v>43</v>
      </c>
      <c r="O7109">
        <v>302794.84000000003</v>
      </c>
      <c r="P7109">
        <f>_xlfn.DAYS(Table3[[#This Row],[Delivery_Date]],Table3[[#This Row],[Order_Date]])</f>
        <v>7</v>
      </c>
    </row>
    <row r="7110" spans="1:16" x14ac:dyDescent="0.25">
      <c r="A7110">
        <v>7109</v>
      </c>
      <c r="B7110" t="s">
        <v>59</v>
      </c>
      <c r="C7110" t="s">
        <v>24</v>
      </c>
      <c r="D7110" t="s">
        <v>32</v>
      </c>
      <c r="E7110" t="s">
        <v>18</v>
      </c>
      <c r="F7110" t="s">
        <v>241</v>
      </c>
      <c r="G7110" t="s">
        <v>104</v>
      </c>
      <c r="H7110">
        <v>47</v>
      </c>
      <c r="I7110">
        <v>13294.95</v>
      </c>
      <c r="J7110">
        <v>624862.65</v>
      </c>
      <c r="K7110">
        <v>4878.5600000000004</v>
      </c>
      <c r="L7110">
        <v>460</v>
      </c>
      <c r="M7110" t="s">
        <v>35</v>
      </c>
      <c r="N7110" t="s">
        <v>36</v>
      </c>
      <c r="O7110">
        <v>33804.629999999997</v>
      </c>
      <c r="P7110">
        <f>_xlfn.DAYS(Table3[[#This Row],[Delivery_Date]],Table3[[#This Row],[Order_Date]])</f>
        <v>6</v>
      </c>
    </row>
    <row r="7111" spans="1:16" x14ac:dyDescent="0.25">
      <c r="A7111">
        <v>7110</v>
      </c>
      <c r="B7111" t="s">
        <v>37</v>
      </c>
      <c r="C7111" t="s">
        <v>16</v>
      </c>
      <c r="D7111" t="s">
        <v>39</v>
      </c>
      <c r="E7111" t="s">
        <v>26</v>
      </c>
      <c r="F7111" t="s">
        <v>191</v>
      </c>
      <c r="G7111" t="s">
        <v>275</v>
      </c>
      <c r="H7111">
        <v>4</v>
      </c>
      <c r="I7111">
        <v>10337.94</v>
      </c>
      <c r="J7111">
        <v>41351.760000000002</v>
      </c>
      <c r="K7111">
        <v>4262.91</v>
      </c>
      <c r="L7111">
        <v>421</v>
      </c>
      <c r="M7111" t="s">
        <v>21</v>
      </c>
      <c r="N7111" t="s">
        <v>70</v>
      </c>
      <c r="O7111">
        <v>8037.44</v>
      </c>
      <c r="P7111">
        <f>_xlfn.DAYS(Table3[[#This Row],[Delivery_Date]],Table3[[#This Row],[Order_Date]])</f>
        <v>12</v>
      </c>
    </row>
    <row r="7112" spans="1:16" x14ac:dyDescent="0.25">
      <c r="A7112">
        <v>7111</v>
      </c>
      <c r="B7112" t="s">
        <v>51</v>
      </c>
      <c r="C7112" t="s">
        <v>16</v>
      </c>
      <c r="D7112" t="s">
        <v>39</v>
      </c>
      <c r="E7112" t="s">
        <v>26</v>
      </c>
      <c r="F7112" t="s">
        <v>140</v>
      </c>
      <c r="G7112" t="s">
        <v>188</v>
      </c>
      <c r="H7112">
        <v>19</v>
      </c>
      <c r="I7112">
        <v>23931.74</v>
      </c>
      <c r="J7112">
        <v>454703.06</v>
      </c>
      <c r="K7112">
        <v>413.86</v>
      </c>
      <c r="L7112">
        <v>395</v>
      </c>
      <c r="M7112" t="s">
        <v>35</v>
      </c>
      <c r="N7112" t="s">
        <v>70</v>
      </c>
      <c r="O7112">
        <v>62582.26</v>
      </c>
      <c r="P7112">
        <f>_xlfn.DAYS(Table3[[#This Row],[Delivery_Date]],Table3[[#This Row],[Order_Date]])</f>
        <v>11</v>
      </c>
    </row>
    <row r="7113" spans="1:16" x14ac:dyDescent="0.25">
      <c r="A7113">
        <v>7112</v>
      </c>
      <c r="B7113" t="s">
        <v>23</v>
      </c>
      <c r="C7113" t="s">
        <v>24</v>
      </c>
      <c r="D7113" t="s">
        <v>39</v>
      </c>
      <c r="E7113" t="s">
        <v>52</v>
      </c>
      <c r="F7113" t="s">
        <v>223</v>
      </c>
      <c r="G7113" t="s">
        <v>377</v>
      </c>
      <c r="H7113">
        <v>12</v>
      </c>
      <c r="I7113">
        <v>7445.71</v>
      </c>
      <c r="J7113">
        <v>89348.52</v>
      </c>
      <c r="K7113">
        <v>4197.87</v>
      </c>
      <c r="L7113">
        <v>444</v>
      </c>
      <c r="M7113" t="s">
        <v>35</v>
      </c>
      <c r="N7113" t="s">
        <v>30</v>
      </c>
      <c r="O7113">
        <v>17456.939999999999</v>
      </c>
      <c r="P7113">
        <f>_xlfn.DAYS(Table3[[#This Row],[Delivery_Date]],Table3[[#This Row],[Order_Date]])</f>
        <v>8</v>
      </c>
    </row>
    <row r="7114" spans="1:16" x14ac:dyDescent="0.25">
      <c r="A7114">
        <v>7113</v>
      </c>
      <c r="B7114" t="s">
        <v>15</v>
      </c>
      <c r="C7114" t="s">
        <v>24</v>
      </c>
      <c r="D7114" t="s">
        <v>25</v>
      </c>
      <c r="E7114" t="s">
        <v>18</v>
      </c>
      <c r="F7114" t="s">
        <v>182</v>
      </c>
      <c r="G7114" t="s">
        <v>40</v>
      </c>
      <c r="H7114">
        <v>49</v>
      </c>
      <c r="I7114">
        <v>6511.28</v>
      </c>
      <c r="J7114">
        <v>319052.71999999997</v>
      </c>
      <c r="K7114">
        <v>2208.08</v>
      </c>
      <c r="L7114">
        <v>137</v>
      </c>
      <c r="M7114" t="s">
        <v>42</v>
      </c>
      <c r="N7114" t="s">
        <v>43</v>
      </c>
      <c r="O7114">
        <v>76469.509999999995</v>
      </c>
      <c r="P7114">
        <f>_xlfn.DAYS(Table3[[#This Row],[Delivery_Date]],Table3[[#This Row],[Order_Date]])</f>
        <v>7</v>
      </c>
    </row>
    <row r="7115" spans="1:16" x14ac:dyDescent="0.25">
      <c r="A7115">
        <v>7114</v>
      </c>
      <c r="B7115" t="s">
        <v>31</v>
      </c>
      <c r="C7115" t="s">
        <v>38</v>
      </c>
      <c r="D7115" t="s">
        <v>32</v>
      </c>
      <c r="E7115" t="s">
        <v>46</v>
      </c>
      <c r="F7115" t="s">
        <v>129</v>
      </c>
      <c r="G7115" t="s">
        <v>334</v>
      </c>
      <c r="H7115">
        <v>2</v>
      </c>
      <c r="I7115">
        <v>34283.879999999997</v>
      </c>
      <c r="J7115">
        <v>68567.759999999995</v>
      </c>
      <c r="K7115">
        <v>476.42</v>
      </c>
      <c r="L7115">
        <v>674</v>
      </c>
      <c r="M7115" t="s">
        <v>35</v>
      </c>
      <c r="N7115" t="s">
        <v>30</v>
      </c>
      <c r="O7115">
        <v>10864.17</v>
      </c>
      <c r="P7115">
        <f>_xlfn.DAYS(Table3[[#This Row],[Delivery_Date]],Table3[[#This Row],[Order_Date]])</f>
        <v>6</v>
      </c>
    </row>
    <row r="7116" spans="1:16" x14ac:dyDescent="0.25">
      <c r="A7116">
        <v>7115</v>
      </c>
      <c r="B7116" t="s">
        <v>15</v>
      </c>
      <c r="C7116" t="s">
        <v>16</v>
      </c>
      <c r="D7116" t="s">
        <v>39</v>
      </c>
      <c r="E7116" t="s">
        <v>46</v>
      </c>
      <c r="F7116" t="s">
        <v>105</v>
      </c>
      <c r="G7116" t="s">
        <v>182</v>
      </c>
      <c r="H7116">
        <v>66</v>
      </c>
      <c r="I7116">
        <v>44531.89</v>
      </c>
      <c r="J7116">
        <v>2939104.74</v>
      </c>
      <c r="K7116">
        <v>1753.99</v>
      </c>
      <c r="L7116">
        <v>92</v>
      </c>
      <c r="M7116" t="s">
        <v>29</v>
      </c>
      <c r="N7116" t="s">
        <v>36</v>
      </c>
      <c r="O7116">
        <v>308341.59000000003</v>
      </c>
      <c r="P7116">
        <f>_xlfn.DAYS(Table3[[#This Row],[Delivery_Date]],Table3[[#This Row],[Order_Date]])</f>
        <v>15</v>
      </c>
    </row>
    <row r="7117" spans="1:16" x14ac:dyDescent="0.25">
      <c r="A7117">
        <v>7116</v>
      </c>
      <c r="B7117" t="s">
        <v>37</v>
      </c>
      <c r="C7117" t="s">
        <v>16</v>
      </c>
      <c r="D7117" t="s">
        <v>17</v>
      </c>
      <c r="E7117" t="s">
        <v>46</v>
      </c>
      <c r="F7117" t="s">
        <v>321</v>
      </c>
      <c r="G7117" t="s">
        <v>64</v>
      </c>
      <c r="H7117">
        <v>10</v>
      </c>
      <c r="I7117">
        <v>17492.78</v>
      </c>
      <c r="J7117">
        <v>174927.8</v>
      </c>
      <c r="K7117">
        <v>4204.47</v>
      </c>
      <c r="L7117">
        <v>603</v>
      </c>
      <c r="M7117" t="s">
        <v>29</v>
      </c>
      <c r="N7117" t="s">
        <v>43</v>
      </c>
      <c r="O7117">
        <v>11325.87</v>
      </c>
      <c r="P7117">
        <f>_xlfn.DAYS(Table3[[#This Row],[Delivery_Date]],Table3[[#This Row],[Order_Date]])</f>
        <v>12</v>
      </c>
    </row>
    <row r="7118" spans="1:16" x14ac:dyDescent="0.25">
      <c r="A7118">
        <v>7117</v>
      </c>
      <c r="B7118" t="s">
        <v>15</v>
      </c>
      <c r="C7118" t="s">
        <v>24</v>
      </c>
      <c r="D7118" t="s">
        <v>32</v>
      </c>
      <c r="E7118" t="s">
        <v>46</v>
      </c>
      <c r="F7118" t="s">
        <v>211</v>
      </c>
      <c r="G7118" t="s">
        <v>228</v>
      </c>
      <c r="H7118">
        <v>99</v>
      </c>
      <c r="I7118">
        <v>19822.34</v>
      </c>
      <c r="J7118">
        <v>1962411.66</v>
      </c>
      <c r="K7118">
        <v>593.9</v>
      </c>
      <c r="L7118">
        <v>660</v>
      </c>
      <c r="M7118" t="s">
        <v>29</v>
      </c>
      <c r="N7118" t="s">
        <v>43</v>
      </c>
      <c r="O7118">
        <v>225112.19</v>
      </c>
      <c r="P7118">
        <f>_xlfn.DAYS(Table3[[#This Row],[Delivery_Date]],Table3[[#This Row],[Order_Date]])</f>
        <v>4</v>
      </c>
    </row>
    <row r="7119" spans="1:16" x14ac:dyDescent="0.25">
      <c r="A7119">
        <v>7118</v>
      </c>
      <c r="B7119" t="s">
        <v>51</v>
      </c>
      <c r="C7119" t="s">
        <v>16</v>
      </c>
      <c r="D7119" t="s">
        <v>25</v>
      </c>
      <c r="E7119" t="s">
        <v>46</v>
      </c>
      <c r="F7119" t="s">
        <v>254</v>
      </c>
      <c r="G7119" t="s">
        <v>122</v>
      </c>
      <c r="H7119">
        <v>33</v>
      </c>
      <c r="I7119">
        <v>20917.099999999999</v>
      </c>
      <c r="J7119">
        <v>690264.3</v>
      </c>
      <c r="K7119">
        <v>1798.4</v>
      </c>
      <c r="L7119">
        <v>501</v>
      </c>
      <c r="M7119" t="s">
        <v>42</v>
      </c>
      <c r="N7119" t="s">
        <v>70</v>
      </c>
      <c r="O7119">
        <v>35013.949999999997</v>
      </c>
      <c r="P7119">
        <f>_xlfn.DAYS(Table3[[#This Row],[Delivery_Date]],Table3[[#This Row],[Order_Date]])</f>
        <v>11</v>
      </c>
    </row>
    <row r="7120" spans="1:16" x14ac:dyDescent="0.25">
      <c r="A7120">
        <v>7119</v>
      </c>
      <c r="B7120" t="s">
        <v>31</v>
      </c>
      <c r="C7120" t="s">
        <v>16</v>
      </c>
      <c r="D7120" t="s">
        <v>32</v>
      </c>
      <c r="E7120" t="s">
        <v>18</v>
      </c>
      <c r="F7120" t="s">
        <v>50</v>
      </c>
      <c r="G7120" t="s">
        <v>171</v>
      </c>
      <c r="H7120">
        <v>75</v>
      </c>
      <c r="I7120">
        <v>45183.57</v>
      </c>
      <c r="J7120">
        <v>3388767.75</v>
      </c>
      <c r="K7120">
        <v>1455.48</v>
      </c>
      <c r="L7120">
        <v>424</v>
      </c>
      <c r="M7120" t="s">
        <v>21</v>
      </c>
      <c r="N7120" t="s">
        <v>36</v>
      </c>
      <c r="O7120">
        <v>687275.78</v>
      </c>
      <c r="P7120">
        <f>_xlfn.DAYS(Table3[[#This Row],[Delivery_Date]],Table3[[#This Row],[Order_Date]])</f>
        <v>14</v>
      </c>
    </row>
    <row r="7121" spans="1:16" x14ac:dyDescent="0.25">
      <c r="A7121">
        <v>7120</v>
      </c>
      <c r="B7121" t="s">
        <v>23</v>
      </c>
      <c r="C7121" t="s">
        <v>38</v>
      </c>
      <c r="D7121" t="s">
        <v>17</v>
      </c>
      <c r="E7121" t="s">
        <v>18</v>
      </c>
      <c r="F7121" t="s">
        <v>19</v>
      </c>
      <c r="G7121" t="s">
        <v>393</v>
      </c>
      <c r="H7121">
        <v>55</v>
      </c>
      <c r="I7121">
        <v>28220.49</v>
      </c>
      <c r="J7121">
        <v>1552126.95</v>
      </c>
      <c r="K7121">
        <v>255.15</v>
      </c>
      <c r="L7121">
        <v>316</v>
      </c>
      <c r="M7121" t="s">
        <v>21</v>
      </c>
      <c r="N7121" t="s">
        <v>30</v>
      </c>
      <c r="O7121">
        <v>267630.74</v>
      </c>
      <c r="P7121">
        <f>_xlfn.DAYS(Table3[[#This Row],[Delivery_Date]],Table3[[#This Row],[Order_Date]])</f>
        <v>13</v>
      </c>
    </row>
    <row r="7122" spans="1:16" x14ac:dyDescent="0.25">
      <c r="A7122">
        <v>7121</v>
      </c>
      <c r="B7122" t="s">
        <v>44</v>
      </c>
      <c r="C7122" t="s">
        <v>38</v>
      </c>
      <c r="D7122" t="s">
        <v>17</v>
      </c>
      <c r="E7122" t="s">
        <v>52</v>
      </c>
      <c r="F7122" t="s">
        <v>361</v>
      </c>
      <c r="G7122" t="s">
        <v>62</v>
      </c>
      <c r="H7122">
        <v>68</v>
      </c>
      <c r="I7122">
        <v>15821.6</v>
      </c>
      <c r="J7122">
        <v>1075868.8</v>
      </c>
      <c r="K7122">
        <v>3583.92</v>
      </c>
      <c r="L7122">
        <v>45</v>
      </c>
      <c r="M7122" t="s">
        <v>42</v>
      </c>
      <c r="N7122" t="s">
        <v>43</v>
      </c>
      <c r="O7122">
        <v>240417.27</v>
      </c>
      <c r="P7122">
        <f>_xlfn.DAYS(Table3[[#This Row],[Delivery_Date]],Table3[[#This Row],[Order_Date]])</f>
        <v>2</v>
      </c>
    </row>
    <row r="7123" spans="1:16" x14ac:dyDescent="0.25">
      <c r="A7123">
        <v>7122</v>
      </c>
      <c r="B7123" t="s">
        <v>65</v>
      </c>
      <c r="C7123" t="s">
        <v>38</v>
      </c>
      <c r="D7123" t="s">
        <v>32</v>
      </c>
      <c r="E7123" t="s">
        <v>60</v>
      </c>
      <c r="F7123" t="s">
        <v>316</v>
      </c>
      <c r="G7123" t="s">
        <v>415</v>
      </c>
      <c r="H7123">
        <v>66</v>
      </c>
      <c r="I7123">
        <v>41255.68</v>
      </c>
      <c r="J7123">
        <v>2722874.88</v>
      </c>
      <c r="K7123">
        <v>4515.16</v>
      </c>
      <c r="L7123">
        <v>304</v>
      </c>
      <c r="M7123" t="s">
        <v>42</v>
      </c>
      <c r="N7123" t="s">
        <v>22</v>
      </c>
      <c r="O7123">
        <v>343660.92</v>
      </c>
      <c r="P7123">
        <f>_xlfn.DAYS(Table3[[#This Row],[Delivery_Date]],Table3[[#This Row],[Order_Date]])</f>
        <v>9</v>
      </c>
    </row>
    <row r="7124" spans="1:16" x14ac:dyDescent="0.25">
      <c r="A7124">
        <v>7123</v>
      </c>
      <c r="B7124" t="s">
        <v>15</v>
      </c>
      <c r="C7124" t="s">
        <v>38</v>
      </c>
      <c r="D7124" t="s">
        <v>25</v>
      </c>
      <c r="E7124" t="s">
        <v>60</v>
      </c>
      <c r="F7124" t="s">
        <v>33</v>
      </c>
      <c r="G7124" t="s">
        <v>82</v>
      </c>
      <c r="H7124">
        <v>7</v>
      </c>
      <c r="I7124">
        <v>4520.47</v>
      </c>
      <c r="J7124">
        <v>31643.29</v>
      </c>
      <c r="K7124">
        <v>2291.6999999999998</v>
      </c>
      <c r="L7124">
        <v>764</v>
      </c>
      <c r="M7124" t="s">
        <v>35</v>
      </c>
      <c r="N7124" t="s">
        <v>36</v>
      </c>
      <c r="O7124">
        <v>5045.72</v>
      </c>
      <c r="P7124">
        <f>_xlfn.DAYS(Table3[[#This Row],[Delivery_Date]],Table3[[#This Row],[Order_Date]])</f>
        <v>1</v>
      </c>
    </row>
    <row r="7125" spans="1:16" x14ac:dyDescent="0.25">
      <c r="A7125">
        <v>7124</v>
      </c>
      <c r="B7125" t="s">
        <v>44</v>
      </c>
      <c r="C7125" t="s">
        <v>24</v>
      </c>
      <c r="D7125" t="s">
        <v>39</v>
      </c>
      <c r="E7125" t="s">
        <v>46</v>
      </c>
      <c r="F7125" t="s">
        <v>188</v>
      </c>
      <c r="G7125" t="s">
        <v>228</v>
      </c>
      <c r="H7125">
        <v>34</v>
      </c>
      <c r="I7125">
        <v>28200.91</v>
      </c>
      <c r="J7125">
        <v>958830.94</v>
      </c>
      <c r="K7125">
        <v>296.98</v>
      </c>
      <c r="L7125">
        <v>904</v>
      </c>
      <c r="M7125" t="s">
        <v>29</v>
      </c>
      <c r="N7125" t="s">
        <v>22</v>
      </c>
      <c r="O7125">
        <v>146482.89000000001</v>
      </c>
      <c r="P7125">
        <f>_xlfn.DAYS(Table3[[#This Row],[Delivery_Date]],Table3[[#This Row],[Order_Date]])</f>
        <v>15</v>
      </c>
    </row>
    <row r="7126" spans="1:16" x14ac:dyDescent="0.25">
      <c r="A7126">
        <v>7125</v>
      </c>
      <c r="B7126" t="s">
        <v>59</v>
      </c>
      <c r="C7126" t="s">
        <v>16</v>
      </c>
      <c r="D7126" t="s">
        <v>32</v>
      </c>
      <c r="E7126" t="s">
        <v>26</v>
      </c>
      <c r="F7126" t="s">
        <v>141</v>
      </c>
      <c r="G7126" t="s">
        <v>108</v>
      </c>
      <c r="H7126">
        <v>55</v>
      </c>
      <c r="I7126">
        <v>28610.16</v>
      </c>
      <c r="J7126">
        <v>1573558.8</v>
      </c>
      <c r="K7126">
        <v>149.08000000000001</v>
      </c>
      <c r="L7126">
        <v>494</v>
      </c>
      <c r="M7126" t="s">
        <v>35</v>
      </c>
      <c r="N7126" t="s">
        <v>30</v>
      </c>
      <c r="O7126">
        <v>97106.71</v>
      </c>
      <c r="P7126">
        <f>_xlfn.DAYS(Table3[[#This Row],[Delivery_Date]],Table3[[#This Row],[Order_Date]])</f>
        <v>9</v>
      </c>
    </row>
    <row r="7127" spans="1:16" x14ac:dyDescent="0.25">
      <c r="A7127">
        <v>7126</v>
      </c>
      <c r="B7127" t="s">
        <v>59</v>
      </c>
      <c r="C7127" t="s">
        <v>16</v>
      </c>
      <c r="D7127" t="s">
        <v>39</v>
      </c>
      <c r="E7127" t="s">
        <v>46</v>
      </c>
      <c r="F7127" t="s">
        <v>339</v>
      </c>
      <c r="G7127" t="s">
        <v>125</v>
      </c>
      <c r="H7127">
        <v>55</v>
      </c>
      <c r="I7127">
        <v>798.42</v>
      </c>
      <c r="J7127">
        <v>43913.1</v>
      </c>
      <c r="K7127">
        <v>2133.96</v>
      </c>
      <c r="L7127">
        <v>923</v>
      </c>
      <c r="M7127" t="s">
        <v>21</v>
      </c>
      <c r="N7127" t="s">
        <v>22</v>
      </c>
      <c r="O7127">
        <v>3428.94</v>
      </c>
      <c r="P7127">
        <f>_xlfn.DAYS(Table3[[#This Row],[Delivery_Date]],Table3[[#This Row],[Order_Date]])</f>
        <v>11</v>
      </c>
    </row>
    <row r="7128" spans="1:16" x14ac:dyDescent="0.25">
      <c r="A7128">
        <v>7127</v>
      </c>
      <c r="B7128" t="s">
        <v>59</v>
      </c>
      <c r="C7128" t="s">
        <v>16</v>
      </c>
      <c r="D7128" t="s">
        <v>39</v>
      </c>
      <c r="E7128" t="s">
        <v>52</v>
      </c>
      <c r="F7128" t="s">
        <v>73</v>
      </c>
      <c r="G7128" t="s">
        <v>219</v>
      </c>
      <c r="H7128">
        <v>6</v>
      </c>
      <c r="I7128">
        <v>13957.87</v>
      </c>
      <c r="J7128">
        <v>83747.22</v>
      </c>
      <c r="K7128">
        <v>2266.59</v>
      </c>
      <c r="L7128">
        <v>761</v>
      </c>
      <c r="M7128" t="s">
        <v>35</v>
      </c>
      <c r="N7128" t="s">
        <v>43</v>
      </c>
      <c r="O7128">
        <v>11612.67</v>
      </c>
      <c r="P7128">
        <f>_xlfn.DAYS(Table3[[#This Row],[Delivery_Date]],Table3[[#This Row],[Order_Date]])</f>
        <v>7</v>
      </c>
    </row>
    <row r="7129" spans="1:16" x14ac:dyDescent="0.25">
      <c r="A7129">
        <v>7128</v>
      </c>
      <c r="B7129" t="s">
        <v>59</v>
      </c>
      <c r="C7129" t="s">
        <v>38</v>
      </c>
      <c r="D7129" t="s">
        <v>45</v>
      </c>
      <c r="E7129" t="s">
        <v>18</v>
      </c>
      <c r="F7129" t="s">
        <v>342</v>
      </c>
      <c r="G7129" t="s">
        <v>242</v>
      </c>
      <c r="H7129">
        <v>99</v>
      </c>
      <c r="I7129">
        <v>13853.57</v>
      </c>
      <c r="J7129">
        <v>1371503.43</v>
      </c>
      <c r="K7129">
        <v>3902.15</v>
      </c>
      <c r="L7129">
        <v>906</v>
      </c>
      <c r="M7129" t="s">
        <v>29</v>
      </c>
      <c r="N7129" t="s">
        <v>22</v>
      </c>
      <c r="O7129">
        <v>168246.42</v>
      </c>
      <c r="P7129">
        <f>_xlfn.DAYS(Table3[[#This Row],[Delivery_Date]],Table3[[#This Row],[Order_Date]])</f>
        <v>11</v>
      </c>
    </row>
    <row r="7130" spans="1:16" x14ac:dyDescent="0.25">
      <c r="A7130">
        <v>7129</v>
      </c>
      <c r="B7130" t="s">
        <v>44</v>
      </c>
      <c r="C7130" t="s">
        <v>38</v>
      </c>
      <c r="D7130" t="s">
        <v>25</v>
      </c>
      <c r="E7130" t="s">
        <v>26</v>
      </c>
      <c r="F7130" t="s">
        <v>83</v>
      </c>
      <c r="G7130" t="s">
        <v>135</v>
      </c>
      <c r="H7130">
        <v>51</v>
      </c>
      <c r="I7130">
        <v>36230.370000000003</v>
      </c>
      <c r="J7130">
        <v>1847748.87</v>
      </c>
      <c r="K7130">
        <v>3432.56</v>
      </c>
      <c r="L7130">
        <v>428</v>
      </c>
      <c r="M7130" t="s">
        <v>29</v>
      </c>
      <c r="N7130" t="s">
        <v>70</v>
      </c>
      <c r="O7130">
        <v>460130.77</v>
      </c>
      <c r="P7130">
        <f>_xlfn.DAYS(Table3[[#This Row],[Delivery_Date]],Table3[[#This Row],[Order_Date]])</f>
        <v>14</v>
      </c>
    </row>
    <row r="7131" spans="1:16" x14ac:dyDescent="0.25">
      <c r="A7131">
        <v>7130</v>
      </c>
      <c r="B7131" t="s">
        <v>31</v>
      </c>
      <c r="C7131" t="s">
        <v>38</v>
      </c>
      <c r="D7131" t="s">
        <v>17</v>
      </c>
      <c r="E7131" t="s">
        <v>26</v>
      </c>
      <c r="F7131" t="s">
        <v>366</v>
      </c>
      <c r="G7131" t="s">
        <v>303</v>
      </c>
      <c r="H7131">
        <v>10</v>
      </c>
      <c r="I7131">
        <v>48841.39</v>
      </c>
      <c r="J7131">
        <v>488413.9</v>
      </c>
      <c r="K7131">
        <v>4607.97</v>
      </c>
      <c r="L7131">
        <v>78</v>
      </c>
      <c r="M7131" t="s">
        <v>29</v>
      </c>
      <c r="N7131" t="s">
        <v>30</v>
      </c>
      <c r="O7131">
        <v>93807.44</v>
      </c>
      <c r="P7131">
        <f>_xlfn.DAYS(Table3[[#This Row],[Delivery_Date]],Table3[[#This Row],[Order_Date]])</f>
        <v>5</v>
      </c>
    </row>
    <row r="7132" spans="1:16" x14ac:dyDescent="0.25">
      <c r="A7132">
        <v>7131</v>
      </c>
      <c r="B7132" t="s">
        <v>51</v>
      </c>
      <c r="C7132" t="s">
        <v>16</v>
      </c>
      <c r="D7132" t="s">
        <v>39</v>
      </c>
      <c r="E7132" t="s">
        <v>52</v>
      </c>
      <c r="F7132" t="s">
        <v>268</v>
      </c>
      <c r="G7132" t="s">
        <v>157</v>
      </c>
      <c r="H7132">
        <v>47</v>
      </c>
      <c r="I7132">
        <v>34966</v>
      </c>
      <c r="J7132">
        <v>1643402</v>
      </c>
      <c r="K7132">
        <v>3027.29</v>
      </c>
      <c r="L7132">
        <v>509</v>
      </c>
      <c r="M7132" t="s">
        <v>21</v>
      </c>
      <c r="N7132" t="s">
        <v>70</v>
      </c>
      <c r="O7132">
        <v>268604.26</v>
      </c>
      <c r="P7132">
        <f>_xlfn.DAYS(Table3[[#This Row],[Delivery_Date]],Table3[[#This Row],[Order_Date]])</f>
        <v>10</v>
      </c>
    </row>
    <row r="7133" spans="1:16" x14ac:dyDescent="0.25">
      <c r="A7133">
        <v>7132</v>
      </c>
      <c r="B7133" t="s">
        <v>31</v>
      </c>
      <c r="C7133" t="s">
        <v>24</v>
      </c>
      <c r="D7133" t="s">
        <v>17</v>
      </c>
      <c r="E7133" t="s">
        <v>60</v>
      </c>
      <c r="F7133" t="s">
        <v>261</v>
      </c>
      <c r="G7133" t="s">
        <v>230</v>
      </c>
      <c r="H7133">
        <v>19</v>
      </c>
      <c r="I7133">
        <v>31134.18</v>
      </c>
      <c r="J7133">
        <v>591549.42000000004</v>
      </c>
      <c r="K7133">
        <v>1984.22</v>
      </c>
      <c r="L7133">
        <v>3</v>
      </c>
      <c r="M7133" t="s">
        <v>42</v>
      </c>
      <c r="N7133" t="s">
        <v>30</v>
      </c>
      <c r="O7133">
        <v>40787.599999999999</v>
      </c>
      <c r="P7133">
        <f>_xlfn.DAYS(Table3[[#This Row],[Delivery_Date]],Table3[[#This Row],[Order_Date]])</f>
        <v>1</v>
      </c>
    </row>
    <row r="7134" spans="1:16" x14ac:dyDescent="0.25">
      <c r="A7134">
        <v>7133</v>
      </c>
      <c r="B7134" t="s">
        <v>15</v>
      </c>
      <c r="C7134" t="s">
        <v>24</v>
      </c>
      <c r="D7134" t="s">
        <v>45</v>
      </c>
      <c r="E7134" t="s">
        <v>18</v>
      </c>
      <c r="F7134" t="s">
        <v>187</v>
      </c>
      <c r="G7134" t="s">
        <v>103</v>
      </c>
      <c r="H7134">
        <v>83</v>
      </c>
      <c r="I7134">
        <v>36780.910000000003</v>
      </c>
      <c r="J7134">
        <v>3052815.53</v>
      </c>
      <c r="K7134">
        <v>2177.2399999999998</v>
      </c>
      <c r="L7134">
        <v>949</v>
      </c>
      <c r="M7134" t="s">
        <v>29</v>
      </c>
      <c r="N7134" t="s">
        <v>22</v>
      </c>
      <c r="O7134">
        <v>260905.82</v>
      </c>
      <c r="P7134">
        <f>_xlfn.DAYS(Table3[[#This Row],[Delivery_Date]],Table3[[#This Row],[Order_Date]])</f>
        <v>1</v>
      </c>
    </row>
    <row r="7135" spans="1:16" x14ac:dyDescent="0.25">
      <c r="A7135">
        <v>7134</v>
      </c>
      <c r="B7135" t="s">
        <v>44</v>
      </c>
      <c r="C7135" t="s">
        <v>38</v>
      </c>
      <c r="D7135" t="s">
        <v>45</v>
      </c>
      <c r="E7135" t="s">
        <v>18</v>
      </c>
      <c r="F7135" t="s">
        <v>180</v>
      </c>
      <c r="G7135" t="s">
        <v>237</v>
      </c>
      <c r="H7135">
        <v>53</v>
      </c>
      <c r="I7135">
        <v>37849.99</v>
      </c>
      <c r="J7135">
        <v>2006049.47</v>
      </c>
      <c r="K7135">
        <v>1826.93</v>
      </c>
      <c r="L7135">
        <v>133</v>
      </c>
      <c r="M7135" t="s">
        <v>29</v>
      </c>
      <c r="N7135" t="s">
        <v>30</v>
      </c>
      <c r="O7135">
        <v>258462.62</v>
      </c>
      <c r="P7135">
        <f>_xlfn.DAYS(Table3[[#This Row],[Delivery_Date]],Table3[[#This Row],[Order_Date]])</f>
        <v>14</v>
      </c>
    </row>
    <row r="7136" spans="1:16" x14ac:dyDescent="0.25">
      <c r="A7136">
        <v>7135</v>
      </c>
      <c r="B7136" t="s">
        <v>44</v>
      </c>
      <c r="C7136" t="s">
        <v>38</v>
      </c>
      <c r="D7136" t="s">
        <v>39</v>
      </c>
      <c r="E7136" t="s">
        <v>52</v>
      </c>
      <c r="F7136" t="s">
        <v>363</v>
      </c>
      <c r="G7136" t="s">
        <v>413</v>
      </c>
      <c r="H7136">
        <v>29</v>
      </c>
      <c r="I7136">
        <v>1857.15</v>
      </c>
      <c r="J7136">
        <v>53857.35</v>
      </c>
      <c r="K7136">
        <v>901.81</v>
      </c>
      <c r="L7136">
        <v>2</v>
      </c>
      <c r="M7136" t="s">
        <v>42</v>
      </c>
      <c r="N7136" t="s">
        <v>43</v>
      </c>
      <c r="O7136">
        <v>9234.02</v>
      </c>
      <c r="P7136">
        <f>_xlfn.DAYS(Table3[[#This Row],[Delivery_Date]],Table3[[#This Row],[Order_Date]])</f>
        <v>9</v>
      </c>
    </row>
    <row r="7137" spans="1:16" x14ac:dyDescent="0.25">
      <c r="A7137">
        <v>7136</v>
      </c>
      <c r="B7137" t="s">
        <v>23</v>
      </c>
      <c r="C7137" t="s">
        <v>16</v>
      </c>
      <c r="D7137" t="s">
        <v>17</v>
      </c>
      <c r="E7137" t="s">
        <v>18</v>
      </c>
      <c r="F7137" t="s">
        <v>249</v>
      </c>
      <c r="G7137" t="s">
        <v>178</v>
      </c>
      <c r="H7137">
        <v>9</v>
      </c>
      <c r="I7137">
        <v>42003.69</v>
      </c>
      <c r="J7137">
        <v>378033.21</v>
      </c>
      <c r="K7137">
        <v>3058.06</v>
      </c>
      <c r="L7137">
        <v>557</v>
      </c>
      <c r="M7137" t="s">
        <v>21</v>
      </c>
      <c r="N7137" t="s">
        <v>30</v>
      </c>
      <c r="O7137">
        <v>85201.87</v>
      </c>
      <c r="P7137">
        <f>_xlfn.DAYS(Table3[[#This Row],[Delivery_Date]],Table3[[#This Row],[Order_Date]])</f>
        <v>2</v>
      </c>
    </row>
    <row r="7138" spans="1:16" x14ac:dyDescent="0.25">
      <c r="A7138">
        <v>7137</v>
      </c>
      <c r="B7138" t="s">
        <v>65</v>
      </c>
      <c r="C7138" t="s">
        <v>38</v>
      </c>
      <c r="D7138" t="s">
        <v>45</v>
      </c>
      <c r="E7138" t="s">
        <v>46</v>
      </c>
      <c r="F7138" t="s">
        <v>251</v>
      </c>
      <c r="G7138" t="s">
        <v>308</v>
      </c>
      <c r="H7138">
        <v>35</v>
      </c>
      <c r="I7138">
        <v>25012.44</v>
      </c>
      <c r="J7138">
        <v>875435.4</v>
      </c>
      <c r="K7138">
        <v>4351.33</v>
      </c>
      <c r="L7138">
        <v>676</v>
      </c>
      <c r="M7138" t="s">
        <v>29</v>
      </c>
      <c r="N7138" t="s">
        <v>43</v>
      </c>
      <c r="O7138">
        <v>201294.35</v>
      </c>
      <c r="P7138">
        <f>_xlfn.DAYS(Table3[[#This Row],[Delivery_Date]],Table3[[#This Row],[Order_Date]])</f>
        <v>9</v>
      </c>
    </row>
    <row r="7139" spans="1:16" x14ac:dyDescent="0.25">
      <c r="A7139">
        <v>7138</v>
      </c>
      <c r="B7139" t="s">
        <v>15</v>
      </c>
      <c r="C7139" t="s">
        <v>38</v>
      </c>
      <c r="D7139" t="s">
        <v>25</v>
      </c>
      <c r="E7139" t="s">
        <v>26</v>
      </c>
      <c r="F7139" t="s">
        <v>315</v>
      </c>
      <c r="G7139" t="s">
        <v>246</v>
      </c>
      <c r="H7139">
        <v>81</v>
      </c>
      <c r="I7139">
        <v>25522.36</v>
      </c>
      <c r="J7139">
        <v>2067311.16</v>
      </c>
      <c r="K7139">
        <v>2357.66</v>
      </c>
      <c r="L7139">
        <v>309</v>
      </c>
      <c r="M7139" t="s">
        <v>35</v>
      </c>
      <c r="N7139" t="s">
        <v>22</v>
      </c>
      <c r="O7139">
        <v>438300.15</v>
      </c>
      <c r="P7139">
        <f>_xlfn.DAYS(Table3[[#This Row],[Delivery_Date]],Table3[[#This Row],[Order_Date]])</f>
        <v>12</v>
      </c>
    </row>
    <row r="7140" spans="1:16" x14ac:dyDescent="0.25">
      <c r="A7140">
        <v>7139</v>
      </c>
      <c r="B7140" t="s">
        <v>59</v>
      </c>
      <c r="C7140" t="s">
        <v>24</v>
      </c>
      <c r="D7140" t="s">
        <v>17</v>
      </c>
      <c r="E7140" t="s">
        <v>26</v>
      </c>
      <c r="F7140" t="s">
        <v>140</v>
      </c>
      <c r="G7140" t="s">
        <v>104</v>
      </c>
      <c r="H7140">
        <v>60</v>
      </c>
      <c r="I7140">
        <v>9066.56</v>
      </c>
      <c r="J7140">
        <v>543993.59999999998</v>
      </c>
      <c r="K7140">
        <v>4494.0600000000004</v>
      </c>
      <c r="L7140">
        <v>73</v>
      </c>
      <c r="M7140" t="s">
        <v>29</v>
      </c>
      <c r="N7140" t="s">
        <v>43</v>
      </c>
      <c r="O7140">
        <v>116713.66</v>
      </c>
      <c r="P7140">
        <f>_xlfn.DAYS(Table3[[#This Row],[Delivery_Date]],Table3[[#This Row],[Order_Date]])</f>
        <v>8</v>
      </c>
    </row>
    <row r="7141" spans="1:16" x14ac:dyDescent="0.25">
      <c r="A7141">
        <v>7140</v>
      </c>
      <c r="B7141" t="s">
        <v>51</v>
      </c>
      <c r="C7141" t="s">
        <v>38</v>
      </c>
      <c r="D7141" t="s">
        <v>45</v>
      </c>
      <c r="E7141" t="s">
        <v>18</v>
      </c>
      <c r="F7141" t="s">
        <v>193</v>
      </c>
      <c r="G7141" t="s">
        <v>412</v>
      </c>
      <c r="H7141">
        <v>20</v>
      </c>
      <c r="I7141">
        <v>3158.27</v>
      </c>
      <c r="J7141">
        <v>63165.4</v>
      </c>
      <c r="K7141">
        <v>486.63</v>
      </c>
      <c r="L7141">
        <v>575</v>
      </c>
      <c r="M7141" t="s">
        <v>35</v>
      </c>
      <c r="N7141" t="s">
        <v>43</v>
      </c>
      <c r="O7141">
        <v>7989.79</v>
      </c>
      <c r="P7141">
        <f>_xlfn.DAYS(Table3[[#This Row],[Delivery_Date]],Table3[[#This Row],[Order_Date]])</f>
        <v>10</v>
      </c>
    </row>
    <row r="7142" spans="1:16" x14ac:dyDescent="0.25">
      <c r="A7142">
        <v>7141</v>
      </c>
      <c r="B7142" t="s">
        <v>51</v>
      </c>
      <c r="C7142" t="s">
        <v>16</v>
      </c>
      <c r="D7142" t="s">
        <v>25</v>
      </c>
      <c r="E7142" t="s">
        <v>52</v>
      </c>
      <c r="F7142" t="s">
        <v>337</v>
      </c>
      <c r="G7142" t="s">
        <v>67</v>
      </c>
      <c r="H7142">
        <v>95</v>
      </c>
      <c r="I7142">
        <v>5164.71</v>
      </c>
      <c r="J7142">
        <v>490647.45</v>
      </c>
      <c r="K7142">
        <v>3084.18</v>
      </c>
      <c r="L7142">
        <v>763</v>
      </c>
      <c r="M7142" t="s">
        <v>21</v>
      </c>
      <c r="N7142" t="s">
        <v>22</v>
      </c>
      <c r="O7142">
        <v>115027.3</v>
      </c>
      <c r="P7142">
        <f>_xlfn.DAYS(Table3[[#This Row],[Delivery_Date]],Table3[[#This Row],[Order_Date]])</f>
        <v>11</v>
      </c>
    </row>
    <row r="7143" spans="1:16" x14ac:dyDescent="0.25">
      <c r="A7143">
        <v>7142</v>
      </c>
      <c r="B7143" t="s">
        <v>44</v>
      </c>
      <c r="C7143" t="s">
        <v>24</v>
      </c>
      <c r="D7143" t="s">
        <v>45</v>
      </c>
      <c r="E7143" t="s">
        <v>46</v>
      </c>
      <c r="F7143" t="s">
        <v>195</v>
      </c>
      <c r="G7143" t="s">
        <v>204</v>
      </c>
      <c r="H7143">
        <v>35</v>
      </c>
      <c r="I7143">
        <v>25944.98</v>
      </c>
      <c r="J7143">
        <v>908074.3</v>
      </c>
      <c r="K7143">
        <v>4324.91</v>
      </c>
      <c r="L7143">
        <v>267</v>
      </c>
      <c r="M7143" t="s">
        <v>35</v>
      </c>
      <c r="N7143" t="s">
        <v>43</v>
      </c>
      <c r="O7143">
        <v>215865.55</v>
      </c>
      <c r="P7143">
        <f>_xlfn.DAYS(Table3[[#This Row],[Delivery_Date]],Table3[[#This Row],[Order_Date]])</f>
        <v>10</v>
      </c>
    </row>
    <row r="7144" spans="1:16" x14ac:dyDescent="0.25">
      <c r="A7144">
        <v>7143</v>
      </c>
      <c r="B7144" t="s">
        <v>59</v>
      </c>
      <c r="C7144" t="s">
        <v>16</v>
      </c>
      <c r="D7144" t="s">
        <v>39</v>
      </c>
      <c r="E7144" t="s">
        <v>52</v>
      </c>
      <c r="F7144" t="s">
        <v>337</v>
      </c>
      <c r="G7144" t="s">
        <v>109</v>
      </c>
      <c r="H7144">
        <v>14</v>
      </c>
      <c r="I7144">
        <v>26095.69</v>
      </c>
      <c r="J7144">
        <v>365339.66</v>
      </c>
      <c r="K7144">
        <v>510.54</v>
      </c>
      <c r="L7144">
        <v>642</v>
      </c>
      <c r="M7144" t="s">
        <v>35</v>
      </c>
      <c r="N7144" t="s">
        <v>36</v>
      </c>
      <c r="O7144">
        <v>25997.040000000001</v>
      </c>
      <c r="P7144">
        <f>_xlfn.DAYS(Table3[[#This Row],[Delivery_Date]],Table3[[#This Row],[Order_Date]])</f>
        <v>4</v>
      </c>
    </row>
    <row r="7145" spans="1:16" x14ac:dyDescent="0.25">
      <c r="A7145">
        <v>7144</v>
      </c>
      <c r="B7145" t="s">
        <v>44</v>
      </c>
      <c r="C7145" t="s">
        <v>38</v>
      </c>
      <c r="D7145" t="s">
        <v>25</v>
      </c>
      <c r="E7145" t="s">
        <v>52</v>
      </c>
      <c r="F7145" t="s">
        <v>373</v>
      </c>
      <c r="G7145" t="s">
        <v>140</v>
      </c>
      <c r="H7145">
        <v>97</v>
      </c>
      <c r="I7145">
        <v>20345.61</v>
      </c>
      <c r="J7145">
        <v>1973524.17</v>
      </c>
      <c r="K7145">
        <v>4945.82</v>
      </c>
      <c r="L7145">
        <v>988</v>
      </c>
      <c r="M7145" t="s">
        <v>35</v>
      </c>
      <c r="N7145" t="s">
        <v>22</v>
      </c>
      <c r="O7145">
        <v>469085.1</v>
      </c>
      <c r="P7145">
        <f>_xlfn.DAYS(Table3[[#This Row],[Delivery_Date]],Table3[[#This Row],[Order_Date]])</f>
        <v>13</v>
      </c>
    </row>
    <row r="7146" spans="1:16" x14ac:dyDescent="0.25">
      <c r="A7146">
        <v>7145</v>
      </c>
      <c r="B7146" t="s">
        <v>65</v>
      </c>
      <c r="C7146" t="s">
        <v>38</v>
      </c>
      <c r="D7146" t="s">
        <v>45</v>
      </c>
      <c r="E7146" t="s">
        <v>52</v>
      </c>
      <c r="F7146" t="s">
        <v>412</v>
      </c>
      <c r="G7146" t="s">
        <v>163</v>
      </c>
      <c r="H7146">
        <v>62</v>
      </c>
      <c r="I7146">
        <v>16202.51</v>
      </c>
      <c r="J7146">
        <v>1004555.62</v>
      </c>
      <c r="K7146">
        <v>4571.05</v>
      </c>
      <c r="L7146">
        <v>99</v>
      </c>
      <c r="M7146" t="s">
        <v>35</v>
      </c>
      <c r="N7146" t="s">
        <v>70</v>
      </c>
      <c r="O7146">
        <v>145787.14000000001</v>
      </c>
      <c r="P7146">
        <f>_xlfn.DAYS(Table3[[#This Row],[Delivery_Date]],Table3[[#This Row],[Order_Date]])</f>
        <v>5</v>
      </c>
    </row>
    <row r="7147" spans="1:16" x14ac:dyDescent="0.25">
      <c r="A7147">
        <v>7146</v>
      </c>
      <c r="B7147" t="s">
        <v>59</v>
      </c>
      <c r="C7147" t="s">
        <v>16</v>
      </c>
      <c r="D7147" t="s">
        <v>45</v>
      </c>
      <c r="E7147" t="s">
        <v>26</v>
      </c>
      <c r="F7147" t="s">
        <v>285</v>
      </c>
      <c r="G7147" t="s">
        <v>290</v>
      </c>
      <c r="H7147">
        <v>6</v>
      </c>
      <c r="I7147">
        <v>13945.24</v>
      </c>
      <c r="J7147">
        <v>83671.44</v>
      </c>
      <c r="K7147">
        <v>1579.29</v>
      </c>
      <c r="L7147">
        <v>88</v>
      </c>
      <c r="M7147" t="s">
        <v>29</v>
      </c>
      <c r="N7147" t="s">
        <v>43</v>
      </c>
      <c r="O7147">
        <v>12675.61</v>
      </c>
      <c r="P7147">
        <f>_xlfn.DAYS(Table3[[#This Row],[Delivery_Date]],Table3[[#This Row],[Order_Date]])</f>
        <v>13</v>
      </c>
    </row>
    <row r="7148" spans="1:16" x14ac:dyDescent="0.25">
      <c r="A7148">
        <v>7147</v>
      </c>
      <c r="B7148" t="s">
        <v>59</v>
      </c>
      <c r="C7148" t="s">
        <v>16</v>
      </c>
      <c r="D7148" t="s">
        <v>25</v>
      </c>
      <c r="E7148" t="s">
        <v>26</v>
      </c>
      <c r="F7148" t="s">
        <v>82</v>
      </c>
      <c r="G7148" t="s">
        <v>124</v>
      </c>
      <c r="H7148">
        <v>55</v>
      </c>
      <c r="I7148">
        <v>6261.73</v>
      </c>
      <c r="J7148">
        <v>344395.15</v>
      </c>
      <c r="K7148">
        <v>2670.46</v>
      </c>
      <c r="L7148">
        <v>150</v>
      </c>
      <c r="M7148" t="s">
        <v>35</v>
      </c>
      <c r="N7148" t="s">
        <v>70</v>
      </c>
      <c r="O7148">
        <v>28424.880000000001</v>
      </c>
      <c r="P7148">
        <f>_xlfn.DAYS(Table3[[#This Row],[Delivery_Date]],Table3[[#This Row],[Order_Date]])</f>
        <v>11</v>
      </c>
    </row>
    <row r="7149" spans="1:16" x14ac:dyDescent="0.25">
      <c r="A7149">
        <v>7148</v>
      </c>
      <c r="B7149" t="s">
        <v>44</v>
      </c>
      <c r="C7149" t="s">
        <v>24</v>
      </c>
      <c r="D7149" t="s">
        <v>25</v>
      </c>
      <c r="E7149" t="s">
        <v>26</v>
      </c>
      <c r="F7149" t="s">
        <v>373</v>
      </c>
      <c r="G7149" t="s">
        <v>215</v>
      </c>
      <c r="H7149">
        <v>84</v>
      </c>
      <c r="I7149">
        <v>25569.09</v>
      </c>
      <c r="J7149">
        <v>2147803.56</v>
      </c>
      <c r="K7149">
        <v>3970.27</v>
      </c>
      <c r="L7149">
        <v>200</v>
      </c>
      <c r="M7149" t="s">
        <v>35</v>
      </c>
      <c r="N7149" t="s">
        <v>22</v>
      </c>
      <c r="O7149">
        <v>113500.27</v>
      </c>
      <c r="P7149">
        <f>_xlfn.DAYS(Table3[[#This Row],[Delivery_Date]],Table3[[#This Row],[Order_Date]])</f>
        <v>10</v>
      </c>
    </row>
    <row r="7150" spans="1:16" x14ac:dyDescent="0.25">
      <c r="A7150">
        <v>7149</v>
      </c>
      <c r="B7150" t="s">
        <v>15</v>
      </c>
      <c r="C7150" t="s">
        <v>24</v>
      </c>
      <c r="D7150" t="s">
        <v>25</v>
      </c>
      <c r="E7150" t="s">
        <v>18</v>
      </c>
      <c r="F7150" t="s">
        <v>395</v>
      </c>
      <c r="G7150" t="s">
        <v>214</v>
      </c>
      <c r="H7150">
        <v>46</v>
      </c>
      <c r="I7150">
        <v>14112.32</v>
      </c>
      <c r="J7150">
        <v>649166.72</v>
      </c>
      <c r="K7150">
        <v>2102.9299999999998</v>
      </c>
      <c r="L7150">
        <v>266</v>
      </c>
      <c r="M7150" t="s">
        <v>21</v>
      </c>
      <c r="N7150" t="s">
        <v>22</v>
      </c>
      <c r="O7150">
        <v>124715.9</v>
      </c>
      <c r="P7150">
        <f>_xlfn.DAYS(Table3[[#This Row],[Delivery_Date]],Table3[[#This Row],[Order_Date]])</f>
        <v>3</v>
      </c>
    </row>
    <row r="7151" spans="1:16" x14ac:dyDescent="0.25">
      <c r="A7151">
        <v>7150</v>
      </c>
      <c r="B7151" t="s">
        <v>31</v>
      </c>
      <c r="C7151" t="s">
        <v>38</v>
      </c>
      <c r="D7151" t="s">
        <v>32</v>
      </c>
      <c r="E7151" t="s">
        <v>60</v>
      </c>
      <c r="F7151" t="s">
        <v>112</v>
      </c>
      <c r="G7151" t="s">
        <v>67</v>
      </c>
      <c r="H7151">
        <v>12</v>
      </c>
      <c r="I7151">
        <v>41578.74</v>
      </c>
      <c r="J7151">
        <v>498944.88</v>
      </c>
      <c r="K7151">
        <v>534.09</v>
      </c>
      <c r="L7151">
        <v>389</v>
      </c>
      <c r="M7151" t="s">
        <v>42</v>
      </c>
      <c r="N7151" t="s">
        <v>30</v>
      </c>
      <c r="O7151">
        <v>119120.47</v>
      </c>
      <c r="P7151">
        <f>_xlfn.DAYS(Table3[[#This Row],[Delivery_Date]],Table3[[#This Row],[Order_Date]])</f>
        <v>8</v>
      </c>
    </row>
    <row r="7152" spans="1:16" x14ac:dyDescent="0.25">
      <c r="A7152">
        <v>7151</v>
      </c>
      <c r="B7152" t="s">
        <v>44</v>
      </c>
      <c r="C7152" t="s">
        <v>24</v>
      </c>
      <c r="D7152" t="s">
        <v>17</v>
      </c>
      <c r="E7152" t="s">
        <v>18</v>
      </c>
      <c r="F7152" t="s">
        <v>394</v>
      </c>
      <c r="G7152" t="s">
        <v>360</v>
      </c>
      <c r="H7152">
        <v>26</v>
      </c>
      <c r="I7152">
        <v>31787.37</v>
      </c>
      <c r="J7152">
        <v>826471.62</v>
      </c>
      <c r="K7152">
        <v>3764.25</v>
      </c>
      <c r="L7152">
        <v>10</v>
      </c>
      <c r="M7152" t="s">
        <v>35</v>
      </c>
      <c r="N7152" t="s">
        <v>43</v>
      </c>
      <c r="O7152">
        <v>143686.57</v>
      </c>
      <c r="P7152">
        <f>_xlfn.DAYS(Table3[[#This Row],[Delivery_Date]],Table3[[#This Row],[Order_Date]])</f>
        <v>10</v>
      </c>
    </row>
    <row r="7153" spans="1:16" x14ac:dyDescent="0.25">
      <c r="A7153">
        <v>7152</v>
      </c>
      <c r="B7153" t="s">
        <v>15</v>
      </c>
      <c r="C7153" t="s">
        <v>24</v>
      </c>
      <c r="D7153" t="s">
        <v>17</v>
      </c>
      <c r="E7153" t="s">
        <v>26</v>
      </c>
      <c r="F7153" t="s">
        <v>353</v>
      </c>
      <c r="G7153" t="s">
        <v>378</v>
      </c>
      <c r="H7153">
        <v>22</v>
      </c>
      <c r="I7153">
        <v>18131.98</v>
      </c>
      <c r="J7153">
        <v>398903.56</v>
      </c>
      <c r="K7153">
        <v>440.05</v>
      </c>
      <c r="L7153">
        <v>390</v>
      </c>
      <c r="M7153" t="s">
        <v>21</v>
      </c>
      <c r="N7153" t="s">
        <v>22</v>
      </c>
      <c r="O7153">
        <v>81215.66</v>
      </c>
      <c r="P7153">
        <f>_xlfn.DAYS(Table3[[#This Row],[Delivery_Date]],Table3[[#This Row],[Order_Date]])</f>
        <v>14</v>
      </c>
    </row>
    <row r="7154" spans="1:16" x14ac:dyDescent="0.25">
      <c r="A7154">
        <v>7153</v>
      </c>
      <c r="B7154" t="s">
        <v>51</v>
      </c>
      <c r="C7154" t="s">
        <v>16</v>
      </c>
      <c r="D7154" t="s">
        <v>32</v>
      </c>
      <c r="E7154" t="s">
        <v>52</v>
      </c>
      <c r="F7154" t="s">
        <v>69</v>
      </c>
      <c r="G7154" t="s">
        <v>344</v>
      </c>
      <c r="H7154">
        <v>23</v>
      </c>
      <c r="I7154">
        <v>27952.09</v>
      </c>
      <c r="J7154">
        <v>642898.06999999995</v>
      </c>
      <c r="K7154">
        <v>3045.09</v>
      </c>
      <c r="L7154">
        <v>881</v>
      </c>
      <c r="M7154" t="s">
        <v>29</v>
      </c>
      <c r="N7154" t="s">
        <v>43</v>
      </c>
      <c r="O7154">
        <v>140499.72</v>
      </c>
      <c r="P7154">
        <f>_xlfn.DAYS(Table3[[#This Row],[Delivery_Date]],Table3[[#This Row],[Order_Date]])</f>
        <v>8</v>
      </c>
    </row>
    <row r="7155" spans="1:16" x14ac:dyDescent="0.25">
      <c r="A7155">
        <v>7154</v>
      </c>
      <c r="B7155" t="s">
        <v>23</v>
      </c>
      <c r="C7155" t="s">
        <v>24</v>
      </c>
      <c r="D7155" t="s">
        <v>39</v>
      </c>
      <c r="E7155" t="s">
        <v>46</v>
      </c>
      <c r="F7155" t="s">
        <v>140</v>
      </c>
      <c r="G7155" t="s">
        <v>226</v>
      </c>
      <c r="H7155">
        <v>24</v>
      </c>
      <c r="I7155">
        <v>20829.8</v>
      </c>
      <c r="J7155">
        <v>499915.2</v>
      </c>
      <c r="K7155">
        <v>212.18</v>
      </c>
      <c r="L7155">
        <v>340</v>
      </c>
      <c r="M7155" t="s">
        <v>35</v>
      </c>
      <c r="N7155" t="s">
        <v>43</v>
      </c>
      <c r="O7155">
        <v>112257.33</v>
      </c>
      <c r="P7155">
        <f>_xlfn.DAYS(Table3[[#This Row],[Delivery_Date]],Table3[[#This Row],[Order_Date]])</f>
        <v>7</v>
      </c>
    </row>
    <row r="7156" spans="1:16" x14ac:dyDescent="0.25">
      <c r="A7156">
        <v>7155</v>
      </c>
      <c r="B7156" t="s">
        <v>65</v>
      </c>
      <c r="C7156" t="s">
        <v>16</v>
      </c>
      <c r="D7156" t="s">
        <v>32</v>
      </c>
      <c r="E7156" t="s">
        <v>52</v>
      </c>
      <c r="F7156" t="s">
        <v>232</v>
      </c>
      <c r="G7156" t="s">
        <v>292</v>
      </c>
      <c r="H7156">
        <v>83</v>
      </c>
      <c r="I7156">
        <v>8882.4</v>
      </c>
      <c r="J7156">
        <v>737239.2</v>
      </c>
      <c r="K7156">
        <v>4482.8</v>
      </c>
      <c r="L7156">
        <v>994</v>
      </c>
      <c r="M7156" t="s">
        <v>29</v>
      </c>
      <c r="N7156" t="s">
        <v>22</v>
      </c>
      <c r="O7156">
        <v>109320.95</v>
      </c>
      <c r="P7156">
        <f>_xlfn.DAYS(Table3[[#This Row],[Delivery_Date]],Table3[[#This Row],[Order_Date]])</f>
        <v>7</v>
      </c>
    </row>
    <row r="7157" spans="1:16" x14ac:dyDescent="0.25">
      <c r="A7157">
        <v>7156</v>
      </c>
      <c r="B7157" t="s">
        <v>65</v>
      </c>
      <c r="C7157" t="s">
        <v>16</v>
      </c>
      <c r="D7157" t="s">
        <v>45</v>
      </c>
      <c r="E7157" t="s">
        <v>18</v>
      </c>
      <c r="F7157" t="s">
        <v>180</v>
      </c>
      <c r="G7157" t="s">
        <v>421</v>
      </c>
      <c r="H7157">
        <v>30</v>
      </c>
      <c r="I7157">
        <v>1933.16</v>
      </c>
      <c r="J7157">
        <v>57994.8</v>
      </c>
      <c r="K7157">
        <v>4909.3599999999997</v>
      </c>
      <c r="L7157">
        <v>384</v>
      </c>
      <c r="M7157" t="s">
        <v>21</v>
      </c>
      <c r="N7157" t="s">
        <v>22</v>
      </c>
      <c r="O7157">
        <v>13495.94</v>
      </c>
      <c r="P7157">
        <f>_xlfn.DAYS(Table3[[#This Row],[Delivery_Date]],Table3[[#This Row],[Order_Date]])</f>
        <v>4</v>
      </c>
    </row>
    <row r="7158" spans="1:16" x14ac:dyDescent="0.25">
      <c r="A7158">
        <v>7157</v>
      </c>
      <c r="B7158" t="s">
        <v>37</v>
      </c>
      <c r="C7158" t="s">
        <v>16</v>
      </c>
      <c r="D7158" t="s">
        <v>25</v>
      </c>
      <c r="E7158" t="s">
        <v>60</v>
      </c>
      <c r="F7158" t="s">
        <v>94</v>
      </c>
      <c r="G7158" t="s">
        <v>154</v>
      </c>
      <c r="H7158">
        <v>25</v>
      </c>
      <c r="I7158">
        <v>47636.65</v>
      </c>
      <c r="J7158">
        <v>1190916.25</v>
      </c>
      <c r="K7158">
        <v>1695.96</v>
      </c>
      <c r="L7158">
        <v>276</v>
      </c>
      <c r="M7158" t="s">
        <v>29</v>
      </c>
      <c r="N7158" t="s">
        <v>70</v>
      </c>
      <c r="O7158">
        <v>172492.41</v>
      </c>
      <c r="P7158">
        <f>_xlfn.DAYS(Table3[[#This Row],[Delivery_Date]],Table3[[#This Row],[Order_Date]])</f>
        <v>8</v>
      </c>
    </row>
    <row r="7159" spans="1:16" x14ac:dyDescent="0.25">
      <c r="A7159">
        <v>7158</v>
      </c>
      <c r="B7159" t="s">
        <v>44</v>
      </c>
      <c r="C7159" t="s">
        <v>16</v>
      </c>
      <c r="D7159" t="s">
        <v>17</v>
      </c>
      <c r="E7159" t="s">
        <v>26</v>
      </c>
      <c r="F7159" t="s">
        <v>368</v>
      </c>
      <c r="G7159" t="s">
        <v>275</v>
      </c>
      <c r="H7159">
        <v>18</v>
      </c>
      <c r="I7159">
        <v>9834.31</v>
      </c>
      <c r="J7159">
        <v>177017.58</v>
      </c>
      <c r="K7159">
        <v>1326.95</v>
      </c>
      <c r="L7159">
        <v>738</v>
      </c>
      <c r="M7159" t="s">
        <v>42</v>
      </c>
      <c r="N7159" t="s">
        <v>30</v>
      </c>
      <c r="O7159">
        <v>41328.839999999997</v>
      </c>
      <c r="P7159">
        <f>_xlfn.DAYS(Table3[[#This Row],[Delivery_Date]],Table3[[#This Row],[Order_Date]])</f>
        <v>9</v>
      </c>
    </row>
    <row r="7160" spans="1:16" x14ac:dyDescent="0.25">
      <c r="A7160">
        <v>7159</v>
      </c>
      <c r="B7160" t="s">
        <v>44</v>
      </c>
      <c r="C7160" t="s">
        <v>16</v>
      </c>
      <c r="D7160" t="s">
        <v>39</v>
      </c>
      <c r="E7160" t="s">
        <v>60</v>
      </c>
      <c r="F7160" t="s">
        <v>119</v>
      </c>
      <c r="G7160" t="s">
        <v>307</v>
      </c>
      <c r="H7160">
        <v>69</v>
      </c>
      <c r="I7160">
        <v>39264.04</v>
      </c>
      <c r="J7160">
        <v>2709218.76</v>
      </c>
      <c r="K7160">
        <v>970.7</v>
      </c>
      <c r="L7160">
        <v>499</v>
      </c>
      <c r="M7160" t="s">
        <v>29</v>
      </c>
      <c r="N7160" t="s">
        <v>30</v>
      </c>
      <c r="O7160">
        <v>467481.4</v>
      </c>
      <c r="P7160">
        <f>_xlfn.DAYS(Table3[[#This Row],[Delivery_Date]],Table3[[#This Row],[Order_Date]])</f>
        <v>9</v>
      </c>
    </row>
    <row r="7161" spans="1:16" x14ac:dyDescent="0.25">
      <c r="A7161">
        <v>7160</v>
      </c>
      <c r="B7161" t="s">
        <v>23</v>
      </c>
      <c r="C7161" t="s">
        <v>16</v>
      </c>
      <c r="D7161" t="s">
        <v>39</v>
      </c>
      <c r="E7161" t="s">
        <v>18</v>
      </c>
      <c r="F7161" t="s">
        <v>404</v>
      </c>
      <c r="G7161" t="s">
        <v>176</v>
      </c>
      <c r="H7161">
        <v>71</v>
      </c>
      <c r="I7161">
        <v>29112.32</v>
      </c>
      <c r="J7161">
        <v>2066974.72</v>
      </c>
      <c r="K7161">
        <v>1085.6199999999999</v>
      </c>
      <c r="L7161">
        <v>137</v>
      </c>
      <c r="M7161" t="s">
        <v>29</v>
      </c>
      <c r="N7161" t="s">
        <v>36</v>
      </c>
      <c r="O7161">
        <v>175590.09</v>
      </c>
      <c r="P7161">
        <f>_xlfn.DAYS(Table3[[#This Row],[Delivery_Date]],Table3[[#This Row],[Order_Date]])</f>
        <v>9</v>
      </c>
    </row>
    <row r="7162" spans="1:16" x14ac:dyDescent="0.25">
      <c r="A7162">
        <v>7161</v>
      </c>
      <c r="B7162" t="s">
        <v>59</v>
      </c>
      <c r="C7162" t="s">
        <v>38</v>
      </c>
      <c r="D7162" t="s">
        <v>45</v>
      </c>
      <c r="E7162" t="s">
        <v>46</v>
      </c>
      <c r="F7162" t="s">
        <v>337</v>
      </c>
      <c r="G7162" t="s">
        <v>67</v>
      </c>
      <c r="H7162">
        <v>50</v>
      </c>
      <c r="I7162">
        <v>14192.75</v>
      </c>
      <c r="J7162">
        <v>709637.5</v>
      </c>
      <c r="K7162">
        <v>4664.76</v>
      </c>
      <c r="L7162">
        <v>132</v>
      </c>
      <c r="M7162" t="s">
        <v>21</v>
      </c>
      <c r="N7162" t="s">
        <v>36</v>
      </c>
      <c r="O7162">
        <v>125495.57</v>
      </c>
      <c r="P7162">
        <f>_xlfn.DAYS(Table3[[#This Row],[Delivery_Date]],Table3[[#This Row],[Order_Date]])</f>
        <v>11</v>
      </c>
    </row>
    <row r="7163" spans="1:16" x14ac:dyDescent="0.25">
      <c r="A7163">
        <v>7162</v>
      </c>
      <c r="B7163" t="s">
        <v>44</v>
      </c>
      <c r="C7163" t="s">
        <v>16</v>
      </c>
      <c r="D7163" t="s">
        <v>32</v>
      </c>
      <c r="E7163" t="s">
        <v>52</v>
      </c>
      <c r="F7163" t="s">
        <v>220</v>
      </c>
      <c r="G7163" t="s">
        <v>365</v>
      </c>
      <c r="H7163">
        <v>39</v>
      </c>
      <c r="I7163">
        <v>12406.35</v>
      </c>
      <c r="J7163">
        <v>483847.65</v>
      </c>
      <c r="K7163">
        <v>1099.32</v>
      </c>
      <c r="L7163">
        <v>338</v>
      </c>
      <c r="M7163" t="s">
        <v>21</v>
      </c>
      <c r="N7163" t="s">
        <v>22</v>
      </c>
      <c r="O7163">
        <v>93849.12</v>
      </c>
      <c r="P7163">
        <f>_xlfn.DAYS(Table3[[#This Row],[Delivery_Date]],Table3[[#This Row],[Order_Date]])</f>
        <v>7</v>
      </c>
    </row>
    <row r="7164" spans="1:16" x14ac:dyDescent="0.25">
      <c r="A7164">
        <v>7163</v>
      </c>
      <c r="B7164" t="s">
        <v>31</v>
      </c>
      <c r="C7164" t="s">
        <v>38</v>
      </c>
      <c r="D7164" t="s">
        <v>45</v>
      </c>
      <c r="E7164" t="s">
        <v>52</v>
      </c>
      <c r="F7164" t="s">
        <v>304</v>
      </c>
      <c r="G7164" t="s">
        <v>213</v>
      </c>
      <c r="H7164">
        <v>53</v>
      </c>
      <c r="I7164">
        <v>32405.79</v>
      </c>
      <c r="J7164">
        <v>1717506.87</v>
      </c>
      <c r="K7164">
        <v>749.73</v>
      </c>
      <c r="L7164">
        <v>840</v>
      </c>
      <c r="M7164" t="s">
        <v>42</v>
      </c>
      <c r="N7164" t="s">
        <v>36</v>
      </c>
      <c r="O7164">
        <v>427427.26</v>
      </c>
      <c r="P7164">
        <f>_xlfn.DAYS(Table3[[#This Row],[Delivery_Date]],Table3[[#This Row],[Order_Date]])</f>
        <v>5</v>
      </c>
    </row>
    <row r="7165" spans="1:16" x14ac:dyDescent="0.25">
      <c r="A7165">
        <v>7164</v>
      </c>
      <c r="B7165" t="s">
        <v>44</v>
      </c>
      <c r="C7165" t="s">
        <v>24</v>
      </c>
      <c r="D7165" t="s">
        <v>25</v>
      </c>
      <c r="E7165" t="s">
        <v>26</v>
      </c>
      <c r="F7165" t="s">
        <v>338</v>
      </c>
      <c r="G7165" t="s">
        <v>282</v>
      </c>
      <c r="H7165">
        <v>56</v>
      </c>
      <c r="I7165">
        <v>49741.94</v>
      </c>
      <c r="J7165">
        <v>2785548.64</v>
      </c>
      <c r="K7165">
        <v>2503.7600000000002</v>
      </c>
      <c r="L7165">
        <v>479</v>
      </c>
      <c r="M7165" t="s">
        <v>29</v>
      </c>
      <c r="N7165" t="s">
        <v>70</v>
      </c>
      <c r="O7165">
        <v>148828.54</v>
      </c>
      <c r="P7165">
        <f>_xlfn.DAYS(Table3[[#This Row],[Delivery_Date]],Table3[[#This Row],[Order_Date]])</f>
        <v>7</v>
      </c>
    </row>
    <row r="7166" spans="1:16" x14ac:dyDescent="0.25">
      <c r="A7166">
        <v>7165</v>
      </c>
      <c r="B7166" t="s">
        <v>31</v>
      </c>
      <c r="C7166" t="s">
        <v>16</v>
      </c>
      <c r="D7166" t="s">
        <v>25</v>
      </c>
      <c r="E7166" t="s">
        <v>26</v>
      </c>
      <c r="F7166" t="s">
        <v>223</v>
      </c>
      <c r="G7166" t="s">
        <v>391</v>
      </c>
      <c r="H7166">
        <v>13</v>
      </c>
      <c r="I7166">
        <v>10153.74</v>
      </c>
      <c r="J7166">
        <v>131998.62</v>
      </c>
      <c r="K7166">
        <v>2706.95</v>
      </c>
      <c r="L7166">
        <v>604</v>
      </c>
      <c r="M7166" t="s">
        <v>29</v>
      </c>
      <c r="N7166" t="s">
        <v>30</v>
      </c>
      <c r="O7166">
        <v>7498.52</v>
      </c>
      <c r="P7166">
        <f>_xlfn.DAYS(Table3[[#This Row],[Delivery_Date]],Table3[[#This Row],[Order_Date]])</f>
        <v>9</v>
      </c>
    </row>
    <row r="7167" spans="1:16" x14ac:dyDescent="0.25">
      <c r="A7167">
        <v>7166</v>
      </c>
      <c r="B7167" t="s">
        <v>51</v>
      </c>
      <c r="C7167" t="s">
        <v>38</v>
      </c>
      <c r="D7167" t="s">
        <v>25</v>
      </c>
      <c r="E7167" t="s">
        <v>46</v>
      </c>
      <c r="F7167" t="s">
        <v>207</v>
      </c>
      <c r="G7167" t="s">
        <v>180</v>
      </c>
      <c r="H7167">
        <v>84</v>
      </c>
      <c r="I7167">
        <v>32213.73</v>
      </c>
      <c r="J7167">
        <v>2705953.32</v>
      </c>
      <c r="K7167">
        <v>2531.16</v>
      </c>
      <c r="L7167">
        <v>362</v>
      </c>
      <c r="M7167" t="s">
        <v>35</v>
      </c>
      <c r="N7167" t="s">
        <v>36</v>
      </c>
      <c r="O7167">
        <v>326470.34999999998</v>
      </c>
      <c r="P7167">
        <f>_xlfn.DAYS(Table3[[#This Row],[Delivery_Date]],Table3[[#This Row],[Order_Date]])</f>
        <v>3</v>
      </c>
    </row>
    <row r="7168" spans="1:16" x14ac:dyDescent="0.25">
      <c r="A7168">
        <v>7167</v>
      </c>
      <c r="B7168" t="s">
        <v>44</v>
      </c>
      <c r="C7168" t="s">
        <v>24</v>
      </c>
      <c r="D7168" t="s">
        <v>32</v>
      </c>
      <c r="E7168" t="s">
        <v>60</v>
      </c>
      <c r="F7168" t="s">
        <v>335</v>
      </c>
      <c r="G7168" t="s">
        <v>341</v>
      </c>
      <c r="H7168">
        <v>75</v>
      </c>
      <c r="I7168">
        <v>47677.599999999999</v>
      </c>
      <c r="J7168">
        <v>3575820</v>
      </c>
      <c r="K7168">
        <v>4735.22</v>
      </c>
      <c r="L7168">
        <v>616</v>
      </c>
      <c r="M7168" t="s">
        <v>21</v>
      </c>
      <c r="N7168" t="s">
        <v>43</v>
      </c>
      <c r="O7168">
        <v>707426.9</v>
      </c>
      <c r="P7168">
        <f>_xlfn.DAYS(Table3[[#This Row],[Delivery_Date]],Table3[[#This Row],[Order_Date]])</f>
        <v>4</v>
      </c>
    </row>
    <row r="7169" spans="1:16" x14ac:dyDescent="0.25">
      <c r="A7169">
        <v>7168</v>
      </c>
      <c r="B7169" t="s">
        <v>44</v>
      </c>
      <c r="C7169" t="s">
        <v>38</v>
      </c>
      <c r="D7169" t="s">
        <v>25</v>
      </c>
      <c r="E7169" t="s">
        <v>18</v>
      </c>
      <c r="F7169" t="s">
        <v>107</v>
      </c>
      <c r="G7169" t="s">
        <v>141</v>
      </c>
      <c r="H7169">
        <v>59</v>
      </c>
      <c r="I7169">
        <v>49435.519999999997</v>
      </c>
      <c r="J7169">
        <v>2916695.68</v>
      </c>
      <c r="K7169">
        <v>109.2</v>
      </c>
      <c r="L7169">
        <v>186</v>
      </c>
      <c r="M7169" t="s">
        <v>35</v>
      </c>
      <c r="N7169" t="s">
        <v>22</v>
      </c>
      <c r="O7169">
        <v>227890.94</v>
      </c>
      <c r="P7169">
        <f>_xlfn.DAYS(Table3[[#This Row],[Delivery_Date]],Table3[[#This Row],[Order_Date]])</f>
        <v>6</v>
      </c>
    </row>
    <row r="7170" spans="1:16" x14ac:dyDescent="0.25">
      <c r="A7170">
        <v>7169</v>
      </c>
      <c r="B7170" t="s">
        <v>65</v>
      </c>
      <c r="C7170" t="s">
        <v>16</v>
      </c>
      <c r="D7170" t="s">
        <v>32</v>
      </c>
      <c r="E7170" t="s">
        <v>18</v>
      </c>
      <c r="F7170" t="s">
        <v>195</v>
      </c>
      <c r="G7170" t="s">
        <v>376</v>
      </c>
      <c r="H7170">
        <v>62</v>
      </c>
      <c r="I7170">
        <v>48037.83</v>
      </c>
      <c r="J7170">
        <v>2978345.46</v>
      </c>
      <c r="K7170">
        <v>1256.8</v>
      </c>
      <c r="L7170">
        <v>335</v>
      </c>
      <c r="M7170" t="s">
        <v>35</v>
      </c>
      <c r="N7170" t="s">
        <v>30</v>
      </c>
      <c r="O7170">
        <v>504024.17</v>
      </c>
      <c r="P7170">
        <f>_xlfn.DAYS(Table3[[#This Row],[Delivery_Date]],Table3[[#This Row],[Order_Date]])</f>
        <v>11</v>
      </c>
    </row>
    <row r="7171" spans="1:16" x14ac:dyDescent="0.25">
      <c r="A7171">
        <v>7170</v>
      </c>
      <c r="B7171" t="s">
        <v>65</v>
      </c>
      <c r="C7171" t="s">
        <v>38</v>
      </c>
      <c r="D7171" t="s">
        <v>39</v>
      </c>
      <c r="E7171" t="s">
        <v>46</v>
      </c>
      <c r="F7171" t="s">
        <v>367</v>
      </c>
      <c r="G7171" t="s">
        <v>120</v>
      </c>
      <c r="H7171">
        <v>14</v>
      </c>
      <c r="I7171">
        <v>33069.620000000003</v>
      </c>
      <c r="J7171">
        <v>462974.68</v>
      </c>
      <c r="K7171">
        <v>2309.61</v>
      </c>
      <c r="L7171">
        <v>796</v>
      </c>
      <c r="M7171" t="s">
        <v>35</v>
      </c>
      <c r="N7171" t="s">
        <v>70</v>
      </c>
      <c r="O7171">
        <v>104894.44</v>
      </c>
      <c r="P7171">
        <f>_xlfn.DAYS(Table3[[#This Row],[Delivery_Date]],Table3[[#This Row],[Order_Date]])</f>
        <v>2</v>
      </c>
    </row>
    <row r="7172" spans="1:16" x14ac:dyDescent="0.25">
      <c r="A7172">
        <v>7171</v>
      </c>
      <c r="B7172" t="s">
        <v>51</v>
      </c>
      <c r="C7172" t="s">
        <v>16</v>
      </c>
      <c r="D7172" t="s">
        <v>45</v>
      </c>
      <c r="E7172" t="s">
        <v>46</v>
      </c>
      <c r="F7172" t="s">
        <v>166</v>
      </c>
      <c r="G7172" t="s">
        <v>167</v>
      </c>
      <c r="H7172">
        <v>59</v>
      </c>
      <c r="I7172">
        <v>39095.480000000003</v>
      </c>
      <c r="J7172">
        <v>2306633.3199999998</v>
      </c>
      <c r="K7172">
        <v>4119.8900000000003</v>
      </c>
      <c r="L7172">
        <v>586</v>
      </c>
      <c r="M7172" t="s">
        <v>42</v>
      </c>
      <c r="N7172" t="s">
        <v>22</v>
      </c>
      <c r="O7172">
        <v>199883.49</v>
      </c>
      <c r="P7172">
        <f>_xlfn.DAYS(Table3[[#This Row],[Delivery_Date]],Table3[[#This Row],[Order_Date]])</f>
        <v>9</v>
      </c>
    </row>
    <row r="7173" spans="1:16" x14ac:dyDescent="0.25">
      <c r="A7173">
        <v>7172</v>
      </c>
      <c r="B7173" t="s">
        <v>65</v>
      </c>
      <c r="C7173" t="s">
        <v>16</v>
      </c>
      <c r="D7173" t="s">
        <v>32</v>
      </c>
      <c r="E7173" t="s">
        <v>18</v>
      </c>
      <c r="F7173" t="s">
        <v>335</v>
      </c>
      <c r="G7173" t="s">
        <v>77</v>
      </c>
      <c r="H7173">
        <v>24</v>
      </c>
      <c r="I7173">
        <v>31022.45</v>
      </c>
      <c r="J7173">
        <v>744538.8</v>
      </c>
      <c r="K7173">
        <v>1550.38</v>
      </c>
      <c r="L7173">
        <v>586</v>
      </c>
      <c r="M7173" t="s">
        <v>29</v>
      </c>
      <c r="N7173" t="s">
        <v>36</v>
      </c>
      <c r="O7173">
        <v>148274.81</v>
      </c>
      <c r="P7173">
        <f>_xlfn.DAYS(Table3[[#This Row],[Delivery_Date]],Table3[[#This Row],[Order_Date]])</f>
        <v>15</v>
      </c>
    </row>
    <row r="7174" spans="1:16" x14ac:dyDescent="0.25">
      <c r="A7174">
        <v>7173</v>
      </c>
      <c r="B7174" t="s">
        <v>44</v>
      </c>
      <c r="C7174" t="s">
        <v>16</v>
      </c>
      <c r="D7174" t="s">
        <v>39</v>
      </c>
      <c r="E7174" t="s">
        <v>18</v>
      </c>
      <c r="F7174" t="s">
        <v>339</v>
      </c>
      <c r="G7174" t="s">
        <v>125</v>
      </c>
      <c r="H7174">
        <v>92</v>
      </c>
      <c r="I7174">
        <v>9653.1200000000008</v>
      </c>
      <c r="J7174">
        <v>888087.04000000004</v>
      </c>
      <c r="K7174">
        <v>421.13</v>
      </c>
      <c r="L7174">
        <v>19</v>
      </c>
      <c r="M7174" t="s">
        <v>42</v>
      </c>
      <c r="N7174" t="s">
        <v>70</v>
      </c>
      <c r="O7174">
        <v>66869.440000000002</v>
      </c>
      <c r="P7174">
        <f>_xlfn.DAYS(Table3[[#This Row],[Delivery_Date]],Table3[[#This Row],[Order_Date]])</f>
        <v>11</v>
      </c>
    </row>
    <row r="7175" spans="1:16" x14ac:dyDescent="0.25">
      <c r="A7175">
        <v>7174</v>
      </c>
      <c r="B7175" t="s">
        <v>15</v>
      </c>
      <c r="C7175" t="s">
        <v>24</v>
      </c>
      <c r="D7175" t="s">
        <v>32</v>
      </c>
      <c r="E7175" t="s">
        <v>46</v>
      </c>
      <c r="F7175" t="s">
        <v>417</v>
      </c>
      <c r="G7175" t="s">
        <v>79</v>
      </c>
      <c r="H7175">
        <v>91</v>
      </c>
      <c r="I7175">
        <v>29237.81</v>
      </c>
      <c r="J7175">
        <v>2660640.71</v>
      </c>
      <c r="K7175">
        <v>3950.82</v>
      </c>
      <c r="L7175">
        <v>167</v>
      </c>
      <c r="M7175" t="s">
        <v>42</v>
      </c>
      <c r="N7175" t="s">
        <v>30</v>
      </c>
      <c r="O7175">
        <v>243332.4</v>
      </c>
      <c r="P7175">
        <f>_xlfn.DAYS(Table3[[#This Row],[Delivery_Date]],Table3[[#This Row],[Order_Date]])</f>
        <v>9</v>
      </c>
    </row>
    <row r="7176" spans="1:16" x14ac:dyDescent="0.25">
      <c r="A7176">
        <v>7175</v>
      </c>
      <c r="B7176" t="s">
        <v>23</v>
      </c>
      <c r="C7176" t="s">
        <v>38</v>
      </c>
      <c r="D7176" t="s">
        <v>45</v>
      </c>
      <c r="E7176" t="s">
        <v>18</v>
      </c>
      <c r="F7176" t="s">
        <v>114</v>
      </c>
      <c r="G7176" t="s">
        <v>213</v>
      </c>
      <c r="H7176">
        <v>26</v>
      </c>
      <c r="I7176">
        <v>4048.01</v>
      </c>
      <c r="J7176">
        <v>105248.26</v>
      </c>
      <c r="K7176">
        <v>4908.12</v>
      </c>
      <c r="L7176">
        <v>531</v>
      </c>
      <c r="M7176" t="s">
        <v>35</v>
      </c>
      <c r="N7176" t="s">
        <v>43</v>
      </c>
      <c r="O7176">
        <v>13842.44</v>
      </c>
      <c r="P7176">
        <f>_xlfn.DAYS(Table3[[#This Row],[Delivery_Date]],Table3[[#This Row],[Order_Date]])</f>
        <v>15</v>
      </c>
    </row>
    <row r="7177" spans="1:16" x14ac:dyDescent="0.25">
      <c r="A7177">
        <v>7176</v>
      </c>
      <c r="B7177" t="s">
        <v>44</v>
      </c>
      <c r="C7177" t="s">
        <v>16</v>
      </c>
      <c r="D7177" t="s">
        <v>45</v>
      </c>
      <c r="E7177" t="s">
        <v>60</v>
      </c>
      <c r="F7177" t="s">
        <v>123</v>
      </c>
      <c r="G7177" t="s">
        <v>359</v>
      </c>
      <c r="H7177">
        <v>24</v>
      </c>
      <c r="I7177">
        <v>20128.07</v>
      </c>
      <c r="J7177">
        <v>483073.68</v>
      </c>
      <c r="K7177">
        <v>830.77</v>
      </c>
      <c r="L7177">
        <v>267</v>
      </c>
      <c r="M7177" t="s">
        <v>29</v>
      </c>
      <c r="N7177" t="s">
        <v>36</v>
      </c>
      <c r="O7177">
        <v>70322.38</v>
      </c>
      <c r="P7177">
        <f>_xlfn.DAYS(Table3[[#This Row],[Delivery_Date]],Table3[[#This Row],[Order_Date]])</f>
        <v>6</v>
      </c>
    </row>
    <row r="7178" spans="1:16" x14ac:dyDescent="0.25">
      <c r="A7178">
        <v>7177</v>
      </c>
      <c r="B7178" t="s">
        <v>44</v>
      </c>
      <c r="C7178" t="s">
        <v>16</v>
      </c>
      <c r="D7178" t="s">
        <v>17</v>
      </c>
      <c r="E7178" t="s">
        <v>18</v>
      </c>
      <c r="F7178" t="s">
        <v>69</v>
      </c>
      <c r="G7178" t="s">
        <v>204</v>
      </c>
      <c r="H7178">
        <v>76</v>
      </c>
      <c r="I7178">
        <v>23882.79</v>
      </c>
      <c r="J7178">
        <v>1815092.04</v>
      </c>
      <c r="K7178">
        <v>1562.79</v>
      </c>
      <c r="L7178">
        <v>439</v>
      </c>
      <c r="M7178" t="s">
        <v>29</v>
      </c>
      <c r="N7178" t="s">
        <v>22</v>
      </c>
      <c r="O7178">
        <v>211732.51</v>
      </c>
      <c r="P7178">
        <f>_xlfn.DAYS(Table3[[#This Row],[Delivery_Date]],Table3[[#This Row],[Order_Date]])</f>
        <v>12</v>
      </c>
    </row>
    <row r="7179" spans="1:16" x14ac:dyDescent="0.25">
      <c r="A7179">
        <v>7178</v>
      </c>
      <c r="B7179" t="s">
        <v>59</v>
      </c>
      <c r="C7179" t="s">
        <v>24</v>
      </c>
      <c r="D7179" t="s">
        <v>25</v>
      </c>
      <c r="E7179" t="s">
        <v>26</v>
      </c>
      <c r="F7179" t="s">
        <v>326</v>
      </c>
      <c r="G7179" t="s">
        <v>97</v>
      </c>
      <c r="H7179">
        <v>26</v>
      </c>
      <c r="I7179">
        <v>31185.49</v>
      </c>
      <c r="J7179">
        <v>810822.74</v>
      </c>
      <c r="K7179">
        <v>2394.3000000000002</v>
      </c>
      <c r="L7179">
        <v>528</v>
      </c>
      <c r="M7179" t="s">
        <v>21</v>
      </c>
      <c r="N7179" t="s">
        <v>30</v>
      </c>
      <c r="O7179">
        <v>174768.98</v>
      </c>
      <c r="P7179">
        <f>_xlfn.DAYS(Table3[[#This Row],[Delivery_Date]],Table3[[#This Row],[Order_Date]])</f>
        <v>11</v>
      </c>
    </row>
    <row r="7180" spans="1:16" x14ac:dyDescent="0.25">
      <c r="A7180">
        <v>7179</v>
      </c>
      <c r="B7180" t="s">
        <v>44</v>
      </c>
      <c r="C7180" t="s">
        <v>38</v>
      </c>
      <c r="D7180" t="s">
        <v>32</v>
      </c>
      <c r="E7180" t="s">
        <v>18</v>
      </c>
      <c r="F7180" t="s">
        <v>88</v>
      </c>
      <c r="G7180" t="s">
        <v>378</v>
      </c>
      <c r="H7180">
        <v>74</v>
      </c>
      <c r="I7180">
        <v>10969.87</v>
      </c>
      <c r="J7180">
        <v>811770.38</v>
      </c>
      <c r="K7180">
        <v>1871.86</v>
      </c>
      <c r="L7180">
        <v>381</v>
      </c>
      <c r="M7180" t="s">
        <v>29</v>
      </c>
      <c r="N7180" t="s">
        <v>43</v>
      </c>
      <c r="O7180">
        <v>83921.7</v>
      </c>
      <c r="P7180">
        <f>_xlfn.DAYS(Table3[[#This Row],[Delivery_Date]],Table3[[#This Row],[Order_Date]])</f>
        <v>6</v>
      </c>
    </row>
    <row r="7181" spans="1:16" x14ac:dyDescent="0.25">
      <c r="A7181">
        <v>7180</v>
      </c>
      <c r="B7181" t="s">
        <v>65</v>
      </c>
      <c r="C7181" t="s">
        <v>38</v>
      </c>
      <c r="D7181" t="s">
        <v>32</v>
      </c>
      <c r="E7181" t="s">
        <v>52</v>
      </c>
      <c r="F7181" t="s">
        <v>280</v>
      </c>
      <c r="G7181" t="s">
        <v>72</v>
      </c>
      <c r="H7181">
        <v>42</v>
      </c>
      <c r="I7181">
        <v>4703.1099999999997</v>
      </c>
      <c r="J7181">
        <v>197530.62</v>
      </c>
      <c r="K7181">
        <v>3268.01</v>
      </c>
      <c r="L7181">
        <v>182</v>
      </c>
      <c r="M7181" t="s">
        <v>21</v>
      </c>
      <c r="N7181" t="s">
        <v>22</v>
      </c>
      <c r="O7181">
        <v>31625.61</v>
      </c>
      <c r="P7181">
        <f>_xlfn.DAYS(Table3[[#This Row],[Delivery_Date]],Table3[[#This Row],[Order_Date]])</f>
        <v>4</v>
      </c>
    </row>
    <row r="7182" spans="1:16" x14ac:dyDescent="0.25">
      <c r="A7182">
        <v>7181</v>
      </c>
      <c r="B7182" t="s">
        <v>51</v>
      </c>
      <c r="C7182" t="s">
        <v>24</v>
      </c>
      <c r="D7182" t="s">
        <v>45</v>
      </c>
      <c r="E7182" t="s">
        <v>46</v>
      </c>
      <c r="F7182" t="s">
        <v>404</v>
      </c>
      <c r="G7182" t="s">
        <v>353</v>
      </c>
      <c r="H7182">
        <v>27</v>
      </c>
      <c r="I7182">
        <v>31013.75</v>
      </c>
      <c r="J7182">
        <v>837371.25</v>
      </c>
      <c r="K7182">
        <v>936.63</v>
      </c>
      <c r="L7182">
        <v>551</v>
      </c>
      <c r="M7182" t="s">
        <v>42</v>
      </c>
      <c r="N7182" t="s">
        <v>30</v>
      </c>
      <c r="O7182">
        <v>91071.75</v>
      </c>
      <c r="P7182">
        <f>_xlfn.DAYS(Table3[[#This Row],[Delivery_Date]],Table3[[#This Row],[Order_Date]])</f>
        <v>14</v>
      </c>
    </row>
    <row r="7183" spans="1:16" x14ac:dyDescent="0.25">
      <c r="A7183">
        <v>7182</v>
      </c>
      <c r="B7183" t="s">
        <v>59</v>
      </c>
      <c r="C7183" t="s">
        <v>38</v>
      </c>
      <c r="D7183" t="s">
        <v>17</v>
      </c>
      <c r="E7183" t="s">
        <v>52</v>
      </c>
      <c r="F7183" t="s">
        <v>272</v>
      </c>
      <c r="G7183" t="s">
        <v>148</v>
      </c>
      <c r="H7183">
        <v>87</v>
      </c>
      <c r="I7183">
        <v>19616.509999999998</v>
      </c>
      <c r="J7183">
        <v>1706636.37</v>
      </c>
      <c r="K7183">
        <v>4194.58</v>
      </c>
      <c r="L7183">
        <v>342</v>
      </c>
      <c r="M7183" t="s">
        <v>35</v>
      </c>
      <c r="N7183" t="s">
        <v>22</v>
      </c>
      <c r="O7183">
        <v>176035.94</v>
      </c>
      <c r="P7183">
        <f>_xlfn.DAYS(Table3[[#This Row],[Delivery_Date]],Table3[[#This Row],[Order_Date]])</f>
        <v>15</v>
      </c>
    </row>
    <row r="7184" spans="1:16" x14ac:dyDescent="0.25">
      <c r="A7184">
        <v>7183</v>
      </c>
      <c r="B7184" t="s">
        <v>65</v>
      </c>
      <c r="C7184" t="s">
        <v>24</v>
      </c>
      <c r="D7184" t="s">
        <v>39</v>
      </c>
      <c r="E7184" t="s">
        <v>46</v>
      </c>
      <c r="F7184" t="s">
        <v>91</v>
      </c>
      <c r="G7184" t="s">
        <v>62</v>
      </c>
      <c r="H7184">
        <v>26</v>
      </c>
      <c r="I7184">
        <v>26961.75</v>
      </c>
      <c r="J7184">
        <v>701005.5</v>
      </c>
      <c r="K7184">
        <v>3826.34</v>
      </c>
      <c r="L7184">
        <v>377</v>
      </c>
      <c r="M7184" t="s">
        <v>29</v>
      </c>
      <c r="N7184" t="s">
        <v>43</v>
      </c>
      <c r="O7184">
        <v>104508.51</v>
      </c>
      <c r="P7184">
        <f>_xlfn.DAYS(Table3[[#This Row],[Delivery_Date]],Table3[[#This Row],[Order_Date]])</f>
        <v>10</v>
      </c>
    </row>
    <row r="7185" spans="1:16" x14ac:dyDescent="0.25">
      <c r="A7185">
        <v>7184</v>
      </c>
      <c r="B7185" t="s">
        <v>51</v>
      </c>
      <c r="C7185" t="s">
        <v>24</v>
      </c>
      <c r="D7185" t="s">
        <v>32</v>
      </c>
      <c r="E7185" t="s">
        <v>46</v>
      </c>
      <c r="F7185" t="s">
        <v>221</v>
      </c>
      <c r="G7185" t="s">
        <v>19</v>
      </c>
      <c r="H7185">
        <v>31</v>
      </c>
      <c r="I7185">
        <v>4954.53</v>
      </c>
      <c r="J7185">
        <v>153590.43</v>
      </c>
      <c r="K7185">
        <v>3360.38</v>
      </c>
      <c r="L7185">
        <v>633</v>
      </c>
      <c r="M7185" t="s">
        <v>42</v>
      </c>
      <c r="N7185" t="s">
        <v>36</v>
      </c>
      <c r="O7185">
        <v>34165.39</v>
      </c>
      <c r="P7185">
        <f>_xlfn.DAYS(Table3[[#This Row],[Delivery_Date]],Table3[[#This Row],[Order_Date]])</f>
        <v>9</v>
      </c>
    </row>
    <row r="7186" spans="1:16" x14ac:dyDescent="0.25">
      <c r="A7186">
        <v>7185</v>
      </c>
      <c r="B7186" t="s">
        <v>51</v>
      </c>
      <c r="C7186" t="s">
        <v>16</v>
      </c>
      <c r="D7186" t="s">
        <v>25</v>
      </c>
      <c r="E7186" t="s">
        <v>60</v>
      </c>
      <c r="F7186" t="s">
        <v>159</v>
      </c>
      <c r="G7186" t="s">
        <v>334</v>
      </c>
      <c r="H7186">
        <v>10</v>
      </c>
      <c r="I7186">
        <v>38701.43</v>
      </c>
      <c r="J7186">
        <v>387014.3</v>
      </c>
      <c r="K7186">
        <v>2150.84</v>
      </c>
      <c r="L7186">
        <v>97</v>
      </c>
      <c r="M7186" t="s">
        <v>29</v>
      </c>
      <c r="N7186" t="s">
        <v>22</v>
      </c>
      <c r="O7186">
        <v>92499.21</v>
      </c>
      <c r="P7186">
        <f>_xlfn.DAYS(Table3[[#This Row],[Delivery_Date]],Table3[[#This Row],[Order_Date]])</f>
        <v>10</v>
      </c>
    </row>
    <row r="7187" spans="1:16" x14ac:dyDescent="0.25">
      <c r="A7187">
        <v>7186</v>
      </c>
      <c r="B7187" t="s">
        <v>59</v>
      </c>
      <c r="C7187" t="s">
        <v>24</v>
      </c>
      <c r="D7187" t="s">
        <v>32</v>
      </c>
      <c r="E7187" t="s">
        <v>46</v>
      </c>
      <c r="F7187" t="s">
        <v>153</v>
      </c>
      <c r="G7187" t="s">
        <v>322</v>
      </c>
      <c r="H7187">
        <v>37</v>
      </c>
      <c r="I7187">
        <v>44231.88</v>
      </c>
      <c r="J7187">
        <v>1636579.56</v>
      </c>
      <c r="K7187">
        <v>618.52</v>
      </c>
      <c r="L7187">
        <v>448</v>
      </c>
      <c r="M7187" t="s">
        <v>21</v>
      </c>
      <c r="N7187" t="s">
        <v>43</v>
      </c>
      <c r="O7187">
        <v>101031.24</v>
      </c>
      <c r="P7187">
        <f>_xlfn.DAYS(Table3[[#This Row],[Delivery_Date]],Table3[[#This Row],[Order_Date]])</f>
        <v>12</v>
      </c>
    </row>
    <row r="7188" spans="1:16" x14ac:dyDescent="0.25">
      <c r="A7188">
        <v>7187</v>
      </c>
      <c r="B7188" t="s">
        <v>65</v>
      </c>
      <c r="C7188" t="s">
        <v>16</v>
      </c>
      <c r="D7188" t="s">
        <v>25</v>
      </c>
      <c r="E7188" t="s">
        <v>18</v>
      </c>
      <c r="F7188" t="s">
        <v>279</v>
      </c>
      <c r="G7188" t="s">
        <v>334</v>
      </c>
      <c r="H7188">
        <v>54</v>
      </c>
      <c r="I7188">
        <v>4016.74</v>
      </c>
      <c r="J7188">
        <v>216903.96</v>
      </c>
      <c r="K7188">
        <v>1782.34</v>
      </c>
      <c r="L7188">
        <v>222</v>
      </c>
      <c r="M7188" t="s">
        <v>42</v>
      </c>
      <c r="N7188" t="s">
        <v>36</v>
      </c>
      <c r="O7188">
        <v>15684.14</v>
      </c>
      <c r="P7188">
        <f>_xlfn.DAYS(Table3[[#This Row],[Delivery_Date]],Table3[[#This Row],[Order_Date]])</f>
        <v>3</v>
      </c>
    </row>
    <row r="7189" spans="1:16" x14ac:dyDescent="0.25">
      <c r="A7189">
        <v>7188</v>
      </c>
      <c r="B7189" t="s">
        <v>23</v>
      </c>
      <c r="C7189" t="s">
        <v>38</v>
      </c>
      <c r="D7189" t="s">
        <v>17</v>
      </c>
      <c r="E7189" t="s">
        <v>26</v>
      </c>
      <c r="F7189" t="s">
        <v>244</v>
      </c>
      <c r="G7189" t="s">
        <v>262</v>
      </c>
      <c r="H7189">
        <v>25</v>
      </c>
      <c r="I7189">
        <v>48768.12</v>
      </c>
      <c r="J7189">
        <v>1219203</v>
      </c>
      <c r="K7189">
        <v>962.33</v>
      </c>
      <c r="L7189">
        <v>945</v>
      </c>
      <c r="M7189" t="s">
        <v>29</v>
      </c>
      <c r="N7189" t="s">
        <v>30</v>
      </c>
      <c r="O7189">
        <v>215260.73</v>
      </c>
      <c r="P7189">
        <f>_xlfn.DAYS(Table3[[#This Row],[Delivery_Date]],Table3[[#This Row],[Order_Date]])</f>
        <v>5</v>
      </c>
    </row>
    <row r="7190" spans="1:16" x14ac:dyDescent="0.25">
      <c r="A7190">
        <v>7189</v>
      </c>
      <c r="B7190" t="s">
        <v>15</v>
      </c>
      <c r="C7190" t="s">
        <v>24</v>
      </c>
      <c r="D7190" t="s">
        <v>32</v>
      </c>
      <c r="E7190" t="s">
        <v>18</v>
      </c>
      <c r="F7190" t="s">
        <v>229</v>
      </c>
      <c r="G7190" t="s">
        <v>106</v>
      </c>
      <c r="H7190">
        <v>65</v>
      </c>
      <c r="I7190">
        <v>19775.560000000001</v>
      </c>
      <c r="J7190">
        <v>1285411.3999999999</v>
      </c>
      <c r="K7190">
        <v>2117.7800000000002</v>
      </c>
      <c r="L7190">
        <v>158</v>
      </c>
      <c r="M7190" t="s">
        <v>21</v>
      </c>
      <c r="N7190" t="s">
        <v>36</v>
      </c>
      <c r="O7190">
        <v>264730.63</v>
      </c>
      <c r="P7190">
        <f>_xlfn.DAYS(Table3[[#This Row],[Delivery_Date]],Table3[[#This Row],[Order_Date]])</f>
        <v>3</v>
      </c>
    </row>
    <row r="7191" spans="1:16" x14ac:dyDescent="0.25">
      <c r="A7191">
        <v>7190</v>
      </c>
      <c r="B7191" t="s">
        <v>44</v>
      </c>
      <c r="C7191" t="s">
        <v>38</v>
      </c>
      <c r="D7191" t="s">
        <v>17</v>
      </c>
      <c r="E7191" t="s">
        <v>46</v>
      </c>
      <c r="F7191" t="s">
        <v>199</v>
      </c>
      <c r="G7191" t="s">
        <v>88</v>
      </c>
      <c r="H7191">
        <v>64</v>
      </c>
      <c r="I7191">
        <v>28449.71</v>
      </c>
      <c r="J7191">
        <v>1820781.44</v>
      </c>
      <c r="K7191">
        <v>3328.47</v>
      </c>
      <c r="L7191">
        <v>81</v>
      </c>
      <c r="M7191" t="s">
        <v>29</v>
      </c>
      <c r="N7191" t="s">
        <v>43</v>
      </c>
      <c r="O7191">
        <v>116104.46</v>
      </c>
      <c r="P7191">
        <f>_xlfn.DAYS(Table3[[#This Row],[Delivery_Date]],Table3[[#This Row],[Order_Date]])</f>
        <v>4</v>
      </c>
    </row>
    <row r="7192" spans="1:16" x14ac:dyDescent="0.25">
      <c r="A7192">
        <v>7191</v>
      </c>
      <c r="B7192" t="s">
        <v>31</v>
      </c>
      <c r="C7192" t="s">
        <v>16</v>
      </c>
      <c r="D7192" t="s">
        <v>25</v>
      </c>
      <c r="E7192" t="s">
        <v>60</v>
      </c>
      <c r="F7192" t="s">
        <v>244</v>
      </c>
      <c r="G7192" t="s">
        <v>154</v>
      </c>
      <c r="H7192">
        <v>90</v>
      </c>
      <c r="I7192">
        <v>43012.32</v>
      </c>
      <c r="J7192">
        <v>3871108.8</v>
      </c>
      <c r="K7192">
        <v>4032.14</v>
      </c>
      <c r="L7192">
        <v>601</v>
      </c>
      <c r="M7192" t="s">
        <v>29</v>
      </c>
      <c r="N7192" t="s">
        <v>22</v>
      </c>
      <c r="O7192">
        <v>656945.01</v>
      </c>
      <c r="P7192">
        <f>_xlfn.DAYS(Table3[[#This Row],[Delivery_Date]],Table3[[#This Row],[Order_Date]])</f>
        <v>7</v>
      </c>
    </row>
    <row r="7193" spans="1:16" x14ac:dyDescent="0.25">
      <c r="A7193">
        <v>7192</v>
      </c>
      <c r="B7193" t="s">
        <v>37</v>
      </c>
      <c r="C7193" t="s">
        <v>16</v>
      </c>
      <c r="D7193" t="s">
        <v>39</v>
      </c>
      <c r="E7193" t="s">
        <v>60</v>
      </c>
      <c r="F7193" t="s">
        <v>71</v>
      </c>
      <c r="G7193" t="s">
        <v>273</v>
      </c>
      <c r="H7193">
        <v>79</v>
      </c>
      <c r="I7193">
        <v>15420.29</v>
      </c>
      <c r="J7193">
        <v>1218202.9099999999</v>
      </c>
      <c r="K7193">
        <v>2178.12</v>
      </c>
      <c r="L7193">
        <v>815</v>
      </c>
      <c r="M7193" t="s">
        <v>21</v>
      </c>
      <c r="N7193" t="s">
        <v>70</v>
      </c>
      <c r="O7193">
        <v>114284.97</v>
      </c>
      <c r="P7193">
        <f>_xlfn.DAYS(Table3[[#This Row],[Delivery_Date]],Table3[[#This Row],[Order_Date]])</f>
        <v>1</v>
      </c>
    </row>
    <row r="7194" spans="1:16" x14ac:dyDescent="0.25">
      <c r="A7194">
        <v>7193</v>
      </c>
      <c r="B7194" t="s">
        <v>31</v>
      </c>
      <c r="C7194" t="s">
        <v>16</v>
      </c>
      <c r="D7194" t="s">
        <v>17</v>
      </c>
      <c r="E7194" t="s">
        <v>46</v>
      </c>
      <c r="F7194" t="s">
        <v>158</v>
      </c>
      <c r="G7194" t="s">
        <v>368</v>
      </c>
      <c r="H7194">
        <v>87</v>
      </c>
      <c r="I7194">
        <v>5329.92</v>
      </c>
      <c r="J7194">
        <v>463703.03999999998</v>
      </c>
      <c r="K7194">
        <v>276.22000000000003</v>
      </c>
      <c r="L7194">
        <v>735</v>
      </c>
      <c r="M7194" t="s">
        <v>35</v>
      </c>
      <c r="N7194" t="s">
        <v>36</v>
      </c>
      <c r="O7194">
        <v>91744.24</v>
      </c>
      <c r="P7194">
        <f>_xlfn.DAYS(Table3[[#This Row],[Delivery_Date]],Table3[[#This Row],[Order_Date]])</f>
        <v>12</v>
      </c>
    </row>
    <row r="7195" spans="1:16" x14ac:dyDescent="0.25">
      <c r="A7195">
        <v>7194</v>
      </c>
      <c r="B7195" t="s">
        <v>51</v>
      </c>
      <c r="C7195" t="s">
        <v>38</v>
      </c>
      <c r="D7195" t="s">
        <v>17</v>
      </c>
      <c r="E7195" t="s">
        <v>46</v>
      </c>
      <c r="F7195" t="s">
        <v>107</v>
      </c>
      <c r="G7195" t="s">
        <v>318</v>
      </c>
      <c r="H7195">
        <v>46</v>
      </c>
      <c r="I7195">
        <v>22229.64</v>
      </c>
      <c r="J7195">
        <v>1022563.44</v>
      </c>
      <c r="K7195">
        <v>767.35</v>
      </c>
      <c r="L7195">
        <v>893</v>
      </c>
      <c r="M7195" t="s">
        <v>29</v>
      </c>
      <c r="N7195" t="s">
        <v>70</v>
      </c>
      <c r="O7195">
        <v>108270.07</v>
      </c>
      <c r="P7195">
        <f>_xlfn.DAYS(Table3[[#This Row],[Delivery_Date]],Table3[[#This Row],[Order_Date]])</f>
        <v>13</v>
      </c>
    </row>
    <row r="7196" spans="1:16" x14ac:dyDescent="0.25">
      <c r="A7196">
        <v>7195</v>
      </c>
      <c r="B7196" t="s">
        <v>65</v>
      </c>
      <c r="C7196" t="s">
        <v>16</v>
      </c>
      <c r="D7196" t="s">
        <v>25</v>
      </c>
      <c r="E7196" t="s">
        <v>52</v>
      </c>
      <c r="F7196" t="s">
        <v>351</v>
      </c>
      <c r="G7196" t="s">
        <v>66</v>
      </c>
      <c r="H7196">
        <v>94</v>
      </c>
      <c r="I7196">
        <v>39644.22</v>
      </c>
      <c r="J7196">
        <v>3726556.68</v>
      </c>
      <c r="K7196">
        <v>3493.58</v>
      </c>
      <c r="L7196">
        <v>13</v>
      </c>
      <c r="M7196" t="s">
        <v>35</v>
      </c>
      <c r="N7196" t="s">
        <v>22</v>
      </c>
      <c r="O7196">
        <v>539915.80000000005</v>
      </c>
      <c r="P7196">
        <f>_xlfn.DAYS(Table3[[#This Row],[Delivery_Date]],Table3[[#This Row],[Order_Date]])</f>
        <v>14</v>
      </c>
    </row>
    <row r="7197" spans="1:16" x14ac:dyDescent="0.25">
      <c r="A7197">
        <v>7196</v>
      </c>
      <c r="B7197" t="s">
        <v>51</v>
      </c>
      <c r="C7197" t="s">
        <v>24</v>
      </c>
      <c r="D7197" t="s">
        <v>32</v>
      </c>
      <c r="E7197" t="s">
        <v>52</v>
      </c>
      <c r="F7197" t="s">
        <v>234</v>
      </c>
      <c r="G7197" t="s">
        <v>258</v>
      </c>
      <c r="H7197">
        <v>92</v>
      </c>
      <c r="I7197">
        <v>17748.36</v>
      </c>
      <c r="J7197">
        <v>1632849.12</v>
      </c>
      <c r="K7197">
        <v>2377.77</v>
      </c>
      <c r="L7197">
        <v>221</v>
      </c>
      <c r="M7197" t="s">
        <v>29</v>
      </c>
      <c r="N7197" t="s">
        <v>30</v>
      </c>
      <c r="O7197">
        <v>191969.68</v>
      </c>
      <c r="P7197">
        <f>_xlfn.DAYS(Table3[[#This Row],[Delivery_Date]],Table3[[#This Row],[Order_Date]])</f>
        <v>15</v>
      </c>
    </row>
    <row r="7198" spans="1:16" x14ac:dyDescent="0.25">
      <c r="A7198">
        <v>7197</v>
      </c>
      <c r="B7198" t="s">
        <v>44</v>
      </c>
      <c r="C7198" t="s">
        <v>24</v>
      </c>
      <c r="D7198" t="s">
        <v>45</v>
      </c>
      <c r="E7198" t="s">
        <v>18</v>
      </c>
      <c r="F7198" t="s">
        <v>191</v>
      </c>
      <c r="G7198" t="s">
        <v>275</v>
      </c>
      <c r="H7198">
        <v>69</v>
      </c>
      <c r="I7198">
        <v>24873.62</v>
      </c>
      <c r="J7198">
        <v>1716279.78</v>
      </c>
      <c r="K7198">
        <v>4040.94</v>
      </c>
      <c r="L7198">
        <v>478</v>
      </c>
      <c r="M7198" t="s">
        <v>21</v>
      </c>
      <c r="N7198" t="s">
        <v>22</v>
      </c>
      <c r="O7198">
        <v>189349.92</v>
      </c>
      <c r="P7198">
        <f>_xlfn.DAYS(Table3[[#This Row],[Delivery_Date]],Table3[[#This Row],[Order_Date]])</f>
        <v>12</v>
      </c>
    </row>
    <row r="7199" spans="1:16" x14ac:dyDescent="0.25">
      <c r="A7199">
        <v>7198</v>
      </c>
      <c r="B7199" t="s">
        <v>15</v>
      </c>
      <c r="C7199" t="s">
        <v>38</v>
      </c>
      <c r="D7199" t="s">
        <v>25</v>
      </c>
      <c r="E7199" t="s">
        <v>60</v>
      </c>
      <c r="F7199" t="s">
        <v>352</v>
      </c>
      <c r="G7199" t="s">
        <v>262</v>
      </c>
      <c r="H7199">
        <v>73</v>
      </c>
      <c r="I7199">
        <v>1745.74</v>
      </c>
      <c r="J7199">
        <v>127439.02</v>
      </c>
      <c r="K7199">
        <v>1276.95</v>
      </c>
      <c r="L7199">
        <v>518</v>
      </c>
      <c r="M7199" t="s">
        <v>21</v>
      </c>
      <c r="N7199" t="s">
        <v>30</v>
      </c>
      <c r="O7199">
        <v>21548.97</v>
      </c>
      <c r="P7199">
        <f>_xlfn.DAYS(Table3[[#This Row],[Delivery_Date]],Table3[[#This Row],[Order_Date]])</f>
        <v>3</v>
      </c>
    </row>
    <row r="7200" spans="1:16" x14ac:dyDescent="0.25">
      <c r="A7200">
        <v>7199</v>
      </c>
      <c r="B7200" t="s">
        <v>37</v>
      </c>
      <c r="C7200" t="s">
        <v>38</v>
      </c>
      <c r="D7200" t="s">
        <v>17</v>
      </c>
      <c r="E7200" t="s">
        <v>46</v>
      </c>
      <c r="F7200" t="s">
        <v>197</v>
      </c>
      <c r="G7200" t="s">
        <v>152</v>
      </c>
      <c r="H7200">
        <v>27</v>
      </c>
      <c r="I7200">
        <v>13374.69</v>
      </c>
      <c r="J7200">
        <v>361116.63</v>
      </c>
      <c r="K7200">
        <v>2013.4</v>
      </c>
      <c r="L7200">
        <v>305</v>
      </c>
      <c r="M7200" t="s">
        <v>29</v>
      </c>
      <c r="N7200" t="s">
        <v>30</v>
      </c>
      <c r="O7200">
        <v>32658.04</v>
      </c>
      <c r="P7200">
        <f>_xlfn.DAYS(Table3[[#This Row],[Delivery_Date]],Table3[[#This Row],[Order_Date]])</f>
        <v>4</v>
      </c>
    </row>
    <row r="7201" spans="1:16" x14ac:dyDescent="0.25">
      <c r="A7201">
        <v>7200</v>
      </c>
      <c r="B7201" t="s">
        <v>59</v>
      </c>
      <c r="C7201" t="s">
        <v>38</v>
      </c>
      <c r="D7201" t="s">
        <v>32</v>
      </c>
      <c r="E7201" t="s">
        <v>60</v>
      </c>
      <c r="F7201" t="s">
        <v>96</v>
      </c>
      <c r="G7201" t="s">
        <v>350</v>
      </c>
      <c r="H7201">
        <v>99</v>
      </c>
      <c r="I7201">
        <v>37270.769999999997</v>
      </c>
      <c r="J7201">
        <v>3689806.23</v>
      </c>
      <c r="K7201">
        <v>4664.8900000000003</v>
      </c>
      <c r="L7201">
        <v>234</v>
      </c>
      <c r="M7201" t="s">
        <v>42</v>
      </c>
      <c r="N7201" t="s">
        <v>30</v>
      </c>
      <c r="O7201">
        <v>847099.25</v>
      </c>
      <c r="P7201">
        <f>_xlfn.DAYS(Table3[[#This Row],[Delivery_Date]],Table3[[#This Row],[Order_Date]])</f>
        <v>8</v>
      </c>
    </row>
    <row r="7202" spans="1:16" x14ac:dyDescent="0.25">
      <c r="A7202">
        <v>7201</v>
      </c>
      <c r="B7202" t="s">
        <v>15</v>
      </c>
      <c r="C7202" t="s">
        <v>24</v>
      </c>
      <c r="D7202" t="s">
        <v>17</v>
      </c>
      <c r="E7202" t="s">
        <v>60</v>
      </c>
      <c r="F7202" t="s">
        <v>319</v>
      </c>
      <c r="G7202" t="s">
        <v>409</v>
      </c>
      <c r="H7202">
        <v>56</v>
      </c>
      <c r="I7202">
        <v>24889.45</v>
      </c>
      <c r="J7202">
        <v>1393809.2</v>
      </c>
      <c r="K7202">
        <v>1530.23</v>
      </c>
      <c r="L7202">
        <v>419</v>
      </c>
      <c r="M7202" t="s">
        <v>21</v>
      </c>
      <c r="N7202" t="s">
        <v>22</v>
      </c>
      <c r="O7202">
        <v>222806.15</v>
      </c>
      <c r="P7202">
        <f>_xlfn.DAYS(Table3[[#This Row],[Delivery_Date]],Table3[[#This Row],[Order_Date]])</f>
        <v>6</v>
      </c>
    </row>
    <row r="7203" spans="1:16" x14ac:dyDescent="0.25">
      <c r="A7203">
        <v>7202</v>
      </c>
      <c r="B7203" t="s">
        <v>65</v>
      </c>
      <c r="C7203" t="s">
        <v>24</v>
      </c>
      <c r="D7203" t="s">
        <v>45</v>
      </c>
      <c r="E7203" t="s">
        <v>52</v>
      </c>
      <c r="F7203" t="s">
        <v>312</v>
      </c>
      <c r="G7203" t="s">
        <v>357</v>
      </c>
      <c r="H7203">
        <v>52</v>
      </c>
      <c r="I7203">
        <v>38087.46</v>
      </c>
      <c r="J7203">
        <v>1980547.92</v>
      </c>
      <c r="K7203">
        <v>494.26</v>
      </c>
      <c r="L7203">
        <v>73</v>
      </c>
      <c r="M7203" t="s">
        <v>21</v>
      </c>
      <c r="N7203" t="s">
        <v>22</v>
      </c>
      <c r="O7203">
        <v>453544.56</v>
      </c>
      <c r="P7203">
        <f>_xlfn.DAYS(Table3[[#This Row],[Delivery_Date]],Table3[[#This Row],[Order_Date]])</f>
        <v>2</v>
      </c>
    </row>
    <row r="7204" spans="1:16" x14ac:dyDescent="0.25">
      <c r="A7204">
        <v>7203</v>
      </c>
      <c r="B7204" t="s">
        <v>23</v>
      </c>
      <c r="C7204" t="s">
        <v>38</v>
      </c>
      <c r="D7204" t="s">
        <v>17</v>
      </c>
      <c r="E7204" t="s">
        <v>46</v>
      </c>
      <c r="F7204" t="s">
        <v>276</v>
      </c>
      <c r="G7204" t="s">
        <v>416</v>
      </c>
      <c r="H7204">
        <v>17</v>
      </c>
      <c r="I7204">
        <v>43059.06</v>
      </c>
      <c r="J7204">
        <v>732004.02</v>
      </c>
      <c r="K7204">
        <v>1308.22</v>
      </c>
      <c r="L7204">
        <v>112</v>
      </c>
      <c r="M7204" t="s">
        <v>29</v>
      </c>
      <c r="N7204" t="s">
        <v>43</v>
      </c>
      <c r="O7204">
        <v>74420.45</v>
      </c>
      <c r="P7204">
        <f>_xlfn.DAYS(Table3[[#This Row],[Delivery_Date]],Table3[[#This Row],[Order_Date]])</f>
        <v>15</v>
      </c>
    </row>
    <row r="7205" spans="1:16" x14ac:dyDescent="0.25">
      <c r="A7205">
        <v>7204</v>
      </c>
      <c r="B7205" t="s">
        <v>23</v>
      </c>
      <c r="C7205" t="s">
        <v>16</v>
      </c>
      <c r="D7205" t="s">
        <v>32</v>
      </c>
      <c r="E7205" t="s">
        <v>18</v>
      </c>
      <c r="F7205" t="s">
        <v>98</v>
      </c>
      <c r="G7205" t="s">
        <v>131</v>
      </c>
      <c r="H7205">
        <v>95</v>
      </c>
      <c r="I7205">
        <v>46467.89</v>
      </c>
      <c r="J7205">
        <v>4414449.55</v>
      </c>
      <c r="K7205">
        <v>3382.56</v>
      </c>
      <c r="L7205">
        <v>839</v>
      </c>
      <c r="M7205" t="s">
        <v>42</v>
      </c>
      <c r="N7205" t="s">
        <v>22</v>
      </c>
      <c r="O7205">
        <v>989943.57</v>
      </c>
      <c r="P7205">
        <f>_xlfn.DAYS(Table3[[#This Row],[Delivery_Date]],Table3[[#This Row],[Order_Date]])</f>
        <v>7</v>
      </c>
    </row>
    <row r="7206" spans="1:16" x14ac:dyDescent="0.25">
      <c r="A7206">
        <v>7205</v>
      </c>
      <c r="B7206" t="s">
        <v>44</v>
      </c>
      <c r="C7206" t="s">
        <v>38</v>
      </c>
      <c r="D7206" t="s">
        <v>25</v>
      </c>
      <c r="E7206" t="s">
        <v>52</v>
      </c>
      <c r="F7206" t="s">
        <v>264</v>
      </c>
      <c r="G7206" t="s">
        <v>57</v>
      </c>
      <c r="H7206">
        <v>7</v>
      </c>
      <c r="I7206">
        <v>1135.67</v>
      </c>
      <c r="J7206">
        <v>7949.69</v>
      </c>
      <c r="K7206">
        <v>2631.66</v>
      </c>
      <c r="L7206">
        <v>153</v>
      </c>
      <c r="M7206" t="s">
        <v>21</v>
      </c>
      <c r="N7206" t="s">
        <v>36</v>
      </c>
      <c r="O7206">
        <v>643.07000000000005</v>
      </c>
      <c r="P7206">
        <f>_xlfn.DAYS(Table3[[#This Row],[Delivery_Date]],Table3[[#This Row],[Order_Date]])</f>
        <v>8</v>
      </c>
    </row>
    <row r="7207" spans="1:16" x14ac:dyDescent="0.25">
      <c r="A7207">
        <v>7206</v>
      </c>
      <c r="B7207" t="s">
        <v>15</v>
      </c>
      <c r="C7207" t="s">
        <v>38</v>
      </c>
      <c r="D7207" t="s">
        <v>17</v>
      </c>
      <c r="E7207" t="s">
        <v>52</v>
      </c>
      <c r="F7207" t="s">
        <v>33</v>
      </c>
      <c r="G7207" t="s">
        <v>235</v>
      </c>
      <c r="H7207">
        <v>20</v>
      </c>
      <c r="I7207">
        <v>41552.36</v>
      </c>
      <c r="J7207">
        <v>831047.2</v>
      </c>
      <c r="K7207">
        <v>703.99</v>
      </c>
      <c r="L7207">
        <v>425</v>
      </c>
      <c r="M7207" t="s">
        <v>29</v>
      </c>
      <c r="N7207" t="s">
        <v>30</v>
      </c>
      <c r="O7207">
        <v>177804.31</v>
      </c>
      <c r="P7207">
        <f>_xlfn.DAYS(Table3[[#This Row],[Delivery_Date]],Table3[[#This Row],[Order_Date]])</f>
        <v>15</v>
      </c>
    </row>
    <row r="7208" spans="1:16" x14ac:dyDescent="0.25">
      <c r="A7208">
        <v>7207</v>
      </c>
      <c r="B7208" t="s">
        <v>15</v>
      </c>
      <c r="C7208" t="s">
        <v>24</v>
      </c>
      <c r="D7208" t="s">
        <v>32</v>
      </c>
      <c r="E7208" t="s">
        <v>52</v>
      </c>
      <c r="F7208" t="s">
        <v>257</v>
      </c>
      <c r="G7208" t="s">
        <v>286</v>
      </c>
      <c r="H7208">
        <v>49</v>
      </c>
      <c r="I7208">
        <v>25231.37</v>
      </c>
      <c r="J7208">
        <v>1236337.1299999999</v>
      </c>
      <c r="K7208">
        <v>968.89</v>
      </c>
      <c r="L7208">
        <v>431</v>
      </c>
      <c r="M7208" t="s">
        <v>21</v>
      </c>
      <c r="N7208" t="s">
        <v>30</v>
      </c>
      <c r="O7208">
        <v>207868.93</v>
      </c>
      <c r="P7208">
        <f>_xlfn.DAYS(Table3[[#This Row],[Delivery_Date]],Table3[[#This Row],[Order_Date]])</f>
        <v>2</v>
      </c>
    </row>
    <row r="7209" spans="1:16" x14ac:dyDescent="0.25">
      <c r="A7209">
        <v>7208</v>
      </c>
      <c r="B7209" t="s">
        <v>59</v>
      </c>
      <c r="C7209" t="s">
        <v>38</v>
      </c>
      <c r="D7209" t="s">
        <v>39</v>
      </c>
      <c r="E7209" t="s">
        <v>46</v>
      </c>
      <c r="F7209" t="s">
        <v>173</v>
      </c>
      <c r="G7209" t="s">
        <v>124</v>
      </c>
      <c r="H7209">
        <v>42</v>
      </c>
      <c r="I7209">
        <v>24947.360000000001</v>
      </c>
      <c r="J7209">
        <v>1047789.12</v>
      </c>
      <c r="K7209">
        <v>4945.16</v>
      </c>
      <c r="L7209">
        <v>83</v>
      </c>
      <c r="M7209" t="s">
        <v>42</v>
      </c>
      <c r="N7209" t="s">
        <v>30</v>
      </c>
      <c r="O7209">
        <v>145850.67000000001</v>
      </c>
      <c r="P7209">
        <f>_xlfn.DAYS(Table3[[#This Row],[Delivery_Date]],Table3[[#This Row],[Order_Date]])</f>
        <v>5</v>
      </c>
    </row>
    <row r="7210" spans="1:16" x14ac:dyDescent="0.25">
      <c r="A7210">
        <v>7209</v>
      </c>
      <c r="B7210" t="s">
        <v>23</v>
      </c>
      <c r="C7210" t="s">
        <v>24</v>
      </c>
      <c r="D7210" t="s">
        <v>17</v>
      </c>
      <c r="E7210" t="s">
        <v>46</v>
      </c>
      <c r="F7210" t="s">
        <v>413</v>
      </c>
      <c r="G7210" t="s">
        <v>283</v>
      </c>
      <c r="H7210">
        <v>69</v>
      </c>
      <c r="I7210">
        <v>12175.72</v>
      </c>
      <c r="J7210">
        <v>840124.68</v>
      </c>
      <c r="K7210">
        <v>3208.61</v>
      </c>
      <c r="L7210">
        <v>820</v>
      </c>
      <c r="M7210" t="s">
        <v>21</v>
      </c>
      <c r="N7210" t="s">
        <v>70</v>
      </c>
      <c r="O7210">
        <v>207243.2</v>
      </c>
      <c r="P7210">
        <f>_xlfn.DAYS(Table3[[#This Row],[Delivery_Date]],Table3[[#This Row],[Order_Date]])</f>
        <v>4</v>
      </c>
    </row>
    <row r="7211" spans="1:16" x14ac:dyDescent="0.25">
      <c r="A7211">
        <v>7210</v>
      </c>
      <c r="B7211" t="s">
        <v>15</v>
      </c>
      <c r="C7211" t="s">
        <v>38</v>
      </c>
      <c r="D7211" t="s">
        <v>45</v>
      </c>
      <c r="E7211" t="s">
        <v>18</v>
      </c>
      <c r="F7211" t="s">
        <v>409</v>
      </c>
      <c r="G7211" t="s">
        <v>268</v>
      </c>
      <c r="H7211">
        <v>80</v>
      </c>
      <c r="I7211">
        <v>42141.31</v>
      </c>
      <c r="J7211">
        <v>3371304.8</v>
      </c>
      <c r="K7211">
        <v>4320.82</v>
      </c>
      <c r="L7211">
        <v>35</v>
      </c>
      <c r="M7211" t="s">
        <v>29</v>
      </c>
      <c r="N7211" t="s">
        <v>22</v>
      </c>
      <c r="O7211">
        <v>728236.45</v>
      </c>
      <c r="P7211">
        <f>_xlfn.DAYS(Table3[[#This Row],[Delivery_Date]],Table3[[#This Row],[Order_Date]])</f>
        <v>11</v>
      </c>
    </row>
    <row r="7212" spans="1:16" x14ac:dyDescent="0.25">
      <c r="A7212">
        <v>7211</v>
      </c>
      <c r="B7212" t="s">
        <v>23</v>
      </c>
      <c r="C7212" t="s">
        <v>16</v>
      </c>
      <c r="D7212" t="s">
        <v>17</v>
      </c>
      <c r="E7212" t="s">
        <v>26</v>
      </c>
      <c r="F7212" t="s">
        <v>74</v>
      </c>
      <c r="G7212" t="s">
        <v>114</v>
      </c>
      <c r="H7212">
        <v>11</v>
      </c>
      <c r="I7212">
        <v>40472.79</v>
      </c>
      <c r="J7212">
        <v>445200.69</v>
      </c>
      <c r="K7212">
        <v>4087.18</v>
      </c>
      <c r="L7212">
        <v>650</v>
      </c>
      <c r="M7212" t="s">
        <v>42</v>
      </c>
      <c r="N7212" t="s">
        <v>22</v>
      </c>
      <c r="O7212">
        <v>26543.35</v>
      </c>
      <c r="P7212">
        <f>_xlfn.DAYS(Table3[[#This Row],[Delivery_Date]],Table3[[#This Row],[Order_Date]])</f>
        <v>5</v>
      </c>
    </row>
    <row r="7213" spans="1:16" x14ac:dyDescent="0.25">
      <c r="A7213">
        <v>7212</v>
      </c>
      <c r="B7213" t="s">
        <v>51</v>
      </c>
      <c r="C7213" t="s">
        <v>38</v>
      </c>
      <c r="D7213" t="s">
        <v>32</v>
      </c>
      <c r="E7213" t="s">
        <v>18</v>
      </c>
      <c r="F7213" t="s">
        <v>253</v>
      </c>
      <c r="G7213" t="s">
        <v>256</v>
      </c>
      <c r="H7213">
        <v>19</v>
      </c>
      <c r="I7213">
        <v>42798.37</v>
      </c>
      <c r="J7213">
        <v>813169.03</v>
      </c>
      <c r="K7213">
        <v>3920.58</v>
      </c>
      <c r="L7213">
        <v>894</v>
      </c>
      <c r="M7213" t="s">
        <v>29</v>
      </c>
      <c r="N7213" t="s">
        <v>30</v>
      </c>
      <c r="O7213">
        <v>106525.95</v>
      </c>
      <c r="P7213">
        <f>_xlfn.DAYS(Table3[[#This Row],[Delivery_Date]],Table3[[#This Row],[Order_Date]])</f>
        <v>8</v>
      </c>
    </row>
    <row r="7214" spans="1:16" x14ac:dyDescent="0.25">
      <c r="A7214">
        <v>7213</v>
      </c>
      <c r="B7214" t="s">
        <v>65</v>
      </c>
      <c r="C7214" t="s">
        <v>24</v>
      </c>
      <c r="D7214" t="s">
        <v>17</v>
      </c>
      <c r="E7214" t="s">
        <v>46</v>
      </c>
      <c r="F7214" t="s">
        <v>399</v>
      </c>
      <c r="G7214" t="s">
        <v>409</v>
      </c>
      <c r="H7214">
        <v>53</v>
      </c>
      <c r="I7214">
        <v>41078.58</v>
      </c>
      <c r="J7214">
        <v>2177164.7400000002</v>
      </c>
      <c r="K7214">
        <v>2439.89</v>
      </c>
      <c r="L7214">
        <v>27</v>
      </c>
      <c r="M7214" t="s">
        <v>29</v>
      </c>
      <c r="N7214" t="s">
        <v>22</v>
      </c>
      <c r="O7214">
        <v>148227.91</v>
      </c>
      <c r="P7214">
        <f>_xlfn.DAYS(Table3[[#This Row],[Delivery_Date]],Table3[[#This Row],[Order_Date]])</f>
        <v>12</v>
      </c>
    </row>
    <row r="7215" spans="1:16" x14ac:dyDescent="0.25">
      <c r="A7215">
        <v>7214</v>
      </c>
      <c r="B7215" t="s">
        <v>44</v>
      </c>
      <c r="C7215" t="s">
        <v>24</v>
      </c>
      <c r="D7215" t="s">
        <v>17</v>
      </c>
      <c r="E7215" t="s">
        <v>26</v>
      </c>
      <c r="F7215" t="s">
        <v>61</v>
      </c>
      <c r="G7215" t="s">
        <v>185</v>
      </c>
      <c r="H7215">
        <v>36</v>
      </c>
      <c r="I7215">
        <v>23003.18</v>
      </c>
      <c r="J7215">
        <v>828114.48</v>
      </c>
      <c r="K7215">
        <v>2597.34</v>
      </c>
      <c r="L7215">
        <v>994</v>
      </c>
      <c r="M7215" t="s">
        <v>29</v>
      </c>
      <c r="N7215" t="s">
        <v>30</v>
      </c>
      <c r="O7215">
        <v>111073.21</v>
      </c>
      <c r="P7215">
        <f>_xlfn.DAYS(Table3[[#This Row],[Delivery_Date]],Table3[[#This Row],[Order_Date]])</f>
        <v>7</v>
      </c>
    </row>
    <row r="7216" spans="1:16" x14ac:dyDescent="0.25">
      <c r="A7216">
        <v>7215</v>
      </c>
      <c r="B7216" t="s">
        <v>37</v>
      </c>
      <c r="C7216" t="s">
        <v>24</v>
      </c>
      <c r="D7216" t="s">
        <v>39</v>
      </c>
      <c r="E7216" t="s">
        <v>18</v>
      </c>
      <c r="F7216" t="s">
        <v>235</v>
      </c>
      <c r="G7216" t="s">
        <v>99</v>
      </c>
      <c r="H7216">
        <v>33</v>
      </c>
      <c r="I7216">
        <v>31721.84</v>
      </c>
      <c r="J7216">
        <v>1046820.72</v>
      </c>
      <c r="K7216">
        <v>292.94</v>
      </c>
      <c r="L7216">
        <v>888</v>
      </c>
      <c r="M7216" t="s">
        <v>42</v>
      </c>
      <c r="N7216" t="s">
        <v>70</v>
      </c>
      <c r="O7216">
        <v>233129.82</v>
      </c>
      <c r="P7216">
        <f>_xlfn.DAYS(Table3[[#This Row],[Delivery_Date]],Table3[[#This Row],[Order_Date]])</f>
        <v>13</v>
      </c>
    </row>
    <row r="7217" spans="1:16" x14ac:dyDescent="0.25">
      <c r="A7217">
        <v>7216</v>
      </c>
      <c r="B7217" t="s">
        <v>31</v>
      </c>
      <c r="C7217" t="s">
        <v>16</v>
      </c>
      <c r="D7217" t="s">
        <v>25</v>
      </c>
      <c r="E7217" t="s">
        <v>26</v>
      </c>
      <c r="F7217" t="s">
        <v>380</v>
      </c>
      <c r="G7217" t="s">
        <v>48</v>
      </c>
      <c r="H7217">
        <v>58</v>
      </c>
      <c r="I7217">
        <v>20962.11</v>
      </c>
      <c r="J7217">
        <v>1215802.3799999999</v>
      </c>
      <c r="K7217">
        <v>392.99</v>
      </c>
      <c r="L7217">
        <v>707</v>
      </c>
      <c r="M7217" t="s">
        <v>42</v>
      </c>
      <c r="N7217" t="s">
        <v>30</v>
      </c>
      <c r="O7217">
        <v>241857.73</v>
      </c>
      <c r="P7217">
        <f>_xlfn.DAYS(Table3[[#This Row],[Delivery_Date]],Table3[[#This Row],[Order_Date]])</f>
        <v>1</v>
      </c>
    </row>
    <row r="7218" spans="1:16" x14ac:dyDescent="0.25">
      <c r="A7218">
        <v>7217</v>
      </c>
      <c r="B7218" t="s">
        <v>37</v>
      </c>
      <c r="C7218" t="s">
        <v>38</v>
      </c>
      <c r="D7218" t="s">
        <v>17</v>
      </c>
      <c r="E7218" t="s">
        <v>46</v>
      </c>
      <c r="F7218" t="s">
        <v>63</v>
      </c>
      <c r="G7218" t="s">
        <v>336</v>
      </c>
      <c r="H7218">
        <v>14</v>
      </c>
      <c r="I7218">
        <v>18285.169999999998</v>
      </c>
      <c r="J7218">
        <v>255992.38</v>
      </c>
      <c r="K7218">
        <v>4779.37</v>
      </c>
      <c r="L7218">
        <v>920</v>
      </c>
      <c r="M7218" t="s">
        <v>29</v>
      </c>
      <c r="N7218" t="s">
        <v>70</v>
      </c>
      <c r="O7218">
        <v>25650.68</v>
      </c>
      <c r="P7218">
        <f>_xlfn.DAYS(Table3[[#This Row],[Delivery_Date]],Table3[[#This Row],[Order_Date]])</f>
        <v>13</v>
      </c>
    </row>
    <row r="7219" spans="1:16" x14ac:dyDescent="0.25">
      <c r="A7219">
        <v>7218</v>
      </c>
      <c r="B7219" t="s">
        <v>23</v>
      </c>
      <c r="C7219" t="s">
        <v>16</v>
      </c>
      <c r="D7219" t="s">
        <v>32</v>
      </c>
      <c r="E7219" t="s">
        <v>60</v>
      </c>
      <c r="F7219" t="s">
        <v>78</v>
      </c>
      <c r="G7219" t="s">
        <v>311</v>
      </c>
      <c r="H7219">
        <v>42</v>
      </c>
      <c r="I7219">
        <v>27916.92</v>
      </c>
      <c r="J7219">
        <v>1172510.6399999999</v>
      </c>
      <c r="K7219">
        <v>3535.45</v>
      </c>
      <c r="L7219">
        <v>549</v>
      </c>
      <c r="M7219" t="s">
        <v>21</v>
      </c>
      <c r="N7219" t="s">
        <v>70</v>
      </c>
      <c r="O7219">
        <v>244574.36</v>
      </c>
      <c r="P7219">
        <f>_xlfn.DAYS(Table3[[#This Row],[Delivery_Date]],Table3[[#This Row],[Order_Date]])</f>
        <v>15</v>
      </c>
    </row>
    <row r="7220" spans="1:16" x14ac:dyDescent="0.25">
      <c r="A7220">
        <v>7219</v>
      </c>
      <c r="B7220" t="s">
        <v>65</v>
      </c>
      <c r="C7220" t="s">
        <v>24</v>
      </c>
      <c r="D7220" t="s">
        <v>25</v>
      </c>
      <c r="E7220" t="s">
        <v>26</v>
      </c>
      <c r="F7220" t="s">
        <v>68</v>
      </c>
      <c r="G7220" t="s">
        <v>69</v>
      </c>
      <c r="H7220">
        <v>19</v>
      </c>
      <c r="I7220">
        <v>27243.97</v>
      </c>
      <c r="J7220">
        <v>517635.43</v>
      </c>
      <c r="K7220">
        <v>909.22</v>
      </c>
      <c r="L7220">
        <v>618</v>
      </c>
      <c r="M7220" t="s">
        <v>42</v>
      </c>
      <c r="N7220" t="s">
        <v>70</v>
      </c>
      <c r="O7220">
        <v>116752.99</v>
      </c>
      <c r="P7220">
        <f>_xlfn.DAYS(Table3[[#This Row],[Delivery_Date]],Table3[[#This Row],[Order_Date]])</f>
        <v>1</v>
      </c>
    </row>
    <row r="7221" spans="1:16" x14ac:dyDescent="0.25">
      <c r="A7221">
        <v>7220</v>
      </c>
      <c r="B7221" t="s">
        <v>37</v>
      </c>
      <c r="C7221" t="s">
        <v>16</v>
      </c>
      <c r="D7221" t="s">
        <v>45</v>
      </c>
      <c r="E7221" t="s">
        <v>60</v>
      </c>
      <c r="F7221" t="s">
        <v>285</v>
      </c>
      <c r="G7221" t="s">
        <v>193</v>
      </c>
      <c r="H7221">
        <v>60</v>
      </c>
      <c r="I7221">
        <v>8486.74</v>
      </c>
      <c r="J7221">
        <v>509204.4</v>
      </c>
      <c r="K7221">
        <v>2898.61</v>
      </c>
      <c r="L7221">
        <v>488</v>
      </c>
      <c r="M7221" t="s">
        <v>42</v>
      </c>
      <c r="N7221" t="s">
        <v>43</v>
      </c>
      <c r="O7221">
        <v>51058.86</v>
      </c>
      <c r="P7221">
        <f>_xlfn.DAYS(Table3[[#This Row],[Delivery_Date]],Table3[[#This Row],[Order_Date]])</f>
        <v>15</v>
      </c>
    </row>
    <row r="7222" spans="1:16" x14ac:dyDescent="0.25">
      <c r="A7222">
        <v>7221</v>
      </c>
      <c r="B7222" t="s">
        <v>31</v>
      </c>
      <c r="C7222" t="s">
        <v>38</v>
      </c>
      <c r="D7222" t="s">
        <v>39</v>
      </c>
      <c r="E7222" t="s">
        <v>18</v>
      </c>
      <c r="F7222" t="s">
        <v>152</v>
      </c>
      <c r="G7222" t="s">
        <v>217</v>
      </c>
      <c r="H7222">
        <v>38</v>
      </c>
      <c r="I7222">
        <v>42760.45</v>
      </c>
      <c r="J7222">
        <v>1624897.1</v>
      </c>
      <c r="K7222">
        <v>1155.8800000000001</v>
      </c>
      <c r="L7222">
        <v>172</v>
      </c>
      <c r="M7222" t="s">
        <v>29</v>
      </c>
      <c r="N7222" t="s">
        <v>22</v>
      </c>
      <c r="O7222">
        <v>321135.32</v>
      </c>
      <c r="P7222">
        <f>_xlfn.DAYS(Table3[[#This Row],[Delivery_Date]],Table3[[#This Row],[Order_Date]])</f>
        <v>5</v>
      </c>
    </row>
    <row r="7223" spans="1:16" x14ac:dyDescent="0.25">
      <c r="A7223">
        <v>7222</v>
      </c>
      <c r="B7223" t="s">
        <v>37</v>
      </c>
      <c r="C7223" t="s">
        <v>24</v>
      </c>
      <c r="D7223" t="s">
        <v>45</v>
      </c>
      <c r="E7223" t="s">
        <v>52</v>
      </c>
      <c r="F7223" t="s">
        <v>390</v>
      </c>
      <c r="G7223" t="s">
        <v>176</v>
      </c>
      <c r="H7223">
        <v>71</v>
      </c>
      <c r="I7223">
        <v>23421.91</v>
      </c>
      <c r="J7223">
        <v>1662955.61</v>
      </c>
      <c r="K7223">
        <v>1078.1300000000001</v>
      </c>
      <c r="L7223">
        <v>223</v>
      </c>
      <c r="M7223" t="s">
        <v>21</v>
      </c>
      <c r="N7223" t="s">
        <v>30</v>
      </c>
      <c r="O7223">
        <v>191363.39</v>
      </c>
      <c r="P7223">
        <f>_xlfn.DAYS(Table3[[#This Row],[Delivery_Date]],Table3[[#This Row],[Order_Date]])</f>
        <v>1</v>
      </c>
    </row>
    <row r="7224" spans="1:16" x14ac:dyDescent="0.25">
      <c r="A7224">
        <v>7223</v>
      </c>
      <c r="B7224" t="s">
        <v>44</v>
      </c>
      <c r="C7224" t="s">
        <v>16</v>
      </c>
      <c r="D7224" t="s">
        <v>25</v>
      </c>
      <c r="E7224" t="s">
        <v>52</v>
      </c>
      <c r="F7224" t="s">
        <v>344</v>
      </c>
      <c r="G7224" t="s">
        <v>376</v>
      </c>
      <c r="H7224">
        <v>59</v>
      </c>
      <c r="I7224">
        <v>6689.99</v>
      </c>
      <c r="J7224">
        <v>394709.41</v>
      </c>
      <c r="K7224">
        <v>3903.04</v>
      </c>
      <c r="L7224">
        <v>335</v>
      </c>
      <c r="M7224" t="s">
        <v>35</v>
      </c>
      <c r="N7224" t="s">
        <v>43</v>
      </c>
      <c r="O7224">
        <v>97629.22</v>
      </c>
      <c r="P7224">
        <f>_xlfn.DAYS(Table3[[#This Row],[Delivery_Date]],Table3[[#This Row],[Order_Date]])</f>
        <v>5</v>
      </c>
    </row>
    <row r="7225" spans="1:16" x14ac:dyDescent="0.25">
      <c r="A7225">
        <v>7224</v>
      </c>
      <c r="B7225" t="s">
        <v>37</v>
      </c>
      <c r="C7225" t="s">
        <v>38</v>
      </c>
      <c r="D7225" t="s">
        <v>45</v>
      </c>
      <c r="E7225" t="s">
        <v>26</v>
      </c>
      <c r="F7225" t="s">
        <v>102</v>
      </c>
      <c r="G7225" t="s">
        <v>177</v>
      </c>
      <c r="H7225">
        <v>97</v>
      </c>
      <c r="I7225">
        <v>27226.53</v>
      </c>
      <c r="J7225">
        <v>2640973.41</v>
      </c>
      <c r="K7225">
        <v>4811.0200000000004</v>
      </c>
      <c r="L7225">
        <v>719</v>
      </c>
      <c r="M7225" t="s">
        <v>21</v>
      </c>
      <c r="N7225" t="s">
        <v>70</v>
      </c>
      <c r="O7225">
        <v>572531.25</v>
      </c>
      <c r="P7225">
        <f>_xlfn.DAYS(Table3[[#This Row],[Delivery_Date]],Table3[[#This Row],[Order_Date]])</f>
        <v>11</v>
      </c>
    </row>
    <row r="7226" spans="1:16" x14ac:dyDescent="0.25">
      <c r="A7226">
        <v>7225</v>
      </c>
      <c r="B7226" t="s">
        <v>65</v>
      </c>
      <c r="C7226" t="s">
        <v>24</v>
      </c>
      <c r="D7226" t="s">
        <v>32</v>
      </c>
      <c r="E7226" t="s">
        <v>60</v>
      </c>
      <c r="F7226" t="s">
        <v>368</v>
      </c>
      <c r="G7226" t="s">
        <v>140</v>
      </c>
      <c r="H7226">
        <v>100</v>
      </c>
      <c r="I7226">
        <v>47947.99</v>
      </c>
      <c r="J7226">
        <v>4794799</v>
      </c>
      <c r="K7226">
        <v>2857.19</v>
      </c>
      <c r="L7226">
        <v>363</v>
      </c>
      <c r="M7226" t="s">
        <v>42</v>
      </c>
      <c r="N7226" t="s">
        <v>22</v>
      </c>
      <c r="O7226">
        <v>544368.42000000004</v>
      </c>
      <c r="P7226">
        <f>_xlfn.DAYS(Table3[[#This Row],[Delivery_Date]],Table3[[#This Row],[Order_Date]])</f>
        <v>8</v>
      </c>
    </row>
    <row r="7227" spans="1:16" x14ac:dyDescent="0.25">
      <c r="A7227">
        <v>7226</v>
      </c>
      <c r="B7227" t="s">
        <v>37</v>
      </c>
      <c r="C7227" t="s">
        <v>38</v>
      </c>
      <c r="D7227" t="s">
        <v>39</v>
      </c>
      <c r="E7227" t="s">
        <v>52</v>
      </c>
      <c r="F7227" t="s">
        <v>273</v>
      </c>
      <c r="G7227" t="s">
        <v>119</v>
      </c>
      <c r="H7227">
        <v>71</v>
      </c>
      <c r="I7227">
        <v>14080.33</v>
      </c>
      <c r="J7227">
        <v>999703.43</v>
      </c>
      <c r="K7227">
        <v>311.95</v>
      </c>
      <c r="L7227">
        <v>602</v>
      </c>
      <c r="M7227" t="s">
        <v>21</v>
      </c>
      <c r="N7227" t="s">
        <v>70</v>
      </c>
      <c r="O7227">
        <v>144374.53</v>
      </c>
      <c r="P7227">
        <f>_xlfn.DAYS(Table3[[#This Row],[Delivery_Date]],Table3[[#This Row],[Order_Date]])</f>
        <v>13</v>
      </c>
    </row>
    <row r="7228" spans="1:16" x14ac:dyDescent="0.25">
      <c r="A7228">
        <v>7227</v>
      </c>
      <c r="B7228" t="s">
        <v>51</v>
      </c>
      <c r="C7228" t="s">
        <v>38</v>
      </c>
      <c r="D7228" t="s">
        <v>32</v>
      </c>
      <c r="E7228" t="s">
        <v>46</v>
      </c>
      <c r="F7228" t="s">
        <v>97</v>
      </c>
      <c r="G7228" t="s">
        <v>130</v>
      </c>
      <c r="H7228">
        <v>95</v>
      </c>
      <c r="I7228">
        <v>28122.400000000001</v>
      </c>
      <c r="J7228">
        <v>2671628</v>
      </c>
      <c r="K7228">
        <v>4146.8</v>
      </c>
      <c r="L7228">
        <v>194</v>
      </c>
      <c r="M7228" t="s">
        <v>21</v>
      </c>
      <c r="N7228" t="s">
        <v>43</v>
      </c>
      <c r="O7228">
        <v>508611.68</v>
      </c>
      <c r="P7228">
        <f>_xlfn.DAYS(Table3[[#This Row],[Delivery_Date]],Table3[[#This Row],[Order_Date]])</f>
        <v>2</v>
      </c>
    </row>
    <row r="7229" spans="1:16" x14ac:dyDescent="0.25">
      <c r="A7229">
        <v>7228</v>
      </c>
      <c r="B7229" t="s">
        <v>23</v>
      </c>
      <c r="C7229" t="s">
        <v>16</v>
      </c>
      <c r="D7229" t="s">
        <v>32</v>
      </c>
      <c r="E7229" t="s">
        <v>18</v>
      </c>
      <c r="F7229" t="s">
        <v>327</v>
      </c>
      <c r="G7229" t="s">
        <v>230</v>
      </c>
      <c r="H7229">
        <v>19</v>
      </c>
      <c r="I7229">
        <v>39288.78</v>
      </c>
      <c r="J7229">
        <v>746486.82</v>
      </c>
      <c r="K7229">
        <v>1221.05</v>
      </c>
      <c r="L7229">
        <v>845</v>
      </c>
      <c r="M7229" t="s">
        <v>42</v>
      </c>
      <c r="N7229" t="s">
        <v>22</v>
      </c>
      <c r="O7229">
        <v>164151.92000000001</v>
      </c>
      <c r="P7229">
        <f>_xlfn.DAYS(Table3[[#This Row],[Delivery_Date]],Table3[[#This Row],[Order_Date]])</f>
        <v>12</v>
      </c>
    </row>
    <row r="7230" spans="1:16" x14ac:dyDescent="0.25">
      <c r="A7230">
        <v>7229</v>
      </c>
      <c r="B7230" t="s">
        <v>37</v>
      </c>
      <c r="C7230" t="s">
        <v>16</v>
      </c>
      <c r="D7230" t="s">
        <v>32</v>
      </c>
      <c r="E7230" t="s">
        <v>52</v>
      </c>
      <c r="F7230" t="s">
        <v>124</v>
      </c>
      <c r="G7230" t="s">
        <v>145</v>
      </c>
      <c r="H7230">
        <v>5</v>
      </c>
      <c r="I7230">
        <v>3496.72</v>
      </c>
      <c r="J7230">
        <v>17483.599999999999</v>
      </c>
      <c r="K7230">
        <v>4875.0600000000004</v>
      </c>
      <c r="L7230">
        <v>496</v>
      </c>
      <c r="M7230" t="s">
        <v>29</v>
      </c>
      <c r="N7230" t="s">
        <v>43</v>
      </c>
      <c r="O7230">
        <v>1047.5899999999999</v>
      </c>
      <c r="P7230">
        <f>_xlfn.DAYS(Table3[[#This Row],[Delivery_Date]],Table3[[#This Row],[Order_Date]])</f>
        <v>15</v>
      </c>
    </row>
    <row r="7231" spans="1:16" x14ac:dyDescent="0.25">
      <c r="A7231">
        <v>7230</v>
      </c>
      <c r="B7231" t="s">
        <v>51</v>
      </c>
      <c r="C7231" t="s">
        <v>24</v>
      </c>
      <c r="D7231" t="s">
        <v>32</v>
      </c>
      <c r="E7231" t="s">
        <v>46</v>
      </c>
      <c r="F7231" t="s">
        <v>393</v>
      </c>
      <c r="G7231" t="s">
        <v>54</v>
      </c>
      <c r="H7231">
        <v>76</v>
      </c>
      <c r="I7231">
        <v>14494.83</v>
      </c>
      <c r="J7231">
        <v>1101607.08</v>
      </c>
      <c r="K7231">
        <v>1102.6300000000001</v>
      </c>
      <c r="L7231">
        <v>76</v>
      </c>
      <c r="M7231" t="s">
        <v>29</v>
      </c>
      <c r="N7231" t="s">
        <v>43</v>
      </c>
      <c r="O7231">
        <v>179016.55</v>
      </c>
      <c r="P7231">
        <f>_xlfn.DAYS(Table3[[#This Row],[Delivery_Date]],Table3[[#This Row],[Order_Date]])</f>
        <v>11</v>
      </c>
    </row>
    <row r="7232" spans="1:16" x14ac:dyDescent="0.25">
      <c r="A7232">
        <v>7231</v>
      </c>
      <c r="B7232" t="s">
        <v>15</v>
      </c>
      <c r="C7232" t="s">
        <v>24</v>
      </c>
      <c r="D7232" t="s">
        <v>25</v>
      </c>
      <c r="E7232" t="s">
        <v>46</v>
      </c>
      <c r="F7232" t="s">
        <v>354</v>
      </c>
      <c r="G7232" t="s">
        <v>323</v>
      </c>
      <c r="H7232">
        <v>97</v>
      </c>
      <c r="I7232">
        <v>47207.41</v>
      </c>
      <c r="J7232">
        <v>4579118.7699999996</v>
      </c>
      <c r="K7232">
        <v>3414.73</v>
      </c>
      <c r="L7232">
        <v>681</v>
      </c>
      <c r="M7232" t="s">
        <v>29</v>
      </c>
      <c r="N7232" t="s">
        <v>22</v>
      </c>
      <c r="O7232">
        <v>902251.33</v>
      </c>
      <c r="P7232">
        <f>_xlfn.DAYS(Table3[[#This Row],[Delivery_Date]],Table3[[#This Row],[Order_Date]])</f>
        <v>5</v>
      </c>
    </row>
    <row r="7233" spans="1:16" x14ac:dyDescent="0.25">
      <c r="A7233">
        <v>7232</v>
      </c>
      <c r="B7233" t="s">
        <v>37</v>
      </c>
      <c r="C7233" t="s">
        <v>38</v>
      </c>
      <c r="D7233" t="s">
        <v>17</v>
      </c>
      <c r="E7233" t="s">
        <v>26</v>
      </c>
      <c r="F7233" t="s">
        <v>406</v>
      </c>
      <c r="G7233" t="s">
        <v>368</v>
      </c>
      <c r="H7233">
        <v>60</v>
      </c>
      <c r="I7233">
        <v>22541.84</v>
      </c>
      <c r="J7233">
        <v>1352510.4</v>
      </c>
      <c r="K7233">
        <v>4709.8999999999996</v>
      </c>
      <c r="L7233">
        <v>255</v>
      </c>
      <c r="M7233" t="s">
        <v>42</v>
      </c>
      <c r="N7233" t="s">
        <v>70</v>
      </c>
      <c r="O7233">
        <v>224496.77</v>
      </c>
      <c r="P7233">
        <f>_xlfn.DAYS(Table3[[#This Row],[Delivery_Date]],Table3[[#This Row],[Order_Date]])</f>
        <v>14</v>
      </c>
    </row>
    <row r="7234" spans="1:16" x14ac:dyDescent="0.25">
      <c r="A7234">
        <v>7233</v>
      </c>
      <c r="B7234" t="s">
        <v>23</v>
      </c>
      <c r="C7234" t="s">
        <v>38</v>
      </c>
      <c r="D7234" t="s">
        <v>39</v>
      </c>
      <c r="E7234" t="s">
        <v>18</v>
      </c>
      <c r="F7234" t="s">
        <v>267</v>
      </c>
      <c r="G7234" t="s">
        <v>311</v>
      </c>
      <c r="H7234">
        <v>95</v>
      </c>
      <c r="I7234">
        <v>22414.44</v>
      </c>
      <c r="J7234">
        <v>2129371.7999999998</v>
      </c>
      <c r="K7234">
        <v>972.94</v>
      </c>
      <c r="L7234">
        <v>712</v>
      </c>
      <c r="M7234" t="s">
        <v>42</v>
      </c>
      <c r="N7234" t="s">
        <v>22</v>
      </c>
      <c r="O7234">
        <v>152927.20000000001</v>
      </c>
      <c r="P7234">
        <f>_xlfn.DAYS(Table3[[#This Row],[Delivery_Date]],Table3[[#This Row],[Order_Date]])</f>
        <v>3</v>
      </c>
    </row>
    <row r="7235" spans="1:16" x14ac:dyDescent="0.25">
      <c r="A7235">
        <v>7234</v>
      </c>
      <c r="B7235" t="s">
        <v>59</v>
      </c>
      <c r="C7235" t="s">
        <v>38</v>
      </c>
      <c r="D7235" t="s">
        <v>45</v>
      </c>
      <c r="E7235" t="s">
        <v>60</v>
      </c>
      <c r="F7235" t="s">
        <v>360</v>
      </c>
      <c r="G7235" t="s">
        <v>333</v>
      </c>
      <c r="H7235">
        <v>14</v>
      </c>
      <c r="I7235">
        <v>8388.27</v>
      </c>
      <c r="J7235">
        <v>117435.78</v>
      </c>
      <c r="K7235">
        <v>684.44</v>
      </c>
      <c r="L7235">
        <v>398</v>
      </c>
      <c r="M7235" t="s">
        <v>21</v>
      </c>
      <c r="N7235" t="s">
        <v>36</v>
      </c>
      <c r="O7235">
        <v>23013.75</v>
      </c>
      <c r="P7235">
        <f>_xlfn.DAYS(Table3[[#This Row],[Delivery_Date]],Table3[[#This Row],[Order_Date]])</f>
        <v>9</v>
      </c>
    </row>
    <row r="7236" spans="1:16" x14ac:dyDescent="0.25">
      <c r="A7236">
        <v>7235</v>
      </c>
      <c r="B7236" t="s">
        <v>31</v>
      </c>
      <c r="C7236" t="s">
        <v>38</v>
      </c>
      <c r="D7236" t="s">
        <v>17</v>
      </c>
      <c r="E7236" t="s">
        <v>60</v>
      </c>
      <c r="F7236" t="s">
        <v>378</v>
      </c>
      <c r="G7236" t="s">
        <v>313</v>
      </c>
      <c r="H7236">
        <v>61</v>
      </c>
      <c r="I7236">
        <v>11228.02</v>
      </c>
      <c r="J7236">
        <v>684909.22</v>
      </c>
      <c r="K7236">
        <v>618.97</v>
      </c>
      <c r="L7236">
        <v>304</v>
      </c>
      <c r="M7236" t="s">
        <v>21</v>
      </c>
      <c r="N7236" t="s">
        <v>22</v>
      </c>
      <c r="O7236">
        <v>164620.26</v>
      </c>
      <c r="P7236">
        <f>_xlfn.DAYS(Table3[[#This Row],[Delivery_Date]],Table3[[#This Row],[Order_Date]])</f>
        <v>13</v>
      </c>
    </row>
    <row r="7237" spans="1:16" x14ac:dyDescent="0.25">
      <c r="A7237">
        <v>7236</v>
      </c>
      <c r="B7237" t="s">
        <v>51</v>
      </c>
      <c r="C7237" t="s">
        <v>24</v>
      </c>
      <c r="D7237" t="s">
        <v>32</v>
      </c>
      <c r="E7237" t="s">
        <v>60</v>
      </c>
      <c r="F7237" t="s">
        <v>180</v>
      </c>
      <c r="G7237" t="s">
        <v>236</v>
      </c>
      <c r="H7237">
        <v>86</v>
      </c>
      <c r="I7237">
        <v>40061.64</v>
      </c>
      <c r="J7237">
        <v>3445301.04</v>
      </c>
      <c r="K7237">
        <v>2243.16</v>
      </c>
      <c r="L7237">
        <v>569</v>
      </c>
      <c r="M7237" t="s">
        <v>42</v>
      </c>
      <c r="N7237" t="s">
        <v>43</v>
      </c>
      <c r="O7237">
        <v>710148.23</v>
      </c>
      <c r="P7237">
        <f>_xlfn.DAYS(Table3[[#This Row],[Delivery_Date]],Table3[[#This Row],[Order_Date]])</f>
        <v>1</v>
      </c>
    </row>
    <row r="7238" spans="1:16" x14ac:dyDescent="0.25">
      <c r="A7238">
        <v>7237</v>
      </c>
      <c r="B7238" t="s">
        <v>23</v>
      </c>
      <c r="C7238" t="s">
        <v>24</v>
      </c>
      <c r="D7238" t="s">
        <v>25</v>
      </c>
      <c r="E7238" t="s">
        <v>60</v>
      </c>
      <c r="F7238" t="s">
        <v>391</v>
      </c>
      <c r="G7238" t="s">
        <v>397</v>
      </c>
      <c r="H7238">
        <v>57</v>
      </c>
      <c r="I7238">
        <v>3164.59</v>
      </c>
      <c r="J7238">
        <v>180381.63</v>
      </c>
      <c r="K7238">
        <v>4166.34</v>
      </c>
      <c r="L7238">
        <v>208</v>
      </c>
      <c r="M7238" t="s">
        <v>21</v>
      </c>
      <c r="N7238" t="s">
        <v>43</v>
      </c>
      <c r="O7238">
        <v>44583.85</v>
      </c>
      <c r="P7238">
        <f>_xlfn.DAYS(Table3[[#This Row],[Delivery_Date]],Table3[[#This Row],[Order_Date]])</f>
        <v>14</v>
      </c>
    </row>
    <row r="7239" spans="1:16" x14ac:dyDescent="0.25">
      <c r="A7239">
        <v>7238</v>
      </c>
      <c r="B7239" t="s">
        <v>15</v>
      </c>
      <c r="C7239" t="s">
        <v>16</v>
      </c>
      <c r="D7239" t="s">
        <v>45</v>
      </c>
      <c r="E7239" t="s">
        <v>26</v>
      </c>
      <c r="F7239" t="s">
        <v>132</v>
      </c>
      <c r="G7239" t="s">
        <v>374</v>
      </c>
      <c r="H7239">
        <v>38</v>
      </c>
      <c r="I7239">
        <v>49291.68</v>
      </c>
      <c r="J7239">
        <v>1873083.84</v>
      </c>
      <c r="K7239">
        <v>1762.33</v>
      </c>
      <c r="L7239">
        <v>202</v>
      </c>
      <c r="M7239" t="s">
        <v>35</v>
      </c>
      <c r="N7239" t="s">
        <v>30</v>
      </c>
      <c r="O7239">
        <v>429793.63</v>
      </c>
      <c r="P7239">
        <f>_xlfn.DAYS(Table3[[#This Row],[Delivery_Date]],Table3[[#This Row],[Order_Date]])</f>
        <v>5</v>
      </c>
    </row>
    <row r="7240" spans="1:16" x14ac:dyDescent="0.25">
      <c r="A7240">
        <v>7239</v>
      </c>
      <c r="B7240" t="s">
        <v>51</v>
      </c>
      <c r="C7240" t="s">
        <v>38</v>
      </c>
      <c r="D7240" t="s">
        <v>32</v>
      </c>
      <c r="E7240" t="s">
        <v>52</v>
      </c>
      <c r="F7240" t="s">
        <v>221</v>
      </c>
      <c r="G7240" t="s">
        <v>403</v>
      </c>
      <c r="H7240">
        <v>29</v>
      </c>
      <c r="I7240">
        <v>7628.08</v>
      </c>
      <c r="J7240">
        <v>221214.32</v>
      </c>
      <c r="K7240">
        <v>4994.18</v>
      </c>
      <c r="L7240">
        <v>261</v>
      </c>
      <c r="M7240" t="s">
        <v>21</v>
      </c>
      <c r="N7240" t="s">
        <v>70</v>
      </c>
      <c r="O7240">
        <v>33175.99</v>
      </c>
      <c r="P7240">
        <f>_xlfn.DAYS(Table3[[#This Row],[Delivery_Date]],Table3[[#This Row],[Order_Date]])</f>
        <v>8</v>
      </c>
    </row>
    <row r="7241" spans="1:16" x14ac:dyDescent="0.25">
      <c r="A7241">
        <v>7240</v>
      </c>
      <c r="B7241" t="s">
        <v>59</v>
      </c>
      <c r="C7241" t="s">
        <v>24</v>
      </c>
      <c r="D7241" t="s">
        <v>25</v>
      </c>
      <c r="E7241" t="s">
        <v>46</v>
      </c>
      <c r="F7241" t="s">
        <v>369</v>
      </c>
      <c r="G7241" t="s">
        <v>333</v>
      </c>
      <c r="H7241">
        <v>46</v>
      </c>
      <c r="I7241">
        <v>49380.84</v>
      </c>
      <c r="J7241">
        <v>2271518.64</v>
      </c>
      <c r="K7241">
        <v>988.26</v>
      </c>
      <c r="L7241">
        <v>635</v>
      </c>
      <c r="M7241" t="s">
        <v>42</v>
      </c>
      <c r="N7241" t="s">
        <v>70</v>
      </c>
      <c r="O7241">
        <v>237341.98</v>
      </c>
      <c r="P7241">
        <f>_xlfn.DAYS(Table3[[#This Row],[Delivery_Date]],Table3[[#This Row],[Order_Date]])</f>
        <v>5</v>
      </c>
    </row>
    <row r="7242" spans="1:16" x14ac:dyDescent="0.25">
      <c r="A7242">
        <v>7241</v>
      </c>
      <c r="B7242" t="s">
        <v>37</v>
      </c>
      <c r="C7242" t="s">
        <v>16</v>
      </c>
      <c r="D7242" t="s">
        <v>25</v>
      </c>
      <c r="E7242" t="s">
        <v>46</v>
      </c>
      <c r="F7242" t="s">
        <v>197</v>
      </c>
      <c r="G7242" t="s">
        <v>415</v>
      </c>
      <c r="H7242">
        <v>3</v>
      </c>
      <c r="I7242">
        <v>12673.71</v>
      </c>
      <c r="J7242">
        <v>38021.129999999997</v>
      </c>
      <c r="K7242">
        <v>2542.5700000000002</v>
      </c>
      <c r="L7242">
        <v>89</v>
      </c>
      <c r="M7242" t="s">
        <v>35</v>
      </c>
      <c r="N7242" t="s">
        <v>43</v>
      </c>
      <c r="O7242">
        <v>5284.78</v>
      </c>
      <c r="P7242">
        <f>_xlfn.DAYS(Table3[[#This Row],[Delivery_Date]],Table3[[#This Row],[Order_Date]])</f>
        <v>3</v>
      </c>
    </row>
    <row r="7243" spans="1:16" x14ac:dyDescent="0.25">
      <c r="A7243">
        <v>7242</v>
      </c>
      <c r="B7243" t="s">
        <v>23</v>
      </c>
      <c r="C7243" t="s">
        <v>16</v>
      </c>
      <c r="D7243" t="s">
        <v>25</v>
      </c>
      <c r="E7243" t="s">
        <v>60</v>
      </c>
      <c r="F7243" t="s">
        <v>305</v>
      </c>
      <c r="G7243" t="s">
        <v>340</v>
      </c>
      <c r="H7243">
        <v>29</v>
      </c>
      <c r="I7243">
        <v>34000.080000000002</v>
      </c>
      <c r="J7243">
        <v>986002.32</v>
      </c>
      <c r="K7243">
        <v>3265.28</v>
      </c>
      <c r="L7243">
        <v>954</v>
      </c>
      <c r="M7243" t="s">
        <v>42</v>
      </c>
      <c r="N7243" t="s">
        <v>36</v>
      </c>
      <c r="O7243">
        <v>184003.39</v>
      </c>
      <c r="P7243">
        <f>_xlfn.DAYS(Table3[[#This Row],[Delivery_Date]],Table3[[#This Row],[Order_Date]])</f>
        <v>10</v>
      </c>
    </row>
    <row r="7244" spans="1:16" x14ac:dyDescent="0.25">
      <c r="A7244">
        <v>7243</v>
      </c>
      <c r="B7244" t="s">
        <v>65</v>
      </c>
      <c r="C7244" t="s">
        <v>16</v>
      </c>
      <c r="D7244" t="s">
        <v>32</v>
      </c>
      <c r="E7244" t="s">
        <v>60</v>
      </c>
      <c r="F7244" t="s">
        <v>211</v>
      </c>
      <c r="G7244" t="s">
        <v>224</v>
      </c>
      <c r="H7244">
        <v>12</v>
      </c>
      <c r="I7244">
        <v>43216.52</v>
      </c>
      <c r="J7244">
        <v>518598.24</v>
      </c>
      <c r="K7244">
        <v>595.77</v>
      </c>
      <c r="L7244">
        <v>142</v>
      </c>
      <c r="M7244" t="s">
        <v>29</v>
      </c>
      <c r="N7244" t="s">
        <v>43</v>
      </c>
      <c r="O7244">
        <v>27771.119999999999</v>
      </c>
      <c r="P7244">
        <f>_xlfn.DAYS(Table3[[#This Row],[Delivery_Date]],Table3[[#This Row],[Order_Date]])</f>
        <v>10</v>
      </c>
    </row>
    <row r="7245" spans="1:16" x14ac:dyDescent="0.25">
      <c r="A7245">
        <v>7244</v>
      </c>
      <c r="B7245" t="s">
        <v>65</v>
      </c>
      <c r="C7245" t="s">
        <v>24</v>
      </c>
      <c r="D7245" t="s">
        <v>45</v>
      </c>
      <c r="E7245" t="s">
        <v>46</v>
      </c>
      <c r="F7245" t="s">
        <v>190</v>
      </c>
      <c r="G7245" t="s">
        <v>313</v>
      </c>
      <c r="H7245">
        <v>23</v>
      </c>
      <c r="I7245">
        <v>19219.25</v>
      </c>
      <c r="J7245">
        <v>442042.75</v>
      </c>
      <c r="K7245">
        <v>2186.58</v>
      </c>
      <c r="L7245">
        <v>645</v>
      </c>
      <c r="M7245" t="s">
        <v>42</v>
      </c>
      <c r="N7245" t="s">
        <v>30</v>
      </c>
      <c r="O7245">
        <v>87489.27</v>
      </c>
      <c r="P7245">
        <f>_xlfn.DAYS(Table3[[#This Row],[Delivery_Date]],Table3[[#This Row],[Order_Date]])</f>
        <v>14</v>
      </c>
    </row>
    <row r="7246" spans="1:16" x14ac:dyDescent="0.25">
      <c r="A7246">
        <v>7245</v>
      </c>
      <c r="B7246" t="s">
        <v>51</v>
      </c>
      <c r="C7246" t="s">
        <v>16</v>
      </c>
      <c r="D7246" t="s">
        <v>25</v>
      </c>
      <c r="E7246" t="s">
        <v>60</v>
      </c>
      <c r="F7246" t="s">
        <v>231</v>
      </c>
      <c r="G7246" t="s">
        <v>228</v>
      </c>
      <c r="H7246">
        <v>33</v>
      </c>
      <c r="I7246">
        <v>25961.16</v>
      </c>
      <c r="J7246">
        <v>856718.28</v>
      </c>
      <c r="K7246">
        <v>2222.86</v>
      </c>
      <c r="L7246">
        <v>155</v>
      </c>
      <c r="M7246" t="s">
        <v>42</v>
      </c>
      <c r="N7246" t="s">
        <v>30</v>
      </c>
      <c r="O7246">
        <v>49889.73</v>
      </c>
      <c r="P7246">
        <f>_xlfn.DAYS(Table3[[#This Row],[Delivery_Date]],Table3[[#This Row],[Order_Date]])</f>
        <v>2</v>
      </c>
    </row>
    <row r="7247" spans="1:16" x14ac:dyDescent="0.25">
      <c r="A7247">
        <v>7246</v>
      </c>
      <c r="B7247" t="s">
        <v>44</v>
      </c>
      <c r="C7247" t="s">
        <v>38</v>
      </c>
      <c r="D7247" t="s">
        <v>39</v>
      </c>
      <c r="E7247" t="s">
        <v>60</v>
      </c>
      <c r="F7247" t="s">
        <v>71</v>
      </c>
      <c r="G7247" t="s">
        <v>280</v>
      </c>
      <c r="H7247">
        <v>98</v>
      </c>
      <c r="I7247">
        <v>26640.3</v>
      </c>
      <c r="J7247">
        <v>2610749.4</v>
      </c>
      <c r="K7247">
        <v>3808.89</v>
      </c>
      <c r="L7247">
        <v>597</v>
      </c>
      <c r="M7247" t="s">
        <v>35</v>
      </c>
      <c r="N7247" t="s">
        <v>43</v>
      </c>
      <c r="O7247">
        <v>454420.13</v>
      </c>
      <c r="P7247">
        <f>_xlfn.DAYS(Table3[[#This Row],[Delivery_Date]],Table3[[#This Row],[Order_Date]])</f>
        <v>7</v>
      </c>
    </row>
    <row r="7248" spans="1:16" x14ac:dyDescent="0.25">
      <c r="A7248">
        <v>7247</v>
      </c>
      <c r="B7248" t="s">
        <v>23</v>
      </c>
      <c r="C7248" t="s">
        <v>16</v>
      </c>
      <c r="D7248" t="s">
        <v>17</v>
      </c>
      <c r="E7248" t="s">
        <v>52</v>
      </c>
      <c r="F7248" t="s">
        <v>401</v>
      </c>
      <c r="G7248" t="s">
        <v>376</v>
      </c>
      <c r="H7248">
        <v>11</v>
      </c>
      <c r="I7248">
        <v>35223.43</v>
      </c>
      <c r="J7248">
        <v>387457.73</v>
      </c>
      <c r="K7248">
        <v>3298.36</v>
      </c>
      <c r="L7248">
        <v>292</v>
      </c>
      <c r="M7248" t="s">
        <v>29</v>
      </c>
      <c r="N7248" t="s">
        <v>36</v>
      </c>
      <c r="O7248">
        <v>69377.990000000005</v>
      </c>
      <c r="P7248">
        <f>_xlfn.DAYS(Table3[[#This Row],[Delivery_Date]],Table3[[#This Row],[Order_Date]])</f>
        <v>3</v>
      </c>
    </row>
    <row r="7249" spans="1:16" x14ac:dyDescent="0.25">
      <c r="A7249">
        <v>7248</v>
      </c>
      <c r="B7249" t="s">
        <v>59</v>
      </c>
      <c r="C7249" t="s">
        <v>38</v>
      </c>
      <c r="D7249" t="s">
        <v>25</v>
      </c>
      <c r="E7249" t="s">
        <v>52</v>
      </c>
      <c r="F7249" t="s">
        <v>284</v>
      </c>
      <c r="G7249" t="s">
        <v>186</v>
      </c>
      <c r="H7249">
        <v>41</v>
      </c>
      <c r="I7249">
        <v>8197.2199999999993</v>
      </c>
      <c r="J7249">
        <v>336086.02</v>
      </c>
      <c r="K7249">
        <v>1201.97</v>
      </c>
      <c r="L7249">
        <v>375</v>
      </c>
      <c r="M7249" t="s">
        <v>35</v>
      </c>
      <c r="N7249" t="s">
        <v>43</v>
      </c>
      <c r="O7249">
        <v>40528</v>
      </c>
      <c r="P7249">
        <f>_xlfn.DAYS(Table3[[#This Row],[Delivery_Date]],Table3[[#This Row],[Order_Date]])</f>
        <v>7</v>
      </c>
    </row>
    <row r="7250" spans="1:16" x14ac:dyDescent="0.25">
      <c r="A7250">
        <v>7249</v>
      </c>
      <c r="B7250" t="s">
        <v>31</v>
      </c>
      <c r="C7250" t="s">
        <v>24</v>
      </c>
      <c r="D7250" t="s">
        <v>25</v>
      </c>
      <c r="E7250" t="s">
        <v>26</v>
      </c>
      <c r="F7250" t="s">
        <v>352</v>
      </c>
      <c r="G7250" t="s">
        <v>372</v>
      </c>
      <c r="H7250">
        <v>13</v>
      </c>
      <c r="I7250">
        <v>8669.4599999999991</v>
      </c>
      <c r="J7250">
        <v>112702.98</v>
      </c>
      <c r="K7250">
        <v>2291.66</v>
      </c>
      <c r="L7250">
        <v>453</v>
      </c>
      <c r="M7250" t="s">
        <v>42</v>
      </c>
      <c r="N7250" t="s">
        <v>22</v>
      </c>
      <c r="O7250">
        <v>23937.439999999999</v>
      </c>
      <c r="P7250">
        <f>_xlfn.DAYS(Table3[[#This Row],[Delivery_Date]],Table3[[#This Row],[Order_Date]])</f>
        <v>6</v>
      </c>
    </row>
    <row r="7251" spans="1:16" x14ac:dyDescent="0.25">
      <c r="A7251">
        <v>7250</v>
      </c>
      <c r="B7251" t="s">
        <v>31</v>
      </c>
      <c r="C7251" t="s">
        <v>38</v>
      </c>
      <c r="D7251" t="s">
        <v>25</v>
      </c>
      <c r="E7251" t="s">
        <v>18</v>
      </c>
      <c r="F7251" t="s">
        <v>207</v>
      </c>
      <c r="G7251" t="s">
        <v>305</v>
      </c>
      <c r="H7251">
        <v>45</v>
      </c>
      <c r="I7251">
        <v>36207.58</v>
      </c>
      <c r="J7251">
        <v>1629341.1</v>
      </c>
      <c r="K7251">
        <v>3776.06</v>
      </c>
      <c r="L7251">
        <v>985</v>
      </c>
      <c r="M7251" t="s">
        <v>29</v>
      </c>
      <c r="N7251" t="s">
        <v>70</v>
      </c>
      <c r="O7251">
        <v>260848.6</v>
      </c>
      <c r="P7251">
        <f>_xlfn.DAYS(Table3[[#This Row],[Delivery_Date]],Table3[[#This Row],[Order_Date]])</f>
        <v>5</v>
      </c>
    </row>
    <row r="7252" spans="1:16" x14ac:dyDescent="0.25">
      <c r="A7252">
        <v>7251</v>
      </c>
      <c r="B7252" t="s">
        <v>37</v>
      </c>
      <c r="C7252" t="s">
        <v>24</v>
      </c>
      <c r="D7252" t="s">
        <v>45</v>
      </c>
      <c r="E7252" t="s">
        <v>26</v>
      </c>
      <c r="F7252" t="s">
        <v>187</v>
      </c>
      <c r="G7252" t="s">
        <v>276</v>
      </c>
      <c r="H7252">
        <v>59</v>
      </c>
      <c r="I7252">
        <v>10727.75</v>
      </c>
      <c r="J7252">
        <v>632937.25</v>
      </c>
      <c r="K7252">
        <v>4401.5</v>
      </c>
      <c r="L7252">
        <v>647</v>
      </c>
      <c r="M7252" t="s">
        <v>35</v>
      </c>
      <c r="N7252" t="s">
        <v>22</v>
      </c>
      <c r="O7252">
        <v>145664.59</v>
      </c>
      <c r="P7252">
        <f>_xlfn.DAYS(Table3[[#This Row],[Delivery_Date]],Table3[[#This Row],[Order_Date]])</f>
        <v>7</v>
      </c>
    </row>
    <row r="7253" spans="1:16" x14ac:dyDescent="0.25">
      <c r="A7253">
        <v>7252</v>
      </c>
      <c r="B7253" t="s">
        <v>59</v>
      </c>
      <c r="C7253" t="s">
        <v>24</v>
      </c>
      <c r="D7253" t="s">
        <v>25</v>
      </c>
      <c r="E7253" t="s">
        <v>46</v>
      </c>
      <c r="F7253" t="s">
        <v>90</v>
      </c>
      <c r="G7253" t="s">
        <v>128</v>
      </c>
      <c r="H7253">
        <v>34</v>
      </c>
      <c r="I7253">
        <v>3706.32</v>
      </c>
      <c r="J7253">
        <v>126014.88</v>
      </c>
      <c r="K7253">
        <v>3985.29</v>
      </c>
      <c r="L7253">
        <v>370</v>
      </c>
      <c r="M7253" t="s">
        <v>29</v>
      </c>
      <c r="N7253" t="s">
        <v>43</v>
      </c>
      <c r="O7253">
        <v>13180.24</v>
      </c>
      <c r="P7253">
        <f>_xlfn.DAYS(Table3[[#This Row],[Delivery_Date]],Table3[[#This Row],[Order_Date]])</f>
        <v>12</v>
      </c>
    </row>
    <row r="7254" spans="1:16" x14ac:dyDescent="0.25">
      <c r="A7254">
        <v>7253</v>
      </c>
      <c r="B7254" t="s">
        <v>44</v>
      </c>
      <c r="C7254" t="s">
        <v>16</v>
      </c>
      <c r="D7254" t="s">
        <v>17</v>
      </c>
      <c r="E7254" t="s">
        <v>18</v>
      </c>
      <c r="F7254" t="s">
        <v>374</v>
      </c>
      <c r="G7254" t="s">
        <v>396</v>
      </c>
      <c r="H7254">
        <v>14</v>
      </c>
      <c r="I7254">
        <v>40443.32</v>
      </c>
      <c r="J7254">
        <v>566206.48</v>
      </c>
      <c r="K7254">
        <v>224.73</v>
      </c>
      <c r="L7254">
        <v>348</v>
      </c>
      <c r="M7254" t="s">
        <v>35</v>
      </c>
      <c r="N7254" t="s">
        <v>36</v>
      </c>
      <c r="O7254">
        <v>70020.570000000007</v>
      </c>
      <c r="P7254">
        <f>_xlfn.DAYS(Table3[[#This Row],[Delivery_Date]],Table3[[#This Row],[Order_Date]])</f>
        <v>3</v>
      </c>
    </row>
    <row r="7255" spans="1:16" x14ac:dyDescent="0.25">
      <c r="A7255">
        <v>7254</v>
      </c>
      <c r="B7255" t="s">
        <v>65</v>
      </c>
      <c r="C7255" t="s">
        <v>16</v>
      </c>
      <c r="D7255" t="s">
        <v>45</v>
      </c>
      <c r="E7255" t="s">
        <v>18</v>
      </c>
      <c r="F7255" t="s">
        <v>179</v>
      </c>
      <c r="G7255" t="s">
        <v>308</v>
      </c>
      <c r="H7255">
        <v>55</v>
      </c>
      <c r="I7255">
        <v>7905.58</v>
      </c>
      <c r="J7255">
        <v>434806.9</v>
      </c>
      <c r="K7255">
        <v>1783.93</v>
      </c>
      <c r="L7255">
        <v>80</v>
      </c>
      <c r="M7255" t="s">
        <v>21</v>
      </c>
      <c r="N7255" t="s">
        <v>43</v>
      </c>
      <c r="O7255">
        <v>70821.53</v>
      </c>
      <c r="P7255">
        <f>_xlfn.DAYS(Table3[[#This Row],[Delivery_Date]],Table3[[#This Row],[Order_Date]])</f>
        <v>6</v>
      </c>
    </row>
    <row r="7256" spans="1:16" x14ac:dyDescent="0.25">
      <c r="A7256">
        <v>7255</v>
      </c>
      <c r="B7256" t="s">
        <v>44</v>
      </c>
      <c r="C7256" t="s">
        <v>24</v>
      </c>
      <c r="D7256" t="s">
        <v>32</v>
      </c>
      <c r="E7256" t="s">
        <v>46</v>
      </c>
      <c r="F7256" t="s">
        <v>131</v>
      </c>
      <c r="G7256" t="s">
        <v>136</v>
      </c>
      <c r="H7256">
        <v>5</v>
      </c>
      <c r="I7256">
        <v>27217.11</v>
      </c>
      <c r="J7256">
        <v>136085.54999999999</v>
      </c>
      <c r="K7256">
        <v>2710.13</v>
      </c>
      <c r="L7256">
        <v>315</v>
      </c>
      <c r="M7256" t="s">
        <v>35</v>
      </c>
      <c r="N7256" t="s">
        <v>30</v>
      </c>
      <c r="O7256">
        <v>24077.11</v>
      </c>
      <c r="P7256">
        <f>_xlfn.DAYS(Table3[[#This Row],[Delivery_Date]],Table3[[#This Row],[Order_Date]])</f>
        <v>8</v>
      </c>
    </row>
    <row r="7257" spans="1:16" x14ac:dyDescent="0.25">
      <c r="A7257">
        <v>7256</v>
      </c>
      <c r="B7257" t="s">
        <v>44</v>
      </c>
      <c r="C7257" t="s">
        <v>16</v>
      </c>
      <c r="D7257" t="s">
        <v>39</v>
      </c>
      <c r="E7257" t="s">
        <v>46</v>
      </c>
      <c r="F7257" t="s">
        <v>138</v>
      </c>
      <c r="G7257" t="s">
        <v>205</v>
      </c>
      <c r="H7257">
        <v>95</v>
      </c>
      <c r="I7257">
        <v>17329.52</v>
      </c>
      <c r="J7257">
        <v>1646304.4</v>
      </c>
      <c r="K7257">
        <v>3470.76</v>
      </c>
      <c r="L7257">
        <v>925</v>
      </c>
      <c r="M7257" t="s">
        <v>29</v>
      </c>
      <c r="N7257" t="s">
        <v>30</v>
      </c>
      <c r="O7257">
        <v>231662.67</v>
      </c>
      <c r="P7257">
        <f>_xlfn.DAYS(Table3[[#This Row],[Delivery_Date]],Table3[[#This Row],[Order_Date]])</f>
        <v>8</v>
      </c>
    </row>
    <row r="7258" spans="1:16" x14ac:dyDescent="0.25">
      <c r="A7258">
        <v>7257</v>
      </c>
      <c r="B7258" t="s">
        <v>23</v>
      </c>
      <c r="C7258" t="s">
        <v>38</v>
      </c>
      <c r="D7258" t="s">
        <v>32</v>
      </c>
      <c r="E7258" t="s">
        <v>52</v>
      </c>
      <c r="F7258" t="s">
        <v>175</v>
      </c>
      <c r="G7258" t="s">
        <v>49</v>
      </c>
      <c r="H7258">
        <v>89</v>
      </c>
      <c r="I7258">
        <v>35566.31</v>
      </c>
      <c r="J7258">
        <v>3165401.59</v>
      </c>
      <c r="K7258">
        <v>2894.48</v>
      </c>
      <c r="L7258">
        <v>589</v>
      </c>
      <c r="M7258" t="s">
        <v>35</v>
      </c>
      <c r="N7258" t="s">
        <v>43</v>
      </c>
      <c r="O7258">
        <v>290663.78000000003</v>
      </c>
      <c r="P7258">
        <f>_xlfn.DAYS(Table3[[#This Row],[Delivery_Date]],Table3[[#This Row],[Order_Date]])</f>
        <v>10</v>
      </c>
    </row>
    <row r="7259" spans="1:16" x14ac:dyDescent="0.25">
      <c r="A7259">
        <v>7258</v>
      </c>
      <c r="B7259" t="s">
        <v>65</v>
      </c>
      <c r="C7259" t="s">
        <v>24</v>
      </c>
      <c r="D7259" t="s">
        <v>17</v>
      </c>
      <c r="E7259" t="s">
        <v>18</v>
      </c>
      <c r="F7259" t="s">
        <v>92</v>
      </c>
      <c r="G7259" t="s">
        <v>113</v>
      </c>
      <c r="H7259">
        <v>34</v>
      </c>
      <c r="I7259">
        <v>5902.66</v>
      </c>
      <c r="J7259">
        <v>200690.44</v>
      </c>
      <c r="K7259">
        <v>1868.54</v>
      </c>
      <c r="L7259">
        <v>483</v>
      </c>
      <c r="M7259" t="s">
        <v>21</v>
      </c>
      <c r="N7259" t="s">
        <v>36</v>
      </c>
      <c r="O7259">
        <v>36529.24</v>
      </c>
      <c r="P7259">
        <f>_xlfn.DAYS(Table3[[#This Row],[Delivery_Date]],Table3[[#This Row],[Order_Date]])</f>
        <v>8</v>
      </c>
    </row>
    <row r="7260" spans="1:16" x14ac:dyDescent="0.25">
      <c r="A7260">
        <v>7259</v>
      </c>
      <c r="B7260" t="s">
        <v>65</v>
      </c>
      <c r="C7260" t="s">
        <v>16</v>
      </c>
      <c r="D7260" t="s">
        <v>25</v>
      </c>
      <c r="E7260" t="s">
        <v>26</v>
      </c>
      <c r="F7260" t="s">
        <v>47</v>
      </c>
      <c r="G7260" t="s">
        <v>392</v>
      </c>
      <c r="H7260">
        <v>98</v>
      </c>
      <c r="I7260">
        <v>5135.53</v>
      </c>
      <c r="J7260">
        <v>503281.94</v>
      </c>
      <c r="K7260">
        <v>3945.6</v>
      </c>
      <c r="L7260">
        <v>232</v>
      </c>
      <c r="M7260" t="s">
        <v>42</v>
      </c>
      <c r="N7260" t="s">
        <v>36</v>
      </c>
      <c r="O7260">
        <v>28231.66</v>
      </c>
      <c r="P7260">
        <f>_xlfn.DAYS(Table3[[#This Row],[Delivery_Date]],Table3[[#This Row],[Order_Date]])</f>
        <v>11</v>
      </c>
    </row>
    <row r="7261" spans="1:16" x14ac:dyDescent="0.25">
      <c r="A7261">
        <v>7260</v>
      </c>
      <c r="B7261" t="s">
        <v>65</v>
      </c>
      <c r="C7261" t="s">
        <v>24</v>
      </c>
      <c r="D7261" t="s">
        <v>39</v>
      </c>
      <c r="E7261" t="s">
        <v>18</v>
      </c>
      <c r="F7261" t="s">
        <v>315</v>
      </c>
      <c r="G7261" t="s">
        <v>176</v>
      </c>
      <c r="H7261">
        <v>19</v>
      </c>
      <c r="I7261">
        <v>3602.94</v>
      </c>
      <c r="J7261">
        <v>68455.86</v>
      </c>
      <c r="K7261">
        <v>280.14</v>
      </c>
      <c r="L7261">
        <v>58</v>
      </c>
      <c r="M7261" t="s">
        <v>29</v>
      </c>
      <c r="N7261" t="s">
        <v>22</v>
      </c>
      <c r="O7261">
        <v>4242.62</v>
      </c>
      <c r="P7261">
        <f>_xlfn.DAYS(Table3[[#This Row],[Delivery_Date]],Table3[[#This Row],[Order_Date]])</f>
        <v>10</v>
      </c>
    </row>
    <row r="7262" spans="1:16" x14ac:dyDescent="0.25">
      <c r="A7262">
        <v>7261</v>
      </c>
      <c r="B7262" t="s">
        <v>15</v>
      </c>
      <c r="C7262" t="s">
        <v>38</v>
      </c>
      <c r="D7262" t="s">
        <v>32</v>
      </c>
      <c r="E7262" t="s">
        <v>60</v>
      </c>
      <c r="F7262" t="s">
        <v>117</v>
      </c>
      <c r="G7262" t="s">
        <v>285</v>
      </c>
      <c r="H7262">
        <v>55</v>
      </c>
      <c r="I7262">
        <v>43032.66</v>
      </c>
      <c r="J7262">
        <v>2366796.2999999998</v>
      </c>
      <c r="K7262">
        <v>1109.9000000000001</v>
      </c>
      <c r="L7262">
        <v>321</v>
      </c>
      <c r="M7262" t="s">
        <v>29</v>
      </c>
      <c r="N7262" t="s">
        <v>30</v>
      </c>
      <c r="O7262">
        <v>430479.26</v>
      </c>
      <c r="P7262">
        <f>_xlfn.DAYS(Table3[[#This Row],[Delivery_Date]],Table3[[#This Row],[Order_Date]])</f>
        <v>3</v>
      </c>
    </row>
    <row r="7263" spans="1:16" x14ac:dyDescent="0.25">
      <c r="A7263">
        <v>7262</v>
      </c>
      <c r="B7263" t="s">
        <v>44</v>
      </c>
      <c r="C7263" t="s">
        <v>16</v>
      </c>
      <c r="D7263" t="s">
        <v>39</v>
      </c>
      <c r="E7263" t="s">
        <v>60</v>
      </c>
      <c r="F7263" t="s">
        <v>210</v>
      </c>
      <c r="G7263" t="s">
        <v>259</v>
      </c>
      <c r="H7263">
        <v>94</v>
      </c>
      <c r="I7263">
        <v>23695.54</v>
      </c>
      <c r="J7263">
        <v>2227380.7599999998</v>
      </c>
      <c r="K7263">
        <v>4461.34</v>
      </c>
      <c r="L7263">
        <v>829</v>
      </c>
      <c r="M7263" t="s">
        <v>29</v>
      </c>
      <c r="N7263" t="s">
        <v>22</v>
      </c>
      <c r="O7263">
        <v>229496.02</v>
      </c>
      <c r="P7263">
        <f>_xlfn.DAYS(Table3[[#This Row],[Delivery_Date]],Table3[[#This Row],[Order_Date]])</f>
        <v>9</v>
      </c>
    </row>
    <row r="7264" spans="1:16" x14ac:dyDescent="0.25">
      <c r="A7264">
        <v>7263</v>
      </c>
      <c r="B7264" t="s">
        <v>51</v>
      </c>
      <c r="C7264" t="s">
        <v>16</v>
      </c>
      <c r="D7264" t="s">
        <v>17</v>
      </c>
      <c r="E7264" t="s">
        <v>46</v>
      </c>
      <c r="F7264" t="s">
        <v>284</v>
      </c>
      <c r="G7264" t="s">
        <v>384</v>
      </c>
      <c r="H7264">
        <v>74</v>
      </c>
      <c r="I7264">
        <v>35421.699999999997</v>
      </c>
      <c r="J7264">
        <v>2621205.7999999998</v>
      </c>
      <c r="K7264">
        <v>516.49</v>
      </c>
      <c r="L7264">
        <v>282</v>
      </c>
      <c r="M7264" t="s">
        <v>29</v>
      </c>
      <c r="N7264" t="s">
        <v>36</v>
      </c>
      <c r="O7264">
        <v>533042.38</v>
      </c>
      <c r="P7264">
        <f>_xlfn.DAYS(Table3[[#This Row],[Delivery_Date]],Table3[[#This Row],[Order_Date]])</f>
        <v>10</v>
      </c>
    </row>
    <row r="7265" spans="1:16" x14ac:dyDescent="0.25">
      <c r="A7265">
        <v>7264</v>
      </c>
      <c r="B7265" t="s">
        <v>59</v>
      </c>
      <c r="C7265" t="s">
        <v>16</v>
      </c>
      <c r="D7265" t="s">
        <v>25</v>
      </c>
      <c r="E7265" t="s">
        <v>18</v>
      </c>
      <c r="F7265" t="s">
        <v>349</v>
      </c>
      <c r="G7265" t="s">
        <v>413</v>
      </c>
      <c r="H7265">
        <v>41</v>
      </c>
      <c r="I7265">
        <v>49323.69</v>
      </c>
      <c r="J7265">
        <v>2022271.29</v>
      </c>
      <c r="K7265">
        <v>3789.87</v>
      </c>
      <c r="L7265">
        <v>476</v>
      </c>
      <c r="M7265" t="s">
        <v>21</v>
      </c>
      <c r="N7265" t="s">
        <v>30</v>
      </c>
      <c r="O7265">
        <v>346799.87</v>
      </c>
      <c r="P7265">
        <f>_xlfn.DAYS(Table3[[#This Row],[Delivery_Date]],Table3[[#This Row],[Order_Date]])</f>
        <v>5</v>
      </c>
    </row>
    <row r="7266" spans="1:16" x14ac:dyDescent="0.25">
      <c r="A7266">
        <v>7265</v>
      </c>
      <c r="B7266" t="s">
        <v>23</v>
      </c>
      <c r="C7266" t="s">
        <v>24</v>
      </c>
      <c r="D7266" t="s">
        <v>39</v>
      </c>
      <c r="E7266" t="s">
        <v>26</v>
      </c>
      <c r="F7266" t="s">
        <v>155</v>
      </c>
      <c r="G7266" t="s">
        <v>415</v>
      </c>
      <c r="H7266">
        <v>72</v>
      </c>
      <c r="I7266">
        <v>9619.7800000000007</v>
      </c>
      <c r="J7266">
        <v>692624.16</v>
      </c>
      <c r="K7266">
        <v>2984.13</v>
      </c>
      <c r="L7266">
        <v>302</v>
      </c>
      <c r="M7266" t="s">
        <v>42</v>
      </c>
      <c r="N7266" t="s">
        <v>30</v>
      </c>
      <c r="O7266">
        <v>78990.09</v>
      </c>
      <c r="P7266">
        <f>_xlfn.DAYS(Table3[[#This Row],[Delivery_Date]],Table3[[#This Row],[Order_Date]])</f>
        <v>10</v>
      </c>
    </row>
    <row r="7267" spans="1:16" x14ac:dyDescent="0.25">
      <c r="A7267">
        <v>7266</v>
      </c>
      <c r="B7267" t="s">
        <v>31</v>
      </c>
      <c r="C7267" t="s">
        <v>24</v>
      </c>
      <c r="D7267" t="s">
        <v>45</v>
      </c>
      <c r="E7267" t="s">
        <v>18</v>
      </c>
      <c r="F7267" t="s">
        <v>274</v>
      </c>
      <c r="G7267" t="s">
        <v>203</v>
      </c>
      <c r="H7267">
        <v>59</v>
      </c>
      <c r="I7267">
        <v>10557.65</v>
      </c>
      <c r="J7267">
        <v>622901.35</v>
      </c>
      <c r="K7267">
        <v>2711.07</v>
      </c>
      <c r="L7267">
        <v>577</v>
      </c>
      <c r="M7267" t="s">
        <v>29</v>
      </c>
      <c r="N7267" t="s">
        <v>70</v>
      </c>
      <c r="O7267">
        <v>73852.899999999994</v>
      </c>
      <c r="P7267">
        <f>_xlfn.DAYS(Table3[[#This Row],[Delivery_Date]],Table3[[#This Row],[Order_Date]])</f>
        <v>1</v>
      </c>
    </row>
    <row r="7268" spans="1:16" x14ac:dyDescent="0.25">
      <c r="A7268">
        <v>7267</v>
      </c>
      <c r="B7268" t="s">
        <v>37</v>
      </c>
      <c r="C7268" t="s">
        <v>24</v>
      </c>
      <c r="D7268" t="s">
        <v>32</v>
      </c>
      <c r="E7268" t="s">
        <v>52</v>
      </c>
      <c r="F7268" t="s">
        <v>56</v>
      </c>
      <c r="G7268" t="s">
        <v>162</v>
      </c>
      <c r="H7268">
        <v>100</v>
      </c>
      <c r="I7268">
        <v>21366.58</v>
      </c>
      <c r="J7268">
        <v>2136658</v>
      </c>
      <c r="K7268">
        <v>4014.65</v>
      </c>
      <c r="L7268">
        <v>394</v>
      </c>
      <c r="M7268" t="s">
        <v>29</v>
      </c>
      <c r="N7268" t="s">
        <v>70</v>
      </c>
      <c r="O7268">
        <v>256391.19</v>
      </c>
      <c r="P7268">
        <f>_xlfn.DAYS(Table3[[#This Row],[Delivery_Date]],Table3[[#This Row],[Order_Date]])</f>
        <v>15</v>
      </c>
    </row>
    <row r="7269" spans="1:16" x14ac:dyDescent="0.25">
      <c r="A7269">
        <v>7268</v>
      </c>
      <c r="B7269" t="s">
        <v>37</v>
      </c>
      <c r="C7269" t="s">
        <v>16</v>
      </c>
      <c r="D7269" t="s">
        <v>17</v>
      </c>
      <c r="E7269" t="s">
        <v>26</v>
      </c>
      <c r="F7269" t="s">
        <v>235</v>
      </c>
      <c r="G7269" t="s">
        <v>266</v>
      </c>
      <c r="H7269">
        <v>20</v>
      </c>
      <c r="I7269">
        <v>22952.27</v>
      </c>
      <c r="J7269">
        <v>459045.4</v>
      </c>
      <c r="K7269">
        <v>2769.35</v>
      </c>
      <c r="L7269">
        <v>403</v>
      </c>
      <c r="M7269" t="s">
        <v>42</v>
      </c>
      <c r="N7269" t="s">
        <v>43</v>
      </c>
      <c r="O7269">
        <v>94241.73</v>
      </c>
      <c r="P7269">
        <f>_xlfn.DAYS(Table3[[#This Row],[Delivery_Date]],Table3[[#This Row],[Order_Date]])</f>
        <v>11</v>
      </c>
    </row>
    <row r="7270" spans="1:16" x14ac:dyDescent="0.25">
      <c r="A7270">
        <v>7269</v>
      </c>
      <c r="B7270" t="s">
        <v>31</v>
      </c>
      <c r="C7270" t="s">
        <v>38</v>
      </c>
      <c r="D7270" t="s">
        <v>25</v>
      </c>
      <c r="E7270" t="s">
        <v>60</v>
      </c>
      <c r="F7270" t="s">
        <v>108</v>
      </c>
      <c r="G7270" t="s">
        <v>235</v>
      </c>
      <c r="H7270">
        <v>90</v>
      </c>
      <c r="I7270">
        <v>8259.18</v>
      </c>
      <c r="J7270">
        <v>743326.2</v>
      </c>
      <c r="K7270">
        <v>4785.05</v>
      </c>
      <c r="L7270">
        <v>817</v>
      </c>
      <c r="M7270" t="s">
        <v>42</v>
      </c>
      <c r="N7270" t="s">
        <v>22</v>
      </c>
      <c r="O7270">
        <v>184964.41</v>
      </c>
      <c r="P7270">
        <f>_xlfn.DAYS(Table3[[#This Row],[Delivery_Date]],Table3[[#This Row],[Order_Date]])</f>
        <v>9</v>
      </c>
    </row>
    <row r="7271" spans="1:16" x14ac:dyDescent="0.25">
      <c r="A7271">
        <v>7270</v>
      </c>
      <c r="B7271" t="s">
        <v>15</v>
      </c>
      <c r="C7271" t="s">
        <v>16</v>
      </c>
      <c r="D7271" t="s">
        <v>39</v>
      </c>
      <c r="E7271" t="s">
        <v>26</v>
      </c>
      <c r="F7271" t="s">
        <v>286</v>
      </c>
      <c r="G7271" t="s">
        <v>120</v>
      </c>
      <c r="H7271">
        <v>42</v>
      </c>
      <c r="I7271">
        <v>2684.23</v>
      </c>
      <c r="J7271">
        <v>112737.66</v>
      </c>
      <c r="K7271">
        <v>4650.62</v>
      </c>
      <c r="L7271">
        <v>514</v>
      </c>
      <c r="M7271" t="s">
        <v>29</v>
      </c>
      <c r="N7271" t="s">
        <v>22</v>
      </c>
      <c r="O7271">
        <v>19377.71</v>
      </c>
      <c r="P7271">
        <f>_xlfn.DAYS(Table3[[#This Row],[Delivery_Date]],Table3[[#This Row],[Order_Date]])</f>
        <v>13</v>
      </c>
    </row>
    <row r="7272" spans="1:16" x14ac:dyDescent="0.25">
      <c r="A7272">
        <v>7271</v>
      </c>
      <c r="B7272" t="s">
        <v>59</v>
      </c>
      <c r="C7272" t="s">
        <v>24</v>
      </c>
      <c r="D7272" t="s">
        <v>32</v>
      </c>
      <c r="E7272" t="s">
        <v>18</v>
      </c>
      <c r="F7272" t="s">
        <v>144</v>
      </c>
      <c r="G7272" t="s">
        <v>121</v>
      </c>
      <c r="H7272">
        <v>37</v>
      </c>
      <c r="I7272">
        <v>25201.26</v>
      </c>
      <c r="J7272">
        <v>932446.62</v>
      </c>
      <c r="K7272">
        <v>2033.97</v>
      </c>
      <c r="L7272">
        <v>174</v>
      </c>
      <c r="M7272" t="s">
        <v>21</v>
      </c>
      <c r="N7272" t="s">
        <v>43</v>
      </c>
      <c r="O7272">
        <v>229652.47</v>
      </c>
      <c r="P7272">
        <f>_xlfn.DAYS(Table3[[#This Row],[Delivery_Date]],Table3[[#This Row],[Order_Date]])</f>
        <v>14</v>
      </c>
    </row>
    <row r="7273" spans="1:16" x14ac:dyDescent="0.25">
      <c r="A7273">
        <v>7272</v>
      </c>
      <c r="B7273" t="s">
        <v>15</v>
      </c>
      <c r="C7273" t="s">
        <v>16</v>
      </c>
      <c r="D7273" t="s">
        <v>17</v>
      </c>
      <c r="E7273" t="s">
        <v>60</v>
      </c>
      <c r="F7273" t="s">
        <v>131</v>
      </c>
      <c r="G7273" t="s">
        <v>272</v>
      </c>
      <c r="H7273">
        <v>9</v>
      </c>
      <c r="I7273">
        <v>11936.32</v>
      </c>
      <c r="J7273">
        <v>107426.88</v>
      </c>
      <c r="K7273">
        <v>4301.43</v>
      </c>
      <c r="L7273">
        <v>625</v>
      </c>
      <c r="M7273" t="s">
        <v>21</v>
      </c>
      <c r="N7273" t="s">
        <v>36</v>
      </c>
      <c r="O7273">
        <v>12241.81</v>
      </c>
      <c r="P7273">
        <f>_xlfn.DAYS(Table3[[#This Row],[Delivery_Date]],Table3[[#This Row],[Order_Date]])</f>
        <v>5</v>
      </c>
    </row>
    <row r="7274" spans="1:16" x14ac:dyDescent="0.25">
      <c r="A7274">
        <v>7273</v>
      </c>
      <c r="B7274" t="s">
        <v>15</v>
      </c>
      <c r="C7274" t="s">
        <v>16</v>
      </c>
      <c r="D7274" t="s">
        <v>45</v>
      </c>
      <c r="E7274" t="s">
        <v>60</v>
      </c>
      <c r="F7274" t="s">
        <v>151</v>
      </c>
      <c r="G7274" t="s">
        <v>347</v>
      </c>
      <c r="H7274">
        <v>19</v>
      </c>
      <c r="I7274">
        <v>44979.9</v>
      </c>
      <c r="J7274">
        <v>854618.1</v>
      </c>
      <c r="K7274">
        <v>3418.06</v>
      </c>
      <c r="L7274">
        <v>746</v>
      </c>
      <c r="M7274" t="s">
        <v>29</v>
      </c>
      <c r="N7274" t="s">
        <v>22</v>
      </c>
      <c r="O7274">
        <v>45170.73</v>
      </c>
      <c r="P7274">
        <f>_xlfn.DAYS(Table3[[#This Row],[Delivery_Date]],Table3[[#This Row],[Order_Date]])</f>
        <v>3</v>
      </c>
    </row>
    <row r="7275" spans="1:16" x14ac:dyDescent="0.25">
      <c r="A7275">
        <v>7274</v>
      </c>
      <c r="B7275" t="s">
        <v>23</v>
      </c>
      <c r="C7275" t="s">
        <v>16</v>
      </c>
      <c r="D7275" t="s">
        <v>45</v>
      </c>
      <c r="E7275" t="s">
        <v>52</v>
      </c>
      <c r="F7275" t="s">
        <v>313</v>
      </c>
      <c r="G7275" t="s">
        <v>28</v>
      </c>
      <c r="H7275">
        <v>41</v>
      </c>
      <c r="I7275">
        <v>6967.2</v>
      </c>
      <c r="J7275">
        <v>285655.2</v>
      </c>
      <c r="K7275">
        <v>201.5</v>
      </c>
      <c r="L7275">
        <v>175</v>
      </c>
      <c r="M7275" t="s">
        <v>29</v>
      </c>
      <c r="N7275" t="s">
        <v>70</v>
      </c>
      <c r="O7275">
        <v>32389.86</v>
      </c>
      <c r="P7275">
        <f>_xlfn.DAYS(Table3[[#This Row],[Delivery_Date]],Table3[[#This Row],[Order_Date]])</f>
        <v>4</v>
      </c>
    </row>
    <row r="7276" spans="1:16" x14ac:dyDescent="0.25">
      <c r="A7276">
        <v>7275</v>
      </c>
      <c r="B7276" t="s">
        <v>44</v>
      </c>
      <c r="C7276" t="s">
        <v>16</v>
      </c>
      <c r="D7276" t="s">
        <v>39</v>
      </c>
      <c r="E7276" t="s">
        <v>60</v>
      </c>
      <c r="F7276" t="s">
        <v>312</v>
      </c>
      <c r="G7276" t="s">
        <v>343</v>
      </c>
      <c r="H7276">
        <v>31</v>
      </c>
      <c r="I7276">
        <v>19523.04</v>
      </c>
      <c r="J7276">
        <v>605214.24</v>
      </c>
      <c r="K7276">
        <v>4869.9799999999996</v>
      </c>
      <c r="L7276">
        <v>596</v>
      </c>
      <c r="M7276" t="s">
        <v>42</v>
      </c>
      <c r="N7276" t="s">
        <v>22</v>
      </c>
      <c r="O7276">
        <v>53794.71</v>
      </c>
      <c r="P7276">
        <f>_xlfn.DAYS(Table3[[#This Row],[Delivery_Date]],Table3[[#This Row],[Order_Date]])</f>
        <v>8</v>
      </c>
    </row>
    <row r="7277" spans="1:16" x14ac:dyDescent="0.25">
      <c r="A7277">
        <v>7276</v>
      </c>
      <c r="B7277" t="s">
        <v>44</v>
      </c>
      <c r="C7277" t="s">
        <v>16</v>
      </c>
      <c r="D7277" t="s">
        <v>25</v>
      </c>
      <c r="E7277" t="s">
        <v>60</v>
      </c>
      <c r="F7277" t="s">
        <v>264</v>
      </c>
      <c r="G7277" t="s">
        <v>81</v>
      </c>
      <c r="H7277">
        <v>43</v>
      </c>
      <c r="I7277">
        <v>28431.27</v>
      </c>
      <c r="J7277">
        <v>1222544.6100000001</v>
      </c>
      <c r="K7277">
        <v>1278.6600000000001</v>
      </c>
      <c r="L7277">
        <v>32</v>
      </c>
      <c r="M7277" t="s">
        <v>35</v>
      </c>
      <c r="N7277" t="s">
        <v>43</v>
      </c>
      <c r="O7277">
        <v>125541.68</v>
      </c>
      <c r="P7277">
        <f>_xlfn.DAYS(Table3[[#This Row],[Delivery_Date]],Table3[[#This Row],[Order_Date]])</f>
        <v>15</v>
      </c>
    </row>
    <row r="7278" spans="1:16" x14ac:dyDescent="0.25">
      <c r="A7278">
        <v>7277</v>
      </c>
      <c r="B7278" t="s">
        <v>37</v>
      </c>
      <c r="C7278" t="s">
        <v>24</v>
      </c>
      <c r="D7278" t="s">
        <v>17</v>
      </c>
      <c r="E7278" t="s">
        <v>52</v>
      </c>
      <c r="F7278" t="s">
        <v>192</v>
      </c>
      <c r="G7278" t="s">
        <v>381</v>
      </c>
      <c r="H7278">
        <v>59</v>
      </c>
      <c r="I7278">
        <v>25167.81</v>
      </c>
      <c r="J7278">
        <v>1484900.79</v>
      </c>
      <c r="K7278">
        <v>3923.85</v>
      </c>
      <c r="L7278">
        <v>976</v>
      </c>
      <c r="M7278" t="s">
        <v>42</v>
      </c>
      <c r="N7278" t="s">
        <v>30</v>
      </c>
      <c r="O7278">
        <v>276177.99</v>
      </c>
      <c r="P7278">
        <f>_xlfn.DAYS(Table3[[#This Row],[Delivery_Date]],Table3[[#This Row],[Order_Date]])</f>
        <v>2</v>
      </c>
    </row>
    <row r="7279" spans="1:16" x14ac:dyDescent="0.25">
      <c r="A7279">
        <v>7278</v>
      </c>
      <c r="B7279" t="s">
        <v>44</v>
      </c>
      <c r="C7279" t="s">
        <v>24</v>
      </c>
      <c r="D7279" t="s">
        <v>39</v>
      </c>
      <c r="E7279" t="s">
        <v>18</v>
      </c>
      <c r="F7279" t="s">
        <v>382</v>
      </c>
      <c r="G7279" t="s">
        <v>327</v>
      </c>
      <c r="H7279">
        <v>83</v>
      </c>
      <c r="I7279">
        <v>11790.46</v>
      </c>
      <c r="J7279">
        <v>978608.18</v>
      </c>
      <c r="K7279">
        <v>4679.6000000000004</v>
      </c>
      <c r="L7279">
        <v>849</v>
      </c>
      <c r="M7279" t="s">
        <v>35</v>
      </c>
      <c r="N7279" t="s">
        <v>43</v>
      </c>
      <c r="O7279">
        <v>210450.7</v>
      </c>
      <c r="P7279">
        <f>_xlfn.DAYS(Table3[[#This Row],[Delivery_Date]],Table3[[#This Row],[Order_Date]])</f>
        <v>11</v>
      </c>
    </row>
    <row r="7280" spans="1:16" x14ac:dyDescent="0.25">
      <c r="A7280">
        <v>7279</v>
      </c>
      <c r="B7280" t="s">
        <v>31</v>
      </c>
      <c r="C7280" t="s">
        <v>16</v>
      </c>
      <c r="D7280" t="s">
        <v>39</v>
      </c>
      <c r="E7280" t="s">
        <v>18</v>
      </c>
      <c r="F7280" t="s">
        <v>186</v>
      </c>
      <c r="G7280" t="s">
        <v>380</v>
      </c>
      <c r="H7280">
        <v>70</v>
      </c>
      <c r="I7280">
        <v>20750.580000000002</v>
      </c>
      <c r="J7280">
        <v>1452540.6</v>
      </c>
      <c r="K7280">
        <v>379.4</v>
      </c>
      <c r="L7280">
        <v>982</v>
      </c>
      <c r="M7280" t="s">
        <v>42</v>
      </c>
      <c r="N7280" t="s">
        <v>70</v>
      </c>
      <c r="O7280">
        <v>159241.56</v>
      </c>
      <c r="P7280">
        <f>_xlfn.DAYS(Table3[[#This Row],[Delivery_Date]],Table3[[#This Row],[Order_Date]])</f>
        <v>10</v>
      </c>
    </row>
    <row r="7281" spans="1:16" x14ac:dyDescent="0.25">
      <c r="A7281">
        <v>7280</v>
      </c>
      <c r="B7281" t="s">
        <v>15</v>
      </c>
      <c r="C7281" t="s">
        <v>24</v>
      </c>
      <c r="D7281" t="s">
        <v>17</v>
      </c>
      <c r="E7281" t="s">
        <v>46</v>
      </c>
      <c r="F7281" t="s">
        <v>151</v>
      </c>
      <c r="G7281" t="s">
        <v>302</v>
      </c>
      <c r="H7281">
        <v>45</v>
      </c>
      <c r="I7281">
        <v>48963.93</v>
      </c>
      <c r="J7281">
        <v>2203376.85</v>
      </c>
      <c r="K7281">
        <v>4611.9399999999996</v>
      </c>
      <c r="L7281">
        <v>691</v>
      </c>
      <c r="M7281" t="s">
        <v>21</v>
      </c>
      <c r="N7281" t="s">
        <v>22</v>
      </c>
      <c r="O7281">
        <v>340648.36</v>
      </c>
      <c r="P7281">
        <f>_xlfn.DAYS(Table3[[#This Row],[Delivery_Date]],Table3[[#This Row],[Order_Date]])</f>
        <v>8</v>
      </c>
    </row>
    <row r="7282" spans="1:16" x14ac:dyDescent="0.25">
      <c r="A7282">
        <v>7281</v>
      </c>
      <c r="B7282" t="s">
        <v>59</v>
      </c>
      <c r="C7282" t="s">
        <v>38</v>
      </c>
      <c r="D7282" t="s">
        <v>17</v>
      </c>
      <c r="E7282" t="s">
        <v>18</v>
      </c>
      <c r="F7282" t="s">
        <v>167</v>
      </c>
      <c r="G7282" t="s">
        <v>170</v>
      </c>
      <c r="H7282">
        <v>60</v>
      </c>
      <c r="I7282">
        <v>24676.53</v>
      </c>
      <c r="J7282">
        <v>1480591.8</v>
      </c>
      <c r="K7282">
        <v>2596.4699999999998</v>
      </c>
      <c r="L7282">
        <v>954</v>
      </c>
      <c r="M7282" t="s">
        <v>29</v>
      </c>
      <c r="N7282" t="s">
        <v>36</v>
      </c>
      <c r="O7282">
        <v>332873.90000000002</v>
      </c>
      <c r="P7282">
        <f>_xlfn.DAYS(Table3[[#This Row],[Delivery_Date]],Table3[[#This Row],[Order_Date]])</f>
        <v>1</v>
      </c>
    </row>
    <row r="7283" spans="1:16" x14ac:dyDescent="0.25">
      <c r="A7283">
        <v>7282</v>
      </c>
      <c r="B7283" t="s">
        <v>37</v>
      </c>
      <c r="C7283" t="s">
        <v>38</v>
      </c>
      <c r="D7283" t="s">
        <v>17</v>
      </c>
      <c r="E7283" t="s">
        <v>52</v>
      </c>
      <c r="F7283" t="s">
        <v>287</v>
      </c>
      <c r="G7283" t="s">
        <v>105</v>
      </c>
      <c r="H7283">
        <v>15</v>
      </c>
      <c r="I7283">
        <v>29402.26</v>
      </c>
      <c r="J7283">
        <v>441033.9</v>
      </c>
      <c r="K7283">
        <v>3311.56</v>
      </c>
      <c r="L7283">
        <v>994</v>
      </c>
      <c r="M7283" t="s">
        <v>42</v>
      </c>
      <c r="N7283" t="s">
        <v>22</v>
      </c>
      <c r="O7283">
        <v>53825.55</v>
      </c>
      <c r="P7283">
        <f>_xlfn.DAYS(Table3[[#This Row],[Delivery_Date]],Table3[[#This Row],[Order_Date]])</f>
        <v>9</v>
      </c>
    </row>
    <row r="7284" spans="1:16" x14ac:dyDescent="0.25">
      <c r="A7284">
        <v>7283</v>
      </c>
      <c r="B7284" t="s">
        <v>15</v>
      </c>
      <c r="C7284" t="s">
        <v>38</v>
      </c>
      <c r="D7284" t="s">
        <v>25</v>
      </c>
      <c r="E7284" t="s">
        <v>18</v>
      </c>
      <c r="F7284" t="s">
        <v>408</v>
      </c>
      <c r="G7284" t="s">
        <v>227</v>
      </c>
      <c r="H7284">
        <v>62</v>
      </c>
      <c r="I7284">
        <v>3704.25</v>
      </c>
      <c r="J7284">
        <v>229663.5</v>
      </c>
      <c r="K7284">
        <v>4108.96</v>
      </c>
      <c r="L7284">
        <v>852</v>
      </c>
      <c r="M7284" t="s">
        <v>42</v>
      </c>
      <c r="N7284" t="s">
        <v>36</v>
      </c>
      <c r="O7284">
        <v>18590.23</v>
      </c>
      <c r="P7284">
        <f>_xlfn.DAYS(Table3[[#This Row],[Delivery_Date]],Table3[[#This Row],[Order_Date]])</f>
        <v>12</v>
      </c>
    </row>
    <row r="7285" spans="1:16" x14ac:dyDescent="0.25">
      <c r="A7285">
        <v>7284</v>
      </c>
      <c r="B7285" t="s">
        <v>44</v>
      </c>
      <c r="C7285" t="s">
        <v>16</v>
      </c>
      <c r="D7285" t="s">
        <v>39</v>
      </c>
      <c r="E7285" t="s">
        <v>26</v>
      </c>
      <c r="F7285" t="s">
        <v>63</v>
      </c>
      <c r="G7285" t="s">
        <v>169</v>
      </c>
      <c r="H7285">
        <v>84</v>
      </c>
      <c r="I7285">
        <v>35813.72</v>
      </c>
      <c r="J7285">
        <v>3008352.48</v>
      </c>
      <c r="K7285">
        <v>3445.02</v>
      </c>
      <c r="L7285">
        <v>405</v>
      </c>
      <c r="M7285" t="s">
        <v>29</v>
      </c>
      <c r="N7285" t="s">
        <v>22</v>
      </c>
      <c r="O7285">
        <v>522733.06</v>
      </c>
      <c r="P7285">
        <f>_xlfn.DAYS(Table3[[#This Row],[Delivery_Date]],Table3[[#This Row],[Order_Date]])</f>
        <v>6</v>
      </c>
    </row>
    <row r="7286" spans="1:16" x14ac:dyDescent="0.25">
      <c r="A7286">
        <v>7285</v>
      </c>
      <c r="B7286" t="s">
        <v>23</v>
      </c>
      <c r="C7286" t="s">
        <v>24</v>
      </c>
      <c r="D7286" t="s">
        <v>39</v>
      </c>
      <c r="E7286" t="s">
        <v>18</v>
      </c>
      <c r="F7286" t="s">
        <v>374</v>
      </c>
      <c r="G7286" t="s">
        <v>382</v>
      </c>
      <c r="H7286">
        <v>76</v>
      </c>
      <c r="I7286">
        <v>9925.23</v>
      </c>
      <c r="J7286">
        <v>754317.48</v>
      </c>
      <c r="K7286">
        <v>3335.02</v>
      </c>
      <c r="L7286">
        <v>515</v>
      </c>
      <c r="M7286" t="s">
        <v>29</v>
      </c>
      <c r="N7286" t="s">
        <v>43</v>
      </c>
      <c r="O7286">
        <v>99374.76</v>
      </c>
      <c r="P7286">
        <f>_xlfn.DAYS(Table3[[#This Row],[Delivery_Date]],Table3[[#This Row],[Order_Date]])</f>
        <v>2</v>
      </c>
    </row>
    <row r="7287" spans="1:16" x14ac:dyDescent="0.25">
      <c r="A7287">
        <v>7286</v>
      </c>
      <c r="B7287" t="s">
        <v>15</v>
      </c>
      <c r="C7287" t="s">
        <v>24</v>
      </c>
      <c r="D7287" t="s">
        <v>17</v>
      </c>
      <c r="E7287" t="s">
        <v>46</v>
      </c>
      <c r="F7287" t="s">
        <v>118</v>
      </c>
      <c r="G7287" t="s">
        <v>181</v>
      </c>
      <c r="H7287">
        <v>82</v>
      </c>
      <c r="I7287">
        <v>25039.62</v>
      </c>
      <c r="J7287">
        <v>2053248.84</v>
      </c>
      <c r="K7287">
        <v>1867.7</v>
      </c>
      <c r="L7287">
        <v>148</v>
      </c>
      <c r="M7287" t="s">
        <v>21</v>
      </c>
      <c r="N7287" t="s">
        <v>22</v>
      </c>
      <c r="O7287">
        <v>250155.71</v>
      </c>
      <c r="P7287">
        <f>_xlfn.DAYS(Table3[[#This Row],[Delivery_Date]],Table3[[#This Row],[Order_Date]])</f>
        <v>9</v>
      </c>
    </row>
    <row r="7288" spans="1:16" x14ac:dyDescent="0.25">
      <c r="A7288">
        <v>7287</v>
      </c>
      <c r="B7288" t="s">
        <v>65</v>
      </c>
      <c r="C7288" t="s">
        <v>38</v>
      </c>
      <c r="D7288" t="s">
        <v>45</v>
      </c>
      <c r="E7288" t="s">
        <v>46</v>
      </c>
      <c r="F7288" t="s">
        <v>335</v>
      </c>
      <c r="G7288" t="s">
        <v>135</v>
      </c>
      <c r="H7288">
        <v>2</v>
      </c>
      <c r="I7288">
        <v>11226.44</v>
      </c>
      <c r="J7288">
        <v>22452.880000000001</v>
      </c>
      <c r="K7288">
        <v>1906.55</v>
      </c>
      <c r="L7288">
        <v>231</v>
      </c>
      <c r="M7288" t="s">
        <v>35</v>
      </c>
      <c r="N7288" t="s">
        <v>43</v>
      </c>
      <c r="O7288">
        <v>3521.03</v>
      </c>
      <c r="P7288">
        <f>_xlfn.DAYS(Table3[[#This Row],[Delivery_Date]],Table3[[#This Row],[Order_Date]])</f>
        <v>7</v>
      </c>
    </row>
    <row r="7289" spans="1:16" x14ac:dyDescent="0.25">
      <c r="A7289">
        <v>7288</v>
      </c>
      <c r="B7289" t="s">
        <v>15</v>
      </c>
      <c r="C7289" t="s">
        <v>24</v>
      </c>
      <c r="D7289" t="s">
        <v>39</v>
      </c>
      <c r="E7289" t="s">
        <v>52</v>
      </c>
      <c r="F7289" t="s">
        <v>150</v>
      </c>
      <c r="G7289" t="s">
        <v>208</v>
      </c>
      <c r="H7289">
        <v>4</v>
      </c>
      <c r="I7289">
        <v>18936.82</v>
      </c>
      <c r="J7289">
        <v>75747.28</v>
      </c>
      <c r="K7289">
        <v>3244.94</v>
      </c>
      <c r="L7289">
        <v>248</v>
      </c>
      <c r="M7289" t="s">
        <v>42</v>
      </c>
      <c r="N7289" t="s">
        <v>30</v>
      </c>
      <c r="O7289">
        <v>6883.62</v>
      </c>
      <c r="P7289">
        <f>_xlfn.DAYS(Table3[[#This Row],[Delivery_Date]],Table3[[#This Row],[Order_Date]])</f>
        <v>11</v>
      </c>
    </row>
    <row r="7290" spans="1:16" x14ac:dyDescent="0.25">
      <c r="A7290">
        <v>7289</v>
      </c>
      <c r="B7290" t="s">
        <v>44</v>
      </c>
      <c r="C7290" t="s">
        <v>38</v>
      </c>
      <c r="D7290" t="s">
        <v>32</v>
      </c>
      <c r="E7290" t="s">
        <v>60</v>
      </c>
      <c r="F7290" t="s">
        <v>239</v>
      </c>
      <c r="G7290" t="s">
        <v>253</v>
      </c>
      <c r="H7290">
        <v>53</v>
      </c>
      <c r="I7290">
        <v>7103.99</v>
      </c>
      <c r="J7290">
        <v>376511.47</v>
      </c>
      <c r="K7290">
        <v>2868.5</v>
      </c>
      <c r="L7290">
        <v>350</v>
      </c>
      <c r="M7290" t="s">
        <v>42</v>
      </c>
      <c r="N7290" t="s">
        <v>36</v>
      </c>
      <c r="O7290">
        <v>89990.57</v>
      </c>
      <c r="P7290">
        <f>_xlfn.DAYS(Table3[[#This Row],[Delivery_Date]],Table3[[#This Row],[Order_Date]])</f>
        <v>7</v>
      </c>
    </row>
    <row r="7291" spans="1:16" x14ac:dyDescent="0.25">
      <c r="A7291">
        <v>7290</v>
      </c>
      <c r="B7291" t="s">
        <v>65</v>
      </c>
      <c r="C7291" t="s">
        <v>16</v>
      </c>
      <c r="D7291" t="s">
        <v>45</v>
      </c>
      <c r="E7291" t="s">
        <v>18</v>
      </c>
      <c r="F7291" t="s">
        <v>358</v>
      </c>
      <c r="G7291" t="s">
        <v>396</v>
      </c>
      <c r="H7291">
        <v>50</v>
      </c>
      <c r="I7291">
        <v>48277.1</v>
      </c>
      <c r="J7291">
        <v>2413855</v>
      </c>
      <c r="K7291">
        <v>1939.47</v>
      </c>
      <c r="L7291">
        <v>131</v>
      </c>
      <c r="M7291" t="s">
        <v>21</v>
      </c>
      <c r="N7291" t="s">
        <v>22</v>
      </c>
      <c r="O7291">
        <v>502359.15</v>
      </c>
      <c r="P7291">
        <f>_xlfn.DAYS(Table3[[#This Row],[Delivery_Date]],Table3[[#This Row],[Order_Date]])</f>
        <v>15</v>
      </c>
    </row>
    <row r="7292" spans="1:16" x14ac:dyDescent="0.25">
      <c r="A7292">
        <v>7291</v>
      </c>
      <c r="B7292" t="s">
        <v>59</v>
      </c>
      <c r="C7292" t="s">
        <v>16</v>
      </c>
      <c r="D7292" t="s">
        <v>39</v>
      </c>
      <c r="E7292" t="s">
        <v>26</v>
      </c>
      <c r="F7292" t="s">
        <v>374</v>
      </c>
      <c r="G7292" t="s">
        <v>96</v>
      </c>
      <c r="H7292">
        <v>72</v>
      </c>
      <c r="I7292">
        <v>39728.39</v>
      </c>
      <c r="J7292">
        <v>2860444.08</v>
      </c>
      <c r="K7292">
        <v>4096.33</v>
      </c>
      <c r="L7292">
        <v>134</v>
      </c>
      <c r="M7292" t="s">
        <v>42</v>
      </c>
      <c r="N7292" t="s">
        <v>43</v>
      </c>
      <c r="O7292">
        <v>252965.26</v>
      </c>
      <c r="P7292">
        <f>_xlfn.DAYS(Table3[[#This Row],[Delivery_Date]],Table3[[#This Row],[Order_Date]])</f>
        <v>4</v>
      </c>
    </row>
    <row r="7293" spans="1:16" x14ac:dyDescent="0.25">
      <c r="A7293">
        <v>7292</v>
      </c>
      <c r="B7293" t="s">
        <v>23</v>
      </c>
      <c r="C7293" t="s">
        <v>16</v>
      </c>
      <c r="D7293" t="s">
        <v>32</v>
      </c>
      <c r="E7293" t="s">
        <v>52</v>
      </c>
      <c r="F7293" t="s">
        <v>408</v>
      </c>
      <c r="G7293" t="s">
        <v>218</v>
      </c>
      <c r="H7293">
        <v>89</v>
      </c>
      <c r="I7293">
        <v>21404.13</v>
      </c>
      <c r="J7293">
        <v>1904967.57</v>
      </c>
      <c r="K7293">
        <v>882.89</v>
      </c>
      <c r="L7293">
        <v>242</v>
      </c>
      <c r="M7293" t="s">
        <v>29</v>
      </c>
      <c r="N7293" t="s">
        <v>22</v>
      </c>
      <c r="O7293">
        <v>417470.36</v>
      </c>
      <c r="P7293">
        <f>_xlfn.DAYS(Table3[[#This Row],[Delivery_Date]],Table3[[#This Row],[Order_Date]])</f>
        <v>1</v>
      </c>
    </row>
    <row r="7294" spans="1:16" x14ac:dyDescent="0.25">
      <c r="A7294">
        <v>7293</v>
      </c>
      <c r="B7294" t="s">
        <v>31</v>
      </c>
      <c r="C7294" t="s">
        <v>24</v>
      </c>
      <c r="D7294" t="s">
        <v>45</v>
      </c>
      <c r="E7294" t="s">
        <v>26</v>
      </c>
      <c r="F7294" t="s">
        <v>54</v>
      </c>
      <c r="G7294" t="s">
        <v>219</v>
      </c>
      <c r="H7294">
        <v>97</v>
      </c>
      <c r="I7294">
        <v>41915.79</v>
      </c>
      <c r="J7294">
        <v>4065831.63</v>
      </c>
      <c r="K7294">
        <v>1222.54</v>
      </c>
      <c r="L7294">
        <v>107</v>
      </c>
      <c r="M7294" t="s">
        <v>42</v>
      </c>
      <c r="N7294" t="s">
        <v>30</v>
      </c>
      <c r="O7294">
        <v>978217.07</v>
      </c>
      <c r="P7294">
        <f>_xlfn.DAYS(Table3[[#This Row],[Delivery_Date]],Table3[[#This Row],[Order_Date]])</f>
        <v>15</v>
      </c>
    </row>
    <row r="7295" spans="1:16" x14ac:dyDescent="0.25">
      <c r="A7295">
        <v>7294</v>
      </c>
      <c r="B7295" t="s">
        <v>51</v>
      </c>
      <c r="C7295" t="s">
        <v>38</v>
      </c>
      <c r="D7295" t="s">
        <v>17</v>
      </c>
      <c r="E7295" t="s">
        <v>60</v>
      </c>
      <c r="F7295" t="s">
        <v>214</v>
      </c>
      <c r="G7295" t="s">
        <v>248</v>
      </c>
      <c r="H7295">
        <v>91</v>
      </c>
      <c r="I7295">
        <v>30961.9</v>
      </c>
      <c r="J7295">
        <v>2817532.9</v>
      </c>
      <c r="K7295">
        <v>4394.95</v>
      </c>
      <c r="L7295">
        <v>28</v>
      </c>
      <c r="M7295" t="s">
        <v>21</v>
      </c>
      <c r="N7295" t="s">
        <v>70</v>
      </c>
      <c r="O7295">
        <v>332995.03999999998</v>
      </c>
      <c r="P7295">
        <f>_xlfn.DAYS(Table3[[#This Row],[Delivery_Date]],Table3[[#This Row],[Order_Date]])</f>
        <v>14</v>
      </c>
    </row>
    <row r="7296" spans="1:16" x14ac:dyDescent="0.25">
      <c r="A7296">
        <v>7295</v>
      </c>
      <c r="B7296" t="s">
        <v>65</v>
      </c>
      <c r="C7296" t="s">
        <v>38</v>
      </c>
      <c r="D7296" t="s">
        <v>17</v>
      </c>
      <c r="E7296" t="s">
        <v>52</v>
      </c>
      <c r="F7296" t="s">
        <v>381</v>
      </c>
      <c r="G7296" t="s">
        <v>233</v>
      </c>
      <c r="H7296">
        <v>78</v>
      </c>
      <c r="I7296">
        <v>12389.19</v>
      </c>
      <c r="J7296">
        <v>966356.82</v>
      </c>
      <c r="K7296">
        <v>2241.91</v>
      </c>
      <c r="L7296">
        <v>399</v>
      </c>
      <c r="M7296" t="s">
        <v>29</v>
      </c>
      <c r="N7296" t="s">
        <v>22</v>
      </c>
      <c r="O7296">
        <v>228307.27</v>
      </c>
      <c r="P7296">
        <f>_xlfn.DAYS(Table3[[#This Row],[Delivery_Date]],Table3[[#This Row],[Order_Date]])</f>
        <v>12</v>
      </c>
    </row>
    <row r="7297" spans="1:16" x14ac:dyDescent="0.25">
      <c r="A7297">
        <v>7296</v>
      </c>
      <c r="B7297" t="s">
        <v>51</v>
      </c>
      <c r="C7297" t="s">
        <v>38</v>
      </c>
      <c r="D7297" t="s">
        <v>17</v>
      </c>
      <c r="E7297" t="s">
        <v>26</v>
      </c>
      <c r="F7297" t="s">
        <v>415</v>
      </c>
      <c r="G7297" t="s">
        <v>369</v>
      </c>
      <c r="H7297">
        <v>86</v>
      </c>
      <c r="I7297">
        <v>48518.7</v>
      </c>
      <c r="J7297">
        <v>4172608.2</v>
      </c>
      <c r="K7297">
        <v>2648.04</v>
      </c>
      <c r="L7297">
        <v>260</v>
      </c>
      <c r="M7297" t="s">
        <v>42</v>
      </c>
      <c r="N7297" t="s">
        <v>36</v>
      </c>
      <c r="O7297">
        <v>706937.4</v>
      </c>
      <c r="P7297">
        <f>_xlfn.DAYS(Table3[[#This Row],[Delivery_Date]],Table3[[#This Row],[Order_Date]])</f>
        <v>7</v>
      </c>
    </row>
    <row r="7298" spans="1:16" x14ac:dyDescent="0.25">
      <c r="A7298">
        <v>7297</v>
      </c>
      <c r="B7298" t="s">
        <v>31</v>
      </c>
      <c r="C7298" t="s">
        <v>16</v>
      </c>
      <c r="D7298" t="s">
        <v>17</v>
      </c>
      <c r="E7298" t="s">
        <v>52</v>
      </c>
      <c r="F7298" t="s">
        <v>359</v>
      </c>
      <c r="G7298" t="s">
        <v>382</v>
      </c>
      <c r="H7298">
        <v>11</v>
      </c>
      <c r="I7298">
        <v>9984.9599999999991</v>
      </c>
      <c r="J7298">
        <v>109834.56</v>
      </c>
      <c r="K7298">
        <v>2014.05</v>
      </c>
      <c r="L7298">
        <v>356</v>
      </c>
      <c r="M7298" t="s">
        <v>42</v>
      </c>
      <c r="N7298" t="s">
        <v>43</v>
      </c>
      <c r="O7298">
        <v>6757.75</v>
      </c>
      <c r="P7298">
        <f>_xlfn.DAYS(Table3[[#This Row],[Delivery_Date]],Table3[[#This Row],[Order_Date]])</f>
        <v>6</v>
      </c>
    </row>
    <row r="7299" spans="1:16" x14ac:dyDescent="0.25">
      <c r="A7299">
        <v>7298</v>
      </c>
      <c r="B7299" t="s">
        <v>23</v>
      </c>
      <c r="C7299" t="s">
        <v>24</v>
      </c>
      <c r="D7299" t="s">
        <v>39</v>
      </c>
      <c r="E7299" t="s">
        <v>52</v>
      </c>
      <c r="F7299" t="s">
        <v>185</v>
      </c>
      <c r="G7299" t="s">
        <v>349</v>
      </c>
      <c r="H7299">
        <v>50</v>
      </c>
      <c r="I7299">
        <v>13981.47</v>
      </c>
      <c r="J7299">
        <v>699073.5</v>
      </c>
      <c r="K7299">
        <v>1859.91</v>
      </c>
      <c r="L7299">
        <v>826</v>
      </c>
      <c r="M7299" t="s">
        <v>42</v>
      </c>
      <c r="N7299" t="s">
        <v>30</v>
      </c>
      <c r="O7299">
        <v>63043.05</v>
      </c>
      <c r="P7299">
        <f>_xlfn.DAYS(Table3[[#This Row],[Delivery_Date]],Table3[[#This Row],[Order_Date]])</f>
        <v>5</v>
      </c>
    </row>
    <row r="7300" spans="1:16" x14ac:dyDescent="0.25">
      <c r="A7300">
        <v>7299</v>
      </c>
      <c r="B7300" t="s">
        <v>31</v>
      </c>
      <c r="C7300" t="s">
        <v>16</v>
      </c>
      <c r="D7300" t="s">
        <v>45</v>
      </c>
      <c r="E7300" t="s">
        <v>60</v>
      </c>
      <c r="F7300" t="s">
        <v>34</v>
      </c>
      <c r="G7300" t="s">
        <v>298</v>
      </c>
      <c r="H7300">
        <v>3</v>
      </c>
      <c r="I7300">
        <v>13917.41</v>
      </c>
      <c r="J7300">
        <v>41752.230000000003</v>
      </c>
      <c r="K7300">
        <v>701.63</v>
      </c>
      <c r="L7300">
        <v>562</v>
      </c>
      <c r="M7300" t="s">
        <v>21</v>
      </c>
      <c r="N7300" t="s">
        <v>30</v>
      </c>
      <c r="O7300">
        <v>10122.799999999999</v>
      </c>
      <c r="P7300">
        <f>_xlfn.DAYS(Table3[[#This Row],[Delivery_Date]],Table3[[#This Row],[Order_Date]])</f>
        <v>14</v>
      </c>
    </row>
    <row r="7301" spans="1:16" x14ac:dyDescent="0.25">
      <c r="A7301">
        <v>7300</v>
      </c>
      <c r="B7301" t="s">
        <v>23</v>
      </c>
      <c r="C7301" t="s">
        <v>16</v>
      </c>
      <c r="D7301" t="s">
        <v>45</v>
      </c>
      <c r="E7301" t="s">
        <v>60</v>
      </c>
      <c r="F7301" t="s">
        <v>365</v>
      </c>
      <c r="G7301" t="s">
        <v>233</v>
      </c>
      <c r="H7301">
        <v>46</v>
      </c>
      <c r="I7301">
        <v>16806.63</v>
      </c>
      <c r="J7301">
        <v>773104.98</v>
      </c>
      <c r="K7301">
        <v>4560.33</v>
      </c>
      <c r="L7301">
        <v>184</v>
      </c>
      <c r="M7301" t="s">
        <v>42</v>
      </c>
      <c r="N7301" t="s">
        <v>36</v>
      </c>
      <c r="O7301">
        <v>121088.46</v>
      </c>
      <c r="P7301">
        <f>_xlfn.DAYS(Table3[[#This Row],[Delivery_Date]],Table3[[#This Row],[Order_Date]])</f>
        <v>11</v>
      </c>
    </row>
    <row r="7302" spans="1:16" x14ac:dyDescent="0.25">
      <c r="A7302">
        <v>7301</v>
      </c>
      <c r="B7302" t="s">
        <v>31</v>
      </c>
      <c r="C7302" t="s">
        <v>16</v>
      </c>
      <c r="D7302" t="s">
        <v>17</v>
      </c>
      <c r="E7302" t="s">
        <v>52</v>
      </c>
      <c r="F7302" t="s">
        <v>413</v>
      </c>
      <c r="G7302" t="s">
        <v>33</v>
      </c>
      <c r="H7302">
        <v>100</v>
      </c>
      <c r="I7302">
        <v>45175.1</v>
      </c>
      <c r="J7302">
        <v>4517510</v>
      </c>
      <c r="K7302">
        <v>3273.87</v>
      </c>
      <c r="L7302">
        <v>962</v>
      </c>
      <c r="M7302" t="s">
        <v>21</v>
      </c>
      <c r="N7302" t="s">
        <v>70</v>
      </c>
      <c r="O7302">
        <v>1057066.29</v>
      </c>
      <c r="P7302">
        <f>_xlfn.DAYS(Table3[[#This Row],[Delivery_Date]],Table3[[#This Row],[Order_Date]])</f>
        <v>2</v>
      </c>
    </row>
    <row r="7303" spans="1:16" x14ac:dyDescent="0.25">
      <c r="A7303">
        <v>7302</v>
      </c>
      <c r="B7303" t="s">
        <v>15</v>
      </c>
      <c r="C7303" t="s">
        <v>38</v>
      </c>
      <c r="D7303" t="s">
        <v>39</v>
      </c>
      <c r="E7303" t="s">
        <v>18</v>
      </c>
      <c r="F7303" t="s">
        <v>115</v>
      </c>
      <c r="G7303" t="s">
        <v>133</v>
      </c>
      <c r="H7303">
        <v>92</v>
      </c>
      <c r="I7303">
        <v>20778.919999999998</v>
      </c>
      <c r="J7303">
        <v>1911660.64</v>
      </c>
      <c r="K7303">
        <v>2614.9499999999998</v>
      </c>
      <c r="L7303">
        <v>38</v>
      </c>
      <c r="M7303" t="s">
        <v>21</v>
      </c>
      <c r="N7303" t="s">
        <v>36</v>
      </c>
      <c r="O7303">
        <v>385381.42</v>
      </c>
      <c r="P7303">
        <f>_xlfn.DAYS(Table3[[#This Row],[Delivery_Date]],Table3[[#This Row],[Order_Date]])</f>
        <v>4</v>
      </c>
    </row>
    <row r="7304" spans="1:16" x14ac:dyDescent="0.25">
      <c r="A7304">
        <v>7303</v>
      </c>
      <c r="B7304" t="s">
        <v>44</v>
      </c>
      <c r="C7304" t="s">
        <v>24</v>
      </c>
      <c r="D7304" t="s">
        <v>32</v>
      </c>
      <c r="E7304" t="s">
        <v>46</v>
      </c>
      <c r="F7304" t="s">
        <v>332</v>
      </c>
      <c r="G7304" t="s">
        <v>262</v>
      </c>
      <c r="H7304">
        <v>83</v>
      </c>
      <c r="I7304">
        <v>7873.66</v>
      </c>
      <c r="J7304">
        <v>653513.78</v>
      </c>
      <c r="K7304">
        <v>4444.63</v>
      </c>
      <c r="L7304">
        <v>651</v>
      </c>
      <c r="M7304" t="s">
        <v>21</v>
      </c>
      <c r="N7304" t="s">
        <v>70</v>
      </c>
      <c r="O7304">
        <v>112581.99</v>
      </c>
      <c r="P7304">
        <f>_xlfn.DAYS(Table3[[#This Row],[Delivery_Date]],Table3[[#This Row],[Order_Date]])</f>
        <v>14</v>
      </c>
    </row>
    <row r="7305" spans="1:16" x14ac:dyDescent="0.25">
      <c r="A7305">
        <v>7304</v>
      </c>
      <c r="B7305" t="s">
        <v>23</v>
      </c>
      <c r="C7305" t="s">
        <v>24</v>
      </c>
      <c r="D7305" t="s">
        <v>39</v>
      </c>
      <c r="E7305" t="s">
        <v>52</v>
      </c>
      <c r="F7305" t="s">
        <v>329</v>
      </c>
      <c r="G7305" t="s">
        <v>186</v>
      </c>
      <c r="H7305">
        <v>81</v>
      </c>
      <c r="I7305">
        <v>14975.9</v>
      </c>
      <c r="J7305">
        <v>1213047.8999999999</v>
      </c>
      <c r="K7305">
        <v>279.69</v>
      </c>
      <c r="L7305">
        <v>473</v>
      </c>
      <c r="M7305" t="s">
        <v>21</v>
      </c>
      <c r="N7305" t="s">
        <v>43</v>
      </c>
      <c r="O7305">
        <v>63219.94</v>
      </c>
      <c r="P7305">
        <f>_xlfn.DAYS(Table3[[#This Row],[Delivery_Date]],Table3[[#This Row],[Order_Date]])</f>
        <v>12</v>
      </c>
    </row>
    <row r="7306" spans="1:16" x14ac:dyDescent="0.25">
      <c r="A7306">
        <v>7305</v>
      </c>
      <c r="B7306" t="s">
        <v>23</v>
      </c>
      <c r="C7306" t="s">
        <v>24</v>
      </c>
      <c r="D7306" t="s">
        <v>45</v>
      </c>
      <c r="E7306" t="s">
        <v>46</v>
      </c>
      <c r="F7306" t="s">
        <v>150</v>
      </c>
      <c r="G7306" t="s">
        <v>388</v>
      </c>
      <c r="H7306">
        <v>23</v>
      </c>
      <c r="I7306">
        <v>19546.47</v>
      </c>
      <c r="J7306">
        <v>449568.81</v>
      </c>
      <c r="K7306">
        <v>659.95</v>
      </c>
      <c r="L7306">
        <v>381</v>
      </c>
      <c r="M7306" t="s">
        <v>29</v>
      </c>
      <c r="N7306" t="s">
        <v>70</v>
      </c>
      <c r="O7306">
        <v>75789.649999999994</v>
      </c>
      <c r="P7306">
        <f>_xlfn.DAYS(Table3[[#This Row],[Delivery_Date]],Table3[[#This Row],[Order_Date]])</f>
        <v>8</v>
      </c>
    </row>
    <row r="7307" spans="1:16" x14ac:dyDescent="0.25">
      <c r="A7307">
        <v>7306</v>
      </c>
      <c r="B7307" t="s">
        <v>44</v>
      </c>
      <c r="C7307" t="s">
        <v>24</v>
      </c>
      <c r="D7307" t="s">
        <v>39</v>
      </c>
      <c r="E7307" t="s">
        <v>18</v>
      </c>
      <c r="F7307" t="s">
        <v>117</v>
      </c>
      <c r="G7307" t="s">
        <v>53</v>
      </c>
      <c r="H7307">
        <v>7</v>
      </c>
      <c r="I7307">
        <v>9203.11</v>
      </c>
      <c r="J7307">
        <v>64421.77</v>
      </c>
      <c r="K7307">
        <v>2523.1799999999998</v>
      </c>
      <c r="L7307">
        <v>674</v>
      </c>
      <c r="M7307" t="s">
        <v>42</v>
      </c>
      <c r="N7307" t="s">
        <v>36</v>
      </c>
      <c r="O7307">
        <v>12328.85</v>
      </c>
      <c r="P7307">
        <f>_xlfn.DAYS(Table3[[#This Row],[Delivery_Date]],Table3[[#This Row],[Order_Date]])</f>
        <v>14</v>
      </c>
    </row>
    <row r="7308" spans="1:16" x14ac:dyDescent="0.25">
      <c r="A7308">
        <v>7307</v>
      </c>
      <c r="B7308" t="s">
        <v>44</v>
      </c>
      <c r="C7308" t="s">
        <v>24</v>
      </c>
      <c r="D7308" t="s">
        <v>32</v>
      </c>
      <c r="E7308" t="s">
        <v>26</v>
      </c>
      <c r="F7308" t="s">
        <v>188</v>
      </c>
      <c r="G7308" t="s">
        <v>250</v>
      </c>
      <c r="H7308">
        <v>72</v>
      </c>
      <c r="I7308">
        <v>17984.36</v>
      </c>
      <c r="J7308">
        <v>1294873.92</v>
      </c>
      <c r="K7308">
        <v>1524.39</v>
      </c>
      <c r="L7308">
        <v>218</v>
      </c>
      <c r="M7308" t="s">
        <v>35</v>
      </c>
      <c r="N7308" t="s">
        <v>22</v>
      </c>
      <c r="O7308">
        <v>83185.39</v>
      </c>
      <c r="P7308">
        <f>_xlfn.DAYS(Table3[[#This Row],[Delivery_Date]],Table3[[#This Row],[Order_Date]])</f>
        <v>10</v>
      </c>
    </row>
    <row r="7309" spans="1:16" x14ac:dyDescent="0.25">
      <c r="A7309">
        <v>7308</v>
      </c>
      <c r="B7309" t="s">
        <v>37</v>
      </c>
      <c r="C7309" t="s">
        <v>16</v>
      </c>
      <c r="D7309" t="s">
        <v>17</v>
      </c>
      <c r="E7309" t="s">
        <v>18</v>
      </c>
      <c r="F7309" t="s">
        <v>111</v>
      </c>
      <c r="G7309" t="s">
        <v>275</v>
      </c>
      <c r="H7309">
        <v>10</v>
      </c>
      <c r="I7309">
        <v>42519.040000000001</v>
      </c>
      <c r="J7309">
        <v>425190.40000000002</v>
      </c>
      <c r="K7309">
        <v>2345.81</v>
      </c>
      <c r="L7309">
        <v>538</v>
      </c>
      <c r="M7309" t="s">
        <v>21</v>
      </c>
      <c r="N7309" t="s">
        <v>43</v>
      </c>
      <c r="O7309">
        <v>100074.65</v>
      </c>
      <c r="P7309">
        <f>_xlfn.DAYS(Table3[[#This Row],[Delivery_Date]],Table3[[#This Row],[Order_Date]])</f>
        <v>11</v>
      </c>
    </row>
    <row r="7310" spans="1:16" x14ac:dyDescent="0.25">
      <c r="A7310">
        <v>7309</v>
      </c>
      <c r="B7310" t="s">
        <v>59</v>
      </c>
      <c r="C7310" t="s">
        <v>38</v>
      </c>
      <c r="D7310" t="s">
        <v>25</v>
      </c>
      <c r="E7310" t="s">
        <v>60</v>
      </c>
      <c r="F7310" t="s">
        <v>113</v>
      </c>
      <c r="G7310" t="s">
        <v>381</v>
      </c>
      <c r="H7310">
        <v>91</v>
      </c>
      <c r="I7310">
        <v>28680.11</v>
      </c>
      <c r="J7310">
        <v>2609890.0099999998</v>
      </c>
      <c r="K7310">
        <v>3722.7</v>
      </c>
      <c r="L7310">
        <v>31</v>
      </c>
      <c r="M7310" t="s">
        <v>21</v>
      </c>
      <c r="N7310" t="s">
        <v>36</v>
      </c>
      <c r="O7310">
        <v>579250.22</v>
      </c>
      <c r="P7310">
        <f>_xlfn.DAYS(Table3[[#This Row],[Delivery_Date]],Table3[[#This Row],[Order_Date]])</f>
        <v>8</v>
      </c>
    </row>
    <row r="7311" spans="1:16" x14ac:dyDescent="0.25">
      <c r="A7311">
        <v>7310</v>
      </c>
      <c r="B7311" t="s">
        <v>51</v>
      </c>
      <c r="C7311" t="s">
        <v>16</v>
      </c>
      <c r="D7311" t="s">
        <v>45</v>
      </c>
      <c r="E7311" t="s">
        <v>26</v>
      </c>
      <c r="F7311" t="s">
        <v>114</v>
      </c>
      <c r="G7311" t="s">
        <v>142</v>
      </c>
      <c r="H7311">
        <v>74</v>
      </c>
      <c r="I7311">
        <v>5241.43</v>
      </c>
      <c r="J7311">
        <v>387865.82</v>
      </c>
      <c r="K7311">
        <v>678.49</v>
      </c>
      <c r="L7311">
        <v>383</v>
      </c>
      <c r="M7311" t="s">
        <v>29</v>
      </c>
      <c r="N7311" t="s">
        <v>36</v>
      </c>
      <c r="O7311">
        <v>87355.49</v>
      </c>
      <c r="P7311">
        <f>_xlfn.DAYS(Table3[[#This Row],[Delivery_Date]],Table3[[#This Row],[Order_Date]])</f>
        <v>1</v>
      </c>
    </row>
    <row r="7312" spans="1:16" x14ac:dyDescent="0.25">
      <c r="A7312">
        <v>7311</v>
      </c>
      <c r="B7312" t="s">
        <v>51</v>
      </c>
      <c r="C7312" t="s">
        <v>16</v>
      </c>
      <c r="D7312" t="s">
        <v>25</v>
      </c>
      <c r="E7312" t="s">
        <v>26</v>
      </c>
      <c r="F7312" t="s">
        <v>271</v>
      </c>
      <c r="G7312" t="s">
        <v>310</v>
      </c>
      <c r="H7312">
        <v>33</v>
      </c>
      <c r="I7312">
        <v>42224.2</v>
      </c>
      <c r="J7312">
        <v>1393398.6</v>
      </c>
      <c r="K7312">
        <v>2940.95</v>
      </c>
      <c r="L7312">
        <v>244</v>
      </c>
      <c r="M7312" t="s">
        <v>21</v>
      </c>
      <c r="N7312" t="s">
        <v>43</v>
      </c>
      <c r="O7312">
        <v>156369.74</v>
      </c>
      <c r="P7312">
        <f>_xlfn.DAYS(Table3[[#This Row],[Delivery_Date]],Table3[[#This Row],[Order_Date]])</f>
        <v>1</v>
      </c>
    </row>
    <row r="7313" spans="1:16" x14ac:dyDescent="0.25">
      <c r="A7313">
        <v>7312</v>
      </c>
      <c r="B7313" t="s">
        <v>51</v>
      </c>
      <c r="C7313" t="s">
        <v>38</v>
      </c>
      <c r="D7313" t="s">
        <v>39</v>
      </c>
      <c r="E7313" t="s">
        <v>60</v>
      </c>
      <c r="F7313" t="s">
        <v>280</v>
      </c>
      <c r="G7313" t="s">
        <v>179</v>
      </c>
      <c r="H7313">
        <v>62</v>
      </c>
      <c r="I7313">
        <v>48279.44</v>
      </c>
      <c r="J7313">
        <v>2993325.28</v>
      </c>
      <c r="K7313">
        <v>2975.95</v>
      </c>
      <c r="L7313">
        <v>417</v>
      </c>
      <c r="M7313" t="s">
        <v>29</v>
      </c>
      <c r="N7313" t="s">
        <v>22</v>
      </c>
      <c r="O7313">
        <v>593764.46</v>
      </c>
      <c r="P7313">
        <f>_xlfn.DAYS(Table3[[#This Row],[Delivery_Date]],Table3[[#This Row],[Order_Date]])</f>
        <v>8</v>
      </c>
    </row>
    <row r="7314" spans="1:16" x14ac:dyDescent="0.25">
      <c r="A7314">
        <v>7313</v>
      </c>
      <c r="B7314" t="s">
        <v>23</v>
      </c>
      <c r="C7314" t="s">
        <v>16</v>
      </c>
      <c r="D7314" t="s">
        <v>25</v>
      </c>
      <c r="E7314" t="s">
        <v>52</v>
      </c>
      <c r="F7314" t="s">
        <v>392</v>
      </c>
      <c r="G7314" t="s">
        <v>48</v>
      </c>
      <c r="H7314">
        <v>3</v>
      </c>
      <c r="I7314">
        <v>32856.82</v>
      </c>
      <c r="J7314">
        <v>98570.46</v>
      </c>
      <c r="K7314">
        <v>1754.57</v>
      </c>
      <c r="L7314">
        <v>920</v>
      </c>
      <c r="M7314" t="s">
        <v>21</v>
      </c>
      <c r="N7314" t="s">
        <v>43</v>
      </c>
      <c r="O7314">
        <v>7993.02</v>
      </c>
      <c r="P7314">
        <f>_xlfn.DAYS(Table3[[#This Row],[Delivery_Date]],Table3[[#This Row],[Order_Date]])</f>
        <v>4</v>
      </c>
    </row>
    <row r="7315" spans="1:16" x14ac:dyDescent="0.25">
      <c r="A7315">
        <v>7314</v>
      </c>
      <c r="B7315" t="s">
        <v>23</v>
      </c>
      <c r="C7315" t="s">
        <v>24</v>
      </c>
      <c r="D7315" t="s">
        <v>39</v>
      </c>
      <c r="E7315" t="s">
        <v>60</v>
      </c>
      <c r="F7315" t="s">
        <v>341</v>
      </c>
      <c r="G7315" t="s">
        <v>135</v>
      </c>
      <c r="H7315">
        <v>11</v>
      </c>
      <c r="I7315">
        <v>15436.93</v>
      </c>
      <c r="J7315">
        <v>169806.23</v>
      </c>
      <c r="K7315">
        <v>1462.98</v>
      </c>
      <c r="L7315">
        <v>921</v>
      </c>
      <c r="M7315" t="s">
        <v>42</v>
      </c>
      <c r="N7315" t="s">
        <v>30</v>
      </c>
      <c r="O7315">
        <v>25369.88</v>
      </c>
      <c r="P7315">
        <f>_xlfn.DAYS(Table3[[#This Row],[Delivery_Date]],Table3[[#This Row],[Order_Date]])</f>
        <v>3</v>
      </c>
    </row>
    <row r="7316" spans="1:16" x14ac:dyDescent="0.25">
      <c r="A7316">
        <v>7315</v>
      </c>
      <c r="B7316" t="s">
        <v>51</v>
      </c>
      <c r="C7316" t="s">
        <v>16</v>
      </c>
      <c r="D7316" t="s">
        <v>17</v>
      </c>
      <c r="E7316" t="s">
        <v>26</v>
      </c>
      <c r="F7316" t="s">
        <v>367</v>
      </c>
      <c r="G7316" t="s">
        <v>168</v>
      </c>
      <c r="H7316">
        <v>20</v>
      </c>
      <c r="I7316">
        <v>48867.01</v>
      </c>
      <c r="J7316">
        <v>977340.2</v>
      </c>
      <c r="K7316">
        <v>640.61</v>
      </c>
      <c r="L7316">
        <v>183</v>
      </c>
      <c r="M7316" t="s">
        <v>21</v>
      </c>
      <c r="N7316" t="s">
        <v>70</v>
      </c>
      <c r="O7316">
        <v>131582.25</v>
      </c>
      <c r="P7316">
        <f>_xlfn.DAYS(Table3[[#This Row],[Delivery_Date]],Table3[[#This Row],[Order_Date]])</f>
        <v>3</v>
      </c>
    </row>
    <row r="7317" spans="1:16" x14ac:dyDescent="0.25">
      <c r="A7317">
        <v>7316</v>
      </c>
      <c r="B7317" t="s">
        <v>15</v>
      </c>
      <c r="C7317" t="s">
        <v>38</v>
      </c>
      <c r="D7317" t="s">
        <v>39</v>
      </c>
      <c r="E7317" t="s">
        <v>52</v>
      </c>
      <c r="F7317" t="s">
        <v>216</v>
      </c>
      <c r="G7317" t="s">
        <v>373</v>
      </c>
      <c r="H7317">
        <v>25</v>
      </c>
      <c r="I7317">
        <v>31127.78</v>
      </c>
      <c r="J7317">
        <v>778194.5</v>
      </c>
      <c r="K7317">
        <v>4530.07</v>
      </c>
      <c r="L7317">
        <v>885</v>
      </c>
      <c r="M7317" t="s">
        <v>35</v>
      </c>
      <c r="N7317" t="s">
        <v>22</v>
      </c>
      <c r="O7317">
        <v>132984.18</v>
      </c>
      <c r="P7317">
        <f>_xlfn.DAYS(Table3[[#This Row],[Delivery_Date]],Table3[[#This Row],[Order_Date]])</f>
        <v>12</v>
      </c>
    </row>
    <row r="7318" spans="1:16" x14ac:dyDescent="0.25">
      <c r="A7318">
        <v>7317</v>
      </c>
      <c r="B7318" t="s">
        <v>23</v>
      </c>
      <c r="C7318" t="s">
        <v>24</v>
      </c>
      <c r="D7318" t="s">
        <v>25</v>
      </c>
      <c r="E7318" t="s">
        <v>26</v>
      </c>
      <c r="F7318" t="s">
        <v>156</v>
      </c>
      <c r="G7318" t="s">
        <v>63</v>
      </c>
      <c r="H7318">
        <v>9</v>
      </c>
      <c r="I7318">
        <v>39456.39</v>
      </c>
      <c r="J7318">
        <v>355107.51</v>
      </c>
      <c r="K7318">
        <v>2502.3000000000002</v>
      </c>
      <c r="L7318">
        <v>465</v>
      </c>
      <c r="M7318" t="s">
        <v>21</v>
      </c>
      <c r="N7318" t="s">
        <v>43</v>
      </c>
      <c r="O7318">
        <v>88268.06</v>
      </c>
      <c r="P7318">
        <f>_xlfn.DAYS(Table3[[#This Row],[Delivery_Date]],Table3[[#This Row],[Order_Date]])</f>
        <v>9</v>
      </c>
    </row>
    <row r="7319" spans="1:16" x14ac:dyDescent="0.25">
      <c r="A7319">
        <v>7318</v>
      </c>
      <c r="B7319" t="s">
        <v>44</v>
      </c>
      <c r="C7319" t="s">
        <v>16</v>
      </c>
      <c r="D7319" t="s">
        <v>17</v>
      </c>
      <c r="E7319" t="s">
        <v>60</v>
      </c>
      <c r="F7319" t="s">
        <v>362</v>
      </c>
      <c r="G7319" t="s">
        <v>100</v>
      </c>
      <c r="H7319">
        <v>83</v>
      </c>
      <c r="I7319">
        <v>34806</v>
      </c>
      <c r="J7319">
        <v>2888898</v>
      </c>
      <c r="K7319">
        <v>2296.5500000000002</v>
      </c>
      <c r="L7319">
        <v>778</v>
      </c>
      <c r="M7319" t="s">
        <v>29</v>
      </c>
      <c r="N7319" t="s">
        <v>22</v>
      </c>
      <c r="O7319">
        <v>366528.96</v>
      </c>
      <c r="P7319">
        <f>_xlfn.DAYS(Table3[[#This Row],[Delivery_Date]],Table3[[#This Row],[Order_Date]])</f>
        <v>15</v>
      </c>
    </row>
    <row r="7320" spans="1:16" x14ac:dyDescent="0.25">
      <c r="A7320">
        <v>7319</v>
      </c>
      <c r="B7320" t="s">
        <v>65</v>
      </c>
      <c r="C7320" t="s">
        <v>16</v>
      </c>
      <c r="D7320" t="s">
        <v>32</v>
      </c>
      <c r="E7320" t="s">
        <v>18</v>
      </c>
      <c r="F7320" t="s">
        <v>144</v>
      </c>
      <c r="G7320" t="s">
        <v>145</v>
      </c>
      <c r="H7320">
        <v>13</v>
      </c>
      <c r="I7320">
        <v>40827.21</v>
      </c>
      <c r="J7320">
        <v>530753.73</v>
      </c>
      <c r="K7320">
        <v>4195.5</v>
      </c>
      <c r="L7320">
        <v>938</v>
      </c>
      <c r="M7320" t="s">
        <v>29</v>
      </c>
      <c r="N7320" t="s">
        <v>30</v>
      </c>
      <c r="O7320">
        <v>107094.19</v>
      </c>
      <c r="P7320">
        <f>_xlfn.DAYS(Table3[[#This Row],[Delivery_Date]],Table3[[#This Row],[Order_Date]])</f>
        <v>11</v>
      </c>
    </row>
    <row r="7321" spans="1:16" x14ac:dyDescent="0.25">
      <c r="A7321">
        <v>7320</v>
      </c>
      <c r="B7321" t="s">
        <v>15</v>
      </c>
      <c r="C7321" t="s">
        <v>38</v>
      </c>
      <c r="D7321" t="s">
        <v>25</v>
      </c>
      <c r="E7321" t="s">
        <v>26</v>
      </c>
      <c r="F7321" t="s">
        <v>300</v>
      </c>
      <c r="G7321" t="s">
        <v>122</v>
      </c>
      <c r="H7321">
        <v>91</v>
      </c>
      <c r="I7321">
        <v>4393.43</v>
      </c>
      <c r="J7321">
        <v>399802.13</v>
      </c>
      <c r="K7321">
        <v>4517.3500000000004</v>
      </c>
      <c r="L7321">
        <v>101</v>
      </c>
      <c r="M7321" t="s">
        <v>29</v>
      </c>
      <c r="N7321" t="s">
        <v>43</v>
      </c>
      <c r="O7321">
        <v>31917.18</v>
      </c>
      <c r="P7321">
        <f>_xlfn.DAYS(Table3[[#This Row],[Delivery_Date]],Table3[[#This Row],[Order_Date]])</f>
        <v>12</v>
      </c>
    </row>
    <row r="7322" spans="1:16" x14ac:dyDescent="0.25">
      <c r="A7322">
        <v>7321</v>
      </c>
      <c r="B7322" t="s">
        <v>23</v>
      </c>
      <c r="C7322" t="s">
        <v>38</v>
      </c>
      <c r="D7322" t="s">
        <v>45</v>
      </c>
      <c r="E7322" t="s">
        <v>46</v>
      </c>
      <c r="F7322" t="s">
        <v>293</v>
      </c>
      <c r="G7322" t="s">
        <v>337</v>
      </c>
      <c r="H7322">
        <v>82</v>
      </c>
      <c r="I7322">
        <v>2263.4</v>
      </c>
      <c r="J7322">
        <v>185598.8</v>
      </c>
      <c r="K7322">
        <v>4369.74</v>
      </c>
      <c r="L7322">
        <v>555</v>
      </c>
      <c r="M7322" t="s">
        <v>42</v>
      </c>
      <c r="N7322" t="s">
        <v>30</v>
      </c>
      <c r="O7322">
        <v>35720.18</v>
      </c>
      <c r="P7322">
        <f>_xlfn.DAYS(Table3[[#This Row],[Delivery_Date]],Table3[[#This Row],[Order_Date]])</f>
        <v>13</v>
      </c>
    </row>
    <row r="7323" spans="1:16" x14ac:dyDescent="0.25">
      <c r="A7323">
        <v>7322</v>
      </c>
      <c r="B7323" t="s">
        <v>44</v>
      </c>
      <c r="C7323" t="s">
        <v>16</v>
      </c>
      <c r="D7323" t="s">
        <v>45</v>
      </c>
      <c r="E7323" t="s">
        <v>60</v>
      </c>
      <c r="F7323" t="s">
        <v>367</v>
      </c>
      <c r="G7323" t="s">
        <v>121</v>
      </c>
      <c r="H7323">
        <v>44</v>
      </c>
      <c r="I7323">
        <v>27879.66</v>
      </c>
      <c r="J7323">
        <v>1226705.04</v>
      </c>
      <c r="K7323">
        <v>2843.09</v>
      </c>
      <c r="L7323">
        <v>845</v>
      </c>
      <c r="M7323" t="s">
        <v>35</v>
      </c>
      <c r="N7323" t="s">
        <v>70</v>
      </c>
      <c r="O7323">
        <v>255827.29</v>
      </c>
      <c r="P7323">
        <f>_xlfn.DAYS(Table3[[#This Row],[Delivery_Date]],Table3[[#This Row],[Order_Date]])</f>
        <v>9</v>
      </c>
    </row>
    <row r="7324" spans="1:16" x14ac:dyDescent="0.25">
      <c r="A7324">
        <v>7323</v>
      </c>
      <c r="B7324" t="s">
        <v>23</v>
      </c>
      <c r="C7324" t="s">
        <v>16</v>
      </c>
      <c r="D7324" t="s">
        <v>39</v>
      </c>
      <c r="E7324" t="s">
        <v>26</v>
      </c>
      <c r="F7324" t="s">
        <v>319</v>
      </c>
      <c r="G7324" t="s">
        <v>372</v>
      </c>
      <c r="H7324">
        <v>55</v>
      </c>
      <c r="I7324">
        <v>38190.67</v>
      </c>
      <c r="J7324">
        <v>2100486.85</v>
      </c>
      <c r="K7324">
        <v>3250.34</v>
      </c>
      <c r="L7324">
        <v>831</v>
      </c>
      <c r="M7324" t="s">
        <v>29</v>
      </c>
      <c r="N7324" t="s">
        <v>70</v>
      </c>
      <c r="O7324">
        <v>311647.55</v>
      </c>
      <c r="P7324">
        <f>_xlfn.DAYS(Table3[[#This Row],[Delivery_Date]],Table3[[#This Row],[Order_Date]])</f>
        <v>13</v>
      </c>
    </row>
    <row r="7325" spans="1:16" x14ac:dyDescent="0.25">
      <c r="A7325">
        <v>7324</v>
      </c>
      <c r="B7325" t="s">
        <v>15</v>
      </c>
      <c r="C7325" t="s">
        <v>16</v>
      </c>
      <c r="D7325" t="s">
        <v>32</v>
      </c>
      <c r="E7325" t="s">
        <v>26</v>
      </c>
      <c r="F7325" t="s">
        <v>268</v>
      </c>
      <c r="G7325" t="s">
        <v>152</v>
      </c>
      <c r="H7325">
        <v>81</v>
      </c>
      <c r="I7325">
        <v>49507.95</v>
      </c>
      <c r="J7325">
        <v>4010143.95</v>
      </c>
      <c r="K7325">
        <v>174.56</v>
      </c>
      <c r="L7325">
        <v>816</v>
      </c>
      <c r="M7325" t="s">
        <v>42</v>
      </c>
      <c r="N7325" t="s">
        <v>36</v>
      </c>
      <c r="O7325">
        <v>389246.3</v>
      </c>
      <c r="P7325">
        <f>_xlfn.DAYS(Table3[[#This Row],[Delivery_Date]],Table3[[#This Row],[Order_Date]])</f>
        <v>15</v>
      </c>
    </row>
    <row r="7326" spans="1:16" x14ac:dyDescent="0.25">
      <c r="A7326">
        <v>7325</v>
      </c>
      <c r="B7326" t="s">
        <v>59</v>
      </c>
      <c r="C7326" t="s">
        <v>38</v>
      </c>
      <c r="D7326" t="s">
        <v>45</v>
      </c>
      <c r="E7326" t="s">
        <v>52</v>
      </c>
      <c r="F7326" t="s">
        <v>56</v>
      </c>
      <c r="G7326" t="s">
        <v>337</v>
      </c>
      <c r="H7326">
        <v>46</v>
      </c>
      <c r="I7326">
        <v>4089.12</v>
      </c>
      <c r="J7326">
        <v>188099.52</v>
      </c>
      <c r="K7326">
        <v>3180.38</v>
      </c>
      <c r="L7326">
        <v>835</v>
      </c>
      <c r="M7326" t="s">
        <v>42</v>
      </c>
      <c r="N7326" t="s">
        <v>36</v>
      </c>
      <c r="O7326">
        <v>15249.26</v>
      </c>
      <c r="P7326">
        <f>_xlfn.DAYS(Table3[[#This Row],[Delivery_Date]],Table3[[#This Row],[Order_Date]])</f>
        <v>9</v>
      </c>
    </row>
    <row r="7327" spans="1:16" x14ac:dyDescent="0.25">
      <c r="A7327">
        <v>7326</v>
      </c>
      <c r="B7327" t="s">
        <v>37</v>
      </c>
      <c r="C7327" t="s">
        <v>38</v>
      </c>
      <c r="D7327" t="s">
        <v>17</v>
      </c>
      <c r="E7327" t="s">
        <v>18</v>
      </c>
      <c r="F7327" t="s">
        <v>374</v>
      </c>
      <c r="G7327" t="s">
        <v>330</v>
      </c>
      <c r="H7327">
        <v>100</v>
      </c>
      <c r="I7327">
        <v>42441.03</v>
      </c>
      <c r="J7327">
        <v>4244103</v>
      </c>
      <c r="K7327">
        <v>361.08</v>
      </c>
      <c r="L7327">
        <v>677</v>
      </c>
      <c r="M7327" t="s">
        <v>35</v>
      </c>
      <c r="N7327" t="s">
        <v>70</v>
      </c>
      <c r="O7327">
        <v>388108.31</v>
      </c>
      <c r="P7327">
        <f>_xlfn.DAYS(Table3[[#This Row],[Delivery_Date]],Table3[[#This Row],[Order_Date]])</f>
        <v>5</v>
      </c>
    </row>
    <row r="7328" spans="1:16" x14ac:dyDescent="0.25">
      <c r="A7328">
        <v>7327</v>
      </c>
      <c r="B7328" t="s">
        <v>51</v>
      </c>
      <c r="C7328" t="s">
        <v>16</v>
      </c>
      <c r="D7328" t="s">
        <v>45</v>
      </c>
      <c r="E7328" t="s">
        <v>18</v>
      </c>
      <c r="F7328" t="s">
        <v>314</v>
      </c>
      <c r="G7328" t="s">
        <v>49</v>
      </c>
      <c r="H7328">
        <v>74</v>
      </c>
      <c r="I7328">
        <v>5625.98</v>
      </c>
      <c r="J7328">
        <v>416322.52</v>
      </c>
      <c r="K7328">
        <v>326.08</v>
      </c>
      <c r="L7328">
        <v>644</v>
      </c>
      <c r="M7328" t="s">
        <v>35</v>
      </c>
      <c r="N7328" t="s">
        <v>43</v>
      </c>
      <c r="O7328">
        <v>72475.48</v>
      </c>
      <c r="P7328">
        <f>_xlfn.DAYS(Table3[[#This Row],[Delivery_Date]],Table3[[#This Row],[Order_Date]])</f>
        <v>7</v>
      </c>
    </row>
    <row r="7329" spans="1:16" x14ac:dyDescent="0.25">
      <c r="A7329">
        <v>7328</v>
      </c>
      <c r="B7329" t="s">
        <v>51</v>
      </c>
      <c r="C7329" t="s">
        <v>38</v>
      </c>
      <c r="D7329" t="s">
        <v>17</v>
      </c>
      <c r="E7329" t="s">
        <v>26</v>
      </c>
      <c r="F7329" t="s">
        <v>224</v>
      </c>
      <c r="G7329" t="s">
        <v>81</v>
      </c>
      <c r="H7329">
        <v>98</v>
      </c>
      <c r="I7329">
        <v>13649.92</v>
      </c>
      <c r="J7329">
        <v>1337692.1599999999</v>
      </c>
      <c r="K7329">
        <v>3831.67</v>
      </c>
      <c r="L7329">
        <v>587</v>
      </c>
      <c r="M7329" t="s">
        <v>35</v>
      </c>
      <c r="N7329" t="s">
        <v>30</v>
      </c>
      <c r="O7329">
        <v>144601.17000000001</v>
      </c>
      <c r="P7329">
        <f>_xlfn.DAYS(Table3[[#This Row],[Delivery_Date]],Table3[[#This Row],[Order_Date]])</f>
        <v>13</v>
      </c>
    </row>
    <row r="7330" spans="1:16" x14ac:dyDescent="0.25">
      <c r="A7330">
        <v>7329</v>
      </c>
      <c r="B7330" t="s">
        <v>15</v>
      </c>
      <c r="C7330" t="s">
        <v>16</v>
      </c>
      <c r="D7330" t="s">
        <v>25</v>
      </c>
      <c r="E7330" t="s">
        <v>52</v>
      </c>
      <c r="F7330" t="s">
        <v>146</v>
      </c>
      <c r="G7330" t="s">
        <v>405</v>
      </c>
      <c r="H7330">
        <v>84</v>
      </c>
      <c r="I7330">
        <v>45970.95</v>
      </c>
      <c r="J7330">
        <v>3861559.8</v>
      </c>
      <c r="K7330">
        <v>2038.45</v>
      </c>
      <c r="L7330">
        <v>729</v>
      </c>
      <c r="M7330" t="s">
        <v>21</v>
      </c>
      <c r="N7330" t="s">
        <v>70</v>
      </c>
      <c r="O7330">
        <v>710168.75</v>
      </c>
      <c r="P7330">
        <f>_xlfn.DAYS(Table3[[#This Row],[Delivery_Date]],Table3[[#This Row],[Order_Date]])</f>
        <v>8</v>
      </c>
    </row>
    <row r="7331" spans="1:16" x14ac:dyDescent="0.25">
      <c r="A7331">
        <v>7330</v>
      </c>
      <c r="B7331" t="s">
        <v>37</v>
      </c>
      <c r="C7331" t="s">
        <v>24</v>
      </c>
      <c r="D7331" t="s">
        <v>39</v>
      </c>
      <c r="E7331" t="s">
        <v>52</v>
      </c>
      <c r="F7331" t="s">
        <v>77</v>
      </c>
      <c r="G7331" t="s">
        <v>288</v>
      </c>
      <c r="H7331">
        <v>28</v>
      </c>
      <c r="I7331">
        <v>27411.02</v>
      </c>
      <c r="J7331">
        <v>767508.56</v>
      </c>
      <c r="K7331">
        <v>4259.46</v>
      </c>
      <c r="L7331">
        <v>58</v>
      </c>
      <c r="M7331" t="s">
        <v>42</v>
      </c>
      <c r="N7331" t="s">
        <v>30</v>
      </c>
      <c r="O7331">
        <v>161099.17000000001</v>
      </c>
      <c r="P7331">
        <f>_xlfn.DAYS(Table3[[#This Row],[Delivery_Date]],Table3[[#This Row],[Order_Date]])</f>
        <v>7</v>
      </c>
    </row>
    <row r="7332" spans="1:16" x14ac:dyDescent="0.25">
      <c r="A7332">
        <v>7331</v>
      </c>
      <c r="B7332" t="s">
        <v>59</v>
      </c>
      <c r="C7332" t="s">
        <v>24</v>
      </c>
      <c r="D7332" t="s">
        <v>45</v>
      </c>
      <c r="E7332" t="s">
        <v>26</v>
      </c>
      <c r="F7332" t="s">
        <v>64</v>
      </c>
      <c r="G7332" t="s">
        <v>390</v>
      </c>
      <c r="H7332">
        <v>97</v>
      </c>
      <c r="I7332">
        <v>7337.83</v>
      </c>
      <c r="J7332">
        <v>711769.51</v>
      </c>
      <c r="K7332">
        <v>3095.13</v>
      </c>
      <c r="L7332">
        <v>170</v>
      </c>
      <c r="M7332" t="s">
        <v>21</v>
      </c>
      <c r="N7332" t="s">
        <v>36</v>
      </c>
      <c r="O7332">
        <v>47225.61</v>
      </c>
      <c r="P7332">
        <f>_xlfn.DAYS(Table3[[#This Row],[Delivery_Date]],Table3[[#This Row],[Order_Date]])</f>
        <v>3</v>
      </c>
    </row>
    <row r="7333" spans="1:16" x14ac:dyDescent="0.25">
      <c r="A7333">
        <v>7332</v>
      </c>
      <c r="B7333" t="s">
        <v>44</v>
      </c>
      <c r="C7333" t="s">
        <v>24</v>
      </c>
      <c r="D7333" t="s">
        <v>45</v>
      </c>
      <c r="E7333" t="s">
        <v>60</v>
      </c>
      <c r="F7333" t="s">
        <v>329</v>
      </c>
      <c r="G7333" t="s">
        <v>27</v>
      </c>
      <c r="H7333">
        <v>35</v>
      </c>
      <c r="I7333">
        <v>41807.120000000003</v>
      </c>
      <c r="J7333">
        <v>1463249.2</v>
      </c>
      <c r="K7333">
        <v>3315.93</v>
      </c>
      <c r="L7333">
        <v>513</v>
      </c>
      <c r="M7333" t="s">
        <v>42</v>
      </c>
      <c r="N7333" t="s">
        <v>36</v>
      </c>
      <c r="O7333">
        <v>187619.65</v>
      </c>
      <c r="P7333">
        <f>_xlfn.DAYS(Table3[[#This Row],[Delivery_Date]],Table3[[#This Row],[Order_Date]])</f>
        <v>4</v>
      </c>
    </row>
    <row r="7334" spans="1:16" x14ac:dyDescent="0.25">
      <c r="A7334">
        <v>7333</v>
      </c>
      <c r="B7334" t="s">
        <v>65</v>
      </c>
      <c r="C7334" t="s">
        <v>24</v>
      </c>
      <c r="D7334" t="s">
        <v>25</v>
      </c>
      <c r="E7334" t="s">
        <v>26</v>
      </c>
      <c r="F7334" t="s">
        <v>243</v>
      </c>
      <c r="G7334" t="s">
        <v>57</v>
      </c>
      <c r="H7334">
        <v>33</v>
      </c>
      <c r="I7334">
        <v>19677.22</v>
      </c>
      <c r="J7334">
        <v>649348.26</v>
      </c>
      <c r="K7334">
        <v>1963.87</v>
      </c>
      <c r="L7334">
        <v>107</v>
      </c>
      <c r="M7334" t="s">
        <v>42</v>
      </c>
      <c r="N7334" t="s">
        <v>36</v>
      </c>
      <c r="O7334">
        <v>100124.09</v>
      </c>
      <c r="P7334">
        <f>_xlfn.DAYS(Table3[[#This Row],[Delivery_Date]],Table3[[#This Row],[Order_Date]])</f>
        <v>4</v>
      </c>
    </row>
    <row r="7335" spans="1:16" x14ac:dyDescent="0.25">
      <c r="A7335">
        <v>7334</v>
      </c>
      <c r="B7335" t="s">
        <v>37</v>
      </c>
      <c r="C7335" t="s">
        <v>16</v>
      </c>
      <c r="D7335" t="s">
        <v>17</v>
      </c>
      <c r="E7335" t="s">
        <v>18</v>
      </c>
      <c r="F7335" t="s">
        <v>176</v>
      </c>
      <c r="G7335" t="s">
        <v>256</v>
      </c>
      <c r="H7335">
        <v>75</v>
      </c>
      <c r="I7335">
        <v>16876.96</v>
      </c>
      <c r="J7335">
        <v>1265772</v>
      </c>
      <c r="K7335">
        <v>4305.26</v>
      </c>
      <c r="L7335">
        <v>209</v>
      </c>
      <c r="M7335" t="s">
        <v>21</v>
      </c>
      <c r="N7335" t="s">
        <v>22</v>
      </c>
      <c r="O7335">
        <v>313477.25</v>
      </c>
      <c r="P7335">
        <f>_xlfn.DAYS(Table3[[#This Row],[Delivery_Date]],Table3[[#This Row],[Order_Date]])</f>
        <v>1</v>
      </c>
    </row>
    <row r="7336" spans="1:16" x14ac:dyDescent="0.25">
      <c r="A7336">
        <v>7335</v>
      </c>
      <c r="B7336" t="s">
        <v>15</v>
      </c>
      <c r="C7336" t="s">
        <v>16</v>
      </c>
      <c r="D7336" t="s">
        <v>17</v>
      </c>
      <c r="E7336" t="s">
        <v>46</v>
      </c>
      <c r="F7336" t="s">
        <v>133</v>
      </c>
      <c r="G7336" t="s">
        <v>396</v>
      </c>
      <c r="H7336">
        <v>58</v>
      </c>
      <c r="I7336">
        <v>6119.11</v>
      </c>
      <c r="J7336">
        <v>354908.38</v>
      </c>
      <c r="K7336">
        <v>1660.99</v>
      </c>
      <c r="L7336">
        <v>122</v>
      </c>
      <c r="M7336" t="s">
        <v>21</v>
      </c>
      <c r="N7336" t="s">
        <v>70</v>
      </c>
      <c r="O7336">
        <v>81959.960000000006</v>
      </c>
      <c r="P7336">
        <f>_xlfn.DAYS(Table3[[#This Row],[Delivery_Date]],Table3[[#This Row],[Order_Date]])</f>
        <v>6</v>
      </c>
    </row>
    <row r="7337" spans="1:16" x14ac:dyDescent="0.25">
      <c r="A7337">
        <v>7336</v>
      </c>
      <c r="B7337" t="s">
        <v>44</v>
      </c>
      <c r="C7337" t="s">
        <v>16</v>
      </c>
      <c r="D7337" t="s">
        <v>32</v>
      </c>
      <c r="E7337" t="s">
        <v>26</v>
      </c>
      <c r="F7337" t="s">
        <v>163</v>
      </c>
      <c r="G7337" t="s">
        <v>122</v>
      </c>
      <c r="H7337">
        <v>64</v>
      </c>
      <c r="I7337">
        <v>8231.2900000000009</v>
      </c>
      <c r="J7337">
        <v>526802.56000000006</v>
      </c>
      <c r="K7337">
        <v>1361.89</v>
      </c>
      <c r="L7337">
        <v>536</v>
      </c>
      <c r="M7337" t="s">
        <v>42</v>
      </c>
      <c r="N7337" t="s">
        <v>30</v>
      </c>
      <c r="O7337">
        <v>39652.85</v>
      </c>
      <c r="P7337">
        <f>_xlfn.DAYS(Table3[[#This Row],[Delivery_Date]],Table3[[#This Row],[Order_Date]])</f>
        <v>4</v>
      </c>
    </row>
    <row r="7338" spans="1:16" x14ac:dyDescent="0.25">
      <c r="A7338">
        <v>7337</v>
      </c>
      <c r="B7338" t="s">
        <v>37</v>
      </c>
      <c r="C7338" t="s">
        <v>24</v>
      </c>
      <c r="D7338" t="s">
        <v>25</v>
      </c>
      <c r="E7338" t="s">
        <v>18</v>
      </c>
      <c r="F7338" t="s">
        <v>400</v>
      </c>
      <c r="G7338" t="s">
        <v>357</v>
      </c>
      <c r="H7338">
        <v>38</v>
      </c>
      <c r="I7338">
        <v>25042.65</v>
      </c>
      <c r="J7338">
        <v>951620.7</v>
      </c>
      <c r="K7338">
        <v>4675.83</v>
      </c>
      <c r="L7338">
        <v>748</v>
      </c>
      <c r="M7338" t="s">
        <v>35</v>
      </c>
      <c r="N7338" t="s">
        <v>43</v>
      </c>
      <c r="O7338">
        <v>110132.52</v>
      </c>
      <c r="P7338">
        <f>_xlfn.DAYS(Table3[[#This Row],[Delivery_Date]],Table3[[#This Row],[Order_Date]])</f>
        <v>4</v>
      </c>
    </row>
    <row r="7339" spans="1:16" x14ac:dyDescent="0.25">
      <c r="A7339">
        <v>7338</v>
      </c>
      <c r="B7339" t="s">
        <v>59</v>
      </c>
      <c r="C7339" t="s">
        <v>16</v>
      </c>
      <c r="D7339" t="s">
        <v>17</v>
      </c>
      <c r="E7339" t="s">
        <v>60</v>
      </c>
      <c r="F7339" t="s">
        <v>246</v>
      </c>
      <c r="G7339" t="s">
        <v>175</v>
      </c>
      <c r="H7339">
        <v>17</v>
      </c>
      <c r="I7339">
        <v>49776.08</v>
      </c>
      <c r="J7339">
        <v>846193.36</v>
      </c>
      <c r="K7339">
        <v>729.08</v>
      </c>
      <c r="L7339">
        <v>270</v>
      </c>
      <c r="M7339" t="s">
        <v>29</v>
      </c>
      <c r="N7339" t="s">
        <v>70</v>
      </c>
      <c r="O7339">
        <v>170003.79</v>
      </c>
      <c r="P7339">
        <f>_xlfn.DAYS(Table3[[#This Row],[Delivery_Date]],Table3[[#This Row],[Order_Date]])</f>
        <v>2</v>
      </c>
    </row>
    <row r="7340" spans="1:16" x14ac:dyDescent="0.25">
      <c r="A7340">
        <v>7339</v>
      </c>
      <c r="B7340" t="s">
        <v>44</v>
      </c>
      <c r="C7340" t="s">
        <v>24</v>
      </c>
      <c r="D7340" t="s">
        <v>39</v>
      </c>
      <c r="E7340" t="s">
        <v>26</v>
      </c>
      <c r="F7340" t="s">
        <v>147</v>
      </c>
      <c r="G7340" t="s">
        <v>265</v>
      </c>
      <c r="H7340">
        <v>11</v>
      </c>
      <c r="I7340">
        <v>48897.7</v>
      </c>
      <c r="J7340">
        <v>537874.69999999995</v>
      </c>
      <c r="K7340">
        <v>4029.49</v>
      </c>
      <c r="L7340">
        <v>795</v>
      </c>
      <c r="M7340" t="s">
        <v>21</v>
      </c>
      <c r="N7340" t="s">
        <v>70</v>
      </c>
      <c r="O7340">
        <v>50487.51</v>
      </c>
      <c r="P7340">
        <f>_xlfn.DAYS(Table3[[#This Row],[Delivery_Date]],Table3[[#This Row],[Order_Date]])</f>
        <v>7</v>
      </c>
    </row>
    <row r="7341" spans="1:16" x14ac:dyDescent="0.25">
      <c r="A7341">
        <v>7340</v>
      </c>
      <c r="B7341" t="s">
        <v>31</v>
      </c>
      <c r="C7341" t="s">
        <v>24</v>
      </c>
      <c r="D7341" t="s">
        <v>39</v>
      </c>
      <c r="E7341" t="s">
        <v>46</v>
      </c>
      <c r="F7341" t="s">
        <v>392</v>
      </c>
      <c r="G7341" t="s">
        <v>56</v>
      </c>
      <c r="H7341">
        <v>51</v>
      </c>
      <c r="I7341">
        <v>37710.36</v>
      </c>
      <c r="J7341">
        <v>1923228.36</v>
      </c>
      <c r="K7341">
        <v>2222.29</v>
      </c>
      <c r="L7341">
        <v>909</v>
      </c>
      <c r="M7341" t="s">
        <v>21</v>
      </c>
      <c r="N7341" t="s">
        <v>22</v>
      </c>
      <c r="O7341">
        <v>469184.63</v>
      </c>
      <c r="P7341">
        <f>_xlfn.DAYS(Table3[[#This Row],[Delivery_Date]],Table3[[#This Row],[Order_Date]])</f>
        <v>1</v>
      </c>
    </row>
    <row r="7342" spans="1:16" x14ac:dyDescent="0.25">
      <c r="A7342">
        <v>7341</v>
      </c>
      <c r="B7342" t="s">
        <v>51</v>
      </c>
      <c r="C7342" t="s">
        <v>16</v>
      </c>
      <c r="D7342" t="s">
        <v>32</v>
      </c>
      <c r="E7342" t="s">
        <v>26</v>
      </c>
      <c r="F7342" t="s">
        <v>54</v>
      </c>
      <c r="G7342" t="s">
        <v>408</v>
      </c>
      <c r="H7342">
        <v>1</v>
      </c>
      <c r="I7342">
        <v>28385.97</v>
      </c>
      <c r="J7342">
        <v>28385.97</v>
      </c>
      <c r="K7342">
        <v>3302.59</v>
      </c>
      <c r="L7342">
        <v>102</v>
      </c>
      <c r="M7342" t="s">
        <v>29</v>
      </c>
      <c r="N7342" t="s">
        <v>22</v>
      </c>
      <c r="O7342">
        <v>2253.12</v>
      </c>
      <c r="P7342">
        <f>_xlfn.DAYS(Table3[[#This Row],[Delivery_Date]],Table3[[#This Row],[Order_Date]])</f>
        <v>10</v>
      </c>
    </row>
    <row r="7343" spans="1:16" x14ac:dyDescent="0.25">
      <c r="A7343">
        <v>7342</v>
      </c>
      <c r="B7343" t="s">
        <v>31</v>
      </c>
      <c r="C7343" t="s">
        <v>16</v>
      </c>
      <c r="D7343" t="s">
        <v>39</v>
      </c>
      <c r="E7343" t="s">
        <v>46</v>
      </c>
      <c r="F7343" t="s">
        <v>114</v>
      </c>
      <c r="G7343" t="s">
        <v>212</v>
      </c>
      <c r="H7343">
        <v>20</v>
      </c>
      <c r="I7343">
        <v>2056.17</v>
      </c>
      <c r="J7343">
        <v>41123.4</v>
      </c>
      <c r="K7343">
        <v>2381.39</v>
      </c>
      <c r="L7343">
        <v>23</v>
      </c>
      <c r="M7343" t="s">
        <v>21</v>
      </c>
      <c r="N7343" t="s">
        <v>22</v>
      </c>
      <c r="O7343">
        <v>2238.2800000000002</v>
      </c>
      <c r="P7343">
        <f>_xlfn.DAYS(Table3[[#This Row],[Delivery_Date]],Table3[[#This Row],[Order_Date]])</f>
        <v>5</v>
      </c>
    </row>
    <row r="7344" spans="1:16" x14ac:dyDescent="0.25">
      <c r="A7344">
        <v>7343</v>
      </c>
      <c r="B7344" t="s">
        <v>31</v>
      </c>
      <c r="C7344" t="s">
        <v>16</v>
      </c>
      <c r="D7344" t="s">
        <v>25</v>
      </c>
      <c r="E7344" t="s">
        <v>46</v>
      </c>
      <c r="F7344" t="s">
        <v>183</v>
      </c>
      <c r="G7344" t="s">
        <v>185</v>
      </c>
      <c r="H7344">
        <v>76</v>
      </c>
      <c r="I7344">
        <v>12657.92</v>
      </c>
      <c r="J7344">
        <v>962001.92000000004</v>
      </c>
      <c r="K7344">
        <v>698.26</v>
      </c>
      <c r="L7344">
        <v>775</v>
      </c>
      <c r="M7344" t="s">
        <v>35</v>
      </c>
      <c r="N7344" t="s">
        <v>30</v>
      </c>
      <c r="O7344">
        <v>75907.64</v>
      </c>
      <c r="P7344">
        <f>_xlfn.DAYS(Table3[[#This Row],[Delivery_Date]],Table3[[#This Row],[Order_Date]])</f>
        <v>10</v>
      </c>
    </row>
    <row r="7345" spans="1:16" x14ac:dyDescent="0.25">
      <c r="A7345">
        <v>7344</v>
      </c>
      <c r="B7345" t="s">
        <v>15</v>
      </c>
      <c r="C7345" t="s">
        <v>16</v>
      </c>
      <c r="D7345" t="s">
        <v>32</v>
      </c>
      <c r="E7345" t="s">
        <v>60</v>
      </c>
      <c r="F7345" t="s">
        <v>169</v>
      </c>
      <c r="G7345" t="s">
        <v>252</v>
      </c>
      <c r="H7345">
        <v>91</v>
      </c>
      <c r="I7345">
        <v>45017.67</v>
      </c>
      <c r="J7345">
        <v>4096607.97</v>
      </c>
      <c r="K7345">
        <v>2894.09</v>
      </c>
      <c r="L7345">
        <v>516</v>
      </c>
      <c r="M7345" t="s">
        <v>42</v>
      </c>
      <c r="N7345" t="s">
        <v>70</v>
      </c>
      <c r="O7345">
        <v>905323.84</v>
      </c>
      <c r="P7345">
        <f>_xlfn.DAYS(Table3[[#This Row],[Delivery_Date]],Table3[[#This Row],[Order_Date]])</f>
        <v>1</v>
      </c>
    </row>
    <row r="7346" spans="1:16" x14ac:dyDescent="0.25">
      <c r="A7346">
        <v>7345</v>
      </c>
      <c r="B7346" t="s">
        <v>59</v>
      </c>
      <c r="C7346" t="s">
        <v>38</v>
      </c>
      <c r="D7346" t="s">
        <v>39</v>
      </c>
      <c r="E7346" t="s">
        <v>46</v>
      </c>
      <c r="F7346" t="s">
        <v>375</v>
      </c>
      <c r="G7346" t="s">
        <v>96</v>
      </c>
      <c r="H7346">
        <v>84</v>
      </c>
      <c r="I7346">
        <v>2076.21</v>
      </c>
      <c r="J7346">
        <v>174401.64</v>
      </c>
      <c r="K7346">
        <v>1663.54</v>
      </c>
      <c r="L7346">
        <v>433</v>
      </c>
      <c r="M7346" t="s">
        <v>21</v>
      </c>
      <c r="N7346" t="s">
        <v>36</v>
      </c>
      <c r="O7346">
        <v>22670.74</v>
      </c>
      <c r="P7346">
        <f>_xlfn.DAYS(Table3[[#This Row],[Delivery_Date]],Table3[[#This Row],[Order_Date]])</f>
        <v>3</v>
      </c>
    </row>
    <row r="7347" spans="1:16" x14ac:dyDescent="0.25">
      <c r="A7347">
        <v>7346</v>
      </c>
      <c r="B7347" t="s">
        <v>37</v>
      </c>
      <c r="C7347" t="s">
        <v>38</v>
      </c>
      <c r="D7347" t="s">
        <v>45</v>
      </c>
      <c r="E7347" t="s">
        <v>46</v>
      </c>
      <c r="F7347" t="s">
        <v>192</v>
      </c>
      <c r="G7347" t="s">
        <v>19</v>
      </c>
      <c r="H7347">
        <v>96</v>
      </c>
      <c r="I7347">
        <v>49379.06</v>
      </c>
      <c r="J7347">
        <v>4740389.76</v>
      </c>
      <c r="K7347">
        <v>3475.34</v>
      </c>
      <c r="L7347">
        <v>317</v>
      </c>
      <c r="M7347" t="s">
        <v>21</v>
      </c>
      <c r="N7347" t="s">
        <v>43</v>
      </c>
      <c r="O7347">
        <v>939014.49</v>
      </c>
      <c r="P7347">
        <f>_xlfn.DAYS(Table3[[#This Row],[Delivery_Date]],Table3[[#This Row],[Order_Date]])</f>
        <v>7</v>
      </c>
    </row>
    <row r="7348" spans="1:16" x14ac:dyDescent="0.25">
      <c r="A7348">
        <v>7347</v>
      </c>
      <c r="B7348" t="s">
        <v>23</v>
      </c>
      <c r="C7348" t="s">
        <v>24</v>
      </c>
      <c r="D7348" t="s">
        <v>45</v>
      </c>
      <c r="E7348" t="s">
        <v>18</v>
      </c>
      <c r="F7348" t="s">
        <v>246</v>
      </c>
      <c r="G7348" t="s">
        <v>88</v>
      </c>
      <c r="H7348">
        <v>9</v>
      </c>
      <c r="I7348">
        <v>23111.75</v>
      </c>
      <c r="J7348">
        <v>208005.75</v>
      </c>
      <c r="K7348">
        <v>3381.45</v>
      </c>
      <c r="L7348">
        <v>988</v>
      </c>
      <c r="M7348" t="s">
        <v>35</v>
      </c>
      <c r="N7348" t="s">
        <v>70</v>
      </c>
      <c r="O7348">
        <v>22614.58</v>
      </c>
      <c r="P7348">
        <f>_xlfn.DAYS(Table3[[#This Row],[Delivery_Date]],Table3[[#This Row],[Order_Date]])</f>
        <v>11</v>
      </c>
    </row>
    <row r="7349" spans="1:16" x14ac:dyDescent="0.25">
      <c r="A7349">
        <v>7348</v>
      </c>
      <c r="B7349" t="s">
        <v>59</v>
      </c>
      <c r="C7349" t="s">
        <v>16</v>
      </c>
      <c r="D7349" t="s">
        <v>17</v>
      </c>
      <c r="E7349" t="s">
        <v>26</v>
      </c>
      <c r="F7349" t="s">
        <v>242</v>
      </c>
      <c r="G7349" t="s">
        <v>53</v>
      </c>
      <c r="H7349">
        <v>37</v>
      </c>
      <c r="I7349">
        <v>4671.82</v>
      </c>
      <c r="J7349">
        <v>172857.34</v>
      </c>
      <c r="K7349">
        <v>785.48</v>
      </c>
      <c r="L7349">
        <v>246</v>
      </c>
      <c r="M7349" t="s">
        <v>21</v>
      </c>
      <c r="N7349" t="s">
        <v>70</v>
      </c>
      <c r="O7349">
        <v>23563.63</v>
      </c>
      <c r="P7349">
        <f>_xlfn.DAYS(Table3[[#This Row],[Delivery_Date]],Table3[[#This Row],[Order_Date]])</f>
        <v>8</v>
      </c>
    </row>
    <row r="7350" spans="1:16" x14ac:dyDescent="0.25">
      <c r="A7350">
        <v>7349</v>
      </c>
      <c r="B7350" t="s">
        <v>44</v>
      </c>
      <c r="C7350" t="s">
        <v>16</v>
      </c>
      <c r="D7350" t="s">
        <v>17</v>
      </c>
      <c r="E7350" t="s">
        <v>46</v>
      </c>
      <c r="F7350" t="s">
        <v>274</v>
      </c>
      <c r="G7350" t="s">
        <v>214</v>
      </c>
      <c r="H7350">
        <v>24</v>
      </c>
      <c r="I7350">
        <v>13399.34</v>
      </c>
      <c r="J7350">
        <v>321584.15999999997</v>
      </c>
      <c r="K7350">
        <v>2268.65</v>
      </c>
      <c r="L7350">
        <v>126</v>
      </c>
      <c r="M7350" t="s">
        <v>29</v>
      </c>
      <c r="N7350" t="s">
        <v>43</v>
      </c>
      <c r="O7350">
        <v>72702</v>
      </c>
      <c r="P7350">
        <f>_xlfn.DAYS(Table3[[#This Row],[Delivery_Date]],Table3[[#This Row],[Order_Date]])</f>
        <v>2</v>
      </c>
    </row>
    <row r="7351" spans="1:16" x14ac:dyDescent="0.25">
      <c r="A7351">
        <v>7350</v>
      </c>
      <c r="B7351" t="s">
        <v>51</v>
      </c>
      <c r="C7351" t="s">
        <v>16</v>
      </c>
      <c r="D7351" t="s">
        <v>39</v>
      </c>
      <c r="E7351" t="s">
        <v>26</v>
      </c>
      <c r="F7351" t="s">
        <v>328</v>
      </c>
      <c r="G7351" t="s">
        <v>319</v>
      </c>
      <c r="H7351">
        <v>56</v>
      </c>
      <c r="I7351">
        <v>24939.29</v>
      </c>
      <c r="J7351">
        <v>1396600.24</v>
      </c>
      <c r="K7351">
        <v>3630.2</v>
      </c>
      <c r="L7351">
        <v>467</v>
      </c>
      <c r="M7351" t="s">
        <v>21</v>
      </c>
      <c r="N7351" t="s">
        <v>70</v>
      </c>
      <c r="O7351">
        <v>305408.3</v>
      </c>
      <c r="P7351">
        <f>_xlfn.DAYS(Table3[[#This Row],[Delivery_Date]],Table3[[#This Row],[Order_Date]])</f>
        <v>1</v>
      </c>
    </row>
    <row r="7352" spans="1:16" x14ac:dyDescent="0.25">
      <c r="A7352">
        <v>7351</v>
      </c>
      <c r="B7352" t="s">
        <v>15</v>
      </c>
      <c r="C7352" t="s">
        <v>16</v>
      </c>
      <c r="D7352" t="s">
        <v>17</v>
      </c>
      <c r="E7352" t="s">
        <v>52</v>
      </c>
      <c r="F7352" t="s">
        <v>199</v>
      </c>
      <c r="G7352" t="s">
        <v>189</v>
      </c>
      <c r="H7352">
        <v>67</v>
      </c>
      <c r="I7352">
        <v>7950.59</v>
      </c>
      <c r="J7352">
        <v>532689.53</v>
      </c>
      <c r="K7352">
        <v>457.5</v>
      </c>
      <c r="L7352">
        <v>287</v>
      </c>
      <c r="M7352" t="s">
        <v>21</v>
      </c>
      <c r="N7352" t="s">
        <v>30</v>
      </c>
      <c r="O7352">
        <v>67391.460000000006</v>
      </c>
      <c r="P7352">
        <f>_xlfn.DAYS(Table3[[#This Row],[Delivery_Date]],Table3[[#This Row],[Order_Date]])</f>
        <v>3</v>
      </c>
    </row>
    <row r="7353" spans="1:16" x14ac:dyDescent="0.25">
      <c r="A7353">
        <v>7352</v>
      </c>
      <c r="B7353" t="s">
        <v>37</v>
      </c>
      <c r="C7353" t="s">
        <v>24</v>
      </c>
      <c r="D7353" t="s">
        <v>39</v>
      </c>
      <c r="E7353" t="s">
        <v>18</v>
      </c>
      <c r="F7353" t="s">
        <v>130</v>
      </c>
      <c r="G7353" t="s">
        <v>131</v>
      </c>
      <c r="H7353">
        <v>28</v>
      </c>
      <c r="I7353">
        <v>8742.7900000000009</v>
      </c>
      <c r="J7353">
        <v>244798.12</v>
      </c>
      <c r="K7353">
        <v>4859.42</v>
      </c>
      <c r="L7353">
        <v>454</v>
      </c>
      <c r="M7353" t="s">
        <v>29</v>
      </c>
      <c r="N7353" t="s">
        <v>30</v>
      </c>
      <c r="O7353">
        <v>59309.49</v>
      </c>
      <c r="P7353">
        <f>_xlfn.DAYS(Table3[[#This Row],[Delivery_Date]],Table3[[#This Row],[Order_Date]])</f>
        <v>6</v>
      </c>
    </row>
    <row r="7354" spans="1:16" x14ac:dyDescent="0.25">
      <c r="A7354">
        <v>7353</v>
      </c>
      <c r="B7354" t="s">
        <v>23</v>
      </c>
      <c r="C7354" t="s">
        <v>38</v>
      </c>
      <c r="D7354" t="s">
        <v>32</v>
      </c>
      <c r="E7354" t="s">
        <v>46</v>
      </c>
      <c r="F7354" t="s">
        <v>404</v>
      </c>
      <c r="G7354" t="s">
        <v>176</v>
      </c>
      <c r="H7354">
        <v>86</v>
      </c>
      <c r="I7354">
        <v>26223.53</v>
      </c>
      <c r="J7354">
        <v>2255223.58</v>
      </c>
      <c r="K7354">
        <v>527.71</v>
      </c>
      <c r="L7354">
        <v>174</v>
      </c>
      <c r="M7354" t="s">
        <v>29</v>
      </c>
      <c r="N7354" t="s">
        <v>30</v>
      </c>
      <c r="O7354">
        <v>310367.87</v>
      </c>
      <c r="P7354">
        <f>_xlfn.DAYS(Table3[[#This Row],[Delivery_Date]],Table3[[#This Row],[Order_Date]])</f>
        <v>9</v>
      </c>
    </row>
    <row r="7355" spans="1:16" x14ac:dyDescent="0.25">
      <c r="A7355">
        <v>7354</v>
      </c>
      <c r="B7355" t="s">
        <v>51</v>
      </c>
      <c r="C7355" t="s">
        <v>38</v>
      </c>
      <c r="D7355" t="s">
        <v>25</v>
      </c>
      <c r="E7355" t="s">
        <v>18</v>
      </c>
      <c r="F7355" t="s">
        <v>132</v>
      </c>
      <c r="G7355" t="s">
        <v>375</v>
      </c>
      <c r="H7355">
        <v>38</v>
      </c>
      <c r="I7355">
        <v>45137.3</v>
      </c>
      <c r="J7355">
        <v>1715217.4</v>
      </c>
      <c r="K7355">
        <v>2770.66</v>
      </c>
      <c r="L7355">
        <v>297</v>
      </c>
      <c r="M7355" t="s">
        <v>29</v>
      </c>
      <c r="N7355" t="s">
        <v>70</v>
      </c>
      <c r="O7355">
        <v>143421.44</v>
      </c>
      <c r="P7355">
        <f>_xlfn.DAYS(Table3[[#This Row],[Delivery_Date]],Table3[[#This Row],[Order_Date]])</f>
        <v>6</v>
      </c>
    </row>
    <row r="7356" spans="1:16" x14ac:dyDescent="0.25">
      <c r="A7356">
        <v>7355</v>
      </c>
      <c r="B7356" t="s">
        <v>37</v>
      </c>
      <c r="C7356" t="s">
        <v>24</v>
      </c>
      <c r="D7356" t="s">
        <v>25</v>
      </c>
      <c r="E7356" t="s">
        <v>26</v>
      </c>
      <c r="F7356" t="s">
        <v>61</v>
      </c>
      <c r="G7356" t="s">
        <v>81</v>
      </c>
      <c r="H7356">
        <v>10</v>
      </c>
      <c r="I7356">
        <v>16311.03</v>
      </c>
      <c r="J7356">
        <v>163110.29999999999</v>
      </c>
      <c r="K7356">
        <v>1972.22</v>
      </c>
      <c r="L7356">
        <v>651</v>
      </c>
      <c r="M7356" t="s">
        <v>42</v>
      </c>
      <c r="N7356" t="s">
        <v>36</v>
      </c>
      <c r="O7356">
        <v>14427.21</v>
      </c>
      <c r="P7356">
        <f>_xlfn.DAYS(Table3[[#This Row],[Delivery_Date]],Table3[[#This Row],[Order_Date]])</f>
        <v>9</v>
      </c>
    </row>
    <row r="7357" spans="1:16" x14ac:dyDescent="0.25">
      <c r="A7357">
        <v>7356</v>
      </c>
      <c r="B7357" t="s">
        <v>65</v>
      </c>
      <c r="C7357" t="s">
        <v>38</v>
      </c>
      <c r="D7357" t="s">
        <v>17</v>
      </c>
      <c r="E7357" t="s">
        <v>46</v>
      </c>
      <c r="F7357" t="s">
        <v>284</v>
      </c>
      <c r="G7357" t="s">
        <v>171</v>
      </c>
      <c r="H7357">
        <v>14</v>
      </c>
      <c r="I7357">
        <v>6248.67</v>
      </c>
      <c r="J7357">
        <v>87481.38</v>
      </c>
      <c r="K7357">
        <v>3015.61</v>
      </c>
      <c r="L7357">
        <v>99</v>
      </c>
      <c r="M7357" t="s">
        <v>21</v>
      </c>
      <c r="N7357" t="s">
        <v>30</v>
      </c>
      <c r="O7357">
        <v>15049.2</v>
      </c>
      <c r="P7357">
        <f>_xlfn.DAYS(Table3[[#This Row],[Delivery_Date]],Table3[[#This Row],[Order_Date]])</f>
        <v>8</v>
      </c>
    </row>
    <row r="7358" spans="1:16" x14ac:dyDescent="0.25">
      <c r="A7358">
        <v>7357</v>
      </c>
      <c r="B7358" t="s">
        <v>59</v>
      </c>
      <c r="C7358" t="s">
        <v>16</v>
      </c>
      <c r="D7358" t="s">
        <v>17</v>
      </c>
      <c r="E7358" t="s">
        <v>60</v>
      </c>
      <c r="F7358" t="s">
        <v>126</v>
      </c>
      <c r="G7358" t="s">
        <v>127</v>
      </c>
      <c r="H7358">
        <v>52</v>
      </c>
      <c r="I7358">
        <v>14537.82</v>
      </c>
      <c r="J7358">
        <v>755966.64</v>
      </c>
      <c r="K7358">
        <v>1423.2</v>
      </c>
      <c r="L7358">
        <v>767</v>
      </c>
      <c r="M7358" t="s">
        <v>21</v>
      </c>
      <c r="N7358" t="s">
        <v>36</v>
      </c>
      <c r="O7358">
        <v>105702.17</v>
      </c>
      <c r="P7358">
        <f>_xlfn.DAYS(Table3[[#This Row],[Delivery_Date]],Table3[[#This Row],[Order_Date]])</f>
        <v>4</v>
      </c>
    </row>
    <row r="7359" spans="1:16" x14ac:dyDescent="0.25">
      <c r="A7359">
        <v>7358</v>
      </c>
      <c r="B7359" t="s">
        <v>51</v>
      </c>
      <c r="C7359" t="s">
        <v>16</v>
      </c>
      <c r="D7359" t="s">
        <v>32</v>
      </c>
      <c r="E7359" t="s">
        <v>52</v>
      </c>
      <c r="F7359" t="s">
        <v>98</v>
      </c>
      <c r="G7359" t="s">
        <v>329</v>
      </c>
      <c r="H7359">
        <v>95</v>
      </c>
      <c r="I7359">
        <v>8246.08</v>
      </c>
      <c r="J7359">
        <v>783377.6</v>
      </c>
      <c r="K7359">
        <v>3091.86</v>
      </c>
      <c r="L7359">
        <v>155</v>
      </c>
      <c r="M7359" t="s">
        <v>21</v>
      </c>
      <c r="N7359" t="s">
        <v>36</v>
      </c>
      <c r="O7359">
        <v>184067.93</v>
      </c>
      <c r="P7359">
        <f>_xlfn.DAYS(Table3[[#This Row],[Delivery_Date]],Table3[[#This Row],[Order_Date]])</f>
        <v>6</v>
      </c>
    </row>
    <row r="7360" spans="1:16" x14ac:dyDescent="0.25">
      <c r="A7360">
        <v>7359</v>
      </c>
      <c r="B7360" t="s">
        <v>59</v>
      </c>
      <c r="C7360" t="s">
        <v>24</v>
      </c>
      <c r="D7360" t="s">
        <v>32</v>
      </c>
      <c r="E7360" t="s">
        <v>46</v>
      </c>
      <c r="F7360" t="s">
        <v>346</v>
      </c>
      <c r="G7360" t="s">
        <v>336</v>
      </c>
      <c r="H7360">
        <v>61</v>
      </c>
      <c r="I7360">
        <v>35342.26</v>
      </c>
      <c r="J7360">
        <v>2155877.86</v>
      </c>
      <c r="K7360">
        <v>187.64</v>
      </c>
      <c r="L7360">
        <v>324</v>
      </c>
      <c r="M7360" t="s">
        <v>21</v>
      </c>
      <c r="N7360" t="s">
        <v>70</v>
      </c>
      <c r="O7360">
        <v>351689.98</v>
      </c>
      <c r="P7360">
        <f>_xlfn.DAYS(Table3[[#This Row],[Delivery_Date]],Table3[[#This Row],[Order_Date]])</f>
        <v>9</v>
      </c>
    </row>
    <row r="7361" spans="1:16" x14ac:dyDescent="0.25">
      <c r="A7361">
        <v>7360</v>
      </c>
      <c r="B7361" t="s">
        <v>44</v>
      </c>
      <c r="C7361" t="s">
        <v>24</v>
      </c>
      <c r="D7361" t="s">
        <v>45</v>
      </c>
      <c r="E7361" t="s">
        <v>46</v>
      </c>
      <c r="F7361" t="s">
        <v>88</v>
      </c>
      <c r="G7361" t="s">
        <v>271</v>
      </c>
      <c r="H7361">
        <v>49</v>
      </c>
      <c r="I7361">
        <v>44219.37</v>
      </c>
      <c r="J7361">
        <v>2166749.13</v>
      </c>
      <c r="K7361">
        <v>3452.19</v>
      </c>
      <c r="L7361">
        <v>479</v>
      </c>
      <c r="M7361" t="s">
        <v>42</v>
      </c>
      <c r="N7361" t="s">
        <v>36</v>
      </c>
      <c r="O7361">
        <v>320315.15000000002</v>
      </c>
      <c r="P7361">
        <f>_xlfn.DAYS(Table3[[#This Row],[Delivery_Date]],Table3[[#This Row],[Order_Date]])</f>
        <v>7</v>
      </c>
    </row>
    <row r="7362" spans="1:16" x14ac:dyDescent="0.25">
      <c r="A7362">
        <v>7361</v>
      </c>
      <c r="B7362" t="s">
        <v>37</v>
      </c>
      <c r="C7362" t="s">
        <v>38</v>
      </c>
      <c r="D7362" t="s">
        <v>39</v>
      </c>
      <c r="E7362" t="s">
        <v>60</v>
      </c>
      <c r="F7362" t="s">
        <v>117</v>
      </c>
      <c r="G7362" t="s">
        <v>233</v>
      </c>
      <c r="H7362">
        <v>21</v>
      </c>
      <c r="I7362">
        <v>30676.33</v>
      </c>
      <c r="J7362">
        <v>644202.93000000005</v>
      </c>
      <c r="K7362">
        <v>2018.53</v>
      </c>
      <c r="L7362">
        <v>686</v>
      </c>
      <c r="M7362" t="s">
        <v>29</v>
      </c>
      <c r="N7362" t="s">
        <v>22</v>
      </c>
      <c r="O7362">
        <v>89312.27</v>
      </c>
      <c r="P7362">
        <f>_xlfn.DAYS(Table3[[#This Row],[Delivery_Date]],Table3[[#This Row],[Order_Date]])</f>
        <v>4</v>
      </c>
    </row>
    <row r="7363" spans="1:16" x14ac:dyDescent="0.25">
      <c r="A7363">
        <v>7362</v>
      </c>
      <c r="B7363" t="s">
        <v>23</v>
      </c>
      <c r="C7363" t="s">
        <v>16</v>
      </c>
      <c r="D7363" t="s">
        <v>39</v>
      </c>
      <c r="E7363" t="s">
        <v>18</v>
      </c>
      <c r="F7363" t="s">
        <v>379</v>
      </c>
      <c r="G7363" t="s">
        <v>389</v>
      </c>
      <c r="H7363">
        <v>64</v>
      </c>
      <c r="I7363">
        <v>10306.469999999999</v>
      </c>
      <c r="J7363">
        <v>659614.07999999996</v>
      </c>
      <c r="K7363">
        <v>2758.43</v>
      </c>
      <c r="L7363">
        <v>760</v>
      </c>
      <c r="M7363" t="s">
        <v>35</v>
      </c>
      <c r="N7363" t="s">
        <v>43</v>
      </c>
      <c r="O7363">
        <v>83396.479999999996</v>
      </c>
      <c r="P7363">
        <f>_xlfn.DAYS(Table3[[#This Row],[Delivery_Date]],Table3[[#This Row],[Order_Date]])</f>
        <v>10</v>
      </c>
    </row>
    <row r="7364" spans="1:16" x14ac:dyDescent="0.25">
      <c r="A7364">
        <v>7363</v>
      </c>
      <c r="B7364" t="s">
        <v>23</v>
      </c>
      <c r="C7364" t="s">
        <v>16</v>
      </c>
      <c r="D7364" t="s">
        <v>32</v>
      </c>
      <c r="E7364" t="s">
        <v>52</v>
      </c>
      <c r="F7364" t="s">
        <v>213</v>
      </c>
      <c r="G7364" t="s">
        <v>382</v>
      </c>
      <c r="H7364">
        <v>76</v>
      </c>
      <c r="I7364">
        <v>2346.14</v>
      </c>
      <c r="J7364">
        <v>178306.64</v>
      </c>
      <c r="K7364">
        <v>3030.86</v>
      </c>
      <c r="L7364">
        <v>739</v>
      </c>
      <c r="M7364" t="s">
        <v>42</v>
      </c>
      <c r="N7364" t="s">
        <v>70</v>
      </c>
      <c r="O7364">
        <v>42869.74</v>
      </c>
      <c r="P7364">
        <f>_xlfn.DAYS(Table3[[#This Row],[Delivery_Date]],Table3[[#This Row],[Order_Date]])</f>
        <v>3</v>
      </c>
    </row>
    <row r="7365" spans="1:16" x14ac:dyDescent="0.25">
      <c r="A7365">
        <v>7364</v>
      </c>
      <c r="B7365" t="s">
        <v>37</v>
      </c>
      <c r="C7365" t="s">
        <v>38</v>
      </c>
      <c r="D7365" t="s">
        <v>17</v>
      </c>
      <c r="E7365" t="s">
        <v>46</v>
      </c>
      <c r="F7365" t="s">
        <v>396</v>
      </c>
      <c r="G7365" t="s">
        <v>330</v>
      </c>
      <c r="H7365">
        <v>17</v>
      </c>
      <c r="I7365">
        <v>2756.7</v>
      </c>
      <c r="J7365">
        <v>46863.9</v>
      </c>
      <c r="K7365">
        <v>3089.67</v>
      </c>
      <c r="L7365">
        <v>894</v>
      </c>
      <c r="M7365" t="s">
        <v>35</v>
      </c>
      <c r="N7365" t="s">
        <v>22</v>
      </c>
      <c r="O7365">
        <v>5485.85</v>
      </c>
      <c r="P7365">
        <f>_xlfn.DAYS(Table3[[#This Row],[Delivery_Date]],Table3[[#This Row],[Order_Date]])</f>
        <v>2</v>
      </c>
    </row>
    <row r="7366" spans="1:16" x14ac:dyDescent="0.25">
      <c r="A7366">
        <v>7365</v>
      </c>
      <c r="B7366" t="s">
        <v>31</v>
      </c>
      <c r="C7366" t="s">
        <v>24</v>
      </c>
      <c r="D7366" t="s">
        <v>25</v>
      </c>
      <c r="E7366" t="s">
        <v>60</v>
      </c>
      <c r="F7366" t="s">
        <v>20</v>
      </c>
      <c r="G7366" t="s">
        <v>143</v>
      </c>
      <c r="H7366">
        <v>62</v>
      </c>
      <c r="I7366">
        <v>17155.91</v>
      </c>
      <c r="J7366">
        <v>1063666.42</v>
      </c>
      <c r="K7366">
        <v>425.31</v>
      </c>
      <c r="L7366">
        <v>50</v>
      </c>
      <c r="M7366" t="s">
        <v>21</v>
      </c>
      <c r="N7366" t="s">
        <v>36</v>
      </c>
      <c r="O7366">
        <v>169630.86</v>
      </c>
      <c r="P7366">
        <f>_xlfn.DAYS(Table3[[#This Row],[Delivery_Date]],Table3[[#This Row],[Order_Date]])</f>
        <v>4</v>
      </c>
    </row>
    <row r="7367" spans="1:16" x14ac:dyDescent="0.25">
      <c r="A7367">
        <v>7366</v>
      </c>
      <c r="B7367" t="s">
        <v>51</v>
      </c>
      <c r="C7367" t="s">
        <v>38</v>
      </c>
      <c r="D7367" t="s">
        <v>25</v>
      </c>
      <c r="E7367" t="s">
        <v>52</v>
      </c>
      <c r="F7367" t="s">
        <v>275</v>
      </c>
      <c r="G7367" t="s">
        <v>177</v>
      </c>
      <c r="H7367">
        <v>15</v>
      </c>
      <c r="I7367">
        <v>36017.660000000003</v>
      </c>
      <c r="J7367">
        <v>540264.9</v>
      </c>
      <c r="K7367">
        <v>4879.0200000000004</v>
      </c>
      <c r="L7367">
        <v>441</v>
      </c>
      <c r="M7367" t="s">
        <v>42</v>
      </c>
      <c r="N7367" t="s">
        <v>43</v>
      </c>
      <c r="O7367">
        <v>132938.26999999999</v>
      </c>
      <c r="P7367">
        <f>_xlfn.DAYS(Table3[[#This Row],[Delivery_Date]],Table3[[#This Row],[Order_Date]])</f>
        <v>9</v>
      </c>
    </row>
    <row r="7368" spans="1:16" x14ac:dyDescent="0.25">
      <c r="A7368">
        <v>7367</v>
      </c>
      <c r="B7368" t="s">
        <v>37</v>
      </c>
      <c r="C7368" t="s">
        <v>38</v>
      </c>
      <c r="D7368" t="s">
        <v>17</v>
      </c>
      <c r="E7368" t="s">
        <v>60</v>
      </c>
      <c r="F7368" t="s">
        <v>117</v>
      </c>
      <c r="G7368" t="s">
        <v>242</v>
      </c>
      <c r="H7368">
        <v>97</v>
      </c>
      <c r="I7368">
        <v>19996.39</v>
      </c>
      <c r="J7368">
        <v>1939649.83</v>
      </c>
      <c r="K7368">
        <v>319.82</v>
      </c>
      <c r="L7368">
        <v>124</v>
      </c>
      <c r="M7368" t="s">
        <v>21</v>
      </c>
      <c r="N7368" t="s">
        <v>30</v>
      </c>
      <c r="O7368">
        <v>483107.51</v>
      </c>
      <c r="P7368">
        <f>_xlfn.DAYS(Table3[[#This Row],[Delivery_Date]],Table3[[#This Row],[Order_Date]])</f>
        <v>6</v>
      </c>
    </row>
    <row r="7369" spans="1:16" x14ac:dyDescent="0.25">
      <c r="A7369">
        <v>7368</v>
      </c>
      <c r="B7369" t="s">
        <v>15</v>
      </c>
      <c r="C7369" t="s">
        <v>24</v>
      </c>
      <c r="D7369" t="s">
        <v>39</v>
      </c>
      <c r="E7369" t="s">
        <v>60</v>
      </c>
      <c r="F7369" t="s">
        <v>168</v>
      </c>
      <c r="G7369" t="s">
        <v>252</v>
      </c>
      <c r="H7369">
        <v>81</v>
      </c>
      <c r="I7369">
        <v>27564.89</v>
      </c>
      <c r="J7369">
        <v>2232756.09</v>
      </c>
      <c r="K7369">
        <v>2601.92</v>
      </c>
      <c r="L7369">
        <v>954</v>
      </c>
      <c r="M7369" t="s">
        <v>35</v>
      </c>
      <c r="N7369" t="s">
        <v>36</v>
      </c>
      <c r="O7369">
        <v>244572.03</v>
      </c>
      <c r="P7369">
        <f>_xlfn.DAYS(Table3[[#This Row],[Delivery_Date]],Table3[[#This Row],[Order_Date]])</f>
        <v>12</v>
      </c>
    </row>
    <row r="7370" spans="1:16" x14ac:dyDescent="0.25">
      <c r="A7370">
        <v>7369</v>
      </c>
      <c r="B7370" t="s">
        <v>23</v>
      </c>
      <c r="C7370" t="s">
        <v>24</v>
      </c>
      <c r="D7370" t="s">
        <v>32</v>
      </c>
      <c r="E7370" t="s">
        <v>46</v>
      </c>
      <c r="F7370" t="s">
        <v>94</v>
      </c>
      <c r="G7370" t="s">
        <v>400</v>
      </c>
      <c r="H7370">
        <v>84</v>
      </c>
      <c r="I7370">
        <v>44175.41</v>
      </c>
      <c r="J7370">
        <v>3710734.44</v>
      </c>
      <c r="K7370">
        <v>210.04</v>
      </c>
      <c r="L7370">
        <v>101</v>
      </c>
      <c r="M7370" t="s">
        <v>21</v>
      </c>
      <c r="N7370" t="s">
        <v>43</v>
      </c>
      <c r="O7370">
        <v>395066.78</v>
      </c>
      <c r="P7370">
        <f>_xlfn.DAYS(Table3[[#This Row],[Delivery_Date]],Table3[[#This Row],[Order_Date]])</f>
        <v>12</v>
      </c>
    </row>
    <row r="7371" spans="1:16" x14ac:dyDescent="0.25">
      <c r="A7371">
        <v>7370</v>
      </c>
      <c r="B7371" t="s">
        <v>15</v>
      </c>
      <c r="C7371" t="s">
        <v>24</v>
      </c>
      <c r="D7371" t="s">
        <v>39</v>
      </c>
      <c r="E7371" t="s">
        <v>18</v>
      </c>
      <c r="F7371" t="s">
        <v>299</v>
      </c>
      <c r="G7371" t="s">
        <v>218</v>
      </c>
      <c r="H7371">
        <v>5</v>
      </c>
      <c r="I7371">
        <v>14972.73</v>
      </c>
      <c r="J7371">
        <v>74863.649999999994</v>
      </c>
      <c r="K7371">
        <v>4907.97</v>
      </c>
      <c r="L7371">
        <v>148</v>
      </c>
      <c r="M7371" t="s">
        <v>42</v>
      </c>
      <c r="N7371" t="s">
        <v>70</v>
      </c>
      <c r="O7371">
        <v>16531.22</v>
      </c>
      <c r="P7371">
        <f>_xlfn.DAYS(Table3[[#This Row],[Delivery_Date]],Table3[[#This Row],[Order_Date]])</f>
        <v>13</v>
      </c>
    </row>
    <row r="7372" spans="1:16" x14ac:dyDescent="0.25">
      <c r="A7372">
        <v>7371</v>
      </c>
      <c r="B7372" t="s">
        <v>51</v>
      </c>
      <c r="C7372" t="s">
        <v>24</v>
      </c>
      <c r="D7372" t="s">
        <v>45</v>
      </c>
      <c r="E7372" t="s">
        <v>60</v>
      </c>
      <c r="F7372" t="s">
        <v>185</v>
      </c>
      <c r="G7372" t="s">
        <v>320</v>
      </c>
      <c r="H7372">
        <v>69</v>
      </c>
      <c r="I7372">
        <v>42498.7</v>
      </c>
      <c r="J7372">
        <v>2932410.3</v>
      </c>
      <c r="K7372">
        <v>986.79</v>
      </c>
      <c r="L7372">
        <v>782</v>
      </c>
      <c r="M7372" t="s">
        <v>35</v>
      </c>
      <c r="N7372" t="s">
        <v>36</v>
      </c>
      <c r="O7372">
        <v>661706.4</v>
      </c>
      <c r="P7372">
        <f>_xlfn.DAYS(Table3[[#This Row],[Delivery_Date]],Table3[[#This Row],[Order_Date]])</f>
        <v>7</v>
      </c>
    </row>
    <row r="7373" spans="1:16" x14ac:dyDescent="0.25">
      <c r="A7373">
        <v>7372</v>
      </c>
      <c r="B7373" t="s">
        <v>65</v>
      </c>
      <c r="C7373" t="s">
        <v>16</v>
      </c>
      <c r="D7373" t="s">
        <v>17</v>
      </c>
      <c r="E7373" t="s">
        <v>26</v>
      </c>
      <c r="F7373" t="s">
        <v>62</v>
      </c>
      <c r="G7373" t="s">
        <v>165</v>
      </c>
      <c r="H7373">
        <v>15</v>
      </c>
      <c r="I7373">
        <v>12695.26</v>
      </c>
      <c r="J7373">
        <v>190428.9</v>
      </c>
      <c r="K7373">
        <v>4298.08</v>
      </c>
      <c r="L7373">
        <v>179</v>
      </c>
      <c r="M7373" t="s">
        <v>21</v>
      </c>
      <c r="N7373" t="s">
        <v>22</v>
      </c>
      <c r="O7373">
        <v>25021.83</v>
      </c>
      <c r="P7373">
        <f>_xlfn.DAYS(Table3[[#This Row],[Delivery_Date]],Table3[[#This Row],[Order_Date]])</f>
        <v>15</v>
      </c>
    </row>
    <row r="7374" spans="1:16" x14ac:dyDescent="0.25">
      <c r="A7374">
        <v>7373</v>
      </c>
      <c r="B7374" t="s">
        <v>37</v>
      </c>
      <c r="C7374" t="s">
        <v>16</v>
      </c>
      <c r="D7374" t="s">
        <v>39</v>
      </c>
      <c r="E7374" t="s">
        <v>52</v>
      </c>
      <c r="F7374" t="s">
        <v>132</v>
      </c>
      <c r="G7374" t="s">
        <v>330</v>
      </c>
      <c r="H7374">
        <v>75</v>
      </c>
      <c r="I7374">
        <v>38956.6</v>
      </c>
      <c r="J7374">
        <v>2921745</v>
      </c>
      <c r="K7374">
        <v>4794.1400000000003</v>
      </c>
      <c r="L7374">
        <v>783</v>
      </c>
      <c r="M7374" t="s">
        <v>35</v>
      </c>
      <c r="N7374" t="s">
        <v>70</v>
      </c>
      <c r="O7374">
        <v>296725.55</v>
      </c>
      <c r="P7374">
        <f>_xlfn.DAYS(Table3[[#This Row],[Delivery_Date]],Table3[[#This Row],[Order_Date]])</f>
        <v>10</v>
      </c>
    </row>
    <row r="7375" spans="1:16" x14ac:dyDescent="0.25">
      <c r="A7375">
        <v>7374</v>
      </c>
      <c r="B7375" t="s">
        <v>37</v>
      </c>
      <c r="C7375" t="s">
        <v>24</v>
      </c>
      <c r="D7375" t="s">
        <v>45</v>
      </c>
      <c r="E7375" t="s">
        <v>52</v>
      </c>
      <c r="F7375" t="s">
        <v>294</v>
      </c>
      <c r="G7375" t="s">
        <v>355</v>
      </c>
      <c r="H7375">
        <v>46</v>
      </c>
      <c r="I7375">
        <v>32024.28</v>
      </c>
      <c r="J7375">
        <v>1473116.88</v>
      </c>
      <c r="K7375">
        <v>3403.24</v>
      </c>
      <c r="L7375">
        <v>548</v>
      </c>
      <c r="M7375" t="s">
        <v>29</v>
      </c>
      <c r="N7375" t="s">
        <v>30</v>
      </c>
      <c r="O7375">
        <v>78113.77</v>
      </c>
      <c r="P7375">
        <f>_xlfn.DAYS(Table3[[#This Row],[Delivery_Date]],Table3[[#This Row],[Order_Date]])</f>
        <v>7</v>
      </c>
    </row>
    <row r="7376" spans="1:16" x14ac:dyDescent="0.25">
      <c r="A7376">
        <v>7375</v>
      </c>
      <c r="B7376" t="s">
        <v>44</v>
      </c>
      <c r="C7376" t="s">
        <v>38</v>
      </c>
      <c r="D7376" t="s">
        <v>45</v>
      </c>
      <c r="E7376" t="s">
        <v>46</v>
      </c>
      <c r="F7376" t="s">
        <v>415</v>
      </c>
      <c r="G7376" t="s">
        <v>360</v>
      </c>
      <c r="H7376">
        <v>47</v>
      </c>
      <c r="I7376">
        <v>49288.41</v>
      </c>
      <c r="J7376">
        <v>2316555.27</v>
      </c>
      <c r="K7376">
        <v>3305.12</v>
      </c>
      <c r="L7376">
        <v>483</v>
      </c>
      <c r="M7376" t="s">
        <v>29</v>
      </c>
      <c r="N7376" t="s">
        <v>70</v>
      </c>
      <c r="O7376">
        <v>452265.74</v>
      </c>
      <c r="P7376">
        <f>_xlfn.DAYS(Table3[[#This Row],[Delivery_Date]],Table3[[#This Row],[Order_Date]])</f>
        <v>3</v>
      </c>
    </row>
    <row r="7377" spans="1:16" x14ac:dyDescent="0.25">
      <c r="A7377">
        <v>7376</v>
      </c>
      <c r="B7377" t="s">
        <v>37</v>
      </c>
      <c r="C7377" t="s">
        <v>16</v>
      </c>
      <c r="D7377" t="s">
        <v>32</v>
      </c>
      <c r="E7377" t="s">
        <v>26</v>
      </c>
      <c r="F7377" t="s">
        <v>364</v>
      </c>
      <c r="G7377" t="s">
        <v>258</v>
      </c>
      <c r="H7377">
        <v>75</v>
      </c>
      <c r="I7377">
        <v>26398.84</v>
      </c>
      <c r="J7377">
        <v>1979913</v>
      </c>
      <c r="K7377">
        <v>1679.02</v>
      </c>
      <c r="L7377">
        <v>646</v>
      </c>
      <c r="M7377" t="s">
        <v>35</v>
      </c>
      <c r="N7377" t="s">
        <v>36</v>
      </c>
      <c r="O7377">
        <v>485216.6</v>
      </c>
      <c r="P7377">
        <f>_xlfn.DAYS(Table3[[#This Row],[Delivery_Date]],Table3[[#This Row],[Order_Date]])</f>
        <v>13</v>
      </c>
    </row>
    <row r="7378" spans="1:16" x14ac:dyDescent="0.25">
      <c r="A7378">
        <v>7377</v>
      </c>
      <c r="B7378" t="s">
        <v>31</v>
      </c>
      <c r="C7378" t="s">
        <v>24</v>
      </c>
      <c r="D7378" t="s">
        <v>32</v>
      </c>
      <c r="E7378" t="s">
        <v>52</v>
      </c>
      <c r="F7378" t="s">
        <v>233</v>
      </c>
      <c r="G7378" t="s">
        <v>393</v>
      </c>
      <c r="H7378">
        <v>37</v>
      </c>
      <c r="I7378">
        <v>13114.04</v>
      </c>
      <c r="J7378">
        <v>485219.48</v>
      </c>
      <c r="K7378">
        <v>789.48</v>
      </c>
      <c r="L7378">
        <v>617</v>
      </c>
      <c r="M7378" t="s">
        <v>42</v>
      </c>
      <c r="N7378" t="s">
        <v>70</v>
      </c>
      <c r="O7378">
        <v>110813.42</v>
      </c>
      <c r="P7378">
        <f>_xlfn.DAYS(Table3[[#This Row],[Delivery_Date]],Table3[[#This Row],[Order_Date]])</f>
        <v>6</v>
      </c>
    </row>
    <row r="7379" spans="1:16" x14ac:dyDescent="0.25">
      <c r="A7379">
        <v>7378</v>
      </c>
      <c r="B7379" t="s">
        <v>44</v>
      </c>
      <c r="C7379" t="s">
        <v>24</v>
      </c>
      <c r="D7379" t="s">
        <v>39</v>
      </c>
      <c r="E7379" t="s">
        <v>18</v>
      </c>
      <c r="F7379" t="s">
        <v>235</v>
      </c>
      <c r="G7379" t="s">
        <v>282</v>
      </c>
      <c r="H7379">
        <v>8</v>
      </c>
      <c r="I7379">
        <v>21588.06</v>
      </c>
      <c r="J7379">
        <v>172704.48</v>
      </c>
      <c r="K7379">
        <v>1198.6600000000001</v>
      </c>
      <c r="L7379">
        <v>310</v>
      </c>
      <c r="M7379" t="s">
        <v>29</v>
      </c>
      <c r="N7379" t="s">
        <v>36</v>
      </c>
      <c r="O7379">
        <v>16061.48</v>
      </c>
      <c r="P7379">
        <f>_xlfn.DAYS(Table3[[#This Row],[Delivery_Date]],Table3[[#This Row],[Order_Date]])</f>
        <v>10</v>
      </c>
    </row>
    <row r="7380" spans="1:16" x14ac:dyDescent="0.25">
      <c r="A7380">
        <v>7379</v>
      </c>
      <c r="B7380" t="s">
        <v>44</v>
      </c>
      <c r="C7380" t="s">
        <v>16</v>
      </c>
      <c r="D7380" t="s">
        <v>32</v>
      </c>
      <c r="E7380" t="s">
        <v>18</v>
      </c>
      <c r="F7380" t="s">
        <v>306</v>
      </c>
      <c r="G7380" t="s">
        <v>277</v>
      </c>
      <c r="H7380">
        <v>22</v>
      </c>
      <c r="I7380">
        <v>36546.6</v>
      </c>
      <c r="J7380">
        <v>804025.2</v>
      </c>
      <c r="K7380">
        <v>2493.08</v>
      </c>
      <c r="L7380">
        <v>548</v>
      </c>
      <c r="M7380" t="s">
        <v>42</v>
      </c>
      <c r="N7380" t="s">
        <v>22</v>
      </c>
      <c r="O7380">
        <v>97871.53</v>
      </c>
      <c r="P7380">
        <f>_xlfn.DAYS(Table3[[#This Row],[Delivery_Date]],Table3[[#This Row],[Order_Date]])</f>
        <v>15</v>
      </c>
    </row>
    <row r="7381" spans="1:16" x14ac:dyDescent="0.25">
      <c r="A7381">
        <v>7380</v>
      </c>
      <c r="B7381" t="s">
        <v>51</v>
      </c>
      <c r="C7381" t="s">
        <v>38</v>
      </c>
      <c r="D7381" t="s">
        <v>17</v>
      </c>
      <c r="E7381" t="s">
        <v>26</v>
      </c>
      <c r="F7381" t="s">
        <v>41</v>
      </c>
      <c r="G7381" t="s">
        <v>165</v>
      </c>
      <c r="H7381">
        <v>64</v>
      </c>
      <c r="I7381">
        <v>42860.45</v>
      </c>
      <c r="J7381">
        <v>2743068.8</v>
      </c>
      <c r="K7381">
        <v>3446.91</v>
      </c>
      <c r="L7381">
        <v>798</v>
      </c>
      <c r="M7381" t="s">
        <v>35</v>
      </c>
      <c r="N7381" t="s">
        <v>70</v>
      </c>
      <c r="O7381">
        <v>510781.9</v>
      </c>
      <c r="P7381">
        <f>_xlfn.DAYS(Table3[[#This Row],[Delivery_Date]],Table3[[#This Row],[Order_Date]])</f>
        <v>14</v>
      </c>
    </row>
    <row r="7382" spans="1:16" x14ac:dyDescent="0.25">
      <c r="A7382">
        <v>7381</v>
      </c>
      <c r="B7382" t="s">
        <v>15</v>
      </c>
      <c r="C7382" t="s">
        <v>38</v>
      </c>
      <c r="D7382" t="s">
        <v>25</v>
      </c>
      <c r="E7382" t="s">
        <v>18</v>
      </c>
      <c r="F7382" t="s">
        <v>315</v>
      </c>
      <c r="G7382" t="s">
        <v>176</v>
      </c>
      <c r="H7382">
        <v>46</v>
      </c>
      <c r="I7382">
        <v>34741.050000000003</v>
      </c>
      <c r="J7382">
        <v>1598088.3</v>
      </c>
      <c r="K7382">
        <v>4534.25</v>
      </c>
      <c r="L7382">
        <v>662</v>
      </c>
      <c r="M7382" t="s">
        <v>35</v>
      </c>
      <c r="N7382" t="s">
        <v>43</v>
      </c>
      <c r="O7382">
        <v>229159.87</v>
      </c>
      <c r="P7382">
        <f>_xlfn.DAYS(Table3[[#This Row],[Delivery_Date]],Table3[[#This Row],[Order_Date]])</f>
        <v>10</v>
      </c>
    </row>
    <row r="7383" spans="1:16" x14ac:dyDescent="0.25">
      <c r="A7383">
        <v>7382</v>
      </c>
      <c r="B7383" t="s">
        <v>59</v>
      </c>
      <c r="C7383" t="s">
        <v>24</v>
      </c>
      <c r="D7383" t="s">
        <v>17</v>
      </c>
      <c r="E7383" t="s">
        <v>18</v>
      </c>
      <c r="F7383" t="s">
        <v>185</v>
      </c>
      <c r="G7383" t="s">
        <v>234</v>
      </c>
      <c r="H7383">
        <v>1</v>
      </c>
      <c r="I7383">
        <v>771.52</v>
      </c>
      <c r="J7383">
        <v>771.52</v>
      </c>
      <c r="K7383">
        <v>3828.86</v>
      </c>
      <c r="L7383">
        <v>888</v>
      </c>
      <c r="M7383" t="s">
        <v>29</v>
      </c>
      <c r="N7383" t="s">
        <v>22</v>
      </c>
      <c r="O7383">
        <v>175.34</v>
      </c>
      <c r="P7383">
        <f>_xlfn.DAYS(Table3[[#This Row],[Delivery_Date]],Table3[[#This Row],[Order_Date]])</f>
        <v>6</v>
      </c>
    </row>
    <row r="7384" spans="1:16" x14ac:dyDescent="0.25">
      <c r="A7384">
        <v>7383</v>
      </c>
      <c r="B7384" t="s">
        <v>59</v>
      </c>
      <c r="C7384" t="s">
        <v>16</v>
      </c>
      <c r="D7384" t="s">
        <v>32</v>
      </c>
      <c r="E7384" t="s">
        <v>46</v>
      </c>
      <c r="F7384" t="s">
        <v>119</v>
      </c>
      <c r="G7384" t="s">
        <v>180</v>
      </c>
      <c r="H7384">
        <v>51</v>
      </c>
      <c r="I7384">
        <v>48886.03</v>
      </c>
      <c r="J7384">
        <v>2493187.5299999998</v>
      </c>
      <c r="K7384">
        <v>2435.96</v>
      </c>
      <c r="L7384">
        <v>268</v>
      </c>
      <c r="M7384" t="s">
        <v>35</v>
      </c>
      <c r="N7384" t="s">
        <v>22</v>
      </c>
      <c r="O7384">
        <v>544383.44999999995</v>
      </c>
      <c r="P7384">
        <f>_xlfn.DAYS(Table3[[#This Row],[Delivery_Date]],Table3[[#This Row],[Order_Date]])</f>
        <v>15</v>
      </c>
    </row>
    <row r="7385" spans="1:16" x14ac:dyDescent="0.25">
      <c r="A7385">
        <v>7384</v>
      </c>
      <c r="B7385" t="s">
        <v>23</v>
      </c>
      <c r="C7385" t="s">
        <v>24</v>
      </c>
      <c r="D7385" t="s">
        <v>17</v>
      </c>
      <c r="E7385" t="s">
        <v>52</v>
      </c>
      <c r="F7385" t="s">
        <v>405</v>
      </c>
      <c r="G7385" t="s">
        <v>412</v>
      </c>
      <c r="H7385">
        <v>98</v>
      </c>
      <c r="I7385">
        <v>7123.08</v>
      </c>
      <c r="J7385">
        <v>698061.84</v>
      </c>
      <c r="K7385">
        <v>604.78</v>
      </c>
      <c r="L7385">
        <v>620</v>
      </c>
      <c r="M7385" t="s">
        <v>29</v>
      </c>
      <c r="N7385" t="s">
        <v>70</v>
      </c>
      <c r="O7385">
        <v>167487.72</v>
      </c>
      <c r="P7385">
        <f>_xlfn.DAYS(Table3[[#This Row],[Delivery_Date]],Table3[[#This Row],[Order_Date]])</f>
        <v>11</v>
      </c>
    </row>
    <row r="7386" spans="1:16" x14ac:dyDescent="0.25">
      <c r="A7386">
        <v>7385</v>
      </c>
      <c r="B7386" t="s">
        <v>31</v>
      </c>
      <c r="C7386" t="s">
        <v>38</v>
      </c>
      <c r="D7386" t="s">
        <v>45</v>
      </c>
      <c r="E7386" t="s">
        <v>52</v>
      </c>
      <c r="F7386" t="s">
        <v>125</v>
      </c>
      <c r="G7386" t="s">
        <v>168</v>
      </c>
      <c r="H7386">
        <v>11</v>
      </c>
      <c r="I7386">
        <v>33938.25</v>
      </c>
      <c r="J7386">
        <v>373320.75</v>
      </c>
      <c r="K7386">
        <v>1504.32</v>
      </c>
      <c r="L7386">
        <v>235</v>
      </c>
      <c r="M7386" t="s">
        <v>29</v>
      </c>
      <c r="N7386" t="s">
        <v>30</v>
      </c>
      <c r="O7386">
        <v>42123.25</v>
      </c>
      <c r="P7386">
        <f>_xlfn.DAYS(Table3[[#This Row],[Delivery_Date]],Table3[[#This Row],[Order_Date]])</f>
        <v>10</v>
      </c>
    </row>
    <row r="7387" spans="1:16" x14ac:dyDescent="0.25">
      <c r="A7387">
        <v>7386</v>
      </c>
      <c r="B7387" t="s">
        <v>65</v>
      </c>
      <c r="C7387" t="s">
        <v>16</v>
      </c>
      <c r="D7387" t="s">
        <v>39</v>
      </c>
      <c r="E7387" t="s">
        <v>60</v>
      </c>
      <c r="F7387" t="s">
        <v>121</v>
      </c>
      <c r="G7387" t="s">
        <v>64</v>
      </c>
      <c r="H7387">
        <v>58</v>
      </c>
      <c r="I7387">
        <v>19740.63</v>
      </c>
      <c r="J7387">
        <v>1144956.54</v>
      </c>
      <c r="K7387">
        <v>4977.79</v>
      </c>
      <c r="L7387">
        <v>528</v>
      </c>
      <c r="M7387" t="s">
        <v>42</v>
      </c>
      <c r="N7387" t="s">
        <v>70</v>
      </c>
      <c r="O7387">
        <v>96012.3</v>
      </c>
      <c r="P7387">
        <f>_xlfn.DAYS(Table3[[#This Row],[Delivery_Date]],Table3[[#This Row],[Order_Date]])</f>
        <v>14</v>
      </c>
    </row>
    <row r="7388" spans="1:16" x14ac:dyDescent="0.25">
      <c r="A7388">
        <v>7387</v>
      </c>
      <c r="B7388" t="s">
        <v>31</v>
      </c>
      <c r="C7388" t="s">
        <v>16</v>
      </c>
      <c r="D7388" t="s">
        <v>32</v>
      </c>
      <c r="E7388" t="s">
        <v>46</v>
      </c>
      <c r="F7388" t="s">
        <v>110</v>
      </c>
      <c r="G7388" t="s">
        <v>111</v>
      </c>
      <c r="H7388">
        <v>32</v>
      </c>
      <c r="I7388">
        <v>39946.04</v>
      </c>
      <c r="J7388">
        <v>1278273.28</v>
      </c>
      <c r="K7388">
        <v>1619.93</v>
      </c>
      <c r="L7388">
        <v>32</v>
      </c>
      <c r="M7388" t="s">
        <v>29</v>
      </c>
      <c r="N7388" t="s">
        <v>30</v>
      </c>
      <c r="O7388">
        <v>273723.03000000003</v>
      </c>
      <c r="P7388">
        <f>_xlfn.DAYS(Table3[[#This Row],[Delivery_Date]],Table3[[#This Row],[Order_Date]])</f>
        <v>9</v>
      </c>
    </row>
    <row r="7389" spans="1:16" x14ac:dyDescent="0.25">
      <c r="A7389">
        <v>7388</v>
      </c>
      <c r="B7389" t="s">
        <v>59</v>
      </c>
      <c r="C7389" t="s">
        <v>16</v>
      </c>
      <c r="D7389" t="s">
        <v>39</v>
      </c>
      <c r="E7389" t="s">
        <v>18</v>
      </c>
      <c r="F7389" t="s">
        <v>139</v>
      </c>
      <c r="G7389" t="s">
        <v>357</v>
      </c>
      <c r="H7389">
        <v>86</v>
      </c>
      <c r="I7389">
        <v>39923.46</v>
      </c>
      <c r="J7389">
        <v>3433417.56</v>
      </c>
      <c r="K7389">
        <v>4463.33</v>
      </c>
      <c r="L7389">
        <v>887</v>
      </c>
      <c r="M7389" t="s">
        <v>42</v>
      </c>
      <c r="N7389" t="s">
        <v>36</v>
      </c>
      <c r="O7389">
        <v>823343.3</v>
      </c>
      <c r="P7389">
        <f>_xlfn.DAYS(Table3[[#This Row],[Delivery_Date]],Table3[[#This Row],[Order_Date]])</f>
        <v>12</v>
      </c>
    </row>
    <row r="7390" spans="1:16" x14ac:dyDescent="0.25">
      <c r="A7390">
        <v>7389</v>
      </c>
      <c r="B7390" t="s">
        <v>44</v>
      </c>
      <c r="C7390" t="s">
        <v>16</v>
      </c>
      <c r="D7390" t="s">
        <v>17</v>
      </c>
      <c r="E7390" t="s">
        <v>46</v>
      </c>
      <c r="F7390" t="s">
        <v>163</v>
      </c>
      <c r="G7390" t="s">
        <v>142</v>
      </c>
      <c r="H7390">
        <v>89</v>
      </c>
      <c r="I7390">
        <v>8153.05</v>
      </c>
      <c r="J7390">
        <v>725621.45</v>
      </c>
      <c r="K7390">
        <v>4837.21</v>
      </c>
      <c r="L7390">
        <v>916</v>
      </c>
      <c r="M7390" t="s">
        <v>29</v>
      </c>
      <c r="N7390" t="s">
        <v>36</v>
      </c>
      <c r="O7390">
        <v>106054.33</v>
      </c>
      <c r="P7390">
        <f>_xlfn.DAYS(Table3[[#This Row],[Delivery_Date]],Table3[[#This Row],[Order_Date]])</f>
        <v>13</v>
      </c>
    </row>
    <row r="7391" spans="1:16" x14ac:dyDescent="0.25">
      <c r="A7391">
        <v>7390</v>
      </c>
      <c r="B7391" t="s">
        <v>23</v>
      </c>
      <c r="C7391" t="s">
        <v>24</v>
      </c>
      <c r="D7391" t="s">
        <v>25</v>
      </c>
      <c r="E7391" t="s">
        <v>52</v>
      </c>
      <c r="F7391" t="s">
        <v>159</v>
      </c>
      <c r="G7391" t="s">
        <v>279</v>
      </c>
      <c r="H7391">
        <v>24</v>
      </c>
      <c r="I7391">
        <v>39101.89</v>
      </c>
      <c r="J7391">
        <v>938445.36</v>
      </c>
      <c r="K7391">
        <v>3894.93</v>
      </c>
      <c r="L7391">
        <v>880</v>
      </c>
      <c r="M7391" t="s">
        <v>21</v>
      </c>
      <c r="N7391" t="s">
        <v>43</v>
      </c>
      <c r="O7391">
        <v>191968.85</v>
      </c>
      <c r="P7391">
        <f>_xlfn.DAYS(Table3[[#This Row],[Delivery_Date]],Table3[[#This Row],[Order_Date]])</f>
        <v>7</v>
      </c>
    </row>
    <row r="7392" spans="1:16" x14ac:dyDescent="0.25">
      <c r="A7392">
        <v>7391</v>
      </c>
      <c r="B7392" t="s">
        <v>37</v>
      </c>
      <c r="C7392" t="s">
        <v>38</v>
      </c>
      <c r="D7392" t="s">
        <v>17</v>
      </c>
      <c r="E7392" t="s">
        <v>26</v>
      </c>
      <c r="F7392" t="s">
        <v>328</v>
      </c>
      <c r="G7392" t="s">
        <v>244</v>
      </c>
      <c r="H7392">
        <v>86</v>
      </c>
      <c r="I7392">
        <v>6149.63</v>
      </c>
      <c r="J7392">
        <v>528868.18000000005</v>
      </c>
      <c r="K7392">
        <v>2140.52</v>
      </c>
      <c r="L7392">
        <v>818</v>
      </c>
      <c r="M7392" t="s">
        <v>21</v>
      </c>
      <c r="N7392" t="s">
        <v>70</v>
      </c>
      <c r="O7392">
        <v>92994.79</v>
      </c>
      <c r="P7392">
        <f>_xlfn.DAYS(Table3[[#This Row],[Delivery_Date]],Table3[[#This Row],[Order_Date]])</f>
        <v>6</v>
      </c>
    </row>
    <row r="7393" spans="1:16" x14ac:dyDescent="0.25">
      <c r="A7393">
        <v>7392</v>
      </c>
      <c r="B7393" t="s">
        <v>23</v>
      </c>
      <c r="C7393" t="s">
        <v>38</v>
      </c>
      <c r="D7393" t="s">
        <v>45</v>
      </c>
      <c r="E7393" t="s">
        <v>26</v>
      </c>
      <c r="F7393" t="s">
        <v>371</v>
      </c>
      <c r="G7393" t="s">
        <v>410</v>
      </c>
      <c r="H7393">
        <v>85</v>
      </c>
      <c r="I7393">
        <v>49973.85</v>
      </c>
      <c r="J7393">
        <v>4247777.25</v>
      </c>
      <c r="K7393">
        <v>876.13</v>
      </c>
      <c r="L7393">
        <v>862</v>
      </c>
      <c r="M7393" t="s">
        <v>29</v>
      </c>
      <c r="N7393" t="s">
        <v>36</v>
      </c>
      <c r="O7393">
        <v>1031397.74</v>
      </c>
      <c r="P7393">
        <f>_xlfn.DAYS(Table3[[#This Row],[Delivery_Date]],Table3[[#This Row],[Order_Date]])</f>
        <v>6</v>
      </c>
    </row>
    <row r="7394" spans="1:16" x14ac:dyDescent="0.25">
      <c r="A7394">
        <v>7393</v>
      </c>
      <c r="B7394" t="s">
        <v>59</v>
      </c>
      <c r="C7394" t="s">
        <v>38</v>
      </c>
      <c r="D7394" t="s">
        <v>39</v>
      </c>
      <c r="E7394" t="s">
        <v>18</v>
      </c>
      <c r="F7394" t="s">
        <v>410</v>
      </c>
      <c r="G7394" t="s">
        <v>168</v>
      </c>
      <c r="H7394">
        <v>20</v>
      </c>
      <c r="I7394">
        <v>23597.54</v>
      </c>
      <c r="J7394">
        <v>471950.8</v>
      </c>
      <c r="K7394">
        <v>2901.83</v>
      </c>
      <c r="L7394">
        <v>711</v>
      </c>
      <c r="M7394" t="s">
        <v>21</v>
      </c>
      <c r="N7394" t="s">
        <v>36</v>
      </c>
      <c r="O7394">
        <v>43671.61</v>
      </c>
      <c r="P7394">
        <f>_xlfn.DAYS(Table3[[#This Row],[Delivery_Date]],Table3[[#This Row],[Order_Date]])</f>
        <v>7</v>
      </c>
    </row>
    <row r="7395" spans="1:16" x14ac:dyDescent="0.25">
      <c r="A7395">
        <v>7394</v>
      </c>
      <c r="B7395" t="s">
        <v>37</v>
      </c>
      <c r="C7395" t="s">
        <v>38</v>
      </c>
      <c r="D7395" t="s">
        <v>25</v>
      </c>
      <c r="E7395" t="s">
        <v>46</v>
      </c>
      <c r="F7395" t="s">
        <v>146</v>
      </c>
      <c r="G7395" t="s">
        <v>299</v>
      </c>
      <c r="H7395">
        <v>40</v>
      </c>
      <c r="I7395">
        <v>3703.9</v>
      </c>
      <c r="J7395">
        <v>148156</v>
      </c>
      <c r="K7395">
        <v>365.08</v>
      </c>
      <c r="L7395">
        <v>974</v>
      </c>
      <c r="M7395" t="s">
        <v>21</v>
      </c>
      <c r="N7395" t="s">
        <v>36</v>
      </c>
      <c r="O7395">
        <v>13917.51</v>
      </c>
      <c r="P7395">
        <f>_xlfn.DAYS(Table3[[#This Row],[Delivery_Date]],Table3[[#This Row],[Order_Date]])</f>
        <v>10</v>
      </c>
    </row>
    <row r="7396" spans="1:16" x14ac:dyDescent="0.25">
      <c r="A7396">
        <v>7395</v>
      </c>
      <c r="B7396" t="s">
        <v>15</v>
      </c>
      <c r="C7396" t="s">
        <v>16</v>
      </c>
      <c r="D7396" t="s">
        <v>25</v>
      </c>
      <c r="E7396" t="s">
        <v>26</v>
      </c>
      <c r="F7396" t="s">
        <v>182</v>
      </c>
      <c r="G7396" t="s">
        <v>225</v>
      </c>
      <c r="H7396">
        <v>43</v>
      </c>
      <c r="I7396">
        <v>34675.839999999997</v>
      </c>
      <c r="J7396">
        <v>1491061.12</v>
      </c>
      <c r="K7396">
        <v>1903.53</v>
      </c>
      <c r="L7396">
        <v>766</v>
      </c>
      <c r="M7396" t="s">
        <v>42</v>
      </c>
      <c r="N7396" t="s">
        <v>70</v>
      </c>
      <c r="O7396">
        <v>349715.24</v>
      </c>
      <c r="P7396">
        <f>_xlfn.DAYS(Table3[[#This Row],[Delivery_Date]],Table3[[#This Row],[Order_Date]])</f>
        <v>13</v>
      </c>
    </row>
    <row r="7397" spans="1:16" x14ac:dyDescent="0.25">
      <c r="A7397">
        <v>7396</v>
      </c>
      <c r="B7397" t="s">
        <v>59</v>
      </c>
      <c r="C7397" t="s">
        <v>16</v>
      </c>
      <c r="D7397" t="s">
        <v>17</v>
      </c>
      <c r="E7397" t="s">
        <v>26</v>
      </c>
      <c r="F7397" t="s">
        <v>234</v>
      </c>
      <c r="G7397" t="s">
        <v>82</v>
      </c>
      <c r="H7397">
        <v>60</v>
      </c>
      <c r="I7397">
        <v>30135.83</v>
      </c>
      <c r="J7397">
        <v>1808149.8</v>
      </c>
      <c r="K7397">
        <v>4029.75</v>
      </c>
      <c r="L7397">
        <v>746</v>
      </c>
      <c r="M7397" t="s">
        <v>29</v>
      </c>
      <c r="N7397" t="s">
        <v>70</v>
      </c>
      <c r="O7397">
        <v>362946.44</v>
      </c>
      <c r="P7397">
        <f>_xlfn.DAYS(Table3[[#This Row],[Delivery_Date]],Table3[[#This Row],[Order_Date]])</f>
        <v>7</v>
      </c>
    </row>
    <row r="7398" spans="1:16" x14ac:dyDescent="0.25">
      <c r="A7398">
        <v>7397</v>
      </c>
      <c r="B7398" t="s">
        <v>15</v>
      </c>
      <c r="C7398" t="s">
        <v>16</v>
      </c>
      <c r="D7398" t="s">
        <v>25</v>
      </c>
      <c r="E7398" t="s">
        <v>18</v>
      </c>
      <c r="F7398" t="s">
        <v>104</v>
      </c>
      <c r="G7398" t="s">
        <v>276</v>
      </c>
      <c r="H7398">
        <v>57</v>
      </c>
      <c r="I7398">
        <v>11566.78</v>
      </c>
      <c r="J7398">
        <v>659306.46</v>
      </c>
      <c r="K7398">
        <v>492.58</v>
      </c>
      <c r="L7398">
        <v>47</v>
      </c>
      <c r="M7398" t="s">
        <v>35</v>
      </c>
      <c r="N7398" t="s">
        <v>43</v>
      </c>
      <c r="O7398">
        <v>102092.91</v>
      </c>
      <c r="P7398">
        <f>_xlfn.DAYS(Table3[[#This Row],[Delivery_Date]],Table3[[#This Row],[Order_Date]])</f>
        <v>4</v>
      </c>
    </row>
    <row r="7399" spans="1:16" x14ac:dyDescent="0.25">
      <c r="A7399">
        <v>7398</v>
      </c>
      <c r="B7399" t="s">
        <v>15</v>
      </c>
      <c r="C7399" t="s">
        <v>38</v>
      </c>
      <c r="D7399" t="s">
        <v>17</v>
      </c>
      <c r="E7399" t="s">
        <v>52</v>
      </c>
      <c r="F7399" t="s">
        <v>310</v>
      </c>
      <c r="G7399" t="s">
        <v>313</v>
      </c>
      <c r="H7399">
        <v>66</v>
      </c>
      <c r="I7399">
        <v>29621.86</v>
      </c>
      <c r="J7399">
        <v>1955042.76</v>
      </c>
      <c r="K7399">
        <v>1215.77</v>
      </c>
      <c r="L7399">
        <v>282</v>
      </c>
      <c r="M7399" t="s">
        <v>29</v>
      </c>
      <c r="N7399" t="s">
        <v>70</v>
      </c>
      <c r="O7399">
        <v>427670.72</v>
      </c>
      <c r="P7399">
        <f>_xlfn.DAYS(Table3[[#This Row],[Delivery_Date]],Table3[[#This Row],[Order_Date]])</f>
        <v>11</v>
      </c>
    </row>
    <row r="7400" spans="1:16" x14ac:dyDescent="0.25">
      <c r="A7400">
        <v>7399</v>
      </c>
      <c r="B7400" t="s">
        <v>31</v>
      </c>
      <c r="C7400" t="s">
        <v>16</v>
      </c>
      <c r="D7400" t="s">
        <v>17</v>
      </c>
      <c r="E7400" t="s">
        <v>60</v>
      </c>
      <c r="F7400" t="s">
        <v>162</v>
      </c>
      <c r="G7400" t="s">
        <v>334</v>
      </c>
      <c r="H7400">
        <v>46</v>
      </c>
      <c r="I7400">
        <v>12552.59</v>
      </c>
      <c r="J7400">
        <v>577419.14</v>
      </c>
      <c r="K7400">
        <v>1605.27</v>
      </c>
      <c r="L7400">
        <v>782</v>
      </c>
      <c r="M7400" t="s">
        <v>35</v>
      </c>
      <c r="N7400" t="s">
        <v>70</v>
      </c>
      <c r="O7400">
        <v>56273.48</v>
      </c>
      <c r="P7400">
        <f>_xlfn.DAYS(Table3[[#This Row],[Delivery_Date]],Table3[[#This Row],[Order_Date]])</f>
        <v>9</v>
      </c>
    </row>
    <row r="7401" spans="1:16" x14ac:dyDescent="0.25">
      <c r="A7401">
        <v>7400</v>
      </c>
      <c r="B7401" t="s">
        <v>23</v>
      </c>
      <c r="C7401" t="s">
        <v>38</v>
      </c>
      <c r="D7401" t="s">
        <v>17</v>
      </c>
      <c r="E7401" t="s">
        <v>60</v>
      </c>
      <c r="F7401" t="s">
        <v>321</v>
      </c>
      <c r="G7401" t="s">
        <v>297</v>
      </c>
      <c r="H7401">
        <v>55</v>
      </c>
      <c r="I7401">
        <v>37721.1</v>
      </c>
      <c r="J7401">
        <v>2074660.5</v>
      </c>
      <c r="K7401">
        <v>1838.01</v>
      </c>
      <c r="L7401">
        <v>958</v>
      </c>
      <c r="M7401" t="s">
        <v>42</v>
      </c>
      <c r="N7401" t="s">
        <v>43</v>
      </c>
      <c r="O7401">
        <v>342561.46</v>
      </c>
      <c r="P7401">
        <f>_xlfn.DAYS(Table3[[#This Row],[Delivery_Date]],Table3[[#This Row],[Order_Date]])</f>
        <v>8</v>
      </c>
    </row>
    <row r="7402" spans="1:16" x14ac:dyDescent="0.25">
      <c r="A7402">
        <v>7401</v>
      </c>
      <c r="B7402" t="s">
        <v>23</v>
      </c>
      <c r="C7402" t="s">
        <v>24</v>
      </c>
      <c r="D7402" t="s">
        <v>17</v>
      </c>
      <c r="E7402" t="s">
        <v>18</v>
      </c>
      <c r="F7402" t="s">
        <v>191</v>
      </c>
      <c r="G7402" t="s">
        <v>398</v>
      </c>
      <c r="H7402">
        <v>84</v>
      </c>
      <c r="I7402">
        <v>8597.58</v>
      </c>
      <c r="J7402">
        <v>722196.72</v>
      </c>
      <c r="K7402">
        <v>299.97000000000003</v>
      </c>
      <c r="L7402">
        <v>577</v>
      </c>
      <c r="M7402" t="s">
        <v>29</v>
      </c>
      <c r="N7402" t="s">
        <v>22</v>
      </c>
      <c r="O7402">
        <v>46598.52</v>
      </c>
      <c r="P7402">
        <f>_xlfn.DAYS(Table3[[#This Row],[Delivery_Date]],Table3[[#This Row],[Order_Date]])</f>
        <v>4</v>
      </c>
    </row>
    <row r="7403" spans="1:16" x14ac:dyDescent="0.25">
      <c r="A7403">
        <v>7402</v>
      </c>
      <c r="B7403" t="s">
        <v>31</v>
      </c>
      <c r="C7403" t="s">
        <v>24</v>
      </c>
      <c r="D7403" t="s">
        <v>39</v>
      </c>
      <c r="E7403" t="s">
        <v>26</v>
      </c>
      <c r="F7403" t="s">
        <v>404</v>
      </c>
      <c r="G7403" t="s">
        <v>297</v>
      </c>
      <c r="H7403">
        <v>83</v>
      </c>
      <c r="I7403">
        <v>35876.76</v>
      </c>
      <c r="J7403">
        <v>2977771.08</v>
      </c>
      <c r="K7403">
        <v>2976.42</v>
      </c>
      <c r="L7403">
        <v>425</v>
      </c>
      <c r="M7403" t="s">
        <v>21</v>
      </c>
      <c r="N7403" t="s">
        <v>36</v>
      </c>
      <c r="O7403">
        <v>440911.06</v>
      </c>
      <c r="P7403">
        <f>_xlfn.DAYS(Table3[[#This Row],[Delivery_Date]],Table3[[#This Row],[Order_Date]])</f>
        <v>1</v>
      </c>
    </row>
    <row r="7404" spans="1:16" x14ac:dyDescent="0.25">
      <c r="A7404">
        <v>7403</v>
      </c>
      <c r="B7404" t="s">
        <v>51</v>
      </c>
      <c r="C7404" t="s">
        <v>16</v>
      </c>
      <c r="D7404" t="s">
        <v>17</v>
      </c>
      <c r="E7404" t="s">
        <v>26</v>
      </c>
      <c r="F7404" t="s">
        <v>83</v>
      </c>
      <c r="G7404" t="s">
        <v>403</v>
      </c>
      <c r="H7404">
        <v>48</v>
      </c>
      <c r="I7404">
        <v>5643.36</v>
      </c>
      <c r="J7404">
        <v>270881.28000000003</v>
      </c>
      <c r="K7404">
        <v>3937.21</v>
      </c>
      <c r="L7404">
        <v>507</v>
      </c>
      <c r="M7404" t="s">
        <v>21</v>
      </c>
      <c r="N7404" t="s">
        <v>43</v>
      </c>
      <c r="O7404">
        <v>25943.759999999998</v>
      </c>
      <c r="P7404">
        <f>_xlfn.DAYS(Table3[[#This Row],[Delivery_Date]],Table3[[#This Row],[Order_Date]])</f>
        <v>5</v>
      </c>
    </row>
    <row r="7405" spans="1:16" x14ac:dyDescent="0.25">
      <c r="A7405">
        <v>7404</v>
      </c>
      <c r="B7405" t="s">
        <v>15</v>
      </c>
      <c r="C7405" t="s">
        <v>24</v>
      </c>
      <c r="D7405" t="s">
        <v>25</v>
      </c>
      <c r="E7405" t="s">
        <v>18</v>
      </c>
      <c r="F7405" t="s">
        <v>282</v>
      </c>
      <c r="G7405" t="s">
        <v>266</v>
      </c>
      <c r="H7405">
        <v>39</v>
      </c>
      <c r="I7405">
        <v>24123.09</v>
      </c>
      <c r="J7405">
        <v>940800.51</v>
      </c>
      <c r="K7405">
        <v>1699.53</v>
      </c>
      <c r="L7405">
        <v>541</v>
      </c>
      <c r="M7405" t="s">
        <v>21</v>
      </c>
      <c r="N7405" t="s">
        <v>30</v>
      </c>
      <c r="O7405">
        <v>150972.89000000001</v>
      </c>
      <c r="P7405">
        <f>_xlfn.DAYS(Table3[[#This Row],[Delivery_Date]],Table3[[#This Row],[Order_Date]])</f>
        <v>1</v>
      </c>
    </row>
    <row r="7406" spans="1:16" x14ac:dyDescent="0.25">
      <c r="A7406">
        <v>7405</v>
      </c>
      <c r="B7406" t="s">
        <v>37</v>
      </c>
      <c r="C7406" t="s">
        <v>24</v>
      </c>
      <c r="D7406" t="s">
        <v>17</v>
      </c>
      <c r="E7406" t="s">
        <v>46</v>
      </c>
      <c r="F7406" t="s">
        <v>136</v>
      </c>
      <c r="G7406" t="s">
        <v>171</v>
      </c>
      <c r="H7406">
        <v>45</v>
      </c>
      <c r="I7406">
        <v>24759.46</v>
      </c>
      <c r="J7406">
        <v>1114175.7</v>
      </c>
      <c r="K7406">
        <v>4984.96</v>
      </c>
      <c r="L7406">
        <v>120</v>
      </c>
      <c r="M7406" t="s">
        <v>29</v>
      </c>
      <c r="N7406" t="s">
        <v>43</v>
      </c>
      <c r="O7406">
        <v>77268</v>
      </c>
      <c r="P7406">
        <f>_xlfn.DAYS(Table3[[#This Row],[Delivery_Date]],Table3[[#This Row],[Order_Date]])</f>
        <v>4</v>
      </c>
    </row>
    <row r="7407" spans="1:16" x14ac:dyDescent="0.25">
      <c r="A7407">
        <v>7406</v>
      </c>
      <c r="B7407" t="s">
        <v>37</v>
      </c>
      <c r="C7407" t="s">
        <v>24</v>
      </c>
      <c r="D7407" t="s">
        <v>25</v>
      </c>
      <c r="E7407" t="s">
        <v>46</v>
      </c>
      <c r="F7407" t="s">
        <v>111</v>
      </c>
      <c r="G7407" t="s">
        <v>275</v>
      </c>
      <c r="H7407">
        <v>47</v>
      </c>
      <c r="I7407">
        <v>2497.69</v>
      </c>
      <c r="J7407">
        <v>117391.43</v>
      </c>
      <c r="K7407">
        <v>4024.34</v>
      </c>
      <c r="L7407">
        <v>807</v>
      </c>
      <c r="M7407" t="s">
        <v>42</v>
      </c>
      <c r="N7407" t="s">
        <v>22</v>
      </c>
      <c r="O7407">
        <v>8164.16</v>
      </c>
      <c r="P7407">
        <f>_xlfn.DAYS(Table3[[#This Row],[Delivery_Date]],Table3[[#This Row],[Order_Date]])</f>
        <v>11</v>
      </c>
    </row>
    <row r="7408" spans="1:16" x14ac:dyDescent="0.25">
      <c r="A7408">
        <v>7407</v>
      </c>
      <c r="B7408" t="s">
        <v>23</v>
      </c>
      <c r="C7408" t="s">
        <v>38</v>
      </c>
      <c r="D7408" t="s">
        <v>25</v>
      </c>
      <c r="E7408" t="s">
        <v>46</v>
      </c>
      <c r="F7408" t="s">
        <v>206</v>
      </c>
      <c r="G7408" t="s">
        <v>212</v>
      </c>
      <c r="H7408">
        <v>32</v>
      </c>
      <c r="I7408">
        <v>22783.91</v>
      </c>
      <c r="J7408">
        <v>729085.12</v>
      </c>
      <c r="K7408">
        <v>1709.67</v>
      </c>
      <c r="L7408">
        <v>472</v>
      </c>
      <c r="M7408" t="s">
        <v>35</v>
      </c>
      <c r="N7408" t="s">
        <v>36</v>
      </c>
      <c r="O7408">
        <v>108290.7</v>
      </c>
      <c r="P7408">
        <f>_xlfn.DAYS(Table3[[#This Row],[Delivery_Date]],Table3[[#This Row],[Order_Date]])</f>
        <v>11</v>
      </c>
    </row>
    <row r="7409" spans="1:16" x14ac:dyDescent="0.25">
      <c r="A7409">
        <v>7408</v>
      </c>
      <c r="B7409" t="s">
        <v>31</v>
      </c>
      <c r="C7409" t="s">
        <v>24</v>
      </c>
      <c r="D7409" t="s">
        <v>39</v>
      </c>
      <c r="E7409" t="s">
        <v>26</v>
      </c>
      <c r="F7409" t="s">
        <v>248</v>
      </c>
      <c r="G7409" t="s">
        <v>85</v>
      </c>
      <c r="H7409">
        <v>32</v>
      </c>
      <c r="I7409">
        <v>649.22</v>
      </c>
      <c r="J7409">
        <v>20775.04</v>
      </c>
      <c r="K7409">
        <v>1166.74</v>
      </c>
      <c r="L7409">
        <v>363</v>
      </c>
      <c r="M7409" t="s">
        <v>42</v>
      </c>
      <c r="N7409" t="s">
        <v>43</v>
      </c>
      <c r="O7409">
        <v>5046.46</v>
      </c>
      <c r="P7409">
        <f>_xlfn.DAYS(Table3[[#This Row],[Delivery_Date]],Table3[[#This Row],[Order_Date]])</f>
        <v>11</v>
      </c>
    </row>
    <row r="7410" spans="1:16" x14ac:dyDescent="0.25">
      <c r="A7410">
        <v>7409</v>
      </c>
      <c r="B7410" t="s">
        <v>15</v>
      </c>
      <c r="C7410" t="s">
        <v>24</v>
      </c>
      <c r="D7410" t="s">
        <v>32</v>
      </c>
      <c r="E7410" t="s">
        <v>46</v>
      </c>
      <c r="F7410" t="s">
        <v>64</v>
      </c>
      <c r="G7410" t="s">
        <v>390</v>
      </c>
      <c r="H7410">
        <v>91</v>
      </c>
      <c r="I7410">
        <v>6607.68</v>
      </c>
      <c r="J7410">
        <v>601298.88</v>
      </c>
      <c r="K7410">
        <v>3836.48</v>
      </c>
      <c r="L7410">
        <v>903</v>
      </c>
      <c r="M7410" t="s">
        <v>29</v>
      </c>
      <c r="N7410" t="s">
        <v>36</v>
      </c>
      <c r="O7410">
        <v>102728.65</v>
      </c>
      <c r="P7410">
        <f>_xlfn.DAYS(Table3[[#This Row],[Delivery_Date]],Table3[[#This Row],[Order_Date]])</f>
        <v>3</v>
      </c>
    </row>
    <row r="7411" spans="1:16" x14ac:dyDescent="0.25">
      <c r="A7411">
        <v>7410</v>
      </c>
      <c r="B7411" t="s">
        <v>44</v>
      </c>
      <c r="C7411" t="s">
        <v>38</v>
      </c>
      <c r="D7411" t="s">
        <v>39</v>
      </c>
      <c r="E7411" t="s">
        <v>18</v>
      </c>
      <c r="F7411" t="s">
        <v>142</v>
      </c>
      <c r="G7411" t="s">
        <v>304</v>
      </c>
      <c r="H7411">
        <v>55</v>
      </c>
      <c r="I7411">
        <v>36966.03</v>
      </c>
      <c r="J7411">
        <v>2033131.65</v>
      </c>
      <c r="K7411">
        <v>4067.56</v>
      </c>
      <c r="L7411">
        <v>763</v>
      </c>
      <c r="M7411" t="s">
        <v>29</v>
      </c>
      <c r="N7411" t="s">
        <v>70</v>
      </c>
      <c r="O7411">
        <v>173127.27</v>
      </c>
      <c r="P7411">
        <f>_xlfn.DAYS(Table3[[#This Row],[Delivery_Date]],Table3[[#This Row],[Order_Date]])</f>
        <v>9</v>
      </c>
    </row>
    <row r="7412" spans="1:16" x14ac:dyDescent="0.25">
      <c r="A7412">
        <v>7411</v>
      </c>
      <c r="B7412" t="s">
        <v>23</v>
      </c>
      <c r="C7412" t="s">
        <v>24</v>
      </c>
      <c r="D7412" t="s">
        <v>39</v>
      </c>
      <c r="E7412" t="s">
        <v>60</v>
      </c>
      <c r="F7412" t="s">
        <v>304</v>
      </c>
      <c r="G7412" t="s">
        <v>359</v>
      </c>
      <c r="H7412">
        <v>76</v>
      </c>
      <c r="I7412">
        <v>668.73</v>
      </c>
      <c r="J7412">
        <v>50823.48</v>
      </c>
      <c r="K7412">
        <v>4922.7700000000004</v>
      </c>
      <c r="L7412">
        <v>371</v>
      </c>
      <c r="M7412" t="s">
        <v>21</v>
      </c>
      <c r="N7412" t="s">
        <v>43</v>
      </c>
      <c r="O7412">
        <v>2707.18</v>
      </c>
      <c r="P7412">
        <f>_xlfn.DAYS(Table3[[#This Row],[Delivery_Date]],Table3[[#This Row],[Order_Date]])</f>
        <v>2</v>
      </c>
    </row>
    <row r="7413" spans="1:16" x14ac:dyDescent="0.25">
      <c r="A7413">
        <v>7412</v>
      </c>
      <c r="B7413" t="s">
        <v>37</v>
      </c>
      <c r="C7413" t="s">
        <v>38</v>
      </c>
      <c r="D7413" t="s">
        <v>32</v>
      </c>
      <c r="E7413" t="s">
        <v>18</v>
      </c>
      <c r="F7413" t="s">
        <v>261</v>
      </c>
      <c r="G7413" t="s">
        <v>150</v>
      </c>
      <c r="H7413">
        <v>37</v>
      </c>
      <c r="I7413">
        <v>4479.5600000000004</v>
      </c>
      <c r="J7413">
        <v>165743.72</v>
      </c>
      <c r="K7413">
        <v>2376.0300000000002</v>
      </c>
      <c r="L7413">
        <v>217</v>
      </c>
      <c r="M7413" t="s">
        <v>35</v>
      </c>
      <c r="N7413" t="s">
        <v>22</v>
      </c>
      <c r="O7413">
        <v>31568.02</v>
      </c>
      <c r="P7413">
        <f>_xlfn.DAYS(Table3[[#This Row],[Delivery_Date]],Table3[[#This Row],[Order_Date]])</f>
        <v>12</v>
      </c>
    </row>
    <row r="7414" spans="1:16" x14ac:dyDescent="0.25">
      <c r="A7414">
        <v>7413</v>
      </c>
      <c r="B7414" t="s">
        <v>31</v>
      </c>
      <c r="C7414" t="s">
        <v>24</v>
      </c>
      <c r="D7414" t="s">
        <v>32</v>
      </c>
      <c r="E7414" t="s">
        <v>46</v>
      </c>
      <c r="F7414" t="s">
        <v>148</v>
      </c>
      <c r="G7414" t="s">
        <v>351</v>
      </c>
      <c r="H7414">
        <v>34</v>
      </c>
      <c r="I7414">
        <v>35104.01</v>
      </c>
      <c r="J7414">
        <v>1193536.3400000001</v>
      </c>
      <c r="K7414">
        <v>4763.67</v>
      </c>
      <c r="L7414">
        <v>380</v>
      </c>
      <c r="M7414" t="s">
        <v>42</v>
      </c>
      <c r="N7414" t="s">
        <v>43</v>
      </c>
      <c r="O7414">
        <v>171651.51</v>
      </c>
      <c r="P7414">
        <f>_xlfn.DAYS(Table3[[#This Row],[Delivery_Date]],Table3[[#This Row],[Order_Date]])</f>
        <v>4</v>
      </c>
    </row>
    <row r="7415" spans="1:16" x14ac:dyDescent="0.25">
      <c r="A7415">
        <v>7414</v>
      </c>
      <c r="B7415" t="s">
        <v>44</v>
      </c>
      <c r="C7415" t="s">
        <v>38</v>
      </c>
      <c r="D7415" t="s">
        <v>45</v>
      </c>
      <c r="E7415" t="s">
        <v>60</v>
      </c>
      <c r="F7415" t="s">
        <v>153</v>
      </c>
      <c r="G7415" t="s">
        <v>215</v>
      </c>
      <c r="H7415">
        <v>50</v>
      </c>
      <c r="I7415">
        <v>44879.93</v>
      </c>
      <c r="J7415">
        <v>2243996.5</v>
      </c>
      <c r="K7415">
        <v>1971.56</v>
      </c>
      <c r="L7415">
        <v>745</v>
      </c>
      <c r="M7415" t="s">
        <v>42</v>
      </c>
      <c r="N7415" t="s">
        <v>70</v>
      </c>
      <c r="O7415">
        <v>474977.03</v>
      </c>
      <c r="P7415">
        <f>_xlfn.DAYS(Table3[[#This Row],[Delivery_Date]],Table3[[#This Row],[Order_Date]])</f>
        <v>13</v>
      </c>
    </row>
    <row r="7416" spans="1:16" x14ac:dyDescent="0.25">
      <c r="A7416">
        <v>7415</v>
      </c>
      <c r="B7416" t="s">
        <v>59</v>
      </c>
      <c r="C7416" t="s">
        <v>16</v>
      </c>
      <c r="D7416" t="s">
        <v>39</v>
      </c>
      <c r="E7416" t="s">
        <v>52</v>
      </c>
      <c r="F7416" t="s">
        <v>170</v>
      </c>
      <c r="G7416" t="s">
        <v>27</v>
      </c>
      <c r="H7416">
        <v>86</v>
      </c>
      <c r="I7416">
        <v>22677.4</v>
      </c>
      <c r="J7416">
        <v>1950256.4</v>
      </c>
      <c r="K7416">
        <v>2612.88</v>
      </c>
      <c r="L7416">
        <v>298</v>
      </c>
      <c r="M7416" t="s">
        <v>21</v>
      </c>
      <c r="N7416" t="s">
        <v>70</v>
      </c>
      <c r="O7416">
        <v>127866.03</v>
      </c>
      <c r="P7416">
        <f>_xlfn.DAYS(Table3[[#This Row],[Delivery_Date]],Table3[[#This Row],[Order_Date]])</f>
        <v>6</v>
      </c>
    </row>
    <row r="7417" spans="1:16" x14ac:dyDescent="0.25">
      <c r="A7417">
        <v>7416</v>
      </c>
      <c r="B7417" t="s">
        <v>23</v>
      </c>
      <c r="C7417" t="s">
        <v>24</v>
      </c>
      <c r="D7417" t="s">
        <v>39</v>
      </c>
      <c r="E7417" t="s">
        <v>26</v>
      </c>
      <c r="F7417" t="s">
        <v>267</v>
      </c>
      <c r="G7417" t="s">
        <v>412</v>
      </c>
      <c r="H7417">
        <v>8</v>
      </c>
      <c r="I7417">
        <v>31100.81</v>
      </c>
      <c r="J7417">
        <v>248806.48</v>
      </c>
      <c r="K7417">
        <v>3167.42</v>
      </c>
      <c r="L7417">
        <v>971</v>
      </c>
      <c r="M7417" t="s">
        <v>42</v>
      </c>
      <c r="N7417" t="s">
        <v>22</v>
      </c>
      <c r="O7417">
        <v>59593.67</v>
      </c>
      <c r="P7417">
        <f>_xlfn.DAYS(Table3[[#This Row],[Delivery_Date]],Table3[[#This Row],[Order_Date]])</f>
        <v>1</v>
      </c>
    </row>
    <row r="7418" spans="1:16" x14ac:dyDescent="0.25">
      <c r="A7418">
        <v>7417</v>
      </c>
      <c r="B7418" t="s">
        <v>44</v>
      </c>
      <c r="C7418" t="s">
        <v>24</v>
      </c>
      <c r="D7418" t="s">
        <v>17</v>
      </c>
      <c r="E7418" t="s">
        <v>60</v>
      </c>
      <c r="F7418" t="s">
        <v>225</v>
      </c>
      <c r="G7418" t="s">
        <v>107</v>
      </c>
      <c r="H7418">
        <v>90</v>
      </c>
      <c r="I7418">
        <v>31698.46</v>
      </c>
      <c r="J7418">
        <v>2852861.4</v>
      </c>
      <c r="K7418">
        <v>1233.67</v>
      </c>
      <c r="L7418">
        <v>307</v>
      </c>
      <c r="M7418" t="s">
        <v>29</v>
      </c>
      <c r="N7418" t="s">
        <v>22</v>
      </c>
      <c r="O7418">
        <v>572364.97</v>
      </c>
      <c r="P7418">
        <f>_xlfn.DAYS(Table3[[#This Row],[Delivery_Date]],Table3[[#This Row],[Order_Date]])</f>
        <v>5</v>
      </c>
    </row>
    <row r="7419" spans="1:16" x14ac:dyDescent="0.25">
      <c r="A7419">
        <v>7418</v>
      </c>
      <c r="B7419" t="s">
        <v>37</v>
      </c>
      <c r="C7419" t="s">
        <v>38</v>
      </c>
      <c r="D7419" t="s">
        <v>32</v>
      </c>
      <c r="E7419" t="s">
        <v>46</v>
      </c>
      <c r="F7419" t="s">
        <v>104</v>
      </c>
      <c r="G7419" t="s">
        <v>281</v>
      </c>
      <c r="H7419">
        <v>68</v>
      </c>
      <c r="I7419">
        <v>35086.03</v>
      </c>
      <c r="J7419">
        <v>2385850.04</v>
      </c>
      <c r="K7419">
        <v>832.94</v>
      </c>
      <c r="L7419">
        <v>398</v>
      </c>
      <c r="M7419" t="s">
        <v>21</v>
      </c>
      <c r="N7419" t="s">
        <v>43</v>
      </c>
      <c r="O7419">
        <v>187562.33</v>
      </c>
      <c r="P7419">
        <f>_xlfn.DAYS(Table3[[#This Row],[Delivery_Date]],Table3[[#This Row],[Order_Date]])</f>
        <v>11</v>
      </c>
    </row>
    <row r="7420" spans="1:16" x14ac:dyDescent="0.25">
      <c r="A7420">
        <v>7419</v>
      </c>
      <c r="B7420" t="s">
        <v>15</v>
      </c>
      <c r="C7420" t="s">
        <v>38</v>
      </c>
      <c r="D7420" t="s">
        <v>17</v>
      </c>
      <c r="E7420" t="s">
        <v>18</v>
      </c>
      <c r="F7420" t="s">
        <v>234</v>
      </c>
      <c r="G7420" t="s">
        <v>108</v>
      </c>
      <c r="H7420">
        <v>17</v>
      </c>
      <c r="I7420">
        <v>36483.21</v>
      </c>
      <c r="J7420">
        <v>620214.56999999995</v>
      </c>
      <c r="K7420">
        <v>608.09</v>
      </c>
      <c r="L7420">
        <v>59</v>
      </c>
      <c r="M7420" t="s">
        <v>35</v>
      </c>
      <c r="N7420" t="s">
        <v>22</v>
      </c>
      <c r="O7420">
        <v>92435.48</v>
      </c>
      <c r="P7420">
        <f>_xlfn.DAYS(Table3[[#This Row],[Delivery_Date]],Table3[[#This Row],[Order_Date]])</f>
        <v>12</v>
      </c>
    </row>
    <row r="7421" spans="1:16" x14ac:dyDescent="0.25">
      <c r="A7421">
        <v>7420</v>
      </c>
      <c r="B7421" t="s">
        <v>37</v>
      </c>
      <c r="C7421" t="s">
        <v>24</v>
      </c>
      <c r="D7421" t="s">
        <v>25</v>
      </c>
      <c r="E7421" t="s">
        <v>60</v>
      </c>
      <c r="F7421" t="s">
        <v>342</v>
      </c>
      <c r="G7421" t="s">
        <v>117</v>
      </c>
      <c r="H7421">
        <v>42</v>
      </c>
      <c r="I7421">
        <v>49894.58</v>
      </c>
      <c r="J7421">
        <v>2095572.36</v>
      </c>
      <c r="K7421">
        <v>762.7</v>
      </c>
      <c r="L7421">
        <v>927</v>
      </c>
      <c r="M7421" t="s">
        <v>42</v>
      </c>
      <c r="N7421" t="s">
        <v>70</v>
      </c>
      <c r="O7421">
        <v>466392.9</v>
      </c>
      <c r="P7421">
        <f>_xlfn.DAYS(Table3[[#This Row],[Delivery_Date]],Table3[[#This Row],[Order_Date]])</f>
        <v>5</v>
      </c>
    </row>
    <row r="7422" spans="1:16" x14ac:dyDescent="0.25">
      <c r="A7422">
        <v>7421</v>
      </c>
      <c r="B7422" t="s">
        <v>23</v>
      </c>
      <c r="C7422" t="s">
        <v>38</v>
      </c>
      <c r="D7422" t="s">
        <v>45</v>
      </c>
      <c r="E7422" t="s">
        <v>26</v>
      </c>
      <c r="F7422" t="s">
        <v>202</v>
      </c>
      <c r="G7422" t="s">
        <v>226</v>
      </c>
      <c r="H7422">
        <v>21</v>
      </c>
      <c r="I7422">
        <v>11114.88</v>
      </c>
      <c r="J7422">
        <v>233412.48000000001</v>
      </c>
      <c r="K7422">
        <v>4924.95</v>
      </c>
      <c r="L7422">
        <v>414</v>
      </c>
      <c r="M7422" t="s">
        <v>35</v>
      </c>
      <c r="N7422" t="s">
        <v>36</v>
      </c>
      <c r="O7422">
        <v>56647.55</v>
      </c>
      <c r="P7422">
        <f>_xlfn.DAYS(Table3[[#This Row],[Delivery_Date]],Table3[[#This Row],[Order_Date]])</f>
        <v>4</v>
      </c>
    </row>
    <row r="7423" spans="1:16" x14ac:dyDescent="0.25">
      <c r="A7423">
        <v>7422</v>
      </c>
      <c r="B7423" t="s">
        <v>15</v>
      </c>
      <c r="C7423" t="s">
        <v>24</v>
      </c>
      <c r="D7423" t="s">
        <v>17</v>
      </c>
      <c r="E7423" t="s">
        <v>18</v>
      </c>
      <c r="F7423" t="s">
        <v>119</v>
      </c>
      <c r="G7423" t="s">
        <v>179</v>
      </c>
      <c r="H7423">
        <v>25</v>
      </c>
      <c r="I7423">
        <v>15771.27</v>
      </c>
      <c r="J7423">
        <v>394281.75</v>
      </c>
      <c r="K7423">
        <v>4309.47</v>
      </c>
      <c r="L7423">
        <v>736</v>
      </c>
      <c r="M7423" t="s">
        <v>35</v>
      </c>
      <c r="N7423" t="s">
        <v>30</v>
      </c>
      <c r="O7423">
        <v>61102.69</v>
      </c>
      <c r="P7423">
        <f>_xlfn.DAYS(Table3[[#This Row],[Delivery_Date]],Table3[[#This Row],[Order_Date]])</f>
        <v>1</v>
      </c>
    </row>
    <row r="7424" spans="1:16" x14ac:dyDescent="0.25">
      <c r="A7424">
        <v>7423</v>
      </c>
      <c r="B7424" t="s">
        <v>51</v>
      </c>
      <c r="C7424" t="s">
        <v>24</v>
      </c>
      <c r="D7424" t="s">
        <v>17</v>
      </c>
      <c r="E7424" t="s">
        <v>46</v>
      </c>
      <c r="F7424" t="s">
        <v>170</v>
      </c>
      <c r="G7424" t="s">
        <v>47</v>
      </c>
      <c r="H7424">
        <v>15</v>
      </c>
      <c r="I7424">
        <v>6349.71</v>
      </c>
      <c r="J7424">
        <v>95245.65</v>
      </c>
      <c r="K7424">
        <v>2962.42</v>
      </c>
      <c r="L7424">
        <v>204</v>
      </c>
      <c r="M7424" t="s">
        <v>21</v>
      </c>
      <c r="N7424" t="s">
        <v>36</v>
      </c>
      <c r="O7424">
        <v>20392.330000000002</v>
      </c>
      <c r="P7424">
        <f>_xlfn.DAYS(Table3[[#This Row],[Delivery_Date]],Table3[[#This Row],[Order_Date]])</f>
        <v>10</v>
      </c>
    </row>
    <row r="7425" spans="1:16" x14ac:dyDescent="0.25">
      <c r="A7425">
        <v>7424</v>
      </c>
      <c r="B7425" t="s">
        <v>59</v>
      </c>
      <c r="C7425" t="s">
        <v>24</v>
      </c>
      <c r="D7425" t="s">
        <v>25</v>
      </c>
      <c r="E7425" t="s">
        <v>60</v>
      </c>
      <c r="F7425" t="s">
        <v>212</v>
      </c>
      <c r="G7425" t="s">
        <v>213</v>
      </c>
      <c r="H7425">
        <v>54</v>
      </c>
      <c r="I7425">
        <v>23645.14</v>
      </c>
      <c r="J7425">
        <v>1276837.56</v>
      </c>
      <c r="K7425">
        <v>2028.55</v>
      </c>
      <c r="L7425">
        <v>134</v>
      </c>
      <c r="M7425" t="s">
        <v>21</v>
      </c>
      <c r="N7425" t="s">
        <v>36</v>
      </c>
      <c r="O7425">
        <v>210918.12</v>
      </c>
      <c r="P7425">
        <f>_xlfn.DAYS(Table3[[#This Row],[Delivery_Date]],Table3[[#This Row],[Order_Date]])</f>
        <v>10</v>
      </c>
    </row>
    <row r="7426" spans="1:16" x14ac:dyDescent="0.25">
      <c r="A7426">
        <v>7425</v>
      </c>
      <c r="B7426" t="s">
        <v>65</v>
      </c>
      <c r="C7426" t="s">
        <v>16</v>
      </c>
      <c r="D7426" t="s">
        <v>25</v>
      </c>
      <c r="E7426" t="s">
        <v>46</v>
      </c>
      <c r="F7426" t="s">
        <v>57</v>
      </c>
      <c r="G7426" t="s">
        <v>320</v>
      </c>
      <c r="H7426">
        <v>25</v>
      </c>
      <c r="I7426">
        <v>47941.13</v>
      </c>
      <c r="J7426">
        <v>1198528.25</v>
      </c>
      <c r="K7426">
        <v>621.19000000000005</v>
      </c>
      <c r="L7426">
        <v>370</v>
      </c>
      <c r="M7426" t="s">
        <v>42</v>
      </c>
      <c r="N7426" t="s">
        <v>30</v>
      </c>
      <c r="O7426">
        <v>236316.28</v>
      </c>
      <c r="P7426">
        <f>_xlfn.DAYS(Table3[[#This Row],[Delivery_Date]],Table3[[#This Row],[Order_Date]])</f>
        <v>12</v>
      </c>
    </row>
    <row r="7427" spans="1:16" x14ac:dyDescent="0.25">
      <c r="A7427">
        <v>7426</v>
      </c>
      <c r="B7427" t="s">
        <v>15</v>
      </c>
      <c r="C7427" t="s">
        <v>38</v>
      </c>
      <c r="D7427" t="s">
        <v>25</v>
      </c>
      <c r="E7427" t="s">
        <v>46</v>
      </c>
      <c r="F7427" t="s">
        <v>266</v>
      </c>
      <c r="G7427" t="s">
        <v>253</v>
      </c>
      <c r="H7427">
        <v>63</v>
      </c>
      <c r="I7427">
        <v>5241.55</v>
      </c>
      <c r="J7427">
        <v>330217.65000000002</v>
      </c>
      <c r="K7427">
        <v>1580.5</v>
      </c>
      <c r="L7427">
        <v>475</v>
      </c>
      <c r="M7427" t="s">
        <v>35</v>
      </c>
      <c r="N7427" t="s">
        <v>36</v>
      </c>
      <c r="O7427">
        <v>41924.300000000003</v>
      </c>
      <c r="P7427">
        <f>_xlfn.DAYS(Table3[[#This Row],[Delivery_Date]],Table3[[#This Row],[Order_Date]])</f>
        <v>15</v>
      </c>
    </row>
    <row r="7428" spans="1:16" x14ac:dyDescent="0.25">
      <c r="A7428">
        <v>7427</v>
      </c>
      <c r="B7428" t="s">
        <v>31</v>
      </c>
      <c r="C7428" t="s">
        <v>38</v>
      </c>
      <c r="D7428" t="s">
        <v>17</v>
      </c>
      <c r="E7428" t="s">
        <v>26</v>
      </c>
      <c r="F7428" t="s">
        <v>79</v>
      </c>
      <c r="G7428" t="s">
        <v>104</v>
      </c>
      <c r="H7428">
        <v>46</v>
      </c>
      <c r="I7428">
        <v>37915.040000000001</v>
      </c>
      <c r="J7428">
        <v>1744091.84</v>
      </c>
      <c r="K7428">
        <v>2352.06</v>
      </c>
      <c r="L7428">
        <v>872</v>
      </c>
      <c r="M7428" t="s">
        <v>29</v>
      </c>
      <c r="N7428" t="s">
        <v>43</v>
      </c>
      <c r="O7428">
        <v>128645.38</v>
      </c>
      <c r="P7428">
        <f>_xlfn.DAYS(Table3[[#This Row],[Delivery_Date]],Table3[[#This Row],[Order_Date]])</f>
        <v>14</v>
      </c>
    </row>
    <row r="7429" spans="1:16" x14ac:dyDescent="0.25">
      <c r="A7429">
        <v>7428</v>
      </c>
      <c r="B7429" t="s">
        <v>37</v>
      </c>
      <c r="C7429" t="s">
        <v>38</v>
      </c>
      <c r="D7429" t="s">
        <v>39</v>
      </c>
      <c r="E7429" t="s">
        <v>18</v>
      </c>
      <c r="F7429" t="s">
        <v>376</v>
      </c>
      <c r="G7429" t="s">
        <v>372</v>
      </c>
      <c r="H7429">
        <v>50</v>
      </c>
      <c r="I7429">
        <v>4086.75</v>
      </c>
      <c r="J7429">
        <v>204337.5</v>
      </c>
      <c r="K7429">
        <v>1294.21</v>
      </c>
      <c r="L7429">
        <v>725</v>
      </c>
      <c r="M7429" t="s">
        <v>35</v>
      </c>
      <c r="N7429" t="s">
        <v>30</v>
      </c>
      <c r="O7429">
        <v>29620.36</v>
      </c>
      <c r="P7429">
        <f>_xlfn.DAYS(Table3[[#This Row],[Delivery_Date]],Table3[[#This Row],[Order_Date]])</f>
        <v>15</v>
      </c>
    </row>
    <row r="7430" spans="1:16" x14ac:dyDescent="0.25">
      <c r="A7430">
        <v>7429</v>
      </c>
      <c r="B7430" t="s">
        <v>44</v>
      </c>
      <c r="C7430" t="s">
        <v>24</v>
      </c>
      <c r="D7430" t="s">
        <v>45</v>
      </c>
      <c r="E7430" t="s">
        <v>60</v>
      </c>
      <c r="F7430" t="s">
        <v>312</v>
      </c>
      <c r="G7430" t="s">
        <v>216</v>
      </c>
      <c r="H7430">
        <v>77</v>
      </c>
      <c r="I7430">
        <v>7681.77</v>
      </c>
      <c r="J7430">
        <v>591496.29</v>
      </c>
      <c r="K7430">
        <v>2498.17</v>
      </c>
      <c r="L7430">
        <v>771</v>
      </c>
      <c r="M7430" t="s">
        <v>42</v>
      </c>
      <c r="N7430" t="s">
        <v>36</v>
      </c>
      <c r="O7430">
        <v>53562.559999999998</v>
      </c>
      <c r="P7430">
        <f>_xlfn.DAYS(Table3[[#This Row],[Delivery_Date]],Table3[[#This Row],[Order_Date]])</f>
        <v>12</v>
      </c>
    </row>
    <row r="7431" spans="1:16" x14ac:dyDescent="0.25">
      <c r="A7431">
        <v>7430</v>
      </c>
      <c r="B7431" t="s">
        <v>37</v>
      </c>
      <c r="C7431" t="s">
        <v>24</v>
      </c>
      <c r="D7431" t="s">
        <v>32</v>
      </c>
      <c r="E7431" t="s">
        <v>52</v>
      </c>
      <c r="F7431" t="s">
        <v>254</v>
      </c>
      <c r="G7431" t="s">
        <v>73</v>
      </c>
      <c r="H7431">
        <v>72</v>
      </c>
      <c r="I7431">
        <v>45963.9</v>
      </c>
      <c r="J7431">
        <v>3309400.8</v>
      </c>
      <c r="K7431">
        <v>118.04</v>
      </c>
      <c r="L7431">
        <v>995</v>
      </c>
      <c r="M7431" t="s">
        <v>29</v>
      </c>
      <c r="N7431" t="s">
        <v>30</v>
      </c>
      <c r="O7431">
        <v>333812.69</v>
      </c>
      <c r="P7431">
        <f>_xlfn.DAYS(Table3[[#This Row],[Delivery_Date]],Table3[[#This Row],[Order_Date]])</f>
        <v>3</v>
      </c>
    </row>
    <row r="7432" spans="1:16" x14ac:dyDescent="0.25">
      <c r="A7432">
        <v>7431</v>
      </c>
      <c r="B7432" t="s">
        <v>23</v>
      </c>
      <c r="C7432" t="s">
        <v>38</v>
      </c>
      <c r="D7432" t="s">
        <v>17</v>
      </c>
      <c r="E7432" t="s">
        <v>26</v>
      </c>
      <c r="F7432" t="s">
        <v>136</v>
      </c>
      <c r="G7432" t="s">
        <v>137</v>
      </c>
      <c r="H7432">
        <v>98</v>
      </c>
      <c r="I7432">
        <v>26349.48</v>
      </c>
      <c r="J7432">
        <v>2582249.04</v>
      </c>
      <c r="K7432">
        <v>2083.94</v>
      </c>
      <c r="L7432">
        <v>584</v>
      </c>
      <c r="M7432" t="s">
        <v>29</v>
      </c>
      <c r="N7432" t="s">
        <v>22</v>
      </c>
      <c r="O7432">
        <v>197930.34</v>
      </c>
      <c r="P7432">
        <f>_xlfn.DAYS(Table3[[#This Row],[Delivery_Date]],Table3[[#This Row],[Order_Date]])</f>
        <v>5</v>
      </c>
    </row>
    <row r="7433" spans="1:16" x14ac:dyDescent="0.25">
      <c r="A7433">
        <v>7432</v>
      </c>
      <c r="B7433" t="s">
        <v>59</v>
      </c>
      <c r="C7433" t="s">
        <v>16</v>
      </c>
      <c r="D7433" t="s">
        <v>45</v>
      </c>
      <c r="E7433" t="s">
        <v>60</v>
      </c>
      <c r="F7433" t="s">
        <v>98</v>
      </c>
      <c r="G7433" t="s">
        <v>313</v>
      </c>
      <c r="H7433">
        <v>55</v>
      </c>
      <c r="I7433">
        <v>21250.81</v>
      </c>
      <c r="J7433">
        <v>1168794.55</v>
      </c>
      <c r="K7433">
        <v>782.1</v>
      </c>
      <c r="L7433">
        <v>21</v>
      </c>
      <c r="M7433" t="s">
        <v>29</v>
      </c>
      <c r="N7433" t="s">
        <v>43</v>
      </c>
      <c r="O7433">
        <v>111457.02</v>
      </c>
      <c r="P7433">
        <f>_xlfn.DAYS(Table3[[#This Row],[Delivery_Date]],Table3[[#This Row],[Order_Date]])</f>
        <v>9</v>
      </c>
    </row>
    <row r="7434" spans="1:16" x14ac:dyDescent="0.25">
      <c r="A7434">
        <v>7433</v>
      </c>
      <c r="B7434" t="s">
        <v>37</v>
      </c>
      <c r="C7434" t="s">
        <v>24</v>
      </c>
      <c r="D7434" t="s">
        <v>39</v>
      </c>
      <c r="E7434" t="s">
        <v>60</v>
      </c>
      <c r="F7434" t="s">
        <v>321</v>
      </c>
      <c r="G7434" t="s">
        <v>336</v>
      </c>
      <c r="H7434">
        <v>58</v>
      </c>
      <c r="I7434">
        <v>30177.41</v>
      </c>
      <c r="J7434">
        <v>1750289.78</v>
      </c>
      <c r="K7434">
        <v>1483.31</v>
      </c>
      <c r="L7434">
        <v>574</v>
      </c>
      <c r="M7434" t="s">
        <v>21</v>
      </c>
      <c r="N7434" t="s">
        <v>70</v>
      </c>
      <c r="O7434">
        <v>196157.81</v>
      </c>
      <c r="P7434">
        <f>_xlfn.DAYS(Table3[[#This Row],[Delivery_Date]],Table3[[#This Row],[Order_Date]])</f>
        <v>10</v>
      </c>
    </row>
    <row r="7435" spans="1:16" x14ac:dyDescent="0.25">
      <c r="A7435">
        <v>7434</v>
      </c>
      <c r="B7435" t="s">
        <v>51</v>
      </c>
      <c r="C7435" t="s">
        <v>16</v>
      </c>
      <c r="D7435" t="s">
        <v>17</v>
      </c>
      <c r="E7435" t="s">
        <v>18</v>
      </c>
      <c r="F7435" t="s">
        <v>105</v>
      </c>
      <c r="G7435" t="s">
        <v>395</v>
      </c>
      <c r="H7435">
        <v>91</v>
      </c>
      <c r="I7435">
        <v>39429.21</v>
      </c>
      <c r="J7435">
        <v>3588058.11</v>
      </c>
      <c r="K7435">
        <v>268.14999999999998</v>
      </c>
      <c r="L7435">
        <v>326</v>
      </c>
      <c r="M7435" t="s">
        <v>29</v>
      </c>
      <c r="N7435" t="s">
        <v>36</v>
      </c>
      <c r="O7435">
        <v>580940.87</v>
      </c>
      <c r="P7435">
        <f>_xlfn.DAYS(Table3[[#This Row],[Delivery_Date]],Table3[[#This Row],[Order_Date]])</f>
        <v>1</v>
      </c>
    </row>
    <row r="7436" spans="1:16" x14ac:dyDescent="0.25">
      <c r="A7436">
        <v>7435</v>
      </c>
      <c r="B7436" t="s">
        <v>15</v>
      </c>
      <c r="C7436" t="s">
        <v>16</v>
      </c>
      <c r="D7436" t="s">
        <v>45</v>
      </c>
      <c r="E7436" t="s">
        <v>26</v>
      </c>
      <c r="F7436" t="s">
        <v>240</v>
      </c>
      <c r="G7436" t="s">
        <v>236</v>
      </c>
      <c r="H7436">
        <v>86</v>
      </c>
      <c r="I7436">
        <v>39644</v>
      </c>
      <c r="J7436">
        <v>3409384</v>
      </c>
      <c r="K7436">
        <v>2973.11</v>
      </c>
      <c r="L7436">
        <v>912</v>
      </c>
      <c r="M7436" t="s">
        <v>29</v>
      </c>
      <c r="N7436" t="s">
        <v>70</v>
      </c>
      <c r="O7436">
        <v>841423.51</v>
      </c>
      <c r="P7436">
        <f>_xlfn.DAYS(Table3[[#This Row],[Delivery_Date]],Table3[[#This Row],[Order_Date]])</f>
        <v>6</v>
      </c>
    </row>
    <row r="7437" spans="1:16" x14ac:dyDescent="0.25">
      <c r="A7437">
        <v>7436</v>
      </c>
      <c r="B7437" t="s">
        <v>59</v>
      </c>
      <c r="C7437" t="s">
        <v>16</v>
      </c>
      <c r="D7437" t="s">
        <v>32</v>
      </c>
      <c r="E7437" t="s">
        <v>52</v>
      </c>
      <c r="F7437" t="s">
        <v>373</v>
      </c>
      <c r="G7437" t="s">
        <v>191</v>
      </c>
      <c r="H7437">
        <v>37</v>
      </c>
      <c r="I7437">
        <v>13263.32</v>
      </c>
      <c r="J7437">
        <v>490742.84</v>
      </c>
      <c r="K7437">
        <v>2107.02</v>
      </c>
      <c r="L7437">
        <v>687</v>
      </c>
      <c r="M7437" t="s">
        <v>21</v>
      </c>
      <c r="N7437" t="s">
        <v>22</v>
      </c>
      <c r="O7437">
        <v>46182.2</v>
      </c>
      <c r="P7437">
        <f>_xlfn.DAYS(Table3[[#This Row],[Delivery_Date]],Table3[[#This Row],[Order_Date]])</f>
        <v>2</v>
      </c>
    </row>
    <row r="7438" spans="1:16" x14ac:dyDescent="0.25">
      <c r="A7438">
        <v>7437</v>
      </c>
      <c r="B7438" t="s">
        <v>23</v>
      </c>
      <c r="C7438" t="s">
        <v>24</v>
      </c>
      <c r="D7438" t="s">
        <v>25</v>
      </c>
      <c r="E7438" t="s">
        <v>26</v>
      </c>
      <c r="F7438" t="s">
        <v>297</v>
      </c>
      <c r="G7438" t="s">
        <v>379</v>
      </c>
      <c r="H7438">
        <v>31</v>
      </c>
      <c r="I7438">
        <v>34525.32</v>
      </c>
      <c r="J7438">
        <v>1070284.92</v>
      </c>
      <c r="K7438">
        <v>1152.83</v>
      </c>
      <c r="L7438">
        <v>224</v>
      </c>
      <c r="M7438" t="s">
        <v>42</v>
      </c>
      <c r="N7438" t="s">
        <v>70</v>
      </c>
      <c r="O7438">
        <v>157775.19</v>
      </c>
      <c r="P7438">
        <f>_xlfn.DAYS(Table3[[#This Row],[Delivery_Date]],Table3[[#This Row],[Order_Date]])</f>
        <v>6</v>
      </c>
    </row>
    <row r="7439" spans="1:16" x14ac:dyDescent="0.25">
      <c r="A7439">
        <v>7438</v>
      </c>
      <c r="B7439" t="s">
        <v>65</v>
      </c>
      <c r="C7439" t="s">
        <v>38</v>
      </c>
      <c r="D7439" t="s">
        <v>45</v>
      </c>
      <c r="E7439" t="s">
        <v>18</v>
      </c>
      <c r="F7439" t="s">
        <v>239</v>
      </c>
      <c r="G7439" t="s">
        <v>390</v>
      </c>
      <c r="H7439">
        <v>40</v>
      </c>
      <c r="I7439">
        <v>21373.94</v>
      </c>
      <c r="J7439">
        <v>854957.6</v>
      </c>
      <c r="K7439">
        <v>3773.09</v>
      </c>
      <c r="L7439">
        <v>287</v>
      </c>
      <c r="M7439" t="s">
        <v>29</v>
      </c>
      <c r="N7439" t="s">
        <v>70</v>
      </c>
      <c r="O7439">
        <v>92617.48</v>
      </c>
      <c r="P7439">
        <f>_xlfn.DAYS(Table3[[#This Row],[Delivery_Date]],Table3[[#This Row],[Order_Date]])</f>
        <v>13</v>
      </c>
    </row>
    <row r="7440" spans="1:16" x14ac:dyDescent="0.25">
      <c r="A7440">
        <v>7439</v>
      </c>
      <c r="B7440" t="s">
        <v>37</v>
      </c>
      <c r="C7440" t="s">
        <v>38</v>
      </c>
      <c r="D7440" t="s">
        <v>25</v>
      </c>
      <c r="E7440" t="s">
        <v>52</v>
      </c>
      <c r="F7440" t="s">
        <v>165</v>
      </c>
      <c r="G7440" t="s">
        <v>34</v>
      </c>
      <c r="H7440">
        <v>42</v>
      </c>
      <c r="I7440">
        <v>2493.73</v>
      </c>
      <c r="J7440">
        <v>104736.66</v>
      </c>
      <c r="K7440">
        <v>3512.48</v>
      </c>
      <c r="L7440">
        <v>86</v>
      </c>
      <c r="M7440" t="s">
        <v>21</v>
      </c>
      <c r="N7440" t="s">
        <v>22</v>
      </c>
      <c r="O7440">
        <v>10954.83</v>
      </c>
      <c r="P7440">
        <f>_xlfn.DAYS(Table3[[#This Row],[Delivery_Date]],Table3[[#This Row],[Order_Date]])</f>
        <v>6</v>
      </c>
    </row>
    <row r="7441" spans="1:16" x14ac:dyDescent="0.25">
      <c r="A7441">
        <v>7440</v>
      </c>
      <c r="B7441" t="s">
        <v>23</v>
      </c>
      <c r="C7441" t="s">
        <v>38</v>
      </c>
      <c r="D7441" t="s">
        <v>32</v>
      </c>
      <c r="E7441" t="s">
        <v>18</v>
      </c>
      <c r="F7441" t="s">
        <v>289</v>
      </c>
      <c r="G7441" t="s">
        <v>358</v>
      </c>
      <c r="H7441">
        <v>98</v>
      </c>
      <c r="I7441">
        <v>7095.83</v>
      </c>
      <c r="J7441">
        <v>695391.34</v>
      </c>
      <c r="K7441">
        <v>1280.08</v>
      </c>
      <c r="L7441">
        <v>792</v>
      </c>
      <c r="M7441" t="s">
        <v>21</v>
      </c>
      <c r="N7441" t="s">
        <v>70</v>
      </c>
      <c r="O7441">
        <v>64402.99</v>
      </c>
      <c r="P7441">
        <f>_xlfn.DAYS(Table3[[#This Row],[Delivery_Date]],Table3[[#This Row],[Order_Date]])</f>
        <v>8</v>
      </c>
    </row>
    <row r="7442" spans="1:16" x14ac:dyDescent="0.25">
      <c r="A7442">
        <v>7441</v>
      </c>
      <c r="B7442" t="s">
        <v>31</v>
      </c>
      <c r="C7442" t="s">
        <v>24</v>
      </c>
      <c r="D7442" t="s">
        <v>17</v>
      </c>
      <c r="E7442" t="s">
        <v>18</v>
      </c>
      <c r="F7442" t="s">
        <v>246</v>
      </c>
      <c r="G7442" t="s">
        <v>389</v>
      </c>
      <c r="H7442">
        <v>85</v>
      </c>
      <c r="I7442">
        <v>13385.54</v>
      </c>
      <c r="J7442">
        <v>1137770.8999999999</v>
      </c>
      <c r="K7442">
        <v>1378.05</v>
      </c>
      <c r="L7442">
        <v>547</v>
      </c>
      <c r="M7442" t="s">
        <v>35</v>
      </c>
      <c r="N7442" t="s">
        <v>36</v>
      </c>
      <c r="O7442">
        <v>199542.45</v>
      </c>
      <c r="P7442">
        <f>_xlfn.DAYS(Table3[[#This Row],[Delivery_Date]],Table3[[#This Row],[Order_Date]])</f>
        <v>6</v>
      </c>
    </row>
    <row r="7443" spans="1:16" x14ac:dyDescent="0.25">
      <c r="A7443">
        <v>7442</v>
      </c>
      <c r="B7443" t="s">
        <v>23</v>
      </c>
      <c r="C7443" t="s">
        <v>16</v>
      </c>
      <c r="D7443" t="s">
        <v>17</v>
      </c>
      <c r="E7443" t="s">
        <v>26</v>
      </c>
      <c r="F7443" t="s">
        <v>162</v>
      </c>
      <c r="G7443" t="s">
        <v>116</v>
      </c>
      <c r="H7443">
        <v>54</v>
      </c>
      <c r="I7443">
        <v>17259.07</v>
      </c>
      <c r="J7443">
        <v>931989.78</v>
      </c>
      <c r="K7443">
        <v>2108.83</v>
      </c>
      <c r="L7443">
        <v>462</v>
      </c>
      <c r="M7443" t="s">
        <v>21</v>
      </c>
      <c r="N7443" t="s">
        <v>70</v>
      </c>
      <c r="O7443">
        <v>57698.17</v>
      </c>
      <c r="P7443">
        <f>_xlfn.DAYS(Table3[[#This Row],[Delivery_Date]],Table3[[#This Row],[Order_Date]])</f>
        <v>13</v>
      </c>
    </row>
    <row r="7444" spans="1:16" x14ac:dyDescent="0.25">
      <c r="A7444">
        <v>7443</v>
      </c>
      <c r="B7444" t="s">
        <v>65</v>
      </c>
      <c r="C7444" t="s">
        <v>24</v>
      </c>
      <c r="D7444" t="s">
        <v>17</v>
      </c>
      <c r="E7444" t="s">
        <v>60</v>
      </c>
      <c r="F7444" t="s">
        <v>383</v>
      </c>
      <c r="G7444" t="s">
        <v>122</v>
      </c>
      <c r="H7444">
        <v>69</v>
      </c>
      <c r="I7444">
        <v>2092.9299999999998</v>
      </c>
      <c r="J7444">
        <v>144412.17000000001</v>
      </c>
      <c r="K7444">
        <v>2301.17</v>
      </c>
      <c r="L7444">
        <v>611</v>
      </c>
      <c r="M7444" t="s">
        <v>35</v>
      </c>
      <c r="N7444" t="s">
        <v>22</v>
      </c>
      <c r="O7444">
        <v>18567.09</v>
      </c>
      <c r="P7444">
        <f>_xlfn.DAYS(Table3[[#This Row],[Delivery_Date]],Table3[[#This Row],[Order_Date]])</f>
        <v>15</v>
      </c>
    </row>
    <row r="7445" spans="1:16" x14ac:dyDescent="0.25">
      <c r="A7445">
        <v>7444</v>
      </c>
      <c r="B7445" t="s">
        <v>51</v>
      </c>
      <c r="C7445" t="s">
        <v>24</v>
      </c>
      <c r="D7445" t="s">
        <v>25</v>
      </c>
      <c r="E7445" t="s">
        <v>60</v>
      </c>
      <c r="F7445" t="s">
        <v>192</v>
      </c>
      <c r="G7445" t="s">
        <v>365</v>
      </c>
      <c r="H7445">
        <v>22</v>
      </c>
      <c r="I7445">
        <v>16251.5</v>
      </c>
      <c r="J7445">
        <v>357533</v>
      </c>
      <c r="K7445">
        <v>3767.63</v>
      </c>
      <c r="L7445">
        <v>875</v>
      </c>
      <c r="M7445" t="s">
        <v>42</v>
      </c>
      <c r="N7445" t="s">
        <v>36</v>
      </c>
      <c r="O7445">
        <v>43436.75</v>
      </c>
      <c r="P7445">
        <f>_xlfn.DAYS(Table3[[#This Row],[Delivery_Date]],Table3[[#This Row],[Order_Date]])</f>
        <v>3</v>
      </c>
    </row>
    <row r="7446" spans="1:16" x14ac:dyDescent="0.25">
      <c r="A7446">
        <v>7445</v>
      </c>
      <c r="B7446" t="s">
        <v>65</v>
      </c>
      <c r="C7446" t="s">
        <v>24</v>
      </c>
      <c r="D7446" t="s">
        <v>32</v>
      </c>
      <c r="E7446" t="s">
        <v>60</v>
      </c>
      <c r="F7446" t="s">
        <v>383</v>
      </c>
      <c r="G7446" t="s">
        <v>218</v>
      </c>
      <c r="H7446">
        <v>71</v>
      </c>
      <c r="I7446">
        <v>46330.77</v>
      </c>
      <c r="J7446">
        <v>3289484.67</v>
      </c>
      <c r="K7446">
        <v>1162.81</v>
      </c>
      <c r="L7446">
        <v>392</v>
      </c>
      <c r="M7446" t="s">
        <v>35</v>
      </c>
      <c r="N7446" t="s">
        <v>43</v>
      </c>
      <c r="O7446">
        <v>350819.25</v>
      </c>
      <c r="P7446">
        <f>_xlfn.DAYS(Table3[[#This Row],[Delivery_Date]],Table3[[#This Row],[Order_Date]])</f>
        <v>10</v>
      </c>
    </row>
    <row r="7447" spans="1:16" x14ac:dyDescent="0.25">
      <c r="A7447">
        <v>7446</v>
      </c>
      <c r="B7447" t="s">
        <v>59</v>
      </c>
      <c r="C7447" t="s">
        <v>24</v>
      </c>
      <c r="D7447" t="s">
        <v>25</v>
      </c>
      <c r="E7447" t="s">
        <v>46</v>
      </c>
      <c r="F7447" t="s">
        <v>363</v>
      </c>
      <c r="G7447" t="s">
        <v>81</v>
      </c>
      <c r="H7447">
        <v>74</v>
      </c>
      <c r="I7447">
        <v>11824.85</v>
      </c>
      <c r="J7447">
        <v>875038.9</v>
      </c>
      <c r="K7447">
        <v>1451.24</v>
      </c>
      <c r="L7447">
        <v>554</v>
      </c>
      <c r="M7447" t="s">
        <v>21</v>
      </c>
      <c r="N7447" t="s">
        <v>70</v>
      </c>
      <c r="O7447">
        <v>195177.18</v>
      </c>
      <c r="P7447">
        <f>_xlfn.DAYS(Table3[[#This Row],[Delivery_Date]],Table3[[#This Row],[Order_Date]])</f>
        <v>1</v>
      </c>
    </row>
    <row r="7448" spans="1:16" x14ac:dyDescent="0.25">
      <c r="A7448">
        <v>7447</v>
      </c>
      <c r="B7448" t="s">
        <v>44</v>
      </c>
      <c r="C7448" t="s">
        <v>38</v>
      </c>
      <c r="D7448" t="s">
        <v>32</v>
      </c>
      <c r="E7448" t="s">
        <v>52</v>
      </c>
      <c r="F7448" t="s">
        <v>337</v>
      </c>
      <c r="G7448" t="s">
        <v>67</v>
      </c>
      <c r="H7448">
        <v>49</v>
      </c>
      <c r="I7448">
        <v>7844.03</v>
      </c>
      <c r="J7448">
        <v>384357.47</v>
      </c>
      <c r="K7448">
        <v>2000.56</v>
      </c>
      <c r="L7448">
        <v>748</v>
      </c>
      <c r="M7448" t="s">
        <v>42</v>
      </c>
      <c r="N7448" t="s">
        <v>22</v>
      </c>
      <c r="O7448">
        <v>39601.870000000003</v>
      </c>
      <c r="P7448">
        <f>_xlfn.DAYS(Table3[[#This Row],[Delivery_Date]],Table3[[#This Row],[Order_Date]])</f>
        <v>11</v>
      </c>
    </row>
    <row r="7449" spans="1:16" x14ac:dyDescent="0.25">
      <c r="A7449">
        <v>7448</v>
      </c>
      <c r="B7449" t="s">
        <v>31</v>
      </c>
      <c r="C7449" t="s">
        <v>16</v>
      </c>
      <c r="D7449" t="s">
        <v>25</v>
      </c>
      <c r="E7449" t="s">
        <v>18</v>
      </c>
      <c r="F7449" t="s">
        <v>399</v>
      </c>
      <c r="G7449" t="s">
        <v>244</v>
      </c>
      <c r="H7449">
        <v>1</v>
      </c>
      <c r="I7449">
        <v>19847.099999999999</v>
      </c>
      <c r="J7449">
        <v>19847.099999999999</v>
      </c>
      <c r="K7449">
        <v>1126.8699999999999</v>
      </c>
      <c r="L7449">
        <v>103</v>
      </c>
      <c r="M7449" t="s">
        <v>35</v>
      </c>
      <c r="N7449" t="s">
        <v>30</v>
      </c>
      <c r="O7449">
        <v>1646.4</v>
      </c>
      <c r="P7449">
        <f>_xlfn.DAYS(Table3[[#This Row],[Delivery_Date]],Table3[[#This Row],[Order_Date]])</f>
        <v>11</v>
      </c>
    </row>
    <row r="7450" spans="1:16" x14ac:dyDescent="0.25">
      <c r="A7450">
        <v>7449</v>
      </c>
      <c r="B7450" t="s">
        <v>37</v>
      </c>
      <c r="C7450" t="s">
        <v>24</v>
      </c>
      <c r="D7450" t="s">
        <v>39</v>
      </c>
      <c r="E7450" t="s">
        <v>26</v>
      </c>
      <c r="F7450" t="s">
        <v>240</v>
      </c>
      <c r="G7450" t="s">
        <v>180</v>
      </c>
      <c r="H7450">
        <v>55</v>
      </c>
      <c r="I7450">
        <v>35776.51</v>
      </c>
      <c r="J7450">
        <v>1967708.05</v>
      </c>
      <c r="K7450">
        <v>1777.4</v>
      </c>
      <c r="L7450">
        <v>33</v>
      </c>
      <c r="M7450" t="s">
        <v>35</v>
      </c>
      <c r="N7450" t="s">
        <v>70</v>
      </c>
      <c r="O7450">
        <v>118372.51</v>
      </c>
      <c r="P7450">
        <f>_xlfn.DAYS(Table3[[#This Row],[Delivery_Date]],Table3[[#This Row],[Order_Date]])</f>
        <v>5</v>
      </c>
    </row>
    <row r="7451" spans="1:16" x14ac:dyDescent="0.25">
      <c r="A7451">
        <v>7450</v>
      </c>
      <c r="B7451" t="s">
        <v>51</v>
      </c>
      <c r="C7451" t="s">
        <v>38</v>
      </c>
      <c r="D7451" t="s">
        <v>45</v>
      </c>
      <c r="E7451" t="s">
        <v>18</v>
      </c>
      <c r="F7451" t="s">
        <v>69</v>
      </c>
      <c r="G7451" t="s">
        <v>93</v>
      </c>
      <c r="H7451">
        <v>24</v>
      </c>
      <c r="I7451">
        <v>48340.17</v>
      </c>
      <c r="J7451">
        <v>1160164.08</v>
      </c>
      <c r="K7451">
        <v>263.29000000000002</v>
      </c>
      <c r="L7451">
        <v>371</v>
      </c>
      <c r="M7451" t="s">
        <v>29</v>
      </c>
      <c r="N7451" t="s">
        <v>70</v>
      </c>
      <c r="O7451">
        <v>106725.77</v>
      </c>
      <c r="P7451">
        <f>_xlfn.DAYS(Table3[[#This Row],[Delivery_Date]],Table3[[#This Row],[Order_Date]])</f>
        <v>5</v>
      </c>
    </row>
    <row r="7452" spans="1:16" x14ac:dyDescent="0.25">
      <c r="A7452">
        <v>7451</v>
      </c>
      <c r="B7452" t="s">
        <v>37</v>
      </c>
      <c r="C7452" t="s">
        <v>16</v>
      </c>
      <c r="D7452" t="s">
        <v>39</v>
      </c>
      <c r="E7452" t="s">
        <v>46</v>
      </c>
      <c r="F7452" t="s">
        <v>358</v>
      </c>
      <c r="G7452" t="s">
        <v>212</v>
      </c>
      <c r="H7452">
        <v>100</v>
      </c>
      <c r="I7452">
        <v>36750.230000000003</v>
      </c>
      <c r="J7452">
        <v>3675023</v>
      </c>
      <c r="K7452">
        <v>4931.87</v>
      </c>
      <c r="L7452">
        <v>313</v>
      </c>
      <c r="M7452" t="s">
        <v>29</v>
      </c>
      <c r="N7452" t="s">
        <v>30</v>
      </c>
      <c r="O7452">
        <v>341083.67</v>
      </c>
      <c r="P7452">
        <f>_xlfn.DAYS(Table3[[#This Row],[Delivery_Date]],Table3[[#This Row],[Order_Date]])</f>
        <v>1</v>
      </c>
    </row>
    <row r="7453" spans="1:16" x14ac:dyDescent="0.25">
      <c r="A7453">
        <v>7452</v>
      </c>
      <c r="B7453" t="s">
        <v>65</v>
      </c>
      <c r="C7453" t="s">
        <v>24</v>
      </c>
      <c r="D7453" t="s">
        <v>32</v>
      </c>
      <c r="E7453" t="s">
        <v>52</v>
      </c>
      <c r="F7453" t="s">
        <v>267</v>
      </c>
      <c r="G7453" t="s">
        <v>222</v>
      </c>
      <c r="H7453">
        <v>29</v>
      </c>
      <c r="I7453">
        <v>17252.63</v>
      </c>
      <c r="J7453">
        <v>500326.27</v>
      </c>
      <c r="K7453">
        <v>468.22</v>
      </c>
      <c r="L7453">
        <v>792</v>
      </c>
      <c r="M7453" t="s">
        <v>21</v>
      </c>
      <c r="N7453" t="s">
        <v>30</v>
      </c>
      <c r="O7453">
        <v>33162.089999999997</v>
      </c>
      <c r="P7453">
        <f>_xlfn.DAYS(Table3[[#This Row],[Delivery_Date]],Table3[[#This Row],[Order_Date]])</f>
        <v>7</v>
      </c>
    </row>
    <row r="7454" spans="1:16" x14ac:dyDescent="0.25">
      <c r="A7454">
        <v>7453</v>
      </c>
      <c r="B7454" t="s">
        <v>37</v>
      </c>
      <c r="C7454" t="s">
        <v>24</v>
      </c>
      <c r="D7454" t="s">
        <v>25</v>
      </c>
      <c r="E7454" t="s">
        <v>18</v>
      </c>
      <c r="F7454" t="s">
        <v>370</v>
      </c>
      <c r="G7454" t="s">
        <v>233</v>
      </c>
      <c r="H7454">
        <v>9</v>
      </c>
      <c r="I7454">
        <v>29130.37</v>
      </c>
      <c r="J7454">
        <v>262173.33</v>
      </c>
      <c r="K7454">
        <v>1469.28</v>
      </c>
      <c r="L7454">
        <v>568</v>
      </c>
      <c r="M7454" t="s">
        <v>42</v>
      </c>
      <c r="N7454" t="s">
        <v>22</v>
      </c>
      <c r="O7454">
        <v>27401.16</v>
      </c>
      <c r="P7454">
        <f>_xlfn.DAYS(Table3[[#This Row],[Delivery_Date]],Table3[[#This Row],[Order_Date]])</f>
        <v>15</v>
      </c>
    </row>
    <row r="7455" spans="1:16" x14ac:dyDescent="0.25">
      <c r="A7455">
        <v>7454</v>
      </c>
      <c r="B7455" t="s">
        <v>59</v>
      </c>
      <c r="C7455" t="s">
        <v>38</v>
      </c>
      <c r="D7455" t="s">
        <v>32</v>
      </c>
      <c r="E7455" t="s">
        <v>26</v>
      </c>
      <c r="F7455" t="s">
        <v>197</v>
      </c>
      <c r="G7455" t="s">
        <v>333</v>
      </c>
      <c r="H7455">
        <v>97</v>
      </c>
      <c r="I7455">
        <v>16201.45</v>
      </c>
      <c r="J7455">
        <v>1571540.65</v>
      </c>
      <c r="K7455">
        <v>884.03</v>
      </c>
      <c r="L7455">
        <v>187</v>
      </c>
      <c r="M7455" t="s">
        <v>35</v>
      </c>
      <c r="N7455" t="s">
        <v>30</v>
      </c>
      <c r="O7455">
        <v>309226.77</v>
      </c>
      <c r="P7455">
        <f>_xlfn.DAYS(Table3[[#This Row],[Delivery_Date]],Table3[[#This Row],[Order_Date]])</f>
        <v>15</v>
      </c>
    </row>
    <row r="7456" spans="1:16" x14ac:dyDescent="0.25">
      <c r="A7456">
        <v>7455</v>
      </c>
      <c r="B7456" t="s">
        <v>15</v>
      </c>
      <c r="C7456" t="s">
        <v>38</v>
      </c>
      <c r="D7456" t="s">
        <v>32</v>
      </c>
      <c r="E7456" t="s">
        <v>26</v>
      </c>
      <c r="F7456" t="s">
        <v>117</v>
      </c>
      <c r="G7456" t="s">
        <v>146</v>
      </c>
      <c r="H7456">
        <v>84</v>
      </c>
      <c r="I7456">
        <v>11335.4</v>
      </c>
      <c r="J7456">
        <v>952173.6</v>
      </c>
      <c r="K7456">
        <v>841.55</v>
      </c>
      <c r="L7456">
        <v>29</v>
      </c>
      <c r="M7456" t="s">
        <v>29</v>
      </c>
      <c r="N7456" t="s">
        <v>43</v>
      </c>
      <c r="O7456">
        <v>205349.19</v>
      </c>
      <c r="P7456">
        <f>_xlfn.DAYS(Table3[[#This Row],[Delivery_Date]],Table3[[#This Row],[Order_Date]])</f>
        <v>9</v>
      </c>
    </row>
    <row r="7457" spans="1:16" x14ac:dyDescent="0.25">
      <c r="A7457">
        <v>7456</v>
      </c>
      <c r="B7457" t="s">
        <v>15</v>
      </c>
      <c r="C7457" t="s">
        <v>16</v>
      </c>
      <c r="D7457" t="s">
        <v>32</v>
      </c>
      <c r="E7457" t="s">
        <v>60</v>
      </c>
      <c r="F7457" t="s">
        <v>205</v>
      </c>
      <c r="G7457" t="s">
        <v>126</v>
      </c>
      <c r="H7457">
        <v>16</v>
      </c>
      <c r="I7457">
        <v>13993.6</v>
      </c>
      <c r="J7457">
        <v>223897.60000000001</v>
      </c>
      <c r="K7457">
        <v>2576.15</v>
      </c>
      <c r="L7457">
        <v>646</v>
      </c>
      <c r="M7457" t="s">
        <v>21</v>
      </c>
      <c r="N7457" t="s">
        <v>70</v>
      </c>
      <c r="O7457">
        <v>31033.31</v>
      </c>
      <c r="P7457">
        <f>_xlfn.DAYS(Table3[[#This Row],[Delivery_Date]],Table3[[#This Row],[Order_Date]])</f>
        <v>8</v>
      </c>
    </row>
    <row r="7458" spans="1:16" x14ac:dyDescent="0.25">
      <c r="A7458">
        <v>7457</v>
      </c>
      <c r="B7458" t="s">
        <v>15</v>
      </c>
      <c r="C7458" t="s">
        <v>24</v>
      </c>
      <c r="D7458" t="s">
        <v>17</v>
      </c>
      <c r="E7458" t="s">
        <v>52</v>
      </c>
      <c r="F7458" t="s">
        <v>177</v>
      </c>
      <c r="G7458" t="s">
        <v>387</v>
      </c>
      <c r="H7458">
        <v>12</v>
      </c>
      <c r="I7458">
        <v>8975.4599999999991</v>
      </c>
      <c r="J7458">
        <v>107705.52</v>
      </c>
      <c r="K7458">
        <v>3236.9</v>
      </c>
      <c r="L7458">
        <v>361</v>
      </c>
      <c r="M7458" t="s">
        <v>35</v>
      </c>
      <c r="N7458" t="s">
        <v>70</v>
      </c>
      <c r="O7458">
        <v>10860.04</v>
      </c>
      <c r="P7458">
        <f>_xlfn.DAYS(Table3[[#This Row],[Delivery_Date]],Table3[[#This Row],[Order_Date]])</f>
        <v>10</v>
      </c>
    </row>
    <row r="7459" spans="1:16" x14ac:dyDescent="0.25">
      <c r="A7459">
        <v>7458</v>
      </c>
      <c r="B7459" t="s">
        <v>15</v>
      </c>
      <c r="C7459" t="s">
        <v>24</v>
      </c>
      <c r="D7459" t="s">
        <v>32</v>
      </c>
      <c r="E7459" t="s">
        <v>18</v>
      </c>
      <c r="F7459" t="s">
        <v>74</v>
      </c>
      <c r="G7459" t="s">
        <v>358</v>
      </c>
      <c r="H7459">
        <v>82</v>
      </c>
      <c r="I7459">
        <v>5195.71</v>
      </c>
      <c r="J7459">
        <v>426048.22</v>
      </c>
      <c r="K7459">
        <v>348.36</v>
      </c>
      <c r="L7459">
        <v>791</v>
      </c>
      <c r="M7459" t="s">
        <v>21</v>
      </c>
      <c r="N7459" t="s">
        <v>70</v>
      </c>
      <c r="O7459">
        <v>67534.740000000005</v>
      </c>
      <c r="P7459">
        <f>_xlfn.DAYS(Table3[[#This Row],[Delivery_Date]],Table3[[#This Row],[Order_Date]])</f>
        <v>9</v>
      </c>
    </row>
    <row r="7460" spans="1:16" x14ac:dyDescent="0.25">
      <c r="A7460">
        <v>7459</v>
      </c>
      <c r="B7460" t="s">
        <v>23</v>
      </c>
      <c r="C7460" t="s">
        <v>24</v>
      </c>
      <c r="D7460" t="s">
        <v>17</v>
      </c>
      <c r="E7460" t="s">
        <v>46</v>
      </c>
      <c r="F7460" t="s">
        <v>348</v>
      </c>
      <c r="G7460" t="s">
        <v>86</v>
      </c>
      <c r="H7460">
        <v>30</v>
      </c>
      <c r="I7460">
        <v>42992.41</v>
      </c>
      <c r="J7460">
        <v>1289772.3</v>
      </c>
      <c r="K7460">
        <v>4957.29</v>
      </c>
      <c r="L7460">
        <v>541</v>
      </c>
      <c r="M7460" t="s">
        <v>35</v>
      </c>
      <c r="N7460" t="s">
        <v>22</v>
      </c>
      <c r="O7460">
        <v>207129.43</v>
      </c>
      <c r="P7460">
        <f>_xlfn.DAYS(Table3[[#This Row],[Delivery_Date]],Table3[[#This Row],[Order_Date]])</f>
        <v>13</v>
      </c>
    </row>
    <row r="7461" spans="1:16" x14ac:dyDescent="0.25">
      <c r="A7461">
        <v>7460</v>
      </c>
      <c r="B7461" t="s">
        <v>59</v>
      </c>
      <c r="C7461" t="s">
        <v>24</v>
      </c>
      <c r="D7461" t="s">
        <v>32</v>
      </c>
      <c r="E7461" t="s">
        <v>60</v>
      </c>
      <c r="F7461" t="s">
        <v>121</v>
      </c>
      <c r="G7461" t="s">
        <v>239</v>
      </c>
      <c r="H7461">
        <v>71</v>
      </c>
      <c r="I7461">
        <v>30147.34</v>
      </c>
      <c r="J7461">
        <v>2140461.14</v>
      </c>
      <c r="K7461">
        <v>2012.71</v>
      </c>
      <c r="L7461">
        <v>172</v>
      </c>
      <c r="M7461" t="s">
        <v>29</v>
      </c>
      <c r="N7461" t="s">
        <v>70</v>
      </c>
      <c r="O7461">
        <v>436237.21</v>
      </c>
      <c r="P7461">
        <f>_xlfn.DAYS(Table3[[#This Row],[Delivery_Date]],Table3[[#This Row],[Order_Date]])</f>
        <v>4</v>
      </c>
    </row>
    <row r="7462" spans="1:16" x14ac:dyDescent="0.25">
      <c r="A7462">
        <v>7461</v>
      </c>
      <c r="B7462" t="s">
        <v>65</v>
      </c>
      <c r="C7462" t="s">
        <v>38</v>
      </c>
      <c r="D7462" t="s">
        <v>25</v>
      </c>
      <c r="E7462" t="s">
        <v>46</v>
      </c>
      <c r="F7462" t="s">
        <v>218</v>
      </c>
      <c r="G7462" t="s">
        <v>222</v>
      </c>
      <c r="H7462">
        <v>46</v>
      </c>
      <c r="I7462">
        <v>43542.06</v>
      </c>
      <c r="J7462">
        <v>2002934.76</v>
      </c>
      <c r="K7462">
        <v>1247.17</v>
      </c>
      <c r="L7462">
        <v>24</v>
      </c>
      <c r="M7462" t="s">
        <v>29</v>
      </c>
      <c r="N7462" t="s">
        <v>36</v>
      </c>
      <c r="O7462">
        <v>369255.75</v>
      </c>
      <c r="P7462">
        <f>_xlfn.DAYS(Table3[[#This Row],[Delivery_Date]],Table3[[#This Row],[Order_Date]])</f>
        <v>2</v>
      </c>
    </row>
    <row r="7463" spans="1:16" x14ac:dyDescent="0.25">
      <c r="A7463">
        <v>7462</v>
      </c>
      <c r="B7463" t="s">
        <v>31</v>
      </c>
      <c r="C7463" t="s">
        <v>24</v>
      </c>
      <c r="D7463" t="s">
        <v>39</v>
      </c>
      <c r="E7463" t="s">
        <v>26</v>
      </c>
      <c r="F7463" t="s">
        <v>67</v>
      </c>
      <c r="G7463" t="s">
        <v>83</v>
      </c>
      <c r="H7463">
        <v>41</v>
      </c>
      <c r="I7463">
        <v>15021.36</v>
      </c>
      <c r="J7463">
        <v>615875.76</v>
      </c>
      <c r="K7463">
        <v>1988.95</v>
      </c>
      <c r="L7463">
        <v>593</v>
      </c>
      <c r="M7463" t="s">
        <v>29</v>
      </c>
      <c r="N7463" t="s">
        <v>30</v>
      </c>
      <c r="O7463">
        <v>112179.46</v>
      </c>
      <c r="P7463">
        <f>_xlfn.DAYS(Table3[[#This Row],[Delivery_Date]],Table3[[#This Row],[Order_Date]])</f>
        <v>12</v>
      </c>
    </row>
    <row r="7464" spans="1:16" x14ac:dyDescent="0.25">
      <c r="A7464">
        <v>7463</v>
      </c>
      <c r="B7464" t="s">
        <v>44</v>
      </c>
      <c r="C7464" t="s">
        <v>24</v>
      </c>
      <c r="D7464" t="s">
        <v>17</v>
      </c>
      <c r="E7464" t="s">
        <v>60</v>
      </c>
      <c r="F7464" t="s">
        <v>49</v>
      </c>
      <c r="G7464" t="s">
        <v>89</v>
      </c>
      <c r="H7464">
        <v>6</v>
      </c>
      <c r="I7464">
        <v>17595.849999999999</v>
      </c>
      <c r="J7464">
        <v>105575.1</v>
      </c>
      <c r="K7464">
        <v>824.94</v>
      </c>
      <c r="L7464">
        <v>806</v>
      </c>
      <c r="M7464" t="s">
        <v>42</v>
      </c>
      <c r="N7464" t="s">
        <v>30</v>
      </c>
      <c r="O7464">
        <v>10177.969999999999</v>
      </c>
      <c r="P7464">
        <f>_xlfn.DAYS(Table3[[#This Row],[Delivery_Date]],Table3[[#This Row],[Order_Date]])</f>
        <v>1</v>
      </c>
    </row>
    <row r="7465" spans="1:16" x14ac:dyDescent="0.25">
      <c r="A7465">
        <v>7464</v>
      </c>
      <c r="B7465" t="s">
        <v>59</v>
      </c>
      <c r="C7465" t="s">
        <v>24</v>
      </c>
      <c r="D7465" t="s">
        <v>32</v>
      </c>
      <c r="E7465" t="s">
        <v>26</v>
      </c>
      <c r="F7465" t="s">
        <v>323</v>
      </c>
      <c r="G7465" t="s">
        <v>261</v>
      </c>
      <c r="H7465">
        <v>37</v>
      </c>
      <c r="I7465">
        <v>24648.62</v>
      </c>
      <c r="J7465">
        <v>911998.94</v>
      </c>
      <c r="K7465">
        <v>591.88</v>
      </c>
      <c r="L7465">
        <v>89</v>
      </c>
      <c r="M7465" t="s">
        <v>29</v>
      </c>
      <c r="N7465" t="s">
        <v>70</v>
      </c>
      <c r="O7465">
        <v>160457.46</v>
      </c>
      <c r="P7465">
        <f>_xlfn.DAYS(Table3[[#This Row],[Delivery_Date]],Table3[[#This Row],[Order_Date]])</f>
        <v>3</v>
      </c>
    </row>
    <row r="7466" spans="1:16" x14ac:dyDescent="0.25">
      <c r="A7466">
        <v>7465</v>
      </c>
      <c r="B7466" t="s">
        <v>31</v>
      </c>
      <c r="C7466" t="s">
        <v>38</v>
      </c>
      <c r="D7466" t="s">
        <v>32</v>
      </c>
      <c r="E7466" t="s">
        <v>18</v>
      </c>
      <c r="F7466" t="s">
        <v>145</v>
      </c>
      <c r="G7466" t="s">
        <v>169</v>
      </c>
      <c r="H7466">
        <v>54</v>
      </c>
      <c r="I7466">
        <v>7263.03</v>
      </c>
      <c r="J7466">
        <v>392203.62</v>
      </c>
      <c r="K7466">
        <v>4130.66</v>
      </c>
      <c r="L7466">
        <v>725</v>
      </c>
      <c r="M7466" t="s">
        <v>42</v>
      </c>
      <c r="N7466" t="s">
        <v>36</v>
      </c>
      <c r="O7466">
        <v>65325.47</v>
      </c>
      <c r="P7466">
        <f>_xlfn.DAYS(Table3[[#This Row],[Delivery_Date]],Table3[[#This Row],[Order_Date]])</f>
        <v>8</v>
      </c>
    </row>
    <row r="7467" spans="1:16" x14ac:dyDescent="0.25">
      <c r="A7467">
        <v>7466</v>
      </c>
      <c r="B7467" t="s">
        <v>31</v>
      </c>
      <c r="C7467" t="s">
        <v>38</v>
      </c>
      <c r="D7467" t="s">
        <v>32</v>
      </c>
      <c r="E7467" t="s">
        <v>18</v>
      </c>
      <c r="F7467" t="s">
        <v>33</v>
      </c>
      <c r="G7467" t="s">
        <v>34</v>
      </c>
      <c r="H7467">
        <v>52</v>
      </c>
      <c r="I7467">
        <v>25783.13</v>
      </c>
      <c r="J7467">
        <v>1340722.76</v>
      </c>
      <c r="K7467">
        <v>4190.8900000000003</v>
      </c>
      <c r="L7467">
        <v>963</v>
      </c>
      <c r="M7467" t="s">
        <v>29</v>
      </c>
      <c r="N7467" t="s">
        <v>43</v>
      </c>
      <c r="O7467">
        <v>237311.45</v>
      </c>
      <c r="P7467">
        <f>_xlfn.DAYS(Table3[[#This Row],[Delivery_Date]],Table3[[#This Row],[Order_Date]])</f>
        <v>5</v>
      </c>
    </row>
    <row r="7468" spans="1:16" x14ac:dyDescent="0.25">
      <c r="A7468">
        <v>7467</v>
      </c>
      <c r="B7468" t="s">
        <v>15</v>
      </c>
      <c r="C7468" t="s">
        <v>38</v>
      </c>
      <c r="D7468" t="s">
        <v>39</v>
      </c>
      <c r="E7468" t="s">
        <v>18</v>
      </c>
      <c r="F7468" t="s">
        <v>62</v>
      </c>
      <c r="G7468" t="s">
        <v>165</v>
      </c>
      <c r="H7468">
        <v>7</v>
      </c>
      <c r="I7468">
        <v>46090.41</v>
      </c>
      <c r="J7468">
        <v>322632.87</v>
      </c>
      <c r="K7468">
        <v>4712.83</v>
      </c>
      <c r="L7468">
        <v>760</v>
      </c>
      <c r="M7468" t="s">
        <v>29</v>
      </c>
      <c r="N7468" t="s">
        <v>22</v>
      </c>
      <c r="O7468">
        <v>40570.04</v>
      </c>
      <c r="P7468">
        <f>_xlfn.DAYS(Table3[[#This Row],[Delivery_Date]],Table3[[#This Row],[Order_Date]])</f>
        <v>15</v>
      </c>
    </row>
    <row r="7469" spans="1:16" x14ac:dyDescent="0.25">
      <c r="A7469">
        <v>7468</v>
      </c>
      <c r="B7469" t="s">
        <v>59</v>
      </c>
      <c r="C7469" t="s">
        <v>16</v>
      </c>
      <c r="D7469" t="s">
        <v>45</v>
      </c>
      <c r="E7469" t="s">
        <v>46</v>
      </c>
      <c r="F7469" t="s">
        <v>224</v>
      </c>
      <c r="G7469" t="s">
        <v>107</v>
      </c>
      <c r="H7469">
        <v>88</v>
      </c>
      <c r="I7469">
        <v>29974.74</v>
      </c>
      <c r="J7469">
        <v>2637777.12</v>
      </c>
      <c r="K7469">
        <v>4377.34</v>
      </c>
      <c r="L7469">
        <v>169</v>
      </c>
      <c r="M7469" t="s">
        <v>29</v>
      </c>
      <c r="N7469" t="s">
        <v>22</v>
      </c>
      <c r="O7469">
        <v>563199.53</v>
      </c>
      <c r="P7469">
        <f>_xlfn.DAYS(Table3[[#This Row],[Delivery_Date]],Table3[[#This Row],[Order_Date]])</f>
        <v>14</v>
      </c>
    </row>
    <row r="7470" spans="1:16" x14ac:dyDescent="0.25">
      <c r="A7470">
        <v>7469</v>
      </c>
      <c r="B7470" t="s">
        <v>15</v>
      </c>
      <c r="C7470" t="s">
        <v>24</v>
      </c>
      <c r="D7470" t="s">
        <v>32</v>
      </c>
      <c r="E7470" t="s">
        <v>26</v>
      </c>
      <c r="F7470" t="s">
        <v>79</v>
      </c>
      <c r="G7470" t="s">
        <v>226</v>
      </c>
      <c r="H7470">
        <v>83</v>
      </c>
      <c r="I7470">
        <v>38593.550000000003</v>
      </c>
      <c r="J7470">
        <v>3203264.65</v>
      </c>
      <c r="K7470">
        <v>1552.51</v>
      </c>
      <c r="L7470">
        <v>15</v>
      </c>
      <c r="M7470" t="s">
        <v>42</v>
      </c>
      <c r="N7470" t="s">
        <v>43</v>
      </c>
      <c r="O7470">
        <v>406400.01</v>
      </c>
      <c r="P7470">
        <f>_xlfn.DAYS(Table3[[#This Row],[Delivery_Date]],Table3[[#This Row],[Order_Date]])</f>
        <v>13</v>
      </c>
    </row>
    <row r="7471" spans="1:16" x14ac:dyDescent="0.25">
      <c r="A7471">
        <v>7470</v>
      </c>
      <c r="B7471" t="s">
        <v>51</v>
      </c>
      <c r="C7471" t="s">
        <v>24</v>
      </c>
      <c r="D7471" t="s">
        <v>32</v>
      </c>
      <c r="E7471" t="s">
        <v>18</v>
      </c>
      <c r="F7471" t="s">
        <v>171</v>
      </c>
      <c r="G7471" t="s">
        <v>48</v>
      </c>
      <c r="H7471">
        <v>95</v>
      </c>
      <c r="I7471">
        <v>34390.76</v>
      </c>
      <c r="J7471">
        <v>3267122.2</v>
      </c>
      <c r="K7471">
        <v>3948.84</v>
      </c>
      <c r="L7471">
        <v>212</v>
      </c>
      <c r="M7471" t="s">
        <v>42</v>
      </c>
      <c r="N7471" t="s">
        <v>43</v>
      </c>
      <c r="O7471">
        <v>266447.62</v>
      </c>
      <c r="P7471">
        <f>_xlfn.DAYS(Table3[[#This Row],[Delivery_Date]],Table3[[#This Row],[Order_Date]])</f>
        <v>10</v>
      </c>
    </row>
    <row r="7472" spans="1:16" x14ac:dyDescent="0.25">
      <c r="A7472">
        <v>7471</v>
      </c>
      <c r="B7472" t="s">
        <v>44</v>
      </c>
      <c r="C7472" t="s">
        <v>16</v>
      </c>
      <c r="D7472" t="s">
        <v>39</v>
      </c>
      <c r="E7472" t="s">
        <v>26</v>
      </c>
      <c r="F7472" t="s">
        <v>82</v>
      </c>
      <c r="G7472" t="s">
        <v>124</v>
      </c>
      <c r="H7472">
        <v>45</v>
      </c>
      <c r="I7472">
        <v>29145.42</v>
      </c>
      <c r="J7472">
        <v>1311543.8999999999</v>
      </c>
      <c r="K7472">
        <v>700.59</v>
      </c>
      <c r="L7472">
        <v>566</v>
      </c>
      <c r="M7472" t="s">
        <v>35</v>
      </c>
      <c r="N7472" t="s">
        <v>30</v>
      </c>
      <c r="O7472">
        <v>105018.03</v>
      </c>
      <c r="P7472">
        <f>_xlfn.DAYS(Table3[[#This Row],[Delivery_Date]],Table3[[#This Row],[Order_Date]])</f>
        <v>11</v>
      </c>
    </row>
    <row r="7473" spans="1:16" x14ac:dyDescent="0.25">
      <c r="A7473">
        <v>7472</v>
      </c>
      <c r="B7473" t="s">
        <v>51</v>
      </c>
      <c r="C7473" t="s">
        <v>38</v>
      </c>
      <c r="D7473" t="s">
        <v>32</v>
      </c>
      <c r="E7473" t="s">
        <v>26</v>
      </c>
      <c r="F7473" t="s">
        <v>296</v>
      </c>
      <c r="G7473" t="s">
        <v>169</v>
      </c>
      <c r="H7473">
        <v>71</v>
      </c>
      <c r="I7473">
        <v>43049.56</v>
      </c>
      <c r="J7473">
        <v>3056518.76</v>
      </c>
      <c r="K7473">
        <v>3392.92</v>
      </c>
      <c r="L7473">
        <v>342</v>
      </c>
      <c r="M7473" t="s">
        <v>42</v>
      </c>
      <c r="N7473" t="s">
        <v>22</v>
      </c>
      <c r="O7473">
        <v>673448.03</v>
      </c>
      <c r="P7473">
        <f>_xlfn.DAYS(Table3[[#This Row],[Delivery_Date]],Table3[[#This Row],[Order_Date]])</f>
        <v>4</v>
      </c>
    </row>
    <row r="7474" spans="1:16" x14ac:dyDescent="0.25">
      <c r="A7474">
        <v>7473</v>
      </c>
      <c r="B7474" t="s">
        <v>15</v>
      </c>
      <c r="C7474" t="s">
        <v>16</v>
      </c>
      <c r="D7474" t="s">
        <v>25</v>
      </c>
      <c r="E7474" t="s">
        <v>18</v>
      </c>
      <c r="F7474" t="s">
        <v>216</v>
      </c>
      <c r="G7474" t="s">
        <v>369</v>
      </c>
      <c r="H7474">
        <v>90</v>
      </c>
      <c r="I7474">
        <v>34428.269999999997</v>
      </c>
      <c r="J7474">
        <v>3098544.3</v>
      </c>
      <c r="K7474">
        <v>4528.03</v>
      </c>
      <c r="L7474">
        <v>590</v>
      </c>
      <c r="M7474" t="s">
        <v>42</v>
      </c>
      <c r="N7474" t="s">
        <v>22</v>
      </c>
      <c r="O7474">
        <v>186296.49</v>
      </c>
      <c r="P7474">
        <f>_xlfn.DAYS(Table3[[#This Row],[Delivery_Date]],Table3[[#This Row],[Order_Date]])</f>
        <v>8</v>
      </c>
    </row>
    <row r="7475" spans="1:16" x14ac:dyDescent="0.25">
      <c r="A7475">
        <v>7474</v>
      </c>
      <c r="B7475" t="s">
        <v>31</v>
      </c>
      <c r="C7475" t="s">
        <v>16</v>
      </c>
      <c r="D7475" t="s">
        <v>17</v>
      </c>
      <c r="E7475" t="s">
        <v>26</v>
      </c>
      <c r="F7475" t="s">
        <v>255</v>
      </c>
      <c r="G7475" t="s">
        <v>204</v>
      </c>
      <c r="H7475">
        <v>10</v>
      </c>
      <c r="I7475">
        <v>7343.84</v>
      </c>
      <c r="J7475">
        <v>73438.399999999994</v>
      </c>
      <c r="K7475">
        <v>1853</v>
      </c>
      <c r="L7475">
        <v>20</v>
      </c>
      <c r="M7475" t="s">
        <v>35</v>
      </c>
      <c r="N7475" t="s">
        <v>22</v>
      </c>
      <c r="O7475">
        <v>3774.79</v>
      </c>
      <c r="P7475">
        <f>_xlfn.DAYS(Table3[[#This Row],[Delivery_Date]],Table3[[#This Row],[Order_Date]])</f>
        <v>6</v>
      </c>
    </row>
    <row r="7476" spans="1:16" x14ac:dyDescent="0.25">
      <c r="A7476">
        <v>7475</v>
      </c>
      <c r="B7476" t="s">
        <v>51</v>
      </c>
      <c r="C7476" t="s">
        <v>16</v>
      </c>
      <c r="D7476" t="s">
        <v>45</v>
      </c>
      <c r="E7476" t="s">
        <v>18</v>
      </c>
      <c r="F7476" t="s">
        <v>220</v>
      </c>
      <c r="G7476" t="s">
        <v>117</v>
      </c>
      <c r="H7476">
        <v>92</v>
      </c>
      <c r="I7476">
        <v>31089.19</v>
      </c>
      <c r="J7476">
        <v>2860205.48</v>
      </c>
      <c r="K7476">
        <v>2036.22</v>
      </c>
      <c r="L7476">
        <v>607</v>
      </c>
      <c r="M7476" t="s">
        <v>29</v>
      </c>
      <c r="N7476" t="s">
        <v>43</v>
      </c>
      <c r="O7476">
        <v>684685.44</v>
      </c>
      <c r="P7476">
        <f>_xlfn.DAYS(Table3[[#This Row],[Delivery_Date]],Table3[[#This Row],[Order_Date]])</f>
        <v>14</v>
      </c>
    </row>
    <row r="7477" spans="1:16" x14ac:dyDescent="0.25">
      <c r="A7477">
        <v>7476</v>
      </c>
      <c r="B7477" t="s">
        <v>31</v>
      </c>
      <c r="C7477" t="s">
        <v>38</v>
      </c>
      <c r="D7477" t="s">
        <v>39</v>
      </c>
      <c r="E7477" t="s">
        <v>60</v>
      </c>
      <c r="F7477" t="s">
        <v>286</v>
      </c>
      <c r="G7477" t="s">
        <v>362</v>
      </c>
      <c r="H7477">
        <v>70</v>
      </c>
      <c r="I7477">
        <v>23118.3</v>
      </c>
      <c r="J7477">
        <v>1618281</v>
      </c>
      <c r="K7477">
        <v>1334.51</v>
      </c>
      <c r="L7477">
        <v>259</v>
      </c>
      <c r="M7477" t="s">
        <v>21</v>
      </c>
      <c r="N7477" t="s">
        <v>36</v>
      </c>
      <c r="O7477">
        <v>351907.56</v>
      </c>
      <c r="P7477">
        <f>_xlfn.DAYS(Table3[[#This Row],[Delivery_Date]],Table3[[#This Row],[Order_Date]])</f>
        <v>12</v>
      </c>
    </row>
    <row r="7478" spans="1:16" x14ac:dyDescent="0.25">
      <c r="A7478">
        <v>7477</v>
      </c>
      <c r="B7478" t="s">
        <v>31</v>
      </c>
      <c r="C7478" t="s">
        <v>24</v>
      </c>
      <c r="D7478" t="s">
        <v>45</v>
      </c>
      <c r="E7478" t="s">
        <v>18</v>
      </c>
      <c r="F7478" t="s">
        <v>125</v>
      </c>
      <c r="G7478" t="s">
        <v>338</v>
      </c>
      <c r="H7478">
        <v>5</v>
      </c>
      <c r="I7478">
        <v>33057.39</v>
      </c>
      <c r="J7478">
        <v>165286.95000000001</v>
      </c>
      <c r="K7478">
        <v>2415.0300000000002</v>
      </c>
      <c r="L7478">
        <v>412</v>
      </c>
      <c r="M7478" t="s">
        <v>42</v>
      </c>
      <c r="N7478" t="s">
        <v>43</v>
      </c>
      <c r="O7478">
        <v>13537.81</v>
      </c>
      <c r="P7478">
        <f>_xlfn.DAYS(Table3[[#This Row],[Delivery_Date]],Table3[[#This Row],[Order_Date]])</f>
        <v>4</v>
      </c>
    </row>
    <row r="7479" spans="1:16" x14ac:dyDescent="0.25">
      <c r="A7479">
        <v>7478</v>
      </c>
      <c r="B7479" t="s">
        <v>31</v>
      </c>
      <c r="C7479" t="s">
        <v>24</v>
      </c>
      <c r="D7479" t="s">
        <v>25</v>
      </c>
      <c r="E7479" t="s">
        <v>18</v>
      </c>
      <c r="F7479" t="s">
        <v>291</v>
      </c>
      <c r="G7479" t="s">
        <v>314</v>
      </c>
      <c r="H7479">
        <v>80</v>
      </c>
      <c r="I7479">
        <v>48772.57</v>
      </c>
      <c r="J7479">
        <v>3901805.6</v>
      </c>
      <c r="K7479">
        <v>1914.79</v>
      </c>
      <c r="L7479">
        <v>334</v>
      </c>
      <c r="M7479" t="s">
        <v>29</v>
      </c>
      <c r="N7479" t="s">
        <v>36</v>
      </c>
      <c r="O7479">
        <v>603981.79</v>
      </c>
      <c r="P7479">
        <f>_xlfn.DAYS(Table3[[#This Row],[Delivery_Date]],Table3[[#This Row],[Order_Date]])</f>
        <v>12</v>
      </c>
    </row>
    <row r="7480" spans="1:16" x14ac:dyDescent="0.25">
      <c r="A7480">
        <v>7479</v>
      </c>
      <c r="B7480" t="s">
        <v>59</v>
      </c>
      <c r="C7480" t="s">
        <v>38</v>
      </c>
      <c r="D7480" t="s">
        <v>39</v>
      </c>
      <c r="E7480" t="s">
        <v>18</v>
      </c>
      <c r="F7480" t="s">
        <v>223</v>
      </c>
      <c r="G7480" t="s">
        <v>391</v>
      </c>
      <c r="H7480">
        <v>72</v>
      </c>
      <c r="I7480">
        <v>47837.2</v>
      </c>
      <c r="J7480">
        <v>3444278.4</v>
      </c>
      <c r="K7480">
        <v>2979.78</v>
      </c>
      <c r="L7480">
        <v>260</v>
      </c>
      <c r="M7480" t="s">
        <v>42</v>
      </c>
      <c r="N7480" t="s">
        <v>30</v>
      </c>
      <c r="O7480">
        <v>181734.83</v>
      </c>
      <c r="P7480">
        <f>_xlfn.DAYS(Table3[[#This Row],[Delivery_Date]],Table3[[#This Row],[Order_Date]])</f>
        <v>9</v>
      </c>
    </row>
    <row r="7481" spans="1:16" x14ac:dyDescent="0.25">
      <c r="A7481">
        <v>7480</v>
      </c>
      <c r="B7481" t="s">
        <v>51</v>
      </c>
      <c r="C7481" t="s">
        <v>24</v>
      </c>
      <c r="D7481" t="s">
        <v>17</v>
      </c>
      <c r="E7481" t="s">
        <v>18</v>
      </c>
      <c r="F7481" t="s">
        <v>190</v>
      </c>
      <c r="G7481" t="s">
        <v>97</v>
      </c>
      <c r="H7481">
        <v>41</v>
      </c>
      <c r="I7481">
        <v>32568.76</v>
      </c>
      <c r="J7481">
        <v>1335319.1599999999</v>
      </c>
      <c r="K7481">
        <v>4296.84</v>
      </c>
      <c r="L7481">
        <v>932</v>
      </c>
      <c r="M7481" t="s">
        <v>21</v>
      </c>
      <c r="N7481" t="s">
        <v>36</v>
      </c>
      <c r="O7481">
        <v>102326.68</v>
      </c>
      <c r="P7481">
        <f>_xlfn.DAYS(Table3[[#This Row],[Delivery_Date]],Table3[[#This Row],[Order_Date]])</f>
        <v>4</v>
      </c>
    </row>
    <row r="7482" spans="1:16" x14ac:dyDescent="0.25">
      <c r="A7482">
        <v>7481</v>
      </c>
      <c r="B7482" t="s">
        <v>37</v>
      </c>
      <c r="C7482" t="s">
        <v>38</v>
      </c>
      <c r="D7482" t="s">
        <v>32</v>
      </c>
      <c r="E7482" t="s">
        <v>18</v>
      </c>
      <c r="F7482" t="s">
        <v>164</v>
      </c>
      <c r="G7482" t="s">
        <v>227</v>
      </c>
      <c r="H7482">
        <v>64</v>
      </c>
      <c r="I7482">
        <v>31596.080000000002</v>
      </c>
      <c r="J7482">
        <v>2022149.1200000001</v>
      </c>
      <c r="K7482">
        <v>3690.01</v>
      </c>
      <c r="L7482">
        <v>916</v>
      </c>
      <c r="M7482" t="s">
        <v>42</v>
      </c>
      <c r="N7482" t="s">
        <v>22</v>
      </c>
      <c r="O7482">
        <v>121255.67999999999</v>
      </c>
      <c r="P7482">
        <f>_xlfn.DAYS(Table3[[#This Row],[Delivery_Date]],Table3[[#This Row],[Order_Date]])</f>
        <v>8</v>
      </c>
    </row>
    <row r="7483" spans="1:16" x14ac:dyDescent="0.25">
      <c r="A7483">
        <v>7482</v>
      </c>
      <c r="B7483" t="s">
        <v>44</v>
      </c>
      <c r="C7483" t="s">
        <v>16</v>
      </c>
      <c r="D7483" t="s">
        <v>39</v>
      </c>
      <c r="E7483" t="s">
        <v>18</v>
      </c>
      <c r="F7483" t="s">
        <v>171</v>
      </c>
      <c r="G7483" t="s">
        <v>137</v>
      </c>
      <c r="H7483">
        <v>70</v>
      </c>
      <c r="I7483">
        <v>27147.01</v>
      </c>
      <c r="J7483">
        <v>1900290.7</v>
      </c>
      <c r="K7483">
        <v>3744.61</v>
      </c>
      <c r="L7483">
        <v>122</v>
      </c>
      <c r="M7483" t="s">
        <v>35</v>
      </c>
      <c r="N7483" t="s">
        <v>70</v>
      </c>
      <c r="O7483">
        <v>298528.11</v>
      </c>
      <c r="P7483">
        <f>_xlfn.DAYS(Table3[[#This Row],[Delivery_Date]],Table3[[#This Row],[Order_Date]])</f>
        <v>1</v>
      </c>
    </row>
    <row r="7484" spans="1:16" x14ac:dyDescent="0.25">
      <c r="A7484">
        <v>7483</v>
      </c>
      <c r="B7484" t="s">
        <v>59</v>
      </c>
      <c r="C7484" t="s">
        <v>24</v>
      </c>
      <c r="D7484" t="s">
        <v>39</v>
      </c>
      <c r="E7484" t="s">
        <v>52</v>
      </c>
      <c r="F7484" t="s">
        <v>185</v>
      </c>
      <c r="G7484" t="s">
        <v>283</v>
      </c>
      <c r="H7484">
        <v>92</v>
      </c>
      <c r="I7484">
        <v>6342.82</v>
      </c>
      <c r="J7484">
        <v>583539.43999999994</v>
      </c>
      <c r="K7484">
        <v>4158.26</v>
      </c>
      <c r="L7484">
        <v>896</v>
      </c>
      <c r="M7484" t="s">
        <v>21</v>
      </c>
      <c r="N7484" t="s">
        <v>30</v>
      </c>
      <c r="O7484">
        <v>84866.77</v>
      </c>
      <c r="P7484">
        <f>_xlfn.DAYS(Table3[[#This Row],[Delivery_Date]],Table3[[#This Row],[Order_Date]])</f>
        <v>14</v>
      </c>
    </row>
    <row r="7485" spans="1:16" x14ac:dyDescent="0.25">
      <c r="A7485">
        <v>7484</v>
      </c>
      <c r="B7485" t="s">
        <v>59</v>
      </c>
      <c r="C7485" t="s">
        <v>24</v>
      </c>
      <c r="D7485" t="s">
        <v>25</v>
      </c>
      <c r="E7485" t="s">
        <v>18</v>
      </c>
      <c r="F7485" t="s">
        <v>204</v>
      </c>
      <c r="G7485" t="s">
        <v>409</v>
      </c>
      <c r="H7485">
        <v>26</v>
      </c>
      <c r="I7485">
        <v>35050.639999999999</v>
      </c>
      <c r="J7485">
        <v>911316.64</v>
      </c>
      <c r="K7485">
        <v>3845.7</v>
      </c>
      <c r="L7485">
        <v>522</v>
      </c>
      <c r="M7485" t="s">
        <v>21</v>
      </c>
      <c r="N7485" t="s">
        <v>36</v>
      </c>
      <c r="O7485">
        <v>143436.74</v>
      </c>
      <c r="P7485">
        <f>_xlfn.DAYS(Table3[[#This Row],[Delivery_Date]],Table3[[#This Row],[Order_Date]])</f>
        <v>9</v>
      </c>
    </row>
    <row r="7486" spans="1:16" x14ac:dyDescent="0.25">
      <c r="A7486">
        <v>7485</v>
      </c>
      <c r="B7486" t="s">
        <v>37</v>
      </c>
      <c r="C7486" t="s">
        <v>16</v>
      </c>
      <c r="D7486" t="s">
        <v>25</v>
      </c>
      <c r="E7486" t="s">
        <v>26</v>
      </c>
      <c r="F7486" t="s">
        <v>139</v>
      </c>
      <c r="G7486" t="s">
        <v>357</v>
      </c>
      <c r="H7486">
        <v>93</v>
      </c>
      <c r="I7486">
        <v>16966.02</v>
      </c>
      <c r="J7486">
        <v>1577839.86</v>
      </c>
      <c r="K7486">
        <v>974.81</v>
      </c>
      <c r="L7486">
        <v>143</v>
      </c>
      <c r="M7486" t="s">
        <v>42</v>
      </c>
      <c r="N7486" t="s">
        <v>36</v>
      </c>
      <c r="O7486">
        <v>181761.6</v>
      </c>
      <c r="P7486">
        <f>_xlfn.DAYS(Table3[[#This Row],[Delivery_Date]],Table3[[#This Row],[Order_Date]])</f>
        <v>12</v>
      </c>
    </row>
    <row r="7487" spans="1:16" x14ac:dyDescent="0.25">
      <c r="A7487">
        <v>7486</v>
      </c>
      <c r="B7487" t="s">
        <v>44</v>
      </c>
      <c r="C7487" t="s">
        <v>38</v>
      </c>
      <c r="D7487" t="s">
        <v>32</v>
      </c>
      <c r="E7487" t="s">
        <v>60</v>
      </c>
      <c r="F7487" t="s">
        <v>187</v>
      </c>
      <c r="G7487" t="s">
        <v>214</v>
      </c>
      <c r="H7487">
        <v>46</v>
      </c>
      <c r="I7487">
        <v>11663.14</v>
      </c>
      <c r="J7487">
        <v>536504.43999999994</v>
      </c>
      <c r="K7487">
        <v>3966.33</v>
      </c>
      <c r="L7487">
        <v>298</v>
      </c>
      <c r="M7487" t="s">
        <v>35</v>
      </c>
      <c r="N7487" t="s">
        <v>70</v>
      </c>
      <c r="O7487">
        <v>128165.13</v>
      </c>
      <c r="P7487">
        <f>_xlfn.DAYS(Table3[[#This Row],[Delivery_Date]],Table3[[#This Row],[Order_Date]])</f>
        <v>12</v>
      </c>
    </row>
    <row r="7488" spans="1:16" x14ac:dyDescent="0.25">
      <c r="A7488">
        <v>7487</v>
      </c>
      <c r="B7488" t="s">
        <v>65</v>
      </c>
      <c r="C7488" t="s">
        <v>16</v>
      </c>
      <c r="D7488" t="s">
        <v>45</v>
      </c>
      <c r="E7488" t="s">
        <v>46</v>
      </c>
      <c r="F7488" t="s">
        <v>201</v>
      </c>
      <c r="G7488" t="s">
        <v>199</v>
      </c>
      <c r="H7488">
        <v>41</v>
      </c>
      <c r="I7488">
        <v>14101.24</v>
      </c>
      <c r="J7488">
        <v>578150.84</v>
      </c>
      <c r="K7488">
        <v>2496.48</v>
      </c>
      <c r="L7488">
        <v>183</v>
      </c>
      <c r="M7488" t="s">
        <v>21</v>
      </c>
      <c r="N7488" t="s">
        <v>43</v>
      </c>
      <c r="O7488">
        <v>101344.86</v>
      </c>
      <c r="P7488">
        <f>_xlfn.DAYS(Table3[[#This Row],[Delivery_Date]],Table3[[#This Row],[Order_Date]])</f>
        <v>6</v>
      </c>
    </row>
    <row r="7489" spans="1:16" x14ac:dyDescent="0.25">
      <c r="A7489">
        <v>7488</v>
      </c>
      <c r="B7489" t="s">
        <v>65</v>
      </c>
      <c r="C7489" t="s">
        <v>38</v>
      </c>
      <c r="D7489" t="s">
        <v>45</v>
      </c>
      <c r="E7489" t="s">
        <v>18</v>
      </c>
      <c r="F7489" t="s">
        <v>86</v>
      </c>
      <c r="G7489" t="s">
        <v>418</v>
      </c>
      <c r="H7489">
        <v>83</v>
      </c>
      <c r="I7489">
        <v>22373.55</v>
      </c>
      <c r="J7489">
        <v>1857004.65</v>
      </c>
      <c r="K7489">
        <v>3762.64</v>
      </c>
      <c r="L7489">
        <v>190</v>
      </c>
      <c r="M7489" t="s">
        <v>42</v>
      </c>
      <c r="N7489" t="s">
        <v>22</v>
      </c>
      <c r="O7489">
        <v>214515.58</v>
      </c>
      <c r="P7489">
        <f>_xlfn.DAYS(Table3[[#This Row],[Delivery_Date]],Table3[[#This Row],[Order_Date]])</f>
        <v>8</v>
      </c>
    </row>
    <row r="7490" spans="1:16" x14ac:dyDescent="0.25">
      <c r="A7490">
        <v>7489</v>
      </c>
      <c r="B7490" t="s">
        <v>51</v>
      </c>
      <c r="C7490" t="s">
        <v>24</v>
      </c>
      <c r="D7490" t="s">
        <v>25</v>
      </c>
      <c r="E7490" t="s">
        <v>18</v>
      </c>
      <c r="F7490" t="s">
        <v>281</v>
      </c>
      <c r="G7490" t="s">
        <v>228</v>
      </c>
      <c r="H7490">
        <v>23</v>
      </c>
      <c r="I7490">
        <v>43706.3</v>
      </c>
      <c r="J7490">
        <v>1005244.9</v>
      </c>
      <c r="K7490">
        <v>3461.47</v>
      </c>
      <c r="L7490">
        <v>472</v>
      </c>
      <c r="M7490" t="s">
        <v>21</v>
      </c>
      <c r="N7490" t="s">
        <v>36</v>
      </c>
      <c r="O7490">
        <v>208069.2</v>
      </c>
      <c r="P7490">
        <f>_xlfn.DAYS(Table3[[#This Row],[Delivery_Date]],Table3[[#This Row],[Order_Date]])</f>
        <v>7</v>
      </c>
    </row>
    <row r="7491" spans="1:16" x14ac:dyDescent="0.25">
      <c r="A7491">
        <v>7490</v>
      </c>
      <c r="B7491" t="s">
        <v>31</v>
      </c>
      <c r="C7491" t="s">
        <v>24</v>
      </c>
      <c r="D7491" t="s">
        <v>32</v>
      </c>
      <c r="E7491" t="s">
        <v>52</v>
      </c>
      <c r="F7491" t="s">
        <v>112</v>
      </c>
      <c r="G7491" t="s">
        <v>159</v>
      </c>
      <c r="H7491">
        <v>44</v>
      </c>
      <c r="I7491">
        <v>30470.76</v>
      </c>
      <c r="J7491">
        <v>1340713.44</v>
      </c>
      <c r="K7491">
        <v>3541.28</v>
      </c>
      <c r="L7491">
        <v>847</v>
      </c>
      <c r="M7491" t="s">
        <v>42</v>
      </c>
      <c r="N7491" t="s">
        <v>70</v>
      </c>
      <c r="O7491">
        <v>91778.76</v>
      </c>
      <c r="P7491">
        <f>_xlfn.DAYS(Table3[[#This Row],[Delivery_Date]],Table3[[#This Row],[Order_Date]])</f>
        <v>2</v>
      </c>
    </row>
    <row r="7492" spans="1:16" x14ac:dyDescent="0.25">
      <c r="A7492">
        <v>7491</v>
      </c>
      <c r="B7492" t="s">
        <v>51</v>
      </c>
      <c r="C7492" t="s">
        <v>24</v>
      </c>
      <c r="D7492" t="s">
        <v>39</v>
      </c>
      <c r="E7492" t="s">
        <v>60</v>
      </c>
      <c r="F7492" t="s">
        <v>169</v>
      </c>
      <c r="G7492" t="s">
        <v>379</v>
      </c>
      <c r="H7492">
        <v>20</v>
      </c>
      <c r="I7492">
        <v>19018.68</v>
      </c>
      <c r="J7492">
        <v>380373.6</v>
      </c>
      <c r="K7492">
        <v>690.82</v>
      </c>
      <c r="L7492">
        <v>27</v>
      </c>
      <c r="M7492" t="s">
        <v>35</v>
      </c>
      <c r="N7492" t="s">
        <v>43</v>
      </c>
      <c r="O7492">
        <v>37656.21</v>
      </c>
      <c r="P7492">
        <f>_xlfn.DAYS(Table3[[#This Row],[Delivery_Date]],Table3[[#This Row],[Order_Date]])</f>
        <v>11</v>
      </c>
    </row>
    <row r="7493" spans="1:16" x14ac:dyDescent="0.25">
      <c r="A7493">
        <v>7492</v>
      </c>
      <c r="B7493" t="s">
        <v>31</v>
      </c>
      <c r="C7493" t="s">
        <v>24</v>
      </c>
      <c r="D7493" t="s">
        <v>45</v>
      </c>
      <c r="E7493" t="s">
        <v>46</v>
      </c>
      <c r="F7493" t="s">
        <v>182</v>
      </c>
      <c r="G7493" t="s">
        <v>62</v>
      </c>
      <c r="H7493">
        <v>68</v>
      </c>
      <c r="I7493">
        <v>11744.94</v>
      </c>
      <c r="J7493">
        <v>798655.92</v>
      </c>
      <c r="K7493">
        <v>1371.61</v>
      </c>
      <c r="L7493">
        <v>289</v>
      </c>
      <c r="M7493" t="s">
        <v>35</v>
      </c>
      <c r="N7493" t="s">
        <v>36</v>
      </c>
      <c r="O7493">
        <v>189297.15</v>
      </c>
      <c r="P7493">
        <f>_xlfn.DAYS(Table3[[#This Row],[Delivery_Date]],Table3[[#This Row],[Order_Date]])</f>
        <v>11</v>
      </c>
    </row>
    <row r="7494" spans="1:16" x14ac:dyDescent="0.25">
      <c r="A7494">
        <v>7493</v>
      </c>
      <c r="B7494" t="s">
        <v>44</v>
      </c>
      <c r="C7494" t="s">
        <v>24</v>
      </c>
      <c r="D7494" t="s">
        <v>25</v>
      </c>
      <c r="E7494" t="s">
        <v>18</v>
      </c>
      <c r="F7494" t="s">
        <v>214</v>
      </c>
      <c r="G7494" t="s">
        <v>387</v>
      </c>
      <c r="H7494">
        <v>82</v>
      </c>
      <c r="I7494">
        <v>3875.66</v>
      </c>
      <c r="J7494">
        <v>317804.12</v>
      </c>
      <c r="K7494">
        <v>2032.27</v>
      </c>
      <c r="L7494">
        <v>595</v>
      </c>
      <c r="M7494" t="s">
        <v>21</v>
      </c>
      <c r="N7494" t="s">
        <v>43</v>
      </c>
      <c r="O7494">
        <v>42934.06</v>
      </c>
      <c r="P7494">
        <f>_xlfn.DAYS(Table3[[#This Row],[Delivery_Date]],Table3[[#This Row],[Order_Date]])</f>
        <v>3</v>
      </c>
    </row>
    <row r="7495" spans="1:16" x14ac:dyDescent="0.25">
      <c r="A7495">
        <v>7494</v>
      </c>
      <c r="B7495" t="s">
        <v>37</v>
      </c>
      <c r="C7495" t="s">
        <v>24</v>
      </c>
      <c r="D7495" t="s">
        <v>32</v>
      </c>
      <c r="E7495" t="s">
        <v>60</v>
      </c>
      <c r="F7495" t="s">
        <v>140</v>
      </c>
      <c r="G7495" t="s">
        <v>187</v>
      </c>
      <c r="H7495">
        <v>89</v>
      </c>
      <c r="I7495">
        <v>47760.01</v>
      </c>
      <c r="J7495">
        <v>4250640.8899999997</v>
      </c>
      <c r="K7495">
        <v>798.36</v>
      </c>
      <c r="L7495">
        <v>536</v>
      </c>
      <c r="M7495" t="s">
        <v>21</v>
      </c>
      <c r="N7495" t="s">
        <v>22</v>
      </c>
      <c r="O7495">
        <v>515844.05</v>
      </c>
      <c r="P7495">
        <f>_xlfn.DAYS(Table3[[#This Row],[Delivery_Date]],Table3[[#This Row],[Order_Date]])</f>
        <v>5</v>
      </c>
    </row>
    <row r="7496" spans="1:16" x14ac:dyDescent="0.25">
      <c r="A7496">
        <v>7495</v>
      </c>
      <c r="B7496" t="s">
        <v>44</v>
      </c>
      <c r="C7496" t="s">
        <v>16</v>
      </c>
      <c r="D7496" t="s">
        <v>25</v>
      </c>
      <c r="E7496" t="s">
        <v>26</v>
      </c>
      <c r="F7496" t="s">
        <v>104</v>
      </c>
      <c r="G7496" t="s">
        <v>259</v>
      </c>
      <c r="H7496">
        <v>27</v>
      </c>
      <c r="I7496">
        <v>12230.96</v>
      </c>
      <c r="J7496">
        <v>330235.92</v>
      </c>
      <c r="K7496">
        <v>1457.82</v>
      </c>
      <c r="L7496">
        <v>315</v>
      </c>
      <c r="M7496" t="s">
        <v>29</v>
      </c>
      <c r="N7496" t="s">
        <v>43</v>
      </c>
      <c r="O7496">
        <v>70319.41</v>
      </c>
      <c r="P7496">
        <f>_xlfn.DAYS(Table3[[#This Row],[Delivery_Date]],Table3[[#This Row],[Order_Date]])</f>
        <v>10</v>
      </c>
    </row>
    <row r="7497" spans="1:16" x14ac:dyDescent="0.25">
      <c r="A7497">
        <v>7496</v>
      </c>
      <c r="B7497" t="s">
        <v>51</v>
      </c>
      <c r="C7497" t="s">
        <v>38</v>
      </c>
      <c r="D7497" t="s">
        <v>32</v>
      </c>
      <c r="E7497" t="s">
        <v>46</v>
      </c>
      <c r="F7497" t="s">
        <v>402</v>
      </c>
      <c r="G7497" t="s">
        <v>398</v>
      </c>
      <c r="H7497">
        <v>68</v>
      </c>
      <c r="I7497">
        <v>34703.449999999997</v>
      </c>
      <c r="J7497">
        <v>2359834.6</v>
      </c>
      <c r="K7497">
        <v>132.66999999999999</v>
      </c>
      <c r="L7497">
        <v>215</v>
      </c>
      <c r="M7497" t="s">
        <v>29</v>
      </c>
      <c r="N7497" t="s">
        <v>43</v>
      </c>
      <c r="O7497">
        <v>577362.57999999996</v>
      </c>
      <c r="P7497">
        <f>_xlfn.DAYS(Table3[[#This Row],[Delivery_Date]],Table3[[#This Row],[Order_Date]])</f>
        <v>2</v>
      </c>
    </row>
    <row r="7498" spans="1:16" x14ac:dyDescent="0.25">
      <c r="A7498">
        <v>7497</v>
      </c>
      <c r="B7498" t="s">
        <v>44</v>
      </c>
      <c r="C7498" t="s">
        <v>16</v>
      </c>
      <c r="D7498" t="s">
        <v>25</v>
      </c>
      <c r="E7498" t="s">
        <v>18</v>
      </c>
      <c r="F7498" t="s">
        <v>88</v>
      </c>
      <c r="G7498" t="s">
        <v>271</v>
      </c>
      <c r="H7498">
        <v>16</v>
      </c>
      <c r="I7498">
        <v>6925.78</v>
      </c>
      <c r="J7498">
        <v>110812.48</v>
      </c>
      <c r="K7498">
        <v>463.13</v>
      </c>
      <c r="L7498">
        <v>967</v>
      </c>
      <c r="M7498" t="s">
        <v>42</v>
      </c>
      <c r="N7498" t="s">
        <v>70</v>
      </c>
      <c r="O7498">
        <v>16759.14</v>
      </c>
      <c r="P7498">
        <f>_xlfn.DAYS(Table3[[#This Row],[Delivery_Date]],Table3[[#This Row],[Order_Date]])</f>
        <v>7</v>
      </c>
    </row>
    <row r="7499" spans="1:16" x14ac:dyDescent="0.25">
      <c r="A7499">
        <v>7498</v>
      </c>
      <c r="B7499" t="s">
        <v>65</v>
      </c>
      <c r="C7499" t="s">
        <v>16</v>
      </c>
      <c r="D7499" t="s">
        <v>39</v>
      </c>
      <c r="E7499" t="s">
        <v>18</v>
      </c>
      <c r="F7499" t="s">
        <v>275</v>
      </c>
      <c r="G7499" t="s">
        <v>210</v>
      </c>
      <c r="H7499">
        <v>85</v>
      </c>
      <c r="I7499">
        <v>39251.360000000001</v>
      </c>
      <c r="J7499">
        <v>3336365.6</v>
      </c>
      <c r="K7499">
        <v>1576.21</v>
      </c>
      <c r="L7499">
        <v>169</v>
      </c>
      <c r="M7499" t="s">
        <v>29</v>
      </c>
      <c r="N7499" t="s">
        <v>43</v>
      </c>
      <c r="O7499">
        <v>386415.7</v>
      </c>
      <c r="P7499">
        <f>_xlfn.DAYS(Table3[[#This Row],[Delivery_Date]],Table3[[#This Row],[Order_Date]])</f>
        <v>8</v>
      </c>
    </row>
    <row r="7500" spans="1:16" x14ac:dyDescent="0.25">
      <c r="A7500">
        <v>7499</v>
      </c>
      <c r="B7500" t="s">
        <v>37</v>
      </c>
      <c r="C7500" t="s">
        <v>38</v>
      </c>
      <c r="D7500" t="s">
        <v>32</v>
      </c>
      <c r="E7500" t="s">
        <v>60</v>
      </c>
      <c r="F7500" t="s">
        <v>139</v>
      </c>
      <c r="G7500" t="s">
        <v>372</v>
      </c>
      <c r="H7500">
        <v>84</v>
      </c>
      <c r="I7500">
        <v>23925.759999999998</v>
      </c>
      <c r="J7500">
        <v>2009763.8400000001</v>
      </c>
      <c r="K7500">
        <v>2636.16</v>
      </c>
      <c r="L7500">
        <v>202</v>
      </c>
      <c r="M7500" t="s">
        <v>21</v>
      </c>
      <c r="N7500" t="s">
        <v>43</v>
      </c>
      <c r="O7500">
        <v>221094.86</v>
      </c>
      <c r="P7500">
        <f>_xlfn.DAYS(Table3[[#This Row],[Delivery_Date]],Table3[[#This Row],[Order_Date]])</f>
        <v>5</v>
      </c>
    </row>
    <row r="7501" spans="1:16" x14ac:dyDescent="0.25">
      <c r="A7501">
        <v>7500</v>
      </c>
      <c r="B7501" t="s">
        <v>65</v>
      </c>
      <c r="C7501" t="s">
        <v>38</v>
      </c>
      <c r="D7501" t="s">
        <v>45</v>
      </c>
      <c r="E7501" t="s">
        <v>60</v>
      </c>
      <c r="F7501" t="s">
        <v>91</v>
      </c>
      <c r="G7501" t="s">
        <v>62</v>
      </c>
      <c r="H7501">
        <v>26</v>
      </c>
      <c r="I7501">
        <v>42287.22</v>
      </c>
      <c r="J7501">
        <v>1099467.72</v>
      </c>
      <c r="K7501">
        <v>2486.0700000000002</v>
      </c>
      <c r="L7501">
        <v>361</v>
      </c>
      <c r="M7501" t="s">
        <v>42</v>
      </c>
      <c r="N7501" t="s">
        <v>30</v>
      </c>
      <c r="O7501">
        <v>133095.28</v>
      </c>
      <c r="P7501">
        <f>_xlfn.DAYS(Table3[[#This Row],[Delivery_Date]],Table3[[#This Row],[Order_Date]])</f>
        <v>10</v>
      </c>
    </row>
    <row r="7502" spans="1:16" x14ac:dyDescent="0.25">
      <c r="A7502">
        <v>7501</v>
      </c>
      <c r="B7502" t="s">
        <v>37</v>
      </c>
      <c r="C7502" t="s">
        <v>24</v>
      </c>
      <c r="D7502" t="s">
        <v>32</v>
      </c>
      <c r="E7502" t="s">
        <v>18</v>
      </c>
      <c r="F7502" t="s">
        <v>119</v>
      </c>
      <c r="G7502" t="s">
        <v>294</v>
      </c>
      <c r="H7502">
        <v>17</v>
      </c>
      <c r="I7502">
        <v>25449.32</v>
      </c>
      <c r="J7502">
        <v>432638.44</v>
      </c>
      <c r="K7502">
        <v>2428.58</v>
      </c>
      <c r="L7502">
        <v>189</v>
      </c>
      <c r="M7502" t="s">
        <v>21</v>
      </c>
      <c r="N7502" t="s">
        <v>70</v>
      </c>
      <c r="O7502">
        <v>51573.09</v>
      </c>
      <c r="P7502">
        <f>_xlfn.DAYS(Table3[[#This Row],[Delivery_Date]],Table3[[#This Row],[Order_Date]])</f>
        <v>6</v>
      </c>
    </row>
    <row r="7503" spans="1:16" x14ac:dyDescent="0.25">
      <c r="A7503">
        <v>7502</v>
      </c>
      <c r="B7503" t="s">
        <v>51</v>
      </c>
      <c r="C7503" t="s">
        <v>24</v>
      </c>
      <c r="D7503" t="s">
        <v>17</v>
      </c>
      <c r="E7503" t="s">
        <v>60</v>
      </c>
      <c r="F7503" t="s">
        <v>365</v>
      </c>
      <c r="G7503" t="s">
        <v>20</v>
      </c>
      <c r="H7503">
        <v>18</v>
      </c>
      <c r="I7503">
        <v>1357.5</v>
      </c>
      <c r="J7503">
        <v>24435</v>
      </c>
      <c r="K7503">
        <v>2627.1</v>
      </c>
      <c r="L7503">
        <v>377</v>
      </c>
      <c r="M7503" t="s">
        <v>29</v>
      </c>
      <c r="N7503" t="s">
        <v>30</v>
      </c>
      <c r="O7503">
        <v>4436.96</v>
      </c>
      <c r="P7503">
        <f>_xlfn.DAYS(Table3[[#This Row],[Delivery_Date]],Table3[[#This Row],[Order_Date]])</f>
        <v>14</v>
      </c>
    </row>
    <row r="7504" spans="1:16" x14ac:dyDescent="0.25">
      <c r="A7504">
        <v>7503</v>
      </c>
      <c r="B7504" t="s">
        <v>65</v>
      </c>
      <c r="C7504" t="s">
        <v>16</v>
      </c>
      <c r="D7504" t="s">
        <v>45</v>
      </c>
      <c r="E7504" t="s">
        <v>26</v>
      </c>
      <c r="F7504" t="s">
        <v>301</v>
      </c>
      <c r="G7504" t="s">
        <v>148</v>
      </c>
      <c r="H7504">
        <v>18</v>
      </c>
      <c r="I7504">
        <v>14021.34</v>
      </c>
      <c r="J7504">
        <v>252384.12</v>
      </c>
      <c r="K7504">
        <v>2992.12</v>
      </c>
      <c r="L7504">
        <v>142</v>
      </c>
      <c r="M7504" t="s">
        <v>21</v>
      </c>
      <c r="N7504" t="s">
        <v>70</v>
      </c>
      <c r="O7504">
        <v>39276.199999999997</v>
      </c>
      <c r="P7504">
        <f>_xlfn.DAYS(Table3[[#This Row],[Delivery_Date]],Table3[[#This Row],[Order_Date]])</f>
        <v>11</v>
      </c>
    </row>
    <row r="7505" spans="1:16" x14ac:dyDescent="0.25">
      <c r="A7505">
        <v>7504</v>
      </c>
      <c r="B7505" t="s">
        <v>23</v>
      </c>
      <c r="C7505" t="s">
        <v>16</v>
      </c>
      <c r="D7505" t="s">
        <v>45</v>
      </c>
      <c r="E7505" t="s">
        <v>18</v>
      </c>
      <c r="F7505" t="s">
        <v>378</v>
      </c>
      <c r="G7505" t="s">
        <v>131</v>
      </c>
      <c r="H7505">
        <v>7</v>
      </c>
      <c r="I7505">
        <v>47290.83</v>
      </c>
      <c r="J7505">
        <v>331035.81</v>
      </c>
      <c r="K7505">
        <v>3721.18</v>
      </c>
      <c r="L7505">
        <v>174</v>
      </c>
      <c r="M7505" t="s">
        <v>35</v>
      </c>
      <c r="N7505" t="s">
        <v>43</v>
      </c>
      <c r="O7505">
        <v>20886.29</v>
      </c>
      <c r="P7505">
        <f>_xlfn.DAYS(Table3[[#This Row],[Delivery_Date]],Table3[[#This Row],[Order_Date]])</f>
        <v>11</v>
      </c>
    </row>
    <row r="7506" spans="1:16" x14ac:dyDescent="0.25">
      <c r="A7506">
        <v>7505</v>
      </c>
      <c r="B7506" t="s">
        <v>65</v>
      </c>
      <c r="C7506" t="s">
        <v>24</v>
      </c>
      <c r="D7506" t="s">
        <v>25</v>
      </c>
      <c r="E7506" t="s">
        <v>18</v>
      </c>
      <c r="F7506" t="s">
        <v>347</v>
      </c>
      <c r="G7506" t="s">
        <v>200</v>
      </c>
      <c r="H7506">
        <v>34</v>
      </c>
      <c r="I7506">
        <v>21550.54</v>
      </c>
      <c r="J7506">
        <v>732718.36</v>
      </c>
      <c r="K7506">
        <v>3968.62</v>
      </c>
      <c r="L7506">
        <v>777</v>
      </c>
      <c r="M7506" t="s">
        <v>29</v>
      </c>
      <c r="N7506" t="s">
        <v>70</v>
      </c>
      <c r="O7506">
        <v>130541.86</v>
      </c>
      <c r="P7506">
        <f>_xlfn.DAYS(Table3[[#This Row],[Delivery_Date]],Table3[[#This Row],[Order_Date]])</f>
        <v>11</v>
      </c>
    </row>
    <row r="7507" spans="1:16" x14ac:dyDescent="0.25">
      <c r="A7507">
        <v>7506</v>
      </c>
      <c r="B7507" t="s">
        <v>23</v>
      </c>
      <c r="C7507" t="s">
        <v>24</v>
      </c>
      <c r="D7507" t="s">
        <v>32</v>
      </c>
      <c r="E7507" t="s">
        <v>18</v>
      </c>
      <c r="F7507" t="s">
        <v>199</v>
      </c>
      <c r="G7507" t="s">
        <v>88</v>
      </c>
      <c r="H7507">
        <v>86</v>
      </c>
      <c r="I7507">
        <v>4634.1899999999996</v>
      </c>
      <c r="J7507">
        <v>398540.34</v>
      </c>
      <c r="K7507">
        <v>2151.6999999999998</v>
      </c>
      <c r="L7507">
        <v>169</v>
      </c>
      <c r="M7507" t="s">
        <v>29</v>
      </c>
      <c r="N7507" t="s">
        <v>70</v>
      </c>
      <c r="O7507">
        <v>74170.06</v>
      </c>
      <c r="P7507">
        <f>_xlfn.DAYS(Table3[[#This Row],[Delivery_Date]],Table3[[#This Row],[Order_Date]])</f>
        <v>4</v>
      </c>
    </row>
    <row r="7508" spans="1:16" x14ac:dyDescent="0.25">
      <c r="A7508">
        <v>7507</v>
      </c>
      <c r="B7508" t="s">
        <v>65</v>
      </c>
      <c r="C7508" t="s">
        <v>24</v>
      </c>
      <c r="D7508" t="s">
        <v>32</v>
      </c>
      <c r="E7508" t="s">
        <v>46</v>
      </c>
      <c r="F7508" t="s">
        <v>244</v>
      </c>
      <c r="G7508" t="s">
        <v>352</v>
      </c>
      <c r="H7508">
        <v>93</v>
      </c>
      <c r="I7508">
        <v>28979.84</v>
      </c>
      <c r="J7508">
        <v>2695125.12</v>
      </c>
      <c r="K7508">
        <v>512.96</v>
      </c>
      <c r="L7508">
        <v>893</v>
      </c>
      <c r="M7508" t="s">
        <v>21</v>
      </c>
      <c r="N7508" t="s">
        <v>30</v>
      </c>
      <c r="O7508">
        <v>544879.21</v>
      </c>
      <c r="P7508">
        <f>_xlfn.DAYS(Table3[[#This Row],[Delivery_Date]],Table3[[#This Row],[Order_Date]])</f>
        <v>2</v>
      </c>
    </row>
    <row r="7509" spans="1:16" x14ac:dyDescent="0.25">
      <c r="A7509">
        <v>7508</v>
      </c>
      <c r="B7509" t="s">
        <v>37</v>
      </c>
      <c r="C7509" t="s">
        <v>38</v>
      </c>
      <c r="D7509" t="s">
        <v>17</v>
      </c>
      <c r="E7509" t="s">
        <v>60</v>
      </c>
      <c r="F7509" t="s">
        <v>379</v>
      </c>
      <c r="G7509" t="s">
        <v>175</v>
      </c>
      <c r="H7509">
        <v>65</v>
      </c>
      <c r="I7509">
        <v>26102.06</v>
      </c>
      <c r="J7509">
        <v>1696633.9</v>
      </c>
      <c r="K7509">
        <v>2698.22</v>
      </c>
      <c r="L7509">
        <v>95</v>
      </c>
      <c r="M7509" t="s">
        <v>35</v>
      </c>
      <c r="N7509" t="s">
        <v>30</v>
      </c>
      <c r="O7509">
        <v>110095.75</v>
      </c>
      <c r="P7509">
        <f>_xlfn.DAYS(Table3[[#This Row],[Delivery_Date]],Table3[[#This Row],[Order_Date]])</f>
        <v>6</v>
      </c>
    </row>
    <row r="7510" spans="1:16" x14ac:dyDescent="0.25">
      <c r="A7510">
        <v>7509</v>
      </c>
      <c r="B7510" t="s">
        <v>51</v>
      </c>
      <c r="C7510" t="s">
        <v>24</v>
      </c>
      <c r="D7510" t="s">
        <v>32</v>
      </c>
      <c r="E7510" t="s">
        <v>60</v>
      </c>
      <c r="F7510" t="s">
        <v>120</v>
      </c>
      <c r="G7510" t="s">
        <v>145</v>
      </c>
      <c r="H7510">
        <v>35</v>
      </c>
      <c r="I7510">
        <v>48333.39</v>
      </c>
      <c r="J7510">
        <v>1691668.65</v>
      </c>
      <c r="K7510">
        <v>207.74</v>
      </c>
      <c r="L7510">
        <v>38</v>
      </c>
      <c r="M7510" t="s">
        <v>29</v>
      </c>
      <c r="N7510" t="s">
        <v>22</v>
      </c>
      <c r="O7510">
        <v>410870.5</v>
      </c>
      <c r="P7510">
        <f>_xlfn.DAYS(Table3[[#This Row],[Delivery_Date]],Table3[[#This Row],[Order_Date]])</f>
        <v>4</v>
      </c>
    </row>
    <row r="7511" spans="1:16" x14ac:dyDescent="0.25">
      <c r="A7511">
        <v>7510</v>
      </c>
      <c r="B7511" t="s">
        <v>15</v>
      </c>
      <c r="C7511" t="s">
        <v>38</v>
      </c>
      <c r="D7511" t="s">
        <v>39</v>
      </c>
      <c r="E7511" t="s">
        <v>46</v>
      </c>
      <c r="F7511" t="s">
        <v>266</v>
      </c>
      <c r="G7511" t="s">
        <v>145</v>
      </c>
      <c r="H7511">
        <v>32</v>
      </c>
      <c r="I7511">
        <v>32660.77</v>
      </c>
      <c r="J7511">
        <v>1045144.64</v>
      </c>
      <c r="K7511">
        <v>3133.91</v>
      </c>
      <c r="L7511">
        <v>909</v>
      </c>
      <c r="M7511" t="s">
        <v>42</v>
      </c>
      <c r="N7511" t="s">
        <v>30</v>
      </c>
      <c r="O7511">
        <v>174112.92</v>
      </c>
      <c r="P7511">
        <f>_xlfn.DAYS(Table3[[#This Row],[Delivery_Date]],Table3[[#This Row],[Order_Date]])</f>
        <v>1</v>
      </c>
    </row>
    <row r="7512" spans="1:16" x14ac:dyDescent="0.25">
      <c r="A7512">
        <v>7511</v>
      </c>
      <c r="B7512" t="s">
        <v>15</v>
      </c>
      <c r="C7512" t="s">
        <v>38</v>
      </c>
      <c r="D7512" t="s">
        <v>17</v>
      </c>
      <c r="E7512" t="s">
        <v>26</v>
      </c>
      <c r="F7512" t="s">
        <v>348</v>
      </c>
      <c r="G7512" t="s">
        <v>149</v>
      </c>
      <c r="H7512">
        <v>40</v>
      </c>
      <c r="I7512">
        <v>12101.65</v>
      </c>
      <c r="J7512">
        <v>484066</v>
      </c>
      <c r="K7512">
        <v>2909.95</v>
      </c>
      <c r="L7512">
        <v>89</v>
      </c>
      <c r="M7512" t="s">
        <v>42</v>
      </c>
      <c r="N7512" t="s">
        <v>22</v>
      </c>
      <c r="O7512">
        <v>71533.05</v>
      </c>
      <c r="P7512">
        <f>_xlfn.DAYS(Table3[[#This Row],[Delivery_Date]],Table3[[#This Row],[Order_Date]])</f>
        <v>6</v>
      </c>
    </row>
    <row r="7513" spans="1:16" x14ac:dyDescent="0.25">
      <c r="A7513">
        <v>7512</v>
      </c>
      <c r="B7513" t="s">
        <v>65</v>
      </c>
      <c r="C7513" t="s">
        <v>24</v>
      </c>
      <c r="D7513" t="s">
        <v>39</v>
      </c>
      <c r="E7513" t="s">
        <v>52</v>
      </c>
      <c r="F7513" t="s">
        <v>101</v>
      </c>
      <c r="G7513" t="s">
        <v>188</v>
      </c>
      <c r="H7513">
        <v>30</v>
      </c>
      <c r="I7513">
        <v>3317.69</v>
      </c>
      <c r="J7513">
        <v>99530.7</v>
      </c>
      <c r="K7513">
        <v>3790.38</v>
      </c>
      <c r="L7513">
        <v>2</v>
      </c>
      <c r="M7513" t="s">
        <v>42</v>
      </c>
      <c r="N7513" t="s">
        <v>43</v>
      </c>
      <c r="O7513">
        <v>9861.2999999999993</v>
      </c>
      <c r="P7513">
        <f>_xlfn.DAYS(Table3[[#This Row],[Delivery_Date]],Table3[[#This Row],[Order_Date]])</f>
        <v>13</v>
      </c>
    </row>
    <row r="7514" spans="1:16" x14ac:dyDescent="0.25">
      <c r="A7514">
        <v>7513</v>
      </c>
      <c r="B7514" t="s">
        <v>31</v>
      </c>
      <c r="C7514" t="s">
        <v>16</v>
      </c>
      <c r="D7514" t="s">
        <v>39</v>
      </c>
      <c r="E7514" t="s">
        <v>46</v>
      </c>
      <c r="F7514" t="s">
        <v>376</v>
      </c>
      <c r="G7514" t="s">
        <v>139</v>
      </c>
      <c r="H7514">
        <v>12</v>
      </c>
      <c r="I7514">
        <v>919.06</v>
      </c>
      <c r="J7514">
        <v>11028.72</v>
      </c>
      <c r="K7514">
        <v>2922.27</v>
      </c>
      <c r="L7514">
        <v>995</v>
      </c>
      <c r="M7514" t="s">
        <v>29</v>
      </c>
      <c r="N7514" t="s">
        <v>22</v>
      </c>
      <c r="O7514">
        <v>2714.84</v>
      </c>
      <c r="P7514">
        <f>_xlfn.DAYS(Table3[[#This Row],[Delivery_Date]],Table3[[#This Row],[Order_Date]])</f>
        <v>10</v>
      </c>
    </row>
    <row r="7515" spans="1:16" x14ac:dyDescent="0.25">
      <c r="A7515">
        <v>7514</v>
      </c>
      <c r="B7515" t="s">
        <v>65</v>
      </c>
      <c r="C7515" t="s">
        <v>38</v>
      </c>
      <c r="D7515" t="s">
        <v>17</v>
      </c>
      <c r="E7515" t="s">
        <v>52</v>
      </c>
      <c r="F7515" t="s">
        <v>216</v>
      </c>
      <c r="G7515" t="s">
        <v>152</v>
      </c>
      <c r="H7515">
        <v>56</v>
      </c>
      <c r="I7515">
        <v>14394.87</v>
      </c>
      <c r="J7515">
        <v>806112.72</v>
      </c>
      <c r="K7515">
        <v>1840.14</v>
      </c>
      <c r="L7515">
        <v>143</v>
      </c>
      <c r="M7515" t="s">
        <v>29</v>
      </c>
      <c r="N7515" t="s">
        <v>36</v>
      </c>
      <c r="O7515">
        <v>193724.79</v>
      </c>
      <c r="P7515">
        <f>_xlfn.DAYS(Table3[[#This Row],[Delivery_Date]],Table3[[#This Row],[Order_Date]])</f>
        <v>2</v>
      </c>
    </row>
    <row r="7516" spans="1:16" x14ac:dyDescent="0.25">
      <c r="A7516">
        <v>7515</v>
      </c>
      <c r="B7516" t="s">
        <v>51</v>
      </c>
      <c r="C7516" t="s">
        <v>16</v>
      </c>
      <c r="D7516" t="s">
        <v>17</v>
      </c>
      <c r="E7516" t="s">
        <v>46</v>
      </c>
      <c r="F7516" t="s">
        <v>184</v>
      </c>
      <c r="G7516" t="s">
        <v>138</v>
      </c>
      <c r="H7516">
        <v>44</v>
      </c>
      <c r="I7516">
        <v>13730.11</v>
      </c>
      <c r="J7516">
        <v>604124.84</v>
      </c>
      <c r="K7516">
        <v>1247.6199999999999</v>
      </c>
      <c r="L7516">
        <v>219</v>
      </c>
      <c r="M7516" t="s">
        <v>42</v>
      </c>
      <c r="N7516" t="s">
        <v>43</v>
      </c>
      <c r="O7516">
        <v>86230.41</v>
      </c>
      <c r="P7516">
        <f>_xlfn.DAYS(Table3[[#This Row],[Delivery_Date]],Table3[[#This Row],[Order_Date]])</f>
        <v>2</v>
      </c>
    </row>
    <row r="7517" spans="1:16" x14ac:dyDescent="0.25">
      <c r="A7517">
        <v>7516</v>
      </c>
      <c r="B7517" t="s">
        <v>44</v>
      </c>
      <c r="C7517" t="s">
        <v>38</v>
      </c>
      <c r="D7517" t="s">
        <v>39</v>
      </c>
      <c r="E7517" t="s">
        <v>46</v>
      </c>
      <c r="F7517" t="s">
        <v>77</v>
      </c>
      <c r="G7517" t="s">
        <v>193</v>
      </c>
      <c r="H7517">
        <v>8</v>
      </c>
      <c r="I7517">
        <v>12773.87</v>
      </c>
      <c r="J7517">
        <v>102190.96</v>
      </c>
      <c r="K7517">
        <v>3515.67</v>
      </c>
      <c r="L7517">
        <v>547</v>
      </c>
      <c r="M7517" t="s">
        <v>21</v>
      </c>
      <c r="N7517" t="s">
        <v>70</v>
      </c>
      <c r="O7517">
        <v>11400.99</v>
      </c>
      <c r="P7517">
        <f>_xlfn.DAYS(Table3[[#This Row],[Delivery_Date]],Table3[[#This Row],[Order_Date]])</f>
        <v>5</v>
      </c>
    </row>
    <row r="7518" spans="1:16" x14ac:dyDescent="0.25">
      <c r="A7518">
        <v>7517</v>
      </c>
      <c r="B7518" t="s">
        <v>37</v>
      </c>
      <c r="C7518" t="s">
        <v>24</v>
      </c>
      <c r="D7518" t="s">
        <v>17</v>
      </c>
      <c r="E7518" t="s">
        <v>26</v>
      </c>
      <c r="F7518" t="s">
        <v>372</v>
      </c>
      <c r="G7518" t="s">
        <v>394</v>
      </c>
      <c r="H7518">
        <v>14</v>
      </c>
      <c r="I7518">
        <v>46168.41</v>
      </c>
      <c r="J7518">
        <v>646357.74</v>
      </c>
      <c r="K7518">
        <v>3873.27</v>
      </c>
      <c r="L7518">
        <v>307</v>
      </c>
      <c r="M7518" t="s">
        <v>42</v>
      </c>
      <c r="N7518" t="s">
        <v>22</v>
      </c>
      <c r="O7518">
        <v>156961.17000000001</v>
      </c>
      <c r="P7518">
        <f>_xlfn.DAYS(Table3[[#This Row],[Delivery_Date]],Table3[[#This Row],[Order_Date]])</f>
        <v>11</v>
      </c>
    </row>
    <row r="7519" spans="1:16" x14ac:dyDescent="0.25">
      <c r="A7519">
        <v>7518</v>
      </c>
      <c r="B7519" t="s">
        <v>65</v>
      </c>
      <c r="C7519" t="s">
        <v>38</v>
      </c>
      <c r="D7519" t="s">
        <v>17</v>
      </c>
      <c r="E7519" t="s">
        <v>52</v>
      </c>
      <c r="F7519" t="s">
        <v>135</v>
      </c>
      <c r="G7519" t="s">
        <v>53</v>
      </c>
      <c r="H7519">
        <v>64</v>
      </c>
      <c r="I7519">
        <v>35481.82</v>
      </c>
      <c r="J7519">
        <v>2270836.48</v>
      </c>
      <c r="K7519">
        <v>2478.1799999999998</v>
      </c>
      <c r="L7519">
        <v>595</v>
      </c>
      <c r="M7519" t="s">
        <v>29</v>
      </c>
      <c r="N7519" t="s">
        <v>36</v>
      </c>
      <c r="O7519">
        <v>165346.23000000001</v>
      </c>
      <c r="P7519">
        <f>_xlfn.DAYS(Table3[[#This Row],[Delivery_Date]],Table3[[#This Row],[Order_Date]])</f>
        <v>9</v>
      </c>
    </row>
    <row r="7520" spans="1:16" x14ac:dyDescent="0.25">
      <c r="A7520">
        <v>7519</v>
      </c>
      <c r="B7520" t="s">
        <v>23</v>
      </c>
      <c r="C7520" t="s">
        <v>38</v>
      </c>
      <c r="D7520" t="s">
        <v>39</v>
      </c>
      <c r="E7520" t="s">
        <v>18</v>
      </c>
      <c r="F7520" t="s">
        <v>61</v>
      </c>
      <c r="G7520" t="s">
        <v>361</v>
      </c>
      <c r="H7520">
        <v>5</v>
      </c>
      <c r="I7520">
        <v>24463.35</v>
      </c>
      <c r="J7520">
        <v>122316.75</v>
      </c>
      <c r="K7520">
        <v>3922.51</v>
      </c>
      <c r="L7520">
        <v>835</v>
      </c>
      <c r="M7520" t="s">
        <v>35</v>
      </c>
      <c r="N7520" t="s">
        <v>70</v>
      </c>
      <c r="O7520">
        <v>20701.11</v>
      </c>
      <c r="P7520">
        <f>_xlfn.DAYS(Table3[[#This Row],[Delivery_Date]],Table3[[#This Row],[Order_Date]])</f>
        <v>1</v>
      </c>
    </row>
    <row r="7521" spans="1:16" x14ac:dyDescent="0.25">
      <c r="A7521">
        <v>7520</v>
      </c>
      <c r="B7521" t="s">
        <v>15</v>
      </c>
      <c r="C7521" t="s">
        <v>16</v>
      </c>
      <c r="D7521" t="s">
        <v>45</v>
      </c>
      <c r="E7521" t="s">
        <v>26</v>
      </c>
      <c r="F7521" t="s">
        <v>151</v>
      </c>
      <c r="G7521" t="s">
        <v>162</v>
      </c>
      <c r="H7521">
        <v>51</v>
      </c>
      <c r="I7521">
        <v>31404.28</v>
      </c>
      <c r="J7521">
        <v>1601618.28</v>
      </c>
      <c r="K7521">
        <v>3024.23</v>
      </c>
      <c r="L7521">
        <v>722</v>
      </c>
      <c r="M7521" t="s">
        <v>29</v>
      </c>
      <c r="N7521" t="s">
        <v>30</v>
      </c>
      <c r="O7521">
        <v>140683.95000000001</v>
      </c>
      <c r="P7521">
        <f>_xlfn.DAYS(Table3[[#This Row],[Delivery_Date]],Table3[[#This Row],[Order_Date]])</f>
        <v>7</v>
      </c>
    </row>
    <row r="7522" spans="1:16" x14ac:dyDescent="0.25">
      <c r="A7522">
        <v>7521</v>
      </c>
      <c r="B7522" t="s">
        <v>31</v>
      </c>
      <c r="C7522" t="s">
        <v>24</v>
      </c>
      <c r="D7522" t="s">
        <v>32</v>
      </c>
      <c r="E7522" t="s">
        <v>60</v>
      </c>
      <c r="F7522" t="s">
        <v>313</v>
      </c>
      <c r="G7522" t="s">
        <v>171</v>
      </c>
      <c r="H7522">
        <v>98</v>
      </c>
      <c r="I7522">
        <v>41632.199999999997</v>
      </c>
      <c r="J7522">
        <v>4079955.6</v>
      </c>
      <c r="K7522">
        <v>333.54</v>
      </c>
      <c r="L7522">
        <v>768</v>
      </c>
      <c r="M7522" t="s">
        <v>42</v>
      </c>
      <c r="N7522" t="s">
        <v>36</v>
      </c>
      <c r="O7522">
        <v>761330.56</v>
      </c>
      <c r="P7522">
        <f>_xlfn.DAYS(Table3[[#This Row],[Delivery_Date]],Table3[[#This Row],[Order_Date]])</f>
        <v>10</v>
      </c>
    </row>
    <row r="7523" spans="1:16" x14ac:dyDescent="0.25">
      <c r="A7523">
        <v>7522</v>
      </c>
      <c r="B7523" t="s">
        <v>65</v>
      </c>
      <c r="C7523" t="s">
        <v>16</v>
      </c>
      <c r="D7523" t="s">
        <v>25</v>
      </c>
      <c r="E7523" t="s">
        <v>26</v>
      </c>
      <c r="F7523" t="s">
        <v>81</v>
      </c>
      <c r="G7523" t="s">
        <v>320</v>
      </c>
      <c r="H7523">
        <v>48</v>
      </c>
      <c r="I7523">
        <v>29156.400000000001</v>
      </c>
      <c r="J7523">
        <v>1399507.2</v>
      </c>
      <c r="K7523">
        <v>133.31</v>
      </c>
      <c r="L7523">
        <v>936</v>
      </c>
      <c r="M7523" t="s">
        <v>21</v>
      </c>
      <c r="N7523" t="s">
        <v>70</v>
      </c>
      <c r="O7523">
        <v>282302.94</v>
      </c>
      <c r="P7523">
        <f>_xlfn.DAYS(Table3[[#This Row],[Delivery_Date]],Table3[[#This Row],[Order_Date]])</f>
        <v>5</v>
      </c>
    </row>
    <row r="7524" spans="1:16" x14ac:dyDescent="0.25">
      <c r="A7524">
        <v>7523</v>
      </c>
      <c r="B7524" t="s">
        <v>51</v>
      </c>
      <c r="C7524" t="s">
        <v>38</v>
      </c>
      <c r="D7524" t="s">
        <v>32</v>
      </c>
      <c r="E7524" t="s">
        <v>46</v>
      </c>
      <c r="F7524" t="s">
        <v>360</v>
      </c>
      <c r="G7524" t="s">
        <v>333</v>
      </c>
      <c r="H7524">
        <v>53</v>
      </c>
      <c r="I7524">
        <v>27165.67</v>
      </c>
      <c r="J7524">
        <v>1439780.51</v>
      </c>
      <c r="K7524">
        <v>391.39</v>
      </c>
      <c r="L7524">
        <v>189</v>
      </c>
      <c r="M7524" t="s">
        <v>42</v>
      </c>
      <c r="N7524" t="s">
        <v>70</v>
      </c>
      <c r="O7524">
        <v>254223.01</v>
      </c>
      <c r="P7524">
        <f>_xlfn.DAYS(Table3[[#This Row],[Delivery_Date]],Table3[[#This Row],[Order_Date]])</f>
        <v>9</v>
      </c>
    </row>
    <row r="7525" spans="1:16" x14ac:dyDescent="0.25">
      <c r="A7525">
        <v>7524</v>
      </c>
      <c r="B7525" t="s">
        <v>51</v>
      </c>
      <c r="C7525" t="s">
        <v>38</v>
      </c>
      <c r="D7525" t="s">
        <v>25</v>
      </c>
      <c r="E7525" t="s">
        <v>26</v>
      </c>
      <c r="F7525" t="s">
        <v>88</v>
      </c>
      <c r="G7525" t="s">
        <v>98</v>
      </c>
      <c r="H7525">
        <v>84</v>
      </c>
      <c r="I7525">
        <v>21858.21</v>
      </c>
      <c r="J7525">
        <v>1836089.64</v>
      </c>
      <c r="K7525">
        <v>786.75</v>
      </c>
      <c r="L7525">
        <v>346</v>
      </c>
      <c r="M7525" t="s">
        <v>21</v>
      </c>
      <c r="N7525" t="s">
        <v>22</v>
      </c>
      <c r="O7525">
        <v>432939.1</v>
      </c>
      <c r="P7525">
        <f>_xlfn.DAYS(Table3[[#This Row],[Delivery_Date]],Table3[[#This Row],[Order_Date]])</f>
        <v>10</v>
      </c>
    </row>
    <row r="7526" spans="1:16" x14ac:dyDescent="0.25">
      <c r="A7526">
        <v>7525</v>
      </c>
      <c r="B7526" t="s">
        <v>44</v>
      </c>
      <c r="C7526" t="s">
        <v>24</v>
      </c>
      <c r="D7526" t="s">
        <v>17</v>
      </c>
      <c r="E7526" t="s">
        <v>52</v>
      </c>
      <c r="F7526" t="s">
        <v>324</v>
      </c>
      <c r="G7526" t="s">
        <v>184</v>
      </c>
      <c r="H7526">
        <v>10</v>
      </c>
      <c r="I7526">
        <v>42932.77</v>
      </c>
      <c r="J7526">
        <v>429327.7</v>
      </c>
      <c r="K7526">
        <v>564.15</v>
      </c>
      <c r="L7526">
        <v>618</v>
      </c>
      <c r="M7526" t="s">
        <v>21</v>
      </c>
      <c r="N7526" t="s">
        <v>43</v>
      </c>
      <c r="O7526">
        <v>50032.74</v>
      </c>
      <c r="P7526">
        <f>_xlfn.DAYS(Table3[[#This Row],[Delivery_Date]],Table3[[#This Row],[Order_Date]])</f>
        <v>13</v>
      </c>
    </row>
    <row r="7527" spans="1:16" x14ac:dyDescent="0.25">
      <c r="A7527">
        <v>7526</v>
      </c>
      <c r="B7527" t="s">
        <v>37</v>
      </c>
      <c r="C7527" t="s">
        <v>16</v>
      </c>
      <c r="D7527" t="s">
        <v>32</v>
      </c>
      <c r="E7527" t="s">
        <v>60</v>
      </c>
      <c r="F7527" t="s">
        <v>281</v>
      </c>
      <c r="G7527" t="s">
        <v>248</v>
      </c>
      <c r="H7527">
        <v>68</v>
      </c>
      <c r="I7527">
        <v>27094.05</v>
      </c>
      <c r="J7527">
        <v>1842395.4</v>
      </c>
      <c r="K7527">
        <v>4930.96</v>
      </c>
      <c r="L7527">
        <v>962</v>
      </c>
      <c r="M7527" t="s">
        <v>42</v>
      </c>
      <c r="N7527" t="s">
        <v>22</v>
      </c>
      <c r="O7527">
        <v>190166.29</v>
      </c>
      <c r="P7527">
        <f>_xlfn.DAYS(Table3[[#This Row],[Delivery_Date]],Table3[[#This Row],[Order_Date]])</f>
        <v>12</v>
      </c>
    </row>
    <row r="7528" spans="1:16" x14ac:dyDescent="0.25">
      <c r="A7528">
        <v>7527</v>
      </c>
      <c r="B7528" t="s">
        <v>65</v>
      </c>
      <c r="C7528" t="s">
        <v>24</v>
      </c>
      <c r="D7528" t="s">
        <v>17</v>
      </c>
      <c r="E7528" t="s">
        <v>60</v>
      </c>
      <c r="F7528" t="s">
        <v>321</v>
      </c>
      <c r="G7528" t="s">
        <v>252</v>
      </c>
      <c r="H7528">
        <v>82</v>
      </c>
      <c r="I7528">
        <v>32831.69</v>
      </c>
      <c r="J7528">
        <v>2692198.58</v>
      </c>
      <c r="K7528">
        <v>4720.66</v>
      </c>
      <c r="L7528">
        <v>427</v>
      </c>
      <c r="M7528" t="s">
        <v>29</v>
      </c>
      <c r="N7528" t="s">
        <v>22</v>
      </c>
      <c r="O7528">
        <v>396014.98</v>
      </c>
      <c r="P7528">
        <f>_xlfn.DAYS(Table3[[#This Row],[Delivery_Date]],Table3[[#This Row],[Order_Date]])</f>
        <v>4</v>
      </c>
    </row>
    <row r="7529" spans="1:16" x14ac:dyDescent="0.25">
      <c r="A7529">
        <v>7528</v>
      </c>
      <c r="B7529" t="s">
        <v>51</v>
      </c>
      <c r="C7529" t="s">
        <v>24</v>
      </c>
      <c r="D7529" t="s">
        <v>25</v>
      </c>
      <c r="E7529" t="s">
        <v>46</v>
      </c>
      <c r="F7529" t="s">
        <v>198</v>
      </c>
      <c r="G7529" t="s">
        <v>247</v>
      </c>
      <c r="H7529">
        <v>62</v>
      </c>
      <c r="I7529">
        <v>27791.68</v>
      </c>
      <c r="J7529">
        <v>1723084.16</v>
      </c>
      <c r="K7529">
        <v>305.42</v>
      </c>
      <c r="L7529">
        <v>71</v>
      </c>
      <c r="M7529" t="s">
        <v>29</v>
      </c>
      <c r="N7529" t="s">
        <v>36</v>
      </c>
      <c r="O7529">
        <v>104593.33</v>
      </c>
      <c r="P7529">
        <f>_xlfn.DAYS(Table3[[#This Row],[Delivery_Date]],Table3[[#This Row],[Order_Date]])</f>
        <v>4</v>
      </c>
    </row>
    <row r="7530" spans="1:16" x14ac:dyDescent="0.25">
      <c r="A7530">
        <v>7529</v>
      </c>
      <c r="B7530" t="s">
        <v>44</v>
      </c>
      <c r="C7530" t="s">
        <v>16</v>
      </c>
      <c r="D7530" t="s">
        <v>25</v>
      </c>
      <c r="E7530" t="s">
        <v>60</v>
      </c>
      <c r="F7530" t="s">
        <v>126</v>
      </c>
      <c r="G7530" t="s">
        <v>152</v>
      </c>
      <c r="H7530">
        <v>98</v>
      </c>
      <c r="I7530">
        <v>12361.62</v>
      </c>
      <c r="J7530">
        <v>1211438.76</v>
      </c>
      <c r="K7530">
        <v>3560.15</v>
      </c>
      <c r="L7530">
        <v>671</v>
      </c>
      <c r="M7530" t="s">
        <v>21</v>
      </c>
      <c r="N7530" t="s">
        <v>70</v>
      </c>
      <c r="O7530">
        <v>124058.65</v>
      </c>
      <c r="P7530">
        <f>_xlfn.DAYS(Table3[[#This Row],[Delivery_Date]],Table3[[#This Row],[Order_Date]])</f>
        <v>13</v>
      </c>
    </row>
    <row r="7531" spans="1:16" x14ac:dyDescent="0.25">
      <c r="A7531">
        <v>7530</v>
      </c>
      <c r="B7531" t="s">
        <v>15</v>
      </c>
      <c r="C7531" t="s">
        <v>38</v>
      </c>
      <c r="D7531" t="s">
        <v>39</v>
      </c>
      <c r="E7531" t="s">
        <v>18</v>
      </c>
      <c r="F7531" t="s">
        <v>73</v>
      </c>
      <c r="G7531" t="s">
        <v>222</v>
      </c>
      <c r="H7531">
        <v>66</v>
      </c>
      <c r="I7531">
        <v>43552.03</v>
      </c>
      <c r="J7531">
        <v>2874433.98</v>
      </c>
      <c r="K7531">
        <v>3348.53</v>
      </c>
      <c r="L7531">
        <v>322</v>
      </c>
      <c r="M7531" t="s">
        <v>35</v>
      </c>
      <c r="N7531" t="s">
        <v>43</v>
      </c>
      <c r="O7531">
        <v>612814.25</v>
      </c>
      <c r="P7531">
        <f>_xlfn.DAYS(Table3[[#This Row],[Delivery_Date]],Table3[[#This Row],[Order_Date]])</f>
        <v>5</v>
      </c>
    </row>
    <row r="7532" spans="1:16" x14ac:dyDescent="0.25">
      <c r="A7532">
        <v>7531</v>
      </c>
      <c r="B7532" t="s">
        <v>65</v>
      </c>
      <c r="C7532" t="s">
        <v>38</v>
      </c>
      <c r="D7532" t="s">
        <v>17</v>
      </c>
      <c r="E7532" t="s">
        <v>18</v>
      </c>
      <c r="F7532" t="s">
        <v>394</v>
      </c>
      <c r="G7532" t="s">
        <v>197</v>
      </c>
      <c r="H7532">
        <v>6</v>
      </c>
      <c r="I7532">
        <v>46213.31</v>
      </c>
      <c r="J7532">
        <v>277279.86</v>
      </c>
      <c r="K7532">
        <v>4943.92</v>
      </c>
      <c r="L7532">
        <v>1000</v>
      </c>
      <c r="M7532" t="s">
        <v>42</v>
      </c>
      <c r="N7532" t="s">
        <v>30</v>
      </c>
      <c r="O7532">
        <v>50529.38</v>
      </c>
      <c r="P7532">
        <f>_xlfn.DAYS(Table3[[#This Row],[Delivery_Date]],Table3[[#This Row],[Order_Date]])</f>
        <v>4</v>
      </c>
    </row>
    <row r="7533" spans="1:16" x14ac:dyDescent="0.25">
      <c r="A7533">
        <v>7532</v>
      </c>
      <c r="B7533" t="s">
        <v>44</v>
      </c>
      <c r="C7533" t="s">
        <v>38</v>
      </c>
      <c r="D7533" t="s">
        <v>32</v>
      </c>
      <c r="E7533" t="s">
        <v>52</v>
      </c>
      <c r="F7533" t="s">
        <v>276</v>
      </c>
      <c r="G7533" t="s">
        <v>387</v>
      </c>
      <c r="H7533">
        <v>77</v>
      </c>
      <c r="I7533">
        <v>1505.06</v>
      </c>
      <c r="J7533">
        <v>115889.62</v>
      </c>
      <c r="K7533">
        <v>4236.43</v>
      </c>
      <c r="L7533">
        <v>504</v>
      </c>
      <c r="M7533" t="s">
        <v>21</v>
      </c>
      <c r="N7533" t="s">
        <v>70</v>
      </c>
      <c r="O7533">
        <v>8865.49</v>
      </c>
      <c r="P7533">
        <f>_xlfn.DAYS(Table3[[#This Row],[Delivery_Date]],Table3[[#This Row],[Order_Date]])</f>
        <v>8</v>
      </c>
    </row>
    <row r="7534" spans="1:16" x14ac:dyDescent="0.25">
      <c r="A7534">
        <v>7533</v>
      </c>
      <c r="B7534" t="s">
        <v>31</v>
      </c>
      <c r="C7534" t="s">
        <v>38</v>
      </c>
      <c r="D7534" t="s">
        <v>32</v>
      </c>
      <c r="E7534" t="s">
        <v>52</v>
      </c>
      <c r="F7534" t="s">
        <v>278</v>
      </c>
      <c r="G7534" t="s">
        <v>347</v>
      </c>
      <c r="H7534">
        <v>12</v>
      </c>
      <c r="I7534">
        <v>43513.11</v>
      </c>
      <c r="J7534">
        <v>522157.32</v>
      </c>
      <c r="K7534">
        <v>3668.63</v>
      </c>
      <c r="L7534">
        <v>339</v>
      </c>
      <c r="M7534" t="s">
        <v>42</v>
      </c>
      <c r="N7534" t="s">
        <v>36</v>
      </c>
      <c r="O7534">
        <v>48476.65</v>
      </c>
      <c r="P7534">
        <f>_xlfn.DAYS(Table3[[#This Row],[Delivery_Date]],Table3[[#This Row],[Order_Date]])</f>
        <v>4</v>
      </c>
    </row>
    <row r="7535" spans="1:16" x14ac:dyDescent="0.25">
      <c r="A7535">
        <v>7534</v>
      </c>
      <c r="B7535" t="s">
        <v>31</v>
      </c>
      <c r="C7535" t="s">
        <v>24</v>
      </c>
      <c r="D7535" t="s">
        <v>32</v>
      </c>
      <c r="E7535" t="s">
        <v>60</v>
      </c>
      <c r="F7535" t="s">
        <v>279</v>
      </c>
      <c r="G7535" t="s">
        <v>381</v>
      </c>
      <c r="H7535">
        <v>62</v>
      </c>
      <c r="I7535">
        <v>35798.949999999997</v>
      </c>
      <c r="J7535">
        <v>2219534.9</v>
      </c>
      <c r="K7535">
        <v>1160.24</v>
      </c>
      <c r="L7535">
        <v>189</v>
      </c>
      <c r="M7535" t="s">
        <v>35</v>
      </c>
      <c r="N7535" t="s">
        <v>43</v>
      </c>
      <c r="O7535">
        <v>220668.63</v>
      </c>
      <c r="P7535">
        <f>_xlfn.DAYS(Table3[[#This Row],[Delivery_Date]],Table3[[#This Row],[Order_Date]])</f>
        <v>12</v>
      </c>
    </row>
    <row r="7536" spans="1:16" x14ac:dyDescent="0.25">
      <c r="A7536">
        <v>7535</v>
      </c>
      <c r="B7536" t="s">
        <v>59</v>
      </c>
      <c r="C7536" t="s">
        <v>16</v>
      </c>
      <c r="D7536" t="s">
        <v>25</v>
      </c>
      <c r="E7536" t="s">
        <v>46</v>
      </c>
      <c r="F7536" t="s">
        <v>402</v>
      </c>
      <c r="G7536" t="s">
        <v>140</v>
      </c>
      <c r="H7536">
        <v>13</v>
      </c>
      <c r="I7536">
        <v>4553.91</v>
      </c>
      <c r="J7536">
        <v>59200.83</v>
      </c>
      <c r="K7536">
        <v>1613.73</v>
      </c>
      <c r="L7536">
        <v>621</v>
      </c>
      <c r="M7536" t="s">
        <v>21</v>
      </c>
      <c r="N7536" t="s">
        <v>43</v>
      </c>
      <c r="O7536">
        <v>7004.89</v>
      </c>
      <c r="P7536">
        <f>_xlfn.DAYS(Table3[[#This Row],[Delivery_Date]],Table3[[#This Row],[Order_Date]])</f>
        <v>9</v>
      </c>
    </row>
    <row r="7537" spans="1:16" x14ac:dyDescent="0.25">
      <c r="A7537">
        <v>7536</v>
      </c>
      <c r="B7537" t="s">
        <v>44</v>
      </c>
      <c r="C7537" t="s">
        <v>24</v>
      </c>
      <c r="D7537" t="s">
        <v>25</v>
      </c>
      <c r="E7537" t="s">
        <v>52</v>
      </c>
      <c r="F7537" t="s">
        <v>407</v>
      </c>
      <c r="G7537" t="s">
        <v>199</v>
      </c>
      <c r="H7537">
        <v>44</v>
      </c>
      <c r="I7537">
        <v>34462.400000000001</v>
      </c>
      <c r="J7537">
        <v>1516345.6</v>
      </c>
      <c r="K7537">
        <v>4290</v>
      </c>
      <c r="L7537">
        <v>628</v>
      </c>
      <c r="M7537" t="s">
        <v>29</v>
      </c>
      <c r="N7537" t="s">
        <v>36</v>
      </c>
      <c r="O7537">
        <v>220070.18</v>
      </c>
      <c r="P7537">
        <f>_xlfn.DAYS(Table3[[#This Row],[Delivery_Date]],Table3[[#This Row],[Order_Date]])</f>
        <v>12</v>
      </c>
    </row>
    <row r="7538" spans="1:16" x14ac:dyDescent="0.25">
      <c r="A7538">
        <v>7537</v>
      </c>
      <c r="B7538" t="s">
        <v>23</v>
      </c>
      <c r="C7538" t="s">
        <v>38</v>
      </c>
      <c r="D7538" t="s">
        <v>32</v>
      </c>
      <c r="E7538" t="s">
        <v>46</v>
      </c>
      <c r="F7538" t="s">
        <v>139</v>
      </c>
      <c r="G7538" t="s">
        <v>245</v>
      </c>
      <c r="H7538">
        <v>81</v>
      </c>
      <c r="I7538">
        <v>31068.04</v>
      </c>
      <c r="J7538">
        <v>2516511.2400000002</v>
      </c>
      <c r="K7538">
        <v>4094.22</v>
      </c>
      <c r="L7538">
        <v>945</v>
      </c>
      <c r="M7538" t="s">
        <v>42</v>
      </c>
      <c r="N7538" t="s">
        <v>36</v>
      </c>
      <c r="O7538">
        <v>480535.03</v>
      </c>
      <c r="P7538">
        <f>_xlfn.DAYS(Table3[[#This Row],[Delivery_Date]],Table3[[#This Row],[Order_Date]])</f>
        <v>7</v>
      </c>
    </row>
    <row r="7539" spans="1:16" x14ac:dyDescent="0.25">
      <c r="A7539">
        <v>7538</v>
      </c>
      <c r="B7539" t="s">
        <v>51</v>
      </c>
      <c r="C7539" t="s">
        <v>24</v>
      </c>
      <c r="D7539" t="s">
        <v>39</v>
      </c>
      <c r="E7539" t="s">
        <v>60</v>
      </c>
      <c r="F7539" t="s">
        <v>184</v>
      </c>
      <c r="G7539" t="s">
        <v>400</v>
      </c>
      <c r="H7539">
        <v>68</v>
      </c>
      <c r="I7539">
        <v>25588.799999999999</v>
      </c>
      <c r="J7539">
        <v>1740038.4</v>
      </c>
      <c r="K7539">
        <v>3802.77</v>
      </c>
      <c r="L7539">
        <v>585</v>
      </c>
      <c r="M7539" t="s">
        <v>42</v>
      </c>
      <c r="N7539" t="s">
        <v>70</v>
      </c>
      <c r="O7539">
        <v>183793.03</v>
      </c>
      <c r="P7539">
        <f>_xlfn.DAYS(Table3[[#This Row],[Delivery_Date]],Table3[[#This Row],[Order_Date]])</f>
        <v>15</v>
      </c>
    </row>
    <row r="7540" spans="1:16" x14ac:dyDescent="0.25">
      <c r="A7540">
        <v>7539</v>
      </c>
      <c r="B7540" t="s">
        <v>23</v>
      </c>
      <c r="C7540" t="s">
        <v>24</v>
      </c>
      <c r="D7540" t="s">
        <v>32</v>
      </c>
      <c r="E7540" t="s">
        <v>52</v>
      </c>
      <c r="F7540" t="s">
        <v>73</v>
      </c>
      <c r="G7540" t="s">
        <v>164</v>
      </c>
      <c r="H7540">
        <v>23</v>
      </c>
      <c r="I7540">
        <v>19584.22</v>
      </c>
      <c r="J7540">
        <v>450437.06</v>
      </c>
      <c r="K7540">
        <v>1044.04</v>
      </c>
      <c r="L7540">
        <v>436</v>
      </c>
      <c r="M7540" t="s">
        <v>42</v>
      </c>
      <c r="N7540" t="s">
        <v>70</v>
      </c>
      <c r="O7540">
        <v>59534.93</v>
      </c>
      <c r="P7540">
        <f>_xlfn.DAYS(Table3[[#This Row],[Delivery_Date]],Table3[[#This Row],[Order_Date]])</f>
        <v>6</v>
      </c>
    </row>
    <row r="7541" spans="1:16" x14ac:dyDescent="0.25">
      <c r="A7541">
        <v>7540</v>
      </c>
      <c r="B7541" t="s">
        <v>44</v>
      </c>
      <c r="C7541" t="s">
        <v>38</v>
      </c>
      <c r="D7541" t="s">
        <v>32</v>
      </c>
      <c r="E7541" t="s">
        <v>26</v>
      </c>
      <c r="F7541" t="s">
        <v>135</v>
      </c>
      <c r="G7541" t="s">
        <v>420</v>
      </c>
      <c r="H7541">
        <v>85</v>
      </c>
      <c r="I7541">
        <v>45589.8</v>
      </c>
      <c r="J7541">
        <v>3875133</v>
      </c>
      <c r="K7541">
        <v>4880.1400000000003</v>
      </c>
      <c r="L7541">
        <v>986</v>
      </c>
      <c r="M7541" t="s">
        <v>35</v>
      </c>
      <c r="N7541" t="s">
        <v>70</v>
      </c>
      <c r="O7541">
        <v>932592.86</v>
      </c>
      <c r="P7541">
        <f>_xlfn.DAYS(Table3[[#This Row],[Delivery_Date]],Table3[[#This Row],[Order_Date]])</f>
        <v>7</v>
      </c>
    </row>
    <row r="7542" spans="1:16" x14ac:dyDescent="0.25">
      <c r="A7542">
        <v>7541</v>
      </c>
      <c r="B7542" t="s">
        <v>51</v>
      </c>
      <c r="C7542" t="s">
        <v>38</v>
      </c>
      <c r="D7542" t="s">
        <v>39</v>
      </c>
      <c r="E7542" t="s">
        <v>46</v>
      </c>
      <c r="F7542" t="s">
        <v>355</v>
      </c>
      <c r="G7542" t="s">
        <v>418</v>
      </c>
      <c r="H7542">
        <v>15</v>
      </c>
      <c r="I7542">
        <v>9614.33</v>
      </c>
      <c r="J7542">
        <v>144214.95000000001</v>
      </c>
      <c r="K7542">
        <v>4986.1899999999996</v>
      </c>
      <c r="L7542">
        <v>867</v>
      </c>
      <c r="M7542" t="s">
        <v>35</v>
      </c>
      <c r="N7542" t="s">
        <v>30</v>
      </c>
      <c r="O7542">
        <v>18556.72</v>
      </c>
      <c r="P7542">
        <f>_xlfn.DAYS(Table3[[#This Row],[Delivery_Date]],Table3[[#This Row],[Order_Date]])</f>
        <v>13</v>
      </c>
    </row>
    <row r="7543" spans="1:16" x14ac:dyDescent="0.25">
      <c r="A7543">
        <v>7542</v>
      </c>
      <c r="B7543" t="s">
        <v>51</v>
      </c>
      <c r="C7543" t="s">
        <v>16</v>
      </c>
      <c r="D7543" t="s">
        <v>32</v>
      </c>
      <c r="E7543" t="s">
        <v>26</v>
      </c>
      <c r="F7543" t="s">
        <v>84</v>
      </c>
      <c r="G7543" t="s">
        <v>19</v>
      </c>
      <c r="H7543">
        <v>4</v>
      </c>
      <c r="I7543">
        <v>24406.87</v>
      </c>
      <c r="J7543">
        <v>97627.48</v>
      </c>
      <c r="K7543">
        <v>1331.63</v>
      </c>
      <c r="L7543">
        <v>890</v>
      </c>
      <c r="M7543" t="s">
        <v>42</v>
      </c>
      <c r="N7543" t="s">
        <v>30</v>
      </c>
      <c r="O7543">
        <v>18189.36</v>
      </c>
      <c r="P7543">
        <f>_xlfn.DAYS(Table3[[#This Row],[Delivery_Date]],Table3[[#This Row],[Order_Date]])</f>
        <v>3</v>
      </c>
    </row>
    <row r="7544" spans="1:16" x14ac:dyDescent="0.25">
      <c r="A7544">
        <v>7543</v>
      </c>
      <c r="B7544" t="s">
        <v>59</v>
      </c>
      <c r="C7544" t="s">
        <v>24</v>
      </c>
      <c r="D7544" t="s">
        <v>25</v>
      </c>
      <c r="E7544" t="s">
        <v>18</v>
      </c>
      <c r="F7544" t="s">
        <v>279</v>
      </c>
      <c r="G7544" t="s">
        <v>113</v>
      </c>
      <c r="H7544">
        <v>66</v>
      </c>
      <c r="I7544">
        <v>14833.1</v>
      </c>
      <c r="J7544">
        <v>978984.6</v>
      </c>
      <c r="K7544">
        <v>4107.3599999999997</v>
      </c>
      <c r="L7544">
        <v>440</v>
      </c>
      <c r="M7544" t="s">
        <v>42</v>
      </c>
      <c r="N7544" t="s">
        <v>70</v>
      </c>
      <c r="O7544">
        <v>111590.18</v>
      </c>
      <c r="P7544">
        <f>_xlfn.DAYS(Table3[[#This Row],[Delivery_Date]],Table3[[#This Row],[Order_Date]])</f>
        <v>4</v>
      </c>
    </row>
    <row r="7545" spans="1:16" x14ac:dyDescent="0.25">
      <c r="A7545">
        <v>7544</v>
      </c>
      <c r="B7545" t="s">
        <v>15</v>
      </c>
      <c r="C7545" t="s">
        <v>38</v>
      </c>
      <c r="D7545" t="s">
        <v>17</v>
      </c>
      <c r="E7545" t="s">
        <v>60</v>
      </c>
      <c r="F7545" t="s">
        <v>164</v>
      </c>
      <c r="G7545" t="s">
        <v>75</v>
      </c>
      <c r="H7545">
        <v>45</v>
      </c>
      <c r="I7545">
        <v>40125.480000000003</v>
      </c>
      <c r="J7545">
        <v>1805646.6</v>
      </c>
      <c r="K7545">
        <v>3347.88</v>
      </c>
      <c r="L7545">
        <v>277</v>
      </c>
      <c r="M7545" t="s">
        <v>42</v>
      </c>
      <c r="N7545" t="s">
        <v>43</v>
      </c>
      <c r="O7545">
        <v>153047.32</v>
      </c>
      <c r="P7545">
        <f>_xlfn.DAYS(Table3[[#This Row],[Delivery_Date]],Table3[[#This Row],[Order_Date]])</f>
        <v>3</v>
      </c>
    </row>
    <row r="7546" spans="1:16" x14ac:dyDescent="0.25">
      <c r="A7546">
        <v>7545</v>
      </c>
      <c r="B7546" t="s">
        <v>44</v>
      </c>
      <c r="C7546" t="s">
        <v>24</v>
      </c>
      <c r="D7546" t="s">
        <v>32</v>
      </c>
      <c r="E7546" t="s">
        <v>18</v>
      </c>
      <c r="F7546" t="s">
        <v>187</v>
      </c>
      <c r="G7546" t="s">
        <v>226</v>
      </c>
      <c r="H7546">
        <v>86</v>
      </c>
      <c r="I7546">
        <v>37428.93</v>
      </c>
      <c r="J7546">
        <v>3218887.98</v>
      </c>
      <c r="K7546">
        <v>875.51</v>
      </c>
      <c r="L7546">
        <v>99</v>
      </c>
      <c r="M7546" t="s">
        <v>21</v>
      </c>
      <c r="N7546" t="s">
        <v>43</v>
      </c>
      <c r="O7546">
        <v>304470.46000000002</v>
      </c>
      <c r="P7546">
        <f>_xlfn.DAYS(Table3[[#This Row],[Delivery_Date]],Table3[[#This Row],[Order_Date]])</f>
        <v>2</v>
      </c>
    </row>
    <row r="7547" spans="1:16" x14ac:dyDescent="0.25">
      <c r="A7547">
        <v>7546</v>
      </c>
      <c r="B7547" t="s">
        <v>31</v>
      </c>
      <c r="C7547" t="s">
        <v>24</v>
      </c>
      <c r="D7547" t="s">
        <v>45</v>
      </c>
      <c r="E7547" t="s">
        <v>26</v>
      </c>
      <c r="F7547" t="s">
        <v>380</v>
      </c>
      <c r="G7547" t="s">
        <v>347</v>
      </c>
      <c r="H7547">
        <v>56</v>
      </c>
      <c r="I7547">
        <v>37034.29</v>
      </c>
      <c r="J7547">
        <v>2073920.24</v>
      </c>
      <c r="K7547">
        <v>3896.78</v>
      </c>
      <c r="L7547">
        <v>544</v>
      </c>
      <c r="M7547" t="s">
        <v>42</v>
      </c>
      <c r="N7547" t="s">
        <v>36</v>
      </c>
      <c r="O7547">
        <v>207118.92</v>
      </c>
      <c r="P7547">
        <f>_xlfn.DAYS(Table3[[#This Row],[Delivery_Date]],Table3[[#This Row],[Order_Date]])</f>
        <v>9</v>
      </c>
    </row>
    <row r="7548" spans="1:16" x14ac:dyDescent="0.25">
      <c r="A7548">
        <v>7547</v>
      </c>
      <c r="B7548" t="s">
        <v>15</v>
      </c>
      <c r="C7548" t="s">
        <v>38</v>
      </c>
      <c r="D7548" t="s">
        <v>45</v>
      </c>
      <c r="E7548" t="s">
        <v>26</v>
      </c>
      <c r="F7548" t="s">
        <v>279</v>
      </c>
      <c r="G7548" t="s">
        <v>83</v>
      </c>
      <c r="H7548">
        <v>92</v>
      </c>
      <c r="I7548">
        <v>27129.57</v>
      </c>
      <c r="J7548">
        <v>2495920.44</v>
      </c>
      <c r="K7548">
        <v>2763.06</v>
      </c>
      <c r="L7548">
        <v>227</v>
      </c>
      <c r="M7548" t="s">
        <v>21</v>
      </c>
      <c r="N7548" t="s">
        <v>22</v>
      </c>
      <c r="O7548">
        <v>144657.49</v>
      </c>
      <c r="P7548">
        <f>_xlfn.DAYS(Table3[[#This Row],[Delivery_Date]],Table3[[#This Row],[Order_Date]])</f>
        <v>11</v>
      </c>
    </row>
    <row r="7549" spans="1:16" x14ac:dyDescent="0.25">
      <c r="A7549">
        <v>7548</v>
      </c>
      <c r="B7549" t="s">
        <v>31</v>
      </c>
      <c r="C7549" t="s">
        <v>24</v>
      </c>
      <c r="D7549" t="s">
        <v>45</v>
      </c>
      <c r="E7549" t="s">
        <v>26</v>
      </c>
      <c r="F7549" t="s">
        <v>356</v>
      </c>
      <c r="G7549" t="s">
        <v>329</v>
      </c>
      <c r="H7549">
        <v>3</v>
      </c>
      <c r="I7549">
        <v>17928.939999999999</v>
      </c>
      <c r="J7549">
        <v>53786.82</v>
      </c>
      <c r="K7549">
        <v>3082.74</v>
      </c>
      <c r="L7549">
        <v>110</v>
      </c>
      <c r="M7549" t="s">
        <v>35</v>
      </c>
      <c r="N7549" t="s">
        <v>43</v>
      </c>
      <c r="O7549">
        <v>6745.72</v>
      </c>
      <c r="P7549">
        <f>_xlfn.DAYS(Table3[[#This Row],[Delivery_Date]],Table3[[#This Row],[Order_Date]])</f>
        <v>4</v>
      </c>
    </row>
    <row r="7550" spans="1:16" x14ac:dyDescent="0.25">
      <c r="A7550">
        <v>7549</v>
      </c>
      <c r="B7550" t="s">
        <v>31</v>
      </c>
      <c r="C7550" t="s">
        <v>38</v>
      </c>
      <c r="D7550" t="s">
        <v>25</v>
      </c>
      <c r="E7550" t="s">
        <v>60</v>
      </c>
      <c r="F7550" t="s">
        <v>58</v>
      </c>
      <c r="G7550" t="s">
        <v>413</v>
      </c>
      <c r="H7550">
        <v>23</v>
      </c>
      <c r="I7550">
        <v>25541.95</v>
      </c>
      <c r="J7550">
        <v>587464.85</v>
      </c>
      <c r="K7550">
        <v>3588.84</v>
      </c>
      <c r="L7550">
        <v>525</v>
      </c>
      <c r="M7550" t="s">
        <v>35</v>
      </c>
      <c r="N7550" t="s">
        <v>36</v>
      </c>
      <c r="O7550">
        <v>76914.81</v>
      </c>
      <c r="P7550">
        <f>_xlfn.DAYS(Table3[[#This Row],[Delivery_Date]],Table3[[#This Row],[Order_Date]])</f>
        <v>6</v>
      </c>
    </row>
    <row r="7551" spans="1:16" x14ac:dyDescent="0.25">
      <c r="A7551">
        <v>7550</v>
      </c>
      <c r="B7551" t="s">
        <v>59</v>
      </c>
      <c r="C7551" t="s">
        <v>38</v>
      </c>
      <c r="D7551" t="s">
        <v>25</v>
      </c>
      <c r="E7551" t="s">
        <v>46</v>
      </c>
      <c r="F7551" t="s">
        <v>339</v>
      </c>
      <c r="G7551" t="s">
        <v>410</v>
      </c>
      <c r="H7551">
        <v>81</v>
      </c>
      <c r="I7551">
        <v>2799.68</v>
      </c>
      <c r="J7551">
        <v>226774.08</v>
      </c>
      <c r="K7551">
        <v>2856.52</v>
      </c>
      <c r="L7551">
        <v>25</v>
      </c>
      <c r="M7551" t="s">
        <v>21</v>
      </c>
      <c r="N7551" t="s">
        <v>30</v>
      </c>
      <c r="O7551">
        <v>23899.52</v>
      </c>
      <c r="P7551">
        <f>_xlfn.DAYS(Table3[[#This Row],[Delivery_Date]],Table3[[#This Row],[Order_Date]])</f>
        <v>14</v>
      </c>
    </row>
    <row r="7552" spans="1:16" x14ac:dyDescent="0.25">
      <c r="A7552">
        <v>7551</v>
      </c>
      <c r="B7552" t="s">
        <v>51</v>
      </c>
      <c r="C7552" t="s">
        <v>24</v>
      </c>
      <c r="D7552" t="s">
        <v>17</v>
      </c>
      <c r="E7552" t="s">
        <v>18</v>
      </c>
      <c r="F7552" t="s">
        <v>300</v>
      </c>
      <c r="G7552" t="s">
        <v>122</v>
      </c>
      <c r="H7552">
        <v>85</v>
      </c>
      <c r="I7552">
        <v>17593.32</v>
      </c>
      <c r="J7552">
        <v>1495432.2</v>
      </c>
      <c r="K7552">
        <v>1852.91</v>
      </c>
      <c r="L7552">
        <v>470</v>
      </c>
      <c r="M7552" t="s">
        <v>35</v>
      </c>
      <c r="N7552" t="s">
        <v>22</v>
      </c>
      <c r="O7552">
        <v>323048.63</v>
      </c>
      <c r="P7552">
        <f>_xlfn.DAYS(Table3[[#This Row],[Delivery_Date]],Table3[[#This Row],[Order_Date]])</f>
        <v>12</v>
      </c>
    </row>
    <row r="7553" spans="1:16" x14ac:dyDescent="0.25">
      <c r="A7553">
        <v>7552</v>
      </c>
      <c r="B7553" t="s">
        <v>65</v>
      </c>
      <c r="C7553" t="s">
        <v>38</v>
      </c>
      <c r="D7553" t="s">
        <v>17</v>
      </c>
      <c r="E7553" t="s">
        <v>26</v>
      </c>
      <c r="F7553" t="s">
        <v>270</v>
      </c>
      <c r="G7553" t="s">
        <v>251</v>
      </c>
      <c r="H7553">
        <v>31</v>
      </c>
      <c r="I7553">
        <v>2960.85</v>
      </c>
      <c r="J7553">
        <v>91786.35</v>
      </c>
      <c r="K7553">
        <v>3768.11</v>
      </c>
      <c r="L7553">
        <v>994</v>
      </c>
      <c r="M7553" t="s">
        <v>35</v>
      </c>
      <c r="N7553" t="s">
        <v>43</v>
      </c>
      <c r="O7553">
        <v>6893.62</v>
      </c>
      <c r="P7553">
        <f>_xlfn.DAYS(Table3[[#This Row],[Delivery_Date]],Table3[[#This Row],[Order_Date]])</f>
        <v>10</v>
      </c>
    </row>
    <row r="7554" spans="1:16" x14ac:dyDescent="0.25">
      <c r="A7554">
        <v>7553</v>
      </c>
      <c r="B7554" t="s">
        <v>37</v>
      </c>
      <c r="C7554" t="s">
        <v>38</v>
      </c>
      <c r="D7554" t="s">
        <v>45</v>
      </c>
      <c r="E7554" t="s">
        <v>18</v>
      </c>
      <c r="F7554" t="s">
        <v>177</v>
      </c>
      <c r="G7554" t="s">
        <v>105</v>
      </c>
      <c r="H7554">
        <v>25</v>
      </c>
      <c r="I7554">
        <v>33799.9</v>
      </c>
      <c r="J7554">
        <v>844997.5</v>
      </c>
      <c r="K7554">
        <v>4423.1099999999997</v>
      </c>
      <c r="L7554">
        <v>894</v>
      </c>
      <c r="M7554" t="s">
        <v>29</v>
      </c>
      <c r="N7554" t="s">
        <v>30</v>
      </c>
      <c r="O7554">
        <v>189545.22</v>
      </c>
      <c r="P7554">
        <f>_xlfn.DAYS(Table3[[#This Row],[Delivery_Date]],Table3[[#This Row],[Order_Date]])</f>
        <v>3</v>
      </c>
    </row>
    <row r="7555" spans="1:16" x14ac:dyDescent="0.25">
      <c r="A7555">
        <v>7554</v>
      </c>
      <c r="B7555" t="s">
        <v>23</v>
      </c>
      <c r="C7555" t="s">
        <v>16</v>
      </c>
      <c r="D7555" t="s">
        <v>39</v>
      </c>
      <c r="E7555" t="s">
        <v>18</v>
      </c>
      <c r="F7555" t="s">
        <v>142</v>
      </c>
      <c r="G7555" t="s">
        <v>76</v>
      </c>
      <c r="H7555">
        <v>67</v>
      </c>
      <c r="I7555">
        <v>14019.65</v>
      </c>
      <c r="J7555">
        <v>939316.55</v>
      </c>
      <c r="K7555">
        <v>2401.0100000000002</v>
      </c>
      <c r="L7555">
        <v>574</v>
      </c>
      <c r="M7555" t="s">
        <v>29</v>
      </c>
      <c r="N7555" t="s">
        <v>30</v>
      </c>
      <c r="O7555">
        <v>95557.09</v>
      </c>
      <c r="P7555">
        <f>_xlfn.DAYS(Table3[[#This Row],[Delivery_Date]],Table3[[#This Row],[Order_Date]])</f>
        <v>2</v>
      </c>
    </row>
    <row r="7556" spans="1:16" x14ac:dyDescent="0.25">
      <c r="A7556">
        <v>7555</v>
      </c>
      <c r="B7556" t="s">
        <v>31</v>
      </c>
      <c r="C7556" t="s">
        <v>16</v>
      </c>
      <c r="D7556" t="s">
        <v>32</v>
      </c>
      <c r="E7556" t="s">
        <v>52</v>
      </c>
      <c r="F7556" t="s">
        <v>174</v>
      </c>
      <c r="G7556" t="s">
        <v>298</v>
      </c>
      <c r="H7556">
        <v>95</v>
      </c>
      <c r="I7556">
        <v>6375.02</v>
      </c>
      <c r="J7556">
        <v>605626.9</v>
      </c>
      <c r="K7556">
        <v>4608.8100000000004</v>
      </c>
      <c r="L7556">
        <v>84</v>
      </c>
      <c r="M7556" t="s">
        <v>21</v>
      </c>
      <c r="N7556" t="s">
        <v>22</v>
      </c>
      <c r="O7556">
        <v>96478.44</v>
      </c>
      <c r="P7556">
        <f>_xlfn.DAYS(Table3[[#This Row],[Delivery_Date]],Table3[[#This Row],[Order_Date]])</f>
        <v>6</v>
      </c>
    </row>
    <row r="7557" spans="1:16" x14ac:dyDescent="0.25">
      <c r="A7557">
        <v>7556</v>
      </c>
      <c r="B7557" t="s">
        <v>37</v>
      </c>
      <c r="C7557" t="s">
        <v>38</v>
      </c>
      <c r="D7557" t="s">
        <v>39</v>
      </c>
      <c r="E7557" t="s">
        <v>46</v>
      </c>
      <c r="F7557" t="s">
        <v>358</v>
      </c>
      <c r="G7557" t="s">
        <v>304</v>
      </c>
      <c r="H7557">
        <v>75</v>
      </c>
      <c r="I7557">
        <v>32475.72</v>
      </c>
      <c r="J7557">
        <v>2435679</v>
      </c>
      <c r="K7557">
        <v>1326.39</v>
      </c>
      <c r="L7557">
        <v>47</v>
      </c>
      <c r="M7557" t="s">
        <v>29</v>
      </c>
      <c r="N7557" t="s">
        <v>30</v>
      </c>
      <c r="O7557">
        <v>194566</v>
      </c>
      <c r="P7557">
        <f>_xlfn.DAYS(Table3[[#This Row],[Delivery_Date]],Table3[[#This Row],[Order_Date]])</f>
        <v>6</v>
      </c>
    </row>
    <row r="7558" spans="1:16" x14ac:dyDescent="0.25">
      <c r="A7558">
        <v>7557</v>
      </c>
      <c r="B7558" t="s">
        <v>31</v>
      </c>
      <c r="C7558" t="s">
        <v>24</v>
      </c>
      <c r="D7558" t="s">
        <v>39</v>
      </c>
      <c r="E7558" t="s">
        <v>46</v>
      </c>
      <c r="F7558" t="s">
        <v>279</v>
      </c>
      <c r="G7558" t="s">
        <v>200</v>
      </c>
      <c r="H7558">
        <v>99</v>
      </c>
      <c r="I7558">
        <v>46013.68</v>
      </c>
      <c r="J7558">
        <v>4555354.32</v>
      </c>
      <c r="K7558">
        <v>2675.84</v>
      </c>
      <c r="L7558">
        <v>75</v>
      </c>
      <c r="M7558" t="s">
        <v>42</v>
      </c>
      <c r="N7558" t="s">
        <v>36</v>
      </c>
      <c r="O7558">
        <v>744046.11</v>
      </c>
      <c r="P7558">
        <f>_xlfn.DAYS(Table3[[#This Row],[Delivery_Date]],Table3[[#This Row],[Order_Date]])</f>
        <v>1</v>
      </c>
    </row>
    <row r="7559" spans="1:16" x14ac:dyDescent="0.25">
      <c r="A7559">
        <v>7558</v>
      </c>
      <c r="B7559" t="s">
        <v>65</v>
      </c>
      <c r="C7559" t="s">
        <v>38</v>
      </c>
      <c r="D7559" t="s">
        <v>17</v>
      </c>
      <c r="E7559" t="s">
        <v>52</v>
      </c>
      <c r="F7559" t="s">
        <v>301</v>
      </c>
      <c r="G7559" t="s">
        <v>48</v>
      </c>
      <c r="H7559">
        <v>67</v>
      </c>
      <c r="I7559">
        <v>47613.37</v>
      </c>
      <c r="J7559">
        <v>3190095.79</v>
      </c>
      <c r="K7559">
        <v>701.5</v>
      </c>
      <c r="L7559">
        <v>119</v>
      </c>
      <c r="M7559" t="s">
        <v>21</v>
      </c>
      <c r="N7559" t="s">
        <v>36</v>
      </c>
      <c r="O7559">
        <v>740312.93</v>
      </c>
      <c r="P7559">
        <f>_xlfn.DAYS(Table3[[#This Row],[Delivery_Date]],Table3[[#This Row],[Order_Date]])</f>
        <v>13</v>
      </c>
    </row>
    <row r="7560" spans="1:16" x14ac:dyDescent="0.25">
      <c r="A7560">
        <v>7559</v>
      </c>
      <c r="B7560" t="s">
        <v>44</v>
      </c>
      <c r="C7560" t="s">
        <v>24</v>
      </c>
      <c r="D7560" t="s">
        <v>39</v>
      </c>
      <c r="E7560" t="s">
        <v>18</v>
      </c>
      <c r="F7560" t="s">
        <v>254</v>
      </c>
      <c r="G7560" t="s">
        <v>267</v>
      </c>
      <c r="H7560">
        <v>48</v>
      </c>
      <c r="I7560">
        <v>20009.509999999998</v>
      </c>
      <c r="J7560">
        <v>960456.48</v>
      </c>
      <c r="K7560">
        <v>4298.5200000000004</v>
      </c>
      <c r="L7560">
        <v>162</v>
      </c>
      <c r="M7560" t="s">
        <v>35</v>
      </c>
      <c r="N7560" t="s">
        <v>43</v>
      </c>
      <c r="O7560">
        <v>233380.38</v>
      </c>
      <c r="P7560">
        <f>_xlfn.DAYS(Table3[[#This Row],[Delivery_Date]],Table3[[#This Row],[Order_Date]])</f>
        <v>1</v>
      </c>
    </row>
    <row r="7561" spans="1:16" x14ac:dyDescent="0.25">
      <c r="A7561">
        <v>7560</v>
      </c>
      <c r="B7561" t="s">
        <v>44</v>
      </c>
      <c r="C7561" t="s">
        <v>38</v>
      </c>
      <c r="D7561" t="s">
        <v>32</v>
      </c>
      <c r="E7561" t="s">
        <v>26</v>
      </c>
      <c r="F7561" t="s">
        <v>144</v>
      </c>
      <c r="G7561" t="s">
        <v>99</v>
      </c>
      <c r="H7561">
        <v>57</v>
      </c>
      <c r="I7561">
        <v>593.76</v>
      </c>
      <c r="J7561">
        <v>33844.32</v>
      </c>
      <c r="K7561">
        <v>2641.22</v>
      </c>
      <c r="L7561">
        <v>889</v>
      </c>
      <c r="M7561" t="s">
        <v>42</v>
      </c>
      <c r="N7561" t="s">
        <v>36</v>
      </c>
      <c r="O7561">
        <v>4898.53</v>
      </c>
      <c r="P7561">
        <f>_xlfn.DAYS(Table3[[#This Row],[Delivery_Date]],Table3[[#This Row],[Order_Date]])</f>
        <v>12</v>
      </c>
    </row>
    <row r="7562" spans="1:16" x14ac:dyDescent="0.25">
      <c r="A7562">
        <v>7561</v>
      </c>
      <c r="B7562" t="s">
        <v>31</v>
      </c>
      <c r="C7562" t="s">
        <v>16</v>
      </c>
      <c r="D7562" t="s">
        <v>39</v>
      </c>
      <c r="E7562" t="s">
        <v>60</v>
      </c>
      <c r="F7562" t="s">
        <v>69</v>
      </c>
      <c r="G7562" t="s">
        <v>399</v>
      </c>
      <c r="H7562">
        <v>10</v>
      </c>
      <c r="I7562">
        <v>21405.24</v>
      </c>
      <c r="J7562">
        <v>214052.4</v>
      </c>
      <c r="K7562">
        <v>3466.7</v>
      </c>
      <c r="L7562">
        <v>42</v>
      </c>
      <c r="M7562" t="s">
        <v>42</v>
      </c>
      <c r="N7562" t="s">
        <v>70</v>
      </c>
      <c r="O7562">
        <v>39797.21</v>
      </c>
      <c r="P7562">
        <f>_xlfn.DAYS(Table3[[#This Row],[Delivery_Date]],Table3[[#This Row],[Order_Date]])</f>
        <v>9</v>
      </c>
    </row>
    <row r="7563" spans="1:16" x14ac:dyDescent="0.25">
      <c r="A7563">
        <v>7562</v>
      </c>
      <c r="B7563" t="s">
        <v>37</v>
      </c>
      <c r="C7563" t="s">
        <v>16</v>
      </c>
      <c r="D7563" t="s">
        <v>25</v>
      </c>
      <c r="E7563" t="s">
        <v>46</v>
      </c>
      <c r="F7563" t="s">
        <v>63</v>
      </c>
      <c r="G7563" t="s">
        <v>297</v>
      </c>
      <c r="H7563">
        <v>89</v>
      </c>
      <c r="I7563">
        <v>18476.59</v>
      </c>
      <c r="J7563">
        <v>1644416.51</v>
      </c>
      <c r="K7563">
        <v>2572.5</v>
      </c>
      <c r="L7563">
        <v>820</v>
      </c>
      <c r="M7563" t="s">
        <v>21</v>
      </c>
      <c r="N7563" t="s">
        <v>36</v>
      </c>
      <c r="O7563">
        <v>226552.66</v>
      </c>
      <c r="P7563">
        <f>_xlfn.DAYS(Table3[[#This Row],[Delivery_Date]],Table3[[#This Row],[Order_Date]])</f>
        <v>11</v>
      </c>
    </row>
    <row r="7564" spans="1:16" x14ac:dyDescent="0.25">
      <c r="A7564">
        <v>7563</v>
      </c>
      <c r="B7564" t="s">
        <v>37</v>
      </c>
      <c r="C7564" t="s">
        <v>16</v>
      </c>
      <c r="D7564" t="s">
        <v>45</v>
      </c>
      <c r="E7564" t="s">
        <v>52</v>
      </c>
      <c r="F7564" t="s">
        <v>119</v>
      </c>
      <c r="G7564" t="s">
        <v>261</v>
      </c>
      <c r="H7564">
        <v>68</v>
      </c>
      <c r="I7564">
        <v>39090.9</v>
      </c>
      <c r="J7564">
        <v>2658181.2000000002</v>
      </c>
      <c r="K7564">
        <v>2069.9699999999998</v>
      </c>
      <c r="L7564">
        <v>830</v>
      </c>
      <c r="M7564" t="s">
        <v>29</v>
      </c>
      <c r="N7564" t="s">
        <v>30</v>
      </c>
      <c r="O7564">
        <v>191687.11</v>
      </c>
      <c r="P7564">
        <f>_xlfn.DAYS(Table3[[#This Row],[Delivery_Date]],Table3[[#This Row],[Order_Date]])</f>
        <v>2</v>
      </c>
    </row>
    <row r="7565" spans="1:16" x14ac:dyDescent="0.25">
      <c r="A7565">
        <v>7564</v>
      </c>
      <c r="B7565" t="s">
        <v>44</v>
      </c>
      <c r="C7565" t="s">
        <v>16</v>
      </c>
      <c r="D7565" t="s">
        <v>45</v>
      </c>
      <c r="E7565" t="s">
        <v>26</v>
      </c>
      <c r="F7565" t="s">
        <v>351</v>
      </c>
      <c r="G7565" t="s">
        <v>112</v>
      </c>
      <c r="H7565">
        <v>77</v>
      </c>
      <c r="I7565">
        <v>42547.94</v>
      </c>
      <c r="J7565">
        <v>3276191.38</v>
      </c>
      <c r="K7565">
        <v>1912.56</v>
      </c>
      <c r="L7565">
        <v>486</v>
      </c>
      <c r="M7565" t="s">
        <v>42</v>
      </c>
      <c r="N7565" t="s">
        <v>43</v>
      </c>
      <c r="O7565">
        <v>445204.01</v>
      </c>
      <c r="P7565">
        <f>_xlfn.DAYS(Table3[[#This Row],[Delivery_Date]],Table3[[#This Row],[Order_Date]])</f>
        <v>7</v>
      </c>
    </row>
    <row r="7566" spans="1:16" x14ac:dyDescent="0.25">
      <c r="A7566">
        <v>7565</v>
      </c>
      <c r="B7566" t="s">
        <v>37</v>
      </c>
      <c r="C7566" t="s">
        <v>16</v>
      </c>
      <c r="D7566" t="s">
        <v>32</v>
      </c>
      <c r="E7566" t="s">
        <v>60</v>
      </c>
      <c r="F7566" t="s">
        <v>333</v>
      </c>
      <c r="G7566" t="s">
        <v>101</v>
      </c>
      <c r="H7566">
        <v>52</v>
      </c>
      <c r="I7566">
        <v>37508.97</v>
      </c>
      <c r="J7566">
        <v>1950466.44</v>
      </c>
      <c r="K7566">
        <v>2456.4</v>
      </c>
      <c r="L7566">
        <v>526</v>
      </c>
      <c r="M7566" t="s">
        <v>29</v>
      </c>
      <c r="N7566" t="s">
        <v>36</v>
      </c>
      <c r="O7566">
        <v>432845.95</v>
      </c>
      <c r="P7566">
        <f>_xlfn.DAYS(Table3[[#This Row],[Delivery_Date]],Table3[[#This Row],[Order_Date]])</f>
        <v>10</v>
      </c>
    </row>
    <row r="7567" spans="1:16" x14ac:dyDescent="0.25">
      <c r="A7567">
        <v>7566</v>
      </c>
      <c r="B7567" t="s">
        <v>15</v>
      </c>
      <c r="C7567" t="s">
        <v>16</v>
      </c>
      <c r="D7567" t="s">
        <v>45</v>
      </c>
      <c r="E7567" t="s">
        <v>26</v>
      </c>
      <c r="F7567" t="s">
        <v>374</v>
      </c>
      <c r="G7567" t="s">
        <v>273</v>
      </c>
      <c r="H7567">
        <v>86</v>
      </c>
      <c r="I7567">
        <v>18519.43</v>
      </c>
      <c r="J7567">
        <v>1592670.98</v>
      </c>
      <c r="K7567">
        <v>4204.5600000000004</v>
      </c>
      <c r="L7567">
        <v>807</v>
      </c>
      <c r="M7567" t="s">
        <v>29</v>
      </c>
      <c r="N7567" t="s">
        <v>22</v>
      </c>
      <c r="O7567">
        <v>159015.31</v>
      </c>
      <c r="P7567">
        <f>_xlfn.DAYS(Table3[[#This Row],[Delivery_Date]],Table3[[#This Row],[Order_Date]])</f>
        <v>9</v>
      </c>
    </row>
    <row r="7568" spans="1:16" x14ac:dyDescent="0.25">
      <c r="A7568">
        <v>7567</v>
      </c>
      <c r="B7568" t="s">
        <v>44</v>
      </c>
      <c r="C7568" t="s">
        <v>38</v>
      </c>
      <c r="D7568" t="s">
        <v>32</v>
      </c>
      <c r="E7568" t="s">
        <v>26</v>
      </c>
      <c r="F7568" t="s">
        <v>298</v>
      </c>
      <c r="G7568" t="s">
        <v>99</v>
      </c>
      <c r="H7568">
        <v>66</v>
      </c>
      <c r="I7568">
        <v>23830.59</v>
      </c>
      <c r="J7568">
        <v>1572818.94</v>
      </c>
      <c r="K7568">
        <v>4491.5600000000004</v>
      </c>
      <c r="L7568">
        <v>93</v>
      </c>
      <c r="M7568" t="s">
        <v>29</v>
      </c>
      <c r="N7568" t="s">
        <v>70</v>
      </c>
      <c r="O7568">
        <v>256234.39</v>
      </c>
      <c r="P7568">
        <f>_xlfn.DAYS(Table3[[#This Row],[Delivery_Date]],Table3[[#This Row],[Order_Date]])</f>
        <v>9</v>
      </c>
    </row>
    <row r="7569" spans="1:16" x14ac:dyDescent="0.25">
      <c r="A7569">
        <v>7568</v>
      </c>
      <c r="B7569" t="s">
        <v>37</v>
      </c>
      <c r="C7569" t="s">
        <v>24</v>
      </c>
      <c r="D7569" t="s">
        <v>39</v>
      </c>
      <c r="E7569" t="s">
        <v>52</v>
      </c>
      <c r="F7569" t="s">
        <v>224</v>
      </c>
      <c r="G7569" t="s">
        <v>41</v>
      </c>
      <c r="H7569">
        <v>65</v>
      </c>
      <c r="I7569">
        <v>15819.47</v>
      </c>
      <c r="J7569">
        <v>1028265.55</v>
      </c>
      <c r="K7569">
        <v>551.77</v>
      </c>
      <c r="L7569">
        <v>982</v>
      </c>
      <c r="M7569" t="s">
        <v>35</v>
      </c>
      <c r="N7569" t="s">
        <v>43</v>
      </c>
      <c r="O7569">
        <v>233850.83</v>
      </c>
      <c r="P7569">
        <f>_xlfn.DAYS(Table3[[#This Row],[Delivery_Date]],Table3[[#This Row],[Order_Date]])</f>
        <v>8</v>
      </c>
    </row>
    <row r="7570" spans="1:16" x14ac:dyDescent="0.25">
      <c r="A7570">
        <v>7569</v>
      </c>
      <c r="B7570" t="s">
        <v>44</v>
      </c>
      <c r="C7570" t="s">
        <v>24</v>
      </c>
      <c r="D7570" t="s">
        <v>17</v>
      </c>
      <c r="E7570" t="s">
        <v>60</v>
      </c>
      <c r="F7570" t="s">
        <v>195</v>
      </c>
      <c r="G7570" t="s">
        <v>255</v>
      </c>
      <c r="H7570">
        <v>2</v>
      </c>
      <c r="I7570">
        <v>12465.72</v>
      </c>
      <c r="J7570">
        <v>24931.439999999999</v>
      </c>
      <c r="K7570">
        <v>4741.1899999999996</v>
      </c>
      <c r="L7570">
        <v>604</v>
      </c>
      <c r="M7570" t="s">
        <v>21</v>
      </c>
      <c r="N7570" t="s">
        <v>70</v>
      </c>
      <c r="O7570">
        <v>2512.7600000000002</v>
      </c>
      <c r="P7570">
        <f>_xlfn.DAYS(Table3[[#This Row],[Delivery_Date]],Table3[[#This Row],[Order_Date]])</f>
        <v>4</v>
      </c>
    </row>
    <row r="7571" spans="1:16" x14ac:dyDescent="0.25">
      <c r="A7571">
        <v>7570</v>
      </c>
      <c r="B7571" t="s">
        <v>44</v>
      </c>
      <c r="C7571" t="s">
        <v>38</v>
      </c>
      <c r="D7571" t="s">
        <v>17</v>
      </c>
      <c r="E7571" t="s">
        <v>26</v>
      </c>
      <c r="F7571" t="s">
        <v>190</v>
      </c>
      <c r="G7571" t="s">
        <v>313</v>
      </c>
      <c r="H7571">
        <v>57</v>
      </c>
      <c r="I7571">
        <v>13977.66</v>
      </c>
      <c r="J7571">
        <v>796726.62</v>
      </c>
      <c r="K7571">
        <v>1086.8599999999999</v>
      </c>
      <c r="L7571">
        <v>876</v>
      </c>
      <c r="M7571" t="s">
        <v>42</v>
      </c>
      <c r="N7571" t="s">
        <v>43</v>
      </c>
      <c r="O7571">
        <v>109325.46</v>
      </c>
      <c r="P7571">
        <f>_xlfn.DAYS(Table3[[#This Row],[Delivery_Date]],Table3[[#This Row],[Order_Date]])</f>
        <v>14</v>
      </c>
    </row>
    <row r="7572" spans="1:16" x14ac:dyDescent="0.25">
      <c r="A7572">
        <v>7571</v>
      </c>
      <c r="B7572" t="s">
        <v>51</v>
      </c>
      <c r="C7572" t="s">
        <v>24</v>
      </c>
      <c r="D7572" t="s">
        <v>39</v>
      </c>
      <c r="E7572" t="s">
        <v>46</v>
      </c>
      <c r="F7572" t="s">
        <v>128</v>
      </c>
      <c r="G7572" t="s">
        <v>159</v>
      </c>
      <c r="H7572">
        <v>45</v>
      </c>
      <c r="I7572">
        <v>962.22</v>
      </c>
      <c r="J7572">
        <v>43299.9</v>
      </c>
      <c r="K7572">
        <v>2596.9899999999998</v>
      </c>
      <c r="L7572">
        <v>57</v>
      </c>
      <c r="M7572" t="s">
        <v>29</v>
      </c>
      <c r="N7572" t="s">
        <v>30</v>
      </c>
      <c r="O7572">
        <v>6052.5</v>
      </c>
      <c r="P7572">
        <f>_xlfn.DAYS(Table3[[#This Row],[Delivery_Date]],Table3[[#This Row],[Order_Date]])</f>
        <v>4</v>
      </c>
    </row>
    <row r="7573" spans="1:16" x14ac:dyDescent="0.25">
      <c r="A7573">
        <v>7572</v>
      </c>
      <c r="B7573" t="s">
        <v>15</v>
      </c>
      <c r="C7573" t="s">
        <v>38</v>
      </c>
      <c r="D7573" t="s">
        <v>32</v>
      </c>
      <c r="E7573" t="s">
        <v>46</v>
      </c>
      <c r="F7573" t="s">
        <v>159</v>
      </c>
      <c r="G7573" t="s">
        <v>200</v>
      </c>
      <c r="H7573">
        <v>77</v>
      </c>
      <c r="I7573">
        <v>20153.669999999998</v>
      </c>
      <c r="J7573">
        <v>1551832.59</v>
      </c>
      <c r="K7573">
        <v>4918.13</v>
      </c>
      <c r="L7573">
        <v>495</v>
      </c>
      <c r="M7573" t="s">
        <v>29</v>
      </c>
      <c r="N7573" t="s">
        <v>70</v>
      </c>
      <c r="O7573">
        <v>191472.46</v>
      </c>
      <c r="P7573">
        <f>_xlfn.DAYS(Table3[[#This Row],[Delivery_Date]],Table3[[#This Row],[Order_Date]])</f>
        <v>8</v>
      </c>
    </row>
    <row r="7574" spans="1:16" x14ac:dyDescent="0.25">
      <c r="A7574">
        <v>7573</v>
      </c>
      <c r="B7574" t="s">
        <v>51</v>
      </c>
      <c r="C7574" t="s">
        <v>38</v>
      </c>
      <c r="D7574" t="s">
        <v>25</v>
      </c>
      <c r="E7574" t="s">
        <v>26</v>
      </c>
      <c r="F7574" t="s">
        <v>118</v>
      </c>
      <c r="G7574" t="s">
        <v>323</v>
      </c>
      <c r="H7574">
        <v>57</v>
      </c>
      <c r="I7574">
        <v>30946.85</v>
      </c>
      <c r="J7574">
        <v>1763970.45</v>
      </c>
      <c r="K7574">
        <v>680.34</v>
      </c>
      <c r="L7574">
        <v>324</v>
      </c>
      <c r="M7574" t="s">
        <v>42</v>
      </c>
      <c r="N7574" t="s">
        <v>22</v>
      </c>
      <c r="O7574">
        <v>374504.22</v>
      </c>
      <c r="P7574">
        <f>_xlfn.DAYS(Table3[[#This Row],[Delivery_Date]],Table3[[#This Row],[Order_Date]])</f>
        <v>4</v>
      </c>
    </row>
    <row r="7575" spans="1:16" x14ac:dyDescent="0.25">
      <c r="A7575">
        <v>7574</v>
      </c>
      <c r="B7575" t="s">
        <v>23</v>
      </c>
      <c r="C7575" t="s">
        <v>38</v>
      </c>
      <c r="D7575" t="s">
        <v>39</v>
      </c>
      <c r="E7575" t="s">
        <v>52</v>
      </c>
      <c r="F7575" t="s">
        <v>374</v>
      </c>
      <c r="G7575" t="s">
        <v>280</v>
      </c>
      <c r="H7575">
        <v>89</v>
      </c>
      <c r="I7575">
        <v>22701.57</v>
      </c>
      <c r="J7575">
        <v>2020439.73</v>
      </c>
      <c r="K7575">
        <v>2608.2600000000002</v>
      </c>
      <c r="L7575">
        <v>452</v>
      </c>
      <c r="M7575" t="s">
        <v>21</v>
      </c>
      <c r="N7575" t="s">
        <v>22</v>
      </c>
      <c r="O7575">
        <v>437129.22</v>
      </c>
      <c r="P7575">
        <f>_xlfn.DAYS(Table3[[#This Row],[Delivery_Date]],Table3[[#This Row],[Order_Date]])</f>
        <v>15</v>
      </c>
    </row>
    <row r="7576" spans="1:16" x14ac:dyDescent="0.25">
      <c r="A7576">
        <v>7575</v>
      </c>
      <c r="B7576" t="s">
        <v>31</v>
      </c>
      <c r="C7576" t="s">
        <v>24</v>
      </c>
      <c r="D7576" t="s">
        <v>39</v>
      </c>
      <c r="E7576" t="s">
        <v>18</v>
      </c>
      <c r="F7576" t="s">
        <v>347</v>
      </c>
      <c r="G7576" t="s">
        <v>159</v>
      </c>
      <c r="H7576">
        <v>46</v>
      </c>
      <c r="I7576">
        <v>30901.23</v>
      </c>
      <c r="J7576">
        <v>1421456.58</v>
      </c>
      <c r="K7576">
        <v>107.98</v>
      </c>
      <c r="L7576">
        <v>208</v>
      </c>
      <c r="M7576" t="s">
        <v>21</v>
      </c>
      <c r="N7576" t="s">
        <v>22</v>
      </c>
      <c r="O7576">
        <v>163819.16</v>
      </c>
      <c r="P7576">
        <f>_xlfn.DAYS(Table3[[#This Row],[Delivery_Date]],Table3[[#This Row],[Order_Date]])</f>
        <v>3</v>
      </c>
    </row>
    <row r="7577" spans="1:16" x14ac:dyDescent="0.25">
      <c r="A7577">
        <v>7576</v>
      </c>
      <c r="B7577" t="s">
        <v>31</v>
      </c>
      <c r="C7577" t="s">
        <v>38</v>
      </c>
      <c r="D7577" t="s">
        <v>45</v>
      </c>
      <c r="E7577" t="s">
        <v>18</v>
      </c>
      <c r="F7577" t="s">
        <v>164</v>
      </c>
      <c r="G7577" t="s">
        <v>114</v>
      </c>
      <c r="H7577">
        <v>51</v>
      </c>
      <c r="I7577">
        <v>19827.88</v>
      </c>
      <c r="J7577">
        <v>1011221.88</v>
      </c>
      <c r="K7577">
        <v>2684.98</v>
      </c>
      <c r="L7577">
        <v>982</v>
      </c>
      <c r="M7577" t="s">
        <v>42</v>
      </c>
      <c r="N7577" t="s">
        <v>22</v>
      </c>
      <c r="O7577">
        <v>182384.95</v>
      </c>
      <c r="P7577">
        <f>_xlfn.DAYS(Table3[[#This Row],[Delivery_Date]],Table3[[#This Row],[Order_Date]])</f>
        <v>10</v>
      </c>
    </row>
    <row r="7578" spans="1:16" x14ac:dyDescent="0.25">
      <c r="A7578">
        <v>7577</v>
      </c>
      <c r="B7578" t="s">
        <v>65</v>
      </c>
      <c r="C7578" t="s">
        <v>24</v>
      </c>
      <c r="D7578" t="s">
        <v>32</v>
      </c>
      <c r="E7578" t="s">
        <v>18</v>
      </c>
      <c r="F7578" t="s">
        <v>226</v>
      </c>
      <c r="G7578" t="s">
        <v>276</v>
      </c>
      <c r="H7578">
        <v>32</v>
      </c>
      <c r="I7578">
        <v>37394.629999999997</v>
      </c>
      <c r="J7578">
        <v>1196628.1599999999</v>
      </c>
      <c r="K7578">
        <v>1928.63</v>
      </c>
      <c r="L7578">
        <v>630</v>
      </c>
      <c r="M7578" t="s">
        <v>21</v>
      </c>
      <c r="N7578" t="s">
        <v>70</v>
      </c>
      <c r="O7578">
        <v>112577.75</v>
      </c>
      <c r="P7578">
        <f>_xlfn.DAYS(Table3[[#This Row],[Delivery_Date]],Table3[[#This Row],[Order_Date]])</f>
        <v>5</v>
      </c>
    </row>
    <row r="7579" spans="1:16" x14ac:dyDescent="0.25">
      <c r="A7579">
        <v>7578</v>
      </c>
      <c r="B7579" t="s">
        <v>15</v>
      </c>
      <c r="C7579" t="s">
        <v>38</v>
      </c>
      <c r="D7579" t="s">
        <v>39</v>
      </c>
      <c r="E7579" t="s">
        <v>18</v>
      </c>
      <c r="F7579" t="s">
        <v>168</v>
      </c>
      <c r="G7579" t="s">
        <v>239</v>
      </c>
      <c r="H7579">
        <v>11</v>
      </c>
      <c r="I7579">
        <v>28559.11</v>
      </c>
      <c r="J7579">
        <v>314150.21000000002</v>
      </c>
      <c r="K7579">
        <v>1338.17</v>
      </c>
      <c r="L7579">
        <v>662</v>
      </c>
      <c r="M7579" t="s">
        <v>21</v>
      </c>
      <c r="N7579" t="s">
        <v>36</v>
      </c>
      <c r="O7579">
        <v>38019.620000000003</v>
      </c>
      <c r="P7579">
        <f>_xlfn.DAYS(Table3[[#This Row],[Delivery_Date]],Table3[[#This Row],[Order_Date]])</f>
        <v>10</v>
      </c>
    </row>
    <row r="7580" spans="1:16" x14ac:dyDescent="0.25">
      <c r="A7580">
        <v>7579</v>
      </c>
      <c r="B7580" t="s">
        <v>59</v>
      </c>
      <c r="C7580" t="s">
        <v>24</v>
      </c>
      <c r="D7580" t="s">
        <v>17</v>
      </c>
      <c r="E7580" t="s">
        <v>52</v>
      </c>
      <c r="F7580" t="s">
        <v>144</v>
      </c>
      <c r="G7580" t="s">
        <v>156</v>
      </c>
      <c r="H7580">
        <v>7</v>
      </c>
      <c r="I7580">
        <v>5986.59</v>
      </c>
      <c r="J7580">
        <v>41906.129999999997</v>
      </c>
      <c r="K7580">
        <v>4929.38</v>
      </c>
      <c r="L7580">
        <v>142</v>
      </c>
      <c r="M7580" t="s">
        <v>21</v>
      </c>
      <c r="N7580" t="s">
        <v>22</v>
      </c>
      <c r="O7580">
        <v>8842.35</v>
      </c>
      <c r="P7580">
        <f>_xlfn.DAYS(Table3[[#This Row],[Delivery_Date]],Table3[[#This Row],[Order_Date]])</f>
        <v>4</v>
      </c>
    </row>
    <row r="7581" spans="1:16" x14ac:dyDescent="0.25">
      <c r="A7581">
        <v>7580</v>
      </c>
      <c r="B7581" t="s">
        <v>37</v>
      </c>
      <c r="C7581" t="s">
        <v>38</v>
      </c>
      <c r="D7581" t="s">
        <v>17</v>
      </c>
      <c r="E7581" t="s">
        <v>18</v>
      </c>
      <c r="F7581" t="s">
        <v>231</v>
      </c>
      <c r="G7581" t="s">
        <v>91</v>
      </c>
      <c r="H7581">
        <v>31</v>
      </c>
      <c r="I7581">
        <v>4186.38</v>
      </c>
      <c r="J7581">
        <v>129777.78</v>
      </c>
      <c r="K7581">
        <v>3614.87</v>
      </c>
      <c r="L7581">
        <v>266</v>
      </c>
      <c r="M7581" t="s">
        <v>21</v>
      </c>
      <c r="N7581" t="s">
        <v>70</v>
      </c>
      <c r="O7581">
        <v>31811.21</v>
      </c>
      <c r="P7581">
        <f>_xlfn.DAYS(Table3[[#This Row],[Delivery_Date]],Table3[[#This Row],[Order_Date]])</f>
        <v>5</v>
      </c>
    </row>
    <row r="7582" spans="1:16" x14ac:dyDescent="0.25">
      <c r="A7582">
        <v>7581</v>
      </c>
      <c r="B7582" t="s">
        <v>44</v>
      </c>
      <c r="C7582" t="s">
        <v>38</v>
      </c>
      <c r="D7582" t="s">
        <v>39</v>
      </c>
      <c r="E7582" t="s">
        <v>26</v>
      </c>
      <c r="F7582" t="s">
        <v>297</v>
      </c>
      <c r="G7582" t="s">
        <v>336</v>
      </c>
      <c r="H7582">
        <v>99</v>
      </c>
      <c r="I7582">
        <v>5473.13</v>
      </c>
      <c r="J7582">
        <v>541839.87</v>
      </c>
      <c r="K7582">
        <v>1046.3</v>
      </c>
      <c r="L7582">
        <v>987</v>
      </c>
      <c r="M7582" t="s">
        <v>29</v>
      </c>
      <c r="N7582" t="s">
        <v>30</v>
      </c>
      <c r="O7582">
        <v>79136.990000000005</v>
      </c>
      <c r="P7582">
        <f>_xlfn.DAYS(Table3[[#This Row],[Delivery_Date]],Table3[[#This Row],[Order_Date]])</f>
        <v>2</v>
      </c>
    </row>
    <row r="7583" spans="1:16" x14ac:dyDescent="0.25">
      <c r="A7583">
        <v>7582</v>
      </c>
      <c r="B7583" t="s">
        <v>59</v>
      </c>
      <c r="C7583" t="s">
        <v>16</v>
      </c>
      <c r="D7583" t="s">
        <v>39</v>
      </c>
      <c r="E7583" t="s">
        <v>18</v>
      </c>
      <c r="F7583" t="s">
        <v>264</v>
      </c>
      <c r="G7583" t="s">
        <v>243</v>
      </c>
      <c r="H7583">
        <v>97</v>
      </c>
      <c r="I7583">
        <v>41875.08</v>
      </c>
      <c r="J7583">
        <v>4061882.76</v>
      </c>
      <c r="K7583">
        <v>3799.04</v>
      </c>
      <c r="L7583">
        <v>905</v>
      </c>
      <c r="M7583" t="s">
        <v>29</v>
      </c>
      <c r="N7583" t="s">
        <v>36</v>
      </c>
      <c r="O7583">
        <v>813896.74</v>
      </c>
      <c r="P7583">
        <f>_xlfn.DAYS(Table3[[#This Row],[Delivery_Date]],Table3[[#This Row],[Order_Date]])</f>
        <v>4</v>
      </c>
    </row>
    <row r="7584" spans="1:16" x14ac:dyDescent="0.25">
      <c r="A7584">
        <v>7583</v>
      </c>
      <c r="B7584" t="s">
        <v>15</v>
      </c>
      <c r="C7584" t="s">
        <v>38</v>
      </c>
      <c r="D7584" t="s">
        <v>17</v>
      </c>
      <c r="E7584" t="s">
        <v>52</v>
      </c>
      <c r="F7584" t="s">
        <v>262</v>
      </c>
      <c r="G7584" t="s">
        <v>127</v>
      </c>
      <c r="H7584">
        <v>1</v>
      </c>
      <c r="I7584">
        <v>21375.38</v>
      </c>
      <c r="J7584">
        <v>21375.38</v>
      </c>
      <c r="K7584">
        <v>4087.31</v>
      </c>
      <c r="L7584">
        <v>418</v>
      </c>
      <c r="M7584" t="s">
        <v>21</v>
      </c>
      <c r="N7584" t="s">
        <v>70</v>
      </c>
      <c r="O7584">
        <v>3638.92</v>
      </c>
      <c r="P7584">
        <f>_xlfn.DAYS(Table3[[#This Row],[Delivery_Date]],Table3[[#This Row],[Order_Date]])</f>
        <v>13</v>
      </c>
    </row>
    <row r="7585" spans="1:16" x14ac:dyDescent="0.25">
      <c r="A7585">
        <v>7584</v>
      </c>
      <c r="B7585" t="s">
        <v>37</v>
      </c>
      <c r="C7585" t="s">
        <v>24</v>
      </c>
      <c r="D7585" t="s">
        <v>25</v>
      </c>
      <c r="E7585" t="s">
        <v>52</v>
      </c>
      <c r="F7585" t="s">
        <v>326</v>
      </c>
      <c r="G7585" t="s">
        <v>98</v>
      </c>
      <c r="H7585">
        <v>13</v>
      </c>
      <c r="I7585">
        <v>24091.78</v>
      </c>
      <c r="J7585">
        <v>313193.14</v>
      </c>
      <c r="K7585">
        <v>2685.24</v>
      </c>
      <c r="L7585">
        <v>336</v>
      </c>
      <c r="M7585" t="s">
        <v>42</v>
      </c>
      <c r="N7585" t="s">
        <v>30</v>
      </c>
      <c r="O7585">
        <v>32102.080000000002</v>
      </c>
      <c r="P7585">
        <f>_xlfn.DAYS(Table3[[#This Row],[Delivery_Date]],Table3[[#This Row],[Order_Date]])</f>
        <v>12</v>
      </c>
    </row>
    <row r="7586" spans="1:16" x14ac:dyDescent="0.25">
      <c r="A7586">
        <v>7585</v>
      </c>
      <c r="B7586" t="s">
        <v>51</v>
      </c>
      <c r="C7586" t="s">
        <v>24</v>
      </c>
      <c r="D7586" t="s">
        <v>25</v>
      </c>
      <c r="E7586" t="s">
        <v>52</v>
      </c>
      <c r="F7586" t="s">
        <v>212</v>
      </c>
      <c r="G7586" t="s">
        <v>132</v>
      </c>
      <c r="H7586">
        <v>24</v>
      </c>
      <c r="I7586">
        <v>8810.81</v>
      </c>
      <c r="J7586">
        <v>211459.44</v>
      </c>
      <c r="K7586">
        <v>4412.0200000000004</v>
      </c>
      <c r="L7586">
        <v>710</v>
      </c>
      <c r="M7586" t="s">
        <v>29</v>
      </c>
      <c r="N7586" t="s">
        <v>70</v>
      </c>
      <c r="O7586">
        <v>24471.439999999999</v>
      </c>
      <c r="P7586">
        <f>_xlfn.DAYS(Table3[[#This Row],[Delivery_Date]],Table3[[#This Row],[Order_Date]])</f>
        <v>6</v>
      </c>
    </row>
    <row r="7587" spans="1:16" x14ac:dyDescent="0.25">
      <c r="A7587">
        <v>7586</v>
      </c>
      <c r="B7587" t="s">
        <v>37</v>
      </c>
      <c r="C7587" t="s">
        <v>24</v>
      </c>
      <c r="D7587" t="s">
        <v>32</v>
      </c>
      <c r="E7587" t="s">
        <v>46</v>
      </c>
      <c r="F7587" t="s">
        <v>227</v>
      </c>
      <c r="G7587" t="s">
        <v>377</v>
      </c>
      <c r="H7587">
        <v>77</v>
      </c>
      <c r="I7587">
        <v>32434.43</v>
      </c>
      <c r="J7587">
        <v>2497451.11</v>
      </c>
      <c r="K7587">
        <v>4764.82</v>
      </c>
      <c r="L7587">
        <v>636</v>
      </c>
      <c r="M7587" t="s">
        <v>42</v>
      </c>
      <c r="N7587" t="s">
        <v>36</v>
      </c>
      <c r="O7587">
        <v>245045.65</v>
      </c>
      <c r="P7587">
        <f>_xlfn.DAYS(Table3[[#This Row],[Delivery_Date]],Table3[[#This Row],[Order_Date]])</f>
        <v>9</v>
      </c>
    </row>
    <row r="7588" spans="1:16" x14ac:dyDescent="0.25">
      <c r="A7588">
        <v>7587</v>
      </c>
      <c r="B7588" t="s">
        <v>37</v>
      </c>
      <c r="C7588" t="s">
        <v>16</v>
      </c>
      <c r="D7588" t="s">
        <v>39</v>
      </c>
      <c r="E7588" t="s">
        <v>60</v>
      </c>
      <c r="F7588" t="s">
        <v>338</v>
      </c>
      <c r="G7588" t="s">
        <v>321</v>
      </c>
      <c r="H7588">
        <v>68</v>
      </c>
      <c r="I7588">
        <v>49247.95</v>
      </c>
      <c r="J7588">
        <v>3348860.6</v>
      </c>
      <c r="K7588">
        <v>3769.09</v>
      </c>
      <c r="L7588">
        <v>481</v>
      </c>
      <c r="M7588" t="s">
        <v>29</v>
      </c>
      <c r="N7588" t="s">
        <v>22</v>
      </c>
      <c r="O7588">
        <v>705467.76</v>
      </c>
      <c r="P7588">
        <f>_xlfn.DAYS(Table3[[#This Row],[Delivery_Date]],Table3[[#This Row],[Order_Date]])</f>
        <v>14</v>
      </c>
    </row>
    <row r="7589" spans="1:16" x14ac:dyDescent="0.25">
      <c r="A7589">
        <v>7588</v>
      </c>
      <c r="B7589" t="s">
        <v>59</v>
      </c>
      <c r="C7589" t="s">
        <v>24</v>
      </c>
      <c r="D7589" t="s">
        <v>25</v>
      </c>
      <c r="E7589" t="s">
        <v>52</v>
      </c>
      <c r="F7589" t="s">
        <v>377</v>
      </c>
      <c r="G7589" t="s">
        <v>359</v>
      </c>
      <c r="H7589">
        <v>37</v>
      </c>
      <c r="I7589">
        <v>11503.56</v>
      </c>
      <c r="J7589">
        <v>425631.72</v>
      </c>
      <c r="K7589">
        <v>1677.01</v>
      </c>
      <c r="L7589">
        <v>393</v>
      </c>
      <c r="M7589" t="s">
        <v>21</v>
      </c>
      <c r="N7589" t="s">
        <v>70</v>
      </c>
      <c r="O7589">
        <v>22398.11</v>
      </c>
      <c r="P7589">
        <f>_xlfn.DAYS(Table3[[#This Row],[Delivery_Date]],Table3[[#This Row],[Order_Date]])</f>
        <v>5</v>
      </c>
    </row>
    <row r="7590" spans="1:16" x14ac:dyDescent="0.25">
      <c r="A7590">
        <v>7589</v>
      </c>
      <c r="B7590" t="s">
        <v>31</v>
      </c>
      <c r="C7590" t="s">
        <v>24</v>
      </c>
      <c r="D7590" t="s">
        <v>17</v>
      </c>
      <c r="E7590" t="s">
        <v>60</v>
      </c>
      <c r="F7590" t="s">
        <v>332</v>
      </c>
      <c r="G7590" t="s">
        <v>376</v>
      </c>
      <c r="H7590">
        <v>49</v>
      </c>
      <c r="I7590">
        <v>43625.599999999999</v>
      </c>
      <c r="J7590">
        <v>2137654.4</v>
      </c>
      <c r="K7590">
        <v>4951.67</v>
      </c>
      <c r="L7590">
        <v>801</v>
      </c>
      <c r="M7590" t="s">
        <v>42</v>
      </c>
      <c r="N7590" t="s">
        <v>30</v>
      </c>
      <c r="O7590">
        <v>429681.34</v>
      </c>
      <c r="P7590">
        <f>_xlfn.DAYS(Table3[[#This Row],[Delivery_Date]],Table3[[#This Row],[Order_Date]])</f>
        <v>2</v>
      </c>
    </row>
    <row r="7591" spans="1:16" x14ac:dyDescent="0.25">
      <c r="A7591">
        <v>7590</v>
      </c>
      <c r="B7591" t="s">
        <v>51</v>
      </c>
      <c r="C7591" t="s">
        <v>16</v>
      </c>
      <c r="D7591" t="s">
        <v>17</v>
      </c>
      <c r="E7591" t="s">
        <v>46</v>
      </c>
      <c r="F7591" t="s">
        <v>346</v>
      </c>
      <c r="G7591" t="s">
        <v>404</v>
      </c>
      <c r="H7591">
        <v>86</v>
      </c>
      <c r="I7591">
        <v>30988.03</v>
      </c>
      <c r="J7591">
        <v>2664970.58</v>
      </c>
      <c r="K7591">
        <v>3233.16</v>
      </c>
      <c r="L7591">
        <v>92</v>
      </c>
      <c r="M7591" t="s">
        <v>29</v>
      </c>
      <c r="N7591" t="s">
        <v>36</v>
      </c>
      <c r="O7591">
        <v>649672.62</v>
      </c>
      <c r="P7591">
        <f>_xlfn.DAYS(Table3[[#This Row],[Delivery_Date]],Table3[[#This Row],[Order_Date]])</f>
        <v>6</v>
      </c>
    </row>
    <row r="7592" spans="1:16" x14ac:dyDescent="0.25">
      <c r="A7592">
        <v>7591</v>
      </c>
      <c r="B7592" t="s">
        <v>65</v>
      </c>
      <c r="C7592" t="s">
        <v>24</v>
      </c>
      <c r="D7592" t="s">
        <v>39</v>
      </c>
      <c r="E7592" t="s">
        <v>46</v>
      </c>
      <c r="F7592" t="s">
        <v>148</v>
      </c>
      <c r="G7592" t="s">
        <v>161</v>
      </c>
      <c r="H7592">
        <v>34</v>
      </c>
      <c r="I7592">
        <v>2686.97</v>
      </c>
      <c r="J7592">
        <v>91356.98</v>
      </c>
      <c r="K7592">
        <v>2679.13</v>
      </c>
      <c r="L7592">
        <v>192</v>
      </c>
      <c r="M7592" t="s">
        <v>21</v>
      </c>
      <c r="N7592" t="s">
        <v>43</v>
      </c>
      <c r="O7592">
        <v>11317.9</v>
      </c>
      <c r="P7592">
        <f>_xlfn.DAYS(Table3[[#This Row],[Delivery_Date]],Table3[[#This Row],[Order_Date]])</f>
        <v>5</v>
      </c>
    </row>
    <row r="7593" spans="1:16" x14ac:dyDescent="0.25">
      <c r="A7593">
        <v>7592</v>
      </c>
      <c r="B7593" t="s">
        <v>59</v>
      </c>
      <c r="C7593" t="s">
        <v>16</v>
      </c>
      <c r="D7593" t="s">
        <v>32</v>
      </c>
      <c r="E7593" t="s">
        <v>60</v>
      </c>
      <c r="F7593" t="s">
        <v>324</v>
      </c>
      <c r="G7593" t="s">
        <v>376</v>
      </c>
      <c r="H7593">
        <v>68</v>
      </c>
      <c r="I7593">
        <v>43342.74</v>
      </c>
      <c r="J7593">
        <v>2947306.32</v>
      </c>
      <c r="K7593">
        <v>3819.48</v>
      </c>
      <c r="L7593">
        <v>825</v>
      </c>
      <c r="M7593" t="s">
        <v>21</v>
      </c>
      <c r="N7593" t="s">
        <v>22</v>
      </c>
      <c r="O7593">
        <v>335954.51</v>
      </c>
      <c r="P7593">
        <f>_xlfn.DAYS(Table3[[#This Row],[Delivery_Date]],Table3[[#This Row],[Order_Date]])</f>
        <v>10</v>
      </c>
    </row>
    <row r="7594" spans="1:16" x14ac:dyDescent="0.25">
      <c r="A7594">
        <v>7593</v>
      </c>
      <c r="B7594" t="s">
        <v>37</v>
      </c>
      <c r="C7594" t="s">
        <v>16</v>
      </c>
      <c r="D7594" t="s">
        <v>39</v>
      </c>
      <c r="E7594" t="s">
        <v>46</v>
      </c>
      <c r="F7594" t="s">
        <v>27</v>
      </c>
      <c r="G7594" t="s">
        <v>186</v>
      </c>
      <c r="H7594">
        <v>71</v>
      </c>
      <c r="I7594">
        <v>29543.75</v>
      </c>
      <c r="J7594">
        <v>2097606.25</v>
      </c>
      <c r="K7594">
        <v>2746.22</v>
      </c>
      <c r="L7594">
        <v>350</v>
      </c>
      <c r="M7594" t="s">
        <v>29</v>
      </c>
      <c r="N7594" t="s">
        <v>30</v>
      </c>
      <c r="O7594">
        <v>290078.15999999997</v>
      </c>
      <c r="P7594">
        <f>_xlfn.DAYS(Table3[[#This Row],[Delivery_Date]],Table3[[#This Row],[Order_Date]])</f>
        <v>8</v>
      </c>
    </row>
    <row r="7595" spans="1:16" x14ac:dyDescent="0.25">
      <c r="A7595">
        <v>7594</v>
      </c>
      <c r="B7595" t="s">
        <v>37</v>
      </c>
      <c r="C7595" t="s">
        <v>16</v>
      </c>
      <c r="D7595" t="s">
        <v>17</v>
      </c>
      <c r="E7595" t="s">
        <v>52</v>
      </c>
      <c r="F7595" t="s">
        <v>351</v>
      </c>
      <c r="G7595" t="s">
        <v>66</v>
      </c>
      <c r="H7595">
        <v>32</v>
      </c>
      <c r="I7595">
        <v>24909.62</v>
      </c>
      <c r="J7595">
        <v>797107.84</v>
      </c>
      <c r="K7595">
        <v>1061.23</v>
      </c>
      <c r="L7595">
        <v>244</v>
      </c>
      <c r="M7595" t="s">
        <v>35</v>
      </c>
      <c r="N7595" t="s">
        <v>30</v>
      </c>
      <c r="O7595">
        <v>98059.77</v>
      </c>
      <c r="P7595">
        <f>_xlfn.DAYS(Table3[[#This Row],[Delivery_Date]],Table3[[#This Row],[Order_Date]])</f>
        <v>14</v>
      </c>
    </row>
    <row r="7596" spans="1:16" x14ac:dyDescent="0.25">
      <c r="A7596">
        <v>7595</v>
      </c>
      <c r="B7596" t="s">
        <v>23</v>
      </c>
      <c r="C7596" t="s">
        <v>24</v>
      </c>
      <c r="D7596" t="s">
        <v>25</v>
      </c>
      <c r="E7596" t="s">
        <v>46</v>
      </c>
      <c r="F7596" t="s">
        <v>181</v>
      </c>
      <c r="G7596" t="s">
        <v>180</v>
      </c>
      <c r="H7596">
        <v>8</v>
      </c>
      <c r="I7596">
        <v>28781.8</v>
      </c>
      <c r="J7596">
        <v>230254.4</v>
      </c>
      <c r="K7596">
        <v>1673.58</v>
      </c>
      <c r="L7596">
        <v>801</v>
      </c>
      <c r="M7596" t="s">
        <v>29</v>
      </c>
      <c r="N7596" t="s">
        <v>30</v>
      </c>
      <c r="O7596">
        <v>49105.4</v>
      </c>
      <c r="P7596">
        <f>_xlfn.DAYS(Table3[[#This Row],[Delivery_Date]],Table3[[#This Row],[Order_Date]])</f>
        <v>11</v>
      </c>
    </row>
    <row r="7597" spans="1:16" x14ac:dyDescent="0.25">
      <c r="A7597">
        <v>7596</v>
      </c>
      <c r="B7597" t="s">
        <v>15</v>
      </c>
      <c r="C7597" t="s">
        <v>38</v>
      </c>
      <c r="D7597" t="s">
        <v>32</v>
      </c>
      <c r="E7597" t="s">
        <v>52</v>
      </c>
      <c r="F7597" t="s">
        <v>115</v>
      </c>
      <c r="G7597" t="s">
        <v>213</v>
      </c>
      <c r="H7597">
        <v>36</v>
      </c>
      <c r="I7597">
        <v>39111.24</v>
      </c>
      <c r="J7597">
        <v>1408004.64</v>
      </c>
      <c r="K7597">
        <v>4730.82</v>
      </c>
      <c r="L7597">
        <v>645</v>
      </c>
      <c r="M7597" t="s">
        <v>42</v>
      </c>
      <c r="N7597" t="s">
        <v>36</v>
      </c>
      <c r="O7597">
        <v>223750.5</v>
      </c>
      <c r="P7597">
        <f>_xlfn.DAYS(Table3[[#This Row],[Delivery_Date]],Table3[[#This Row],[Order_Date]])</f>
        <v>6</v>
      </c>
    </row>
    <row r="7598" spans="1:16" x14ac:dyDescent="0.25">
      <c r="A7598">
        <v>7597</v>
      </c>
      <c r="B7598" t="s">
        <v>31</v>
      </c>
      <c r="C7598" t="s">
        <v>24</v>
      </c>
      <c r="D7598" t="s">
        <v>25</v>
      </c>
      <c r="E7598" t="s">
        <v>52</v>
      </c>
      <c r="F7598" t="s">
        <v>415</v>
      </c>
      <c r="G7598" t="s">
        <v>406</v>
      </c>
      <c r="H7598">
        <v>82</v>
      </c>
      <c r="I7598">
        <v>18603.86</v>
      </c>
      <c r="J7598">
        <v>1525516.52</v>
      </c>
      <c r="K7598">
        <v>4160.84</v>
      </c>
      <c r="L7598">
        <v>518</v>
      </c>
      <c r="M7598" t="s">
        <v>42</v>
      </c>
      <c r="N7598" t="s">
        <v>30</v>
      </c>
      <c r="O7598">
        <v>262496.96999999997</v>
      </c>
      <c r="P7598">
        <f>_xlfn.DAYS(Table3[[#This Row],[Delivery_Date]],Table3[[#This Row],[Order_Date]])</f>
        <v>2</v>
      </c>
    </row>
    <row r="7599" spans="1:16" x14ac:dyDescent="0.25">
      <c r="A7599">
        <v>7598</v>
      </c>
      <c r="B7599" t="s">
        <v>51</v>
      </c>
      <c r="C7599" t="s">
        <v>24</v>
      </c>
      <c r="D7599" t="s">
        <v>25</v>
      </c>
      <c r="E7599" t="s">
        <v>26</v>
      </c>
      <c r="F7599" t="s">
        <v>311</v>
      </c>
      <c r="G7599" t="s">
        <v>75</v>
      </c>
      <c r="H7599">
        <v>9</v>
      </c>
      <c r="I7599">
        <v>5140.32</v>
      </c>
      <c r="J7599">
        <v>46262.879999999997</v>
      </c>
      <c r="K7599">
        <v>1974.29</v>
      </c>
      <c r="L7599">
        <v>396</v>
      </c>
      <c r="M7599" t="s">
        <v>29</v>
      </c>
      <c r="N7599" t="s">
        <v>70</v>
      </c>
      <c r="O7599">
        <v>6782.96</v>
      </c>
      <c r="P7599">
        <f>_xlfn.DAYS(Table3[[#This Row],[Delivery_Date]],Table3[[#This Row],[Order_Date]])</f>
        <v>8</v>
      </c>
    </row>
    <row r="7600" spans="1:16" x14ac:dyDescent="0.25">
      <c r="A7600">
        <v>7599</v>
      </c>
      <c r="B7600" t="s">
        <v>51</v>
      </c>
      <c r="C7600" t="s">
        <v>24</v>
      </c>
      <c r="D7600" t="s">
        <v>32</v>
      </c>
      <c r="E7600" t="s">
        <v>60</v>
      </c>
      <c r="F7600" t="s">
        <v>399</v>
      </c>
      <c r="G7600" t="s">
        <v>139</v>
      </c>
      <c r="H7600">
        <v>23</v>
      </c>
      <c r="I7600">
        <v>45747.55</v>
      </c>
      <c r="J7600">
        <v>1052193.6499999999</v>
      </c>
      <c r="K7600">
        <v>1665.07</v>
      </c>
      <c r="L7600">
        <v>314</v>
      </c>
      <c r="M7600" t="s">
        <v>29</v>
      </c>
      <c r="N7600" t="s">
        <v>70</v>
      </c>
      <c r="O7600">
        <v>166916.97</v>
      </c>
      <c r="P7600">
        <f>_xlfn.DAYS(Table3[[#This Row],[Delivery_Date]],Table3[[#This Row],[Order_Date]])</f>
        <v>14</v>
      </c>
    </row>
    <row r="7601" spans="1:16" x14ac:dyDescent="0.25">
      <c r="A7601">
        <v>7600</v>
      </c>
      <c r="B7601" t="s">
        <v>51</v>
      </c>
      <c r="C7601" t="s">
        <v>24</v>
      </c>
      <c r="D7601" t="s">
        <v>32</v>
      </c>
      <c r="E7601" t="s">
        <v>18</v>
      </c>
      <c r="F7601" t="s">
        <v>203</v>
      </c>
      <c r="G7601" t="s">
        <v>259</v>
      </c>
      <c r="H7601">
        <v>66</v>
      </c>
      <c r="I7601">
        <v>18663.71</v>
      </c>
      <c r="J7601">
        <v>1231804.8600000001</v>
      </c>
      <c r="K7601">
        <v>397.99</v>
      </c>
      <c r="L7601">
        <v>153</v>
      </c>
      <c r="M7601" t="s">
        <v>42</v>
      </c>
      <c r="N7601" t="s">
        <v>36</v>
      </c>
      <c r="O7601">
        <v>238683.03</v>
      </c>
      <c r="P7601">
        <f>_xlfn.DAYS(Table3[[#This Row],[Delivery_Date]],Table3[[#This Row],[Order_Date]])</f>
        <v>2</v>
      </c>
    </row>
    <row r="7602" spans="1:16" x14ac:dyDescent="0.25">
      <c r="A7602">
        <v>7601</v>
      </c>
      <c r="B7602" t="s">
        <v>37</v>
      </c>
      <c r="C7602" t="s">
        <v>24</v>
      </c>
      <c r="D7602" t="s">
        <v>45</v>
      </c>
      <c r="E7602" t="s">
        <v>46</v>
      </c>
      <c r="F7602" t="s">
        <v>393</v>
      </c>
      <c r="G7602" t="s">
        <v>238</v>
      </c>
      <c r="H7602">
        <v>69</v>
      </c>
      <c r="I7602">
        <v>16651.849999999999</v>
      </c>
      <c r="J7602">
        <v>1148977.6499999999</v>
      </c>
      <c r="K7602">
        <v>273.95</v>
      </c>
      <c r="L7602">
        <v>653</v>
      </c>
      <c r="M7602" t="s">
        <v>29</v>
      </c>
      <c r="N7602" t="s">
        <v>43</v>
      </c>
      <c r="O7602">
        <v>89606.28</v>
      </c>
      <c r="P7602">
        <f>_xlfn.DAYS(Table3[[#This Row],[Delivery_Date]],Table3[[#This Row],[Order_Date]])</f>
        <v>14</v>
      </c>
    </row>
    <row r="7603" spans="1:16" x14ac:dyDescent="0.25">
      <c r="A7603">
        <v>7602</v>
      </c>
      <c r="B7603" t="s">
        <v>23</v>
      </c>
      <c r="C7603" t="s">
        <v>16</v>
      </c>
      <c r="D7603" t="s">
        <v>25</v>
      </c>
      <c r="E7603" t="s">
        <v>46</v>
      </c>
      <c r="F7603" t="s">
        <v>197</v>
      </c>
      <c r="G7603" t="s">
        <v>152</v>
      </c>
      <c r="H7603">
        <v>67</v>
      </c>
      <c r="I7603">
        <v>18304.36</v>
      </c>
      <c r="J7603">
        <v>1226392.1200000001</v>
      </c>
      <c r="K7603">
        <v>2112.85</v>
      </c>
      <c r="L7603">
        <v>16</v>
      </c>
      <c r="M7603" t="s">
        <v>29</v>
      </c>
      <c r="N7603" t="s">
        <v>70</v>
      </c>
      <c r="O7603">
        <v>195433.79</v>
      </c>
      <c r="P7603">
        <f>_xlfn.DAYS(Table3[[#This Row],[Delivery_Date]],Table3[[#This Row],[Order_Date]])</f>
        <v>4</v>
      </c>
    </row>
    <row r="7604" spans="1:16" x14ac:dyDescent="0.25">
      <c r="A7604">
        <v>7603</v>
      </c>
      <c r="B7604" t="s">
        <v>37</v>
      </c>
      <c r="C7604" t="s">
        <v>24</v>
      </c>
      <c r="D7604" t="s">
        <v>17</v>
      </c>
      <c r="E7604" t="s">
        <v>46</v>
      </c>
      <c r="F7604" t="s">
        <v>302</v>
      </c>
      <c r="G7604" t="s">
        <v>66</v>
      </c>
      <c r="H7604">
        <v>48</v>
      </c>
      <c r="I7604">
        <v>18000.12</v>
      </c>
      <c r="J7604">
        <v>864005.76</v>
      </c>
      <c r="K7604">
        <v>4293.63</v>
      </c>
      <c r="L7604">
        <v>392</v>
      </c>
      <c r="M7604" t="s">
        <v>29</v>
      </c>
      <c r="N7604" t="s">
        <v>36</v>
      </c>
      <c r="O7604">
        <v>121741.24</v>
      </c>
      <c r="P7604">
        <f>_xlfn.DAYS(Table3[[#This Row],[Delivery_Date]],Table3[[#This Row],[Order_Date]])</f>
        <v>3</v>
      </c>
    </row>
    <row r="7605" spans="1:16" x14ac:dyDescent="0.25">
      <c r="A7605">
        <v>7604</v>
      </c>
      <c r="B7605" t="s">
        <v>37</v>
      </c>
      <c r="C7605" t="s">
        <v>24</v>
      </c>
      <c r="D7605" t="s">
        <v>45</v>
      </c>
      <c r="E7605" t="s">
        <v>18</v>
      </c>
      <c r="F7605" t="s">
        <v>242</v>
      </c>
      <c r="G7605" t="s">
        <v>290</v>
      </c>
      <c r="H7605">
        <v>14</v>
      </c>
      <c r="I7605">
        <v>45654.86</v>
      </c>
      <c r="J7605">
        <v>639168.04</v>
      </c>
      <c r="K7605">
        <v>4151.03</v>
      </c>
      <c r="L7605">
        <v>89</v>
      </c>
      <c r="M7605" t="s">
        <v>42</v>
      </c>
      <c r="N7605" t="s">
        <v>43</v>
      </c>
      <c r="O7605">
        <v>140281.95000000001</v>
      </c>
      <c r="P7605">
        <f>_xlfn.DAYS(Table3[[#This Row],[Delivery_Date]],Table3[[#This Row],[Order_Date]])</f>
        <v>10</v>
      </c>
    </row>
    <row r="7606" spans="1:16" x14ac:dyDescent="0.25">
      <c r="A7606">
        <v>7605</v>
      </c>
      <c r="B7606" t="s">
        <v>44</v>
      </c>
      <c r="C7606" t="s">
        <v>16</v>
      </c>
      <c r="D7606" t="s">
        <v>32</v>
      </c>
      <c r="E7606" t="s">
        <v>60</v>
      </c>
      <c r="F7606" t="s">
        <v>228</v>
      </c>
      <c r="G7606" t="s">
        <v>243</v>
      </c>
      <c r="H7606">
        <v>17</v>
      </c>
      <c r="I7606">
        <v>7236.82</v>
      </c>
      <c r="J7606">
        <v>123025.94</v>
      </c>
      <c r="K7606">
        <v>3434.28</v>
      </c>
      <c r="L7606">
        <v>439</v>
      </c>
      <c r="M7606" t="s">
        <v>42</v>
      </c>
      <c r="N7606" t="s">
        <v>22</v>
      </c>
      <c r="O7606">
        <v>18869.419999999998</v>
      </c>
      <c r="P7606">
        <f>_xlfn.DAYS(Table3[[#This Row],[Delivery_Date]],Table3[[#This Row],[Order_Date]])</f>
        <v>8</v>
      </c>
    </row>
    <row r="7607" spans="1:16" x14ac:dyDescent="0.25">
      <c r="A7607">
        <v>7606</v>
      </c>
      <c r="B7607" t="s">
        <v>37</v>
      </c>
      <c r="C7607" t="s">
        <v>16</v>
      </c>
      <c r="D7607" t="s">
        <v>25</v>
      </c>
      <c r="E7607" t="s">
        <v>46</v>
      </c>
      <c r="F7607" t="s">
        <v>265</v>
      </c>
      <c r="G7607" t="s">
        <v>129</v>
      </c>
      <c r="H7607">
        <v>71</v>
      </c>
      <c r="I7607">
        <v>32889.519999999997</v>
      </c>
      <c r="J7607">
        <v>2335155.92</v>
      </c>
      <c r="K7607">
        <v>421.51</v>
      </c>
      <c r="L7607">
        <v>359</v>
      </c>
      <c r="M7607" t="s">
        <v>35</v>
      </c>
      <c r="N7607" t="s">
        <v>30</v>
      </c>
      <c r="O7607">
        <v>422668.73</v>
      </c>
      <c r="P7607">
        <f>_xlfn.DAYS(Table3[[#This Row],[Delivery_Date]],Table3[[#This Row],[Order_Date]])</f>
        <v>14</v>
      </c>
    </row>
    <row r="7608" spans="1:16" x14ac:dyDescent="0.25">
      <c r="A7608">
        <v>7607</v>
      </c>
      <c r="B7608" t="s">
        <v>15</v>
      </c>
      <c r="C7608" t="s">
        <v>24</v>
      </c>
      <c r="D7608" t="s">
        <v>45</v>
      </c>
      <c r="E7608" t="s">
        <v>60</v>
      </c>
      <c r="F7608" t="s">
        <v>126</v>
      </c>
      <c r="G7608" t="s">
        <v>394</v>
      </c>
      <c r="H7608">
        <v>48</v>
      </c>
      <c r="I7608">
        <v>15804.71</v>
      </c>
      <c r="J7608">
        <v>758626.08</v>
      </c>
      <c r="K7608">
        <v>237.46</v>
      </c>
      <c r="L7608">
        <v>485</v>
      </c>
      <c r="M7608" t="s">
        <v>29</v>
      </c>
      <c r="N7608" t="s">
        <v>22</v>
      </c>
      <c r="O7608">
        <v>187812.92</v>
      </c>
      <c r="P7608">
        <f>_xlfn.DAYS(Table3[[#This Row],[Delivery_Date]],Table3[[#This Row],[Order_Date]])</f>
        <v>5</v>
      </c>
    </row>
    <row r="7609" spans="1:16" x14ac:dyDescent="0.25">
      <c r="A7609">
        <v>7608</v>
      </c>
      <c r="B7609" t="s">
        <v>65</v>
      </c>
      <c r="C7609" t="s">
        <v>16</v>
      </c>
      <c r="D7609" t="s">
        <v>17</v>
      </c>
      <c r="E7609" t="s">
        <v>18</v>
      </c>
      <c r="F7609" t="s">
        <v>146</v>
      </c>
      <c r="G7609" t="s">
        <v>54</v>
      </c>
      <c r="H7609">
        <v>36</v>
      </c>
      <c r="I7609">
        <v>43567.43</v>
      </c>
      <c r="J7609">
        <v>1568427.48</v>
      </c>
      <c r="K7609">
        <v>4230.8</v>
      </c>
      <c r="L7609">
        <v>367</v>
      </c>
      <c r="M7609" t="s">
        <v>42</v>
      </c>
      <c r="N7609" t="s">
        <v>22</v>
      </c>
      <c r="O7609">
        <v>242150.46</v>
      </c>
      <c r="P7609">
        <f>_xlfn.DAYS(Table3[[#This Row],[Delivery_Date]],Table3[[#This Row],[Order_Date]])</f>
        <v>12</v>
      </c>
    </row>
    <row r="7610" spans="1:16" x14ac:dyDescent="0.25">
      <c r="A7610">
        <v>7609</v>
      </c>
      <c r="B7610" t="s">
        <v>51</v>
      </c>
      <c r="C7610" t="s">
        <v>16</v>
      </c>
      <c r="D7610" t="s">
        <v>32</v>
      </c>
      <c r="E7610" t="s">
        <v>46</v>
      </c>
      <c r="F7610" t="s">
        <v>336</v>
      </c>
      <c r="G7610" t="s">
        <v>64</v>
      </c>
      <c r="H7610">
        <v>52</v>
      </c>
      <c r="I7610">
        <v>25184.52</v>
      </c>
      <c r="J7610">
        <v>1309595.04</v>
      </c>
      <c r="K7610">
        <v>1647.39</v>
      </c>
      <c r="L7610">
        <v>144</v>
      </c>
      <c r="M7610" t="s">
        <v>29</v>
      </c>
      <c r="N7610" t="s">
        <v>22</v>
      </c>
      <c r="O7610">
        <v>133701.48000000001</v>
      </c>
      <c r="P7610">
        <f>_xlfn.DAYS(Table3[[#This Row],[Delivery_Date]],Table3[[#This Row],[Order_Date]])</f>
        <v>2</v>
      </c>
    </row>
    <row r="7611" spans="1:16" x14ac:dyDescent="0.25">
      <c r="A7611">
        <v>7610</v>
      </c>
      <c r="B7611" t="s">
        <v>59</v>
      </c>
      <c r="C7611" t="s">
        <v>16</v>
      </c>
      <c r="D7611" t="s">
        <v>39</v>
      </c>
      <c r="E7611" t="s">
        <v>46</v>
      </c>
      <c r="F7611" t="s">
        <v>380</v>
      </c>
      <c r="G7611" t="s">
        <v>48</v>
      </c>
      <c r="H7611">
        <v>57</v>
      </c>
      <c r="I7611">
        <v>23514.13</v>
      </c>
      <c r="J7611">
        <v>1340305.4099999999</v>
      </c>
      <c r="K7611">
        <v>397.38</v>
      </c>
      <c r="L7611">
        <v>918</v>
      </c>
      <c r="M7611" t="s">
        <v>29</v>
      </c>
      <c r="N7611" t="s">
        <v>30</v>
      </c>
      <c r="O7611">
        <v>325952.46000000002</v>
      </c>
      <c r="P7611">
        <f>_xlfn.DAYS(Table3[[#This Row],[Delivery_Date]],Table3[[#This Row],[Order_Date]])</f>
        <v>1</v>
      </c>
    </row>
    <row r="7612" spans="1:16" x14ac:dyDescent="0.25">
      <c r="A7612">
        <v>7611</v>
      </c>
      <c r="B7612" t="s">
        <v>15</v>
      </c>
      <c r="C7612" t="s">
        <v>38</v>
      </c>
      <c r="D7612" t="s">
        <v>39</v>
      </c>
      <c r="E7612" t="s">
        <v>18</v>
      </c>
      <c r="F7612" t="s">
        <v>194</v>
      </c>
      <c r="G7612" t="s">
        <v>164</v>
      </c>
      <c r="H7612">
        <v>24</v>
      </c>
      <c r="I7612">
        <v>33009</v>
      </c>
      <c r="J7612">
        <v>792216</v>
      </c>
      <c r="K7612">
        <v>2282.98</v>
      </c>
      <c r="L7612">
        <v>578</v>
      </c>
      <c r="M7612" t="s">
        <v>42</v>
      </c>
      <c r="N7612" t="s">
        <v>22</v>
      </c>
      <c r="O7612">
        <v>164507.54</v>
      </c>
      <c r="P7612">
        <f>_xlfn.DAYS(Table3[[#This Row],[Delivery_Date]],Table3[[#This Row],[Order_Date]])</f>
        <v>12</v>
      </c>
    </row>
    <row r="7613" spans="1:16" x14ac:dyDescent="0.25">
      <c r="A7613">
        <v>7612</v>
      </c>
      <c r="B7613" t="s">
        <v>15</v>
      </c>
      <c r="C7613" t="s">
        <v>38</v>
      </c>
      <c r="D7613" t="s">
        <v>39</v>
      </c>
      <c r="E7613" t="s">
        <v>60</v>
      </c>
      <c r="F7613" t="s">
        <v>387</v>
      </c>
      <c r="G7613" t="s">
        <v>250</v>
      </c>
      <c r="H7613">
        <v>57</v>
      </c>
      <c r="I7613">
        <v>31105.63</v>
      </c>
      <c r="J7613">
        <v>1773020.91</v>
      </c>
      <c r="K7613">
        <v>4134.49</v>
      </c>
      <c r="L7613">
        <v>447</v>
      </c>
      <c r="M7613" t="s">
        <v>21</v>
      </c>
      <c r="N7613" t="s">
        <v>43</v>
      </c>
      <c r="O7613">
        <v>118491.05</v>
      </c>
      <c r="P7613">
        <f>_xlfn.DAYS(Table3[[#This Row],[Delivery_Date]],Table3[[#This Row],[Order_Date]])</f>
        <v>1</v>
      </c>
    </row>
    <row r="7614" spans="1:16" x14ac:dyDescent="0.25">
      <c r="A7614">
        <v>7613</v>
      </c>
      <c r="B7614" t="s">
        <v>23</v>
      </c>
      <c r="C7614" t="s">
        <v>24</v>
      </c>
      <c r="D7614" t="s">
        <v>17</v>
      </c>
      <c r="E7614" t="s">
        <v>52</v>
      </c>
      <c r="F7614" t="s">
        <v>290</v>
      </c>
      <c r="G7614" t="s">
        <v>405</v>
      </c>
      <c r="H7614">
        <v>40</v>
      </c>
      <c r="I7614">
        <v>5238.9799999999996</v>
      </c>
      <c r="J7614">
        <v>209559.2</v>
      </c>
      <c r="K7614">
        <v>2010.97</v>
      </c>
      <c r="L7614">
        <v>98</v>
      </c>
      <c r="M7614" t="s">
        <v>42</v>
      </c>
      <c r="N7614" t="s">
        <v>36</v>
      </c>
      <c r="O7614">
        <v>35181.71</v>
      </c>
      <c r="P7614">
        <f>_xlfn.DAYS(Table3[[#This Row],[Delivery_Date]],Table3[[#This Row],[Order_Date]])</f>
        <v>1</v>
      </c>
    </row>
    <row r="7615" spans="1:16" x14ac:dyDescent="0.25">
      <c r="A7615">
        <v>7614</v>
      </c>
      <c r="B7615" t="s">
        <v>23</v>
      </c>
      <c r="C7615" t="s">
        <v>24</v>
      </c>
      <c r="D7615" t="s">
        <v>32</v>
      </c>
      <c r="E7615" t="s">
        <v>26</v>
      </c>
      <c r="F7615" t="s">
        <v>145</v>
      </c>
      <c r="G7615" t="s">
        <v>297</v>
      </c>
      <c r="H7615">
        <v>91</v>
      </c>
      <c r="I7615">
        <v>29445.01</v>
      </c>
      <c r="J7615">
        <v>2679495.91</v>
      </c>
      <c r="K7615">
        <v>3356.31</v>
      </c>
      <c r="L7615">
        <v>225</v>
      </c>
      <c r="M7615" t="s">
        <v>29</v>
      </c>
      <c r="N7615" t="s">
        <v>22</v>
      </c>
      <c r="O7615">
        <v>211274.16</v>
      </c>
      <c r="P7615">
        <f>_xlfn.DAYS(Table3[[#This Row],[Delivery_Date]],Table3[[#This Row],[Order_Date]])</f>
        <v>13</v>
      </c>
    </row>
    <row r="7616" spans="1:16" x14ac:dyDescent="0.25">
      <c r="A7616">
        <v>7615</v>
      </c>
      <c r="B7616" t="s">
        <v>59</v>
      </c>
      <c r="C7616" t="s">
        <v>38</v>
      </c>
      <c r="D7616" t="s">
        <v>32</v>
      </c>
      <c r="E7616" t="s">
        <v>60</v>
      </c>
      <c r="F7616" t="s">
        <v>384</v>
      </c>
      <c r="G7616" t="s">
        <v>151</v>
      </c>
      <c r="H7616">
        <v>15</v>
      </c>
      <c r="I7616">
        <v>34957.300000000003</v>
      </c>
      <c r="J7616">
        <v>524359.5</v>
      </c>
      <c r="K7616">
        <v>3191.79</v>
      </c>
      <c r="L7616">
        <v>285</v>
      </c>
      <c r="M7616" t="s">
        <v>35</v>
      </c>
      <c r="N7616" t="s">
        <v>36</v>
      </c>
      <c r="O7616">
        <v>119641.8</v>
      </c>
      <c r="P7616">
        <f>_xlfn.DAYS(Table3[[#This Row],[Delivery_Date]],Table3[[#This Row],[Order_Date]])</f>
        <v>13</v>
      </c>
    </row>
    <row r="7617" spans="1:16" x14ac:dyDescent="0.25">
      <c r="A7617">
        <v>7616</v>
      </c>
      <c r="B7617" t="s">
        <v>59</v>
      </c>
      <c r="C7617" t="s">
        <v>16</v>
      </c>
      <c r="D7617" t="s">
        <v>45</v>
      </c>
      <c r="E7617" t="s">
        <v>46</v>
      </c>
      <c r="F7617" t="s">
        <v>116</v>
      </c>
      <c r="G7617" t="s">
        <v>335</v>
      </c>
      <c r="H7617">
        <v>4</v>
      </c>
      <c r="I7617">
        <v>46294.15</v>
      </c>
      <c r="J7617">
        <v>185176.6</v>
      </c>
      <c r="K7617">
        <v>1844.36</v>
      </c>
      <c r="L7617">
        <v>805</v>
      </c>
      <c r="M7617" t="s">
        <v>29</v>
      </c>
      <c r="N7617" t="s">
        <v>22</v>
      </c>
      <c r="O7617">
        <v>23127</v>
      </c>
      <c r="P7617">
        <f>_xlfn.DAYS(Table3[[#This Row],[Delivery_Date]],Table3[[#This Row],[Order_Date]])</f>
        <v>11</v>
      </c>
    </row>
    <row r="7618" spans="1:16" x14ac:dyDescent="0.25">
      <c r="A7618">
        <v>7617</v>
      </c>
      <c r="B7618" t="s">
        <v>23</v>
      </c>
      <c r="C7618" t="s">
        <v>24</v>
      </c>
      <c r="D7618" t="s">
        <v>39</v>
      </c>
      <c r="E7618" t="s">
        <v>60</v>
      </c>
      <c r="F7618" t="s">
        <v>126</v>
      </c>
      <c r="G7618" t="s">
        <v>343</v>
      </c>
      <c r="H7618">
        <v>32</v>
      </c>
      <c r="I7618">
        <v>1741.87</v>
      </c>
      <c r="J7618">
        <v>55739.839999999997</v>
      </c>
      <c r="K7618">
        <v>2875.42</v>
      </c>
      <c r="L7618">
        <v>64</v>
      </c>
      <c r="M7618" t="s">
        <v>42</v>
      </c>
      <c r="N7618" t="s">
        <v>43</v>
      </c>
      <c r="O7618">
        <v>4942.38</v>
      </c>
      <c r="P7618">
        <f>_xlfn.DAYS(Table3[[#This Row],[Delivery_Date]],Table3[[#This Row],[Order_Date]])</f>
        <v>7</v>
      </c>
    </row>
    <row r="7619" spans="1:16" x14ac:dyDescent="0.25">
      <c r="A7619">
        <v>7618</v>
      </c>
      <c r="B7619" t="s">
        <v>23</v>
      </c>
      <c r="C7619" t="s">
        <v>16</v>
      </c>
      <c r="D7619" t="s">
        <v>17</v>
      </c>
      <c r="E7619" t="s">
        <v>26</v>
      </c>
      <c r="F7619" t="s">
        <v>382</v>
      </c>
      <c r="G7619" t="s">
        <v>229</v>
      </c>
      <c r="H7619">
        <v>79</v>
      </c>
      <c r="I7619">
        <v>37646.46</v>
      </c>
      <c r="J7619">
        <v>2974070.34</v>
      </c>
      <c r="K7619">
        <v>4188.41</v>
      </c>
      <c r="L7619">
        <v>947</v>
      </c>
      <c r="M7619" t="s">
        <v>29</v>
      </c>
      <c r="N7619" t="s">
        <v>22</v>
      </c>
      <c r="O7619">
        <v>586565.19999999995</v>
      </c>
      <c r="P7619">
        <f>_xlfn.DAYS(Table3[[#This Row],[Delivery_Date]],Table3[[#This Row],[Order_Date]])</f>
        <v>9</v>
      </c>
    </row>
    <row r="7620" spans="1:16" x14ac:dyDescent="0.25">
      <c r="A7620">
        <v>7619</v>
      </c>
      <c r="B7620" t="s">
        <v>59</v>
      </c>
      <c r="C7620" t="s">
        <v>38</v>
      </c>
      <c r="D7620" t="s">
        <v>17</v>
      </c>
      <c r="E7620" t="s">
        <v>52</v>
      </c>
      <c r="F7620" t="s">
        <v>287</v>
      </c>
      <c r="G7620" t="s">
        <v>395</v>
      </c>
      <c r="H7620">
        <v>78</v>
      </c>
      <c r="I7620">
        <v>27760.05</v>
      </c>
      <c r="J7620">
        <v>2165283.9</v>
      </c>
      <c r="K7620">
        <v>4765.3100000000004</v>
      </c>
      <c r="L7620">
        <v>312</v>
      </c>
      <c r="M7620" t="s">
        <v>29</v>
      </c>
      <c r="N7620" t="s">
        <v>30</v>
      </c>
      <c r="O7620">
        <v>166523.91</v>
      </c>
      <c r="P7620">
        <f>_xlfn.DAYS(Table3[[#This Row],[Delivery_Date]],Table3[[#This Row],[Order_Date]])</f>
        <v>10</v>
      </c>
    </row>
    <row r="7621" spans="1:16" x14ac:dyDescent="0.25">
      <c r="A7621">
        <v>7620</v>
      </c>
      <c r="B7621" t="s">
        <v>59</v>
      </c>
      <c r="C7621" t="s">
        <v>38</v>
      </c>
      <c r="D7621" t="s">
        <v>32</v>
      </c>
      <c r="E7621" t="s">
        <v>52</v>
      </c>
      <c r="F7621" t="s">
        <v>276</v>
      </c>
      <c r="G7621" t="s">
        <v>387</v>
      </c>
      <c r="H7621">
        <v>3</v>
      </c>
      <c r="I7621">
        <v>10372.76</v>
      </c>
      <c r="J7621">
        <v>31118.28</v>
      </c>
      <c r="K7621">
        <v>4628.8599999999997</v>
      </c>
      <c r="L7621">
        <v>714</v>
      </c>
      <c r="M7621" t="s">
        <v>42</v>
      </c>
      <c r="N7621" t="s">
        <v>36</v>
      </c>
      <c r="O7621">
        <v>3829.44</v>
      </c>
      <c r="P7621">
        <f>_xlfn.DAYS(Table3[[#This Row],[Delivery_Date]],Table3[[#This Row],[Order_Date]])</f>
        <v>8</v>
      </c>
    </row>
    <row r="7622" spans="1:16" x14ac:dyDescent="0.25">
      <c r="A7622">
        <v>7621</v>
      </c>
      <c r="B7622" t="s">
        <v>65</v>
      </c>
      <c r="C7622" t="s">
        <v>24</v>
      </c>
      <c r="D7622" t="s">
        <v>17</v>
      </c>
      <c r="E7622" t="s">
        <v>46</v>
      </c>
      <c r="F7622" t="s">
        <v>168</v>
      </c>
      <c r="G7622" t="s">
        <v>346</v>
      </c>
      <c r="H7622">
        <v>63</v>
      </c>
      <c r="I7622">
        <v>15668.3</v>
      </c>
      <c r="J7622">
        <v>987102.9</v>
      </c>
      <c r="K7622">
        <v>3599.43</v>
      </c>
      <c r="L7622">
        <v>501</v>
      </c>
      <c r="M7622" t="s">
        <v>42</v>
      </c>
      <c r="N7622" t="s">
        <v>30</v>
      </c>
      <c r="O7622">
        <v>110781.95</v>
      </c>
      <c r="P7622">
        <f>_xlfn.DAYS(Table3[[#This Row],[Delivery_Date]],Table3[[#This Row],[Order_Date]])</f>
        <v>9</v>
      </c>
    </row>
    <row r="7623" spans="1:16" x14ac:dyDescent="0.25">
      <c r="A7623">
        <v>7622</v>
      </c>
      <c r="B7623" t="s">
        <v>59</v>
      </c>
      <c r="C7623" t="s">
        <v>16</v>
      </c>
      <c r="D7623" t="s">
        <v>32</v>
      </c>
      <c r="E7623" t="s">
        <v>18</v>
      </c>
      <c r="F7623" t="s">
        <v>71</v>
      </c>
      <c r="G7623" t="s">
        <v>273</v>
      </c>
      <c r="H7623">
        <v>43</v>
      </c>
      <c r="I7623">
        <v>33045.01</v>
      </c>
      <c r="J7623">
        <v>1420935.43</v>
      </c>
      <c r="K7623">
        <v>1205.99</v>
      </c>
      <c r="L7623">
        <v>459</v>
      </c>
      <c r="M7623" t="s">
        <v>21</v>
      </c>
      <c r="N7623" t="s">
        <v>36</v>
      </c>
      <c r="O7623">
        <v>272408.53999999998</v>
      </c>
      <c r="P7623">
        <f>_xlfn.DAYS(Table3[[#This Row],[Delivery_Date]],Table3[[#This Row],[Order_Date]])</f>
        <v>1</v>
      </c>
    </row>
    <row r="7624" spans="1:16" x14ac:dyDescent="0.25">
      <c r="A7624">
        <v>7623</v>
      </c>
      <c r="B7624" t="s">
        <v>37</v>
      </c>
      <c r="C7624" t="s">
        <v>16</v>
      </c>
      <c r="D7624" t="s">
        <v>39</v>
      </c>
      <c r="E7624" t="s">
        <v>52</v>
      </c>
      <c r="F7624" t="s">
        <v>398</v>
      </c>
      <c r="G7624" t="s">
        <v>287</v>
      </c>
      <c r="H7624">
        <v>24</v>
      </c>
      <c r="I7624">
        <v>38188.58</v>
      </c>
      <c r="J7624">
        <v>916525.92</v>
      </c>
      <c r="K7624">
        <v>3887.61</v>
      </c>
      <c r="L7624">
        <v>742</v>
      </c>
      <c r="M7624" t="s">
        <v>42</v>
      </c>
      <c r="N7624" t="s">
        <v>70</v>
      </c>
      <c r="O7624">
        <v>94356.2</v>
      </c>
      <c r="P7624">
        <f>_xlfn.DAYS(Table3[[#This Row],[Delivery_Date]],Table3[[#This Row],[Order_Date]])</f>
        <v>11</v>
      </c>
    </row>
    <row r="7625" spans="1:16" x14ac:dyDescent="0.25">
      <c r="A7625">
        <v>7624</v>
      </c>
      <c r="B7625" t="s">
        <v>31</v>
      </c>
      <c r="C7625" t="s">
        <v>24</v>
      </c>
      <c r="D7625" t="s">
        <v>45</v>
      </c>
      <c r="E7625" t="s">
        <v>60</v>
      </c>
      <c r="F7625" t="s">
        <v>387</v>
      </c>
      <c r="G7625" t="s">
        <v>250</v>
      </c>
      <c r="H7625">
        <v>51</v>
      </c>
      <c r="I7625">
        <v>14150.71</v>
      </c>
      <c r="J7625">
        <v>721686.21</v>
      </c>
      <c r="K7625">
        <v>1169.1500000000001</v>
      </c>
      <c r="L7625">
        <v>895</v>
      </c>
      <c r="M7625" t="s">
        <v>35</v>
      </c>
      <c r="N7625" t="s">
        <v>22</v>
      </c>
      <c r="O7625">
        <v>82480.53</v>
      </c>
      <c r="P7625">
        <f>_xlfn.DAYS(Table3[[#This Row],[Delivery_Date]],Table3[[#This Row],[Order_Date]])</f>
        <v>1</v>
      </c>
    </row>
    <row r="7626" spans="1:16" x14ac:dyDescent="0.25">
      <c r="A7626">
        <v>7625</v>
      </c>
      <c r="B7626" t="s">
        <v>37</v>
      </c>
      <c r="C7626" t="s">
        <v>24</v>
      </c>
      <c r="D7626" t="s">
        <v>32</v>
      </c>
      <c r="E7626" t="s">
        <v>26</v>
      </c>
      <c r="F7626" t="s">
        <v>154</v>
      </c>
      <c r="G7626" t="s">
        <v>155</v>
      </c>
      <c r="H7626">
        <v>75</v>
      </c>
      <c r="I7626">
        <v>29151.13</v>
      </c>
      <c r="J7626">
        <v>2186334.75</v>
      </c>
      <c r="K7626">
        <v>3109.66</v>
      </c>
      <c r="L7626">
        <v>123</v>
      </c>
      <c r="M7626" t="s">
        <v>29</v>
      </c>
      <c r="N7626" t="s">
        <v>30</v>
      </c>
      <c r="O7626">
        <v>527017.55000000005</v>
      </c>
      <c r="P7626">
        <f>_xlfn.DAYS(Table3[[#This Row],[Delivery_Date]],Table3[[#This Row],[Order_Date]])</f>
        <v>9</v>
      </c>
    </row>
    <row r="7627" spans="1:16" x14ac:dyDescent="0.25">
      <c r="A7627">
        <v>7626</v>
      </c>
      <c r="B7627" t="s">
        <v>31</v>
      </c>
      <c r="C7627" t="s">
        <v>24</v>
      </c>
      <c r="D7627" t="s">
        <v>45</v>
      </c>
      <c r="E7627" t="s">
        <v>46</v>
      </c>
      <c r="F7627" t="s">
        <v>276</v>
      </c>
      <c r="G7627" t="s">
        <v>203</v>
      </c>
      <c r="H7627">
        <v>7</v>
      </c>
      <c r="I7627">
        <v>4380.41</v>
      </c>
      <c r="J7627">
        <v>30662.87</v>
      </c>
      <c r="K7627">
        <v>4943.96</v>
      </c>
      <c r="L7627">
        <v>434</v>
      </c>
      <c r="M7627" t="s">
        <v>29</v>
      </c>
      <c r="N7627" t="s">
        <v>36</v>
      </c>
      <c r="O7627">
        <v>4031.73</v>
      </c>
      <c r="P7627">
        <f>_xlfn.DAYS(Table3[[#This Row],[Delivery_Date]],Table3[[#This Row],[Order_Date]])</f>
        <v>4</v>
      </c>
    </row>
    <row r="7628" spans="1:16" x14ac:dyDescent="0.25">
      <c r="A7628">
        <v>7627</v>
      </c>
      <c r="B7628" t="s">
        <v>59</v>
      </c>
      <c r="C7628" t="s">
        <v>16</v>
      </c>
      <c r="D7628" t="s">
        <v>45</v>
      </c>
      <c r="E7628" t="s">
        <v>46</v>
      </c>
      <c r="F7628" t="s">
        <v>387</v>
      </c>
      <c r="G7628" t="s">
        <v>249</v>
      </c>
      <c r="H7628">
        <v>73</v>
      </c>
      <c r="I7628">
        <v>14873.89</v>
      </c>
      <c r="J7628">
        <v>1085793.97</v>
      </c>
      <c r="K7628">
        <v>2425.1</v>
      </c>
      <c r="L7628">
        <v>719</v>
      </c>
      <c r="M7628" t="s">
        <v>21</v>
      </c>
      <c r="N7628" t="s">
        <v>30</v>
      </c>
      <c r="O7628">
        <v>155103.35999999999</v>
      </c>
      <c r="P7628">
        <f>_xlfn.DAYS(Table3[[#This Row],[Delivery_Date]],Table3[[#This Row],[Order_Date]])</f>
        <v>3</v>
      </c>
    </row>
    <row r="7629" spans="1:16" x14ac:dyDescent="0.25">
      <c r="A7629">
        <v>7628</v>
      </c>
      <c r="B7629" t="s">
        <v>65</v>
      </c>
      <c r="C7629" t="s">
        <v>16</v>
      </c>
      <c r="D7629" t="s">
        <v>39</v>
      </c>
      <c r="E7629" t="s">
        <v>46</v>
      </c>
      <c r="F7629" t="s">
        <v>103</v>
      </c>
      <c r="G7629" t="s">
        <v>203</v>
      </c>
      <c r="H7629">
        <v>64</v>
      </c>
      <c r="I7629">
        <v>36234.79</v>
      </c>
      <c r="J7629">
        <v>2319026.56</v>
      </c>
      <c r="K7629">
        <v>3208.5</v>
      </c>
      <c r="L7629">
        <v>311</v>
      </c>
      <c r="M7629" t="s">
        <v>42</v>
      </c>
      <c r="N7629" t="s">
        <v>43</v>
      </c>
      <c r="O7629">
        <v>176301.41</v>
      </c>
      <c r="P7629">
        <f>_xlfn.DAYS(Table3[[#This Row],[Delivery_Date]],Table3[[#This Row],[Order_Date]])</f>
        <v>10</v>
      </c>
    </row>
    <row r="7630" spans="1:16" x14ac:dyDescent="0.25">
      <c r="A7630">
        <v>7629</v>
      </c>
      <c r="B7630" t="s">
        <v>44</v>
      </c>
      <c r="C7630" t="s">
        <v>38</v>
      </c>
      <c r="D7630" t="s">
        <v>32</v>
      </c>
      <c r="E7630" t="s">
        <v>46</v>
      </c>
      <c r="F7630" t="s">
        <v>339</v>
      </c>
      <c r="G7630" t="s">
        <v>125</v>
      </c>
      <c r="H7630">
        <v>38</v>
      </c>
      <c r="I7630">
        <v>23038.47</v>
      </c>
      <c r="J7630">
        <v>875461.86</v>
      </c>
      <c r="K7630">
        <v>4838.8100000000004</v>
      </c>
      <c r="L7630">
        <v>127</v>
      </c>
      <c r="M7630" t="s">
        <v>35</v>
      </c>
      <c r="N7630" t="s">
        <v>43</v>
      </c>
      <c r="O7630">
        <v>173299.27</v>
      </c>
      <c r="P7630">
        <f>_xlfn.DAYS(Table3[[#This Row],[Delivery_Date]],Table3[[#This Row],[Order_Date]])</f>
        <v>11</v>
      </c>
    </row>
    <row r="7631" spans="1:16" x14ac:dyDescent="0.25">
      <c r="A7631">
        <v>7630</v>
      </c>
      <c r="B7631" t="s">
        <v>23</v>
      </c>
      <c r="C7631" t="s">
        <v>16</v>
      </c>
      <c r="D7631" t="s">
        <v>45</v>
      </c>
      <c r="E7631" t="s">
        <v>60</v>
      </c>
      <c r="F7631" t="s">
        <v>239</v>
      </c>
      <c r="G7631" t="s">
        <v>404</v>
      </c>
      <c r="H7631">
        <v>9</v>
      </c>
      <c r="I7631">
        <v>2597.46</v>
      </c>
      <c r="J7631">
        <v>23377.14</v>
      </c>
      <c r="K7631">
        <v>503.38</v>
      </c>
      <c r="L7631">
        <v>370</v>
      </c>
      <c r="M7631" t="s">
        <v>35</v>
      </c>
      <c r="N7631" t="s">
        <v>36</v>
      </c>
      <c r="O7631">
        <v>4909.79</v>
      </c>
      <c r="P7631">
        <f>_xlfn.DAYS(Table3[[#This Row],[Delivery_Date]],Table3[[#This Row],[Order_Date]])</f>
        <v>5</v>
      </c>
    </row>
    <row r="7632" spans="1:16" x14ac:dyDescent="0.25">
      <c r="A7632">
        <v>7631</v>
      </c>
      <c r="B7632" t="s">
        <v>15</v>
      </c>
      <c r="C7632" t="s">
        <v>24</v>
      </c>
      <c r="D7632" t="s">
        <v>45</v>
      </c>
      <c r="E7632" t="s">
        <v>46</v>
      </c>
      <c r="F7632" t="s">
        <v>102</v>
      </c>
      <c r="G7632" t="s">
        <v>287</v>
      </c>
      <c r="H7632">
        <v>70</v>
      </c>
      <c r="I7632">
        <v>26248.76</v>
      </c>
      <c r="J7632">
        <v>1837413.2</v>
      </c>
      <c r="K7632">
        <v>921.6</v>
      </c>
      <c r="L7632">
        <v>962</v>
      </c>
      <c r="M7632" t="s">
        <v>42</v>
      </c>
      <c r="N7632" t="s">
        <v>30</v>
      </c>
      <c r="O7632">
        <v>131738.82999999999</v>
      </c>
      <c r="P7632">
        <f>_xlfn.DAYS(Table3[[#This Row],[Delivery_Date]],Table3[[#This Row],[Order_Date]])</f>
        <v>5</v>
      </c>
    </row>
    <row r="7633" spans="1:16" x14ac:dyDescent="0.25">
      <c r="A7633">
        <v>7632</v>
      </c>
      <c r="B7633" t="s">
        <v>44</v>
      </c>
      <c r="C7633" t="s">
        <v>24</v>
      </c>
      <c r="D7633" t="s">
        <v>25</v>
      </c>
      <c r="E7633" t="s">
        <v>52</v>
      </c>
      <c r="F7633" t="s">
        <v>280</v>
      </c>
      <c r="G7633" t="s">
        <v>260</v>
      </c>
      <c r="H7633">
        <v>19</v>
      </c>
      <c r="I7633">
        <v>15395.22</v>
      </c>
      <c r="J7633">
        <v>292509.18</v>
      </c>
      <c r="K7633">
        <v>2709.32</v>
      </c>
      <c r="L7633">
        <v>303</v>
      </c>
      <c r="M7633" t="s">
        <v>21</v>
      </c>
      <c r="N7633" t="s">
        <v>22</v>
      </c>
      <c r="O7633">
        <v>48120.03</v>
      </c>
      <c r="P7633">
        <f>_xlfn.DAYS(Table3[[#This Row],[Delivery_Date]],Table3[[#This Row],[Order_Date]])</f>
        <v>3</v>
      </c>
    </row>
    <row r="7634" spans="1:16" x14ac:dyDescent="0.25">
      <c r="A7634">
        <v>7633</v>
      </c>
      <c r="B7634" t="s">
        <v>37</v>
      </c>
      <c r="C7634" t="s">
        <v>38</v>
      </c>
      <c r="D7634" t="s">
        <v>25</v>
      </c>
      <c r="E7634" t="s">
        <v>60</v>
      </c>
      <c r="F7634" t="s">
        <v>124</v>
      </c>
      <c r="G7634" t="s">
        <v>168</v>
      </c>
      <c r="H7634">
        <v>96</v>
      </c>
      <c r="I7634">
        <v>9933.34</v>
      </c>
      <c r="J7634">
        <v>953600.64</v>
      </c>
      <c r="K7634">
        <v>4452.67</v>
      </c>
      <c r="L7634">
        <v>617</v>
      </c>
      <c r="M7634" t="s">
        <v>42</v>
      </c>
      <c r="N7634" t="s">
        <v>43</v>
      </c>
      <c r="O7634">
        <v>159457.60999999999</v>
      </c>
      <c r="P7634">
        <f>_xlfn.DAYS(Table3[[#This Row],[Delivery_Date]],Table3[[#This Row],[Order_Date]])</f>
        <v>12</v>
      </c>
    </row>
    <row r="7635" spans="1:16" x14ac:dyDescent="0.25">
      <c r="A7635">
        <v>7634</v>
      </c>
      <c r="B7635" t="s">
        <v>51</v>
      </c>
      <c r="C7635" t="s">
        <v>16</v>
      </c>
      <c r="D7635" t="s">
        <v>32</v>
      </c>
      <c r="E7635" t="s">
        <v>18</v>
      </c>
      <c r="F7635" t="s">
        <v>249</v>
      </c>
      <c r="G7635" t="s">
        <v>243</v>
      </c>
      <c r="H7635">
        <v>31</v>
      </c>
      <c r="I7635">
        <v>34644.47</v>
      </c>
      <c r="J7635">
        <v>1073978.57</v>
      </c>
      <c r="K7635">
        <v>4454.76</v>
      </c>
      <c r="L7635">
        <v>301</v>
      </c>
      <c r="M7635" t="s">
        <v>42</v>
      </c>
      <c r="N7635" t="s">
        <v>36</v>
      </c>
      <c r="O7635">
        <v>55246.66</v>
      </c>
      <c r="P7635">
        <f>_xlfn.DAYS(Table3[[#This Row],[Delivery_Date]],Table3[[#This Row],[Order_Date]])</f>
        <v>11</v>
      </c>
    </row>
    <row r="7636" spans="1:16" x14ac:dyDescent="0.25">
      <c r="A7636">
        <v>7635</v>
      </c>
      <c r="B7636" t="s">
        <v>51</v>
      </c>
      <c r="C7636" t="s">
        <v>16</v>
      </c>
      <c r="D7636" t="s">
        <v>17</v>
      </c>
      <c r="E7636" t="s">
        <v>18</v>
      </c>
      <c r="F7636" t="s">
        <v>313</v>
      </c>
      <c r="G7636" t="s">
        <v>171</v>
      </c>
      <c r="H7636">
        <v>60</v>
      </c>
      <c r="I7636">
        <v>37870.47</v>
      </c>
      <c r="J7636">
        <v>2272228.2000000002</v>
      </c>
      <c r="K7636">
        <v>2209.38</v>
      </c>
      <c r="L7636">
        <v>434</v>
      </c>
      <c r="M7636" t="s">
        <v>29</v>
      </c>
      <c r="N7636" t="s">
        <v>43</v>
      </c>
      <c r="O7636">
        <v>543630.63</v>
      </c>
      <c r="P7636">
        <f>_xlfn.DAYS(Table3[[#This Row],[Delivery_Date]],Table3[[#This Row],[Order_Date]])</f>
        <v>10</v>
      </c>
    </row>
    <row r="7637" spans="1:16" x14ac:dyDescent="0.25">
      <c r="A7637">
        <v>7636</v>
      </c>
      <c r="B7637" t="s">
        <v>31</v>
      </c>
      <c r="C7637" t="s">
        <v>16</v>
      </c>
      <c r="D7637" t="s">
        <v>39</v>
      </c>
      <c r="E7637" t="s">
        <v>52</v>
      </c>
      <c r="F7637" t="s">
        <v>113</v>
      </c>
      <c r="G7637" t="s">
        <v>403</v>
      </c>
      <c r="H7637">
        <v>60</v>
      </c>
      <c r="I7637">
        <v>40518.730000000003</v>
      </c>
      <c r="J7637">
        <v>2431123.7999999998</v>
      </c>
      <c r="K7637">
        <v>553.59</v>
      </c>
      <c r="L7637">
        <v>356</v>
      </c>
      <c r="M7637" t="s">
        <v>21</v>
      </c>
      <c r="N7637" t="s">
        <v>70</v>
      </c>
      <c r="O7637">
        <v>346759.94</v>
      </c>
      <c r="P7637">
        <f>_xlfn.DAYS(Table3[[#This Row],[Delivery_Date]],Table3[[#This Row],[Order_Date]])</f>
        <v>12</v>
      </c>
    </row>
    <row r="7638" spans="1:16" x14ac:dyDescent="0.25">
      <c r="A7638">
        <v>7637</v>
      </c>
      <c r="B7638" t="s">
        <v>31</v>
      </c>
      <c r="C7638" t="s">
        <v>38</v>
      </c>
      <c r="D7638" t="s">
        <v>39</v>
      </c>
      <c r="E7638" t="s">
        <v>46</v>
      </c>
      <c r="F7638" t="s">
        <v>157</v>
      </c>
      <c r="G7638" t="s">
        <v>406</v>
      </c>
      <c r="H7638">
        <v>20</v>
      </c>
      <c r="I7638">
        <v>3899.39</v>
      </c>
      <c r="J7638">
        <v>77987.8</v>
      </c>
      <c r="K7638">
        <v>2300.38</v>
      </c>
      <c r="L7638">
        <v>314</v>
      </c>
      <c r="M7638" t="s">
        <v>42</v>
      </c>
      <c r="N7638" t="s">
        <v>22</v>
      </c>
      <c r="O7638">
        <v>18828.63</v>
      </c>
      <c r="P7638">
        <f>_xlfn.DAYS(Table3[[#This Row],[Delivery_Date]],Table3[[#This Row],[Order_Date]])</f>
        <v>6</v>
      </c>
    </row>
    <row r="7639" spans="1:16" x14ac:dyDescent="0.25">
      <c r="A7639">
        <v>7638</v>
      </c>
      <c r="B7639" t="s">
        <v>44</v>
      </c>
      <c r="C7639" t="s">
        <v>38</v>
      </c>
      <c r="D7639" t="s">
        <v>39</v>
      </c>
      <c r="E7639" t="s">
        <v>60</v>
      </c>
      <c r="F7639" t="s">
        <v>353</v>
      </c>
      <c r="G7639" t="s">
        <v>389</v>
      </c>
      <c r="H7639">
        <v>62</v>
      </c>
      <c r="I7639">
        <v>669.17</v>
      </c>
      <c r="J7639">
        <v>41488.54</v>
      </c>
      <c r="K7639">
        <v>4847.84</v>
      </c>
      <c r="L7639">
        <v>657</v>
      </c>
      <c r="M7639" t="s">
        <v>35</v>
      </c>
      <c r="N7639" t="s">
        <v>36</v>
      </c>
      <c r="O7639">
        <v>2952.62</v>
      </c>
      <c r="P7639">
        <f>_xlfn.DAYS(Table3[[#This Row],[Delivery_Date]],Table3[[#This Row],[Order_Date]])</f>
        <v>3</v>
      </c>
    </row>
    <row r="7640" spans="1:16" x14ac:dyDescent="0.25">
      <c r="A7640">
        <v>7639</v>
      </c>
      <c r="B7640" t="s">
        <v>37</v>
      </c>
      <c r="C7640" t="s">
        <v>38</v>
      </c>
      <c r="D7640" t="s">
        <v>17</v>
      </c>
      <c r="E7640" t="s">
        <v>52</v>
      </c>
      <c r="F7640" t="s">
        <v>385</v>
      </c>
      <c r="G7640" t="s">
        <v>126</v>
      </c>
      <c r="H7640">
        <v>32</v>
      </c>
      <c r="I7640">
        <v>4199.17</v>
      </c>
      <c r="J7640">
        <v>134373.44</v>
      </c>
      <c r="K7640">
        <v>571.91999999999996</v>
      </c>
      <c r="L7640">
        <v>447</v>
      </c>
      <c r="M7640" t="s">
        <v>29</v>
      </c>
      <c r="N7640" t="s">
        <v>30</v>
      </c>
      <c r="O7640">
        <v>15985.47</v>
      </c>
      <c r="P7640">
        <f>_xlfn.DAYS(Table3[[#This Row],[Delivery_Date]],Table3[[#This Row],[Order_Date]])</f>
        <v>10</v>
      </c>
    </row>
    <row r="7641" spans="1:16" x14ac:dyDescent="0.25">
      <c r="A7641">
        <v>7640</v>
      </c>
      <c r="B7641" t="s">
        <v>51</v>
      </c>
      <c r="C7641" t="s">
        <v>16</v>
      </c>
      <c r="D7641" t="s">
        <v>39</v>
      </c>
      <c r="E7641" t="s">
        <v>18</v>
      </c>
      <c r="F7641" t="s">
        <v>97</v>
      </c>
      <c r="G7641" t="s">
        <v>27</v>
      </c>
      <c r="H7641">
        <v>32</v>
      </c>
      <c r="I7641">
        <v>8304.56</v>
      </c>
      <c r="J7641">
        <v>265745.91999999998</v>
      </c>
      <c r="K7641">
        <v>2459.9899999999998</v>
      </c>
      <c r="L7641">
        <v>877</v>
      </c>
      <c r="M7641" t="s">
        <v>35</v>
      </c>
      <c r="N7641" t="s">
        <v>30</v>
      </c>
      <c r="O7641">
        <v>14986.39</v>
      </c>
      <c r="P7641">
        <f>_xlfn.DAYS(Table3[[#This Row],[Delivery_Date]],Table3[[#This Row],[Order_Date]])</f>
        <v>11</v>
      </c>
    </row>
    <row r="7642" spans="1:16" x14ac:dyDescent="0.25">
      <c r="A7642">
        <v>7641</v>
      </c>
      <c r="B7642" t="s">
        <v>44</v>
      </c>
      <c r="C7642" t="s">
        <v>38</v>
      </c>
      <c r="D7642" t="s">
        <v>25</v>
      </c>
      <c r="E7642" t="s">
        <v>26</v>
      </c>
      <c r="F7642" t="s">
        <v>240</v>
      </c>
      <c r="G7642" t="s">
        <v>355</v>
      </c>
      <c r="H7642">
        <v>3</v>
      </c>
      <c r="I7642">
        <v>41686.14</v>
      </c>
      <c r="J7642">
        <v>125058.42</v>
      </c>
      <c r="K7642">
        <v>3395.23</v>
      </c>
      <c r="L7642">
        <v>815</v>
      </c>
      <c r="M7642" t="s">
        <v>21</v>
      </c>
      <c r="N7642" t="s">
        <v>30</v>
      </c>
      <c r="O7642">
        <v>9818.8799999999992</v>
      </c>
      <c r="P7642">
        <f>_xlfn.DAYS(Table3[[#This Row],[Delivery_Date]],Table3[[#This Row],[Order_Date]])</f>
        <v>3</v>
      </c>
    </row>
    <row r="7643" spans="1:16" x14ac:dyDescent="0.25">
      <c r="A7643">
        <v>7642</v>
      </c>
      <c r="B7643" t="s">
        <v>51</v>
      </c>
      <c r="C7643" t="s">
        <v>16</v>
      </c>
      <c r="D7643" t="s">
        <v>17</v>
      </c>
      <c r="E7643" t="s">
        <v>60</v>
      </c>
      <c r="F7643" t="s">
        <v>343</v>
      </c>
      <c r="G7643" t="s">
        <v>157</v>
      </c>
      <c r="H7643">
        <v>85</v>
      </c>
      <c r="I7643">
        <v>34189.360000000001</v>
      </c>
      <c r="J7643">
        <v>2906095.6</v>
      </c>
      <c r="K7643">
        <v>4333.55</v>
      </c>
      <c r="L7643">
        <v>100</v>
      </c>
      <c r="M7643" t="s">
        <v>21</v>
      </c>
      <c r="N7643" t="s">
        <v>43</v>
      </c>
      <c r="O7643">
        <v>632842.21</v>
      </c>
      <c r="P7643">
        <f>_xlfn.DAYS(Table3[[#This Row],[Delivery_Date]],Table3[[#This Row],[Order_Date]])</f>
        <v>1</v>
      </c>
    </row>
    <row r="7644" spans="1:16" x14ac:dyDescent="0.25">
      <c r="A7644">
        <v>7643</v>
      </c>
      <c r="B7644" t="s">
        <v>31</v>
      </c>
      <c r="C7644" t="s">
        <v>24</v>
      </c>
      <c r="D7644" t="s">
        <v>17</v>
      </c>
      <c r="E7644" t="s">
        <v>46</v>
      </c>
      <c r="F7644" t="s">
        <v>342</v>
      </c>
      <c r="G7644" t="s">
        <v>232</v>
      </c>
      <c r="H7644">
        <v>66</v>
      </c>
      <c r="I7644">
        <v>37586.230000000003</v>
      </c>
      <c r="J7644">
        <v>2480691.1800000002</v>
      </c>
      <c r="K7644">
        <v>1715.93</v>
      </c>
      <c r="L7644">
        <v>288</v>
      </c>
      <c r="M7644" t="s">
        <v>35</v>
      </c>
      <c r="N7644" t="s">
        <v>36</v>
      </c>
      <c r="O7644">
        <v>159614.89000000001</v>
      </c>
      <c r="P7644">
        <f>_xlfn.DAYS(Table3[[#This Row],[Delivery_Date]],Table3[[#This Row],[Order_Date]])</f>
        <v>6</v>
      </c>
    </row>
    <row r="7645" spans="1:16" x14ac:dyDescent="0.25">
      <c r="A7645">
        <v>7644</v>
      </c>
      <c r="B7645" t="s">
        <v>23</v>
      </c>
      <c r="C7645" t="s">
        <v>16</v>
      </c>
      <c r="D7645" t="s">
        <v>45</v>
      </c>
      <c r="E7645" t="s">
        <v>26</v>
      </c>
      <c r="F7645" t="s">
        <v>151</v>
      </c>
      <c r="G7645" t="s">
        <v>92</v>
      </c>
      <c r="H7645">
        <v>55</v>
      </c>
      <c r="I7645">
        <v>8352.69</v>
      </c>
      <c r="J7645">
        <v>459397.95</v>
      </c>
      <c r="K7645">
        <v>2397.4499999999998</v>
      </c>
      <c r="L7645">
        <v>968</v>
      </c>
      <c r="M7645" t="s">
        <v>21</v>
      </c>
      <c r="N7645" t="s">
        <v>30</v>
      </c>
      <c r="O7645">
        <v>92894.97</v>
      </c>
      <c r="P7645">
        <f>_xlfn.DAYS(Table3[[#This Row],[Delivery_Date]],Table3[[#This Row],[Order_Date]])</f>
        <v>9</v>
      </c>
    </row>
    <row r="7646" spans="1:16" x14ac:dyDescent="0.25">
      <c r="A7646">
        <v>7645</v>
      </c>
      <c r="B7646" t="s">
        <v>59</v>
      </c>
      <c r="C7646" t="s">
        <v>38</v>
      </c>
      <c r="D7646" t="s">
        <v>45</v>
      </c>
      <c r="E7646" t="s">
        <v>52</v>
      </c>
      <c r="F7646" t="s">
        <v>75</v>
      </c>
      <c r="G7646" t="s">
        <v>289</v>
      </c>
      <c r="H7646">
        <v>17</v>
      </c>
      <c r="I7646">
        <v>31402.61</v>
      </c>
      <c r="J7646">
        <v>533844.37</v>
      </c>
      <c r="K7646">
        <v>3584.2</v>
      </c>
      <c r="L7646">
        <v>578</v>
      </c>
      <c r="M7646" t="s">
        <v>21</v>
      </c>
      <c r="N7646" t="s">
        <v>36</v>
      </c>
      <c r="O7646">
        <v>95985.69</v>
      </c>
      <c r="P7646">
        <f>_xlfn.DAYS(Table3[[#This Row],[Delivery_Date]],Table3[[#This Row],[Order_Date]])</f>
        <v>3</v>
      </c>
    </row>
    <row r="7647" spans="1:16" x14ac:dyDescent="0.25">
      <c r="A7647">
        <v>7646</v>
      </c>
      <c r="B7647" t="s">
        <v>15</v>
      </c>
      <c r="C7647" t="s">
        <v>16</v>
      </c>
      <c r="D7647" t="s">
        <v>39</v>
      </c>
      <c r="E7647" t="s">
        <v>26</v>
      </c>
      <c r="F7647" t="s">
        <v>213</v>
      </c>
      <c r="G7647" t="s">
        <v>96</v>
      </c>
      <c r="H7647">
        <v>3</v>
      </c>
      <c r="I7647">
        <v>18210.330000000002</v>
      </c>
      <c r="J7647">
        <v>54630.99</v>
      </c>
      <c r="K7647">
        <v>2988.92</v>
      </c>
      <c r="L7647">
        <v>324</v>
      </c>
      <c r="M7647" t="s">
        <v>29</v>
      </c>
      <c r="N7647" t="s">
        <v>30</v>
      </c>
      <c r="O7647">
        <v>6922.24</v>
      </c>
      <c r="P7647">
        <f>_xlfn.DAYS(Table3[[#This Row],[Delivery_Date]],Table3[[#This Row],[Order_Date]])</f>
        <v>5</v>
      </c>
    </row>
    <row r="7648" spans="1:16" x14ac:dyDescent="0.25">
      <c r="A7648">
        <v>7647</v>
      </c>
      <c r="B7648" t="s">
        <v>37</v>
      </c>
      <c r="C7648" t="s">
        <v>38</v>
      </c>
      <c r="D7648" t="s">
        <v>25</v>
      </c>
      <c r="E7648" t="s">
        <v>60</v>
      </c>
      <c r="F7648" t="s">
        <v>291</v>
      </c>
      <c r="G7648" t="s">
        <v>64</v>
      </c>
      <c r="H7648">
        <v>59</v>
      </c>
      <c r="I7648">
        <v>28781.37</v>
      </c>
      <c r="J7648">
        <v>1698100.83</v>
      </c>
      <c r="K7648">
        <v>1585.43</v>
      </c>
      <c r="L7648">
        <v>672</v>
      </c>
      <c r="M7648" t="s">
        <v>42</v>
      </c>
      <c r="N7648" t="s">
        <v>36</v>
      </c>
      <c r="O7648">
        <v>278485.28000000003</v>
      </c>
      <c r="P7648">
        <f>_xlfn.DAYS(Table3[[#This Row],[Delivery_Date]],Table3[[#This Row],[Order_Date]])</f>
        <v>1</v>
      </c>
    </row>
    <row r="7649" spans="1:16" x14ac:dyDescent="0.25">
      <c r="A7649">
        <v>7648</v>
      </c>
      <c r="B7649" t="s">
        <v>59</v>
      </c>
      <c r="C7649" t="s">
        <v>16</v>
      </c>
      <c r="D7649" t="s">
        <v>39</v>
      </c>
      <c r="E7649" t="s">
        <v>18</v>
      </c>
      <c r="F7649" t="s">
        <v>291</v>
      </c>
      <c r="G7649" t="s">
        <v>314</v>
      </c>
      <c r="H7649">
        <v>2</v>
      </c>
      <c r="I7649">
        <v>7339.9</v>
      </c>
      <c r="J7649">
        <v>14679.8</v>
      </c>
      <c r="K7649">
        <v>1537.7</v>
      </c>
      <c r="L7649">
        <v>276</v>
      </c>
      <c r="M7649" t="s">
        <v>29</v>
      </c>
      <c r="N7649" t="s">
        <v>30</v>
      </c>
      <c r="O7649">
        <v>2942.06</v>
      </c>
      <c r="P7649">
        <f>_xlfn.DAYS(Table3[[#This Row],[Delivery_Date]],Table3[[#This Row],[Order_Date]])</f>
        <v>12</v>
      </c>
    </row>
    <row r="7650" spans="1:16" x14ac:dyDescent="0.25">
      <c r="A7650">
        <v>7649</v>
      </c>
      <c r="B7650" t="s">
        <v>23</v>
      </c>
      <c r="C7650" t="s">
        <v>16</v>
      </c>
      <c r="D7650" t="s">
        <v>25</v>
      </c>
      <c r="E7650" t="s">
        <v>26</v>
      </c>
      <c r="F7650" t="s">
        <v>284</v>
      </c>
      <c r="G7650" t="s">
        <v>147</v>
      </c>
      <c r="H7650">
        <v>74</v>
      </c>
      <c r="I7650">
        <v>910.97</v>
      </c>
      <c r="J7650">
        <v>67411.78</v>
      </c>
      <c r="K7650">
        <v>3385.45</v>
      </c>
      <c r="L7650">
        <v>968</v>
      </c>
      <c r="M7650" t="s">
        <v>35</v>
      </c>
      <c r="N7650" t="s">
        <v>70</v>
      </c>
      <c r="O7650">
        <v>7156.47</v>
      </c>
      <c r="P7650">
        <f>_xlfn.DAYS(Table3[[#This Row],[Delivery_Date]],Table3[[#This Row],[Order_Date]])</f>
        <v>12</v>
      </c>
    </row>
    <row r="7651" spans="1:16" x14ac:dyDescent="0.25">
      <c r="A7651">
        <v>7650</v>
      </c>
      <c r="B7651" t="s">
        <v>65</v>
      </c>
      <c r="C7651" t="s">
        <v>16</v>
      </c>
      <c r="D7651" t="s">
        <v>32</v>
      </c>
      <c r="E7651" t="s">
        <v>46</v>
      </c>
      <c r="F7651" t="s">
        <v>236</v>
      </c>
      <c r="G7651" t="s">
        <v>309</v>
      </c>
      <c r="H7651">
        <v>11</v>
      </c>
      <c r="I7651">
        <v>26578.53</v>
      </c>
      <c r="J7651">
        <v>292363.83</v>
      </c>
      <c r="K7651">
        <v>4385.33</v>
      </c>
      <c r="L7651">
        <v>95</v>
      </c>
      <c r="M7651" t="s">
        <v>35</v>
      </c>
      <c r="N7651" t="s">
        <v>70</v>
      </c>
      <c r="O7651">
        <v>48037.2</v>
      </c>
      <c r="P7651">
        <f>_xlfn.DAYS(Table3[[#This Row],[Delivery_Date]],Table3[[#This Row],[Order_Date]])</f>
        <v>4</v>
      </c>
    </row>
    <row r="7652" spans="1:16" x14ac:dyDescent="0.25">
      <c r="A7652">
        <v>7651</v>
      </c>
      <c r="B7652" t="s">
        <v>23</v>
      </c>
      <c r="C7652" t="s">
        <v>38</v>
      </c>
      <c r="D7652" t="s">
        <v>25</v>
      </c>
      <c r="E7652" t="s">
        <v>46</v>
      </c>
      <c r="F7652" t="s">
        <v>184</v>
      </c>
      <c r="G7652" t="s">
        <v>205</v>
      </c>
      <c r="H7652">
        <v>13</v>
      </c>
      <c r="I7652">
        <v>9314.1299999999992</v>
      </c>
      <c r="J7652">
        <v>121083.69</v>
      </c>
      <c r="K7652">
        <v>3869.16</v>
      </c>
      <c r="L7652">
        <v>850</v>
      </c>
      <c r="M7652" t="s">
        <v>29</v>
      </c>
      <c r="N7652" t="s">
        <v>30</v>
      </c>
      <c r="O7652">
        <v>22283.87</v>
      </c>
      <c r="P7652">
        <f>_xlfn.DAYS(Table3[[#This Row],[Delivery_Date]],Table3[[#This Row],[Order_Date]])</f>
        <v>10</v>
      </c>
    </row>
    <row r="7653" spans="1:16" x14ac:dyDescent="0.25">
      <c r="A7653">
        <v>7652</v>
      </c>
      <c r="B7653" t="s">
        <v>51</v>
      </c>
      <c r="C7653" t="s">
        <v>16</v>
      </c>
      <c r="D7653" t="s">
        <v>45</v>
      </c>
      <c r="E7653" t="s">
        <v>18</v>
      </c>
      <c r="F7653" t="s">
        <v>189</v>
      </c>
      <c r="G7653" t="s">
        <v>378</v>
      </c>
      <c r="H7653">
        <v>68</v>
      </c>
      <c r="I7653">
        <v>20957.759999999998</v>
      </c>
      <c r="J7653">
        <v>1425127.68</v>
      </c>
      <c r="K7653">
        <v>2951.26</v>
      </c>
      <c r="L7653">
        <v>524</v>
      </c>
      <c r="M7653" t="s">
        <v>35</v>
      </c>
      <c r="N7653" t="s">
        <v>70</v>
      </c>
      <c r="O7653">
        <v>121312.68</v>
      </c>
      <c r="P7653">
        <f>_xlfn.DAYS(Table3[[#This Row],[Delivery_Date]],Table3[[#This Row],[Order_Date]])</f>
        <v>7</v>
      </c>
    </row>
    <row r="7654" spans="1:16" x14ac:dyDescent="0.25">
      <c r="A7654">
        <v>7653</v>
      </c>
      <c r="B7654" t="s">
        <v>51</v>
      </c>
      <c r="C7654" t="s">
        <v>38</v>
      </c>
      <c r="D7654" t="s">
        <v>25</v>
      </c>
      <c r="E7654" t="s">
        <v>60</v>
      </c>
      <c r="F7654" t="s">
        <v>394</v>
      </c>
      <c r="G7654" t="s">
        <v>216</v>
      </c>
      <c r="H7654">
        <v>38</v>
      </c>
      <c r="I7654">
        <v>6953.3</v>
      </c>
      <c r="J7654">
        <v>264225.40000000002</v>
      </c>
      <c r="K7654">
        <v>795.68</v>
      </c>
      <c r="L7654">
        <v>536</v>
      </c>
      <c r="M7654" t="s">
        <v>21</v>
      </c>
      <c r="N7654" t="s">
        <v>30</v>
      </c>
      <c r="O7654">
        <v>20358.41</v>
      </c>
      <c r="P7654">
        <f>_xlfn.DAYS(Table3[[#This Row],[Delivery_Date]],Table3[[#This Row],[Order_Date]])</f>
        <v>6</v>
      </c>
    </row>
    <row r="7655" spans="1:16" x14ac:dyDescent="0.25">
      <c r="A7655">
        <v>7654</v>
      </c>
      <c r="B7655" t="s">
        <v>15</v>
      </c>
      <c r="C7655" t="s">
        <v>24</v>
      </c>
      <c r="D7655" t="s">
        <v>39</v>
      </c>
      <c r="E7655" t="s">
        <v>46</v>
      </c>
      <c r="F7655" t="s">
        <v>213</v>
      </c>
      <c r="G7655" t="s">
        <v>229</v>
      </c>
      <c r="H7655">
        <v>58</v>
      </c>
      <c r="I7655">
        <v>49655.43</v>
      </c>
      <c r="J7655">
        <v>2880014.94</v>
      </c>
      <c r="K7655">
        <v>1071.18</v>
      </c>
      <c r="L7655">
        <v>591</v>
      </c>
      <c r="M7655" t="s">
        <v>29</v>
      </c>
      <c r="N7655" t="s">
        <v>30</v>
      </c>
      <c r="O7655">
        <v>441311.47</v>
      </c>
      <c r="P7655">
        <f>_xlfn.DAYS(Table3[[#This Row],[Delivery_Date]],Table3[[#This Row],[Order_Date]])</f>
        <v>12</v>
      </c>
    </row>
    <row r="7656" spans="1:16" x14ac:dyDescent="0.25">
      <c r="A7656">
        <v>7655</v>
      </c>
      <c r="B7656" t="s">
        <v>15</v>
      </c>
      <c r="C7656" t="s">
        <v>16</v>
      </c>
      <c r="D7656" t="s">
        <v>39</v>
      </c>
      <c r="E7656" t="s">
        <v>52</v>
      </c>
      <c r="F7656" t="s">
        <v>227</v>
      </c>
      <c r="G7656" t="s">
        <v>303</v>
      </c>
      <c r="H7656">
        <v>28</v>
      </c>
      <c r="I7656">
        <v>15932.7</v>
      </c>
      <c r="J7656">
        <v>446115.6</v>
      </c>
      <c r="K7656">
        <v>1546.09</v>
      </c>
      <c r="L7656">
        <v>122</v>
      </c>
      <c r="M7656" t="s">
        <v>35</v>
      </c>
      <c r="N7656" t="s">
        <v>30</v>
      </c>
      <c r="O7656">
        <v>70448.06</v>
      </c>
      <c r="P7656">
        <f>_xlfn.DAYS(Table3[[#This Row],[Delivery_Date]],Table3[[#This Row],[Order_Date]])</f>
        <v>4</v>
      </c>
    </row>
    <row r="7657" spans="1:16" x14ac:dyDescent="0.25">
      <c r="A7657">
        <v>7656</v>
      </c>
      <c r="B7657" t="s">
        <v>44</v>
      </c>
      <c r="C7657" t="s">
        <v>38</v>
      </c>
      <c r="D7657" t="s">
        <v>39</v>
      </c>
      <c r="E7657" t="s">
        <v>18</v>
      </c>
      <c r="F7657" t="s">
        <v>302</v>
      </c>
      <c r="G7657" t="s">
        <v>200</v>
      </c>
      <c r="H7657">
        <v>25</v>
      </c>
      <c r="I7657">
        <v>41285.03</v>
      </c>
      <c r="J7657">
        <v>1032125.75</v>
      </c>
      <c r="K7657">
        <v>2696.01</v>
      </c>
      <c r="L7657">
        <v>47</v>
      </c>
      <c r="M7657" t="s">
        <v>21</v>
      </c>
      <c r="N7657" t="s">
        <v>36</v>
      </c>
      <c r="O7657">
        <v>153731.85999999999</v>
      </c>
      <c r="P7657">
        <f>_xlfn.DAYS(Table3[[#This Row],[Delivery_Date]],Table3[[#This Row],[Order_Date]])</f>
        <v>6</v>
      </c>
    </row>
    <row r="7658" spans="1:16" x14ac:dyDescent="0.25">
      <c r="A7658">
        <v>7657</v>
      </c>
      <c r="B7658" t="s">
        <v>15</v>
      </c>
      <c r="C7658" t="s">
        <v>24</v>
      </c>
      <c r="D7658" t="s">
        <v>39</v>
      </c>
      <c r="E7658" t="s">
        <v>26</v>
      </c>
      <c r="F7658" t="s">
        <v>289</v>
      </c>
      <c r="G7658" t="s">
        <v>391</v>
      </c>
      <c r="H7658">
        <v>57</v>
      </c>
      <c r="I7658">
        <v>15794.22</v>
      </c>
      <c r="J7658">
        <v>900270.54</v>
      </c>
      <c r="K7658">
        <v>1382.68</v>
      </c>
      <c r="L7658">
        <v>663</v>
      </c>
      <c r="M7658" t="s">
        <v>21</v>
      </c>
      <c r="N7658" t="s">
        <v>30</v>
      </c>
      <c r="O7658">
        <v>85762.22</v>
      </c>
      <c r="P7658">
        <f>_xlfn.DAYS(Table3[[#This Row],[Delivery_Date]],Table3[[#This Row],[Order_Date]])</f>
        <v>12</v>
      </c>
    </row>
    <row r="7659" spans="1:16" x14ac:dyDescent="0.25">
      <c r="A7659">
        <v>7658</v>
      </c>
      <c r="B7659" t="s">
        <v>37</v>
      </c>
      <c r="C7659" t="s">
        <v>38</v>
      </c>
      <c r="D7659" t="s">
        <v>17</v>
      </c>
      <c r="E7659" t="s">
        <v>60</v>
      </c>
      <c r="F7659" t="s">
        <v>212</v>
      </c>
      <c r="G7659" t="s">
        <v>133</v>
      </c>
      <c r="H7659">
        <v>84</v>
      </c>
      <c r="I7659">
        <v>22325.52</v>
      </c>
      <c r="J7659">
        <v>1875343.68</v>
      </c>
      <c r="K7659">
        <v>1491.2</v>
      </c>
      <c r="L7659">
        <v>155</v>
      </c>
      <c r="M7659" t="s">
        <v>42</v>
      </c>
      <c r="N7659" t="s">
        <v>36</v>
      </c>
      <c r="O7659">
        <v>285912.77</v>
      </c>
      <c r="P7659">
        <f>_xlfn.DAYS(Table3[[#This Row],[Delivery_Date]],Table3[[#This Row],[Order_Date]])</f>
        <v>8</v>
      </c>
    </row>
    <row r="7660" spans="1:16" x14ac:dyDescent="0.25">
      <c r="A7660">
        <v>7659</v>
      </c>
      <c r="B7660" t="s">
        <v>59</v>
      </c>
      <c r="C7660" t="s">
        <v>16</v>
      </c>
      <c r="D7660" t="s">
        <v>39</v>
      </c>
      <c r="E7660" t="s">
        <v>46</v>
      </c>
      <c r="F7660" t="s">
        <v>62</v>
      </c>
      <c r="G7660" t="s">
        <v>141</v>
      </c>
      <c r="H7660">
        <v>21</v>
      </c>
      <c r="I7660">
        <v>30076.55</v>
      </c>
      <c r="J7660">
        <v>631607.55000000005</v>
      </c>
      <c r="K7660">
        <v>2112.1999999999998</v>
      </c>
      <c r="L7660">
        <v>46</v>
      </c>
      <c r="M7660" t="s">
        <v>21</v>
      </c>
      <c r="N7660" t="s">
        <v>22</v>
      </c>
      <c r="O7660">
        <v>113511.12</v>
      </c>
      <c r="P7660">
        <f>_xlfn.DAYS(Table3[[#This Row],[Delivery_Date]],Table3[[#This Row],[Order_Date]])</f>
        <v>13</v>
      </c>
    </row>
    <row r="7661" spans="1:16" x14ac:dyDescent="0.25">
      <c r="A7661">
        <v>7660</v>
      </c>
      <c r="B7661" t="s">
        <v>44</v>
      </c>
      <c r="C7661" t="s">
        <v>24</v>
      </c>
      <c r="D7661" t="s">
        <v>32</v>
      </c>
      <c r="E7661" t="s">
        <v>18</v>
      </c>
      <c r="F7661" t="s">
        <v>113</v>
      </c>
      <c r="G7661" t="s">
        <v>403</v>
      </c>
      <c r="H7661">
        <v>66</v>
      </c>
      <c r="I7661">
        <v>26504.57</v>
      </c>
      <c r="J7661">
        <v>1749301.62</v>
      </c>
      <c r="K7661">
        <v>2256.2399999999998</v>
      </c>
      <c r="L7661">
        <v>597</v>
      </c>
      <c r="M7661" t="s">
        <v>21</v>
      </c>
      <c r="N7661" t="s">
        <v>36</v>
      </c>
      <c r="O7661">
        <v>351171.33</v>
      </c>
      <c r="P7661">
        <f>_xlfn.DAYS(Table3[[#This Row],[Delivery_Date]],Table3[[#This Row],[Order_Date]])</f>
        <v>12</v>
      </c>
    </row>
    <row r="7662" spans="1:16" x14ac:dyDescent="0.25">
      <c r="A7662">
        <v>7661</v>
      </c>
      <c r="B7662" t="s">
        <v>44</v>
      </c>
      <c r="C7662" t="s">
        <v>16</v>
      </c>
      <c r="D7662" t="s">
        <v>32</v>
      </c>
      <c r="E7662" t="s">
        <v>52</v>
      </c>
      <c r="F7662" t="s">
        <v>34</v>
      </c>
      <c r="G7662" t="s">
        <v>173</v>
      </c>
      <c r="H7662">
        <v>59</v>
      </c>
      <c r="I7662">
        <v>41556.68</v>
      </c>
      <c r="J7662">
        <v>2451844.12</v>
      </c>
      <c r="K7662">
        <v>1433.8</v>
      </c>
      <c r="L7662">
        <v>797</v>
      </c>
      <c r="M7662" t="s">
        <v>42</v>
      </c>
      <c r="N7662" t="s">
        <v>70</v>
      </c>
      <c r="O7662">
        <v>576304.67000000004</v>
      </c>
      <c r="P7662">
        <f>_xlfn.DAYS(Table3[[#This Row],[Delivery_Date]],Table3[[#This Row],[Order_Date]])</f>
        <v>2</v>
      </c>
    </row>
    <row r="7663" spans="1:16" x14ac:dyDescent="0.25">
      <c r="A7663">
        <v>7662</v>
      </c>
      <c r="B7663" t="s">
        <v>59</v>
      </c>
      <c r="C7663" t="s">
        <v>24</v>
      </c>
      <c r="D7663" t="s">
        <v>45</v>
      </c>
      <c r="E7663" t="s">
        <v>52</v>
      </c>
      <c r="F7663" t="s">
        <v>177</v>
      </c>
      <c r="G7663" t="s">
        <v>276</v>
      </c>
      <c r="H7663">
        <v>88</v>
      </c>
      <c r="I7663">
        <v>40229.22</v>
      </c>
      <c r="J7663">
        <v>3540171.36</v>
      </c>
      <c r="K7663">
        <v>737.6</v>
      </c>
      <c r="L7663">
        <v>857</v>
      </c>
      <c r="M7663" t="s">
        <v>21</v>
      </c>
      <c r="N7663" t="s">
        <v>70</v>
      </c>
      <c r="O7663">
        <v>763339.94</v>
      </c>
      <c r="P7663">
        <f>_xlfn.DAYS(Table3[[#This Row],[Delivery_Date]],Table3[[#This Row],[Order_Date]])</f>
        <v>2</v>
      </c>
    </row>
    <row r="7664" spans="1:16" x14ac:dyDescent="0.25">
      <c r="A7664">
        <v>7663</v>
      </c>
      <c r="B7664" t="s">
        <v>65</v>
      </c>
      <c r="C7664" t="s">
        <v>24</v>
      </c>
      <c r="D7664" t="s">
        <v>25</v>
      </c>
      <c r="E7664" t="s">
        <v>46</v>
      </c>
      <c r="F7664" t="s">
        <v>125</v>
      </c>
      <c r="G7664" t="s">
        <v>144</v>
      </c>
      <c r="H7664">
        <v>19</v>
      </c>
      <c r="I7664">
        <v>16990.28</v>
      </c>
      <c r="J7664">
        <v>322815.32</v>
      </c>
      <c r="K7664">
        <v>2731.19</v>
      </c>
      <c r="L7664">
        <v>407</v>
      </c>
      <c r="M7664" t="s">
        <v>35</v>
      </c>
      <c r="N7664" t="s">
        <v>22</v>
      </c>
      <c r="O7664">
        <v>71187.350000000006</v>
      </c>
      <c r="P7664">
        <f>_xlfn.DAYS(Table3[[#This Row],[Delivery_Date]],Table3[[#This Row],[Order_Date]])</f>
        <v>2</v>
      </c>
    </row>
    <row r="7665" spans="1:16" x14ac:dyDescent="0.25">
      <c r="A7665">
        <v>7664</v>
      </c>
      <c r="B7665" t="s">
        <v>65</v>
      </c>
      <c r="C7665" t="s">
        <v>16</v>
      </c>
      <c r="D7665" t="s">
        <v>32</v>
      </c>
      <c r="E7665" t="s">
        <v>46</v>
      </c>
      <c r="F7665" t="s">
        <v>397</v>
      </c>
      <c r="G7665" t="s">
        <v>251</v>
      </c>
      <c r="H7665">
        <v>29</v>
      </c>
      <c r="I7665">
        <v>1595.87</v>
      </c>
      <c r="J7665">
        <v>46280.23</v>
      </c>
      <c r="K7665">
        <v>350.64</v>
      </c>
      <c r="L7665">
        <v>794</v>
      </c>
      <c r="M7665" t="s">
        <v>35</v>
      </c>
      <c r="N7665" t="s">
        <v>22</v>
      </c>
      <c r="O7665">
        <v>11506.36</v>
      </c>
      <c r="P7665">
        <f>_xlfn.DAYS(Table3[[#This Row],[Delivery_Date]],Table3[[#This Row],[Order_Date]])</f>
        <v>14</v>
      </c>
    </row>
    <row r="7666" spans="1:16" x14ac:dyDescent="0.25">
      <c r="A7666">
        <v>7665</v>
      </c>
      <c r="B7666" t="s">
        <v>37</v>
      </c>
      <c r="C7666" t="s">
        <v>24</v>
      </c>
      <c r="D7666" t="s">
        <v>32</v>
      </c>
      <c r="E7666" t="s">
        <v>52</v>
      </c>
      <c r="F7666" t="s">
        <v>162</v>
      </c>
      <c r="G7666" t="s">
        <v>221</v>
      </c>
      <c r="H7666">
        <v>93</v>
      </c>
      <c r="I7666">
        <v>31202.49</v>
      </c>
      <c r="J7666">
        <v>2901831.57</v>
      </c>
      <c r="K7666">
        <v>2291.25</v>
      </c>
      <c r="L7666">
        <v>323</v>
      </c>
      <c r="M7666" t="s">
        <v>35</v>
      </c>
      <c r="N7666" t="s">
        <v>30</v>
      </c>
      <c r="O7666">
        <v>692567.1</v>
      </c>
      <c r="P7666">
        <f>_xlfn.DAYS(Table3[[#This Row],[Delivery_Date]],Table3[[#This Row],[Order_Date]])</f>
        <v>14</v>
      </c>
    </row>
    <row r="7667" spans="1:16" x14ac:dyDescent="0.25">
      <c r="A7667">
        <v>7666</v>
      </c>
      <c r="B7667" t="s">
        <v>51</v>
      </c>
      <c r="C7667" t="s">
        <v>38</v>
      </c>
      <c r="D7667" t="s">
        <v>17</v>
      </c>
      <c r="E7667" t="s">
        <v>18</v>
      </c>
      <c r="F7667" t="s">
        <v>417</v>
      </c>
      <c r="G7667" t="s">
        <v>368</v>
      </c>
      <c r="H7667">
        <v>52</v>
      </c>
      <c r="I7667">
        <v>30438.38</v>
      </c>
      <c r="J7667">
        <v>1582795.76</v>
      </c>
      <c r="K7667">
        <v>378.29</v>
      </c>
      <c r="L7667">
        <v>730</v>
      </c>
      <c r="M7667" t="s">
        <v>42</v>
      </c>
      <c r="N7667" t="s">
        <v>36</v>
      </c>
      <c r="O7667">
        <v>358486.73</v>
      </c>
      <c r="P7667">
        <f>_xlfn.DAYS(Table3[[#This Row],[Delivery_Date]],Table3[[#This Row],[Order_Date]])</f>
        <v>7</v>
      </c>
    </row>
    <row r="7668" spans="1:16" x14ac:dyDescent="0.25">
      <c r="A7668">
        <v>7667</v>
      </c>
      <c r="B7668" t="s">
        <v>15</v>
      </c>
      <c r="C7668" t="s">
        <v>16</v>
      </c>
      <c r="D7668" t="s">
        <v>17</v>
      </c>
      <c r="E7668" t="s">
        <v>52</v>
      </c>
      <c r="F7668" t="s">
        <v>224</v>
      </c>
      <c r="G7668" t="s">
        <v>107</v>
      </c>
      <c r="H7668">
        <v>37</v>
      </c>
      <c r="I7668">
        <v>48193.16</v>
      </c>
      <c r="J7668">
        <v>1783146.92</v>
      </c>
      <c r="K7668">
        <v>2853.42</v>
      </c>
      <c r="L7668">
        <v>663</v>
      </c>
      <c r="M7668" t="s">
        <v>42</v>
      </c>
      <c r="N7668" t="s">
        <v>43</v>
      </c>
      <c r="O7668">
        <v>249478.93</v>
      </c>
      <c r="P7668">
        <f>_xlfn.DAYS(Table3[[#This Row],[Delivery_Date]],Table3[[#This Row],[Order_Date]])</f>
        <v>14</v>
      </c>
    </row>
    <row r="7669" spans="1:16" x14ac:dyDescent="0.25">
      <c r="A7669">
        <v>7668</v>
      </c>
      <c r="B7669" t="s">
        <v>23</v>
      </c>
      <c r="C7669" t="s">
        <v>38</v>
      </c>
      <c r="D7669" t="s">
        <v>32</v>
      </c>
      <c r="E7669" t="s">
        <v>60</v>
      </c>
      <c r="F7669" t="s">
        <v>232</v>
      </c>
      <c r="G7669" t="s">
        <v>420</v>
      </c>
      <c r="H7669">
        <v>55</v>
      </c>
      <c r="I7669">
        <v>31309.57</v>
      </c>
      <c r="J7669">
        <v>1722026.35</v>
      </c>
      <c r="K7669">
        <v>549.69000000000005</v>
      </c>
      <c r="L7669">
        <v>317</v>
      </c>
      <c r="M7669" t="s">
        <v>35</v>
      </c>
      <c r="N7669" t="s">
        <v>30</v>
      </c>
      <c r="O7669">
        <v>358774.48</v>
      </c>
      <c r="P7669">
        <f>_xlfn.DAYS(Table3[[#This Row],[Delivery_Date]],Table3[[#This Row],[Order_Date]])</f>
        <v>11</v>
      </c>
    </row>
    <row r="7670" spans="1:16" x14ac:dyDescent="0.25">
      <c r="A7670">
        <v>7669</v>
      </c>
      <c r="B7670" t="s">
        <v>37</v>
      </c>
      <c r="C7670" t="s">
        <v>16</v>
      </c>
      <c r="D7670" t="s">
        <v>39</v>
      </c>
      <c r="E7670" t="s">
        <v>18</v>
      </c>
      <c r="F7670" t="s">
        <v>73</v>
      </c>
      <c r="G7670" t="s">
        <v>289</v>
      </c>
      <c r="H7670">
        <v>21</v>
      </c>
      <c r="I7670">
        <v>17182.52</v>
      </c>
      <c r="J7670">
        <v>360832.92</v>
      </c>
      <c r="K7670">
        <v>477.29</v>
      </c>
      <c r="L7670">
        <v>721</v>
      </c>
      <c r="M7670" t="s">
        <v>21</v>
      </c>
      <c r="N7670" t="s">
        <v>43</v>
      </c>
      <c r="O7670">
        <v>33086.32</v>
      </c>
      <c r="P7670">
        <f>_xlfn.DAYS(Table3[[#This Row],[Delivery_Date]],Table3[[#This Row],[Order_Date]])</f>
        <v>12</v>
      </c>
    </row>
    <row r="7671" spans="1:16" x14ac:dyDescent="0.25">
      <c r="A7671">
        <v>7670</v>
      </c>
      <c r="B7671" t="s">
        <v>65</v>
      </c>
      <c r="C7671" t="s">
        <v>24</v>
      </c>
      <c r="D7671" t="s">
        <v>32</v>
      </c>
      <c r="E7671" t="s">
        <v>26</v>
      </c>
      <c r="F7671" t="s">
        <v>77</v>
      </c>
      <c r="G7671" t="s">
        <v>405</v>
      </c>
      <c r="H7671">
        <v>40</v>
      </c>
      <c r="I7671">
        <v>20976.7</v>
      </c>
      <c r="J7671">
        <v>839068</v>
      </c>
      <c r="K7671">
        <v>2854.32</v>
      </c>
      <c r="L7671">
        <v>606</v>
      </c>
      <c r="M7671" t="s">
        <v>35</v>
      </c>
      <c r="N7671" t="s">
        <v>43</v>
      </c>
      <c r="O7671">
        <v>143239.67000000001</v>
      </c>
      <c r="P7671">
        <f>_xlfn.DAYS(Table3[[#This Row],[Delivery_Date]],Table3[[#This Row],[Order_Date]])</f>
        <v>4</v>
      </c>
    </row>
    <row r="7672" spans="1:16" x14ac:dyDescent="0.25">
      <c r="A7672">
        <v>7671</v>
      </c>
      <c r="B7672" t="s">
        <v>23</v>
      </c>
      <c r="C7672" t="s">
        <v>38</v>
      </c>
      <c r="D7672" t="s">
        <v>25</v>
      </c>
      <c r="E7672" t="s">
        <v>26</v>
      </c>
      <c r="F7672" t="s">
        <v>354</v>
      </c>
      <c r="G7672" t="s">
        <v>181</v>
      </c>
      <c r="H7672">
        <v>21</v>
      </c>
      <c r="I7672">
        <v>8067.07</v>
      </c>
      <c r="J7672">
        <v>169408.47</v>
      </c>
      <c r="K7672">
        <v>3313.24</v>
      </c>
      <c r="L7672">
        <v>519</v>
      </c>
      <c r="M7672" t="s">
        <v>42</v>
      </c>
      <c r="N7672" t="s">
        <v>43</v>
      </c>
      <c r="O7672">
        <v>27725.919999999998</v>
      </c>
      <c r="P7672">
        <f>_xlfn.DAYS(Table3[[#This Row],[Delivery_Date]],Table3[[#This Row],[Order_Date]])</f>
        <v>10</v>
      </c>
    </row>
    <row r="7673" spans="1:16" x14ac:dyDescent="0.25">
      <c r="A7673">
        <v>7672</v>
      </c>
      <c r="B7673" t="s">
        <v>51</v>
      </c>
      <c r="C7673" t="s">
        <v>16</v>
      </c>
      <c r="D7673" t="s">
        <v>45</v>
      </c>
      <c r="E7673" t="s">
        <v>26</v>
      </c>
      <c r="F7673" t="s">
        <v>80</v>
      </c>
      <c r="G7673" t="s">
        <v>287</v>
      </c>
      <c r="H7673">
        <v>44</v>
      </c>
      <c r="I7673">
        <v>21186.02</v>
      </c>
      <c r="J7673">
        <v>932184.88</v>
      </c>
      <c r="K7673">
        <v>2550.33</v>
      </c>
      <c r="L7673">
        <v>607</v>
      </c>
      <c r="M7673" t="s">
        <v>35</v>
      </c>
      <c r="N7673" t="s">
        <v>70</v>
      </c>
      <c r="O7673">
        <v>52090.49</v>
      </c>
      <c r="P7673">
        <f>_xlfn.DAYS(Table3[[#This Row],[Delivery_Date]],Table3[[#This Row],[Order_Date]])</f>
        <v>9</v>
      </c>
    </row>
    <row r="7674" spans="1:16" x14ac:dyDescent="0.25">
      <c r="A7674">
        <v>7673</v>
      </c>
      <c r="B7674" t="s">
        <v>31</v>
      </c>
      <c r="C7674" t="s">
        <v>24</v>
      </c>
      <c r="D7674" t="s">
        <v>32</v>
      </c>
      <c r="E7674" t="s">
        <v>60</v>
      </c>
      <c r="F7674" t="s">
        <v>146</v>
      </c>
      <c r="G7674" t="s">
        <v>54</v>
      </c>
      <c r="H7674">
        <v>80</v>
      </c>
      <c r="I7674">
        <v>41031.85</v>
      </c>
      <c r="J7674">
        <v>3282548</v>
      </c>
      <c r="K7674">
        <v>1340.07</v>
      </c>
      <c r="L7674">
        <v>67</v>
      </c>
      <c r="M7674" t="s">
        <v>35</v>
      </c>
      <c r="N7674" t="s">
        <v>70</v>
      </c>
      <c r="O7674">
        <v>352606.34</v>
      </c>
      <c r="P7674">
        <f>_xlfn.DAYS(Table3[[#This Row],[Delivery_Date]],Table3[[#This Row],[Order_Date]])</f>
        <v>12</v>
      </c>
    </row>
    <row r="7675" spans="1:16" x14ac:dyDescent="0.25">
      <c r="A7675">
        <v>7674</v>
      </c>
      <c r="B7675" t="s">
        <v>44</v>
      </c>
      <c r="C7675" t="s">
        <v>24</v>
      </c>
      <c r="D7675" t="s">
        <v>39</v>
      </c>
      <c r="E7675" t="s">
        <v>52</v>
      </c>
      <c r="F7675" t="s">
        <v>207</v>
      </c>
      <c r="G7675" t="s">
        <v>309</v>
      </c>
      <c r="H7675">
        <v>39</v>
      </c>
      <c r="I7675">
        <v>28000.28</v>
      </c>
      <c r="J7675">
        <v>1092010.92</v>
      </c>
      <c r="K7675">
        <v>3202.21</v>
      </c>
      <c r="L7675">
        <v>117</v>
      </c>
      <c r="M7675" t="s">
        <v>42</v>
      </c>
      <c r="N7675" t="s">
        <v>22</v>
      </c>
      <c r="O7675">
        <v>69176.53</v>
      </c>
      <c r="P7675">
        <f>_xlfn.DAYS(Table3[[#This Row],[Delivery_Date]],Table3[[#This Row],[Order_Date]])</f>
        <v>8</v>
      </c>
    </row>
    <row r="7676" spans="1:16" x14ac:dyDescent="0.25">
      <c r="A7676">
        <v>7675</v>
      </c>
      <c r="B7676" t="s">
        <v>44</v>
      </c>
      <c r="C7676" t="s">
        <v>16</v>
      </c>
      <c r="D7676" t="s">
        <v>17</v>
      </c>
      <c r="E7676" t="s">
        <v>60</v>
      </c>
      <c r="F7676" t="s">
        <v>297</v>
      </c>
      <c r="G7676" t="s">
        <v>246</v>
      </c>
      <c r="H7676">
        <v>52</v>
      </c>
      <c r="I7676">
        <v>24571.97</v>
      </c>
      <c r="J7676">
        <v>1277742.44</v>
      </c>
      <c r="K7676">
        <v>1982.55</v>
      </c>
      <c r="L7676">
        <v>79</v>
      </c>
      <c r="M7676" t="s">
        <v>35</v>
      </c>
      <c r="N7676" t="s">
        <v>36</v>
      </c>
      <c r="O7676">
        <v>190273.65</v>
      </c>
      <c r="P7676">
        <f>_xlfn.DAYS(Table3[[#This Row],[Delivery_Date]],Table3[[#This Row],[Order_Date]])</f>
        <v>10</v>
      </c>
    </row>
    <row r="7677" spans="1:16" x14ac:dyDescent="0.25">
      <c r="A7677">
        <v>7676</v>
      </c>
      <c r="B7677" t="s">
        <v>44</v>
      </c>
      <c r="C7677" t="s">
        <v>38</v>
      </c>
      <c r="D7677" t="s">
        <v>39</v>
      </c>
      <c r="E7677" t="s">
        <v>26</v>
      </c>
      <c r="F7677" t="s">
        <v>80</v>
      </c>
      <c r="G7677" t="s">
        <v>275</v>
      </c>
      <c r="H7677">
        <v>90</v>
      </c>
      <c r="I7677">
        <v>13647.4</v>
      </c>
      <c r="J7677">
        <v>1228266</v>
      </c>
      <c r="K7677">
        <v>2430.54</v>
      </c>
      <c r="L7677">
        <v>440</v>
      </c>
      <c r="M7677" t="s">
        <v>29</v>
      </c>
      <c r="N7677" t="s">
        <v>43</v>
      </c>
      <c r="O7677">
        <v>250848.15</v>
      </c>
      <c r="P7677">
        <f>_xlfn.DAYS(Table3[[#This Row],[Delivery_Date]],Table3[[#This Row],[Order_Date]])</f>
        <v>6</v>
      </c>
    </row>
    <row r="7678" spans="1:16" x14ac:dyDescent="0.25">
      <c r="A7678">
        <v>7677</v>
      </c>
      <c r="B7678" t="s">
        <v>15</v>
      </c>
      <c r="C7678" t="s">
        <v>16</v>
      </c>
      <c r="D7678" t="s">
        <v>25</v>
      </c>
      <c r="E7678" t="s">
        <v>18</v>
      </c>
      <c r="F7678" t="s">
        <v>89</v>
      </c>
      <c r="G7678" t="s">
        <v>166</v>
      </c>
      <c r="H7678">
        <v>74</v>
      </c>
      <c r="I7678">
        <v>16547.37</v>
      </c>
      <c r="J7678">
        <v>1224505.3799999999</v>
      </c>
      <c r="K7678">
        <v>1722.28</v>
      </c>
      <c r="L7678">
        <v>694</v>
      </c>
      <c r="M7678" t="s">
        <v>35</v>
      </c>
      <c r="N7678" t="s">
        <v>22</v>
      </c>
      <c r="O7678">
        <v>94621.78</v>
      </c>
      <c r="P7678">
        <f>_xlfn.DAYS(Table3[[#This Row],[Delivery_Date]],Table3[[#This Row],[Order_Date]])</f>
        <v>2</v>
      </c>
    </row>
    <row r="7679" spans="1:16" x14ac:dyDescent="0.25">
      <c r="A7679">
        <v>7678</v>
      </c>
      <c r="B7679" t="s">
        <v>15</v>
      </c>
      <c r="C7679" t="s">
        <v>16</v>
      </c>
      <c r="D7679" t="s">
        <v>25</v>
      </c>
      <c r="E7679" t="s">
        <v>46</v>
      </c>
      <c r="F7679" t="s">
        <v>231</v>
      </c>
      <c r="G7679" t="s">
        <v>182</v>
      </c>
      <c r="H7679">
        <v>88</v>
      </c>
      <c r="I7679">
        <v>38251.339999999997</v>
      </c>
      <c r="J7679">
        <v>3366117.92</v>
      </c>
      <c r="K7679">
        <v>418.15</v>
      </c>
      <c r="L7679">
        <v>640</v>
      </c>
      <c r="M7679" t="s">
        <v>35</v>
      </c>
      <c r="N7679" t="s">
        <v>36</v>
      </c>
      <c r="O7679">
        <v>458413.86</v>
      </c>
      <c r="P7679">
        <f>_xlfn.DAYS(Table3[[#This Row],[Delivery_Date]],Table3[[#This Row],[Order_Date]])</f>
        <v>4</v>
      </c>
    </row>
    <row r="7680" spans="1:16" x14ac:dyDescent="0.25">
      <c r="A7680">
        <v>7679</v>
      </c>
      <c r="B7680" t="s">
        <v>23</v>
      </c>
      <c r="C7680" t="s">
        <v>24</v>
      </c>
      <c r="D7680" t="s">
        <v>32</v>
      </c>
      <c r="E7680" t="s">
        <v>26</v>
      </c>
      <c r="F7680" t="s">
        <v>333</v>
      </c>
      <c r="G7680" t="s">
        <v>275</v>
      </c>
      <c r="H7680">
        <v>11</v>
      </c>
      <c r="I7680">
        <v>14080.21</v>
      </c>
      <c r="J7680">
        <v>154882.31</v>
      </c>
      <c r="K7680">
        <v>2690.86</v>
      </c>
      <c r="L7680">
        <v>295</v>
      </c>
      <c r="M7680" t="s">
        <v>21</v>
      </c>
      <c r="N7680" t="s">
        <v>30</v>
      </c>
      <c r="O7680">
        <v>33463.57</v>
      </c>
      <c r="P7680">
        <f>_xlfn.DAYS(Table3[[#This Row],[Delivery_Date]],Table3[[#This Row],[Order_Date]])</f>
        <v>13</v>
      </c>
    </row>
    <row r="7681" spans="1:16" x14ac:dyDescent="0.25">
      <c r="A7681">
        <v>7680</v>
      </c>
      <c r="B7681" t="s">
        <v>31</v>
      </c>
      <c r="C7681" t="s">
        <v>16</v>
      </c>
      <c r="D7681" t="s">
        <v>17</v>
      </c>
      <c r="E7681" t="s">
        <v>52</v>
      </c>
      <c r="F7681" t="s">
        <v>214</v>
      </c>
      <c r="G7681" t="s">
        <v>211</v>
      </c>
      <c r="H7681">
        <v>96</v>
      </c>
      <c r="I7681">
        <v>2569</v>
      </c>
      <c r="J7681">
        <v>246624</v>
      </c>
      <c r="K7681">
        <v>2026.39</v>
      </c>
      <c r="L7681">
        <v>589</v>
      </c>
      <c r="M7681" t="s">
        <v>42</v>
      </c>
      <c r="N7681" t="s">
        <v>22</v>
      </c>
      <c r="O7681">
        <v>21634.66</v>
      </c>
      <c r="P7681">
        <f>_xlfn.DAYS(Table3[[#This Row],[Delivery_Date]],Table3[[#This Row],[Order_Date]])</f>
        <v>5</v>
      </c>
    </row>
    <row r="7682" spans="1:16" x14ac:dyDescent="0.25">
      <c r="A7682">
        <v>7681</v>
      </c>
      <c r="B7682" t="s">
        <v>65</v>
      </c>
      <c r="C7682" t="s">
        <v>38</v>
      </c>
      <c r="D7682" t="s">
        <v>39</v>
      </c>
      <c r="E7682" t="s">
        <v>26</v>
      </c>
      <c r="F7682" t="s">
        <v>320</v>
      </c>
      <c r="G7682" t="s">
        <v>165</v>
      </c>
      <c r="H7682">
        <v>11</v>
      </c>
      <c r="I7682">
        <v>6526.72</v>
      </c>
      <c r="J7682">
        <v>71793.919999999998</v>
      </c>
      <c r="K7682">
        <v>4489.92</v>
      </c>
      <c r="L7682">
        <v>989</v>
      </c>
      <c r="M7682" t="s">
        <v>35</v>
      </c>
      <c r="N7682" t="s">
        <v>30</v>
      </c>
      <c r="O7682">
        <v>11260.35</v>
      </c>
      <c r="P7682">
        <f>_xlfn.DAYS(Table3[[#This Row],[Delivery_Date]],Table3[[#This Row],[Order_Date]])</f>
        <v>4</v>
      </c>
    </row>
    <row r="7683" spans="1:16" x14ac:dyDescent="0.25">
      <c r="A7683">
        <v>7682</v>
      </c>
      <c r="B7683" t="s">
        <v>59</v>
      </c>
      <c r="C7683" t="s">
        <v>16</v>
      </c>
      <c r="D7683" t="s">
        <v>32</v>
      </c>
      <c r="E7683" t="s">
        <v>52</v>
      </c>
      <c r="F7683" t="s">
        <v>135</v>
      </c>
      <c r="G7683" t="s">
        <v>292</v>
      </c>
      <c r="H7683">
        <v>71</v>
      </c>
      <c r="I7683">
        <v>24722</v>
      </c>
      <c r="J7683">
        <v>1755262</v>
      </c>
      <c r="K7683">
        <v>2747.29</v>
      </c>
      <c r="L7683">
        <v>21</v>
      </c>
      <c r="M7683" t="s">
        <v>29</v>
      </c>
      <c r="N7683" t="s">
        <v>70</v>
      </c>
      <c r="O7683">
        <v>166157.74</v>
      </c>
      <c r="P7683">
        <f>_xlfn.DAYS(Table3[[#This Row],[Delivery_Date]],Table3[[#This Row],[Order_Date]])</f>
        <v>3</v>
      </c>
    </row>
    <row r="7684" spans="1:16" x14ac:dyDescent="0.25">
      <c r="A7684">
        <v>7683</v>
      </c>
      <c r="B7684" t="s">
        <v>44</v>
      </c>
      <c r="C7684" t="s">
        <v>16</v>
      </c>
      <c r="D7684" t="s">
        <v>17</v>
      </c>
      <c r="E7684" t="s">
        <v>46</v>
      </c>
      <c r="F7684" t="s">
        <v>218</v>
      </c>
      <c r="G7684" t="s">
        <v>142</v>
      </c>
      <c r="H7684">
        <v>56</v>
      </c>
      <c r="I7684">
        <v>41499.019999999997</v>
      </c>
      <c r="J7684">
        <v>2323945.12</v>
      </c>
      <c r="K7684">
        <v>811.25</v>
      </c>
      <c r="L7684">
        <v>276</v>
      </c>
      <c r="M7684" t="s">
        <v>29</v>
      </c>
      <c r="N7684" t="s">
        <v>36</v>
      </c>
      <c r="O7684">
        <v>325305.51</v>
      </c>
      <c r="P7684">
        <f>_xlfn.DAYS(Table3[[#This Row],[Delivery_Date]],Table3[[#This Row],[Order_Date]])</f>
        <v>14</v>
      </c>
    </row>
    <row r="7685" spans="1:16" x14ac:dyDescent="0.25">
      <c r="A7685">
        <v>7684</v>
      </c>
      <c r="B7685" t="s">
        <v>15</v>
      </c>
      <c r="C7685" t="s">
        <v>24</v>
      </c>
      <c r="D7685" t="s">
        <v>25</v>
      </c>
      <c r="E7685" t="s">
        <v>46</v>
      </c>
      <c r="F7685" t="s">
        <v>33</v>
      </c>
      <c r="G7685" t="s">
        <v>258</v>
      </c>
      <c r="H7685">
        <v>23</v>
      </c>
      <c r="I7685">
        <v>42314.98</v>
      </c>
      <c r="J7685">
        <v>973244.54</v>
      </c>
      <c r="K7685">
        <v>4057.16</v>
      </c>
      <c r="L7685">
        <v>19</v>
      </c>
      <c r="M7685" t="s">
        <v>29</v>
      </c>
      <c r="N7685" t="s">
        <v>22</v>
      </c>
      <c r="O7685">
        <v>64403.31</v>
      </c>
      <c r="P7685">
        <f>_xlfn.DAYS(Table3[[#This Row],[Delivery_Date]],Table3[[#This Row],[Order_Date]])</f>
        <v>9</v>
      </c>
    </row>
    <row r="7686" spans="1:16" x14ac:dyDescent="0.25">
      <c r="A7686">
        <v>7685</v>
      </c>
      <c r="B7686" t="s">
        <v>44</v>
      </c>
      <c r="C7686" t="s">
        <v>16</v>
      </c>
      <c r="D7686" t="s">
        <v>32</v>
      </c>
      <c r="E7686" t="s">
        <v>46</v>
      </c>
      <c r="F7686" t="s">
        <v>211</v>
      </c>
      <c r="G7686" t="s">
        <v>182</v>
      </c>
      <c r="H7686">
        <v>56</v>
      </c>
      <c r="I7686">
        <v>40693.53</v>
      </c>
      <c r="J7686">
        <v>2278837.6800000002</v>
      </c>
      <c r="K7686">
        <v>3651.97</v>
      </c>
      <c r="L7686">
        <v>432</v>
      </c>
      <c r="M7686" t="s">
        <v>21</v>
      </c>
      <c r="N7686" t="s">
        <v>30</v>
      </c>
      <c r="O7686">
        <v>135668.63</v>
      </c>
      <c r="P7686">
        <f>_xlfn.DAYS(Table3[[#This Row],[Delivery_Date]],Table3[[#This Row],[Order_Date]])</f>
        <v>6</v>
      </c>
    </row>
    <row r="7687" spans="1:16" x14ac:dyDescent="0.25">
      <c r="A7687">
        <v>7686</v>
      </c>
      <c r="B7687" t="s">
        <v>31</v>
      </c>
      <c r="C7687" t="s">
        <v>16</v>
      </c>
      <c r="D7687" t="s">
        <v>25</v>
      </c>
      <c r="E7687" t="s">
        <v>60</v>
      </c>
      <c r="F7687" t="s">
        <v>212</v>
      </c>
      <c r="G7687" t="s">
        <v>132</v>
      </c>
      <c r="H7687">
        <v>8</v>
      </c>
      <c r="I7687">
        <v>34237.72</v>
      </c>
      <c r="J7687">
        <v>273901.76</v>
      </c>
      <c r="K7687">
        <v>1282.18</v>
      </c>
      <c r="L7687">
        <v>455</v>
      </c>
      <c r="M7687" t="s">
        <v>42</v>
      </c>
      <c r="N7687" t="s">
        <v>43</v>
      </c>
      <c r="O7687">
        <v>57646.84</v>
      </c>
      <c r="P7687">
        <f>_xlfn.DAYS(Table3[[#This Row],[Delivery_Date]],Table3[[#This Row],[Order_Date]])</f>
        <v>6</v>
      </c>
    </row>
    <row r="7688" spans="1:16" x14ac:dyDescent="0.25">
      <c r="A7688">
        <v>7687</v>
      </c>
      <c r="B7688" t="s">
        <v>59</v>
      </c>
      <c r="C7688" t="s">
        <v>16</v>
      </c>
      <c r="D7688" t="s">
        <v>32</v>
      </c>
      <c r="E7688" t="s">
        <v>26</v>
      </c>
      <c r="F7688" t="s">
        <v>266</v>
      </c>
      <c r="G7688" t="s">
        <v>297</v>
      </c>
      <c r="H7688">
        <v>85</v>
      </c>
      <c r="I7688">
        <v>17922.47</v>
      </c>
      <c r="J7688">
        <v>1523409.95</v>
      </c>
      <c r="K7688">
        <v>3635.2</v>
      </c>
      <c r="L7688">
        <v>686</v>
      </c>
      <c r="M7688" t="s">
        <v>35</v>
      </c>
      <c r="N7688" t="s">
        <v>22</v>
      </c>
      <c r="O7688">
        <v>295127.02</v>
      </c>
      <c r="P7688">
        <f>_xlfn.DAYS(Table3[[#This Row],[Delivery_Date]],Table3[[#This Row],[Order_Date]])</f>
        <v>14</v>
      </c>
    </row>
    <row r="7689" spans="1:16" x14ac:dyDescent="0.25">
      <c r="A7689">
        <v>7688</v>
      </c>
      <c r="B7689" t="s">
        <v>37</v>
      </c>
      <c r="C7689" t="s">
        <v>24</v>
      </c>
      <c r="D7689" t="s">
        <v>17</v>
      </c>
      <c r="E7689" t="s">
        <v>18</v>
      </c>
      <c r="F7689" t="s">
        <v>226</v>
      </c>
      <c r="G7689" t="s">
        <v>188</v>
      </c>
      <c r="H7689">
        <v>51</v>
      </c>
      <c r="I7689">
        <v>37451.589999999997</v>
      </c>
      <c r="J7689">
        <v>1910031.09</v>
      </c>
      <c r="K7689">
        <v>4443.84</v>
      </c>
      <c r="L7689">
        <v>761</v>
      </c>
      <c r="M7689" t="s">
        <v>35</v>
      </c>
      <c r="N7689" t="s">
        <v>30</v>
      </c>
      <c r="O7689">
        <v>370957.61</v>
      </c>
      <c r="P7689">
        <f>_xlfn.DAYS(Table3[[#This Row],[Delivery_Date]],Table3[[#This Row],[Order_Date]])</f>
        <v>4</v>
      </c>
    </row>
    <row r="7690" spans="1:16" x14ac:dyDescent="0.25">
      <c r="A7690">
        <v>7689</v>
      </c>
      <c r="B7690" t="s">
        <v>65</v>
      </c>
      <c r="C7690" t="s">
        <v>24</v>
      </c>
      <c r="D7690" t="s">
        <v>25</v>
      </c>
      <c r="E7690" t="s">
        <v>46</v>
      </c>
      <c r="F7690" t="s">
        <v>399</v>
      </c>
      <c r="G7690" t="s">
        <v>325</v>
      </c>
      <c r="H7690">
        <v>50</v>
      </c>
      <c r="I7690">
        <v>18930.580000000002</v>
      </c>
      <c r="J7690">
        <v>946529</v>
      </c>
      <c r="K7690">
        <v>2400.1799999999998</v>
      </c>
      <c r="L7690">
        <v>520</v>
      </c>
      <c r="M7690" t="s">
        <v>42</v>
      </c>
      <c r="N7690" t="s">
        <v>22</v>
      </c>
      <c r="O7690">
        <v>81714.52</v>
      </c>
      <c r="P7690">
        <f>_xlfn.DAYS(Table3[[#This Row],[Delivery_Date]],Table3[[#This Row],[Order_Date]])</f>
        <v>8</v>
      </c>
    </row>
    <row r="7691" spans="1:16" x14ac:dyDescent="0.25">
      <c r="A7691">
        <v>7690</v>
      </c>
      <c r="B7691" t="s">
        <v>31</v>
      </c>
      <c r="C7691" t="s">
        <v>38</v>
      </c>
      <c r="D7691" t="s">
        <v>32</v>
      </c>
      <c r="E7691" t="s">
        <v>18</v>
      </c>
      <c r="F7691" t="s">
        <v>28</v>
      </c>
      <c r="G7691" t="s">
        <v>380</v>
      </c>
      <c r="H7691">
        <v>60</v>
      </c>
      <c r="I7691">
        <v>3567.22</v>
      </c>
      <c r="J7691">
        <v>214033.2</v>
      </c>
      <c r="K7691">
        <v>795.15</v>
      </c>
      <c r="L7691">
        <v>454</v>
      </c>
      <c r="M7691" t="s">
        <v>21</v>
      </c>
      <c r="N7691" t="s">
        <v>36</v>
      </c>
      <c r="O7691">
        <v>18299.11</v>
      </c>
      <c r="P7691">
        <f>_xlfn.DAYS(Table3[[#This Row],[Delivery_Date]],Table3[[#This Row],[Order_Date]])</f>
        <v>15</v>
      </c>
    </row>
    <row r="7692" spans="1:16" x14ac:dyDescent="0.25">
      <c r="A7692">
        <v>7691</v>
      </c>
      <c r="B7692" t="s">
        <v>65</v>
      </c>
      <c r="C7692" t="s">
        <v>16</v>
      </c>
      <c r="D7692" t="s">
        <v>32</v>
      </c>
      <c r="E7692" t="s">
        <v>52</v>
      </c>
      <c r="F7692" t="s">
        <v>337</v>
      </c>
      <c r="G7692" t="s">
        <v>334</v>
      </c>
      <c r="H7692">
        <v>12</v>
      </c>
      <c r="I7692">
        <v>8138.11</v>
      </c>
      <c r="J7692">
        <v>97657.32</v>
      </c>
      <c r="K7692">
        <v>1613.27</v>
      </c>
      <c r="L7692">
        <v>153</v>
      </c>
      <c r="M7692" t="s">
        <v>29</v>
      </c>
      <c r="N7692" t="s">
        <v>22</v>
      </c>
      <c r="O7692">
        <v>6703.66</v>
      </c>
      <c r="P7692">
        <f>_xlfn.DAYS(Table3[[#This Row],[Delivery_Date]],Table3[[#This Row],[Order_Date]])</f>
        <v>15</v>
      </c>
    </row>
    <row r="7693" spans="1:16" x14ac:dyDescent="0.25">
      <c r="A7693">
        <v>7692</v>
      </c>
      <c r="B7693" t="s">
        <v>37</v>
      </c>
      <c r="C7693" t="s">
        <v>16</v>
      </c>
      <c r="D7693" t="s">
        <v>17</v>
      </c>
      <c r="E7693" t="s">
        <v>26</v>
      </c>
      <c r="F7693" t="s">
        <v>322</v>
      </c>
      <c r="G7693" t="s">
        <v>287</v>
      </c>
      <c r="H7693">
        <v>39</v>
      </c>
      <c r="I7693">
        <v>38161.93</v>
      </c>
      <c r="J7693">
        <v>1488315.27</v>
      </c>
      <c r="K7693">
        <v>3948.22</v>
      </c>
      <c r="L7693">
        <v>945</v>
      </c>
      <c r="M7693" t="s">
        <v>29</v>
      </c>
      <c r="N7693" t="s">
        <v>30</v>
      </c>
      <c r="O7693">
        <v>199852.77</v>
      </c>
      <c r="P7693">
        <f>_xlfn.DAYS(Table3[[#This Row],[Delivery_Date]],Table3[[#This Row],[Order_Date]])</f>
        <v>8</v>
      </c>
    </row>
    <row r="7694" spans="1:16" x14ac:dyDescent="0.25">
      <c r="A7694">
        <v>7693</v>
      </c>
      <c r="B7694" t="s">
        <v>51</v>
      </c>
      <c r="C7694" t="s">
        <v>16</v>
      </c>
      <c r="D7694" t="s">
        <v>39</v>
      </c>
      <c r="E7694" t="s">
        <v>46</v>
      </c>
      <c r="F7694" t="s">
        <v>179</v>
      </c>
      <c r="G7694" t="s">
        <v>308</v>
      </c>
      <c r="H7694">
        <v>70</v>
      </c>
      <c r="I7694">
        <v>5243.43</v>
      </c>
      <c r="J7694">
        <v>367040.1</v>
      </c>
      <c r="K7694">
        <v>2919.36</v>
      </c>
      <c r="L7694">
        <v>96</v>
      </c>
      <c r="M7694" t="s">
        <v>42</v>
      </c>
      <c r="N7694" t="s">
        <v>30</v>
      </c>
      <c r="O7694">
        <v>90219.32</v>
      </c>
      <c r="P7694">
        <f>_xlfn.DAYS(Table3[[#This Row],[Delivery_Date]],Table3[[#This Row],[Order_Date]])</f>
        <v>6</v>
      </c>
    </row>
    <row r="7695" spans="1:16" x14ac:dyDescent="0.25">
      <c r="A7695">
        <v>7694</v>
      </c>
      <c r="B7695" t="s">
        <v>31</v>
      </c>
      <c r="C7695" t="s">
        <v>24</v>
      </c>
      <c r="D7695" t="s">
        <v>45</v>
      </c>
      <c r="E7695" t="s">
        <v>52</v>
      </c>
      <c r="F7695" t="s">
        <v>415</v>
      </c>
      <c r="G7695" t="s">
        <v>191</v>
      </c>
      <c r="H7695">
        <v>33</v>
      </c>
      <c r="I7695">
        <v>36275.75</v>
      </c>
      <c r="J7695">
        <v>1197099.75</v>
      </c>
      <c r="K7695">
        <v>2448.6799999999998</v>
      </c>
      <c r="L7695">
        <v>612</v>
      </c>
      <c r="M7695" t="s">
        <v>29</v>
      </c>
      <c r="N7695" t="s">
        <v>43</v>
      </c>
      <c r="O7695">
        <v>62363.27</v>
      </c>
      <c r="P7695">
        <f>_xlfn.DAYS(Table3[[#This Row],[Delivery_Date]],Table3[[#This Row],[Order_Date]])</f>
        <v>13</v>
      </c>
    </row>
    <row r="7696" spans="1:16" x14ac:dyDescent="0.25">
      <c r="A7696">
        <v>7695</v>
      </c>
      <c r="B7696" t="s">
        <v>59</v>
      </c>
      <c r="C7696" t="s">
        <v>38</v>
      </c>
      <c r="D7696" t="s">
        <v>45</v>
      </c>
      <c r="E7696" t="s">
        <v>46</v>
      </c>
      <c r="F7696" t="s">
        <v>91</v>
      </c>
      <c r="G7696" t="s">
        <v>264</v>
      </c>
      <c r="H7696">
        <v>71</v>
      </c>
      <c r="I7696">
        <v>9653.61</v>
      </c>
      <c r="J7696">
        <v>685406.31</v>
      </c>
      <c r="K7696">
        <v>900.14</v>
      </c>
      <c r="L7696">
        <v>274</v>
      </c>
      <c r="M7696" t="s">
        <v>35</v>
      </c>
      <c r="N7696" t="s">
        <v>70</v>
      </c>
      <c r="O7696">
        <v>90094.81</v>
      </c>
      <c r="P7696">
        <f>_xlfn.DAYS(Table3[[#This Row],[Delivery_Date]],Table3[[#This Row],[Order_Date]])</f>
        <v>1</v>
      </c>
    </row>
    <row r="7697" spans="1:16" x14ac:dyDescent="0.25">
      <c r="A7697">
        <v>7696</v>
      </c>
      <c r="B7697" t="s">
        <v>44</v>
      </c>
      <c r="C7697" t="s">
        <v>38</v>
      </c>
      <c r="D7697" t="s">
        <v>39</v>
      </c>
      <c r="E7697" t="s">
        <v>18</v>
      </c>
      <c r="F7697" t="s">
        <v>412</v>
      </c>
      <c r="G7697" t="s">
        <v>218</v>
      </c>
      <c r="H7697">
        <v>22</v>
      </c>
      <c r="I7697">
        <v>31160.639999999999</v>
      </c>
      <c r="J7697">
        <v>685534.08</v>
      </c>
      <c r="K7697">
        <v>4389.97</v>
      </c>
      <c r="L7697">
        <v>677</v>
      </c>
      <c r="M7697" t="s">
        <v>35</v>
      </c>
      <c r="N7697" t="s">
        <v>30</v>
      </c>
      <c r="O7697">
        <v>64411.51</v>
      </c>
      <c r="P7697">
        <f>_xlfn.DAYS(Table3[[#This Row],[Delivery_Date]],Table3[[#This Row],[Order_Date]])</f>
        <v>4</v>
      </c>
    </row>
    <row r="7698" spans="1:16" x14ac:dyDescent="0.25">
      <c r="A7698">
        <v>7697</v>
      </c>
      <c r="B7698" t="s">
        <v>51</v>
      </c>
      <c r="C7698" t="s">
        <v>16</v>
      </c>
      <c r="D7698" t="s">
        <v>25</v>
      </c>
      <c r="E7698" t="s">
        <v>46</v>
      </c>
      <c r="F7698" t="s">
        <v>126</v>
      </c>
      <c r="G7698" t="s">
        <v>345</v>
      </c>
      <c r="H7698">
        <v>26</v>
      </c>
      <c r="I7698">
        <v>517.32000000000005</v>
      </c>
      <c r="J7698">
        <v>13450.32</v>
      </c>
      <c r="K7698">
        <v>3838.85</v>
      </c>
      <c r="L7698">
        <v>795</v>
      </c>
      <c r="M7698" t="s">
        <v>29</v>
      </c>
      <c r="N7698" t="s">
        <v>43</v>
      </c>
      <c r="O7698">
        <v>1744.6</v>
      </c>
      <c r="P7698">
        <f>_xlfn.DAYS(Table3[[#This Row],[Delivery_Date]],Table3[[#This Row],[Order_Date]])</f>
        <v>10</v>
      </c>
    </row>
    <row r="7699" spans="1:16" x14ac:dyDescent="0.25">
      <c r="A7699">
        <v>7698</v>
      </c>
      <c r="B7699" t="s">
        <v>23</v>
      </c>
      <c r="C7699" t="s">
        <v>38</v>
      </c>
      <c r="D7699" t="s">
        <v>32</v>
      </c>
      <c r="E7699" t="s">
        <v>46</v>
      </c>
      <c r="F7699" t="s">
        <v>287</v>
      </c>
      <c r="G7699" t="s">
        <v>281</v>
      </c>
      <c r="H7699">
        <v>76</v>
      </c>
      <c r="I7699">
        <v>37791.230000000003</v>
      </c>
      <c r="J7699">
        <v>2872133.48</v>
      </c>
      <c r="K7699">
        <v>3266.92</v>
      </c>
      <c r="L7699">
        <v>545</v>
      </c>
      <c r="M7699" t="s">
        <v>29</v>
      </c>
      <c r="N7699" t="s">
        <v>22</v>
      </c>
      <c r="O7699">
        <v>406137.62</v>
      </c>
      <c r="P7699">
        <f>_xlfn.DAYS(Table3[[#This Row],[Delivery_Date]],Table3[[#This Row],[Order_Date]])</f>
        <v>15</v>
      </c>
    </row>
    <row r="7700" spans="1:16" x14ac:dyDescent="0.25">
      <c r="A7700">
        <v>7699</v>
      </c>
      <c r="B7700" t="s">
        <v>59</v>
      </c>
      <c r="C7700" t="s">
        <v>24</v>
      </c>
      <c r="D7700" t="s">
        <v>25</v>
      </c>
      <c r="E7700" t="s">
        <v>18</v>
      </c>
      <c r="F7700" t="s">
        <v>179</v>
      </c>
      <c r="G7700" t="s">
        <v>150</v>
      </c>
      <c r="H7700">
        <v>24</v>
      </c>
      <c r="I7700">
        <v>13972.34</v>
      </c>
      <c r="J7700">
        <v>335336.15999999997</v>
      </c>
      <c r="K7700">
        <v>2516.58</v>
      </c>
      <c r="L7700">
        <v>671</v>
      </c>
      <c r="M7700" t="s">
        <v>42</v>
      </c>
      <c r="N7700" t="s">
        <v>43</v>
      </c>
      <c r="O7700">
        <v>19147.7</v>
      </c>
      <c r="P7700">
        <f>_xlfn.DAYS(Table3[[#This Row],[Delivery_Date]],Table3[[#This Row],[Order_Date]])</f>
        <v>13</v>
      </c>
    </row>
    <row r="7701" spans="1:16" x14ac:dyDescent="0.25">
      <c r="A7701">
        <v>7700</v>
      </c>
      <c r="B7701" t="s">
        <v>23</v>
      </c>
      <c r="C7701" t="s">
        <v>38</v>
      </c>
      <c r="D7701" t="s">
        <v>45</v>
      </c>
      <c r="E7701" t="s">
        <v>46</v>
      </c>
      <c r="F7701" t="s">
        <v>85</v>
      </c>
      <c r="G7701" t="s">
        <v>141</v>
      </c>
      <c r="H7701">
        <v>37</v>
      </c>
      <c r="I7701">
        <v>14390.9</v>
      </c>
      <c r="J7701">
        <v>532463.30000000005</v>
      </c>
      <c r="K7701">
        <v>3538.37</v>
      </c>
      <c r="L7701">
        <v>913</v>
      </c>
      <c r="M7701" t="s">
        <v>42</v>
      </c>
      <c r="N7701" t="s">
        <v>36</v>
      </c>
      <c r="O7701">
        <v>57898.52</v>
      </c>
      <c r="P7701">
        <f>_xlfn.DAYS(Table3[[#This Row],[Delivery_Date]],Table3[[#This Row],[Order_Date]])</f>
        <v>10</v>
      </c>
    </row>
    <row r="7702" spans="1:16" x14ac:dyDescent="0.25">
      <c r="A7702">
        <v>7701</v>
      </c>
      <c r="B7702" t="s">
        <v>44</v>
      </c>
      <c r="C7702" t="s">
        <v>16</v>
      </c>
      <c r="D7702" t="s">
        <v>45</v>
      </c>
      <c r="E7702" t="s">
        <v>52</v>
      </c>
      <c r="F7702" t="s">
        <v>137</v>
      </c>
      <c r="G7702" t="s">
        <v>351</v>
      </c>
      <c r="H7702">
        <v>78</v>
      </c>
      <c r="I7702">
        <v>41494.29</v>
      </c>
      <c r="J7702">
        <v>3236554.62</v>
      </c>
      <c r="K7702">
        <v>2189.39</v>
      </c>
      <c r="L7702">
        <v>208</v>
      </c>
      <c r="M7702" t="s">
        <v>21</v>
      </c>
      <c r="N7702" t="s">
        <v>30</v>
      </c>
      <c r="O7702">
        <v>467366.81</v>
      </c>
      <c r="P7702">
        <f>_xlfn.DAYS(Table3[[#This Row],[Delivery_Date]],Table3[[#This Row],[Order_Date]])</f>
        <v>11</v>
      </c>
    </row>
    <row r="7703" spans="1:16" x14ac:dyDescent="0.25">
      <c r="A7703">
        <v>7702</v>
      </c>
      <c r="B7703" t="s">
        <v>59</v>
      </c>
      <c r="C7703" t="s">
        <v>24</v>
      </c>
      <c r="D7703" t="s">
        <v>25</v>
      </c>
      <c r="E7703" t="s">
        <v>26</v>
      </c>
      <c r="F7703" t="s">
        <v>198</v>
      </c>
      <c r="G7703" t="s">
        <v>190</v>
      </c>
      <c r="H7703">
        <v>97</v>
      </c>
      <c r="I7703">
        <v>32696.43</v>
      </c>
      <c r="J7703">
        <v>3171553.71</v>
      </c>
      <c r="K7703">
        <v>1957.96</v>
      </c>
      <c r="L7703">
        <v>106</v>
      </c>
      <c r="M7703" t="s">
        <v>29</v>
      </c>
      <c r="N7703" t="s">
        <v>30</v>
      </c>
      <c r="O7703">
        <v>633441.30000000005</v>
      </c>
      <c r="P7703">
        <f>_xlfn.DAYS(Table3[[#This Row],[Delivery_Date]],Table3[[#This Row],[Order_Date]])</f>
        <v>12</v>
      </c>
    </row>
    <row r="7704" spans="1:16" x14ac:dyDescent="0.25">
      <c r="A7704">
        <v>7703</v>
      </c>
      <c r="B7704" t="s">
        <v>51</v>
      </c>
      <c r="C7704" t="s">
        <v>38</v>
      </c>
      <c r="D7704" t="s">
        <v>39</v>
      </c>
      <c r="E7704" t="s">
        <v>46</v>
      </c>
      <c r="F7704" t="s">
        <v>109</v>
      </c>
      <c r="G7704" t="s">
        <v>334</v>
      </c>
      <c r="H7704">
        <v>80</v>
      </c>
      <c r="I7704">
        <v>1764.24</v>
      </c>
      <c r="J7704">
        <v>141139.20000000001</v>
      </c>
      <c r="K7704">
        <v>4909.1899999999996</v>
      </c>
      <c r="L7704">
        <v>862</v>
      </c>
      <c r="M7704" t="s">
        <v>21</v>
      </c>
      <c r="N7704" t="s">
        <v>22</v>
      </c>
      <c r="O7704">
        <v>23503.72</v>
      </c>
      <c r="P7704">
        <f>_xlfn.DAYS(Table3[[#This Row],[Delivery_Date]],Table3[[#This Row],[Order_Date]])</f>
        <v>11</v>
      </c>
    </row>
    <row r="7705" spans="1:16" x14ac:dyDescent="0.25">
      <c r="A7705">
        <v>7704</v>
      </c>
      <c r="B7705" t="s">
        <v>51</v>
      </c>
      <c r="C7705" t="s">
        <v>24</v>
      </c>
      <c r="D7705" t="s">
        <v>39</v>
      </c>
      <c r="E7705" t="s">
        <v>18</v>
      </c>
      <c r="F7705" t="s">
        <v>177</v>
      </c>
      <c r="G7705" t="s">
        <v>188</v>
      </c>
      <c r="H7705">
        <v>62</v>
      </c>
      <c r="I7705">
        <v>46406.51</v>
      </c>
      <c r="J7705">
        <v>2877203.62</v>
      </c>
      <c r="K7705">
        <v>4028.37</v>
      </c>
      <c r="L7705">
        <v>32</v>
      </c>
      <c r="M7705" t="s">
        <v>35</v>
      </c>
      <c r="N7705" t="s">
        <v>36</v>
      </c>
      <c r="O7705">
        <v>357208.73</v>
      </c>
      <c r="P7705">
        <f>_xlfn.DAYS(Table3[[#This Row],[Delivery_Date]],Table3[[#This Row],[Order_Date]])</f>
        <v>1</v>
      </c>
    </row>
    <row r="7706" spans="1:16" x14ac:dyDescent="0.25">
      <c r="A7706">
        <v>7705</v>
      </c>
      <c r="B7706" t="s">
        <v>65</v>
      </c>
      <c r="C7706" t="s">
        <v>24</v>
      </c>
      <c r="D7706" t="s">
        <v>17</v>
      </c>
      <c r="E7706" t="s">
        <v>18</v>
      </c>
      <c r="F7706" t="s">
        <v>55</v>
      </c>
      <c r="G7706" t="s">
        <v>392</v>
      </c>
      <c r="H7706">
        <v>91</v>
      </c>
      <c r="I7706">
        <v>49066.99</v>
      </c>
      <c r="J7706">
        <v>4465096.09</v>
      </c>
      <c r="K7706">
        <v>4580.26</v>
      </c>
      <c r="L7706">
        <v>442</v>
      </c>
      <c r="M7706" t="s">
        <v>35</v>
      </c>
      <c r="N7706" t="s">
        <v>30</v>
      </c>
      <c r="O7706">
        <v>1049827.45</v>
      </c>
      <c r="P7706">
        <f>_xlfn.DAYS(Table3[[#This Row],[Delivery_Date]],Table3[[#This Row],[Order_Date]])</f>
        <v>8</v>
      </c>
    </row>
    <row r="7707" spans="1:16" x14ac:dyDescent="0.25">
      <c r="A7707">
        <v>7706</v>
      </c>
      <c r="B7707" t="s">
        <v>59</v>
      </c>
      <c r="C7707" t="s">
        <v>16</v>
      </c>
      <c r="D7707" t="s">
        <v>39</v>
      </c>
      <c r="E7707" t="s">
        <v>60</v>
      </c>
      <c r="F7707" t="s">
        <v>384</v>
      </c>
      <c r="G7707" t="s">
        <v>351</v>
      </c>
      <c r="H7707">
        <v>14</v>
      </c>
      <c r="I7707">
        <v>15996.3</v>
      </c>
      <c r="J7707">
        <v>223948.2</v>
      </c>
      <c r="K7707">
        <v>2545.84</v>
      </c>
      <c r="L7707">
        <v>319</v>
      </c>
      <c r="M7707" t="s">
        <v>21</v>
      </c>
      <c r="N7707" t="s">
        <v>70</v>
      </c>
      <c r="O7707">
        <v>46763.95</v>
      </c>
      <c r="P7707">
        <f>_xlfn.DAYS(Table3[[#This Row],[Delivery_Date]],Table3[[#This Row],[Order_Date]])</f>
        <v>10</v>
      </c>
    </row>
    <row r="7708" spans="1:16" x14ac:dyDescent="0.25">
      <c r="A7708">
        <v>7707</v>
      </c>
      <c r="B7708" t="s">
        <v>65</v>
      </c>
      <c r="C7708" t="s">
        <v>38</v>
      </c>
      <c r="D7708" t="s">
        <v>17</v>
      </c>
      <c r="E7708" t="s">
        <v>26</v>
      </c>
      <c r="F7708" t="s">
        <v>409</v>
      </c>
      <c r="G7708" t="s">
        <v>139</v>
      </c>
      <c r="H7708">
        <v>21</v>
      </c>
      <c r="I7708">
        <v>19174.240000000002</v>
      </c>
      <c r="J7708">
        <v>402659.04</v>
      </c>
      <c r="K7708">
        <v>2564.69</v>
      </c>
      <c r="L7708">
        <v>530</v>
      </c>
      <c r="M7708" t="s">
        <v>42</v>
      </c>
      <c r="N7708" t="s">
        <v>22</v>
      </c>
      <c r="O7708">
        <v>86343.31</v>
      </c>
      <c r="P7708">
        <f>_xlfn.DAYS(Table3[[#This Row],[Delivery_Date]],Table3[[#This Row],[Order_Date]])</f>
        <v>2</v>
      </c>
    </row>
    <row r="7709" spans="1:16" x14ac:dyDescent="0.25">
      <c r="A7709">
        <v>7708</v>
      </c>
      <c r="B7709" t="s">
        <v>37</v>
      </c>
      <c r="C7709" t="s">
        <v>16</v>
      </c>
      <c r="D7709" t="s">
        <v>45</v>
      </c>
      <c r="E7709" t="s">
        <v>26</v>
      </c>
      <c r="F7709" t="s">
        <v>116</v>
      </c>
      <c r="G7709" t="s">
        <v>341</v>
      </c>
      <c r="H7709">
        <v>23</v>
      </c>
      <c r="I7709">
        <v>25943.8</v>
      </c>
      <c r="J7709">
        <v>596707.4</v>
      </c>
      <c r="K7709">
        <v>2780.33</v>
      </c>
      <c r="L7709">
        <v>964</v>
      </c>
      <c r="M7709" t="s">
        <v>29</v>
      </c>
      <c r="N7709" t="s">
        <v>30</v>
      </c>
      <c r="O7709">
        <v>123164.64</v>
      </c>
      <c r="P7709">
        <f>_xlfn.DAYS(Table3[[#This Row],[Delivery_Date]],Table3[[#This Row],[Order_Date]])</f>
        <v>15</v>
      </c>
    </row>
    <row r="7710" spans="1:16" x14ac:dyDescent="0.25">
      <c r="A7710">
        <v>7709</v>
      </c>
      <c r="B7710" t="s">
        <v>51</v>
      </c>
      <c r="C7710" t="s">
        <v>24</v>
      </c>
      <c r="D7710" t="s">
        <v>17</v>
      </c>
      <c r="E7710" t="s">
        <v>18</v>
      </c>
      <c r="F7710" t="s">
        <v>366</v>
      </c>
      <c r="G7710" t="s">
        <v>115</v>
      </c>
      <c r="H7710">
        <v>66</v>
      </c>
      <c r="I7710">
        <v>46279.12</v>
      </c>
      <c r="J7710">
        <v>3054421.92</v>
      </c>
      <c r="K7710">
        <v>1959.37</v>
      </c>
      <c r="L7710">
        <v>81</v>
      </c>
      <c r="M7710" t="s">
        <v>35</v>
      </c>
      <c r="N7710" t="s">
        <v>36</v>
      </c>
      <c r="O7710">
        <v>358140.14</v>
      </c>
      <c r="P7710">
        <f>_xlfn.DAYS(Table3[[#This Row],[Delivery_Date]],Table3[[#This Row],[Order_Date]])</f>
        <v>12</v>
      </c>
    </row>
    <row r="7711" spans="1:16" x14ac:dyDescent="0.25">
      <c r="A7711">
        <v>7710</v>
      </c>
      <c r="B7711" t="s">
        <v>37</v>
      </c>
      <c r="C7711" t="s">
        <v>24</v>
      </c>
      <c r="D7711" t="s">
        <v>25</v>
      </c>
      <c r="E7711" t="s">
        <v>46</v>
      </c>
      <c r="F7711" t="s">
        <v>89</v>
      </c>
      <c r="G7711" t="s">
        <v>209</v>
      </c>
      <c r="H7711">
        <v>17</v>
      </c>
      <c r="I7711">
        <v>16597.82</v>
      </c>
      <c r="J7711">
        <v>282162.94</v>
      </c>
      <c r="K7711">
        <v>1406.31</v>
      </c>
      <c r="L7711">
        <v>215</v>
      </c>
      <c r="M7711" t="s">
        <v>42</v>
      </c>
      <c r="N7711" t="s">
        <v>70</v>
      </c>
      <c r="O7711">
        <v>58435.839999999997</v>
      </c>
      <c r="P7711">
        <f>_xlfn.DAYS(Table3[[#This Row],[Delivery_Date]],Table3[[#This Row],[Order_Date]])</f>
        <v>1</v>
      </c>
    </row>
    <row r="7712" spans="1:16" x14ac:dyDescent="0.25">
      <c r="A7712">
        <v>7711</v>
      </c>
      <c r="B7712" t="s">
        <v>59</v>
      </c>
      <c r="C7712" t="s">
        <v>16</v>
      </c>
      <c r="D7712" t="s">
        <v>32</v>
      </c>
      <c r="E7712" t="s">
        <v>46</v>
      </c>
      <c r="F7712" t="s">
        <v>136</v>
      </c>
      <c r="G7712" t="s">
        <v>380</v>
      </c>
      <c r="H7712">
        <v>37</v>
      </c>
      <c r="I7712">
        <v>17278.93</v>
      </c>
      <c r="J7712">
        <v>639320.41</v>
      </c>
      <c r="K7712">
        <v>1885.88</v>
      </c>
      <c r="L7712">
        <v>650</v>
      </c>
      <c r="M7712" t="s">
        <v>21</v>
      </c>
      <c r="N7712" t="s">
        <v>36</v>
      </c>
      <c r="O7712">
        <v>150107.1</v>
      </c>
      <c r="P7712">
        <f>_xlfn.DAYS(Table3[[#This Row],[Delivery_Date]],Table3[[#This Row],[Order_Date]])</f>
        <v>13</v>
      </c>
    </row>
    <row r="7713" spans="1:16" x14ac:dyDescent="0.25">
      <c r="A7713">
        <v>7712</v>
      </c>
      <c r="B7713" t="s">
        <v>59</v>
      </c>
      <c r="C7713" t="s">
        <v>16</v>
      </c>
      <c r="D7713" t="s">
        <v>25</v>
      </c>
      <c r="E7713" t="s">
        <v>18</v>
      </c>
      <c r="F7713" t="s">
        <v>311</v>
      </c>
      <c r="G7713" t="s">
        <v>222</v>
      </c>
      <c r="H7713">
        <v>58</v>
      </c>
      <c r="I7713">
        <v>21649.93</v>
      </c>
      <c r="J7713">
        <v>1255695.94</v>
      </c>
      <c r="K7713">
        <v>2815.91</v>
      </c>
      <c r="L7713">
        <v>995</v>
      </c>
      <c r="M7713" t="s">
        <v>29</v>
      </c>
      <c r="N7713" t="s">
        <v>22</v>
      </c>
      <c r="O7713">
        <v>251349.91</v>
      </c>
      <c r="P7713">
        <f>_xlfn.DAYS(Table3[[#This Row],[Delivery_Date]],Table3[[#This Row],[Order_Date]])</f>
        <v>4</v>
      </c>
    </row>
    <row r="7714" spans="1:16" x14ac:dyDescent="0.25">
      <c r="A7714">
        <v>7713</v>
      </c>
      <c r="B7714" t="s">
        <v>15</v>
      </c>
      <c r="C7714" t="s">
        <v>38</v>
      </c>
      <c r="D7714" t="s">
        <v>39</v>
      </c>
      <c r="E7714" t="s">
        <v>26</v>
      </c>
      <c r="F7714" t="s">
        <v>66</v>
      </c>
      <c r="G7714" t="s">
        <v>192</v>
      </c>
      <c r="H7714">
        <v>94</v>
      </c>
      <c r="I7714">
        <v>22501.58</v>
      </c>
      <c r="J7714">
        <v>2115148.52</v>
      </c>
      <c r="K7714">
        <v>3587.34</v>
      </c>
      <c r="L7714">
        <v>244</v>
      </c>
      <c r="M7714" t="s">
        <v>42</v>
      </c>
      <c r="N7714" t="s">
        <v>22</v>
      </c>
      <c r="O7714">
        <v>474540.79999999999</v>
      </c>
      <c r="P7714">
        <f>_xlfn.DAYS(Table3[[#This Row],[Delivery_Date]],Table3[[#This Row],[Order_Date]])</f>
        <v>12</v>
      </c>
    </row>
    <row r="7715" spans="1:16" x14ac:dyDescent="0.25">
      <c r="A7715">
        <v>7714</v>
      </c>
      <c r="B7715" t="s">
        <v>31</v>
      </c>
      <c r="C7715" t="s">
        <v>24</v>
      </c>
      <c r="D7715" t="s">
        <v>25</v>
      </c>
      <c r="E7715" t="s">
        <v>60</v>
      </c>
      <c r="F7715" t="s">
        <v>225</v>
      </c>
      <c r="G7715" t="s">
        <v>320</v>
      </c>
      <c r="H7715">
        <v>45</v>
      </c>
      <c r="I7715">
        <v>26843.54</v>
      </c>
      <c r="J7715">
        <v>1207959.3</v>
      </c>
      <c r="K7715">
        <v>3199.66</v>
      </c>
      <c r="L7715">
        <v>812</v>
      </c>
      <c r="M7715" t="s">
        <v>29</v>
      </c>
      <c r="N7715" t="s">
        <v>22</v>
      </c>
      <c r="O7715">
        <v>92248.93</v>
      </c>
      <c r="P7715">
        <f>_xlfn.DAYS(Table3[[#This Row],[Delivery_Date]],Table3[[#This Row],[Order_Date]])</f>
        <v>9</v>
      </c>
    </row>
    <row r="7716" spans="1:16" x14ac:dyDescent="0.25">
      <c r="A7716">
        <v>7715</v>
      </c>
      <c r="B7716" t="s">
        <v>65</v>
      </c>
      <c r="C7716" t="s">
        <v>16</v>
      </c>
      <c r="D7716" t="s">
        <v>45</v>
      </c>
      <c r="E7716" t="s">
        <v>26</v>
      </c>
      <c r="F7716" t="s">
        <v>395</v>
      </c>
      <c r="G7716" t="s">
        <v>211</v>
      </c>
      <c r="H7716">
        <v>88</v>
      </c>
      <c r="I7716">
        <v>30864.03</v>
      </c>
      <c r="J7716">
        <v>2716034.64</v>
      </c>
      <c r="K7716">
        <v>2565.06</v>
      </c>
      <c r="L7716">
        <v>645</v>
      </c>
      <c r="M7716" t="s">
        <v>35</v>
      </c>
      <c r="N7716" t="s">
        <v>22</v>
      </c>
      <c r="O7716">
        <v>345641.03</v>
      </c>
      <c r="P7716">
        <f>_xlfn.DAYS(Table3[[#This Row],[Delivery_Date]],Table3[[#This Row],[Order_Date]])</f>
        <v>8</v>
      </c>
    </row>
    <row r="7717" spans="1:16" x14ac:dyDescent="0.25">
      <c r="A7717">
        <v>7716</v>
      </c>
      <c r="B7717" t="s">
        <v>23</v>
      </c>
      <c r="C7717" t="s">
        <v>38</v>
      </c>
      <c r="D7717" t="s">
        <v>45</v>
      </c>
      <c r="E7717" t="s">
        <v>26</v>
      </c>
      <c r="F7717" t="s">
        <v>222</v>
      </c>
      <c r="G7717" t="s">
        <v>227</v>
      </c>
      <c r="H7717">
        <v>67</v>
      </c>
      <c r="I7717">
        <v>11339.29</v>
      </c>
      <c r="J7717">
        <v>759732.43</v>
      </c>
      <c r="K7717">
        <v>1573.86</v>
      </c>
      <c r="L7717">
        <v>293</v>
      </c>
      <c r="M7717" t="s">
        <v>21</v>
      </c>
      <c r="N7717" t="s">
        <v>70</v>
      </c>
      <c r="O7717">
        <v>69019.56</v>
      </c>
      <c r="P7717">
        <f>_xlfn.DAYS(Table3[[#This Row],[Delivery_Date]],Table3[[#This Row],[Order_Date]])</f>
        <v>9</v>
      </c>
    </row>
    <row r="7718" spans="1:16" x14ac:dyDescent="0.25">
      <c r="A7718">
        <v>7717</v>
      </c>
      <c r="B7718" t="s">
        <v>51</v>
      </c>
      <c r="C7718" t="s">
        <v>16</v>
      </c>
      <c r="D7718" t="s">
        <v>25</v>
      </c>
      <c r="E7718" t="s">
        <v>26</v>
      </c>
      <c r="F7718" t="s">
        <v>245</v>
      </c>
      <c r="G7718" t="s">
        <v>345</v>
      </c>
      <c r="H7718">
        <v>80</v>
      </c>
      <c r="I7718">
        <v>12697.27</v>
      </c>
      <c r="J7718">
        <v>1015781.6</v>
      </c>
      <c r="K7718">
        <v>2975.78</v>
      </c>
      <c r="L7718">
        <v>180</v>
      </c>
      <c r="M7718" t="s">
        <v>42</v>
      </c>
      <c r="N7718" t="s">
        <v>30</v>
      </c>
      <c r="O7718">
        <v>130588.65</v>
      </c>
      <c r="P7718">
        <f>_xlfn.DAYS(Table3[[#This Row],[Delivery_Date]],Table3[[#This Row],[Order_Date]])</f>
        <v>14</v>
      </c>
    </row>
    <row r="7719" spans="1:16" x14ac:dyDescent="0.25">
      <c r="A7719">
        <v>7718</v>
      </c>
      <c r="B7719" t="s">
        <v>65</v>
      </c>
      <c r="C7719" t="s">
        <v>16</v>
      </c>
      <c r="D7719" t="s">
        <v>45</v>
      </c>
      <c r="E7719" t="s">
        <v>60</v>
      </c>
      <c r="F7719" t="s">
        <v>342</v>
      </c>
      <c r="G7719" t="s">
        <v>232</v>
      </c>
      <c r="H7719">
        <v>99</v>
      </c>
      <c r="I7719">
        <v>9384.31</v>
      </c>
      <c r="J7719">
        <v>929046.69</v>
      </c>
      <c r="K7719">
        <v>3161.4</v>
      </c>
      <c r="L7719">
        <v>374</v>
      </c>
      <c r="M7719" t="s">
        <v>42</v>
      </c>
      <c r="N7719" t="s">
        <v>36</v>
      </c>
      <c r="O7719">
        <v>92526.96</v>
      </c>
      <c r="P7719">
        <f>_xlfn.DAYS(Table3[[#This Row],[Delivery_Date]],Table3[[#This Row],[Order_Date]])</f>
        <v>6</v>
      </c>
    </row>
    <row r="7720" spans="1:16" x14ac:dyDescent="0.25">
      <c r="A7720">
        <v>7719</v>
      </c>
      <c r="B7720" t="s">
        <v>23</v>
      </c>
      <c r="C7720" t="s">
        <v>24</v>
      </c>
      <c r="D7720" t="s">
        <v>17</v>
      </c>
      <c r="E7720" t="s">
        <v>60</v>
      </c>
      <c r="F7720" t="s">
        <v>120</v>
      </c>
      <c r="G7720" t="s">
        <v>168</v>
      </c>
      <c r="H7720">
        <v>86</v>
      </c>
      <c r="I7720">
        <v>1613.93</v>
      </c>
      <c r="J7720">
        <v>138797.98000000001</v>
      </c>
      <c r="K7720">
        <v>4995.75</v>
      </c>
      <c r="L7720">
        <v>580</v>
      </c>
      <c r="M7720" t="s">
        <v>42</v>
      </c>
      <c r="N7720" t="s">
        <v>70</v>
      </c>
      <c r="O7720">
        <v>12952.43</v>
      </c>
      <c r="P7720">
        <f>_xlfn.DAYS(Table3[[#This Row],[Delivery_Date]],Table3[[#This Row],[Order_Date]])</f>
        <v>1</v>
      </c>
    </row>
    <row r="7721" spans="1:16" x14ac:dyDescent="0.25">
      <c r="A7721">
        <v>7720</v>
      </c>
      <c r="B7721" t="s">
        <v>23</v>
      </c>
      <c r="C7721" t="s">
        <v>38</v>
      </c>
      <c r="D7721" t="s">
        <v>32</v>
      </c>
      <c r="E7721" t="s">
        <v>46</v>
      </c>
      <c r="F7721" t="s">
        <v>126</v>
      </c>
      <c r="G7721" t="s">
        <v>360</v>
      </c>
      <c r="H7721">
        <v>28</v>
      </c>
      <c r="I7721">
        <v>1086.71</v>
      </c>
      <c r="J7721">
        <v>30427.88</v>
      </c>
      <c r="K7721">
        <v>2335.63</v>
      </c>
      <c r="L7721">
        <v>556</v>
      </c>
      <c r="M7721" t="s">
        <v>42</v>
      </c>
      <c r="N7721" t="s">
        <v>43</v>
      </c>
      <c r="O7721">
        <v>6258.39</v>
      </c>
      <c r="P7721">
        <f>_xlfn.DAYS(Table3[[#This Row],[Delivery_Date]],Table3[[#This Row],[Order_Date]])</f>
        <v>15</v>
      </c>
    </row>
    <row r="7722" spans="1:16" x14ac:dyDescent="0.25">
      <c r="A7722">
        <v>7721</v>
      </c>
      <c r="B7722" t="s">
        <v>37</v>
      </c>
      <c r="C7722" t="s">
        <v>38</v>
      </c>
      <c r="D7722" t="s">
        <v>25</v>
      </c>
      <c r="E7722" t="s">
        <v>26</v>
      </c>
      <c r="F7722" t="s">
        <v>294</v>
      </c>
      <c r="G7722" t="s">
        <v>180</v>
      </c>
      <c r="H7722">
        <v>16</v>
      </c>
      <c r="I7722">
        <v>6008.73</v>
      </c>
      <c r="J7722">
        <v>96139.68</v>
      </c>
      <c r="K7722">
        <v>3783.29</v>
      </c>
      <c r="L7722">
        <v>184</v>
      </c>
      <c r="M7722" t="s">
        <v>42</v>
      </c>
      <c r="N7722" t="s">
        <v>43</v>
      </c>
      <c r="O7722">
        <v>11583.28</v>
      </c>
      <c r="P7722">
        <f>_xlfn.DAYS(Table3[[#This Row],[Delivery_Date]],Table3[[#This Row],[Order_Date]])</f>
        <v>9</v>
      </c>
    </row>
    <row r="7723" spans="1:16" x14ac:dyDescent="0.25">
      <c r="A7723">
        <v>7722</v>
      </c>
      <c r="B7723" t="s">
        <v>37</v>
      </c>
      <c r="C7723" t="s">
        <v>24</v>
      </c>
      <c r="D7723" t="s">
        <v>39</v>
      </c>
      <c r="E7723" t="s">
        <v>26</v>
      </c>
      <c r="F7723" t="s">
        <v>304</v>
      </c>
      <c r="G7723" t="s">
        <v>71</v>
      </c>
      <c r="H7723">
        <v>4</v>
      </c>
      <c r="I7723">
        <v>25634.17</v>
      </c>
      <c r="J7723">
        <v>102536.68</v>
      </c>
      <c r="K7723">
        <v>4872.5200000000004</v>
      </c>
      <c r="L7723">
        <v>928</v>
      </c>
      <c r="M7723" t="s">
        <v>42</v>
      </c>
      <c r="N7723" t="s">
        <v>70</v>
      </c>
      <c r="O7723">
        <v>10462.35</v>
      </c>
      <c r="P7723">
        <f>_xlfn.DAYS(Table3[[#This Row],[Delivery_Date]],Table3[[#This Row],[Order_Date]])</f>
        <v>14</v>
      </c>
    </row>
    <row r="7724" spans="1:16" x14ac:dyDescent="0.25">
      <c r="A7724">
        <v>7723</v>
      </c>
      <c r="B7724" t="s">
        <v>59</v>
      </c>
      <c r="C7724" t="s">
        <v>16</v>
      </c>
      <c r="D7724" t="s">
        <v>39</v>
      </c>
      <c r="E7724" t="s">
        <v>26</v>
      </c>
      <c r="F7724" t="s">
        <v>380</v>
      </c>
      <c r="G7724" t="s">
        <v>302</v>
      </c>
      <c r="H7724">
        <v>68</v>
      </c>
      <c r="I7724">
        <v>26340.73</v>
      </c>
      <c r="J7724">
        <v>1791169.64</v>
      </c>
      <c r="K7724">
        <v>3460.89</v>
      </c>
      <c r="L7724">
        <v>374</v>
      </c>
      <c r="M7724" t="s">
        <v>29</v>
      </c>
      <c r="N7724" t="s">
        <v>43</v>
      </c>
      <c r="O7724">
        <v>423760.89</v>
      </c>
      <c r="P7724">
        <f>_xlfn.DAYS(Table3[[#This Row],[Delivery_Date]],Table3[[#This Row],[Order_Date]])</f>
        <v>14</v>
      </c>
    </row>
    <row r="7725" spans="1:16" x14ac:dyDescent="0.25">
      <c r="A7725">
        <v>7724</v>
      </c>
      <c r="B7725" t="s">
        <v>44</v>
      </c>
      <c r="C7725" t="s">
        <v>38</v>
      </c>
      <c r="D7725" t="s">
        <v>17</v>
      </c>
      <c r="E7725" t="s">
        <v>18</v>
      </c>
      <c r="F7725" t="s">
        <v>375</v>
      </c>
      <c r="G7725" t="s">
        <v>106</v>
      </c>
      <c r="H7725">
        <v>12</v>
      </c>
      <c r="I7725">
        <v>8700.51</v>
      </c>
      <c r="J7725">
        <v>104406.12</v>
      </c>
      <c r="K7725">
        <v>1450.89</v>
      </c>
      <c r="L7725">
        <v>509</v>
      </c>
      <c r="M7725" t="s">
        <v>35</v>
      </c>
      <c r="N7725" t="s">
        <v>70</v>
      </c>
      <c r="O7725">
        <v>23996.5</v>
      </c>
      <c r="P7725">
        <f>_xlfn.DAYS(Table3[[#This Row],[Delivery_Date]],Table3[[#This Row],[Order_Date]])</f>
        <v>13</v>
      </c>
    </row>
    <row r="7726" spans="1:16" x14ac:dyDescent="0.25">
      <c r="A7726">
        <v>7725</v>
      </c>
      <c r="B7726" t="s">
        <v>65</v>
      </c>
      <c r="C7726" t="s">
        <v>16</v>
      </c>
      <c r="D7726" t="s">
        <v>45</v>
      </c>
      <c r="E7726" t="s">
        <v>60</v>
      </c>
      <c r="F7726" t="s">
        <v>347</v>
      </c>
      <c r="G7726" t="s">
        <v>67</v>
      </c>
      <c r="H7726">
        <v>96</v>
      </c>
      <c r="I7726">
        <v>37267.78</v>
      </c>
      <c r="J7726">
        <v>3577706.88</v>
      </c>
      <c r="K7726">
        <v>3892.64</v>
      </c>
      <c r="L7726">
        <v>794</v>
      </c>
      <c r="M7726" t="s">
        <v>35</v>
      </c>
      <c r="N7726" t="s">
        <v>36</v>
      </c>
      <c r="O7726">
        <v>217925.94</v>
      </c>
      <c r="P7726">
        <f>_xlfn.DAYS(Table3[[#This Row],[Delivery_Date]],Table3[[#This Row],[Order_Date]])</f>
        <v>9</v>
      </c>
    </row>
    <row r="7727" spans="1:16" x14ac:dyDescent="0.25">
      <c r="A7727">
        <v>7726</v>
      </c>
      <c r="B7727" t="s">
        <v>59</v>
      </c>
      <c r="C7727" t="s">
        <v>38</v>
      </c>
      <c r="D7727" t="s">
        <v>17</v>
      </c>
      <c r="E7727" t="s">
        <v>52</v>
      </c>
      <c r="F7727" t="s">
        <v>241</v>
      </c>
      <c r="G7727" t="s">
        <v>226</v>
      </c>
      <c r="H7727">
        <v>71</v>
      </c>
      <c r="I7727">
        <v>30529.9</v>
      </c>
      <c r="J7727">
        <v>2167622.9</v>
      </c>
      <c r="K7727">
        <v>1389.61</v>
      </c>
      <c r="L7727">
        <v>366</v>
      </c>
      <c r="M7727" t="s">
        <v>29</v>
      </c>
      <c r="N7727" t="s">
        <v>43</v>
      </c>
      <c r="O7727">
        <v>221493.82</v>
      </c>
      <c r="P7727">
        <f>_xlfn.DAYS(Table3[[#This Row],[Delivery_Date]],Table3[[#This Row],[Order_Date]])</f>
        <v>5</v>
      </c>
    </row>
    <row r="7728" spans="1:16" x14ac:dyDescent="0.25">
      <c r="A7728">
        <v>7727</v>
      </c>
      <c r="B7728" t="s">
        <v>51</v>
      </c>
      <c r="C7728" t="s">
        <v>16</v>
      </c>
      <c r="D7728" t="s">
        <v>17</v>
      </c>
      <c r="E7728" t="s">
        <v>18</v>
      </c>
      <c r="F7728" t="s">
        <v>397</v>
      </c>
      <c r="G7728" t="s">
        <v>323</v>
      </c>
      <c r="H7728">
        <v>50</v>
      </c>
      <c r="I7728">
        <v>10130.9</v>
      </c>
      <c r="J7728">
        <v>506545</v>
      </c>
      <c r="K7728">
        <v>4013.64</v>
      </c>
      <c r="L7728">
        <v>459</v>
      </c>
      <c r="M7728" t="s">
        <v>29</v>
      </c>
      <c r="N7728" t="s">
        <v>36</v>
      </c>
      <c r="O7728">
        <v>39972.239999999998</v>
      </c>
      <c r="P7728">
        <f>_xlfn.DAYS(Table3[[#This Row],[Delivery_Date]],Table3[[#This Row],[Order_Date]])</f>
        <v>15</v>
      </c>
    </row>
    <row r="7729" spans="1:16" x14ac:dyDescent="0.25">
      <c r="A7729">
        <v>7728</v>
      </c>
      <c r="B7729" t="s">
        <v>15</v>
      </c>
      <c r="C7729" t="s">
        <v>24</v>
      </c>
      <c r="D7729" t="s">
        <v>25</v>
      </c>
      <c r="E7729" t="s">
        <v>18</v>
      </c>
      <c r="F7729" t="s">
        <v>27</v>
      </c>
      <c r="G7729" t="s">
        <v>186</v>
      </c>
      <c r="H7729">
        <v>25</v>
      </c>
      <c r="I7729">
        <v>39968.699999999997</v>
      </c>
      <c r="J7729">
        <v>999217.5</v>
      </c>
      <c r="K7729">
        <v>1144.97</v>
      </c>
      <c r="L7729">
        <v>917</v>
      </c>
      <c r="M7729" t="s">
        <v>21</v>
      </c>
      <c r="N7729" t="s">
        <v>36</v>
      </c>
      <c r="O7729">
        <v>177328.27</v>
      </c>
      <c r="P7729">
        <f>_xlfn.DAYS(Table3[[#This Row],[Delivery_Date]],Table3[[#This Row],[Order_Date]])</f>
        <v>8</v>
      </c>
    </row>
    <row r="7730" spans="1:16" x14ac:dyDescent="0.25">
      <c r="A7730">
        <v>7729</v>
      </c>
      <c r="B7730" t="s">
        <v>37</v>
      </c>
      <c r="C7730" t="s">
        <v>16</v>
      </c>
      <c r="D7730" t="s">
        <v>17</v>
      </c>
      <c r="E7730" t="s">
        <v>18</v>
      </c>
      <c r="F7730" t="s">
        <v>186</v>
      </c>
      <c r="G7730" t="s">
        <v>293</v>
      </c>
      <c r="H7730">
        <v>84</v>
      </c>
      <c r="I7730">
        <v>30667.71</v>
      </c>
      <c r="J7730">
        <v>2576087.64</v>
      </c>
      <c r="K7730">
        <v>4470.6899999999996</v>
      </c>
      <c r="L7730">
        <v>539</v>
      </c>
      <c r="M7730" t="s">
        <v>42</v>
      </c>
      <c r="N7730" t="s">
        <v>43</v>
      </c>
      <c r="O7730">
        <v>592958.34</v>
      </c>
      <c r="P7730">
        <f>_xlfn.DAYS(Table3[[#This Row],[Delivery_Date]],Table3[[#This Row],[Order_Date]])</f>
        <v>4</v>
      </c>
    </row>
    <row r="7731" spans="1:16" x14ac:dyDescent="0.25">
      <c r="A7731">
        <v>7730</v>
      </c>
      <c r="B7731" t="s">
        <v>44</v>
      </c>
      <c r="C7731" t="s">
        <v>16</v>
      </c>
      <c r="D7731" t="s">
        <v>17</v>
      </c>
      <c r="E7731" t="s">
        <v>60</v>
      </c>
      <c r="F7731" t="s">
        <v>289</v>
      </c>
      <c r="G7731" t="s">
        <v>123</v>
      </c>
      <c r="H7731">
        <v>41</v>
      </c>
      <c r="I7731">
        <v>6303.4</v>
      </c>
      <c r="J7731">
        <v>258439.4</v>
      </c>
      <c r="K7731">
        <v>4773.09</v>
      </c>
      <c r="L7731">
        <v>516</v>
      </c>
      <c r="M7731" t="s">
        <v>42</v>
      </c>
      <c r="N7731" t="s">
        <v>22</v>
      </c>
      <c r="O7731">
        <v>27567.81</v>
      </c>
      <c r="P7731">
        <f>_xlfn.DAYS(Table3[[#This Row],[Delivery_Date]],Table3[[#This Row],[Order_Date]])</f>
        <v>10</v>
      </c>
    </row>
    <row r="7732" spans="1:16" x14ac:dyDescent="0.25">
      <c r="A7732">
        <v>7731</v>
      </c>
      <c r="B7732" t="s">
        <v>51</v>
      </c>
      <c r="C7732" t="s">
        <v>16</v>
      </c>
      <c r="D7732" t="s">
        <v>32</v>
      </c>
      <c r="E7732" t="s">
        <v>46</v>
      </c>
      <c r="F7732" t="s">
        <v>353</v>
      </c>
      <c r="G7732" t="s">
        <v>88</v>
      </c>
      <c r="H7732">
        <v>19</v>
      </c>
      <c r="I7732">
        <v>13409.88</v>
      </c>
      <c r="J7732">
        <v>254787.72</v>
      </c>
      <c r="K7732">
        <v>389.03</v>
      </c>
      <c r="L7732">
        <v>200</v>
      </c>
      <c r="M7732" t="s">
        <v>29</v>
      </c>
      <c r="N7732" t="s">
        <v>43</v>
      </c>
      <c r="O7732">
        <v>19345.32</v>
      </c>
      <c r="P7732">
        <f>_xlfn.DAYS(Table3[[#This Row],[Delivery_Date]],Table3[[#This Row],[Order_Date]])</f>
        <v>8</v>
      </c>
    </row>
    <row r="7733" spans="1:16" x14ac:dyDescent="0.25">
      <c r="A7733">
        <v>7732</v>
      </c>
      <c r="B7733" t="s">
        <v>31</v>
      </c>
      <c r="C7733" t="s">
        <v>24</v>
      </c>
      <c r="D7733" t="s">
        <v>39</v>
      </c>
      <c r="E7733" t="s">
        <v>46</v>
      </c>
      <c r="F7733" t="s">
        <v>392</v>
      </c>
      <c r="G7733" t="s">
        <v>265</v>
      </c>
      <c r="H7733">
        <v>99</v>
      </c>
      <c r="I7733">
        <v>6704.38</v>
      </c>
      <c r="J7733">
        <v>663733.62</v>
      </c>
      <c r="K7733">
        <v>3742.32</v>
      </c>
      <c r="L7733">
        <v>648</v>
      </c>
      <c r="M7733" t="s">
        <v>29</v>
      </c>
      <c r="N7733" t="s">
        <v>22</v>
      </c>
      <c r="O7733">
        <v>45609.440000000002</v>
      </c>
      <c r="P7733">
        <f>_xlfn.DAYS(Table3[[#This Row],[Delivery_Date]],Table3[[#This Row],[Order_Date]])</f>
        <v>5</v>
      </c>
    </row>
    <row r="7734" spans="1:16" x14ac:dyDescent="0.25">
      <c r="A7734">
        <v>7733</v>
      </c>
      <c r="B7734" t="s">
        <v>15</v>
      </c>
      <c r="C7734" t="s">
        <v>24</v>
      </c>
      <c r="D7734" t="s">
        <v>45</v>
      </c>
      <c r="E7734" t="s">
        <v>26</v>
      </c>
      <c r="F7734" t="s">
        <v>353</v>
      </c>
      <c r="G7734" t="s">
        <v>166</v>
      </c>
      <c r="H7734">
        <v>88</v>
      </c>
      <c r="I7734">
        <v>42417.14</v>
      </c>
      <c r="J7734">
        <v>3732708.32</v>
      </c>
      <c r="K7734">
        <v>4780.07</v>
      </c>
      <c r="L7734">
        <v>843</v>
      </c>
      <c r="M7734" t="s">
        <v>29</v>
      </c>
      <c r="N7734" t="s">
        <v>36</v>
      </c>
      <c r="O7734">
        <v>550595.34</v>
      </c>
      <c r="P7734">
        <f>_xlfn.DAYS(Table3[[#This Row],[Delivery_Date]],Table3[[#This Row],[Order_Date]])</f>
        <v>12</v>
      </c>
    </row>
    <row r="7735" spans="1:16" x14ac:dyDescent="0.25">
      <c r="A7735">
        <v>7734</v>
      </c>
      <c r="B7735" t="s">
        <v>15</v>
      </c>
      <c r="C7735" t="s">
        <v>38</v>
      </c>
      <c r="D7735" t="s">
        <v>32</v>
      </c>
      <c r="E7735" t="s">
        <v>18</v>
      </c>
      <c r="F7735" t="s">
        <v>294</v>
      </c>
      <c r="G7735" t="s">
        <v>305</v>
      </c>
      <c r="H7735">
        <v>72</v>
      </c>
      <c r="I7735">
        <v>46255.839999999997</v>
      </c>
      <c r="J7735">
        <v>3330420.48</v>
      </c>
      <c r="K7735">
        <v>4415.25</v>
      </c>
      <c r="L7735">
        <v>254</v>
      </c>
      <c r="M7735" t="s">
        <v>42</v>
      </c>
      <c r="N7735" t="s">
        <v>22</v>
      </c>
      <c r="O7735">
        <v>202170.46</v>
      </c>
      <c r="P7735">
        <f>_xlfn.DAYS(Table3[[#This Row],[Delivery_Date]],Table3[[#This Row],[Order_Date]])</f>
        <v>11</v>
      </c>
    </row>
    <row r="7736" spans="1:16" x14ac:dyDescent="0.25">
      <c r="A7736">
        <v>7735</v>
      </c>
      <c r="B7736" t="s">
        <v>44</v>
      </c>
      <c r="C7736" t="s">
        <v>38</v>
      </c>
      <c r="D7736" t="s">
        <v>45</v>
      </c>
      <c r="E7736" t="s">
        <v>26</v>
      </c>
      <c r="F7736" t="s">
        <v>244</v>
      </c>
      <c r="G7736" t="s">
        <v>352</v>
      </c>
      <c r="H7736">
        <v>24</v>
      </c>
      <c r="I7736">
        <v>34056.67</v>
      </c>
      <c r="J7736">
        <v>817360.08</v>
      </c>
      <c r="K7736">
        <v>4078.1</v>
      </c>
      <c r="L7736">
        <v>87</v>
      </c>
      <c r="M7736" t="s">
        <v>29</v>
      </c>
      <c r="N7736" t="s">
        <v>22</v>
      </c>
      <c r="O7736">
        <v>190577.93</v>
      </c>
      <c r="P7736">
        <f>_xlfn.DAYS(Table3[[#This Row],[Delivery_Date]],Table3[[#This Row],[Order_Date]])</f>
        <v>2</v>
      </c>
    </row>
    <row r="7737" spans="1:16" x14ac:dyDescent="0.25">
      <c r="A7737">
        <v>7736</v>
      </c>
      <c r="B7737" t="s">
        <v>23</v>
      </c>
      <c r="C7737" t="s">
        <v>16</v>
      </c>
      <c r="D7737" t="s">
        <v>45</v>
      </c>
      <c r="E7737" t="s">
        <v>26</v>
      </c>
      <c r="F7737" t="s">
        <v>234</v>
      </c>
      <c r="G7737" t="s">
        <v>283</v>
      </c>
      <c r="H7737">
        <v>62</v>
      </c>
      <c r="I7737">
        <v>29307.48</v>
      </c>
      <c r="J7737">
        <v>1817063.76</v>
      </c>
      <c r="K7737">
        <v>1878.84</v>
      </c>
      <c r="L7737">
        <v>559</v>
      </c>
      <c r="M7737" t="s">
        <v>21</v>
      </c>
      <c r="N7737" t="s">
        <v>30</v>
      </c>
      <c r="O7737">
        <v>270207.61</v>
      </c>
      <c r="P7737">
        <f>_xlfn.DAYS(Table3[[#This Row],[Delivery_Date]],Table3[[#This Row],[Order_Date]])</f>
        <v>8</v>
      </c>
    </row>
    <row r="7738" spans="1:16" x14ac:dyDescent="0.25">
      <c r="A7738">
        <v>7737</v>
      </c>
      <c r="B7738" t="s">
        <v>59</v>
      </c>
      <c r="C7738" t="s">
        <v>38</v>
      </c>
      <c r="D7738" t="s">
        <v>17</v>
      </c>
      <c r="E7738" t="s">
        <v>46</v>
      </c>
      <c r="F7738" t="s">
        <v>193</v>
      </c>
      <c r="G7738" t="s">
        <v>254</v>
      </c>
      <c r="H7738">
        <v>51</v>
      </c>
      <c r="I7738">
        <v>8877.02</v>
      </c>
      <c r="J7738">
        <v>452728.02</v>
      </c>
      <c r="K7738">
        <v>4623.87</v>
      </c>
      <c r="L7738">
        <v>646</v>
      </c>
      <c r="M7738" t="s">
        <v>35</v>
      </c>
      <c r="N7738" t="s">
        <v>43</v>
      </c>
      <c r="O7738">
        <v>70264.73</v>
      </c>
      <c r="P7738">
        <f>_xlfn.DAYS(Table3[[#This Row],[Delivery_Date]],Table3[[#This Row],[Order_Date]])</f>
        <v>8</v>
      </c>
    </row>
    <row r="7739" spans="1:16" x14ac:dyDescent="0.25">
      <c r="A7739">
        <v>7738</v>
      </c>
      <c r="B7739" t="s">
        <v>31</v>
      </c>
      <c r="C7739" t="s">
        <v>38</v>
      </c>
      <c r="D7739" t="s">
        <v>45</v>
      </c>
      <c r="E7739" t="s">
        <v>18</v>
      </c>
      <c r="F7739" t="s">
        <v>172</v>
      </c>
      <c r="G7739" t="s">
        <v>381</v>
      </c>
      <c r="H7739">
        <v>9</v>
      </c>
      <c r="I7739">
        <v>39048.050000000003</v>
      </c>
      <c r="J7739">
        <v>351432.45</v>
      </c>
      <c r="K7739">
        <v>599.67999999999995</v>
      </c>
      <c r="L7739">
        <v>57</v>
      </c>
      <c r="M7739" t="s">
        <v>21</v>
      </c>
      <c r="N7739" t="s">
        <v>22</v>
      </c>
      <c r="O7739">
        <v>71567.899999999994</v>
      </c>
      <c r="P7739">
        <f>_xlfn.DAYS(Table3[[#This Row],[Delivery_Date]],Table3[[#This Row],[Order_Date]])</f>
        <v>7</v>
      </c>
    </row>
    <row r="7740" spans="1:16" x14ac:dyDescent="0.25">
      <c r="A7740">
        <v>7739</v>
      </c>
      <c r="B7740" t="s">
        <v>51</v>
      </c>
      <c r="C7740" t="s">
        <v>38</v>
      </c>
      <c r="D7740" t="s">
        <v>32</v>
      </c>
      <c r="E7740" t="s">
        <v>46</v>
      </c>
      <c r="F7740" t="s">
        <v>325</v>
      </c>
      <c r="G7740" t="s">
        <v>139</v>
      </c>
      <c r="H7740">
        <v>58</v>
      </c>
      <c r="I7740">
        <v>525</v>
      </c>
      <c r="J7740">
        <v>30450</v>
      </c>
      <c r="K7740">
        <v>2543.9699999999998</v>
      </c>
      <c r="L7740">
        <v>214</v>
      </c>
      <c r="M7740" t="s">
        <v>42</v>
      </c>
      <c r="N7740" t="s">
        <v>30</v>
      </c>
      <c r="O7740">
        <v>6589.29</v>
      </c>
      <c r="P7740">
        <f>_xlfn.DAYS(Table3[[#This Row],[Delivery_Date]],Table3[[#This Row],[Order_Date]])</f>
        <v>6</v>
      </c>
    </row>
    <row r="7741" spans="1:16" x14ac:dyDescent="0.25">
      <c r="A7741">
        <v>7740</v>
      </c>
      <c r="B7741" t="s">
        <v>65</v>
      </c>
      <c r="C7741" t="s">
        <v>24</v>
      </c>
      <c r="D7741" t="s">
        <v>32</v>
      </c>
      <c r="E7741" t="s">
        <v>52</v>
      </c>
      <c r="F7741" t="s">
        <v>110</v>
      </c>
      <c r="G7741" t="s">
        <v>333</v>
      </c>
      <c r="H7741">
        <v>73</v>
      </c>
      <c r="I7741">
        <v>9036.5</v>
      </c>
      <c r="J7741">
        <v>659664.5</v>
      </c>
      <c r="K7741">
        <v>877.88</v>
      </c>
      <c r="L7741">
        <v>79</v>
      </c>
      <c r="M7741" t="s">
        <v>21</v>
      </c>
      <c r="N7741" t="s">
        <v>43</v>
      </c>
      <c r="O7741">
        <v>60606.87</v>
      </c>
      <c r="P7741">
        <f>_xlfn.DAYS(Table3[[#This Row],[Delivery_Date]],Table3[[#This Row],[Order_Date]])</f>
        <v>7</v>
      </c>
    </row>
    <row r="7742" spans="1:16" x14ac:dyDescent="0.25">
      <c r="A7742">
        <v>7741</v>
      </c>
      <c r="B7742" t="s">
        <v>65</v>
      </c>
      <c r="C7742" t="s">
        <v>24</v>
      </c>
      <c r="D7742" t="s">
        <v>25</v>
      </c>
      <c r="E7742" t="s">
        <v>46</v>
      </c>
      <c r="F7742" t="s">
        <v>232</v>
      </c>
      <c r="G7742" t="s">
        <v>53</v>
      </c>
      <c r="H7742">
        <v>15</v>
      </c>
      <c r="I7742">
        <v>45766.3</v>
      </c>
      <c r="J7742">
        <v>686494.5</v>
      </c>
      <c r="K7742">
        <v>2420.08</v>
      </c>
      <c r="L7742">
        <v>597</v>
      </c>
      <c r="M7742" t="s">
        <v>35</v>
      </c>
      <c r="N7742" t="s">
        <v>70</v>
      </c>
      <c r="O7742">
        <v>50979.08</v>
      </c>
      <c r="P7742">
        <f>_xlfn.DAYS(Table3[[#This Row],[Delivery_Date]],Table3[[#This Row],[Order_Date]])</f>
        <v>13</v>
      </c>
    </row>
    <row r="7743" spans="1:16" x14ac:dyDescent="0.25">
      <c r="A7743">
        <v>7742</v>
      </c>
      <c r="B7743" t="s">
        <v>31</v>
      </c>
      <c r="C7743" t="s">
        <v>38</v>
      </c>
      <c r="D7743" t="s">
        <v>39</v>
      </c>
      <c r="E7743" t="s">
        <v>60</v>
      </c>
      <c r="F7743" t="s">
        <v>73</v>
      </c>
      <c r="G7743" t="s">
        <v>218</v>
      </c>
      <c r="H7743">
        <v>88</v>
      </c>
      <c r="I7743">
        <v>19693.650000000001</v>
      </c>
      <c r="J7743">
        <v>1733041.2</v>
      </c>
      <c r="K7743">
        <v>4706.26</v>
      </c>
      <c r="L7743">
        <v>934</v>
      </c>
      <c r="M7743" t="s">
        <v>35</v>
      </c>
      <c r="N7743" t="s">
        <v>30</v>
      </c>
      <c r="O7743">
        <v>415797.49</v>
      </c>
      <c r="P7743">
        <f>_xlfn.DAYS(Table3[[#This Row],[Delivery_Date]],Table3[[#This Row],[Order_Date]])</f>
        <v>3</v>
      </c>
    </row>
    <row r="7744" spans="1:16" x14ac:dyDescent="0.25">
      <c r="A7744">
        <v>7743</v>
      </c>
      <c r="B7744" t="s">
        <v>59</v>
      </c>
      <c r="C7744" t="s">
        <v>16</v>
      </c>
      <c r="D7744" t="s">
        <v>32</v>
      </c>
      <c r="E7744" t="s">
        <v>18</v>
      </c>
      <c r="F7744" t="s">
        <v>158</v>
      </c>
      <c r="G7744" t="s">
        <v>369</v>
      </c>
      <c r="H7744">
        <v>45</v>
      </c>
      <c r="I7744">
        <v>42148.44</v>
      </c>
      <c r="J7744">
        <v>1896679.8</v>
      </c>
      <c r="K7744">
        <v>3279.06</v>
      </c>
      <c r="L7744">
        <v>446</v>
      </c>
      <c r="M7744" t="s">
        <v>35</v>
      </c>
      <c r="N7744" t="s">
        <v>36</v>
      </c>
      <c r="O7744">
        <v>254202.17</v>
      </c>
      <c r="P7744">
        <f>_xlfn.DAYS(Table3[[#This Row],[Delivery_Date]],Table3[[#This Row],[Order_Date]])</f>
        <v>3</v>
      </c>
    </row>
    <row r="7745" spans="1:16" x14ac:dyDescent="0.25">
      <c r="A7745">
        <v>7744</v>
      </c>
      <c r="B7745" t="s">
        <v>65</v>
      </c>
      <c r="C7745" t="s">
        <v>16</v>
      </c>
      <c r="D7745" t="s">
        <v>25</v>
      </c>
      <c r="E7745" t="s">
        <v>60</v>
      </c>
      <c r="F7745" t="s">
        <v>54</v>
      </c>
      <c r="G7745" t="s">
        <v>412</v>
      </c>
      <c r="H7745">
        <v>68</v>
      </c>
      <c r="I7745">
        <v>37899.17</v>
      </c>
      <c r="J7745">
        <v>2577143.56</v>
      </c>
      <c r="K7745">
        <v>2777.58</v>
      </c>
      <c r="L7745">
        <v>399</v>
      </c>
      <c r="M7745" t="s">
        <v>35</v>
      </c>
      <c r="N7745" t="s">
        <v>22</v>
      </c>
      <c r="O7745">
        <v>393735.14</v>
      </c>
      <c r="P7745">
        <f>_xlfn.DAYS(Table3[[#This Row],[Delivery_Date]],Table3[[#This Row],[Order_Date]])</f>
        <v>7</v>
      </c>
    </row>
    <row r="7746" spans="1:16" x14ac:dyDescent="0.25">
      <c r="A7746">
        <v>7745</v>
      </c>
      <c r="B7746" t="s">
        <v>31</v>
      </c>
      <c r="C7746" t="s">
        <v>24</v>
      </c>
      <c r="D7746" t="s">
        <v>45</v>
      </c>
      <c r="E7746" t="s">
        <v>46</v>
      </c>
      <c r="F7746" t="s">
        <v>327</v>
      </c>
      <c r="G7746" t="s">
        <v>261</v>
      </c>
      <c r="H7746">
        <v>80</v>
      </c>
      <c r="I7746">
        <v>40302.28</v>
      </c>
      <c r="J7746">
        <v>3224182.4</v>
      </c>
      <c r="K7746">
        <v>1293.21</v>
      </c>
      <c r="L7746">
        <v>915</v>
      </c>
      <c r="M7746" t="s">
        <v>42</v>
      </c>
      <c r="N7746" t="s">
        <v>70</v>
      </c>
      <c r="O7746">
        <v>767290.83</v>
      </c>
      <c r="P7746">
        <f>_xlfn.DAYS(Table3[[#This Row],[Delivery_Date]],Table3[[#This Row],[Order_Date]])</f>
        <v>11</v>
      </c>
    </row>
    <row r="7747" spans="1:16" x14ac:dyDescent="0.25">
      <c r="A7747">
        <v>7746</v>
      </c>
      <c r="B7747" t="s">
        <v>15</v>
      </c>
      <c r="C7747" t="s">
        <v>16</v>
      </c>
      <c r="D7747" t="s">
        <v>17</v>
      </c>
      <c r="E7747" t="s">
        <v>18</v>
      </c>
      <c r="F7747" t="s">
        <v>328</v>
      </c>
      <c r="G7747" t="s">
        <v>385</v>
      </c>
      <c r="H7747">
        <v>64</v>
      </c>
      <c r="I7747">
        <v>24359.81</v>
      </c>
      <c r="J7747">
        <v>1559027.84</v>
      </c>
      <c r="K7747">
        <v>2244.67</v>
      </c>
      <c r="L7747">
        <v>142</v>
      </c>
      <c r="M7747" t="s">
        <v>42</v>
      </c>
      <c r="N7747" t="s">
        <v>36</v>
      </c>
      <c r="O7747">
        <v>365994.03</v>
      </c>
      <c r="P7747">
        <f>_xlfn.DAYS(Table3[[#This Row],[Delivery_Date]],Table3[[#This Row],[Order_Date]])</f>
        <v>10</v>
      </c>
    </row>
    <row r="7748" spans="1:16" x14ac:dyDescent="0.25">
      <c r="A7748">
        <v>7747</v>
      </c>
      <c r="B7748" t="s">
        <v>44</v>
      </c>
      <c r="C7748" t="s">
        <v>38</v>
      </c>
      <c r="D7748" t="s">
        <v>17</v>
      </c>
      <c r="E7748" t="s">
        <v>52</v>
      </c>
      <c r="F7748" t="s">
        <v>364</v>
      </c>
      <c r="G7748" t="s">
        <v>173</v>
      </c>
      <c r="H7748">
        <v>98</v>
      </c>
      <c r="I7748">
        <v>1674.08</v>
      </c>
      <c r="J7748">
        <v>164059.84</v>
      </c>
      <c r="K7748">
        <v>2374.36</v>
      </c>
      <c r="L7748">
        <v>815</v>
      </c>
      <c r="M7748" t="s">
        <v>35</v>
      </c>
      <c r="N7748" t="s">
        <v>43</v>
      </c>
      <c r="O7748">
        <v>20425.2</v>
      </c>
      <c r="P7748">
        <f>_xlfn.DAYS(Table3[[#This Row],[Delivery_Date]],Table3[[#This Row],[Order_Date]])</f>
        <v>11</v>
      </c>
    </row>
    <row r="7749" spans="1:16" x14ac:dyDescent="0.25">
      <c r="A7749">
        <v>7748</v>
      </c>
      <c r="B7749" t="s">
        <v>44</v>
      </c>
      <c r="C7749" t="s">
        <v>16</v>
      </c>
      <c r="D7749" t="s">
        <v>39</v>
      </c>
      <c r="E7749" t="s">
        <v>60</v>
      </c>
      <c r="F7749" t="s">
        <v>231</v>
      </c>
      <c r="G7749" t="s">
        <v>91</v>
      </c>
      <c r="H7749">
        <v>66</v>
      </c>
      <c r="I7749">
        <v>15813.91</v>
      </c>
      <c r="J7749">
        <v>1043718.06</v>
      </c>
      <c r="K7749">
        <v>307.22000000000003</v>
      </c>
      <c r="L7749">
        <v>697</v>
      </c>
      <c r="M7749" t="s">
        <v>42</v>
      </c>
      <c r="N7749" t="s">
        <v>30</v>
      </c>
      <c r="O7749">
        <v>224554.47</v>
      </c>
      <c r="P7749">
        <f>_xlfn.DAYS(Table3[[#This Row],[Delivery_Date]],Table3[[#This Row],[Order_Date]])</f>
        <v>5</v>
      </c>
    </row>
    <row r="7750" spans="1:16" x14ac:dyDescent="0.25">
      <c r="A7750">
        <v>7749</v>
      </c>
      <c r="B7750" t="s">
        <v>37</v>
      </c>
      <c r="C7750" t="s">
        <v>16</v>
      </c>
      <c r="D7750" t="s">
        <v>17</v>
      </c>
      <c r="E7750" t="s">
        <v>52</v>
      </c>
      <c r="F7750" t="s">
        <v>273</v>
      </c>
      <c r="G7750" t="s">
        <v>260</v>
      </c>
      <c r="H7750">
        <v>55</v>
      </c>
      <c r="I7750">
        <v>9069.2800000000007</v>
      </c>
      <c r="J7750">
        <v>498810.4</v>
      </c>
      <c r="K7750">
        <v>1927.84</v>
      </c>
      <c r="L7750">
        <v>998</v>
      </c>
      <c r="M7750" t="s">
        <v>29</v>
      </c>
      <c r="N7750" t="s">
        <v>30</v>
      </c>
      <c r="O7750">
        <v>91959.89</v>
      </c>
      <c r="P7750">
        <f>_xlfn.DAYS(Table3[[#This Row],[Delivery_Date]],Table3[[#This Row],[Order_Date]])</f>
        <v>9</v>
      </c>
    </row>
    <row r="7751" spans="1:16" x14ac:dyDescent="0.25">
      <c r="A7751">
        <v>7750</v>
      </c>
      <c r="B7751" t="s">
        <v>51</v>
      </c>
      <c r="C7751" t="s">
        <v>38</v>
      </c>
      <c r="D7751" t="s">
        <v>39</v>
      </c>
      <c r="E7751" t="s">
        <v>26</v>
      </c>
      <c r="F7751" t="s">
        <v>285</v>
      </c>
      <c r="G7751" t="s">
        <v>193</v>
      </c>
      <c r="H7751">
        <v>43</v>
      </c>
      <c r="I7751">
        <v>31740.01</v>
      </c>
      <c r="J7751">
        <v>1364820.43</v>
      </c>
      <c r="K7751">
        <v>206.87</v>
      </c>
      <c r="L7751">
        <v>489</v>
      </c>
      <c r="M7751" t="s">
        <v>29</v>
      </c>
      <c r="N7751" t="s">
        <v>22</v>
      </c>
      <c r="O7751">
        <v>215251.75</v>
      </c>
      <c r="P7751">
        <f>_xlfn.DAYS(Table3[[#This Row],[Delivery_Date]],Table3[[#This Row],[Order_Date]])</f>
        <v>15</v>
      </c>
    </row>
    <row r="7752" spans="1:16" x14ac:dyDescent="0.25">
      <c r="A7752">
        <v>7751</v>
      </c>
      <c r="B7752" t="s">
        <v>44</v>
      </c>
      <c r="C7752" t="s">
        <v>16</v>
      </c>
      <c r="D7752" t="s">
        <v>17</v>
      </c>
      <c r="E7752" t="s">
        <v>18</v>
      </c>
      <c r="F7752" t="s">
        <v>75</v>
      </c>
      <c r="G7752" t="s">
        <v>123</v>
      </c>
      <c r="H7752">
        <v>26</v>
      </c>
      <c r="I7752">
        <v>12568.17</v>
      </c>
      <c r="J7752">
        <v>326772.42</v>
      </c>
      <c r="K7752">
        <v>2488.67</v>
      </c>
      <c r="L7752">
        <v>906</v>
      </c>
      <c r="M7752" t="s">
        <v>29</v>
      </c>
      <c r="N7752" t="s">
        <v>30</v>
      </c>
      <c r="O7752">
        <v>18453.39</v>
      </c>
      <c r="P7752">
        <f>_xlfn.DAYS(Table3[[#This Row],[Delivery_Date]],Table3[[#This Row],[Order_Date]])</f>
        <v>13</v>
      </c>
    </row>
    <row r="7753" spans="1:16" x14ac:dyDescent="0.25">
      <c r="A7753">
        <v>7752</v>
      </c>
      <c r="B7753" t="s">
        <v>37</v>
      </c>
      <c r="C7753" t="s">
        <v>16</v>
      </c>
      <c r="D7753" t="s">
        <v>39</v>
      </c>
      <c r="E7753" t="s">
        <v>60</v>
      </c>
      <c r="F7753" t="s">
        <v>250</v>
      </c>
      <c r="G7753" t="s">
        <v>243</v>
      </c>
      <c r="H7753">
        <v>42</v>
      </c>
      <c r="I7753">
        <v>4034.99</v>
      </c>
      <c r="J7753">
        <v>169469.58</v>
      </c>
      <c r="K7753">
        <v>4422.13</v>
      </c>
      <c r="L7753">
        <v>517</v>
      </c>
      <c r="M7753" t="s">
        <v>35</v>
      </c>
      <c r="N7753" t="s">
        <v>30</v>
      </c>
      <c r="O7753">
        <v>19587.560000000001</v>
      </c>
      <c r="P7753">
        <f>_xlfn.DAYS(Table3[[#This Row],[Delivery_Date]],Table3[[#This Row],[Order_Date]])</f>
        <v>13</v>
      </c>
    </row>
    <row r="7754" spans="1:16" x14ac:dyDescent="0.25">
      <c r="A7754">
        <v>7753</v>
      </c>
      <c r="B7754" t="s">
        <v>37</v>
      </c>
      <c r="C7754" t="s">
        <v>38</v>
      </c>
      <c r="D7754" t="s">
        <v>17</v>
      </c>
      <c r="E7754" t="s">
        <v>18</v>
      </c>
      <c r="F7754" t="s">
        <v>202</v>
      </c>
      <c r="G7754" t="s">
        <v>187</v>
      </c>
      <c r="H7754">
        <v>44</v>
      </c>
      <c r="I7754">
        <v>24700.5</v>
      </c>
      <c r="J7754">
        <v>1086822</v>
      </c>
      <c r="K7754">
        <v>4923.34</v>
      </c>
      <c r="L7754">
        <v>599</v>
      </c>
      <c r="M7754" t="s">
        <v>42</v>
      </c>
      <c r="N7754" t="s">
        <v>22</v>
      </c>
      <c r="O7754">
        <v>131179.64000000001</v>
      </c>
      <c r="P7754">
        <f>_xlfn.DAYS(Table3[[#This Row],[Delivery_Date]],Table3[[#This Row],[Order_Date]])</f>
        <v>2</v>
      </c>
    </row>
    <row r="7755" spans="1:16" x14ac:dyDescent="0.25">
      <c r="A7755">
        <v>7754</v>
      </c>
      <c r="B7755" t="s">
        <v>59</v>
      </c>
      <c r="C7755" t="s">
        <v>24</v>
      </c>
      <c r="D7755" t="s">
        <v>17</v>
      </c>
      <c r="E7755" t="s">
        <v>52</v>
      </c>
      <c r="F7755" t="s">
        <v>352</v>
      </c>
      <c r="G7755" t="s">
        <v>139</v>
      </c>
      <c r="H7755">
        <v>97</v>
      </c>
      <c r="I7755">
        <v>48463.78</v>
      </c>
      <c r="J7755">
        <v>4700986.66</v>
      </c>
      <c r="K7755">
        <v>922.58</v>
      </c>
      <c r="L7755">
        <v>96</v>
      </c>
      <c r="M7755" t="s">
        <v>29</v>
      </c>
      <c r="N7755" t="s">
        <v>36</v>
      </c>
      <c r="O7755">
        <v>816708.44</v>
      </c>
      <c r="P7755">
        <f>_xlfn.DAYS(Table3[[#This Row],[Delivery_Date]],Table3[[#This Row],[Order_Date]])</f>
        <v>1</v>
      </c>
    </row>
    <row r="7756" spans="1:16" x14ac:dyDescent="0.25">
      <c r="A7756">
        <v>7755</v>
      </c>
      <c r="B7756" t="s">
        <v>15</v>
      </c>
      <c r="C7756" t="s">
        <v>38</v>
      </c>
      <c r="D7756" t="s">
        <v>39</v>
      </c>
      <c r="E7756" t="s">
        <v>60</v>
      </c>
      <c r="F7756" t="s">
        <v>372</v>
      </c>
      <c r="G7756" t="s">
        <v>268</v>
      </c>
      <c r="H7756">
        <v>44</v>
      </c>
      <c r="I7756">
        <v>13538.07</v>
      </c>
      <c r="J7756">
        <v>595675.07999999996</v>
      </c>
      <c r="K7756">
        <v>4172.33</v>
      </c>
      <c r="L7756">
        <v>254</v>
      </c>
      <c r="M7756" t="s">
        <v>29</v>
      </c>
      <c r="N7756" t="s">
        <v>36</v>
      </c>
      <c r="O7756">
        <v>99040.04</v>
      </c>
      <c r="P7756">
        <f>_xlfn.DAYS(Table3[[#This Row],[Delivery_Date]],Table3[[#This Row],[Order_Date]])</f>
        <v>4</v>
      </c>
    </row>
    <row r="7757" spans="1:16" x14ac:dyDescent="0.25">
      <c r="A7757">
        <v>7756</v>
      </c>
      <c r="B7757" t="s">
        <v>23</v>
      </c>
      <c r="C7757" t="s">
        <v>24</v>
      </c>
      <c r="D7757" t="s">
        <v>45</v>
      </c>
      <c r="E7757" t="s">
        <v>52</v>
      </c>
      <c r="F7757" t="s">
        <v>154</v>
      </c>
      <c r="G7757" t="s">
        <v>263</v>
      </c>
      <c r="H7757">
        <v>9</v>
      </c>
      <c r="I7757">
        <v>49131.15</v>
      </c>
      <c r="J7757">
        <v>442180.35</v>
      </c>
      <c r="K7757">
        <v>2797.23</v>
      </c>
      <c r="L7757">
        <v>717</v>
      </c>
      <c r="M7757" t="s">
        <v>42</v>
      </c>
      <c r="N7757" t="s">
        <v>70</v>
      </c>
      <c r="O7757">
        <v>33454.03</v>
      </c>
      <c r="P7757">
        <f>_xlfn.DAYS(Table3[[#This Row],[Delivery_Date]],Table3[[#This Row],[Order_Date]])</f>
        <v>2</v>
      </c>
    </row>
    <row r="7758" spans="1:16" x14ac:dyDescent="0.25">
      <c r="A7758">
        <v>7757</v>
      </c>
      <c r="B7758" t="s">
        <v>51</v>
      </c>
      <c r="C7758" t="s">
        <v>38</v>
      </c>
      <c r="D7758" t="s">
        <v>17</v>
      </c>
      <c r="E7758" t="s">
        <v>26</v>
      </c>
      <c r="F7758" t="s">
        <v>82</v>
      </c>
      <c r="G7758" t="s">
        <v>257</v>
      </c>
      <c r="H7758">
        <v>15</v>
      </c>
      <c r="I7758">
        <v>2076.2600000000002</v>
      </c>
      <c r="J7758">
        <v>31143.9</v>
      </c>
      <c r="K7758">
        <v>4738.6000000000004</v>
      </c>
      <c r="L7758">
        <v>643</v>
      </c>
      <c r="M7758" t="s">
        <v>42</v>
      </c>
      <c r="N7758" t="s">
        <v>70</v>
      </c>
      <c r="O7758">
        <v>5262.85</v>
      </c>
      <c r="P7758">
        <f>_xlfn.DAYS(Table3[[#This Row],[Delivery_Date]],Table3[[#This Row],[Order_Date]])</f>
        <v>7</v>
      </c>
    </row>
    <row r="7759" spans="1:16" x14ac:dyDescent="0.25">
      <c r="A7759">
        <v>7758</v>
      </c>
      <c r="B7759" t="s">
        <v>15</v>
      </c>
      <c r="C7759" t="s">
        <v>38</v>
      </c>
      <c r="D7759" t="s">
        <v>32</v>
      </c>
      <c r="E7759" t="s">
        <v>18</v>
      </c>
      <c r="F7759" t="s">
        <v>177</v>
      </c>
      <c r="G7759" t="s">
        <v>203</v>
      </c>
      <c r="H7759">
        <v>98</v>
      </c>
      <c r="I7759">
        <v>21625.88</v>
      </c>
      <c r="J7759">
        <v>2119336.2400000002</v>
      </c>
      <c r="K7759">
        <v>329.9</v>
      </c>
      <c r="L7759">
        <v>932</v>
      </c>
      <c r="M7759" t="s">
        <v>21</v>
      </c>
      <c r="N7759" t="s">
        <v>43</v>
      </c>
      <c r="O7759">
        <v>252791.64</v>
      </c>
      <c r="P7759">
        <f>_xlfn.DAYS(Table3[[#This Row],[Delivery_Date]],Table3[[#This Row],[Order_Date]])</f>
        <v>6</v>
      </c>
    </row>
    <row r="7760" spans="1:16" x14ac:dyDescent="0.25">
      <c r="A7760">
        <v>7759</v>
      </c>
      <c r="B7760" t="s">
        <v>59</v>
      </c>
      <c r="C7760" t="s">
        <v>16</v>
      </c>
      <c r="D7760" t="s">
        <v>25</v>
      </c>
      <c r="E7760" t="s">
        <v>46</v>
      </c>
      <c r="F7760" t="s">
        <v>420</v>
      </c>
      <c r="G7760" t="s">
        <v>300</v>
      </c>
      <c r="H7760">
        <v>78</v>
      </c>
      <c r="I7760">
        <v>46659.72</v>
      </c>
      <c r="J7760">
        <v>3639458.16</v>
      </c>
      <c r="K7760">
        <v>1499.67</v>
      </c>
      <c r="L7760">
        <v>766</v>
      </c>
      <c r="M7760" t="s">
        <v>35</v>
      </c>
      <c r="N7760" t="s">
        <v>43</v>
      </c>
      <c r="O7760">
        <v>414326.84</v>
      </c>
      <c r="P7760">
        <f>_xlfn.DAYS(Table3[[#This Row],[Delivery_Date]],Table3[[#This Row],[Order_Date]])</f>
        <v>13</v>
      </c>
    </row>
    <row r="7761" spans="1:16" x14ac:dyDescent="0.25">
      <c r="A7761">
        <v>7760</v>
      </c>
      <c r="B7761" t="s">
        <v>37</v>
      </c>
      <c r="C7761" t="s">
        <v>38</v>
      </c>
      <c r="D7761" t="s">
        <v>32</v>
      </c>
      <c r="E7761" t="s">
        <v>52</v>
      </c>
      <c r="F7761" t="s">
        <v>123</v>
      </c>
      <c r="G7761" t="s">
        <v>359</v>
      </c>
      <c r="H7761">
        <v>51</v>
      </c>
      <c r="I7761">
        <v>48964.46</v>
      </c>
      <c r="J7761">
        <v>2497187.46</v>
      </c>
      <c r="K7761">
        <v>4917.26</v>
      </c>
      <c r="L7761">
        <v>122</v>
      </c>
      <c r="M7761" t="s">
        <v>21</v>
      </c>
      <c r="N7761" t="s">
        <v>43</v>
      </c>
      <c r="O7761">
        <v>345399.05</v>
      </c>
      <c r="P7761">
        <f>_xlfn.DAYS(Table3[[#This Row],[Delivery_Date]],Table3[[#This Row],[Order_Date]])</f>
        <v>6</v>
      </c>
    </row>
    <row r="7762" spans="1:16" x14ac:dyDescent="0.25">
      <c r="A7762">
        <v>7761</v>
      </c>
      <c r="B7762" t="s">
        <v>31</v>
      </c>
      <c r="C7762" t="s">
        <v>24</v>
      </c>
      <c r="D7762" t="s">
        <v>45</v>
      </c>
      <c r="E7762" t="s">
        <v>18</v>
      </c>
      <c r="F7762" t="s">
        <v>173</v>
      </c>
      <c r="G7762" t="s">
        <v>410</v>
      </c>
      <c r="H7762">
        <v>62</v>
      </c>
      <c r="I7762">
        <v>46621.919999999998</v>
      </c>
      <c r="J7762">
        <v>2890559.04</v>
      </c>
      <c r="K7762">
        <v>4331.93</v>
      </c>
      <c r="L7762">
        <v>969</v>
      </c>
      <c r="M7762" t="s">
        <v>42</v>
      </c>
      <c r="N7762" t="s">
        <v>43</v>
      </c>
      <c r="O7762">
        <v>363957.81</v>
      </c>
      <c r="P7762">
        <f>_xlfn.DAYS(Table3[[#This Row],[Delivery_Date]],Table3[[#This Row],[Order_Date]])</f>
        <v>10</v>
      </c>
    </row>
    <row r="7763" spans="1:16" x14ac:dyDescent="0.25">
      <c r="A7763">
        <v>7762</v>
      </c>
      <c r="B7763" t="s">
        <v>15</v>
      </c>
      <c r="C7763" t="s">
        <v>38</v>
      </c>
      <c r="D7763" t="s">
        <v>17</v>
      </c>
      <c r="E7763" t="s">
        <v>52</v>
      </c>
      <c r="F7763" t="s">
        <v>215</v>
      </c>
      <c r="G7763" t="s">
        <v>177</v>
      </c>
      <c r="H7763">
        <v>11</v>
      </c>
      <c r="I7763">
        <v>30077.35</v>
      </c>
      <c r="J7763">
        <v>330850.84999999998</v>
      </c>
      <c r="K7763">
        <v>2334.4699999999998</v>
      </c>
      <c r="L7763">
        <v>569</v>
      </c>
      <c r="M7763" t="s">
        <v>21</v>
      </c>
      <c r="N7763" t="s">
        <v>36</v>
      </c>
      <c r="O7763">
        <v>55223.42</v>
      </c>
      <c r="P7763">
        <f>_xlfn.DAYS(Table3[[#This Row],[Delivery_Date]],Table3[[#This Row],[Order_Date]])</f>
        <v>13</v>
      </c>
    </row>
    <row r="7764" spans="1:16" x14ac:dyDescent="0.25">
      <c r="A7764">
        <v>7763</v>
      </c>
      <c r="B7764" t="s">
        <v>59</v>
      </c>
      <c r="C7764" t="s">
        <v>16</v>
      </c>
      <c r="D7764" t="s">
        <v>45</v>
      </c>
      <c r="E7764" t="s">
        <v>18</v>
      </c>
      <c r="F7764" t="s">
        <v>79</v>
      </c>
      <c r="G7764" t="s">
        <v>187</v>
      </c>
      <c r="H7764">
        <v>68</v>
      </c>
      <c r="I7764">
        <v>15123.49</v>
      </c>
      <c r="J7764">
        <v>1028397.32</v>
      </c>
      <c r="K7764">
        <v>4214.6000000000004</v>
      </c>
      <c r="L7764">
        <v>45</v>
      </c>
      <c r="M7764" t="s">
        <v>29</v>
      </c>
      <c r="N7764" t="s">
        <v>30</v>
      </c>
      <c r="O7764">
        <v>91132.68</v>
      </c>
      <c r="P7764">
        <f>_xlfn.DAYS(Table3[[#This Row],[Delivery_Date]],Table3[[#This Row],[Order_Date]])</f>
        <v>11</v>
      </c>
    </row>
    <row r="7765" spans="1:16" x14ac:dyDescent="0.25">
      <c r="A7765">
        <v>7764</v>
      </c>
      <c r="B7765" t="s">
        <v>37</v>
      </c>
      <c r="C7765" t="s">
        <v>24</v>
      </c>
      <c r="D7765" t="s">
        <v>32</v>
      </c>
      <c r="E7765" t="s">
        <v>60</v>
      </c>
      <c r="F7765" t="s">
        <v>111</v>
      </c>
      <c r="G7765" t="s">
        <v>287</v>
      </c>
      <c r="H7765">
        <v>12</v>
      </c>
      <c r="I7765">
        <v>45926.71</v>
      </c>
      <c r="J7765">
        <v>551120.52</v>
      </c>
      <c r="K7765">
        <v>3500.46</v>
      </c>
      <c r="L7765">
        <v>584</v>
      </c>
      <c r="M7765" t="s">
        <v>29</v>
      </c>
      <c r="N7765" t="s">
        <v>22</v>
      </c>
      <c r="O7765">
        <v>116811.71</v>
      </c>
      <c r="P7765">
        <f>_xlfn.DAYS(Table3[[#This Row],[Delivery_Date]],Table3[[#This Row],[Order_Date]])</f>
        <v>14</v>
      </c>
    </row>
    <row r="7766" spans="1:16" x14ac:dyDescent="0.25">
      <c r="A7766">
        <v>7765</v>
      </c>
      <c r="B7766" t="s">
        <v>23</v>
      </c>
      <c r="C7766" t="s">
        <v>24</v>
      </c>
      <c r="D7766" t="s">
        <v>39</v>
      </c>
      <c r="E7766" t="s">
        <v>18</v>
      </c>
      <c r="F7766" t="s">
        <v>89</v>
      </c>
      <c r="G7766" t="s">
        <v>190</v>
      </c>
      <c r="H7766">
        <v>61</v>
      </c>
      <c r="I7766">
        <v>40818.480000000003</v>
      </c>
      <c r="J7766">
        <v>2489927.2799999998</v>
      </c>
      <c r="K7766">
        <v>2735.23</v>
      </c>
      <c r="L7766">
        <v>179</v>
      </c>
      <c r="M7766" t="s">
        <v>21</v>
      </c>
      <c r="N7766" t="s">
        <v>36</v>
      </c>
      <c r="O7766">
        <v>323928.81</v>
      </c>
      <c r="P7766">
        <f>_xlfn.DAYS(Table3[[#This Row],[Delivery_Date]],Table3[[#This Row],[Order_Date]])</f>
        <v>3</v>
      </c>
    </row>
    <row r="7767" spans="1:16" x14ac:dyDescent="0.25">
      <c r="A7767">
        <v>7766</v>
      </c>
      <c r="B7767" t="s">
        <v>59</v>
      </c>
      <c r="C7767" t="s">
        <v>38</v>
      </c>
      <c r="D7767" t="s">
        <v>25</v>
      </c>
      <c r="E7767" t="s">
        <v>46</v>
      </c>
      <c r="F7767" t="s">
        <v>93</v>
      </c>
      <c r="G7767" t="s">
        <v>332</v>
      </c>
      <c r="H7767">
        <v>89</v>
      </c>
      <c r="I7767">
        <v>28579.16</v>
      </c>
      <c r="J7767">
        <v>2543545.2400000002</v>
      </c>
      <c r="K7767">
        <v>3556.76</v>
      </c>
      <c r="L7767">
        <v>57</v>
      </c>
      <c r="M7767" t="s">
        <v>21</v>
      </c>
      <c r="N7767" t="s">
        <v>43</v>
      </c>
      <c r="O7767">
        <v>188695.82</v>
      </c>
      <c r="P7767">
        <f>_xlfn.DAYS(Table3[[#This Row],[Delivery_Date]],Table3[[#This Row],[Order_Date]])</f>
        <v>6</v>
      </c>
    </row>
    <row r="7768" spans="1:16" x14ac:dyDescent="0.25">
      <c r="A7768">
        <v>7767</v>
      </c>
      <c r="B7768" t="s">
        <v>37</v>
      </c>
      <c r="C7768" t="s">
        <v>24</v>
      </c>
      <c r="D7768" t="s">
        <v>45</v>
      </c>
      <c r="E7768" t="s">
        <v>60</v>
      </c>
      <c r="F7768" t="s">
        <v>169</v>
      </c>
      <c r="G7768" t="s">
        <v>246</v>
      </c>
      <c r="H7768">
        <v>7</v>
      </c>
      <c r="I7768">
        <v>33372.85</v>
      </c>
      <c r="J7768">
        <v>233609.95</v>
      </c>
      <c r="K7768">
        <v>260.52</v>
      </c>
      <c r="L7768">
        <v>259</v>
      </c>
      <c r="M7768" t="s">
        <v>21</v>
      </c>
      <c r="N7768" t="s">
        <v>30</v>
      </c>
      <c r="O7768">
        <v>23212.94</v>
      </c>
      <c r="P7768">
        <f>_xlfn.DAYS(Table3[[#This Row],[Delivery_Date]],Table3[[#This Row],[Order_Date]])</f>
        <v>15</v>
      </c>
    </row>
    <row r="7769" spans="1:16" x14ac:dyDescent="0.25">
      <c r="A7769">
        <v>7768</v>
      </c>
      <c r="B7769" t="s">
        <v>44</v>
      </c>
      <c r="C7769" t="s">
        <v>38</v>
      </c>
      <c r="D7769" t="s">
        <v>17</v>
      </c>
      <c r="E7769" t="s">
        <v>60</v>
      </c>
      <c r="F7769" t="s">
        <v>20</v>
      </c>
      <c r="G7769" t="s">
        <v>78</v>
      </c>
      <c r="H7769">
        <v>63</v>
      </c>
      <c r="I7769">
        <v>43672.3</v>
      </c>
      <c r="J7769">
        <v>2751354.9</v>
      </c>
      <c r="K7769">
        <v>4884.6099999999997</v>
      </c>
      <c r="L7769">
        <v>841</v>
      </c>
      <c r="M7769" t="s">
        <v>35</v>
      </c>
      <c r="N7769" t="s">
        <v>70</v>
      </c>
      <c r="O7769">
        <v>219415.98</v>
      </c>
      <c r="P7769">
        <f>_xlfn.DAYS(Table3[[#This Row],[Delivery_Date]],Table3[[#This Row],[Order_Date]])</f>
        <v>8</v>
      </c>
    </row>
    <row r="7770" spans="1:16" x14ac:dyDescent="0.25">
      <c r="A7770">
        <v>7769</v>
      </c>
      <c r="B7770" t="s">
        <v>65</v>
      </c>
      <c r="C7770" t="s">
        <v>16</v>
      </c>
      <c r="D7770" t="s">
        <v>17</v>
      </c>
      <c r="E7770" t="s">
        <v>46</v>
      </c>
      <c r="F7770" t="s">
        <v>393</v>
      </c>
      <c r="G7770" t="s">
        <v>383</v>
      </c>
      <c r="H7770">
        <v>42</v>
      </c>
      <c r="I7770">
        <v>12236.32</v>
      </c>
      <c r="J7770">
        <v>513925.44</v>
      </c>
      <c r="K7770">
        <v>2904.26</v>
      </c>
      <c r="L7770">
        <v>76</v>
      </c>
      <c r="M7770" t="s">
        <v>42</v>
      </c>
      <c r="N7770" t="s">
        <v>70</v>
      </c>
      <c r="O7770">
        <v>100468.88</v>
      </c>
      <c r="P7770">
        <f>_xlfn.DAYS(Table3[[#This Row],[Delivery_Date]],Table3[[#This Row],[Order_Date]])</f>
        <v>12</v>
      </c>
    </row>
    <row r="7771" spans="1:16" x14ac:dyDescent="0.25">
      <c r="A7771">
        <v>7770</v>
      </c>
      <c r="B7771" t="s">
        <v>65</v>
      </c>
      <c r="C7771" t="s">
        <v>38</v>
      </c>
      <c r="D7771" t="s">
        <v>25</v>
      </c>
      <c r="E7771" t="s">
        <v>60</v>
      </c>
      <c r="F7771" t="s">
        <v>123</v>
      </c>
      <c r="G7771" t="s">
        <v>132</v>
      </c>
      <c r="H7771">
        <v>66</v>
      </c>
      <c r="I7771">
        <v>14979.34</v>
      </c>
      <c r="J7771">
        <v>988636.44</v>
      </c>
      <c r="K7771">
        <v>3641.39</v>
      </c>
      <c r="L7771">
        <v>665</v>
      </c>
      <c r="M7771" t="s">
        <v>21</v>
      </c>
      <c r="N7771" t="s">
        <v>30</v>
      </c>
      <c r="O7771">
        <v>205410.61</v>
      </c>
      <c r="P7771">
        <f>_xlfn.DAYS(Table3[[#This Row],[Delivery_Date]],Table3[[#This Row],[Order_Date]])</f>
        <v>5</v>
      </c>
    </row>
    <row r="7772" spans="1:16" x14ac:dyDescent="0.25">
      <c r="A7772">
        <v>7771</v>
      </c>
      <c r="B7772" t="s">
        <v>44</v>
      </c>
      <c r="C7772" t="s">
        <v>24</v>
      </c>
      <c r="D7772" t="s">
        <v>17</v>
      </c>
      <c r="E7772" t="s">
        <v>26</v>
      </c>
      <c r="F7772" t="s">
        <v>146</v>
      </c>
      <c r="G7772" t="s">
        <v>299</v>
      </c>
      <c r="H7772">
        <v>32</v>
      </c>
      <c r="I7772">
        <v>2407.21</v>
      </c>
      <c r="J7772">
        <v>77030.720000000001</v>
      </c>
      <c r="K7772">
        <v>4675.41</v>
      </c>
      <c r="L7772">
        <v>789</v>
      </c>
      <c r="M7772" t="s">
        <v>42</v>
      </c>
      <c r="N7772" t="s">
        <v>43</v>
      </c>
      <c r="O7772">
        <v>6742.89</v>
      </c>
      <c r="P7772">
        <f>_xlfn.DAYS(Table3[[#This Row],[Delivery_Date]],Table3[[#This Row],[Order_Date]])</f>
        <v>10</v>
      </c>
    </row>
    <row r="7773" spans="1:16" x14ac:dyDescent="0.25">
      <c r="A7773">
        <v>7772</v>
      </c>
      <c r="B7773" t="s">
        <v>44</v>
      </c>
      <c r="C7773" t="s">
        <v>38</v>
      </c>
      <c r="D7773" t="s">
        <v>32</v>
      </c>
      <c r="E7773" t="s">
        <v>60</v>
      </c>
      <c r="F7773" t="s">
        <v>130</v>
      </c>
      <c r="G7773" t="s">
        <v>131</v>
      </c>
      <c r="H7773">
        <v>46</v>
      </c>
      <c r="I7773">
        <v>41496.480000000003</v>
      </c>
      <c r="J7773">
        <v>1908838.08</v>
      </c>
      <c r="K7773">
        <v>658.46</v>
      </c>
      <c r="L7773">
        <v>79</v>
      </c>
      <c r="M7773" t="s">
        <v>42</v>
      </c>
      <c r="N7773" t="s">
        <v>22</v>
      </c>
      <c r="O7773">
        <v>99433.87</v>
      </c>
      <c r="P7773">
        <f>_xlfn.DAYS(Table3[[#This Row],[Delivery_Date]],Table3[[#This Row],[Order_Date]])</f>
        <v>6</v>
      </c>
    </row>
    <row r="7774" spans="1:16" x14ac:dyDescent="0.25">
      <c r="A7774">
        <v>7773</v>
      </c>
      <c r="B7774" t="s">
        <v>65</v>
      </c>
      <c r="C7774" t="s">
        <v>24</v>
      </c>
      <c r="D7774" t="s">
        <v>39</v>
      </c>
      <c r="E7774" t="s">
        <v>52</v>
      </c>
      <c r="F7774" t="s">
        <v>204</v>
      </c>
      <c r="G7774" t="s">
        <v>385</v>
      </c>
      <c r="H7774">
        <v>7</v>
      </c>
      <c r="I7774">
        <v>10533.47</v>
      </c>
      <c r="J7774">
        <v>73734.289999999994</v>
      </c>
      <c r="K7774">
        <v>1996.23</v>
      </c>
      <c r="L7774">
        <v>59</v>
      </c>
      <c r="M7774" t="s">
        <v>35</v>
      </c>
      <c r="N7774" t="s">
        <v>43</v>
      </c>
      <c r="O7774">
        <v>15924.2</v>
      </c>
      <c r="P7774">
        <f>_xlfn.DAYS(Table3[[#This Row],[Delivery_Date]],Table3[[#This Row],[Order_Date]])</f>
        <v>12</v>
      </c>
    </row>
    <row r="7775" spans="1:16" x14ac:dyDescent="0.25">
      <c r="A7775">
        <v>7774</v>
      </c>
      <c r="B7775" t="s">
        <v>31</v>
      </c>
      <c r="C7775" t="s">
        <v>24</v>
      </c>
      <c r="D7775" t="s">
        <v>39</v>
      </c>
      <c r="E7775" t="s">
        <v>46</v>
      </c>
      <c r="F7775" t="s">
        <v>366</v>
      </c>
      <c r="G7775" t="s">
        <v>391</v>
      </c>
      <c r="H7775">
        <v>73</v>
      </c>
      <c r="I7775">
        <v>6480.1</v>
      </c>
      <c r="J7775">
        <v>473047.3</v>
      </c>
      <c r="K7775">
        <v>4942.54</v>
      </c>
      <c r="L7775">
        <v>460</v>
      </c>
      <c r="M7775" t="s">
        <v>29</v>
      </c>
      <c r="N7775" t="s">
        <v>30</v>
      </c>
      <c r="O7775">
        <v>47268.62</v>
      </c>
      <c r="P7775">
        <f>_xlfn.DAYS(Table3[[#This Row],[Delivery_Date]],Table3[[#This Row],[Order_Date]])</f>
        <v>11</v>
      </c>
    </row>
    <row r="7776" spans="1:16" x14ac:dyDescent="0.25">
      <c r="A7776">
        <v>7775</v>
      </c>
      <c r="B7776" t="s">
        <v>31</v>
      </c>
      <c r="C7776" t="s">
        <v>24</v>
      </c>
      <c r="D7776" t="s">
        <v>17</v>
      </c>
      <c r="E7776" t="s">
        <v>60</v>
      </c>
      <c r="F7776" t="s">
        <v>383</v>
      </c>
      <c r="G7776" t="s">
        <v>238</v>
      </c>
      <c r="H7776">
        <v>67</v>
      </c>
      <c r="I7776">
        <v>24842.45</v>
      </c>
      <c r="J7776">
        <v>1664444.15</v>
      </c>
      <c r="K7776">
        <v>246.48</v>
      </c>
      <c r="L7776">
        <v>845</v>
      </c>
      <c r="M7776" t="s">
        <v>42</v>
      </c>
      <c r="N7776" t="s">
        <v>70</v>
      </c>
      <c r="O7776">
        <v>374711.72</v>
      </c>
      <c r="P7776">
        <f>_xlfn.DAYS(Table3[[#This Row],[Delivery_Date]],Table3[[#This Row],[Order_Date]])</f>
        <v>2</v>
      </c>
    </row>
    <row r="7777" spans="1:16" x14ac:dyDescent="0.25">
      <c r="A7777">
        <v>7776</v>
      </c>
      <c r="B7777" t="s">
        <v>15</v>
      </c>
      <c r="C7777" t="s">
        <v>16</v>
      </c>
      <c r="D7777" t="s">
        <v>25</v>
      </c>
      <c r="E7777" t="s">
        <v>26</v>
      </c>
      <c r="F7777" t="s">
        <v>200</v>
      </c>
      <c r="G7777" t="s">
        <v>221</v>
      </c>
      <c r="H7777">
        <v>68</v>
      </c>
      <c r="I7777">
        <v>33091.21</v>
      </c>
      <c r="J7777">
        <v>2250202.2799999998</v>
      </c>
      <c r="K7777">
        <v>4950.74</v>
      </c>
      <c r="L7777">
        <v>630</v>
      </c>
      <c r="M7777" t="s">
        <v>29</v>
      </c>
      <c r="N7777" t="s">
        <v>43</v>
      </c>
      <c r="O7777">
        <v>114425.34</v>
      </c>
      <c r="P7777">
        <f>_xlfn.DAYS(Table3[[#This Row],[Delivery_Date]],Table3[[#This Row],[Order_Date]])</f>
        <v>7</v>
      </c>
    </row>
    <row r="7778" spans="1:16" x14ac:dyDescent="0.25">
      <c r="A7778">
        <v>7777</v>
      </c>
      <c r="B7778" t="s">
        <v>15</v>
      </c>
      <c r="C7778" t="s">
        <v>24</v>
      </c>
      <c r="D7778" t="s">
        <v>39</v>
      </c>
      <c r="E7778" t="s">
        <v>60</v>
      </c>
      <c r="F7778" t="s">
        <v>267</v>
      </c>
      <c r="G7778" t="s">
        <v>218</v>
      </c>
      <c r="H7778">
        <v>23</v>
      </c>
      <c r="I7778">
        <v>13637.41</v>
      </c>
      <c r="J7778">
        <v>313660.43</v>
      </c>
      <c r="K7778">
        <v>3356.08</v>
      </c>
      <c r="L7778">
        <v>113</v>
      </c>
      <c r="M7778" t="s">
        <v>42</v>
      </c>
      <c r="N7778" t="s">
        <v>43</v>
      </c>
      <c r="O7778">
        <v>55898.8</v>
      </c>
      <c r="P7778">
        <f>_xlfn.DAYS(Table3[[#This Row],[Delivery_Date]],Table3[[#This Row],[Order_Date]])</f>
        <v>5</v>
      </c>
    </row>
    <row r="7779" spans="1:16" x14ac:dyDescent="0.25">
      <c r="A7779">
        <v>7778</v>
      </c>
      <c r="B7779" t="s">
        <v>44</v>
      </c>
      <c r="C7779" t="s">
        <v>16</v>
      </c>
      <c r="D7779" t="s">
        <v>32</v>
      </c>
      <c r="E7779" t="s">
        <v>46</v>
      </c>
      <c r="F7779" t="s">
        <v>123</v>
      </c>
      <c r="G7779" t="s">
        <v>375</v>
      </c>
      <c r="H7779">
        <v>4</v>
      </c>
      <c r="I7779">
        <v>48212.22</v>
      </c>
      <c r="J7779">
        <v>192848.88</v>
      </c>
      <c r="K7779">
        <v>2488.14</v>
      </c>
      <c r="L7779">
        <v>439</v>
      </c>
      <c r="M7779" t="s">
        <v>29</v>
      </c>
      <c r="N7779" t="s">
        <v>43</v>
      </c>
      <c r="O7779">
        <v>31003.11</v>
      </c>
      <c r="P7779">
        <f>_xlfn.DAYS(Table3[[#This Row],[Delivery_Date]],Table3[[#This Row],[Order_Date]])</f>
        <v>11</v>
      </c>
    </row>
    <row r="7780" spans="1:16" x14ac:dyDescent="0.25">
      <c r="A7780">
        <v>7779</v>
      </c>
      <c r="B7780" t="s">
        <v>31</v>
      </c>
      <c r="C7780" t="s">
        <v>38</v>
      </c>
      <c r="D7780" t="s">
        <v>45</v>
      </c>
      <c r="E7780" t="s">
        <v>26</v>
      </c>
      <c r="F7780" t="s">
        <v>201</v>
      </c>
      <c r="G7780" t="s">
        <v>314</v>
      </c>
      <c r="H7780">
        <v>61</v>
      </c>
      <c r="I7780">
        <v>37058.080000000002</v>
      </c>
      <c r="J7780">
        <v>2260542.88</v>
      </c>
      <c r="K7780">
        <v>3934.72</v>
      </c>
      <c r="L7780">
        <v>2</v>
      </c>
      <c r="M7780" t="s">
        <v>29</v>
      </c>
      <c r="N7780" t="s">
        <v>43</v>
      </c>
      <c r="O7780">
        <v>443017.45</v>
      </c>
      <c r="P7780">
        <f>_xlfn.DAYS(Table3[[#This Row],[Delivery_Date]],Table3[[#This Row],[Order_Date]])</f>
        <v>4</v>
      </c>
    </row>
    <row r="7781" spans="1:16" x14ac:dyDescent="0.25">
      <c r="A7781">
        <v>7780</v>
      </c>
      <c r="B7781" t="s">
        <v>59</v>
      </c>
      <c r="C7781" t="s">
        <v>24</v>
      </c>
      <c r="D7781" t="s">
        <v>25</v>
      </c>
      <c r="E7781" t="s">
        <v>52</v>
      </c>
      <c r="F7781" t="s">
        <v>276</v>
      </c>
      <c r="G7781" t="s">
        <v>203</v>
      </c>
      <c r="H7781">
        <v>21</v>
      </c>
      <c r="I7781">
        <v>26042.43</v>
      </c>
      <c r="J7781">
        <v>546891.03</v>
      </c>
      <c r="K7781">
        <v>2030.95</v>
      </c>
      <c r="L7781">
        <v>137</v>
      </c>
      <c r="M7781" t="s">
        <v>35</v>
      </c>
      <c r="N7781" t="s">
        <v>22</v>
      </c>
      <c r="O7781">
        <v>118461.05</v>
      </c>
      <c r="P7781">
        <f>_xlfn.DAYS(Table3[[#This Row],[Delivery_Date]],Table3[[#This Row],[Order_Date]])</f>
        <v>4</v>
      </c>
    </row>
    <row r="7782" spans="1:16" x14ac:dyDescent="0.25">
      <c r="A7782">
        <v>7781</v>
      </c>
      <c r="B7782" t="s">
        <v>59</v>
      </c>
      <c r="C7782" t="s">
        <v>38</v>
      </c>
      <c r="D7782" t="s">
        <v>39</v>
      </c>
      <c r="E7782" t="s">
        <v>18</v>
      </c>
      <c r="F7782" t="s">
        <v>310</v>
      </c>
      <c r="G7782" t="s">
        <v>313</v>
      </c>
      <c r="H7782">
        <v>35</v>
      </c>
      <c r="I7782">
        <v>6105.72</v>
      </c>
      <c r="J7782">
        <v>213700.2</v>
      </c>
      <c r="K7782">
        <v>1021.94</v>
      </c>
      <c r="L7782">
        <v>207</v>
      </c>
      <c r="M7782" t="s">
        <v>42</v>
      </c>
      <c r="N7782" t="s">
        <v>70</v>
      </c>
      <c r="O7782">
        <v>48136.08</v>
      </c>
      <c r="P7782">
        <f>_xlfn.DAYS(Table3[[#This Row],[Delivery_Date]],Table3[[#This Row],[Order_Date]])</f>
        <v>11</v>
      </c>
    </row>
    <row r="7783" spans="1:16" x14ac:dyDescent="0.25">
      <c r="A7783">
        <v>7782</v>
      </c>
      <c r="B7783" t="s">
        <v>59</v>
      </c>
      <c r="C7783" t="s">
        <v>16</v>
      </c>
      <c r="D7783" t="s">
        <v>39</v>
      </c>
      <c r="E7783" t="s">
        <v>26</v>
      </c>
      <c r="F7783" t="s">
        <v>343</v>
      </c>
      <c r="G7783" t="s">
        <v>415</v>
      </c>
      <c r="H7783">
        <v>32</v>
      </c>
      <c r="I7783">
        <v>40765.440000000002</v>
      </c>
      <c r="J7783">
        <v>1304494.0800000001</v>
      </c>
      <c r="K7783">
        <v>2366.89</v>
      </c>
      <c r="L7783">
        <v>706</v>
      </c>
      <c r="M7783" t="s">
        <v>42</v>
      </c>
      <c r="N7783" t="s">
        <v>22</v>
      </c>
      <c r="O7783">
        <v>146717.04999999999</v>
      </c>
      <c r="P7783">
        <f>_xlfn.DAYS(Table3[[#This Row],[Delivery_Date]],Table3[[#This Row],[Order_Date]])</f>
        <v>5</v>
      </c>
    </row>
    <row r="7784" spans="1:16" x14ac:dyDescent="0.25">
      <c r="A7784">
        <v>7783</v>
      </c>
      <c r="B7784" t="s">
        <v>51</v>
      </c>
      <c r="C7784" t="s">
        <v>16</v>
      </c>
      <c r="D7784" t="s">
        <v>25</v>
      </c>
      <c r="E7784" t="s">
        <v>18</v>
      </c>
      <c r="F7784" t="s">
        <v>183</v>
      </c>
      <c r="G7784" t="s">
        <v>85</v>
      </c>
      <c r="H7784">
        <v>25</v>
      </c>
      <c r="I7784">
        <v>1004.08</v>
      </c>
      <c r="J7784">
        <v>25102</v>
      </c>
      <c r="K7784">
        <v>535.03</v>
      </c>
      <c r="L7784">
        <v>517</v>
      </c>
      <c r="M7784" t="s">
        <v>29</v>
      </c>
      <c r="N7784" t="s">
        <v>22</v>
      </c>
      <c r="O7784">
        <v>2676.43</v>
      </c>
      <c r="P7784">
        <f>_xlfn.DAYS(Table3[[#This Row],[Delivery_Date]],Table3[[#This Row],[Order_Date]])</f>
        <v>9</v>
      </c>
    </row>
    <row r="7785" spans="1:16" x14ac:dyDescent="0.25">
      <c r="A7785">
        <v>7784</v>
      </c>
      <c r="B7785" t="s">
        <v>44</v>
      </c>
      <c r="C7785" t="s">
        <v>16</v>
      </c>
      <c r="D7785" t="s">
        <v>32</v>
      </c>
      <c r="E7785" t="s">
        <v>26</v>
      </c>
      <c r="F7785" t="s">
        <v>323</v>
      </c>
      <c r="G7785" t="s">
        <v>240</v>
      </c>
      <c r="H7785">
        <v>1</v>
      </c>
      <c r="I7785">
        <v>39785.410000000003</v>
      </c>
      <c r="J7785">
        <v>39785.410000000003</v>
      </c>
      <c r="K7785">
        <v>1338.06</v>
      </c>
      <c r="L7785">
        <v>616</v>
      </c>
      <c r="M7785" t="s">
        <v>35</v>
      </c>
      <c r="N7785" t="s">
        <v>30</v>
      </c>
      <c r="O7785">
        <v>2495.27</v>
      </c>
      <c r="P7785">
        <f>_xlfn.DAYS(Table3[[#This Row],[Delivery_Date]],Table3[[#This Row],[Order_Date]])</f>
        <v>11</v>
      </c>
    </row>
    <row r="7786" spans="1:16" x14ac:dyDescent="0.25">
      <c r="A7786">
        <v>7785</v>
      </c>
      <c r="B7786" t="s">
        <v>37</v>
      </c>
      <c r="C7786" t="s">
        <v>24</v>
      </c>
      <c r="D7786" t="s">
        <v>25</v>
      </c>
      <c r="E7786" t="s">
        <v>46</v>
      </c>
      <c r="F7786" t="s">
        <v>108</v>
      </c>
      <c r="G7786" t="s">
        <v>257</v>
      </c>
      <c r="H7786">
        <v>83</v>
      </c>
      <c r="I7786">
        <v>8847.73</v>
      </c>
      <c r="J7786">
        <v>734361.59</v>
      </c>
      <c r="K7786">
        <v>441.47</v>
      </c>
      <c r="L7786">
        <v>47</v>
      </c>
      <c r="M7786" t="s">
        <v>21</v>
      </c>
      <c r="N7786" t="s">
        <v>36</v>
      </c>
      <c r="O7786">
        <v>123370.86</v>
      </c>
      <c r="P7786">
        <f>_xlfn.DAYS(Table3[[#This Row],[Delivery_Date]],Table3[[#This Row],[Order_Date]])</f>
        <v>2</v>
      </c>
    </row>
    <row r="7787" spans="1:16" x14ac:dyDescent="0.25">
      <c r="A7787">
        <v>7786</v>
      </c>
      <c r="B7787" t="s">
        <v>23</v>
      </c>
      <c r="C7787" t="s">
        <v>16</v>
      </c>
      <c r="D7787" t="s">
        <v>45</v>
      </c>
      <c r="E7787" t="s">
        <v>26</v>
      </c>
      <c r="F7787" t="s">
        <v>106</v>
      </c>
      <c r="G7787" t="s">
        <v>118</v>
      </c>
      <c r="H7787">
        <v>5</v>
      </c>
      <c r="I7787">
        <v>20474.68</v>
      </c>
      <c r="J7787">
        <v>102373.4</v>
      </c>
      <c r="K7787">
        <v>1129.43</v>
      </c>
      <c r="L7787">
        <v>446</v>
      </c>
      <c r="M7787" t="s">
        <v>42</v>
      </c>
      <c r="N7787" t="s">
        <v>22</v>
      </c>
      <c r="O7787">
        <v>16754.28</v>
      </c>
      <c r="P7787">
        <f>_xlfn.DAYS(Table3[[#This Row],[Delivery_Date]],Table3[[#This Row],[Order_Date]])</f>
        <v>3</v>
      </c>
    </row>
    <row r="7788" spans="1:16" x14ac:dyDescent="0.25">
      <c r="A7788">
        <v>7787</v>
      </c>
      <c r="B7788" t="s">
        <v>65</v>
      </c>
      <c r="C7788" t="s">
        <v>38</v>
      </c>
      <c r="D7788" t="s">
        <v>45</v>
      </c>
      <c r="E7788" t="s">
        <v>18</v>
      </c>
      <c r="F7788" t="s">
        <v>104</v>
      </c>
      <c r="G7788" t="s">
        <v>387</v>
      </c>
      <c r="H7788">
        <v>63</v>
      </c>
      <c r="I7788">
        <v>30737.51</v>
      </c>
      <c r="J7788">
        <v>1936463.13</v>
      </c>
      <c r="K7788">
        <v>4186.76</v>
      </c>
      <c r="L7788">
        <v>131</v>
      </c>
      <c r="M7788" t="s">
        <v>29</v>
      </c>
      <c r="N7788" t="s">
        <v>70</v>
      </c>
      <c r="O7788">
        <v>408547.26</v>
      </c>
      <c r="P7788">
        <f>_xlfn.DAYS(Table3[[#This Row],[Delivery_Date]],Table3[[#This Row],[Order_Date]])</f>
        <v>12</v>
      </c>
    </row>
    <row r="7789" spans="1:16" x14ac:dyDescent="0.25">
      <c r="A7789">
        <v>7788</v>
      </c>
      <c r="B7789" t="s">
        <v>44</v>
      </c>
      <c r="C7789" t="s">
        <v>24</v>
      </c>
      <c r="D7789" t="s">
        <v>45</v>
      </c>
      <c r="E7789" t="s">
        <v>52</v>
      </c>
      <c r="F7789" t="s">
        <v>404</v>
      </c>
      <c r="G7789" t="s">
        <v>198</v>
      </c>
      <c r="H7789">
        <v>85</v>
      </c>
      <c r="I7789">
        <v>24397.47</v>
      </c>
      <c r="J7789">
        <v>2073784.95</v>
      </c>
      <c r="K7789">
        <v>1961.29</v>
      </c>
      <c r="L7789">
        <v>999</v>
      </c>
      <c r="M7789" t="s">
        <v>29</v>
      </c>
      <c r="N7789" t="s">
        <v>30</v>
      </c>
      <c r="O7789">
        <v>304121.15000000002</v>
      </c>
      <c r="P7789">
        <f>_xlfn.DAYS(Table3[[#This Row],[Delivery_Date]],Table3[[#This Row],[Order_Date]])</f>
        <v>15</v>
      </c>
    </row>
    <row r="7790" spans="1:16" x14ac:dyDescent="0.25">
      <c r="A7790">
        <v>7789</v>
      </c>
      <c r="B7790" t="s">
        <v>23</v>
      </c>
      <c r="C7790" t="s">
        <v>24</v>
      </c>
      <c r="D7790" t="s">
        <v>17</v>
      </c>
      <c r="E7790" t="s">
        <v>60</v>
      </c>
      <c r="F7790" t="s">
        <v>217</v>
      </c>
      <c r="G7790" t="s">
        <v>153</v>
      </c>
      <c r="H7790">
        <v>33</v>
      </c>
      <c r="I7790">
        <v>38236.83</v>
      </c>
      <c r="J7790">
        <v>1261815.3899999999</v>
      </c>
      <c r="K7790">
        <v>1417.72</v>
      </c>
      <c r="L7790">
        <v>203</v>
      </c>
      <c r="M7790" t="s">
        <v>21</v>
      </c>
      <c r="N7790" t="s">
        <v>30</v>
      </c>
      <c r="O7790">
        <v>63137.68</v>
      </c>
      <c r="P7790">
        <f>_xlfn.DAYS(Table3[[#This Row],[Delivery_Date]],Table3[[#This Row],[Order_Date]])</f>
        <v>2</v>
      </c>
    </row>
    <row r="7791" spans="1:16" x14ac:dyDescent="0.25">
      <c r="A7791">
        <v>7790</v>
      </c>
      <c r="B7791" t="s">
        <v>51</v>
      </c>
      <c r="C7791" t="s">
        <v>16</v>
      </c>
      <c r="D7791" t="s">
        <v>17</v>
      </c>
      <c r="E7791" t="s">
        <v>46</v>
      </c>
      <c r="F7791" t="s">
        <v>28</v>
      </c>
      <c r="G7791" t="s">
        <v>171</v>
      </c>
      <c r="H7791">
        <v>59</v>
      </c>
      <c r="I7791">
        <v>15061.83</v>
      </c>
      <c r="J7791">
        <v>888647.97</v>
      </c>
      <c r="K7791">
        <v>1450.33</v>
      </c>
      <c r="L7791">
        <v>554</v>
      </c>
      <c r="M7791" t="s">
        <v>42</v>
      </c>
      <c r="N7791" t="s">
        <v>36</v>
      </c>
      <c r="O7791">
        <v>83776.399999999994</v>
      </c>
      <c r="P7791">
        <f>_xlfn.DAYS(Table3[[#This Row],[Delivery_Date]],Table3[[#This Row],[Order_Date]])</f>
        <v>6</v>
      </c>
    </row>
    <row r="7792" spans="1:16" x14ac:dyDescent="0.25">
      <c r="A7792">
        <v>7791</v>
      </c>
      <c r="B7792" t="s">
        <v>31</v>
      </c>
      <c r="C7792" t="s">
        <v>38</v>
      </c>
      <c r="D7792" t="s">
        <v>39</v>
      </c>
      <c r="E7792" t="s">
        <v>46</v>
      </c>
      <c r="F7792" t="s">
        <v>80</v>
      </c>
      <c r="G7792" t="s">
        <v>102</v>
      </c>
      <c r="H7792">
        <v>2</v>
      </c>
      <c r="I7792">
        <v>37981.43</v>
      </c>
      <c r="J7792">
        <v>75962.86</v>
      </c>
      <c r="K7792">
        <v>4557.51</v>
      </c>
      <c r="L7792">
        <v>210</v>
      </c>
      <c r="M7792" t="s">
        <v>29</v>
      </c>
      <c r="N7792" t="s">
        <v>43</v>
      </c>
      <c r="O7792">
        <v>5097.72</v>
      </c>
      <c r="P7792">
        <f>_xlfn.DAYS(Table3[[#This Row],[Delivery_Date]],Table3[[#This Row],[Order_Date]])</f>
        <v>4</v>
      </c>
    </row>
    <row r="7793" spans="1:16" x14ac:dyDescent="0.25">
      <c r="A7793">
        <v>7792</v>
      </c>
      <c r="B7793" t="s">
        <v>15</v>
      </c>
      <c r="C7793" t="s">
        <v>16</v>
      </c>
      <c r="D7793" t="s">
        <v>32</v>
      </c>
      <c r="E7793" t="s">
        <v>52</v>
      </c>
      <c r="F7793" t="s">
        <v>400</v>
      </c>
      <c r="G7793" t="s">
        <v>126</v>
      </c>
      <c r="H7793">
        <v>79</v>
      </c>
      <c r="I7793">
        <v>45862.95</v>
      </c>
      <c r="J7793">
        <v>3623173.05</v>
      </c>
      <c r="K7793">
        <v>1455.01</v>
      </c>
      <c r="L7793">
        <v>190</v>
      </c>
      <c r="M7793" t="s">
        <v>29</v>
      </c>
      <c r="N7793" t="s">
        <v>22</v>
      </c>
      <c r="O7793">
        <v>854841.18</v>
      </c>
      <c r="P7793">
        <f>_xlfn.DAYS(Table3[[#This Row],[Delivery_Date]],Table3[[#This Row],[Order_Date]])</f>
        <v>3</v>
      </c>
    </row>
    <row r="7794" spans="1:16" x14ac:dyDescent="0.25">
      <c r="A7794">
        <v>7793</v>
      </c>
      <c r="B7794" t="s">
        <v>23</v>
      </c>
      <c r="C7794" t="s">
        <v>38</v>
      </c>
      <c r="D7794" t="s">
        <v>45</v>
      </c>
      <c r="E7794" t="s">
        <v>46</v>
      </c>
      <c r="F7794" t="s">
        <v>349</v>
      </c>
      <c r="G7794" t="s">
        <v>234</v>
      </c>
      <c r="H7794">
        <v>85</v>
      </c>
      <c r="I7794">
        <v>39602.85</v>
      </c>
      <c r="J7794">
        <v>3366242.25</v>
      </c>
      <c r="K7794">
        <v>943.93</v>
      </c>
      <c r="L7794">
        <v>209</v>
      </c>
      <c r="M7794" t="s">
        <v>29</v>
      </c>
      <c r="N7794" t="s">
        <v>43</v>
      </c>
      <c r="O7794">
        <v>384643.59</v>
      </c>
      <c r="P7794">
        <f>_xlfn.DAYS(Table3[[#This Row],[Delivery_Date]],Table3[[#This Row],[Order_Date]])</f>
        <v>1</v>
      </c>
    </row>
    <row r="7795" spans="1:16" x14ac:dyDescent="0.25">
      <c r="A7795">
        <v>7794</v>
      </c>
      <c r="B7795" t="s">
        <v>23</v>
      </c>
      <c r="C7795" t="s">
        <v>24</v>
      </c>
      <c r="D7795" t="s">
        <v>17</v>
      </c>
      <c r="E7795" t="s">
        <v>26</v>
      </c>
      <c r="F7795" t="s">
        <v>115</v>
      </c>
      <c r="G7795" t="s">
        <v>132</v>
      </c>
      <c r="H7795">
        <v>89</v>
      </c>
      <c r="I7795">
        <v>30405.05</v>
      </c>
      <c r="J7795">
        <v>2706049.45</v>
      </c>
      <c r="K7795">
        <v>3831.86</v>
      </c>
      <c r="L7795">
        <v>411</v>
      </c>
      <c r="M7795" t="s">
        <v>21</v>
      </c>
      <c r="N7795" t="s">
        <v>36</v>
      </c>
      <c r="O7795">
        <v>608016.28</v>
      </c>
      <c r="P7795">
        <f>_xlfn.DAYS(Table3[[#This Row],[Delivery_Date]],Table3[[#This Row],[Order_Date]])</f>
        <v>2</v>
      </c>
    </row>
    <row r="7796" spans="1:16" x14ac:dyDescent="0.25">
      <c r="A7796">
        <v>7795</v>
      </c>
      <c r="B7796" t="s">
        <v>31</v>
      </c>
      <c r="C7796" t="s">
        <v>16</v>
      </c>
      <c r="D7796" t="s">
        <v>17</v>
      </c>
      <c r="E7796" t="s">
        <v>60</v>
      </c>
      <c r="F7796" t="s">
        <v>355</v>
      </c>
      <c r="G7796" t="s">
        <v>208</v>
      </c>
      <c r="H7796">
        <v>4</v>
      </c>
      <c r="I7796">
        <v>3725.23</v>
      </c>
      <c r="J7796">
        <v>14900.92</v>
      </c>
      <c r="K7796">
        <v>2446.2399999999998</v>
      </c>
      <c r="L7796">
        <v>189</v>
      </c>
      <c r="M7796" t="s">
        <v>29</v>
      </c>
      <c r="N7796" t="s">
        <v>43</v>
      </c>
      <c r="O7796">
        <v>755.97</v>
      </c>
      <c r="P7796">
        <f>_xlfn.DAYS(Table3[[#This Row],[Delivery_Date]],Table3[[#This Row],[Order_Date]])</f>
        <v>12</v>
      </c>
    </row>
    <row r="7797" spans="1:16" x14ac:dyDescent="0.25">
      <c r="A7797">
        <v>7796</v>
      </c>
      <c r="B7797" t="s">
        <v>15</v>
      </c>
      <c r="C7797" t="s">
        <v>16</v>
      </c>
      <c r="D7797" t="s">
        <v>39</v>
      </c>
      <c r="E7797" t="s">
        <v>46</v>
      </c>
      <c r="F7797" t="s">
        <v>344</v>
      </c>
      <c r="G7797" t="s">
        <v>328</v>
      </c>
      <c r="H7797">
        <v>53</v>
      </c>
      <c r="I7797">
        <v>17444.490000000002</v>
      </c>
      <c r="J7797">
        <v>924557.97</v>
      </c>
      <c r="K7797">
        <v>2429.77</v>
      </c>
      <c r="L7797">
        <v>913</v>
      </c>
      <c r="M7797" t="s">
        <v>29</v>
      </c>
      <c r="N7797" t="s">
        <v>30</v>
      </c>
      <c r="O7797">
        <v>198997.14</v>
      </c>
      <c r="P7797">
        <f>_xlfn.DAYS(Table3[[#This Row],[Delivery_Date]],Table3[[#This Row],[Order_Date]])</f>
        <v>6</v>
      </c>
    </row>
    <row r="7798" spans="1:16" x14ac:dyDescent="0.25">
      <c r="A7798">
        <v>7797</v>
      </c>
      <c r="B7798" t="s">
        <v>59</v>
      </c>
      <c r="C7798" t="s">
        <v>38</v>
      </c>
      <c r="D7798" t="s">
        <v>39</v>
      </c>
      <c r="E7798" t="s">
        <v>52</v>
      </c>
      <c r="F7798" t="s">
        <v>362</v>
      </c>
      <c r="G7798" t="s">
        <v>121</v>
      </c>
      <c r="H7798">
        <v>77</v>
      </c>
      <c r="I7798">
        <v>4630.91</v>
      </c>
      <c r="J7798">
        <v>356580.07</v>
      </c>
      <c r="K7798">
        <v>1965.22</v>
      </c>
      <c r="L7798">
        <v>290</v>
      </c>
      <c r="M7798" t="s">
        <v>35</v>
      </c>
      <c r="N7798" t="s">
        <v>36</v>
      </c>
      <c r="O7798">
        <v>49316.68</v>
      </c>
      <c r="P7798">
        <f>_xlfn.DAYS(Table3[[#This Row],[Delivery_Date]],Table3[[#This Row],[Order_Date]])</f>
        <v>8</v>
      </c>
    </row>
    <row r="7799" spans="1:16" x14ac:dyDescent="0.25">
      <c r="A7799">
        <v>7798</v>
      </c>
      <c r="B7799" t="s">
        <v>31</v>
      </c>
      <c r="C7799" t="s">
        <v>24</v>
      </c>
      <c r="D7799" t="s">
        <v>45</v>
      </c>
      <c r="E7799" t="s">
        <v>26</v>
      </c>
      <c r="F7799" t="s">
        <v>55</v>
      </c>
      <c r="G7799" t="s">
        <v>392</v>
      </c>
      <c r="H7799">
        <v>68</v>
      </c>
      <c r="I7799">
        <v>21244</v>
      </c>
      <c r="J7799">
        <v>1444592</v>
      </c>
      <c r="K7799">
        <v>3531.23</v>
      </c>
      <c r="L7799">
        <v>912</v>
      </c>
      <c r="M7799" t="s">
        <v>21</v>
      </c>
      <c r="N7799" t="s">
        <v>30</v>
      </c>
      <c r="O7799">
        <v>257709.61</v>
      </c>
      <c r="P7799">
        <f>_xlfn.DAYS(Table3[[#This Row],[Delivery_Date]],Table3[[#This Row],[Order_Date]])</f>
        <v>8</v>
      </c>
    </row>
    <row r="7800" spans="1:16" x14ac:dyDescent="0.25">
      <c r="A7800">
        <v>7799</v>
      </c>
      <c r="B7800" t="s">
        <v>37</v>
      </c>
      <c r="C7800" t="s">
        <v>38</v>
      </c>
      <c r="D7800" t="s">
        <v>17</v>
      </c>
      <c r="E7800" t="s">
        <v>18</v>
      </c>
      <c r="F7800" t="s">
        <v>193</v>
      </c>
      <c r="G7800" t="s">
        <v>311</v>
      </c>
      <c r="H7800">
        <v>63</v>
      </c>
      <c r="I7800">
        <v>19728.82</v>
      </c>
      <c r="J7800">
        <v>1242915.6599999999</v>
      </c>
      <c r="K7800">
        <v>1786.09</v>
      </c>
      <c r="L7800">
        <v>903</v>
      </c>
      <c r="M7800" t="s">
        <v>35</v>
      </c>
      <c r="N7800" t="s">
        <v>36</v>
      </c>
      <c r="O7800">
        <v>203506.2</v>
      </c>
      <c r="P7800">
        <f>_xlfn.DAYS(Table3[[#This Row],[Delivery_Date]],Table3[[#This Row],[Order_Date]])</f>
        <v>12</v>
      </c>
    </row>
    <row r="7801" spans="1:16" x14ac:dyDescent="0.25">
      <c r="A7801">
        <v>7800</v>
      </c>
      <c r="B7801" t="s">
        <v>65</v>
      </c>
      <c r="C7801" t="s">
        <v>16</v>
      </c>
      <c r="D7801" t="s">
        <v>25</v>
      </c>
      <c r="E7801" t="s">
        <v>52</v>
      </c>
      <c r="F7801" t="s">
        <v>342</v>
      </c>
      <c r="G7801" t="s">
        <v>135</v>
      </c>
      <c r="H7801">
        <v>48</v>
      </c>
      <c r="I7801">
        <v>26129.71</v>
      </c>
      <c r="J7801">
        <v>1254226.08</v>
      </c>
      <c r="K7801">
        <v>4037.35</v>
      </c>
      <c r="L7801">
        <v>118</v>
      </c>
      <c r="M7801" t="s">
        <v>35</v>
      </c>
      <c r="N7801" t="s">
        <v>36</v>
      </c>
      <c r="O7801">
        <v>116179.99</v>
      </c>
      <c r="P7801">
        <f>_xlfn.DAYS(Table3[[#This Row],[Delivery_Date]],Table3[[#This Row],[Order_Date]])</f>
        <v>10</v>
      </c>
    </row>
    <row r="7802" spans="1:16" x14ac:dyDescent="0.25">
      <c r="A7802">
        <v>7801</v>
      </c>
      <c r="B7802" t="s">
        <v>44</v>
      </c>
      <c r="C7802" t="s">
        <v>38</v>
      </c>
      <c r="D7802" t="s">
        <v>39</v>
      </c>
      <c r="E7802" t="s">
        <v>46</v>
      </c>
      <c r="F7802" t="s">
        <v>218</v>
      </c>
      <c r="G7802" t="s">
        <v>122</v>
      </c>
      <c r="H7802">
        <v>83</v>
      </c>
      <c r="I7802">
        <v>11245.22</v>
      </c>
      <c r="J7802">
        <v>933353.26</v>
      </c>
      <c r="K7802">
        <v>2260.59</v>
      </c>
      <c r="L7802">
        <v>896</v>
      </c>
      <c r="M7802" t="s">
        <v>35</v>
      </c>
      <c r="N7802" t="s">
        <v>22</v>
      </c>
      <c r="O7802">
        <v>47413.9</v>
      </c>
      <c r="P7802">
        <f>_xlfn.DAYS(Table3[[#This Row],[Delivery_Date]],Table3[[#This Row],[Order_Date]])</f>
        <v>5</v>
      </c>
    </row>
    <row r="7803" spans="1:16" x14ac:dyDescent="0.25">
      <c r="A7803">
        <v>7802</v>
      </c>
      <c r="B7803" t="s">
        <v>31</v>
      </c>
      <c r="C7803" t="s">
        <v>38</v>
      </c>
      <c r="D7803" t="s">
        <v>39</v>
      </c>
      <c r="E7803" t="s">
        <v>18</v>
      </c>
      <c r="F7803" t="s">
        <v>91</v>
      </c>
      <c r="G7803" t="s">
        <v>40</v>
      </c>
      <c r="H7803">
        <v>85</v>
      </c>
      <c r="I7803">
        <v>21907.599999999999</v>
      </c>
      <c r="J7803">
        <v>1862146</v>
      </c>
      <c r="K7803">
        <v>4423.57</v>
      </c>
      <c r="L7803">
        <v>323</v>
      </c>
      <c r="M7803" t="s">
        <v>35</v>
      </c>
      <c r="N7803" t="s">
        <v>22</v>
      </c>
      <c r="O7803">
        <v>197045.7</v>
      </c>
      <c r="P7803">
        <f>_xlfn.DAYS(Table3[[#This Row],[Delivery_Date]],Table3[[#This Row],[Order_Date]])</f>
        <v>6</v>
      </c>
    </row>
    <row r="7804" spans="1:16" x14ac:dyDescent="0.25">
      <c r="A7804">
        <v>7803</v>
      </c>
      <c r="B7804" t="s">
        <v>59</v>
      </c>
      <c r="C7804" t="s">
        <v>16</v>
      </c>
      <c r="D7804" t="s">
        <v>32</v>
      </c>
      <c r="E7804" t="s">
        <v>60</v>
      </c>
      <c r="F7804" t="s">
        <v>365</v>
      </c>
      <c r="G7804" t="s">
        <v>292</v>
      </c>
      <c r="H7804">
        <v>40</v>
      </c>
      <c r="I7804">
        <v>12148.37</v>
      </c>
      <c r="J7804">
        <v>485934.8</v>
      </c>
      <c r="K7804">
        <v>3443.37</v>
      </c>
      <c r="L7804">
        <v>625</v>
      </c>
      <c r="M7804" t="s">
        <v>21</v>
      </c>
      <c r="N7804" t="s">
        <v>22</v>
      </c>
      <c r="O7804">
        <v>80944.83</v>
      </c>
      <c r="P7804">
        <f>_xlfn.DAYS(Table3[[#This Row],[Delivery_Date]],Table3[[#This Row],[Order_Date]])</f>
        <v>15</v>
      </c>
    </row>
    <row r="7805" spans="1:16" x14ac:dyDescent="0.25">
      <c r="A7805">
        <v>7804</v>
      </c>
      <c r="B7805" t="s">
        <v>37</v>
      </c>
      <c r="C7805" t="s">
        <v>16</v>
      </c>
      <c r="D7805" t="s">
        <v>32</v>
      </c>
      <c r="E7805" t="s">
        <v>46</v>
      </c>
      <c r="F7805" t="s">
        <v>269</v>
      </c>
      <c r="G7805" t="s">
        <v>350</v>
      </c>
      <c r="H7805">
        <v>56</v>
      </c>
      <c r="I7805">
        <v>16608.91</v>
      </c>
      <c r="J7805">
        <v>930098.96</v>
      </c>
      <c r="K7805">
        <v>684.42</v>
      </c>
      <c r="L7805">
        <v>330</v>
      </c>
      <c r="M7805" t="s">
        <v>42</v>
      </c>
      <c r="N7805" t="s">
        <v>30</v>
      </c>
      <c r="O7805">
        <v>122892.27</v>
      </c>
      <c r="P7805">
        <f>_xlfn.DAYS(Table3[[#This Row],[Delivery_Date]],Table3[[#This Row],[Order_Date]])</f>
        <v>5</v>
      </c>
    </row>
    <row r="7806" spans="1:16" x14ac:dyDescent="0.25">
      <c r="A7806">
        <v>7805</v>
      </c>
      <c r="B7806" t="s">
        <v>59</v>
      </c>
      <c r="C7806" t="s">
        <v>16</v>
      </c>
      <c r="D7806" t="s">
        <v>32</v>
      </c>
      <c r="E7806" t="s">
        <v>60</v>
      </c>
      <c r="F7806" t="s">
        <v>398</v>
      </c>
      <c r="G7806" t="s">
        <v>202</v>
      </c>
      <c r="H7806">
        <v>20</v>
      </c>
      <c r="I7806">
        <v>34350.61</v>
      </c>
      <c r="J7806">
        <v>687012.2</v>
      </c>
      <c r="K7806">
        <v>2102.52</v>
      </c>
      <c r="L7806">
        <v>745</v>
      </c>
      <c r="M7806" t="s">
        <v>42</v>
      </c>
      <c r="N7806" t="s">
        <v>70</v>
      </c>
      <c r="O7806">
        <v>98052.09</v>
      </c>
      <c r="P7806">
        <f>_xlfn.DAYS(Table3[[#This Row],[Delivery_Date]],Table3[[#This Row],[Order_Date]])</f>
        <v>10</v>
      </c>
    </row>
    <row r="7807" spans="1:16" x14ac:dyDescent="0.25">
      <c r="A7807">
        <v>7806</v>
      </c>
      <c r="B7807" t="s">
        <v>15</v>
      </c>
      <c r="C7807" t="s">
        <v>38</v>
      </c>
      <c r="D7807" t="s">
        <v>32</v>
      </c>
      <c r="E7807" t="s">
        <v>60</v>
      </c>
      <c r="F7807" t="s">
        <v>227</v>
      </c>
      <c r="G7807" t="s">
        <v>114</v>
      </c>
      <c r="H7807">
        <v>18</v>
      </c>
      <c r="I7807">
        <v>32931.25</v>
      </c>
      <c r="J7807">
        <v>592762.5</v>
      </c>
      <c r="K7807">
        <v>2797.31</v>
      </c>
      <c r="L7807">
        <v>683</v>
      </c>
      <c r="M7807" t="s">
        <v>42</v>
      </c>
      <c r="N7807" t="s">
        <v>43</v>
      </c>
      <c r="O7807">
        <v>93013.23</v>
      </c>
      <c r="P7807">
        <f>_xlfn.DAYS(Table3[[#This Row],[Delivery_Date]],Table3[[#This Row],[Order_Date]])</f>
        <v>2</v>
      </c>
    </row>
    <row r="7808" spans="1:16" x14ac:dyDescent="0.25">
      <c r="A7808">
        <v>7807</v>
      </c>
      <c r="B7808" t="s">
        <v>15</v>
      </c>
      <c r="C7808" t="s">
        <v>16</v>
      </c>
      <c r="D7808" t="s">
        <v>45</v>
      </c>
      <c r="E7808" t="s">
        <v>46</v>
      </c>
      <c r="F7808" t="s">
        <v>137</v>
      </c>
      <c r="G7808" t="s">
        <v>151</v>
      </c>
      <c r="H7808">
        <v>34</v>
      </c>
      <c r="I7808">
        <v>18891.73</v>
      </c>
      <c r="J7808">
        <v>642318.81999999995</v>
      </c>
      <c r="K7808">
        <v>3612</v>
      </c>
      <c r="L7808">
        <v>587</v>
      </c>
      <c r="M7808" t="s">
        <v>21</v>
      </c>
      <c r="N7808" t="s">
        <v>36</v>
      </c>
      <c r="O7808">
        <v>101103.58</v>
      </c>
      <c r="P7808">
        <f>_xlfn.DAYS(Table3[[#This Row],[Delivery_Date]],Table3[[#This Row],[Order_Date]])</f>
        <v>14</v>
      </c>
    </row>
    <row r="7809" spans="1:16" x14ac:dyDescent="0.25">
      <c r="A7809">
        <v>7808</v>
      </c>
      <c r="B7809" t="s">
        <v>65</v>
      </c>
      <c r="C7809" t="s">
        <v>16</v>
      </c>
      <c r="D7809" t="s">
        <v>45</v>
      </c>
      <c r="E7809" t="s">
        <v>18</v>
      </c>
      <c r="F7809" t="s">
        <v>245</v>
      </c>
      <c r="G7809" t="s">
        <v>357</v>
      </c>
      <c r="H7809">
        <v>82</v>
      </c>
      <c r="I7809">
        <v>14889.53</v>
      </c>
      <c r="J7809">
        <v>1220941.46</v>
      </c>
      <c r="K7809">
        <v>476.51</v>
      </c>
      <c r="L7809">
        <v>782</v>
      </c>
      <c r="M7809" t="s">
        <v>42</v>
      </c>
      <c r="N7809" t="s">
        <v>22</v>
      </c>
      <c r="O7809">
        <v>287916.28999999998</v>
      </c>
      <c r="P7809">
        <f>_xlfn.DAYS(Table3[[#This Row],[Delivery_Date]],Table3[[#This Row],[Order_Date]])</f>
        <v>5</v>
      </c>
    </row>
    <row r="7810" spans="1:16" x14ac:dyDescent="0.25">
      <c r="A7810">
        <v>7809</v>
      </c>
      <c r="B7810" t="s">
        <v>59</v>
      </c>
      <c r="C7810" t="s">
        <v>16</v>
      </c>
      <c r="D7810" t="s">
        <v>17</v>
      </c>
      <c r="E7810" t="s">
        <v>26</v>
      </c>
      <c r="F7810" t="s">
        <v>91</v>
      </c>
      <c r="G7810" t="s">
        <v>61</v>
      </c>
      <c r="H7810">
        <v>71</v>
      </c>
      <c r="I7810">
        <v>49801.23</v>
      </c>
      <c r="J7810">
        <v>3535887.33</v>
      </c>
      <c r="K7810">
        <v>2149.62</v>
      </c>
      <c r="L7810">
        <v>500</v>
      </c>
      <c r="M7810" t="s">
        <v>42</v>
      </c>
      <c r="N7810" t="s">
        <v>36</v>
      </c>
      <c r="O7810">
        <v>781919.11</v>
      </c>
      <c r="P7810">
        <f>_xlfn.DAYS(Table3[[#This Row],[Delivery_Date]],Table3[[#This Row],[Order_Date]])</f>
        <v>7</v>
      </c>
    </row>
    <row r="7811" spans="1:16" x14ac:dyDescent="0.25">
      <c r="A7811">
        <v>7810</v>
      </c>
      <c r="B7811" t="s">
        <v>51</v>
      </c>
      <c r="C7811" t="s">
        <v>38</v>
      </c>
      <c r="D7811" t="s">
        <v>17</v>
      </c>
      <c r="E7811" t="s">
        <v>60</v>
      </c>
      <c r="F7811" t="s">
        <v>252</v>
      </c>
      <c r="G7811" t="s">
        <v>253</v>
      </c>
      <c r="H7811">
        <v>55</v>
      </c>
      <c r="I7811">
        <v>16100.9</v>
      </c>
      <c r="J7811">
        <v>885549.5</v>
      </c>
      <c r="K7811">
        <v>2788.05</v>
      </c>
      <c r="L7811">
        <v>649</v>
      </c>
      <c r="M7811" t="s">
        <v>29</v>
      </c>
      <c r="N7811" t="s">
        <v>43</v>
      </c>
      <c r="O7811">
        <v>142176.95999999999</v>
      </c>
      <c r="P7811">
        <f>_xlfn.DAYS(Table3[[#This Row],[Delivery_Date]],Table3[[#This Row],[Order_Date]])</f>
        <v>5</v>
      </c>
    </row>
    <row r="7812" spans="1:16" x14ac:dyDescent="0.25">
      <c r="A7812">
        <v>7811</v>
      </c>
      <c r="B7812" t="s">
        <v>31</v>
      </c>
      <c r="C7812" t="s">
        <v>38</v>
      </c>
      <c r="D7812" t="s">
        <v>39</v>
      </c>
      <c r="E7812" t="s">
        <v>18</v>
      </c>
      <c r="F7812" t="s">
        <v>136</v>
      </c>
      <c r="G7812" t="s">
        <v>186</v>
      </c>
      <c r="H7812">
        <v>75</v>
      </c>
      <c r="I7812">
        <v>28985.88</v>
      </c>
      <c r="J7812">
        <v>2173941</v>
      </c>
      <c r="K7812">
        <v>2663.54</v>
      </c>
      <c r="L7812">
        <v>307</v>
      </c>
      <c r="M7812" t="s">
        <v>35</v>
      </c>
      <c r="N7812" t="s">
        <v>30</v>
      </c>
      <c r="O7812">
        <v>532002.98</v>
      </c>
      <c r="P7812">
        <f>_xlfn.DAYS(Table3[[#This Row],[Delivery_Date]],Table3[[#This Row],[Order_Date]])</f>
        <v>3</v>
      </c>
    </row>
    <row r="7813" spans="1:16" x14ac:dyDescent="0.25">
      <c r="A7813">
        <v>7812</v>
      </c>
      <c r="B7813" t="s">
        <v>65</v>
      </c>
      <c r="C7813" t="s">
        <v>38</v>
      </c>
      <c r="D7813" t="s">
        <v>17</v>
      </c>
      <c r="E7813" t="s">
        <v>26</v>
      </c>
      <c r="F7813" t="s">
        <v>307</v>
      </c>
      <c r="G7813" t="s">
        <v>207</v>
      </c>
      <c r="H7813">
        <v>53</v>
      </c>
      <c r="I7813">
        <v>26282.18</v>
      </c>
      <c r="J7813">
        <v>1392955.54</v>
      </c>
      <c r="K7813">
        <v>3059.94</v>
      </c>
      <c r="L7813">
        <v>800</v>
      </c>
      <c r="M7813" t="s">
        <v>21</v>
      </c>
      <c r="N7813" t="s">
        <v>30</v>
      </c>
      <c r="O7813">
        <v>144334.45000000001</v>
      </c>
      <c r="P7813">
        <f>_xlfn.DAYS(Table3[[#This Row],[Delivery_Date]],Table3[[#This Row],[Order_Date]])</f>
        <v>3</v>
      </c>
    </row>
    <row r="7814" spans="1:16" x14ac:dyDescent="0.25">
      <c r="A7814">
        <v>7813</v>
      </c>
      <c r="B7814" t="s">
        <v>59</v>
      </c>
      <c r="C7814" t="s">
        <v>38</v>
      </c>
      <c r="D7814" t="s">
        <v>25</v>
      </c>
      <c r="E7814" t="s">
        <v>18</v>
      </c>
      <c r="F7814" t="s">
        <v>61</v>
      </c>
      <c r="G7814" t="s">
        <v>225</v>
      </c>
      <c r="H7814">
        <v>90</v>
      </c>
      <c r="I7814">
        <v>46139.85</v>
      </c>
      <c r="J7814">
        <v>4152586.5</v>
      </c>
      <c r="K7814">
        <v>3857.35</v>
      </c>
      <c r="L7814">
        <v>73</v>
      </c>
      <c r="M7814" t="s">
        <v>29</v>
      </c>
      <c r="N7814" t="s">
        <v>22</v>
      </c>
      <c r="O7814">
        <v>1035038.55</v>
      </c>
      <c r="P7814">
        <f>_xlfn.DAYS(Table3[[#This Row],[Delivery_Date]],Table3[[#This Row],[Order_Date]])</f>
        <v>5</v>
      </c>
    </row>
    <row r="7815" spans="1:16" x14ac:dyDescent="0.25">
      <c r="A7815">
        <v>7814</v>
      </c>
      <c r="B7815" t="s">
        <v>23</v>
      </c>
      <c r="C7815" t="s">
        <v>38</v>
      </c>
      <c r="D7815" t="s">
        <v>25</v>
      </c>
      <c r="E7815" t="s">
        <v>60</v>
      </c>
      <c r="F7815" t="s">
        <v>232</v>
      </c>
      <c r="G7815" t="s">
        <v>233</v>
      </c>
      <c r="H7815">
        <v>61</v>
      </c>
      <c r="I7815">
        <v>35397.24</v>
      </c>
      <c r="J7815">
        <v>2159231.64</v>
      </c>
      <c r="K7815">
        <v>183.44</v>
      </c>
      <c r="L7815">
        <v>323</v>
      </c>
      <c r="M7815" t="s">
        <v>29</v>
      </c>
      <c r="N7815" t="s">
        <v>70</v>
      </c>
      <c r="O7815">
        <v>257737.3</v>
      </c>
      <c r="P7815">
        <f>_xlfn.DAYS(Table3[[#This Row],[Delivery_Date]],Table3[[#This Row],[Order_Date]])</f>
        <v>3</v>
      </c>
    </row>
    <row r="7816" spans="1:16" x14ac:dyDescent="0.25">
      <c r="A7816">
        <v>7815</v>
      </c>
      <c r="B7816" t="s">
        <v>23</v>
      </c>
      <c r="C7816" t="s">
        <v>16</v>
      </c>
      <c r="D7816" t="s">
        <v>45</v>
      </c>
      <c r="E7816" t="s">
        <v>60</v>
      </c>
      <c r="F7816" t="s">
        <v>367</v>
      </c>
      <c r="G7816" t="s">
        <v>362</v>
      </c>
      <c r="H7816">
        <v>19</v>
      </c>
      <c r="I7816">
        <v>47462.09</v>
      </c>
      <c r="J7816">
        <v>901779.71</v>
      </c>
      <c r="K7816">
        <v>4806.66</v>
      </c>
      <c r="L7816">
        <v>377</v>
      </c>
      <c r="M7816" t="s">
        <v>29</v>
      </c>
      <c r="N7816" t="s">
        <v>22</v>
      </c>
      <c r="O7816">
        <v>116854.93</v>
      </c>
      <c r="P7816">
        <f>_xlfn.DAYS(Table3[[#This Row],[Delivery_Date]],Table3[[#This Row],[Order_Date]])</f>
        <v>1</v>
      </c>
    </row>
    <row r="7817" spans="1:16" x14ac:dyDescent="0.25">
      <c r="A7817">
        <v>7816</v>
      </c>
      <c r="B7817" t="s">
        <v>37</v>
      </c>
      <c r="C7817" t="s">
        <v>16</v>
      </c>
      <c r="D7817" t="s">
        <v>17</v>
      </c>
      <c r="E7817" t="s">
        <v>60</v>
      </c>
      <c r="F7817" t="s">
        <v>342</v>
      </c>
      <c r="G7817" t="s">
        <v>117</v>
      </c>
      <c r="H7817">
        <v>25</v>
      </c>
      <c r="I7817">
        <v>13365.44</v>
      </c>
      <c r="J7817">
        <v>334136</v>
      </c>
      <c r="K7817">
        <v>1425.98</v>
      </c>
      <c r="L7817">
        <v>897</v>
      </c>
      <c r="M7817" t="s">
        <v>21</v>
      </c>
      <c r="N7817" t="s">
        <v>22</v>
      </c>
      <c r="O7817">
        <v>20602.37</v>
      </c>
      <c r="P7817">
        <f>_xlfn.DAYS(Table3[[#This Row],[Delivery_Date]],Table3[[#This Row],[Order_Date]])</f>
        <v>5</v>
      </c>
    </row>
    <row r="7818" spans="1:16" x14ac:dyDescent="0.25">
      <c r="A7818">
        <v>7817</v>
      </c>
      <c r="B7818" t="s">
        <v>23</v>
      </c>
      <c r="C7818" t="s">
        <v>38</v>
      </c>
      <c r="D7818" t="s">
        <v>25</v>
      </c>
      <c r="E7818" t="s">
        <v>46</v>
      </c>
      <c r="F7818" t="s">
        <v>226</v>
      </c>
      <c r="G7818" t="s">
        <v>211</v>
      </c>
      <c r="H7818">
        <v>11</v>
      </c>
      <c r="I7818">
        <v>4950.5</v>
      </c>
      <c r="J7818">
        <v>54455.5</v>
      </c>
      <c r="K7818">
        <v>4316.53</v>
      </c>
      <c r="L7818">
        <v>978</v>
      </c>
      <c r="M7818" t="s">
        <v>35</v>
      </c>
      <c r="N7818" t="s">
        <v>43</v>
      </c>
      <c r="O7818">
        <v>9822.76</v>
      </c>
      <c r="P7818">
        <f>_xlfn.DAYS(Table3[[#This Row],[Delivery_Date]],Table3[[#This Row],[Order_Date]])</f>
        <v>15</v>
      </c>
    </row>
    <row r="7819" spans="1:16" x14ac:dyDescent="0.25">
      <c r="A7819">
        <v>7818</v>
      </c>
      <c r="B7819" t="s">
        <v>31</v>
      </c>
      <c r="C7819" t="s">
        <v>24</v>
      </c>
      <c r="D7819" t="s">
        <v>45</v>
      </c>
      <c r="E7819" t="s">
        <v>52</v>
      </c>
      <c r="F7819" t="s">
        <v>400</v>
      </c>
      <c r="G7819" t="s">
        <v>268</v>
      </c>
      <c r="H7819">
        <v>82</v>
      </c>
      <c r="I7819">
        <v>1251.3599999999999</v>
      </c>
      <c r="J7819">
        <v>102611.52</v>
      </c>
      <c r="K7819">
        <v>1936.41</v>
      </c>
      <c r="L7819">
        <v>660</v>
      </c>
      <c r="M7819" t="s">
        <v>29</v>
      </c>
      <c r="N7819" t="s">
        <v>43</v>
      </c>
      <c r="O7819">
        <v>15796.43</v>
      </c>
      <c r="P7819">
        <f>_xlfn.DAYS(Table3[[#This Row],[Delivery_Date]],Table3[[#This Row],[Order_Date]])</f>
        <v>1</v>
      </c>
    </row>
    <row r="7820" spans="1:16" x14ac:dyDescent="0.25">
      <c r="A7820">
        <v>7819</v>
      </c>
      <c r="B7820" t="s">
        <v>31</v>
      </c>
      <c r="C7820" t="s">
        <v>24</v>
      </c>
      <c r="D7820" t="s">
        <v>45</v>
      </c>
      <c r="E7820" t="s">
        <v>52</v>
      </c>
      <c r="F7820" t="s">
        <v>102</v>
      </c>
      <c r="G7820" t="s">
        <v>187</v>
      </c>
      <c r="H7820">
        <v>24</v>
      </c>
      <c r="I7820">
        <v>34983.730000000003</v>
      </c>
      <c r="J7820">
        <v>839609.52</v>
      </c>
      <c r="K7820">
        <v>3191.86</v>
      </c>
      <c r="L7820">
        <v>219</v>
      </c>
      <c r="M7820" t="s">
        <v>21</v>
      </c>
      <c r="N7820" t="s">
        <v>22</v>
      </c>
      <c r="O7820">
        <v>42870.66</v>
      </c>
      <c r="P7820">
        <f>_xlfn.DAYS(Table3[[#This Row],[Delivery_Date]],Table3[[#This Row],[Order_Date]])</f>
        <v>6</v>
      </c>
    </row>
    <row r="7821" spans="1:16" x14ac:dyDescent="0.25">
      <c r="A7821">
        <v>7820</v>
      </c>
      <c r="B7821" t="s">
        <v>23</v>
      </c>
      <c r="C7821" t="s">
        <v>24</v>
      </c>
      <c r="D7821" t="s">
        <v>17</v>
      </c>
      <c r="E7821" t="s">
        <v>60</v>
      </c>
      <c r="F7821" t="s">
        <v>80</v>
      </c>
      <c r="G7821" t="s">
        <v>101</v>
      </c>
      <c r="H7821">
        <v>9</v>
      </c>
      <c r="I7821">
        <v>27715.13</v>
      </c>
      <c r="J7821">
        <v>249436.17</v>
      </c>
      <c r="K7821">
        <v>768.9</v>
      </c>
      <c r="L7821">
        <v>448</v>
      </c>
      <c r="M7821" t="s">
        <v>29</v>
      </c>
      <c r="N7821" t="s">
        <v>70</v>
      </c>
      <c r="O7821">
        <v>57972.71</v>
      </c>
      <c r="P7821">
        <f>_xlfn.DAYS(Table3[[#This Row],[Delivery_Date]],Table3[[#This Row],[Order_Date]])</f>
        <v>3</v>
      </c>
    </row>
    <row r="7822" spans="1:16" x14ac:dyDescent="0.25">
      <c r="A7822">
        <v>7821</v>
      </c>
      <c r="B7822" t="s">
        <v>37</v>
      </c>
      <c r="C7822" t="s">
        <v>24</v>
      </c>
      <c r="D7822" t="s">
        <v>32</v>
      </c>
      <c r="E7822" t="s">
        <v>26</v>
      </c>
      <c r="F7822" t="s">
        <v>260</v>
      </c>
      <c r="G7822" t="s">
        <v>307</v>
      </c>
      <c r="H7822">
        <v>56</v>
      </c>
      <c r="I7822">
        <v>14895.11</v>
      </c>
      <c r="J7822">
        <v>834126.16</v>
      </c>
      <c r="K7822">
        <v>799.68</v>
      </c>
      <c r="L7822">
        <v>500</v>
      </c>
      <c r="M7822" t="s">
        <v>42</v>
      </c>
      <c r="N7822" t="s">
        <v>22</v>
      </c>
      <c r="O7822">
        <v>116369.99</v>
      </c>
      <c r="P7822">
        <f>_xlfn.DAYS(Table3[[#This Row],[Delivery_Date]],Table3[[#This Row],[Order_Date]])</f>
        <v>13</v>
      </c>
    </row>
    <row r="7823" spans="1:16" x14ac:dyDescent="0.25">
      <c r="A7823">
        <v>7822</v>
      </c>
      <c r="B7823" t="s">
        <v>51</v>
      </c>
      <c r="C7823" t="s">
        <v>24</v>
      </c>
      <c r="D7823" t="s">
        <v>39</v>
      </c>
      <c r="E7823" t="s">
        <v>60</v>
      </c>
      <c r="F7823" t="s">
        <v>202</v>
      </c>
      <c r="G7823" t="s">
        <v>187</v>
      </c>
      <c r="H7823">
        <v>4</v>
      </c>
      <c r="I7823">
        <v>6749.37</v>
      </c>
      <c r="J7823">
        <v>26997.48</v>
      </c>
      <c r="K7823">
        <v>4324.4799999999996</v>
      </c>
      <c r="L7823">
        <v>566</v>
      </c>
      <c r="M7823" t="s">
        <v>21</v>
      </c>
      <c r="N7823" t="s">
        <v>36</v>
      </c>
      <c r="O7823">
        <v>6387.02</v>
      </c>
      <c r="P7823">
        <f>_xlfn.DAYS(Table3[[#This Row],[Delivery_Date]],Table3[[#This Row],[Order_Date]])</f>
        <v>2</v>
      </c>
    </row>
    <row r="7824" spans="1:16" x14ac:dyDescent="0.25">
      <c r="A7824">
        <v>7823</v>
      </c>
      <c r="B7824" t="s">
        <v>44</v>
      </c>
      <c r="C7824" t="s">
        <v>16</v>
      </c>
      <c r="D7824" t="s">
        <v>45</v>
      </c>
      <c r="E7824" t="s">
        <v>52</v>
      </c>
      <c r="F7824" t="s">
        <v>120</v>
      </c>
      <c r="G7824" t="s">
        <v>321</v>
      </c>
      <c r="H7824">
        <v>76</v>
      </c>
      <c r="I7824">
        <v>1828.79</v>
      </c>
      <c r="J7824">
        <v>138988.04</v>
      </c>
      <c r="K7824">
        <v>938.71</v>
      </c>
      <c r="L7824">
        <v>941</v>
      </c>
      <c r="M7824" t="s">
        <v>35</v>
      </c>
      <c r="N7824" t="s">
        <v>22</v>
      </c>
      <c r="O7824">
        <v>30776.959999999999</v>
      </c>
      <c r="P7824">
        <f>_xlfn.DAYS(Table3[[#This Row],[Delivery_Date]],Table3[[#This Row],[Order_Date]])</f>
        <v>9</v>
      </c>
    </row>
    <row r="7825" spans="1:16" x14ac:dyDescent="0.25">
      <c r="A7825">
        <v>7824</v>
      </c>
      <c r="B7825" t="s">
        <v>31</v>
      </c>
      <c r="C7825" t="s">
        <v>38</v>
      </c>
      <c r="D7825" t="s">
        <v>25</v>
      </c>
      <c r="E7825" t="s">
        <v>18</v>
      </c>
      <c r="F7825" t="s">
        <v>88</v>
      </c>
      <c r="G7825" t="s">
        <v>49</v>
      </c>
      <c r="H7825">
        <v>81</v>
      </c>
      <c r="I7825">
        <v>41190.97</v>
      </c>
      <c r="J7825">
        <v>3336468.57</v>
      </c>
      <c r="K7825">
        <v>2839.77</v>
      </c>
      <c r="L7825">
        <v>698</v>
      </c>
      <c r="M7825" t="s">
        <v>42</v>
      </c>
      <c r="N7825" t="s">
        <v>22</v>
      </c>
      <c r="O7825">
        <v>454978.29</v>
      </c>
      <c r="P7825">
        <f>_xlfn.DAYS(Table3[[#This Row],[Delivery_Date]],Table3[[#This Row],[Order_Date]])</f>
        <v>1</v>
      </c>
    </row>
    <row r="7826" spans="1:16" x14ac:dyDescent="0.25">
      <c r="A7826">
        <v>7825</v>
      </c>
      <c r="B7826" t="s">
        <v>51</v>
      </c>
      <c r="C7826" t="s">
        <v>16</v>
      </c>
      <c r="D7826" t="s">
        <v>45</v>
      </c>
      <c r="E7826" t="s">
        <v>60</v>
      </c>
      <c r="F7826" t="s">
        <v>269</v>
      </c>
      <c r="G7826" t="s">
        <v>270</v>
      </c>
      <c r="H7826">
        <v>97</v>
      </c>
      <c r="I7826">
        <v>24784.98</v>
      </c>
      <c r="J7826">
        <v>2404143.06</v>
      </c>
      <c r="K7826">
        <v>2125.27</v>
      </c>
      <c r="L7826">
        <v>415</v>
      </c>
      <c r="M7826" t="s">
        <v>42</v>
      </c>
      <c r="N7826" t="s">
        <v>36</v>
      </c>
      <c r="O7826">
        <v>600780.09</v>
      </c>
      <c r="P7826">
        <f>_xlfn.DAYS(Table3[[#This Row],[Delivery_Date]],Table3[[#This Row],[Order_Date]])</f>
        <v>3</v>
      </c>
    </row>
    <row r="7827" spans="1:16" x14ac:dyDescent="0.25">
      <c r="A7827">
        <v>7826</v>
      </c>
      <c r="B7827" t="s">
        <v>31</v>
      </c>
      <c r="C7827" t="s">
        <v>16</v>
      </c>
      <c r="D7827" t="s">
        <v>39</v>
      </c>
      <c r="E7827" t="s">
        <v>52</v>
      </c>
      <c r="F7827" t="s">
        <v>228</v>
      </c>
      <c r="G7827" t="s">
        <v>224</v>
      </c>
      <c r="H7827">
        <v>34</v>
      </c>
      <c r="I7827">
        <v>38304.61</v>
      </c>
      <c r="J7827">
        <v>1302356.74</v>
      </c>
      <c r="K7827">
        <v>963.15</v>
      </c>
      <c r="L7827">
        <v>497</v>
      </c>
      <c r="M7827" t="s">
        <v>21</v>
      </c>
      <c r="N7827" t="s">
        <v>43</v>
      </c>
      <c r="O7827">
        <v>260147.57</v>
      </c>
      <c r="P7827">
        <f>_xlfn.DAYS(Table3[[#This Row],[Delivery_Date]],Table3[[#This Row],[Order_Date]])</f>
        <v>6</v>
      </c>
    </row>
    <row r="7828" spans="1:16" x14ac:dyDescent="0.25">
      <c r="A7828">
        <v>7827</v>
      </c>
      <c r="B7828" t="s">
        <v>15</v>
      </c>
      <c r="C7828" t="s">
        <v>38</v>
      </c>
      <c r="D7828" t="s">
        <v>17</v>
      </c>
      <c r="E7828" t="s">
        <v>60</v>
      </c>
      <c r="F7828" t="s">
        <v>188</v>
      </c>
      <c r="G7828" t="s">
        <v>276</v>
      </c>
      <c r="H7828">
        <v>74</v>
      </c>
      <c r="I7828">
        <v>22955.37</v>
      </c>
      <c r="J7828">
        <v>1698697.38</v>
      </c>
      <c r="K7828">
        <v>4719.12</v>
      </c>
      <c r="L7828">
        <v>338</v>
      </c>
      <c r="M7828" t="s">
        <v>35</v>
      </c>
      <c r="N7828" t="s">
        <v>30</v>
      </c>
      <c r="O7828">
        <v>221429.6</v>
      </c>
      <c r="P7828">
        <f>_xlfn.DAYS(Table3[[#This Row],[Delivery_Date]],Table3[[#This Row],[Order_Date]])</f>
        <v>1</v>
      </c>
    </row>
    <row r="7829" spans="1:16" x14ac:dyDescent="0.25">
      <c r="A7829">
        <v>7828</v>
      </c>
      <c r="B7829" t="s">
        <v>37</v>
      </c>
      <c r="C7829" t="s">
        <v>38</v>
      </c>
      <c r="D7829" t="s">
        <v>25</v>
      </c>
      <c r="E7829" t="s">
        <v>18</v>
      </c>
      <c r="F7829" t="s">
        <v>171</v>
      </c>
      <c r="G7829" t="s">
        <v>56</v>
      </c>
      <c r="H7829">
        <v>50</v>
      </c>
      <c r="I7829">
        <v>40706.620000000003</v>
      </c>
      <c r="J7829">
        <v>2035331</v>
      </c>
      <c r="K7829">
        <v>281.94</v>
      </c>
      <c r="L7829">
        <v>76</v>
      </c>
      <c r="M7829" t="s">
        <v>29</v>
      </c>
      <c r="N7829" t="s">
        <v>43</v>
      </c>
      <c r="O7829">
        <v>282275.42</v>
      </c>
      <c r="P7829">
        <f>_xlfn.DAYS(Table3[[#This Row],[Delivery_Date]],Table3[[#This Row],[Order_Date]])</f>
        <v>7</v>
      </c>
    </row>
    <row r="7830" spans="1:16" x14ac:dyDescent="0.25">
      <c r="A7830">
        <v>7829</v>
      </c>
      <c r="B7830" t="s">
        <v>59</v>
      </c>
      <c r="C7830" t="s">
        <v>16</v>
      </c>
      <c r="D7830" t="s">
        <v>25</v>
      </c>
      <c r="E7830" t="s">
        <v>52</v>
      </c>
      <c r="F7830" t="s">
        <v>278</v>
      </c>
      <c r="G7830" t="s">
        <v>200</v>
      </c>
      <c r="H7830">
        <v>50</v>
      </c>
      <c r="I7830">
        <v>24405.91</v>
      </c>
      <c r="J7830">
        <v>1220295.5</v>
      </c>
      <c r="K7830">
        <v>4656.99</v>
      </c>
      <c r="L7830">
        <v>976</v>
      </c>
      <c r="M7830" t="s">
        <v>35</v>
      </c>
      <c r="N7830" t="s">
        <v>30</v>
      </c>
      <c r="O7830">
        <v>266965.73</v>
      </c>
      <c r="P7830">
        <f>_xlfn.DAYS(Table3[[#This Row],[Delivery_Date]],Table3[[#This Row],[Order_Date]])</f>
        <v>15</v>
      </c>
    </row>
    <row r="7831" spans="1:16" x14ac:dyDescent="0.25">
      <c r="A7831">
        <v>7830</v>
      </c>
      <c r="B7831" t="s">
        <v>65</v>
      </c>
      <c r="C7831" t="s">
        <v>24</v>
      </c>
      <c r="D7831" t="s">
        <v>39</v>
      </c>
      <c r="E7831" t="s">
        <v>26</v>
      </c>
      <c r="F7831" t="s">
        <v>352</v>
      </c>
      <c r="G7831" t="s">
        <v>154</v>
      </c>
      <c r="H7831">
        <v>74</v>
      </c>
      <c r="I7831">
        <v>30114.1</v>
      </c>
      <c r="J7831">
        <v>2228443.4</v>
      </c>
      <c r="K7831">
        <v>580.87</v>
      </c>
      <c r="L7831">
        <v>29</v>
      </c>
      <c r="M7831" t="s">
        <v>35</v>
      </c>
      <c r="N7831" t="s">
        <v>43</v>
      </c>
      <c r="O7831">
        <v>169934.06</v>
      </c>
      <c r="P7831">
        <f>_xlfn.DAYS(Table3[[#This Row],[Delivery_Date]],Table3[[#This Row],[Order_Date]])</f>
        <v>5</v>
      </c>
    </row>
    <row r="7832" spans="1:16" x14ac:dyDescent="0.25">
      <c r="A7832">
        <v>7831</v>
      </c>
      <c r="B7832" t="s">
        <v>51</v>
      </c>
      <c r="C7832" t="s">
        <v>24</v>
      </c>
      <c r="D7832" t="s">
        <v>39</v>
      </c>
      <c r="E7832" t="s">
        <v>46</v>
      </c>
      <c r="F7832" t="s">
        <v>239</v>
      </c>
      <c r="G7832" t="s">
        <v>176</v>
      </c>
      <c r="H7832">
        <v>44</v>
      </c>
      <c r="I7832">
        <v>47195.94</v>
      </c>
      <c r="J7832">
        <v>2076621.36</v>
      </c>
      <c r="K7832">
        <v>2203.58</v>
      </c>
      <c r="L7832">
        <v>997</v>
      </c>
      <c r="M7832" t="s">
        <v>35</v>
      </c>
      <c r="N7832" t="s">
        <v>36</v>
      </c>
      <c r="O7832">
        <v>106007.55</v>
      </c>
      <c r="P7832">
        <f>_xlfn.DAYS(Table3[[#This Row],[Delivery_Date]],Table3[[#This Row],[Order_Date]])</f>
        <v>14</v>
      </c>
    </row>
    <row r="7833" spans="1:16" x14ac:dyDescent="0.25">
      <c r="A7833">
        <v>7832</v>
      </c>
      <c r="B7833" t="s">
        <v>44</v>
      </c>
      <c r="C7833" t="s">
        <v>24</v>
      </c>
      <c r="D7833" t="s">
        <v>39</v>
      </c>
      <c r="E7833" t="s">
        <v>26</v>
      </c>
      <c r="F7833" t="s">
        <v>210</v>
      </c>
      <c r="G7833" t="s">
        <v>105</v>
      </c>
      <c r="H7833">
        <v>42</v>
      </c>
      <c r="I7833">
        <v>40641.68</v>
      </c>
      <c r="J7833">
        <v>1706950.56</v>
      </c>
      <c r="K7833">
        <v>4501.3</v>
      </c>
      <c r="L7833">
        <v>259</v>
      </c>
      <c r="M7833" t="s">
        <v>29</v>
      </c>
      <c r="N7833" t="s">
        <v>36</v>
      </c>
      <c r="O7833">
        <v>255533.03</v>
      </c>
      <c r="P7833">
        <f>_xlfn.DAYS(Table3[[#This Row],[Delivery_Date]],Table3[[#This Row],[Order_Date]])</f>
        <v>4</v>
      </c>
    </row>
    <row r="7834" spans="1:16" x14ac:dyDescent="0.25">
      <c r="A7834">
        <v>7833</v>
      </c>
      <c r="B7834" t="s">
        <v>51</v>
      </c>
      <c r="C7834" t="s">
        <v>16</v>
      </c>
      <c r="D7834" t="s">
        <v>17</v>
      </c>
      <c r="E7834" t="s">
        <v>26</v>
      </c>
      <c r="F7834" t="s">
        <v>205</v>
      </c>
      <c r="G7834" t="s">
        <v>343</v>
      </c>
      <c r="H7834">
        <v>20</v>
      </c>
      <c r="I7834">
        <v>9492.99</v>
      </c>
      <c r="J7834">
        <v>189859.8</v>
      </c>
      <c r="K7834">
        <v>1549.62</v>
      </c>
      <c r="L7834">
        <v>73</v>
      </c>
      <c r="M7834" t="s">
        <v>29</v>
      </c>
      <c r="N7834" t="s">
        <v>30</v>
      </c>
      <c r="O7834">
        <v>38613.39</v>
      </c>
      <c r="P7834">
        <f>_xlfn.DAYS(Table3[[#This Row],[Delivery_Date]],Table3[[#This Row],[Order_Date]])</f>
        <v>15</v>
      </c>
    </row>
    <row r="7835" spans="1:16" x14ac:dyDescent="0.25">
      <c r="A7835">
        <v>7834</v>
      </c>
      <c r="B7835" t="s">
        <v>15</v>
      </c>
      <c r="C7835" t="s">
        <v>16</v>
      </c>
      <c r="D7835" t="s">
        <v>25</v>
      </c>
      <c r="E7835" t="s">
        <v>60</v>
      </c>
      <c r="F7835" t="s">
        <v>28</v>
      </c>
      <c r="G7835" t="s">
        <v>301</v>
      </c>
      <c r="H7835">
        <v>31</v>
      </c>
      <c r="I7835">
        <v>48758.15</v>
      </c>
      <c r="J7835">
        <v>1511502.65</v>
      </c>
      <c r="K7835">
        <v>4828.09</v>
      </c>
      <c r="L7835">
        <v>998</v>
      </c>
      <c r="M7835" t="s">
        <v>42</v>
      </c>
      <c r="N7835" t="s">
        <v>70</v>
      </c>
      <c r="O7835">
        <v>258310.92</v>
      </c>
      <c r="P7835">
        <f>_xlfn.DAYS(Table3[[#This Row],[Delivery_Date]],Table3[[#This Row],[Order_Date]])</f>
        <v>3</v>
      </c>
    </row>
    <row r="7836" spans="1:16" x14ac:dyDescent="0.25">
      <c r="A7836">
        <v>7835</v>
      </c>
      <c r="B7836" t="s">
        <v>44</v>
      </c>
      <c r="C7836" t="s">
        <v>24</v>
      </c>
      <c r="D7836" t="s">
        <v>17</v>
      </c>
      <c r="E7836" t="s">
        <v>60</v>
      </c>
      <c r="F7836" t="s">
        <v>219</v>
      </c>
      <c r="G7836" t="s">
        <v>227</v>
      </c>
      <c r="H7836">
        <v>80</v>
      </c>
      <c r="I7836">
        <v>9099.23</v>
      </c>
      <c r="J7836">
        <v>727938.4</v>
      </c>
      <c r="K7836">
        <v>1302.24</v>
      </c>
      <c r="L7836">
        <v>851</v>
      </c>
      <c r="M7836" t="s">
        <v>29</v>
      </c>
      <c r="N7836" t="s">
        <v>22</v>
      </c>
      <c r="O7836">
        <v>172233.22</v>
      </c>
      <c r="P7836">
        <f>_xlfn.DAYS(Table3[[#This Row],[Delivery_Date]],Table3[[#This Row],[Order_Date]])</f>
        <v>7</v>
      </c>
    </row>
    <row r="7837" spans="1:16" x14ac:dyDescent="0.25">
      <c r="A7837">
        <v>7836</v>
      </c>
      <c r="B7837" t="s">
        <v>37</v>
      </c>
      <c r="C7837" t="s">
        <v>38</v>
      </c>
      <c r="D7837" t="s">
        <v>25</v>
      </c>
      <c r="E7837" t="s">
        <v>18</v>
      </c>
      <c r="F7837" t="s">
        <v>174</v>
      </c>
      <c r="G7837" t="s">
        <v>145</v>
      </c>
      <c r="H7837">
        <v>31</v>
      </c>
      <c r="I7837">
        <v>13257.59</v>
      </c>
      <c r="J7837">
        <v>410985.29</v>
      </c>
      <c r="K7837">
        <v>3137.62</v>
      </c>
      <c r="L7837">
        <v>571</v>
      </c>
      <c r="M7837" t="s">
        <v>29</v>
      </c>
      <c r="N7837" t="s">
        <v>43</v>
      </c>
      <c r="O7837">
        <v>45974.02</v>
      </c>
      <c r="P7837">
        <f>_xlfn.DAYS(Table3[[#This Row],[Delivery_Date]],Table3[[#This Row],[Order_Date]])</f>
        <v>14</v>
      </c>
    </row>
    <row r="7838" spans="1:16" x14ac:dyDescent="0.25">
      <c r="A7838">
        <v>7837</v>
      </c>
      <c r="B7838" t="s">
        <v>59</v>
      </c>
      <c r="C7838" t="s">
        <v>16</v>
      </c>
      <c r="D7838" t="s">
        <v>39</v>
      </c>
      <c r="E7838" t="s">
        <v>46</v>
      </c>
      <c r="F7838" t="s">
        <v>350</v>
      </c>
      <c r="G7838" t="s">
        <v>181</v>
      </c>
      <c r="H7838">
        <v>69</v>
      </c>
      <c r="I7838">
        <v>49487.98</v>
      </c>
      <c r="J7838">
        <v>3414670.62</v>
      </c>
      <c r="K7838">
        <v>143.63</v>
      </c>
      <c r="L7838">
        <v>10</v>
      </c>
      <c r="M7838" t="s">
        <v>29</v>
      </c>
      <c r="N7838" t="s">
        <v>36</v>
      </c>
      <c r="O7838">
        <v>800815.51</v>
      </c>
      <c r="P7838">
        <f>_xlfn.DAYS(Table3[[#This Row],[Delivery_Date]],Table3[[#This Row],[Order_Date]])</f>
        <v>14</v>
      </c>
    </row>
    <row r="7839" spans="1:16" x14ac:dyDescent="0.25">
      <c r="A7839">
        <v>7838</v>
      </c>
      <c r="B7839" t="s">
        <v>59</v>
      </c>
      <c r="C7839" t="s">
        <v>16</v>
      </c>
      <c r="D7839" t="s">
        <v>25</v>
      </c>
      <c r="E7839" t="s">
        <v>18</v>
      </c>
      <c r="F7839" t="s">
        <v>123</v>
      </c>
      <c r="G7839" t="s">
        <v>330</v>
      </c>
      <c r="H7839">
        <v>36</v>
      </c>
      <c r="I7839">
        <v>35893.46</v>
      </c>
      <c r="J7839">
        <v>1292164.56</v>
      </c>
      <c r="K7839">
        <v>3303.84</v>
      </c>
      <c r="L7839">
        <v>302</v>
      </c>
      <c r="M7839" t="s">
        <v>35</v>
      </c>
      <c r="N7839" t="s">
        <v>70</v>
      </c>
      <c r="O7839">
        <v>172896.85</v>
      </c>
      <c r="P7839">
        <f>_xlfn.DAYS(Table3[[#This Row],[Delivery_Date]],Table3[[#This Row],[Order_Date]])</f>
        <v>15</v>
      </c>
    </row>
    <row r="7840" spans="1:16" x14ac:dyDescent="0.25">
      <c r="A7840">
        <v>7839</v>
      </c>
      <c r="B7840" t="s">
        <v>37</v>
      </c>
      <c r="C7840" t="s">
        <v>24</v>
      </c>
      <c r="D7840" t="s">
        <v>25</v>
      </c>
      <c r="E7840" t="s">
        <v>18</v>
      </c>
      <c r="F7840" t="s">
        <v>369</v>
      </c>
      <c r="G7840" t="s">
        <v>101</v>
      </c>
      <c r="H7840">
        <v>72</v>
      </c>
      <c r="I7840">
        <v>13964.43</v>
      </c>
      <c r="J7840">
        <v>1005438.96</v>
      </c>
      <c r="K7840">
        <v>4724.74</v>
      </c>
      <c r="L7840">
        <v>170</v>
      </c>
      <c r="M7840" t="s">
        <v>42</v>
      </c>
      <c r="N7840" t="s">
        <v>70</v>
      </c>
      <c r="O7840">
        <v>157985.75</v>
      </c>
      <c r="P7840">
        <f>_xlfn.DAYS(Table3[[#This Row],[Delivery_Date]],Table3[[#This Row],[Order_Date]])</f>
        <v>15</v>
      </c>
    </row>
    <row r="7841" spans="1:16" x14ac:dyDescent="0.25">
      <c r="A7841">
        <v>7840</v>
      </c>
      <c r="B7841" t="s">
        <v>37</v>
      </c>
      <c r="C7841" t="s">
        <v>24</v>
      </c>
      <c r="D7841" t="s">
        <v>17</v>
      </c>
      <c r="E7841" t="s">
        <v>60</v>
      </c>
      <c r="F7841" t="s">
        <v>347</v>
      </c>
      <c r="G7841" t="s">
        <v>279</v>
      </c>
      <c r="H7841">
        <v>87</v>
      </c>
      <c r="I7841">
        <v>6844.39</v>
      </c>
      <c r="J7841">
        <v>595461.93000000005</v>
      </c>
      <c r="K7841">
        <v>1080.04</v>
      </c>
      <c r="L7841">
        <v>451</v>
      </c>
      <c r="M7841" t="s">
        <v>21</v>
      </c>
      <c r="N7841" t="s">
        <v>43</v>
      </c>
      <c r="O7841">
        <v>103432.22</v>
      </c>
      <c r="P7841">
        <f>_xlfn.DAYS(Table3[[#This Row],[Delivery_Date]],Table3[[#This Row],[Order_Date]])</f>
        <v>10</v>
      </c>
    </row>
    <row r="7842" spans="1:16" x14ac:dyDescent="0.25">
      <c r="A7842">
        <v>7841</v>
      </c>
      <c r="B7842" t="s">
        <v>15</v>
      </c>
      <c r="C7842" t="s">
        <v>24</v>
      </c>
      <c r="D7842" t="s">
        <v>17</v>
      </c>
      <c r="E7842" t="s">
        <v>46</v>
      </c>
      <c r="F7842" t="s">
        <v>116</v>
      </c>
      <c r="G7842" t="s">
        <v>381</v>
      </c>
      <c r="H7842">
        <v>73</v>
      </c>
      <c r="I7842">
        <v>15986.21</v>
      </c>
      <c r="J7842">
        <v>1166993.33</v>
      </c>
      <c r="K7842">
        <v>4128.58</v>
      </c>
      <c r="L7842">
        <v>980</v>
      </c>
      <c r="M7842" t="s">
        <v>29</v>
      </c>
      <c r="N7842" t="s">
        <v>43</v>
      </c>
      <c r="O7842">
        <v>190018.61</v>
      </c>
      <c r="P7842">
        <f>_xlfn.DAYS(Table3[[#This Row],[Delivery_Date]],Table3[[#This Row],[Order_Date]])</f>
        <v>5</v>
      </c>
    </row>
    <row r="7843" spans="1:16" x14ac:dyDescent="0.25">
      <c r="A7843">
        <v>7842</v>
      </c>
      <c r="B7843" t="s">
        <v>59</v>
      </c>
      <c r="C7843" t="s">
        <v>24</v>
      </c>
      <c r="D7843" t="s">
        <v>32</v>
      </c>
      <c r="E7843" t="s">
        <v>18</v>
      </c>
      <c r="F7843" t="s">
        <v>373</v>
      </c>
      <c r="G7843" t="s">
        <v>80</v>
      </c>
      <c r="H7843">
        <v>25</v>
      </c>
      <c r="I7843">
        <v>8186.83</v>
      </c>
      <c r="J7843">
        <v>204670.75</v>
      </c>
      <c r="K7843">
        <v>1291.23</v>
      </c>
      <c r="L7843">
        <v>150</v>
      </c>
      <c r="M7843" t="s">
        <v>29</v>
      </c>
      <c r="N7843" t="s">
        <v>22</v>
      </c>
      <c r="O7843">
        <v>46214.5</v>
      </c>
      <c r="P7843">
        <f>_xlfn.DAYS(Table3[[#This Row],[Delivery_Date]],Table3[[#This Row],[Order_Date]])</f>
        <v>8</v>
      </c>
    </row>
    <row r="7844" spans="1:16" x14ac:dyDescent="0.25">
      <c r="A7844">
        <v>7843</v>
      </c>
      <c r="B7844" t="s">
        <v>51</v>
      </c>
      <c r="C7844" t="s">
        <v>16</v>
      </c>
      <c r="D7844" t="s">
        <v>45</v>
      </c>
      <c r="E7844" t="s">
        <v>26</v>
      </c>
      <c r="F7844" t="s">
        <v>173</v>
      </c>
      <c r="G7844" t="s">
        <v>258</v>
      </c>
      <c r="H7844">
        <v>93</v>
      </c>
      <c r="I7844">
        <v>15917.34</v>
      </c>
      <c r="J7844">
        <v>1480312.62</v>
      </c>
      <c r="K7844">
        <v>3885.74</v>
      </c>
      <c r="L7844">
        <v>583</v>
      </c>
      <c r="M7844" t="s">
        <v>35</v>
      </c>
      <c r="N7844" t="s">
        <v>43</v>
      </c>
      <c r="O7844">
        <v>87221.31</v>
      </c>
      <c r="P7844">
        <f>_xlfn.DAYS(Table3[[#This Row],[Delivery_Date]],Table3[[#This Row],[Order_Date]])</f>
        <v>2</v>
      </c>
    </row>
    <row r="7845" spans="1:16" x14ac:dyDescent="0.25">
      <c r="A7845">
        <v>7844</v>
      </c>
      <c r="B7845" t="s">
        <v>44</v>
      </c>
      <c r="C7845" t="s">
        <v>24</v>
      </c>
      <c r="D7845" t="s">
        <v>32</v>
      </c>
      <c r="E7845" t="s">
        <v>60</v>
      </c>
      <c r="F7845" t="s">
        <v>308</v>
      </c>
      <c r="G7845" t="s">
        <v>307</v>
      </c>
      <c r="H7845">
        <v>55</v>
      </c>
      <c r="I7845">
        <v>19978.939999999999</v>
      </c>
      <c r="J7845">
        <v>1098841.7</v>
      </c>
      <c r="K7845">
        <v>1038.0999999999999</v>
      </c>
      <c r="L7845">
        <v>44</v>
      </c>
      <c r="M7845" t="s">
        <v>21</v>
      </c>
      <c r="N7845" t="s">
        <v>70</v>
      </c>
      <c r="O7845">
        <v>208706.27</v>
      </c>
      <c r="P7845">
        <f>_xlfn.DAYS(Table3[[#This Row],[Delivery_Date]],Table3[[#This Row],[Order_Date]])</f>
        <v>2</v>
      </c>
    </row>
    <row r="7846" spans="1:16" x14ac:dyDescent="0.25">
      <c r="A7846">
        <v>7845</v>
      </c>
      <c r="B7846" t="s">
        <v>65</v>
      </c>
      <c r="C7846" t="s">
        <v>38</v>
      </c>
      <c r="D7846" t="s">
        <v>25</v>
      </c>
      <c r="E7846" t="s">
        <v>18</v>
      </c>
      <c r="F7846" t="s">
        <v>380</v>
      </c>
      <c r="G7846" t="s">
        <v>337</v>
      </c>
      <c r="H7846">
        <v>58</v>
      </c>
      <c r="I7846">
        <v>10926.54</v>
      </c>
      <c r="J7846">
        <v>633739.31999999995</v>
      </c>
      <c r="K7846">
        <v>1966.65</v>
      </c>
      <c r="L7846">
        <v>422</v>
      </c>
      <c r="M7846" t="s">
        <v>42</v>
      </c>
      <c r="N7846" t="s">
        <v>30</v>
      </c>
      <c r="O7846">
        <v>101208.28</v>
      </c>
      <c r="P7846">
        <f>_xlfn.DAYS(Table3[[#This Row],[Delivery_Date]],Table3[[#This Row],[Order_Date]])</f>
        <v>7</v>
      </c>
    </row>
    <row r="7847" spans="1:16" x14ac:dyDescent="0.25">
      <c r="A7847">
        <v>7846</v>
      </c>
      <c r="B7847" t="s">
        <v>23</v>
      </c>
      <c r="C7847" t="s">
        <v>24</v>
      </c>
      <c r="D7847" t="s">
        <v>32</v>
      </c>
      <c r="E7847" t="s">
        <v>60</v>
      </c>
      <c r="F7847" t="s">
        <v>180</v>
      </c>
      <c r="G7847" t="s">
        <v>236</v>
      </c>
      <c r="H7847">
        <v>12</v>
      </c>
      <c r="I7847">
        <v>12631.52</v>
      </c>
      <c r="J7847">
        <v>151578.23999999999</v>
      </c>
      <c r="K7847">
        <v>645.33000000000004</v>
      </c>
      <c r="L7847">
        <v>268</v>
      </c>
      <c r="M7847" t="s">
        <v>35</v>
      </c>
      <c r="N7847" t="s">
        <v>36</v>
      </c>
      <c r="O7847">
        <v>18692.77</v>
      </c>
      <c r="P7847">
        <f>_xlfn.DAYS(Table3[[#This Row],[Delivery_Date]],Table3[[#This Row],[Order_Date]])</f>
        <v>1</v>
      </c>
    </row>
    <row r="7848" spans="1:16" x14ac:dyDescent="0.25">
      <c r="A7848">
        <v>7847</v>
      </c>
      <c r="B7848" t="s">
        <v>65</v>
      </c>
      <c r="C7848" t="s">
        <v>16</v>
      </c>
      <c r="D7848" t="s">
        <v>45</v>
      </c>
      <c r="E7848" t="s">
        <v>52</v>
      </c>
      <c r="F7848" t="s">
        <v>239</v>
      </c>
      <c r="G7848" t="s">
        <v>256</v>
      </c>
      <c r="H7848">
        <v>37</v>
      </c>
      <c r="I7848">
        <v>47886.79</v>
      </c>
      <c r="J7848">
        <v>1771811.23</v>
      </c>
      <c r="K7848">
        <v>4984.59</v>
      </c>
      <c r="L7848">
        <v>116</v>
      </c>
      <c r="M7848" t="s">
        <v>21</v>
      </c>
      <c r="N7848" t="s">
        <v>30</v>
      </c>
      <c r="O7848">
        <v>292449.46999999997</v>
      </c>
      <c r="P7848">
        <f>_xlfn.DAYS(Table3[[#This Row],[Delivery_Date]],Table3[[#This Row],[Order_Date]])</f>
        <v>15</v>
      </c>
    </row>
    <row r="7849" spans="1:16" x14ac:dyDescent="0.25">
      <c r="A7849">
        <v>7848</v>
      </c>
      <c r="B7849" t="s">
        <v>65</v>
      </c>
      <c r="C7849" t="s">
        <v>16</v>
      </c>
      <c r="D7849" t="s">
        <v>25</v>
      </c>
      <c r="E7849" t="s">
        <v>52</v>
      </c>
      <c r="F7849" t="s">
        <v>148</v>
      </c>
      <c r="G7849" t="s">
        <v>109</v>
      </c>
      <c r="H7849">
        <v>1</v>
      </c>
      <c r="I7849">
        <v>21801.09</v>
      </c>
      <c r="J7849">
        <v>21801.09</v>
      </c>
      <c r="K7849">
        <v>2547.42</v>
      </c>
      <c r="L7849">
        <v>323</v>
      </c>
      <c r="M7849" t="s">
        <v>21</v>
      </c>
      <c r="N7849" t="s">
        <v>70</v>
      </c>
      <c r="O7849">
        <v>4522.5600000000004</v>
      </c>
      <c r="P7849">
        <f>_xlfn.DAYS(Table3[[#This Row],[Delivery_Date]],Table3[[#This Row],[Order_Date]])</f>
        <v>12</v>
      </c>
    </row>
    <row r="7850" spans="1:16" x14ac:dyDescent="0.25">
      <c r="A7850">
        <v>7849</v>
      </c>
      <c r="B7850" t="s">
        <v>31</v>
      </c>
      <c r="C7850" t="s">
        <v>24</v>
      </c>
      <c r="D7850" t="s">
        <v>39</v>
      </c>
      <c r="E7850" t="s">
        <v>46</v>
      </c>
      <c r="F7850" t="s">
        <v>390</v>
      </c>
      <c r="G7850" t="s">
        <v>201</v>
      </c>
      <c r="H7850">
        <v>70</v>
      </c>
      <c r="I7850">
        <v>42845.04</v>
      </c>
      <c r="J7850">
        <v>2999152.8</v>
      </c>
      <c r="K7850">
        <v>349.46</v>
      </c>
      <c r="L7850">
        <v>754</v>
      </c>
      <c r="M7850" t="s">
        <v>35</v>
      </c>
      <c r="N7850" t="s">
        <v>43</v>
      </c>
      <c r="O7850">
        <v>288325.78999999998</v>
      </c>
      <c r="P7850">
        <f>_xlfn.DAYS(Table3[[#This Row],[Delivery_Date]],Table3[[#This Row],[Order_Date]])</f>
        <v>4</v>
      </c>
    </row>
    <row r="7851" spans="1:16" x14ac:dyDescent="0.25">
      <c r="A7851">
        <v>7850</v>
      </c>
      <c r="B7851" t="s">
        <v>23</v>
      </c>
      <c r="C7851" t="s">
        <v>38</v>
      </c>
      <c r="D7851" t="s">
        <v>17</v>
      </c>
      <c r="E7851" t="s">
        <v>52</v>
      </c>
      <c r="F7851" t="s">
        <v>122</v>
      </c>
      <c r="G7851" t="s">
        <v>123</v>
      </c>
      <c r="H7851">
        <v>80</v>
      </c>
      <c r="I7851">
        <v>30925.1</v>
      </c>
      <c r="J7851">
        <v>2474008</v>
      </c>
      <c r="K7851">
        <v>3987.93</v>
      </c>
      <c r="L7851">
        <v>357</v>
      </c>
      <c r="M7851" t="s">
        <v>35</v>
      </c>
      <c r="N7851" t="s">
        <v>22</v>
      </c>
      <c r="O7851">
        <v>263721.28999999998</v>
      </c>
      <c r="P7851">
        <f>_xlfn.DAYS(Table3[[#This Row],[Delivery_Date]],Table3[[#This Row],[Order_Date]])</f>
        <v>14</v>
      </c>
    </row>
    <row r="7852" spans="1:16" x14ac:dyDescent="0.25">
      <c r="A7852">
        <v>7851</v>
      </c>
      <c r="B7852" t="s">
        <v>31</v>
      </c>
      <c r="C7852" t="s">
        <v>38</v>
      </c>
      <c r="D7852" t="s">
        <v>25</v>
      </c>
      <c r="E7852" t="s">
        <v>52</v>
      </c>
      <c r="F7852" t="s">
        <v>212</v>
      </c>
      <c r="G7852" t="s">
        <v>115</v>
      </c>
      <c r="H7852">
        <v>80</v>
      </c>
      <c r="I7852">
        <v>10604.28</v>
      </c>
      <c r="J7852">
        <v>848342.4</v>
      </c>
      <c r="K7852">
        <v>109.66</v>
      </c>
      <c r="L7852">
        <v>146</v>
      </c>
      <c r="M7852" t="s">
        <v>21</v>
      </c>
      <c r="N7852" t="s">
        <v>70</v>
      </c>
      <c r="O7852">
        <v>189762.81</v>
      </c>
      <c r="P7852">
        <f>_xlfn.DAYS(Table3[[#This Row],[Delivery_Date]],Table3[[#This Row],[Order_Date]])</f>
        <v>4</v>
      </c>
    </row>
    <row r="7853" spans="1:16" x14ac:dyDescent="0.25">
      <c r="A7853">
        <v>7852</v>
      </c>
      <c r="B7853" t="s">
        <v>65</v>
      </c>
      <c r="C7853" t="s">
        <v>16</v>
      </c>
      <c r="D7853" t="s">
        <v>45</v>
      </c>
      <c r="E7853" t="s">
        <v>18</v>
      </c>
      <c r="F7853" t="s">
        <v>244</v>
      </c>
      <c r="G7853" t="s">
        <v>352</v>
      </c>
      <c r="H7853">
        <v>93</v>
      </c>
      <c r="I7853">
        <v>48083.76</v>
      </c>
      <c r="J7853">
        <v>4471789.68</v>
      </c>
      <c r="K7853">
        <v>2593.81</v>
      </c>
      <c r="L7853">
        <v>394</v>
      </c>
      <c r="M7853" t="s">
        <v>35</v>
      </c>
      <c r="N7853" t="s">
        <v>22</v>
      </c>
      <c r="O7853">
        <v>638678.85</v>
      </c>
      <c r="P7853">
        <f>_xlfn.DAYS(Table3[[#This Row],[Delivery_Date]],Table3[[#This Row],[Order_Date]])</f>
        <v>2</v>
      </c>
    </row>
    <row r="7854" spans="1:16" x14ac:dyDescent="0.25">
      <c r="A7854">
        <v>7853</v>
      </c>
      <c r="B7854" t="s">
        <v>59</v>
      </c>
      <c r="C7854" t="s">
        <v>24</v>
      </c>
      <c r="D7854" t="s">
        <v>17</v>
      </c>
      <c r="E7854" t="s">
        <v>52</v>
      </c>
      <c r="F7854" t="s">
        <v>278</v>
      </c>
      <c r="G7854" t="s">
        <v>67</v>
      </c>
      <c r="H7854">
        <v>93</v>
      </c>
      <c r="I7854">
        <v>8973.77</v>
      </c>
      <c r="J7854">
        <v>834560.61</v>
      </c>
      <c r="K7854">
        <v>3936.89</v>
      </c>
      <c r="L7854">
        <v>910</v>
      </c>
      <c r="M7854" t="s">
        <v>35</v>
      </c>
      <c r="N7854" t="s">
        <v>70</v>
      </c>
      <c r="O7854">
        <v>190325.01</v>
      </c>
      <c r="P7854">
        <f>_xlfn.DAYS(Table3[[#This Row],[Delivery_Date]],Table3[[#This Row],[Order_Date]])</f>
        <v>13</v>
      </c>
    </row>
    <row r="7855" spans="1:16" x14ac:dyDescent="0.25">
      <c r="A7855">
        <v>7854</v>
      </c>
      <c r="B7855" t="s">
        <v>15</v>
      </c>
      <c r="C7855" t="s">
        <v>24</v>
      </c>
      <c r="D7855" t="s">
        <v>17</v>
      </c>
      <c r="E7855" t="s">
        <v>46</v>
      </c>
      <c r="F7855" t="s">
        <v>329</v>
      </c>
      <c r="G7855" t="s">
        <v>131</v>
      </c>
      <c r="H7855">
        <v>26</v>
      </c>
      <c r="I7855">
        <v>14936.61</v>
      </c>
      <c r="J7855">
        <v>388351.86</v>
      </c>
      <c r="K7855">
        <v>2905.35</v>
      </c>
      <c r="L7855">
        <v>824</v>
      </c>
      <c r="M7855" t="s">
        <v>35</v>
      </c>
      <c r="N7855" t="s">
        <v>36</v>
      </c>
      <c r="O7855">
        <v>86771.29</v>
      </c>
      <c r="P7855">
        <f>_xlfn.DAYS(Table3[[#This Row],[Delivery_Date]],Table3[[#This Row],[Order_Date]])</f>
        <v>1</v>
      </c>
    </row>
    <row r="7856" spans="1:16" x14ac:dyDescent="0.25">
      <c r="A7856">
        <v>7855</v>
      </c>
      <c r="B7856" t="s">
        <v>37</v>
      </c>
      <c r="C7856" t="s">
        <v>38</v>
      </c>
      <c r="D7856" t="s">
        <v>25</v>
      </c>
      <c r="E7856" t="s">
        <v>26</v>
      </c>
      <c r="F7856" t="s">
        <v>369</v>
      </c>
      <c r="G7856" t="s">
        <v>402</v>
      </c>
      <c r="H7856">
        <v>58</v>
      </c>
      <c r="I7856">
        <v>7883.89</v>
      </c>
      <c r="J7856">
        <v>457265.62</v>
      </c>
      <c r="K7856">
        <v>4039.32</v>
      </c>
      <c r="L7856">
        <v>399</v>
      </c>
      <c r="M7856" t="s">
        <v>35</v>
      </c>
      <c r="N7856" t="s">
        <v>36</v>
      </c>
      <c r="O7856">
        <v>80865.52</v>
      </c>
      <c r="P7856">
        <f>_xlfn.DAYS(Table3[[#This Row],[Delivery_Date]],Table3[[#This Row],[Order_Date]])</f>
        <v>8</v>
      </c>
    </row>
    <row r="7857" spans="1:16" x14ac:dyDescent="0.25">
      <c r="A7857">
        <v>7856</v>
      </c>
      <c r="B7857" t="s">
        <v>44</v>
      </c>
      <c r="C7857" t="s">
        <v>38</v>
      </c>
      <c r="D7857" t="s">
        <v>32</v>
      </c>
      <c r="E7857" t="s">
        <v>18</v>
      </c>
      <c r="F7857" t="s">
        <v>292</v>
      </c>
      <c r="G7857" t="s">
        <v>405</v>
      </c>
      <c r="H7857">
        <v>60</v>
      </c>
      <c r="I7857">
        <v>24763.16</v>
      </c>
      <c r="J7857">
        <v>1485789.6</v>
      </c>
      <c r="K7857">
        <v>376.09</v>
      </c>
      <c r="L7857">
        <v>407</v>
      </c>
      <c r="M7857" t="s">
        <v>29</v>
      </c>
      <c r="N7857" t="s">
        <v>70</v>
      </c>
      <c r="O7857">
        <v>235268.71</v>
      </c>
      <c r="P7857">
        <f>_xlfn.DAYS(Table3[[#This Row],[Delivery_Date]],Table3[[#This Row],[Order_Date]])</f>
        <v>9</v>
      </c>
    </row>
    <row r="7858" spans="1:16" x14ac:dyDescent="0.25">
      <c r="A7858">
        <v>7857</v>
      </c>
      <c r="B7858" t="s">
        <v>65</v>
      </c>
      <c r="C7858" t="s">
        <v>16</v>
      </c>
      <c r="D7858" t="s">
        <v>45</v>
      </c>
      <c r="E7858" t="s">
        <v>46</v>
      </c>
      <c r="F7858" t="s">
        <v>118</v>
      </c>
      <c r="G7858" t="s">
        <v>181</v>
      </c>
      <c r="H7858">
        <v>13</v>
      </c>
      <c r="I7858">
        <v>25896.36</v>
      </c>
      <c r="J7858">
        <v>336652.68</v>
      </c>
      <c r="K7858">
        <v>4745.3100000000004</v>
      </c>
      <c r="L7858">
        <v>589</v>
      </c>
      <c r="M7858" t="s">
        <v>42</v>
      </c>
      <c r="N7858" t="s">
        <v>22</v>
      </c>
      <c r="O7858">
        <v>30773.19</v>
      </c>
      <c r="P7858">
        <f>_xlfn.DAYS(Table3[[#This Row],[Delivery_Date]],Table3[[#This Row],[Order_Date]])</f>
        <v>9</v>
      </c>
    </row>
    <row r="7859" spans="1:16" x14ac:dyDescent="0.25">
      <c r="A7859">
        <v>7858</v>
      </c>
      <c r="B7859" t="s">
        <v>15</v>
      </c>
      <c r="C7859" t="s">
        <v>16</v>
      </c>
      <c r="D7859" t="s">
        <v>45</v>
      </c>
      <c r="E7859" t="s">
        <v>18</v>
      </c>
      <c r="F7859" t="s">
        <v>348</v>
      </c>
      <c r="G7859" t="s">
        <v>150</v>
      </c>
      <c r="H7859">
        <v>80</v>
      </c>
      <c r="I7859">
        <v>9841.4699999999993</v>
      </c>
      <c r="J7859">
        <v>787317.6</v>
      </c>
      <c r="K7859">
        <v>1388.61</v>
      </c>
      <c r="L7859">
        <v>970</v>
      </c>
      <c r="M7859" t="s">
        <v>35</v>
      </c>
      <c r="N7859" t="s">
        <v>43</v>
      </c>
      <c r="O7859">
        <v>148776.24</v>
      </c>
      <c r="P7859">
        <f>_xlfn.DAYS(Table3[[#This Row],[Delivery_Date]],Table3[[#This Row],[Order_Date]])</f>
        <v>9</v>
      </c>
    </row>
    <row r="7860" spans="1:16" x14ac:dyDescent="0.25">
      <c r="A7860">
        <v>7859</v>
      </c>
      <c r="B7860" t="s">
        <v>23</v>
      </c>
      <c r="C7860" t="s">
        <v>38</v>
      </c>
      <c r="D7860" t="s">
        <v>25</v>
      </c>
      <c r="E7860" t="s">
        <v>60</v>
      </c>
      <c r="F7860" t="s">
        <v>214</v>
      </c>
      <c r="G7860" t="s">
        <v>182</v>
      </c>
      <c r="H7860">
        <v>43</v>
      </c>
      <c r="I7860">
        <v>16212.68</v>
      </c>
      <c r="J7860">
        <v>697145.24</v>
      </c>
      <c r="K7860">
        <v>268.8</v>
      </c>
      <c r="L7860">
        <v>561</v>
      </c>
      <c r="M7860" t="s">
        <v>35</v>
      </c>
      <c r="N7860" t="s">
        <v>70</v>
      </c>
      <c r="O7860">
        <v>60072.93</v>
      </c>
      <c r="P7860">
        <f>_xlfn.DAYS(Table3[[#This Row],[Delivery_Date]],Table3[[#This Row],[Order_Date]])</f>
        <v>11</v>
      </c>
    </row>
    <row r="7861" spans="1:16" x14ac:dyDescent="0.25">
      <c r="A7861">
        <v>7860</v>
      </c>
      <c r="B7861" t="s">
        <v>37</v>
      </c>
      <c r="C7861" t="s">
        <v>16</v>
      </c>
      <c r="D7861" t="s">
        <v>17</v>
      </c>
      <c r="E7861" t="s">
        <v>46</v>
      </c>
      <c r="F7861" t="s">
        <v>96</v>
      </c>
      <c r="G7861" t="s">
        <v>118</v>
      </c>
      <c r="H7861">
        <v>22</v>
      </c>
      <c r="I7861">
        <v>16119.77</v>
      </c>
      <c r="J7861">
        <v>354634.94</v>
      </c>
      <c r="K7861">
        <v>1187.5</v>
      </c>
      <c r="L7861">
        <v>592</v>
      </c>
      <c r="M7861" t="s">
        <v>21</v>
      </c>
      <c r="N7861" t="s">
        <v>70</v>
      </c>
      <c r="O7861">
        <v>43505.4</v>
      </c>
      <c r="P7861">
        <f>_xlfn.DAYS(Table3[[#This Row],[Delivery_Date]],Table3[[#This Row],[Order_Date]])</f>
        <v>13</v>
      </c>
    </row>
    <row r="7862" spans="1:16" x14ac:dyDescent="0.25">
      <c r="A7862">
        <v>7861</v>
      </c>
      <c r="B7862" t="s">
        <v>44</v>
      </c>
      <c r="C7862" t="s">
        <v>24</v>
      </c>
      <c r="D7862" t="s">
        <v>17</v>
      </c>
      <c r="E7862" t="s">
        <v>26</v>
      </c>
      <c r="F7862" t="s">
        <v>412</v>
      </c>
      <c r="G7862" t="s">
        <v>73</v>
      </c>
      <c r="H7862">
        <v>58</v>
      </c>
      <c r="I7862">
        <v>5154.87</v>
      </c>
      <c r="J7862">
        <v>298982.46000000002</v>
      </c>
      <c r="K7862">
        <v>4606.6000000000004</v>
      </c>
      <c r="L7862">
        <v>300</v>
      </c>
      <c r="M7862" t="s">
        <v>21</v>
      </c>
      <c r="N7862" t="s">
        <v>43</v>
      </c>
      <c r="O7862">
        <v>28780.29</v>
      </c>
      <c r="P7862">
        <f>_xlfn.DAYS(Table3[[#This Row],[Delivery_Date]],Table3[[#This Row],[Order_Date]])</f>
        <v>1</v>
      </c>
    </row>
    <row r="7863" spans="1:16" x14ac:dyDescent="0.25">
      <c r="A7863">
        <v>7862</v>
      </c>
      <c r="B7863" t="s">
        <v>65</v>
      </c>
      <c r="C7863" t="s">
        <v>38</v>
      </c>
      <c r="D7863" t="s">
        <v>17</v>
      </c>
      <c r="E7863" t="s">
        <v>60</v>
      </c>
      <c r="F7863" t="s">
        <v>91</v>
      </c>
      <c r="G7863" t="s">
        <v>363</v>
      </c>
      <c r="H7863">
        <v>64</v>
      </c>
      <c r="I7863">
        <v>12616.2</v>
      </c>
      <c r="J7863">
        <v>807436.80000000005</v>
      </c>
      <c r="K7863">
        <v>3464.42</v>
      </c>
      <c r="L7863">
        <v>148</v>
      </c>
      <c r="M7863" t="s">
        <v>42</v>
      </c>
      <c r="N7863" t="s">
        <v>43</v>
      </c>
      <c r="O7863">
        <v>158316.18</v>
      </c>
      <c r="P7863">
        <f>_xlfn.DAYS(Table3[[#This Row],[Delivery_Date]],Table3[[#This Row],[Order_Date]])</f>
        <v>15</v>
      </c>
    </row>
    <row r="7864" spans="1:16" x14ac:dyDescent="0.25">
      <c r="A7864">
        <v>7863</v>
      </c>
      <c r="B7864" t="s">
        <v>51</v>
      </c>
      <c r="C7864" t="s">
        <v>24</v>
      </c>
      <c r="D7864" t="s">
        <v>32</v>
      </c>
      <c r="E7864" t="s">
        <v>26</v>
      </c>
      <c r="F7864" t="s">
        <v>145</v>
      </c>
      <c r="G7864" t="s">
        <v>404</v>
      </c>
      <c r="H7864">
        <v>14</v>
      </c>
      <c r="I7864">
        <v>36401.33</v>
      </c>
      <c r="J7864">
        <v>509618.62</v>
      </c>
      <c r="K7864">
        <v>2482.52</v>
      </c>
      <c r="L7864">
        <v>349</v>
      </c>
      <c r="M7864" t="s">
        <v>21</v>
      </c>
      <c r="N7864" t="s">
        <v>30</v>
      </c>
      <c r="O7864">
        <v>106317.52</v>
      </c>
      <c r="P7864">
        <f>_xlfn.DAYS(Table3[[#This Row],[Delivery_Date]],Table3[[#This Row],[Order_Date]])</f>
        <v>12</v>
      </c>
    </row>
    <row r="7865" spans="1:16" x14ac:dyDescent="0.25">
      <c r="A7865">
        <v>7864</v>
      </c>
      <c r="B7865" t="s">
        <v>51</v>
      </c>
      <c r="C7865" t="s">
        <v>24</v>
      </c>
      <c r="D7865" t="s">
        <v>25</v>
      </c>
      <c r="E7865" t="s">
        <v>60</v>
      </c>
      <c r="F7865" t="s">
        <v>403</v>
      </c>
      <c r="G7865" t="s">
        <v>20</v>
      </c>
      <c r="H7865">
        <v>54</v>
      </c>
      <c r="I7865">
        <v>41953.78</v>
      </c>
      <c r="J7865">
        <v>2265504.12</v>
      </c>
      <c r="K7865">
        <v>2460.25</v>
      </c>
      <c r="L7865">
        <v>167</v>
      </c>
      <c r="M7865" t="s">
        <v>21</v>
      </c>
      <c r="N7865" t="s">
        <v>22</v>
      </c>
      <c r="O7865">
        <v>538970.72</v>
      </c>
      <c r="P7865">
        <f>_xlfn.DAYS(Table3[[#This Row],[Delivery_Date]],Table3[[#This Row],[Order_Date]])</f>
        <v>11</v>
      </c>
    </row>
    <row r="7866" spans="1:16" x14ac:dyDescent="0.25">
      <c r="A7866">
        <v>7865</v>
      </c>
      <c r="B7866" t="s">
        <v>59</v>
      </c>
      <c r="C7866" t="s">
        <v>38</v>
      </c>
      <c r="D7866" t="s">
        <v>17</v>
      </c>
      <c r="E7866" t="s">
        <v>18</v>
      </c>
      <c r="F7866" t="s">
        <v>245</v>
      </c>
      <c r="G7866" t="s">
        <v>343</v>
      </c>
      <c r="H7866">
        <v>72</v>
      </c>
      <c r="I7866">
        <v>604.54999999999995</v>
      </c>
      <c r="J7866">
        <v>43527.6</v>
      </c>
      <c r="K7866">
        <v>4911.8500000000004</v>
      </c>
      <c r="L7866">
        <v>600</v>
      </c>
      <c r="M7866" t="s">
        <v>29</v>
      </c>
      <c r="N7866" t="s">
        <v>36</v>
      </c>
      <c r="O7866">
        <v>8838.27</v>
      </c>
      <c r="P7866">
        <f>_xlfn.DAYS(Table3[[#This Row],[Delivery_Date]],Table3[[#This Row],[Order_Date]])</f>
        <v>11</v>
      </c>
    </row>
    <row r="7867" spans="1:16" x14ac:dyDescent="0.25">
      <c r="A7867">
        <v>7866</v>
      </c>
      <c r="B7867" t="s">
        <v>23</v>
      </c>
      <c r="C7867" t="s">
        <v>16</v>
      </c>
      <c r="D7867" t="s">
        <v>17</v>
      </c>
      <c r="E7867" t="s">
        <v>18</v>
      </c>
      <c r="F7867" t="s">
        <v>366</v>
      </c>
      <c r="G7867" t="s">
        <v>303</v>
      </c>
      <c r="H7867">
        <v>64</v>
      </c>
      <c r="I7867">
        <v>13346.53</v>
      </c>
      <c r="J7867">
        <v>854177.92</v>
      </c>
      <c r="K7867">
        <v>3086.6</v>
      </c>
      <c r="L7867">
        <v>812</v>
      </c>
      <c r="M7867" t="s">
        <v>35</v>
      </c>
      <c r="N7867" t="s">
        <v>36</v>
      </c>
      <c r="O7867">
        <v>129006.33</v>
      </c>
      <c r="P7867">
        <f>_xlfn.DAYS(Table3[[#This Row],[Delivery_Date]],Table3[[#This Row],[Order_Date]])</f>
        <v>5</v>
      </c>
    </row>
    <row r="7868" spans="1:16" x14ac:dyDescent="0.25">
      <c r="A7868">
        <v>7867</v>
      </c>
      <c r="B7868" t="s">
        <v>65</v>
      </c>
      <c r="C7868" t="s">
        <v>16</v>
      </c>
      <c r="D7868" t="s">
        <v>45</v>
      </c>
      <c r="E7868" t="s">
        <v>52</v>
      </c>
      <c r="F7868" t="s">
        <v>190</v>
      </c>
      <c r="G7868" t="s">
        <v>50</v>
      </c>
      <c r="H7868">
        <v>25</v>
      </c>
      <c r="I7868">
        <v>3415.74</v>
      </c>
      <c r="J7868">
        <v>85393.5</v>
      </c>
      <c r="K7868">
        <v>3238.95</v>
      </c>
      <c r="L7868">
        <v>326</v>
      </c>
      <c r="M7868" t="s">
        <v>21</v>
      </c>
      <c r="N7868" t="s">
        <v>70</v>
      </c>
      <c r="O7868">
        <v>20316.59</v>
      </c>
      <c r="P7868">
        <f>_xlfn.DAYS(Table3[[#This Row],[Delivery_Date]],Table3[[#This Row],[Order_Date]])</f>
        <v>10</v>
      </c>
    </row>
    <row r="7869" spans="1:16" x14ac:dyDescent="0.25">
      <c r="A7869">
        <v>7868</v>
      </c>
      <c r="B7869" t="s">
        <v>65</v>
      </c>
      <c r="C7869" t="s">
        <v>24</v>
      </c>
      <c r="D7869" t="s">
        <v>32</v>
      </c>
      <c r="E7869" t="s">
        <v>52</v>
      </c>
      <c r="F7869" t="s">
        <v>122</v>
      </c>
      <c r="G7869" t="s">
        <v>75</v>
      </c>
      <c r="H7869">
        <v>99</v>
      </c>
      <c r="I7869">
        <v>13476.77</v>
      </c>
      <c r="J7869">
        <v>1334200.23</v>
      </c>
      <c r="K7869">
        <v>1285.04</v>
      </c>
      <c r="L7869">
        <v>445</v>
      </c>
      <c r="M7869" t="s">
        <v>35</v>
      </c>
      <c r="N7869" t="s">
        <v>36</v>
      </c>
      <c r="O7869">
        <v>329863.52</v>
      </c>
      <c r="P7869">
        <f>_xlfn.DAYS(Table3[[#This Row],[Delivery_Date]],Table3[[#This Row],[Order_Date]])</f>
        <v>1</v>
      </c>
    </row>
    <row r="7870" spans="1:16" x14ac:dyDescent="0.25">
      <c r="A7870">
        <v>7869</v>
      </c>
      <c r="B7870" t="s">
        <v>15</v>
      </c>
      <c r="C7870" t="s">
        <v>16</v>
      </c>
      <c r="D7870" t="s">
        <v>39</v>
      </c>
      <c r="E7870" t="s">
        <v>60</v>
      </c>
      <c r="F7870" t="s">
        <v>413</v>
      </c>
      <c r="G7870" t="s">
        <v>173</v>
      </c>
      <c r="H7870">
        <v>83</v>
      </c>
      <c r="I7870">
        <v>36613.1</v>
      </c>
      <c r="J7870">
        <v>3038887.3</v>
      </c>
      <c r="K7870">
        <v>2440.0100000000002</v>
      </c>
      <c r="L7870">
        <v>97</v>
      </c>
      <c r="M7870" t="s">
        <v>21</v>
      </c>
      <c r="N7870" t="s">
        <v>36</v>
      </c>
      <c r="O7870">
        <v>531798.39</v>
      </c>
      <c r="P7870">
        <f>_xlfn.DAYS(Table3[[#This Row],[Delivery_Date]],Table3[[#This Row],[Order_Date]])</f>
        <v>9</v>
      </c>
    </row>
    <row r="7871" spans="1:16" x14ac:dyDescent="0.25">
      <c r="A7871">
        <v>7870</v>
      </c>
      <c r="B7871" t="s">
        <v>65</v>
      </c>
      <c r="C7871" t="s">
        <v>38</v>
      </c>
      <c r="D7871" t="s">
        <v>32</v>
      </c>
      <c r="E7871" t="s">
        <v>52</v>
      </c>
      <c r="F7871" t="s">
        <v>319</v>
      </c>
      <c r="G7871" t="s">
        <v>372</v>
      </c>
      <c r="H7871">
        <v>52</v>
      </c>
      <c r="I7871">
        <v>41104.589999999997</v>
      </c>
      <c r="J7871">
        <v>2137438.6800000002</v>
      </c>
      <c r="K7871">
        <v>613.12</v>
      </c>
      <c r="L7871">
        <v>469</v>
      </c>
      <c r="M7871" t="s">
        <v>21</v>
      </c>
      <c r="N7871" t="s">
        <v>22</v>
      </c>
      <c r="O7871">
        <v>136600.38</v>
      </c>
      <c r="P7871">
        <f>_xlfn.DAYS(Table3[[#This Row],[Delivery_Date]],Table3[[#This Row],[Order_Date]])</f>
        <v>13</v>
      </c>
    </row>
    <row r="7872" spans="1:16" x14ac:dyDescent="0.25">
      <c r="A7872">
        <v>7871</v>
      </c>
      <c r="B7872" t="s">
        <v>37</v>
      </c>
      <c r="C7872" t="s">
        <v>38</v>
      </c>
      <c r="D7872" t="s">
        <v>39</v>
      </c>
      <c r="E7872" t="s">
        <v>46</v>
      </c>
      <c r="F7872" t="s">
        <v>363</v>
      </c>
      <c r="G7872" t="s">
        <v>141</v>
      </c>
      <c r="H7872">
        <v>9</v>
      </c>
      <c r="I7872">
        <v>31411.34</v>
      </c>
      <c r="J7872">
        <v>282702.06</v>
      </c>
      <c r="K7872">
        <v>493.8</v>
      </c>
      <c r="L7872">
        <v>313</v>
      </c>
      <c r="M7872" t="s">
        <v>42</v>
      </c>
      <c r="N7872" t="s">
        <v>30</v>
      </c>
      <c r="O7872">
        <v>23702.84</v>
      </c>
      <c r="P7872">
        <f>_xlfn.DAYS(Table3[[#This Row],[Delivery_Date]],Table3[[#This Row],[Order_Date]])</f>
        <v>8</v>
      </c>
    </row>
    <row r="7873" spans="1:16" x14ac:dyDescent="0.25">
      <c r="A7873">
        <v>7872</v>
      </c>
      <c r="B7873" t="s">
        <v>51</v>
      </c>
      <c r="C7873" t="s">
        <v>24</v>
      </c>
      <c r="D7873" t="s">
        <v>25</v>
      </c>
      <c r="E7873" t="s">
        <v>60</v>
      </c>
      <c r="F7873" t="s">
        <v>139</v>
      </c>
      <c r="G7873" t="s">
        <v>205</v>
      </c>
      <c r="H7873">
        <v>45</v>
      </c>
      <c r="I7873">
        <v>43928.15</v>
      </c>
      <c r="J7873">
        <v>1976766.75</v>
      </c>
      <c r="K7873">
        <v>3106.21</v>
      </c>
      <c r="L7873">
        <v>922</v>
      </c>
      <c r="M7873" t="s">
        <v>29</v>
      </c>
      <c r="N7873" t="s">
        <v>22</v>
      </c>
      <c r="O7873">
        <v>345562.14</v>
      </c>
      <c r="P7873">
        <f>_xlfn.DAYS(Table3[[#This Row],[Delivery_Date]],Table3[[#This Row],[Order_Date]])</f>
        <v>3</v>
      </c>
    </row>
    <row r="7874" spans="1:16" x14ac:dyDescent="0.25">
      <c r="A7874">
        <v>7873</v>
      </c>
      <c r="B7874" t="s">
        <v>44</v>
      </c>
      <c r="C7874" t="s">
        <v>24</v>
      </c>
      <c r="D7874" t="s">
        <v>45</v>
      </c>
      <c r="E7874" t="s">
        <v>26</v>
      </c>
      <c r="F7874" t="s">
        <v>375</v>
      </c>
      <c r="G7874" t="s">
        <v>396</v>
      </c>
      <c r="H7874">
        <v>74</v>
      </c>
      <c r="I7874">
        <v>42850.96</v>
      </c>
      <c r="J7874">
        <v>3170971.04</v>
      </c>
      <c r="K7874">
        <v>737.32</v>
      </c>
      <c r="L7874">
        <v>216</v>
      </c>
      <c r="M7874" t="s">
        <v>21</v>
      </c>
      <c r="N7874" t="s">
        <v>30</v>
      </c>
      <c r="O7874">
        <v>583090.54</v>
      </c>
      <c r="P7874">
        <f>_xlfn.DAYS(Table3[[#This Row],[Delivery_Date]],Table3[[#This Row],[Order_Date]])</f>
        <v>2</v>
      </c>
    </row>
    <row r="7875" spans="1:16" x14ac:dyDescent="0.25">
      <c r="A7875">
        <v>7874</v>
      </c>
      <c r="B7875" t="s">
        <v>65</v>
      </c>
      <c r="C7875" t="s">
        <v>24</v>
      </c>
      <c r="D7875" t="s">
        <v>25</v>
      </c>
      <c r="E7875" t="s">
        <v>60</v>
      </c>
      <c r="F7875" t="s">
        <v>130</v>
      </c>
      <c r="G7875" t="s">
        <v>272</v>
      </c>
      <c r="H7875">
        <v>40</v>
      </c>
      <c r="I7875">
        <v>47199.17</v>
      </c>
      <c r="J7875">
        <v>1887966.8</v>
      </c>
      <c r="K7875">
        <v>3230.2</v>
      </c>
      <c r="L7875">
        <v>822</v>
      </c>
      <c r="M7875" t="s">
        <v>21</v>
      </c>
      <c r="N7875" t="s">
        <v>36</v>
      </c>
      <c r="O7875">
        <v>228169.71</v>
      </c>
      <c r="P7875">
        <f>_xlfn.DAYS(Table3[[#This Row],[Delivery_Date]],Table3[[#This Row],[Order_Date]])</f>
        <v>11</v>
      </c>
    </row>
    <row r="7876" spans="1:16" x14ac:dyDescent="0.25">
      <c r="A7876">
        <v>7875</v>
      </c>
      <c r="B7876" t="s">
        <v>59</v>
      </c>
      <c r="C7876" t="s">
        <v>16</v>
      </c>
      <c r="D7876" t="s">
        <v>25</v>
      </c>
      <c r="E7876" t="s">
        <v>46</v>
      </c>
      <c r="F7876" t="s">
        <v>67</v>
      </c>
      <c r="G7876" t="s">
        <v>220</v>
      </c>
      <c r="H7876">
        <v>45</v>
      </c>
      <c r="I7876">
        <v>12693.06</v>
      </c>
      <c r="J7876">
        <v>571187.69999999995</v>
      </c>
      <c r="K7876">
        <v>201.67</v>
      </c>
      <c r="L7876">
        <v>716</v>
      </c>
      <c r="M7876" t="s">
        <v>21</v>
      </c>
      <c r="N7876" t="s">
        <v>70</v>
      </c>
      <c r="O7876">
        <v>52578.6</v>
      </c>
      <c r="P7876">
        <f>_xlfn.DAYS(Table3[[#This Row],[Delivery_Date]],Table3[[#This Row],[Order_Date]])</f>
        <v>7</v>
      </c>
    </row>
    <row r="7877" spans="1:16" x14ac:dyDescent="0.25">
      <c r="A7877">
        <v>7876</v>
      </c>
      <c r="B7877" t="s">
        <v>31</v>
      </c>
      <c r="C7877" t="s">
        <v>16</v>
      </c>
      <c r="D7877" t="s">
        <v>25</v>
      </c>
      <c r="E7877" t="s">
        <v>46</v>
      </c>
      <c r="F7877" t="s">
        <v>230</v>
      </c>
      <c r="G7877" t="s">
        <v>307</v>
      </c>
      <c r="H7877">
        <v>48</v>
      </c>
      <c r="I7877">
        <v>28338.39</v>
      </c>
      <c r="J7877">
        <v>1360242.72</v>
      </c>
      <c r="K7877">
        <v>251.25</v>
      </c>
      <c r="L7877">
        <v>258</v>
      </c>
      <c r="M7877" t="s">
        <v>42</v>
      </c>
      <c r="N7877" t="s">
        <v>30</v>
      </c>
      <c r="O7877">
        <v>148104.88</v>
      </c>
      <c r="P7877">
        <f>_xlfn.DAYS(Table3[[#This Row],[Delivery_Date]],Table3[[#This Row],[Order_Date]])</f>
        <v>6</v>
      </c>
    </row>
    <row r="7878" spans="1:16" x14ac:dyDescent="0.25">
      <c r="A7878">
        <v>7877</v>
      </c>
      <c r="B7878" t="s">
        <v>37</v>
      </c>
      <c r="C7878" t="s">
        <v>16</v>
      </c>
      <c r="D7878" t="s">
        <v>25</v>
      </c>
      <c r="E7878" t="s">
        <v>60</v>
      </c>
      <c r="F7878" t="s">
        <v>341</v>
      </c>
      <c r="G7878" t="s">
        <v>143</v>
      </c>
      <c r="H7878">
        <v>74</v>
      </c>
      <c r="I7878">
        <v>5286.76</v>
      </c>
      <c r="J7878">
        <v>391220.24</v>
      </c>
      <c r="K7878">
        <v>508.79</v>
      </c>
      <c r="L7878">
        <v>277</v>
      </c>
      <c r="M7878" t="s">
        <v>29</v>
      </c>
      <c r="N7878" t="s">
        <v>22</v>
      </c>
      <c r="O7878">
        <v>94530.41</v>
      </c>
      <c r="P7878">
        <f>_xlfn.DAYS(Table3[[#This Row],[Delivery_Date]],Table3[[#This Row],[Order_Date]])</f>
        <v>9</v>
      </c>
    </row>
    <row r="7879" spans="1:16" x14ac:dyDescent="0.25">
      <c r="A7879">
        <v>7878</v>
      </c>
      <c r="B7879" t="s">
        <v>37</v>
      </c>
      <c r="C7879" t="s">
        <v>24</v>
      </c>
      <c r="D7879" t="s">
        <v>45</v>
      </c>
      <c r="E7879" t="s">
        <v>26</v>
      </c>
      <c r="F7879" t="s">
        <v>290</v>
      </c>
      <c r="G7879" t="s">
        <v>73</v>
      </c>
      <c r="H7879">
        <v>8</v>
      </c>
      <c r="I7879">
        <v>24582.12</v>
      </c>
      <c r="J7879">
        <v>196656.96</v>
      </c>
      <c r="K7879">
        <v>3828.82</v>
      </c>
      <c r="L7879">
        <v>44</v>
      </c>
      <c r="M7879" t="s">
        <v>29</v>
      </c>
      <c r="N7879" t="s">
        <v>22</v>
      </c>
      <c r="O7879">
        <v>39187.07</v>
      </c>
      <c r="P7879">
        <f>_xlfn.DAYS(Table3[[#This Row],[Delivery_Date]],Table3[[#This Row],[Order_Date]])</f>
        <v>13</v>
      </c>
    </row>
    <row r="7880" spans="1:16" x14ac:dyDescent="0.25">
      <c r="A7880">
        <v>7879</v>
      </c>
      <c r="B7880" t="s">
        <v>59</v>
      </c>
      <c r="C7880" t="s">
        <v>16</v>
      </c>
      <c r="D7880" t="s">
        <v>39</v>
      </c>
      <c r="E7880" t="s">
        <v>46</v>
      </c>
      <c r="F7880" t="s">
        <v>227</v>
      </c>
      <c r="G7880" t="s">
        <v>359</v>
      </c>
      <c r="H7880">
        <v>65</v>
      </c>
      <c r="I7880">
        <v>6913.64</v>
      </c>
      <c r="J7880">
        <v>449386.6</v>
      </c>
      <c r="K7880">
        <v>944.2</v>
      </c>
      <c r="L7880">
        <v>564</v>
      </c>
      <c r="M7880" t="s">
        <v>29</v>
      </c>
      <c r="N7880" t="s">
        <v>30</v>
      </c>
      <c r="O7880">
        <v>43853.64</v>
      </c>
      <c r="P7880">
        <f>_xlfn.DAYS(Table3[[#This Row],[Delivery_Date]],Table3[[#This Row],[Order_Date]])</f>
        <v>14</v>
      </c>
    </row>
    <row r="7881" spans="1:16" x14ac:dyDescent="0.25">
      <c r="A7881">
        <v>7880</v>
      </c>
      <c r="B7881" t="s">
        <v>15</v>
      </c>
      <c r="C7881" t="s">
        <v>38</v>
      </c>
      <c r="D7881" t="s">
        <v>39</v>
      </c>
      <c r="E7881" t="s">
        <v>18</v>
      </c>
      <c r="F7881" t="s">
        <v>246</v>
      </c>
      <c r="G7881" t="s">
        <v>198</v>
      </c>
      <c r="H7881">
        <v>56</v>
      </c>
      <c r="I7881">
        <v>23419.01</v>
      </c>
      <c r="J7881">
        <v>1311464.56</v>
      </c>
      <c r="K7881">
        <v>2688.46</v>
      </c>
      <c r="L7881">
        <v>660</v>
      </c>
      <c r="M7881" t="s">
        <v>29</v>
      </c>
      <c r="N7881" t="s">
        <v>30</v>
      </c>
      <c r="O7881">
        <v>257549.38</v>
      </c>
      <c r="P7881">
        <f>_xlfn.DAYS(Table3[[#This Row],[Delivery_Date]],Table3[[#This Row],[Order_Date]])</f>
        <v>4</v>
      </c>
    </row>
    <row r="7882" spans="1:16" x14ac:dyDescent="0.25">
      <c r="A7882">
        <v>7881</v>
      </c>
      <c r="B7882" t="s">
        <v>37</v>
      </c>
      <c r="C7882" t="s">
        <v>16</v>
      </c>
      <c r="D7882" t="s">
        <v>25</v>
      </c>
      <c r="E7882" t="s">
        <v>52</v>
      </c>
      <c r="F7882" t="s">
        <v>72</v>
      </c>
      <c r="G7882" t="s">
        <v>323</v>
      </c>
      <c r="H7882">
        <v>91</v>
      </c>
      <c r="I7882">
        <v>24951.77</v>
      </c>
      <c r="J7882">
        <v>2270611.0699999998</v>
      </c>
      <c r="K7882">
        <v>4994.58</v>
      </c>
      <c r="L7882">
        <v>264</v>
      </c>
      <c r="M7882" t="s">
        <v>21</v>
      </c>
      <c r="N7882" t="s">
        <v>30</v>
      </c>
      <c r="O7882">
        <v>447934.85</v>
      </c>
      <c r="P7882">
        <f>_xlfn.DAYS(Table3[[#This Row],[Delivery_Date]],Table3[[#This Row],[Order_Date]])</f>
        <v>2</v>
      </c>
    </row>
    <row r="7883" spans="1:16" x14ac:dyDescent="0.25">
      <c r="A7883">
        <v>7882</v>
      </c>
      <c r="B7883" t="s">
        <v>23</v>
      </c>
      <c r="C7883" t="s">
        <v>16</v>
      </c>
      <c r="D7883" t="s">
        <v>39</v>
      </c>
      <c r="E7883" t="s">
        <v>26</v>
      </c>
      <c r="F7883" t="s">
        <v>382</v>
      </c>
      <c r="G7883" t="s">
        <v>229</v>
      </c>
      <c r="H7883">
        <v>32</v>
      </c>
      <c r="I7883">
        <v>35090.18</v>
      </c>
      <c r="J7883">
        <v>1122885.76</v>
      </c>
      <c r="K7883">
        <v>2220.8200000000002</v>
      </c>
      <c r="L7883">
        <v>396</v>
      </c>
      <c r="M7883" t="s">
        <v>29</v>
      </c>
      <c r="N7883" t="s">
        <v>30</v>
      </c>
      <c r="O7883">
        <v>141098.41</v>
      </c>
      <c r="P7883">
        <f>_xlfn.DAYS(Table3[[#This Row],[Delivery_Date]],Table3[[#This Row],[Order_Date]])</f>
        <v>9</v>
      </c>
    </row>
    <row r="7884" spans="1:16" x14ac:dyDescent="0.25">
      <c r="A7884">
        <v>7883</v>
      </c>
      <c r="B7884" t="s">
        <v>44</v>
      </c>
      <c r="C7884" t="s">
        <v>16</v>
      </c>
      <c r="D7884" t="s">
        <v>39</v>
      </c>
      <c r="E7884" t="s">
        <v>52</v>
      </c>
      <c r="F7884" t="s">
        <v>68</v>
      </c>
      <c r="G7884" t="s">
        <v>401</v>
      </c>
      <c r="H7884">
        <v>89</v>
      </c>
      <c r="I7884">
        <v>36499.99</v>
      </c>
      <c r="J7884">
        <v>3248499.11</v>
      </c>
      <c r="K7884">
        <v>3656.83</v>
      </c>
      <c r="L7884">
        <v>126</v>
      </c>
      <c r="M7884" t="s">
        <v>29</v>
      </c>
      <c r="N7884" t="s">
        <v>22</v>
      </c>
      <c r="O7884">
        <v>589129.73</v>
      </c>
      <c r="P7884">
        <f>_xlfn.DAYS(Table3[[#This Row],[Delivery_Date]],Table3[[#This Row],[Order_Date]])</f>
        <v>11</v>
      </c>
    </row>
    <row r="7885" spans="1:16" x14ac:dyDescent="0.25">
      <c r="A7885">
        <v>7884</v>
      </c>
      <c r="B7885" t="s">
        <v>59</v>
      </c>
      <c r="C7885" t="s">
        <v>16</v>
      </c>
      <c r="D7885" t="s">
        <v>25</v>
      </c>
      <c r="E7885" t="s">
        <v>60</v>
      </c>
      <c r="F7885" t="s">
        <v>62</v>
      </c>
      <c r="G7885" t="s">
        <v>41</v>
      </c>
      <c r="H7885">
        <v>58</v>
      </c>
      <c r="I7885">
        <v>4661.3599999999997</v>
      </c>
      <c r="J7885">
        <v>270358.88</v>
      </c>
      <c r="K7885">
        <v>190.58</v>
      </c>
      <c r="L7885">
        <v>415</v>
      </c>
      <c r="M7885" t="s">
        <v>42</v>
      </c>
      <c r="N7885" t="s">
        <v>36</v>
      </c>
      <c r="O7885">
        <v>64842.94</v>
      </c>
      <c r="P7885">
        <f>_xlfn.DAYS(Table3[[#This Row],[Delivery_Date]],Table3[[#This Row],[Order_Date]])</f>
        <v>1</v>
      </c>
    </row>
    <row r="7886" spans="1:16" x14ac:dyDescent="0.25">
      <c r="A7886">
        <v>7885</v>
      </c>
      <c r="B7886" t="s">
        <v>31</v>
      </c>
      <c r="C7886" t="s">
        <v>16</v>
      </c>
      <c r="D7886" t="s">
        <v>17</v>
      </c>
      <c r="E7886" t="s">
        <v>52</v>
      </c>
      <c r="F7886" t="s">
        <v>192</v>
      </c>
      <c r="G7886" t="s">
        <v>232</v>
      </c>
      <c r="H7886">
        <v>55</v>
      </c>
      <c r="I7886">
        <v>4887.67</v>
      </c>
      <c r="J7886">
        <v>268821.84999999998</v>
      </c>
      <c r="K7886">
        <v>1721.02</v>
      </c>
      <c r="L7886">
        <v>596</v>
      </c>
      <c r="M7886" t="s">
        <v>35</v>
      </c>
      <c r="N7886" t="s">
        <v>22</v>
      </c>
      <c r="O7886">
        <v>58139</v>
      </c>
      <c r="P7886">
        <f>_xlfn.DAYS(Table3[[#This Row],[Delivery_Date]],Table3[[#This Row],[Order_Date]])</f>
        <v>11</v>
      </c>
    </row>
    <row r="7887" spans="1:16" x14ac:dyDescent="0.25">
      <c r="A7887">
        <v>7886</v>
      </c>
      <c r="B7887" t="s">
        <v>44</v>
      </c>
      <c r="C7887" t="s">
        <v>24</v>
      </c>
      <c r="D7887" t="s">
        <v>17</v>
      </c>
      <c r="E7887" t="s">
        <v>18</v>
      </c>
      <c r="F7887" t="s">
        <v>248</v>
      </c>
      <c r="G7887" t="s">
        <v>363</v>
      </c>
      <c r="H7887">
        <v>62</v>
      </c>
      <c r="I7887">
        <v>9880.39</v>
      </c>
      <c r="J7887">
        <v>612584.18000000005</v>
      </c>
      <c r="K7887">
        <v>2873.92</v>
      </c>
      <c r="L7887">
        <v>188</v>
      </c>
      <c r="M7887" t="s">
        <v>42</v>
      </c>
      <c r="N7887" t="s">
        <v>30</v>
      </c>
      <c r="O7887">
        <v>106321.44</v>
      </c>
      <c r="P7887">
        <f>_xlfn.DAYS(Table3[[#This Row],[Delivery_Date]],Table3[[#This Row],[Order_Date]])</f>
        <v>13</v>
      </c>
    </row>
    <row r="7888" spans="1:16" x14ac:dyDescent="0.25">
      <c r="A7888">
        <v>7887</v>
      </c>
      <c r="B7888" t="s">
        <v>23</v>
      </c>
      <c r="C7888" t="s">
        <v>24</v>
      </c>
      <c r="D7888" t="s">
        <v>25</v>
      </c>
      <c r="E7888" t="s">
        <v>18</v>
      </c>
      <c r="F7888" t="s">
        <v>184</v>
      </c>
      <c r="G7888" t="s">
        <v>409</v>
      </c>
      <c r="H7888">
        <v>80</v>
      </c>
      <c r="I7888">
        <v>26139.06</v>
      </c>
      <c r="J7888">
        <v>2091124.8</v>
      </c>
      <c r="K7888">
        <v>3842.63</v>
      </c>
      <c r="L7888">
        <v>897</v>
      </c>
      <c r="M7888" t="s">
        <v>35</v>
      </c>
      <c r="N7888" t="s">
        <v>70</v>
      </c>
      <c r="O7888">
        <v>496144.94</v>
      </c>
      <c r="P7888">
        <f>_xlfn.DAYS(Table3[[#This Row],[Delivery_Date]],Table3[[#This Row],[Order_Date]])</f>
        <v>5</v>
      </c>
    </row>
    <row r="7889" spans="1:16" x14ac:dyDescent="0.25">
      <c r="A7889">
        <v>7888</v>
      </c>
      <c r="B7889" t="s">
        <v>65</v>
      </c>
      <c r="C7889" t="s">
        <v>38</v>
      </c>
      <c r="D7889" t="s">
        <v>17</v>
      </c>
      <c r="E7889" t="s">
        <v>46</v>
      </c>
      <c r="F7889" t="s">
        <v>363</v>
      </c>
      <c r="G7889" t="s">
        <v>349</v>
      </c>
      <c r="H7889">
        <v>18</v>
      </c>
      <c r="I7889">
        <v>16977.990000000002</v>
      </c>
      <c r="J7889">
        <v>305603.82</v>
      </c>
      <c r="K7889">
        <v>3618.68</v>
      </c>
      <c r="L7889">
        <v>299</v>
      </c>
      <c r="M7889" t="s">
        <v>35</v>
      </c>
      <c r="N7889" t="s">
        <v>70</v>
      </c>
      <c r="O7889">
        <v>40017.68</v>
      </c>
      <c r="P7889">
        <f>_xlfn.DAYS(Table3[[#This Row],[Delivery_Date]],Table3[[#This Row],[Order_Date]])</f>
        <v>4</v>
      </c>
    </row>
    <row r="7890" spans="1:16" x14ac:dyDescent="0.25">
      <c r="A7890">
        <v>7889</v>
      </c>
      <c r="B7890" t="s">
        <v>31</v>
      </c>
      <c r="C7890" t="s">
        <v>38</v>
      </c>
      <c r="D7890" t="s">
        <v>17</v>
      </c>
      <c r="E7890" t="s">
        <v>52</v>
      </c>
      <c r="F7890" t="s">
        <v>378</v>
      </c>
      <c r="G7890" t="s">
        <v>271</v>
      </c>
      <c r="H7890">
        <v>48</v>
      </c>
      <c r="I7890">
        <v>44246.15</v>
      </c>
      <c r="J7890">
        <v>2123815.2000000002</v>
      </c>
      <c r="K7890">
        <v>1175.3800000000001</v>
      </c>
      <c r="L7890">
        <v>760</v>
      </c>
      <c r="M7890" t="s">
        <v>35</v>
      </c>
      <c r="N7890" t="s">
        <v>70</v>
      </c>
      <c r="O7890">
        <v>493846.37</v>
      </c>
      <c r="P7890">
        <f>_xlfn.DAYS(Table3[[#This Row],[Delivery_Date]],Table3[[#This Row],[Order_Date]])</f>
        <v>1</v>
      </c>
    </row>
    <row r="7891" spans="1:16" x14ac:dyDescent="0.25">
      <c r="A7891">
        <v>7890</v>
      </c>
      <c r="B7891" t="s">
        <v>23</v>
      </c>
      <c r="C7891" t="s">
        <v>16</v>
      </c>
      <c r="D7891" t="s">
        <v>25</v>
      </c>
      <c r="E7891" t="s">
        <v>60</v>
      </c>
      <c r="F7891" t="s">
        <v>244</v>
      </c>
      <c r="G7891" t="s">
        <v>312</v>
      </c>
      <c r="H7891">
        <v>58</v>
      </c>
      <c r="I7891">
        <v>4206.99</v>
      </c>
      <c r="J7891">
        <v>244005.42</v>
      </c>
      <c r="K7891">
        <v>3675.4</v>
      </c>
      <c r="L7891">
        <v>963</v>
      </c>
      <c r="M7891" t="s">
        <v>42</v>
      </c>
      <c r="N7891" t="s">
        <v>43</v>
      </c>
      <c r="O7891">
        <v>27587.22</v>
      </c>
      <c r="P7891">
        <f>_xlfn.DAYS(Table3[[#This Row],[Delivery_Date]],Table3[[#This Row],[Order_Date]])</f>
        <v>13</v>
      </c>
    </row>
    <row r="7892" spans="1:16" x14ac:dyDescent="0.25">
      <c r="A7892">
        <v>7891</v>
      </c>
      <c r="B7892" t="s">
        <v>51</v>
      </c>
      <c r="C7892" t="s">
        <v>16</v>
      </c>
      <c r="D7892" t="s">
        <v>32</v>
      </c>
      <c r="E7892" t="s">
        <v>26</v>
      </c>
      <c r="F7892" t="s">
        <v>327</v>
      </c>
      <c r="G7892" t="s">
        <v>230</v>
      </c>
      <c r="H7892">
        <v>52</v>
      </c>
      <c r="I7892">
        <v>39278.559999999998</v>
      </c>
      <c r="J7892">
        <v>2042485.12</v>
      </c>
      <c r="K7892">
        <v>4415.28</v>
      </c>
      <c r="L7892">
        <v>629</v>
      </c>
      <c r="M7892" t="s">
        <v>21</v>
      </c>
      <c r="N7892" t="s">
        <v>70</v>
      </c>
      <c r="O7892">
        <v>458508.88</v>
      </c>
      <c r="P7892">
        <f>_xlfn.DAYS(Table3[[#This Row],[Delivery_Date]],Table3[[#This Row],[Order_Date]])</f>
        <v>12</v>
      </c>
    </row>
    <row r="7893" spans="1:16" x14ac:dyDescent="0.25">
      <c r="A7893">
        <v>7892</v>
      </c>
      <c r="B7893" t="s">
        <v>31</v>
      </c>
      <c r="C7893" t="s">
        <v>38</v>
      </c>
      <c r="D7893" t="s">
        <v>45</v>
      </c>
      <c r="E7893" t="s">
        <v>60</v>
      </c>
      <c r="F7893" t="s">
        <v>81</v>
      </c>
      <c r="G7893" t="s">
        <v>234</v>
      </c>
      <c r="H7893">
        <v>22</v>
      </c>
      <c r="I7893">
        <v>42676.6</v>
      </c>
      <c r="J7893">
        <v>938885.2</v>
      </c>
      <c r="K7893">
        <v>1951.93</v>
      </c>
      <c r="L7893">
        <v>178</v>
      </c>
      <c r="M7893" t="s">
        <v>42</v>
      </c>
      <c r="N7893" t="s">
        <v>43</v>
      </c>
      <c r="O7893">
        <v>140354.70000000001</v>
      </c>
      <c r="P7893">
        <f>_xlfn.DAYS(Table3[[#This Row],[Delivery_Date]],Table3[[#This Row],[Order_Date]])</f>
        <v>4</v>
      </c>
    </row>
    <row r="7894" spans="1:16" x14ac:dyDescent="0.25">
      <c r="A7894">
        <v>7893</v>
      </c>
      <c r="B7894" t="s">
        <v>65</v>
      </c>
      <c r="C7894" t="s">
        <v>38</v>
      </c>
      <c r="D7894" t="s">
        <v>32</v>
      </c>
      <c r="E7894" t="s">
        <v>60</v>
      </c>
      <c r="F7894" t="s">
        <v>303</v>
      </c>
      <c r="G7894" t="s">
        <v>391</v>
      </c>
      <c r="H7894">
        <v>89</v>
      </c>
      <c r="I7894">
        <v>38374.44</v>
      </c>
      <c r="J7894">
        <v>3415325.16</v>
      </c>
      <c r="K7894">
        <v>2458.21</v>
      </c>
      <c r="L7894">
        <v>800</v>
      </c>
      <c r="M7894" t="s">
        <v>21</v>
      </c>
      <c r="N7894" t="s">
        <v>43</v>
      </c>
      <c r="O7894">
        <v>465461.05</v>
      </c>
      <c r="P7894">
        <f>_xlfn.DAYS(Table3[[#This Row],[Delivery_Date]],Table3[[#This Row],[Order_Date]])</f>
        <v>6</v>
      </c>
    </row>
    <row r="7895" spans="1:16" x14ac:dyDescent="0.25">
      <c r="A7895">
        <v>7894</v>
      </c>
      <c r="B7895" t="s">
        <v>23</v>
      </c>
      <c r="C7895" t="s">
        <v>24</v>
      </c>
      <c r="D7895" t="s">
        <v>17</v>
      </c>
      <c r="E7895" t="s">
        <v>18</v>
      </c>
      <c r="F7895" t="s">
        <v>211</v>
      </c>
      <c r="G7895" t="s">
        <v>224</v>
      </c>
      <c r="H7895">
        <v>32</v>
      </c>
      <c r="I7895">
        <v>49543.82</v>
      </c>
      <c r="J7895">
        <v>1585402.24</v>
      </c>
      <c r="K7895">
        <v>4073.8</v>
      </c>
      <c r="L7895">
        <v>461</v>
      </c>
      <c r="M7895" t="s">
        <v>21</v>
      </c>
      <c r="N7895" t="s">
        <v>70</v>
      </c>
      <c r="O7895">
        <v>104707.32</v>
      </c>
      <c r="P7895">
        <f>_xlfn.DAYS(Table3[[#This Row],[Delivery_Date]],Table3[[#This Row],[Order_Date]])</f>
        <v>10</v>
      </c>
    </row>
    <row r="7896" spans="1:16" x14ac:dyDescent="0.25">
      <c r="A7896">
        <v>7895</v>
      </c>
      <c r="B7896" t="s">
        <v>15</v>
      </c>
      <c r="C7896" t="s">
        <v>24</v>
      </c>
      <c r="D7896" t="s">
        <v>39</v>
      </c>
      <c r="E7896" t="s">
        <v>46</v>
      </c>
      <c r="F7896" t="s">
        <v>317</v>
      </c>
      <c r="G7896" t="s">
        <v>197</v>
      </c>
      <c r="H7896">
        <v>10</v>
      </c>
      <c r="I7896">
        <v>23595.73</v>
      </c>
      <c r="J7896">
        <v>235957.3</v>
      </c>
      <c r="K7896">
        <v>582.63</v>
      </c>
      <c r="L7896">
        <v>128</v>
      </c>
      <c r="M7896" t="s">
        <v>21</v>
      </c>
      <c r="N7896" t="s">
        <v>36</v>
      </c>
      <c r="O7896">
        <v>14121.81</v>
      </c>
      <c r="P7896">
        <f>_xlfn.DAYS(Table3[[#This Row],[Delivery_Date]],Table3[[#This Row],[Order_Date]])</f>
        <v>3</v>
      </c>
    </row>
    <row r="7897" spans="1:16" x14ac:dyDescent="0.25">
      <c r="A7897">
        <v>7896</v>
      </c>
      <c r="B7897" t="s">
        <v>59</v>
      </c>
      <c r="C7897" t="s">
        <v>38</v>
      </c>
      <c r="D7897" t="s">
        <v>17</v>
      </c>
      <c r="E7897" t="s">
        <v>60</v>
      </c>
      <c r="F7897" t="s">
        <v>324</v>
      </c>
      <c r="G7897" t="s">
        <v>319</v>
      </c>
      <c r="H7897">
        <v>46</v>
      </c>
      <c r="I7897">
        <v>28567.200000000001</v>
      </c>
      <c r="J7897">
        <v>1314091.2</v>
      </c>
      <c r="K7897">
        <v>2065.4</v>
      </c>
      <c r="L7897">
        <v>872</v>
      </c>
      <c r="M7897" t="s">
        <v>21</v>
      </c>
      <c r="N7897" t="s">
        <v>43</v>
      </c>
      <c r="O7897">
        <v>314311.67</v>
      </c>
      <c r="P7897">
        <f>_xlfn.DAYS(Table3[[#This Row],[Delivery_Date]],Table3[[#This Row],[Order_Date]])</f>
        <v>12</v>
      </c>
    </row>
    <row r="7898" spans="1:16" x14ac:dyDescent="0.25">
      <c r="A7898">
        <v>7897</v>
      </c>
      <c r="B7898" t="s">
        <v>59</v>
      </c>
      <c r="C7898" t="s">
        <v>16</v>
      </c>
      <c r="D7898" t="s">
        <v>39</v>
      </c>
      <c r="E7898" t="s">
        <v>18</v>
      </c>
      <c r="F7898" t="s">
        <v>125</v>
      </c>
      <c r="G7898" t="s">
        <v>145</v>
      </c>
      <c r="H7898">
        <v>48</v>
      </c>
      <c r="I7898">
        <v>6750.4</v>
      </c>
      <c r="J7898">
        <v>324019.20000000001</v>
      </c>
      <c r="K7898">
        <v>1153.42</v>
      </c>
      <c r="L7898">
        <v>811</v>
      </c>
      <c r="M7898" t="s">
        <v>35</v>
      </c>
      <c r="N7898" t="s">
        <v>22</v>
      </c>
      <c r="O7898">
        <v>49896.17</v>
      </c>
      <c r="P7898">
        <f>_xlfn.DAYS(Table3[[#This Row],[Delivery_Date]],Table3[[#This Row],[Order_Date]])</f>
        <v>13</v>
      </c>
    </row>
    <row r="7899" spans="1:16" x14ac:dyDescent="0.25">
      <c r="A7899">
        <v>7898</v>
      </c>
      <c r="B7899" t="s">
        <v>51</v>
      </c>
      <c r="C7899" t="s">
        <v>38</v>
      </c>
      <c r="D7899" t="s">
        <v>39</v>
      </c>
      <c r="E7899" t="s">
        <v>18</v>
      </c>
      <c r="F7899" t="s">
        <v>270</v>
      </c>
      <c r="G7899" t="s">
        <v>179</v>
      </c>
      <c r="H7899">
        <v>49</v>
      </c>
      <c r="I7899">
        <v>5960.99</v>
      </c>
      <c r="J7899">
        <v>292088.51</v>
      </c>
      <c r="K7899">
        <v>4930.67</v>
      </c>
      <c r="L7899">
        <v>589</v>
      </c>
      <c r="M7899" t="s">
        <v>29</v>
      </c>
      <c r="N7899" t="s">
        <v>36</v>
      </c>
      <c r="O7899">
        <v>32077</v>
      </c>
      <c r="P7899">
        <f>_xlfn.DAYS(Table3[[#This Row],[Delivery_Date]],Table3[[#This Row],[Order_Date]])</f>
        <v>13</v>
      </c>
    </row>
    <row r="7900" spans="1:16" x14ac:dyDescent="0.25">
      <c r="A7900">
        <v>7899</v>
      </c>
      <c r="B7900" t="s">
        <v>23</v>
      </c>
      <c r="C7900" t="s">
        <v>38</v>
      </c>
      <c r="D7900" t="s">
        <v>39</v>
      </c>
      <c r="E7900" t="s">
        <v>52</v>
      </c>
      <c r="F7900" t="s">
        <v>99</v>
      </c>
      <c r="G7900" t="s">
        <v>315</v>
      </c>
      <c r="H7900">
        <v>14</v>
      </c>
      <c r="I7900">
        <v>6776.68</v>
      </c>
      <c r="J7900">
        <v>94873.52</v>
      </c>
      <c r="K7900">
        <v>2334.6799999999998</v>
      </c>
      <c r="L7900">
        <v>982</v>
      </c>
      <c r="M7900" t="s">
        <v>42</v>
      </c>
      <c r="N7900" t="s">
        <v>43</v>
      </c>
      <c r="O7900">
        <v>23491.62</v>
      </c>
      <c r="P7900">
        <f>_xlfn.DAYS(Table3[[#This Row],[Delivery_Date]],Table3[[#This Row],[Order_Date]])</f>
        <v>10</v>
      </c>
    </row>
    <row r="7901" spans="1:16" x14ac:dyDescent="0.25">
      <c r="A7901">
        <v>7900</v>
      </c>
      <c r="B7901" t="s">
        <v>31</v>
      </c>
      <c r="C7901" t="s">
        <v>16</v>
      </c>
      <c r="D7901" t="s">
        <v>39</v>
      </c>
      <c r="E7901" t="s">
        <v>18</v>
      </c>
      <c r="F7901" t="s">
        <v>303</v>
      </c>
      <c r="G7901" t="s">
        <v>213</v>
      </c>
      <c r="H7901">
        <v>52</v>
      </c>
      <c r="I7901">
        <v>4302.08</v>
      </c>
      <c r="J7901">
        <v>223708.16</v>
      </c>
      <c r="K7901">
        <v>2963.91</v>
      </c>
      <c r="L7901">
        <v>574</v>
      </c>
      <c r="M7901" t="s">
        <v>42</v>
      </c>
      <c r="N7901" t="s">
        <v>22</v>
      </c>
      <c r="O7901">
        <v>41285.53</v>
      </c>
      <c r="P7901">
        <f>_xlfn.DAYS(Table3[[#This Row],[Delivery_Date]],Table3[[#This Row],[Order_Date]])</f>
        <v>13</v>
      </c>
    </row>
    <row r="7902" spans="1:16" x14ac:dyDescent="0.25">
      <c r="A7902">
        <v>7901</v>
      </c>
      <c r="B7902" t="s">
        <v>44</v>
      </c>
      <c r="C7902" t="s">
        <v>16</v>
      </c>
      <c r="D7902" t="s">
        <v>39</v>
      </c>
      <c r="E7902" t="s">
        <v>52</v>
      </c>
      <c r="F7902" t="s">
        <v>273</v>
      </c>
      <c r="G7902" t="s">
        <v>106</v>
      </c>
      <c r="H7902">
        <v>32</v>
      </c>
      <c r="I7902">
        <v>3448.04</v>
      </c>
      <c r="J7902">
        <v>110337.28</v>
      </c>
      <c r="K7902">
        <v>1940.01</v>
      </c>
      <c r="L7902">
        <v>687</v>
      </c>
      <c r="M7902" t="s">
        <v>35</v>
      </c>
      <c r="N7902" t="s">
        <v>43</v>
      </c>
      <c r="O7902">
        <v>19258.96</v>
      </c>
      <c r="P7902">
        <f>_xlfn.DAYS(Table3[[#This Row],[Delivery_Date]],Table3[[#This Row],[Order_Date]])</f>
        <v>5</v>
      </c>
    </row>
    <row r="7903" spans="1:16" x14ac:dyDescent="0.25">
      <c r="A7903">
        <v>7902</v>
      </c>
      <c r="B7903" t="s">
        <v>44</v>
      </c>
      <c r="C7903" t="s">
        <v>16</v>
      </c>
      <c r="D7903" t="s">
        <v>45</v>
      </c>
      <c r="E7903" t="s">
        <v>52</v>
      </c>
      <c r="F7903" t="s">
        <v>276</v>
      </c>
      <c r="G7903" t="s">
        <v>214</v>
      </c>
      <c r="H7903">
        <v>10</v>
      </c>
      <c r="I7903">
        <v>48113.31</v>
      </c>
      <c r="J7903">
        <v>481133.1</v>
      </c>
      <c r="K7903">
        <v>4169.58</v>
      </c>
      <c r="L7903">
        <v>319</v>
      </c>
      <c r="M7903" t="s">
        <v>21</v>
      </c>
      <c r="N7903" t="s">
        <v>22</v>
      </c>
      <c r="O7903">
        <v>31010.9</v>
      </c>
      <c r="P7903">
        <f>_xlfn.DAYS(Table3[[#This Row],[Delivery_Date]],Table3[[#This Row],[Order_Date]])</f>
        <v>5</v>
      </c>
    </row>
    <row r="7904" spans="1:16" x14ac:dyDescent="0.25">
      <c r="A7904">
        <v>7903</v>
      </c>
      <c r="B7904" t="s">
        <v>65</v>
      </c>
      <c r="C7904" t="s">
        <v>38</v>
      </c>
      <c r="D7904" t="s">
        <v>32</v>
      </c>
      <c r="E7904" t="s">
        <v>52</v>
      </c>
      <c r="F7904" t="s">
        <v>167</v>
      </c>
      <c r="G7904" t="s">
        <v>272</v>
      </c>
      <c r="H7904">
        <v>81</v>
      </c>
      <c r="I7904">
        <v>34230.28</v>
      </c>
      <c r="J7904">
        <v>2772652.68</v>
      </c>
      <c r="K7904">
        <v>820.49</v>
      </c>
      <c r="L7904">
        <v>196</v>
      </c>
      <c r="M7904" t="s">
        <v>29</v>
      </c>
      <c r="N7904" t="s">
        <v>30</v>
      </c>
      <c r="O7904">
        <v>659192.25</v>
      </c>
      <c r="P7904">
        <f>_xlfn.DAYS(Table3[[#This Row],[Delivery_Date]],Table3[[#This Row],[Order_Date]])</f>
        <v>9</v>
      </c>
    </row>
    <row r="7905" spans="1:16" x14ac:dyDescent="0.25">
      <c r="A7905">
        <v>7904</v>
      </c>
      <c r="B7905" t="s">
        <v>44</v>
      </c>
      <c r="C7905" t="s">
        <v>38</v>
      </c>
      <c r="D7905" t="s">
        <v>17</v>
      </c>
      <c r="E7905" t="s">
        <v>46</v>
      </c>
      <c r="F7905" t="s">
        <v>407</v>
      </c>
      <c r="G7905" t="s">
        <v>379</v>
      </c>
      <c r="H7905">
        <v>15</v>
      </c>
      <c r="I7905">
        <v>31991.96</v>
      </c>
      <c r="J7905">
        <v>479879.4</v>
      </c>
      <c r="K7905">
        <v>1167.52</v>
      </c>
      <c r="L7905">
        <v>286</v>
      </c>
      <c r="M7905" t="s">
        <v>42</v>
      </c>
      <c r="N7905" t="s">
        <v>70</v>
      </c>
      <c r="O7905">
        <v>49388.38</v>
      </c>
      <c r="P7905">
        <f>_xlfn.DAYS(Table3[[#This Row],[Delivery_Date]],Table3[[#This Row],[Order_Date]])</f>
        <v>1</v>
      </c>
    </row>
    <row r="7906" spans="1:16" x14ac:dyDescent="0.25">
      <c r="A7906">
        <v>7905</v>
      </c>
      <c r="B7906" t="s">
        <v>65</v>
      </c>
      <c r="C7906" t="s">
        <v>38</v>
      </c>
      <c r="D7906" t="s">
        <v>17</v>
      </c>
      <c r="E7906" t="s">
        <v>26</v>
      </c>
      <c r="F7906" t="s">
        <v>330</v>
      </c>
      <c r="G7906" t="s">
        <v>229</v>
      </c>
      <c r="H7906">
        <v>11</v>
      </c>
      <c r="I7906">
        <v>26802.65</v>
      </c>
      <c r="J7906">
        <v>294829.15000000002</v>
      </c>
      <c r="K7906">
        <v>2789.15</v>
      </c>
      <c r="L7906">
        <v>97</v>
      </c>
      <c r="M7906" t="s">
        <v>21</v>
      </c>
      <c r="N7906" t="s">
        <v>70</v>
      </c>
      <c r="O7906">
        <v>44955.17</v>
      </c>
      <c r="P7906">
        <f>_xlfn.DAYS(Table3[[#This Row],[Delivery_Date]],Table3[[#This Row],[Order_Date]])</f>
        <v>6</v>
      </c>
    </row>
    <row r="7907" spans="1:16" x14ac:dyDescent="0.25">
      <c r="A7907">
        <v>7906</v>
      </c>
      <c r="B7907" t="s">
        <v>23</v>
      </c>
      <c r="C7907" t="s">
        <v>38</v>
      </c>
      <c r="D7907" t="s">
        <v>39</v>
      </c>
      <c r="E7907" t="s">
        <v>18</v>
      </c>
      <c r="F7907" t="s">
        <v>134</v>
      </c>
      <c r="G7907" t="s">
        <v>393</v>
      </c>
      <c r="H7907">
        <v>54</v>
      </c>
      <c r="I7907">
        <v>43383.88</v>
      </c>
      <c r="J7907">
        <v>2342729.52</v>
      </c>
      <c r="K7907">
        <v>4589.58</v>
      </c>
      <c r="L7907">
        <v>795</v>
      </c>
      <c r="M7907" t="s">
        <v>29</v>
      </c>
      <c r="N7907" t="s">
        <v>36</v>
      </c>
      <c r="O7907">
        <v>494698.34</v>
      </c>
      <c r="P7907">
        <f>_xlfn.DAYS(Table3[[#This Row],[Delivery_Date]],Table3[[#This Row],[Order_Date]])</f>
        <v>11</v>
      </c>
    </row>
    <row r="7908" spans="1:16" x14ac:dyDescent="0.25">
      <c r="A7908">
        <v>7907</v>
      </c>
      <c r="B7908" t="s">
        <v>23</v>
      </c>
      <c r="C7908" t="s">
        <v>16</v>
      </c>
      <c r="D7908" t="s">
        <v>32</v>
      </c>
      <c r="E7908" t="s">
        <v>52</v>
      </c>
      <c r="F7908" t="s">
        <v>395</v>
      </c>
      <c r="G7908" t="s">
        <v>182</v>
      </c>
      <c r="H7908">
        <v>59</v>
      </c>
      <c r="I7908">
        <v>38533.769999999997</v>
      </c>
      <c r="J7908">
        <v>2273492.4300000002</v>
      </c>
      <c r="K7908">
        <v>1992.38</v>
      </c>
      <c r="L7908">
        <v>254</v>
      </c>
      <c r="M7908" t="s">
        <v>35</v>
      </c>
      <c r="N7908" t="s">
        <v>22</v>
      </c>
      <c r="O7908">
        <v>362714.21</v>
      </c>
      <c r="P7908">
        <f>_xlfn.DAYS(Table3[[#This Row],[Delivery_Date]],Table3[[#This Row],[Order_Date]])</f>
        <v>14</v>
      </c>
    </row>
    <row r="7909" spans="1:16" x14ac:dyDescent="0.25">
      <c r="A7909">
        <v>7908</v>
      </c>
      <c r="B7909" t="s">
        <v>51</v>
      </c>
      <c r="C7909" t="s">
        <v>24</v>
      </c>
      <c r="D7909" t="s">
        <v>17</v>
      </c>
      <c r="E7909" t="s">
        <v>46</v>
      </c>
      <c r="F7909" t="s">
        <v>154</v>
      </c>
      <c r="G7909" t="s">
        <v>317</v>
      </c>
      <c r="H7909">
        <v>58</v>
      </c>
      <c r="I7909">
        <v>17861.2</v>
      </c>
      <c r="J7909">
        <v>1035949.6</v>
      </c>
      <c r="K7909">
        <v>3699.56</v>
      </c>
      <c r="L7909">
        <v>25</v>
      </c>
      <c r="M7909" t="s">
        <v>35</v>
      </c>
      <c r="N7909" t="s">
        <v>43</v>
      </c>
      <c r="O7909">
        <v>61246.82</v>
      </c>
      <c r="P7909">
        <f>_xlfn.DAYS(Table3[[#This Row],[Delivery_Date]],Table3[[#This Row],[Order_Date]])</f>
        <v>13</v>
      </c>
    </row>
    <row r="7910" spans="1:16" x14ac:dyDescent="0.25">
      <c r="A7910">
        <v>7909</v>
      </c>
      <c r="B7910" t="s">
        <v>65</v>
      </c>
      <c r="C7910" t="s">
        <v>16</v>
      </c>
      <c r="D7910" t="s">
        <v>45</v>
      </c>
      <c r="E7910" t="s">
        <v>46</v>
      </c>
      <c r="F7910" t="s">
        <v>182</v>
      </c>
      <c r="G7910" t="s">
        <v>40</v>
      </c>
      <c r="H7910">
        <v>87</v>
      </c>
      <c r="I7910">
        <v>4191.8900000000003</v>
      </c>
      <c r="J7910">
        <v>364694.43</v>
      </c>
      <c r="K7910">
        <v>2778.15</v>
      </c>
      <c r="L7910">
        <v>162</v>
      </c>
      <c r="M7910" t="s">
        <v>29</v>
      </c>
      <c r="N7910" t="s">
        <v>70</v>
      </c>
      <c r="O7910">
        <v>79064.66</v>
      </c>
      <c r="P7910">
        <f>_xlfn.DAYS(Table3[[#This Row],[Delivery_Date]],Table3[[#This Row],[Order_Date]])</f>
        <v>7</v>
      </c>
    </row>
    <row r="7911" spans="1:16" x14ac:dyDescent="0.25">
      <c r="A7911">
        <v>7910</v>
      </c>
      <c r="B7911" t="s">
        <v>31</v>
      </c>
      <c r="C7911" t="s">
        <v>16</v>
      </c>
      <c r="D7911" t="s">
        <v>17</v>
      </c>
      <c r="E7911" t="s">
        <v>18</v>
      </c>
      <c r="F7911" t="s">
        <v>101</v>
      </c>
      <c r="G7911" t="s">
        <v>210</v>
      </c>
      <c r="H7911">
        <v>49</v>
      </c>
      <c r="I7911">
        <v>40856.870000000003</v>
      </c>
      <c r="J7911">
        <v>2001986.63</v>
      </c>
      <c r="K7911">
        <v>4991.32</v>
      </c>
      <c r="L7911">
        <v>966</v>
      </c>
      <c r="M7911" t="s">
        <v>21</v>
      </c>
      <c r="N7911" t="s">
        <v>30</v>
      </c>
      <c r="O7911">
        <v>437793.89</v>
      </c>
      <c r="P7911">
        <f>_xlfn.DAYS(Table3[[#This Row],[Delivery_Date]],Table3[[#This Row],[Order_Date]])</f>
        <v>11</v>
      </c>
    </row>
    <row r="7912" spans="1:16" x14ac:dyDescent="0.25">
      <c r="A7912">
        <v>7911</v>
      </c>
      <c r="B7912" t="s">
        <v>37</v>
      </c>
      <c r="C7912" t="s">
        <v>38</v>
      </c>
      <c r="D7912" t="s">
        <v>32</v>
      </c>
      <c r="E7912" t="s">
        <v>18</v>
      </c>
      <c r="F7912" t="s">
        <v>86</v>
      </c>
      <c r="G7912" t="s">
        <v>87</v>
      </c>
      <c r="H7912">
        <v>52</v>
      </c>
      <c r="I7912">
        <v>21803.37</v>
      </c>
      <c r="J7912">
        <v>1133775.24</v>
      </c>
      <c r="K7912">
        <v>4620.7700000000004</v>
      </c>
      <c r="L7912">
        <v>142</v>
      </c>
      <c r="M7912" t="s">
        <v>35</v>
      </c>
      <c r="N7912" t="s">
        <v>22</v>
      </c>
      <c r="O7912">
        <v>183084.09</v>
      </c>
      <c r="P7912">
        <f>_xlfn.DAYS(Table3[[#This Row],[Delivery_Date]],Table3[[#This Row],[Order_Date]])</f>
        <v>12</v>
      </c>
    </row>
    <row r="7913" spans="1:16" x14ac:dyDescent="0.25">
      <c r="A7913">
        <v>7912</v>
      </c>
      <c r="B7913" t="s">
        <v>44</v>
      </c>
      <c r="C7913" t="s">
        <v>24</v>
      </c>
      <c r="D7913" t="s">
        <v>32</v>
      </c>
      <c r="E7913" t="s">
        <v>52</v>
      </c>
      <c r="F7913" t="s">
        <v>192</v>
      </c>
      <c r="G7913" t="s">
        <v>341</v>
      </c>
      <c r="H7913">
        <v>6</v>
      </c>
      <c r="I7913">
        <v>14259.03</v>
      </c>
      <c r="J7913">
        <v>85554.18</v>
      </c>
      <c r="K7913">
        <v>2428.1799999999998</v>
      </c>
      <c r="L7913">
        <v>315</v>
      </c>
      <c r="M7913" t="s">
        <v>29</v>
      </c>
      <c r="N7913" t="s">
        <v>30</v>
      </c>
      <c r="O7913">
        <v>6342.79</v>
      </c>
      <c r="P7913">
        <f>_xlfn.DAYS(Table3[[#This Row],[Delivery_Date]],Table3[[#This Row],[Order_Date]])</f>
        <v>12</v>
      </c>
    </row>
    <row r="7914" spans="1:16" x14ac:dyDescent="0.25">
      <c r="A7914">
        <v>7913</v>
      </c>
      <c r="B7914" t="s">
        <v>37</v>
      </c>
      <c r="C7914" t="s">
        <v>24</v>
      </c>
      <c r="D7914" t="s">
        <v>32</v>
      </c>
      <c r="E7914" t="s">
        <v>60</v>
      </c>
      <c r="F7914" t="s">
        <v>108</v>
      </c>
      <c r="G7914" t="s">
        <v>235</v>
      </c>
      <c r="H7914">
        <v>77</v>
      </c>
      <c r="I7914">
        <v>39719.9</v>
      </c>
      <c r="J7914">
        <v>3058432.3</v>
      </c>
      <c r="K7914">
        <v>726.74</v>
      </c>
      <c r="L7914">
        <v>733</v>
      </c>
      <c r="M7914" t="s">
        <v>21</v>
      </c>
      <c r="N7914" t="s">
        <v>70</v>
      </c>
      <c r="O7914">
        <v>501485.48</v>
      </c>
      <c r="P7914">
        <f>_xlfn.DAYS(Table3[[#This Row],[Delivery_Date]],Table3[[#This Row],[Order_Date]])</f>
        <v>9</v>
      </c>
    </row>
    <row r="7915" spans="1:16" x14ac:dyDescent="0.25">
      <c r="A7915">
        <v>7914</v>
      </c>
      <c r="B7915" t="s">
        <v>51</v>
      </c>
      <c r="C7915" t="s">
        <v>16</v>
      </c>
      <c r="D7915" t="s">
        <v>45</v>
      </c>
      <c r="E7915" t="s">
        <v>60</v>
      </c>
      <c r="F7915" t="s">
        <v>213</v>
      </c>
      <c r="G7915" t="s">
        <v>273</v>
      </c>
      <c r="H7915">
        <v>75</v>
      </c>
      <c r="I7915">
        <v>31777.95</v>
      </c>
      <c r="J7915">
        <v>2383346.25</v>
      </c>
      <c r="K7915">
        <v>1706.75</v>
      </c>
      <c r="L7915">
        <v>138</v>
      </c>
      <c r="M7915" t="s">
        <v>42</v>
      </c>
      <c r="N7915" t="s">
        <v>43</v>
      </c>
      <c r="O7915">
        <v>425767.6</v>
      </c>
      <c r="P7915">
        <f>_xlfn.DAYS(Table3[[#This Row],[Delivery_Date]],Table3[[#This Row],[Order_Date]])</f>
        <v>10</v>
      </c>
    </row>
    <row r="7916" spans="1:16" x14ac:dyDescent="0.25">
      <c r="A7916">
        <v>7915</v>
      </c>
      <c r="B7916" t="s">
        <v>65</v>
      </c>
      <c r="C7916" t="s">
        <v>16</v>
      </c>
      <c r="D7916" t="s">
        <v>32</v>
      </c>
      <c r="E7916" t="s">
        <v>26</v>
      </c>
      <c r="F7916" t="s">
        <v>279</v>
      </c>
      <c r="G7916" t="s">
        <v>192</v>
      </c>
      <c r="H7916">
        <v>65</v>
      </c>
      <c r="I7916">
        <v>11299.93</v>
      </c>
      <c r="J7916">
        <v>734495.45</v>
      </c>
      <c r="K7916">
        <v>4811.17</v>
      </c>
      <c r="L7916">
        <v>376</v>
      </c>
      <c r="M7916" t="s">
        <v>35</v>
      </c>
      <c r="N7916" t="s">
        <v>43</v>
      </c>
      <c r="O7916">
        <v>108850.02</v>
      </c>
      <c r="P7916">
        <f>_xlfn.DAYS(Table3[[#This Row],[Delivery_Date]],Table3[[#This Row],[Order_Date]])</f>
        <v>10</v>
      </c>
    </row>
    <row r="7917" spans="1:16" x14ac:dyDescent="0.25">
      <c r="A7917">
        <v>7916</v>
      </c>
      <c r="B7917" t="s">
        <v>65</v>
      </c>
      <c r="C7917" t="s">
        <v>16</v>
      </c>
      <c r="D7917" t="s">
        <v>45</v>
      </c>
      <c r="E7917" t="s">
        <v>60</v>
      </c>
      <c r="F7917" t="s">
        <v>215</v>
      </c>
      <c r="G7917" t="s">
        <v>241</v>
      </c>
      <c r="H7917">
        <v>81</v>
      </c>
      <c r="I7917">
        <v>49576.27</v>
      </c>
      <c r="J7917">
        <v>4015677.87</v>
      </c>
      <c r="K7917">
        <v>509.84</v>
      </c>
      <c r="L7917">
        <v>215</v>
      </c>
      <c r="M7917" t="s">
        <v>29</v>
      </c>
      <c r="N7917" t="s">
        <v>30</v>
      </c>
      <c r="O7917">
        <v>435833.44</v>
      </c>
      <c r="P7917">
        <f>_xlfn.DAYS(Table3[[#This Row],[Delivery_Date]],Table3[[#This Row],[Order_Date]])</f>
        <v>5</v>
      </c>
    </row>
    <row r="7918" spans="1:16" x14ac:dyDescent="0.25">
      <c r="A7918">
        <v>7917</v>
      </c>
      <c r="B7918" t="s">
        <v>44</v>
      </c>
      <c r="C7918" t="s">
        <v>24</v>
      </c>
      <c r="D7918" t="s">
        <v>25</v>
      </c>
      <c r="E7918" t="s">
        <v>60</v>
      </c>
      <c r="F7918" t="s">
        <v>387</v>
      </c>
      <c r="G7918" t="s">
        <v>228</v>
      </c>
      <c r="H7918">
        <v>88</v>
      </c>
      <c r="I7918">
        <v>23383.31</v>
      </c>
      <c r="J7918">
        <v>2057731.28</v>
      </c>
      <c r="K7918">
        <v>3622.55</v>
      </c>
      <c r="L7918">
        <v>798</v>
      </c>
      <c r="M7918" t="s">
        <v>42</v>
      </c>
      <c r="N7918" t="s">
        <v>36</v>
      </c>
      <c r="O7918">
        <v>497219.91</v>
      </c>
      <c r="P7918">
        <f>_xlfn.DAYS(Table3[[#This Row],[Delivery_Date]],Table3[[#This Row],[Order_Date]])</f>
        <v>6</v>
      </c>
    </row>
    <row r="7919" spans="1:16" x14ac:dyDescent="0.25">
      <c r="A7919">
        <v>7918</v>
      </c>
      <c r="B7919" t="s">
        <v>23</v>
      </c>
      <c r="C7919" t="s">
        <v>16</v>
      </c>
      <c r="D7919" t="s">
        <v>32</v>
      </c>
      <c r="E7919" t="s">
        <v>52</v>
      </c>
      <c r="F7919" t="s">
        <v>142</v>
      </c>
      <c r="G7919" t="s">
        <v>391</v>
      </c>
      <c r="H7919">
        <v>77</v>
      </c>
      <c r="I7919">
        <v>20573.810000000001</v>
      </c>
      <c r="J7919">
        <v>1584183.37</v>
      </c>
      <c r="K7919">
        <v>3888.85</v>
      </c>
      <c r="L7919">
        <v>806</v>
      </c>
      <c r="M7919" t="s">
        <v>29</v>
      </c>
      <c r="N7919" t="s">
        <v>43</v>
      </c>
      <c r="O7919">
        <v>95425.71</v>
      </c>
      <c r="P7919">
        <f>_xlfn.DAYS(Table3[[#This Row],[Delivery_Date]],Table3[[#This Row],[Order_Date]])</f>
        <v>7</v>
      </c>
    </row>
    <row r="7920" spans="1:16" x14ac:dyDescent="0.25">
      <c r="A7920">
        <v>7919</v>
      </c>
      <c r="B7920" t="s">
        <v>37</v>
      </c>
      <c r="C7920" t="s">
        <v>16</v>
      </c>
      <c r="D7920" t="s">
        <v>39</v>
      </c>
      <c r="E7920" t="s">
        <v>52</v>
      </c>
      <c r="F7920" t="s">
        <v>76</v>
      </c>
      <c r="G7920" t="s">
        <v>213</v>
      </c>
      <c r="H7920">
        <v>63</v>
      </c>
      <c r="I7920">
        <v>16271.36</v>
      </c>
      <c r="J7920">
        <v>1025095.6800000001</v>
      </c>
      <c r="K7920">
        <v>3641.89</v>
      </c>
      <c r="L7920">
        <v>961</v>
      </c>
      <c r="M7920" t="s">
        <v>21</v>
      </c>
      <c r="N7920" t="s">
        <v>22</v>
      </c>
      <c r="O7920">
        <v>161514.35</v>
      </c>
      <c r="P7920">
        <f>_xlfn.DAYS(Table3[[#This Row],[Delivery_Date]],Table3[[#This Row],[Order_Date]])</f>
        <v>12</v>
      </c>
    </row>
    <row r="7921" spans="1:16" x14ac:dyDescent="0.25">
      <c r="A7921">
        <v>7920</v>
      </c>
      <c r="B7921" t="s">
        <v>23</v>
      </c>
      <c r="C7921" t="s">
        <v>24</v>
      </c>
      <c r="D7921" t="s">
        <v>45</v>
      </c>
      <c r="E7921" t="s">
        <v>46</v>
      </c>
      <c r="F7921" t="s">
        <v>241</v>
      </c>
      <c r="G7921" t="s">
        <v>187</v>
      </c>
      <c r="H7921">
        <v>83</v>
      </c>
      <c r="I7921">
        <v>23074</v>
      </c>
      <c r="J7921">
        <v>1915142</v>
      </c>
      <c r="K7921">
        <v>4312.3900000000003</v>
      </c>
      <c r="L7921">
        <v>231</v>
      </c>
      <c r="M7921" t="s">
        <v>21</v>
      </c>
      <c r="N7921" t="s">
        <v>30</v>
      </c>
      <c r="O7921">
        <v>439427.71</v>
      </c>
      <c r="P7921">
        <f>_xlfn.DAYS(Table3[[#This Row],[Delivery_Date]],Table3[[#This Row],[Order_Date]])</f>
        <v>3</v>
      </c>
    </row>
    <row r="7922" spans="1:16" x14ac:dyDescent="0.25">
      <c r="A7922">
        <v>7921</v>
      </c>
      <c r="B7922" t="s">
        <v>15</v>
      </c>
      <c r="C7922" t="s">
        <v>38</v>
      </c>
      <c r="D7922" t="s">
        <v>39</v>
      </c>
      <c r="E7922" t="s">
        <v>18</v>
      </c>
      <c r="F7922" t="s">
        <v>116</v>
      </c>
      <c r="G7922" t="s">
        <v>335</v>
      </c>
      <c r="H7922">
        <v>97</v>
      </c>
      <c r="I7922">
        <v>49563.7</v>
      </c>
      <c r="J7922">
        <v>4807678.9000000004</v>
      </c>
      <c r="K7922">
        <v>4540.66</v>
      </c>
      <c r="L7922">
        <v>944</v>
      </c>
      <c r="M7922" t="s">
        <v>35</v>
      </c>
      <c r="N7922" t="s">
        <v>22</v>
      </c>
      <c r="O7922">
        <v>933917.19</v>
      </c>
      <c r="P7922">
        <f>_xlfn.DAYS(Table3[[#This Row],[Delivery_Date]],Table3[[#This Row],[Order_Date]])</f>
        <v>11</v>
      </c>
    </row>
    <row r="7923" spans="1:16" x14ac:dyDescent="0.25">
      <c r="A7923">
        <v>7922</v>
      </c>
      <c r="B7923" t="s">
        <v>23</v>
      </c>
      <c r="C7923" t="s">
        <v>16</v>
      </c>
      <c r="D7923" t="s">
        <v>25</v>
      </c>
      <c r="E7923" t="s">
        <v>18</v>
      </c>
      <c r="F7923" t="s">
        <v>396</v>
      </c>
      <c r="G7923" t="s">
        <v>273</v>
      </c>
      <c r="H7923">
        <v>62</v>
      </c>
      <c r="I7923">
        <v>16541.099999999999</v>
      </c>
      <c r="J7923">
        <v>1025548.2</v>
      </c>
      <c r="K7923">
        <v>2808.81</v>
      </c>
      <c r="L7923">
        <v>786</v>
      </c>
      <c r="M7923" t="s">
        <v>35</v>
      </c>
      <c r="N7923" t="s">
        <v>22</v>
      </c>
      <c r="O7923">
        <v>236411.98</v>
      </c>
      <c r="P7923">
        <f>_xlfn.DAYS(Table3[[#This Row],[Delivery_Date]],Table3[[#This Row],[Order_Date]])</f>
        <v>6</v>
      </c>
    </row>
    <row r="7924" spans="1:16" x14ac:dyDescent="0.25">
      <c r="A7924">
        <v>7923</v>
      </c>
      <c r="B7924" t="s">
        <v>44</v>
      </c>
      <c r="C7924" t="s">
        <v>24</v>
      </c>
      <c r="D7924" t="s">
        <v>45</v>
      </c>
      <c r="E7924" t="s">
        <v>18</v>
      </c>
      <c r="F7924" t="s">
        <v>406</v>
      </c>
      <c r="G7924" t="s">
        <v>369</v>
      </c>
      <c r="H7924">
        <v>98</v>
      </c>
      <c r="I7924">
        <v>8615.2800000000007</v>
      </c>
      <c r="J7924">
        <v>844297.44</v>
      </c>
      <c r="K7924">
        <v>2431.4499999999998</v>
      </c>
      <c r="L7924">
        <v>463</v>
      </c>
      <c r="M7924" t="s">
        <v>42</v>
      </c>
      <c r="N7924" t="s">
        <v>22</v>
      </c>
      <c r="O7924">
        <v>70097.19</v>
      </c>
      <c r="P7924">
        <f>_xlfn.DAYS(Table3[[#This Row],[Delivery_Date]],Table3[[#This Row],[Order_Date]])</f>
        <v>5</v>
      </c>
    </row>
    <row r="7925" spans="1:16" x14ac:dyDescent="0.25">
      <c r="A7925">
        <v>7924</v>
      </c>
      <c r="B7925" t="s">
        <v>23</v>
      </c>
      <c r="C7925" t="s">
        <v>16</v>
      </c>
      <c r="D7925" t="s">
        <v>25</v>
      </c>
      <c r="E7925" t="s">
        <v>52</v>
      </c>
      <c r="F7925" t="s">
        <v>167</v>
      </c>
      <c r="G7925" t="s">
        <v>301</v>
      </c>
      <c r="H7925">
        <v>77</v>
      </c>
      <c r="I7925">
        <v>43328.93</v>
      </c>
      <c r="J7925">
        <v>3336327.61</v>
      </c>
      <c r="K7925">
        <v>3963.38</v>
      </c>
      <c r="L7925">
        <v>318</v>
      </c>
      <c r="M7925" t="s">
        <v>21</v>
      </c>
      <c r="N7925" t="s">
        <v>43</v>
      </c>
      <c r="O7925">
        <v>347150.16</v>
      </c>
      <c r="P7925">
        <f>_xlfn.DAYS(Table3[[#This Row],[Delivery_Date]],Table3[[#This Row],[Order_Date]])</f>
        <v>13</v>
      </c>
    </row>
    <row r="7926" spans="1:16" x14ac:dyDescent="0.25">
      <c r="A7926">
        <v>7925</v>
      </c>
      <c r="B7926" t="s">
        <v>15</v>
      </c>
      <c r="C7926" t="s">
        <v>24</v>
      </c>
      <c r="D7926" t="s">
        <v>45</v>
      </c>
      <c r="E7926" t="s">
        <v>26</v>
      </c>
      <c r="F7926" t="s">
        <v>214</v>
      </c>
      <c r="G7926" t="s">
        <v>416</v>
      </c>
      <c r="H7926">
        <v>99</v>
      </c>
      <c r="I7926">
        <v>3334.03</v>
      </c>
      <c r="J7926">
        <v>330068.96999999997</v>
      </c>
      <c r="K7926">
        <v>4283.8</v>
      </c>
      <c r="L7926">
        <v>873</v>
      </c>
      <c r="M7926" t="s">
        <v>21</v>
      </c>
      <c r="N7926" t="s">
        <v>30</v>
      </c>
      <c r="O7926">
        <v>25204.34</v>
      </c>
      <c r="P7926">
        <f>_xlfn.DAYS(Table3[[#This Row],[Delivery_Date]],Table3[[#This Row],[Order_Date]])</f>
        <v>10</v>
      </c>
    </row>
    <row r="7927" spans="1:16" x14ac:dyDescent="0.25">
      <c r="A7927">
        <v>7926</v>
      </c>
      <c r="B7927" t="s">
        <v>23</v>
      </c>
      <c r="C7927" t="s">
        <v>24</v>
      </c>
      <c r="D7927" t="s">
        <v>45</v>
      </c>
      <c r="E7927" t="s">
        <v>26</v>
      </c>
      <c r="F7927" t="s">
        <v>209</v>
      </c>
      <c r="G7927" t="s">
        <v>271</v>
      </c>
      <c r="H7927">
        <v>2</v>
      </c>
      <c r="I7927">
        <v>996.76</v>
      </c>
      <c r="J7927">
        <v>1993.52</v>
      </c>
      <c r="K7927">
        <v>4423.07</v>
      </c>
      <c r="L7927">
        <v>195</v>
      </c>
      <c r="M7927" t="s">
        <v>29</v>
      </c>
      <c r="N7927" t="s">
        <v>43</v>
      </c>
      <c r="O7927">
        <v>347.35</v>
      </c>
      <c r="P7927">
        <f>_xlfn.DAYS(Table3[[#This Row],[Delivery_Date]],Table3[[#This Row],[Order_Date]])</f>
        <v>4</v>
      </c>
    </row>
    <row r="7928" spans="1:16" x14ac:dyDescent="0.25">
      <c r="A7928">
        <v>7927</v>
      </c>
      <c r="B7928" t="s">
        <v>23</v>
      </c>
      <c r="C7928" t="s">
        <v>38</v>
      </c>
      <c r="D7928" t="s">
        <v>25</v>
      </c>
      <c r="E7928" t="s">
        <v>52</v>
      </c>
      <c r="F7928" t="s">
        <v>133</v>
      </c>
      <c r="G7928" t="s">
        <v>396</v>
      </c>
      <c r="H7928">
        <v>65</v>
      </c>
      <c r="I7928">
        <v>48777.51</v>
      </c>
      <c r="J7928">
        <v>3170538.15</v>
      </c>
      <c r="K7928">
        <v>1593.73</v>
      </c>
      <c r="L7928">
        <v>499</v>
      </c>
      <c r="M7928" t="s">
        <v>29</v>
      </c>
      <c r="N7928" t="s">
        <v>70</v>
      </c>
      <c r="O7928">
        <v>750884.45</v>
      </c>
      <c r="P7928">
        <f>_xlfn.DAYS(Table3[[#This Row],[Delivery_Date]],Table3[[#This Row],[Order_Date]])</f>
        <v>6</v>
      </c>
    </row>
    <row r="7929" spans="1:16" x14ac:dyDescent="0.25">
      <c r="A7929">
        <v>7928</v>
      </c>
      <c r="B7929" t="s">
        <v>65</v>
      </c>
      <c r="C7929" t="s">
        <v>24</v>
      </c>
      <c r="D7929" t="s">
        <v>32</v>
      </c>
      <c r="E7929" t="s">
        <v>18</v>
      </c>
      <c r="F7929" t="s">
        <v>140</v>
      </c>
      <c r="G7929" t="s">
        <v>103</v>
      </c>
      <c r="H7929">
        <v>33</v>
      </c>
      <c r="I7929">
        <v>25204.34</v>
      </c>
      <c r="J7929">
        <v>831743.22</v>
      </c>
      <c r="K7929">
        <v>4210.6899999999996</v>
      </c>
      <c r="L7929">
        <v>564</v>
      </c>
      <c r="M7929" t="s">
        <v>35</v>
      </c>
      <c r="N7929" t="s">
        <v>30</v>
      </c>
      <c r="O7929">
        <v>100149.06</v>
      </c>
      <c r="P7929">
        <f>_xlfn.DAYS(Table3[[#This Row],[Delivery_Date]],Table3[[#This Row],[Order_Date]])</f>
        <v>6</v>
      </c>
    </row>
    <row r="7930" spans="1:16" x14ac:dyDescent="0.25">
      <c r="A7930">
        <v>7929</v>
      </c>
      <c r="B7930" t="s">
        <v>31</v>
      </c>
      <c r="C7930" t="s">
        <v>38</v>
      </c>
      <c r="D7930" t="s">
        <v>32</v>
      </c>
      <c r="E7930" t="s">
        <v>18</v>
      </c>
      <c r="F7930" t="s">
        <v>82</v>
      </c>
      <c r="G7930" t="s">
        <v>174</v>
      </c>
      <c r="H7930">
        <v>57</v>
      </c>
      <c r="I7930">
        <v>26285.119999999999</v>
      </c>
      <c r="J7930">
        <v>1498251.84</v>
      </c>
      <c r="K7930">
        <v>1910.51</v>
      </c>
      <c r="L7930">
        <v>854</v>
      </c>
      <c r="M7930" t="s">
        <v>21</v>
      </c>
      <c r="N7930" t="s">
        <v>36</v>
      </c>
      <c r="O7930">
        <v>78031.63</v>
      </c>
      <c r="P7930">
        <f>_xlfn.DAYS(Table3[[#This Row],[Delivery_Date]],Table3[[#This Row],[Order_Date]])</f>
        <v>12</v>
      </c>
    </row>
    <row r="7931" spans="1:16" x14ac:dyDescent="0.25">
      <c r="A7931">
        <v>7930</v>
      </c>
      <c r="B7931" t="s">
        <v>37</v>
      </c>
      <c r="C7931" t="s">
        <v>24</v>
      </c>
      <c r="D7931" t="s">
        <v>17</v>
      </c>
      <c r="E7931" t="s">
        <v>52</v>
      </c>
      <c r="F7931" t="s">
        <v>151</v>
      </c>
      <c r="G7931" t="s">
        <v>302</v>
      </c>
      <c r="H7931">
        <v>81</v>
      </c>
      <c r="I7931">
        <v>46962.74</v>
      </c>
      <c r="J7931">
        <v>3803981.94</v>
      </c>
      <c r="K7931">
        <v>2587.13</v>
      </c>
      <c r="L7931">
        <v>528</v>
      </c>
      <c r="M7931" t="s">
        <v>21</v>
      </c>
      <c r="N7931" t="s">
        <v>30</v>
      </c>
      <c r="O7931">
        <v>195921.95</v>
      </c>
      <c r="P7931">
        <f>_xlfn.DAYS(Table3[[#This Row],[Delivery_Date]],Table3[[#This Row],[Order_Date]])</f>
        <v>8</v>
      </c>
    </row>
    <row r="7932" spans="1:16" x14ac:dyDescent="0.25">
      <c r="A7932">
        <v>7931</v>
      </c>
      <c r="B7932" t="s">
        <v>15</v>
      </c>
      <c r="C7932" t="s">
        <v>16</v>
      </c>
      <c r="D7932" t="s">
        <v>17</v>
      </c>
      <c r="E7932" t="s">
        <v>46</v>
      </c>
      <c r="F7932" t="s">
        <v>276</v>
      </c>
      <c r="G7932" t="s">
        <v>178</v>
      </c>
      <c r="H7932">
        <v>61</v>
      </c>
      <c r="I7932">
        <v>8536.9500000000007</v>
      </c>
      <c r="J7932">
        <v>520753.95</v>
      </c>
      <c r="K7932">
        <v>2067.81</v>
      </c>
      <c r="L7932">
        <v>865</v>
      </c>
      <c r="M7932" t="s">
        <v>21</v>
      </c>
      <c r="N7932" t="s">
        <v>22</v>
      </c>
      <c r="O7932">
        <v>96344.63</v>
      </c>
      <c r="P7932">
        <f>_xlfn.DAYS(Table3[[#This Row],[Delivery_Date]],Table3[[#This Row],[Order_Date]])</f>
        <v>13</v>
      </c>
    </row>
    <row r="7933" spans="1:16" x14ac:dyDescent="0.25">
      <c r="A7933">
        <v>7932</v>
      </c>
      <c r="B7933" t="s">
        <v>51</v>
      </c>
      <c r="C7933" t="s">
        <v>38</v>
      </c>
      <c r="D7933" t="s">
        <v>32</v>
      </c>
      <c r="E7933" t="s">
        <v>60</v>
      </c>
      <c r="F7933" t="s">
        <v>287</v>
      </c>
      <c r="G7933" t="s">
        <v>210</v>
      </c>
      <c r="H7933">
        <v>43</v>
      </c>
      <c r="I7933">
        <v>36651.67</v>
      </c>
      <c r="J7933">
        <v>1576021.81</v>
      </c>
      <c r="K7933">
        <v>752.11</v>
      </c>
      <c r="L7933">
        <v>474</v>
      </c>
      <c r="M7933" t="s">
        <v>21</v>
      </c>
      <c r="N7933" t="s">
        <v>22</v>
      </c>
      <c r="O7933">
        <v>216174.38</v>
      </c>
      <c r="P7933">
        <f>_xlfn.DAYS(Table3[[#This Row],[Delivery_Date]],Table3[[#This Row],[Order_Date]])</f>
        <v>5</v>
      </c>
    </row>
    <row r="7934" spans="1:16" x14ac:dyDescent="0.25">
      <c r="A7934">
        <v>7933</v>
      </c>
      <c r="B7934" t="s">
        <v>65</v>
      </c>
      <c r="C7934" t="s">
        <v>16</v>
      </c>
      <c r="D7934" t="s">
        <v>32</v>
      </c>
      <c r="E7934" t="s">
        <v>18</v>
      </c>
      <c r="F7934" t="s">
        <v>153</v>
      </c>
      <c r="G7934" t="s">
        <v>402</v>
      </c>
      <c r="H7934">
        <v>51</v>
      </c>
      <c r="I7934">
        <v>37274.699999999997</v>
      </c>
      <c r="J7934">
        <v>1901009.7</v>
      </c>
      <c r="K7934">
        <v>1334.13</v>
      </c>
      <c r="L7934">
        <v>560</v>
      </c>
      <c r="M7934" t="s">
        <v>35</v>
      </c>
      <c r="N7934" t="s">
        <v>30</v>
      </c>
      <c r="O7934">
        <v>388477.67</v>
      </c>
      <c r="P7934">
        <f>_xlfn.DAYS(Table3[[#This Row],[Delivery_Date]],Table3[[#This Row],[Order_Date]])</f>
        <v>7</v>
      </c>
    </row>
    <row r="7935" spans="1:16" x14ac:dyDescent="0.25">
      <c r="A7935">
        <v>7934</v>
      </c>
      <c r="B7935" t="s">
        <v>65</v>
      </c>
      <c r="C7935" t="s">
        <v>16</v>
      </c>
      <c r="D7935" t="s">
        <v>25</v>
      </c>
      <c r="E7935" t="s">
        <v>46</v>
      </c>
      <c r="F7935" t="s">
        <v>126</v>
      </c>
      <c r="G7935" t="s">
        <v>343</v>
      </c>
      <c r="H7935">
        <v>3</v>
      </c>
      <c r="I7935">
        <v>27673.67</v>
      </c>
      <c r="J7935">
        <v>83021.009999999995</v>
      </c>
      <c r="K7935">
        <v>3393.64</v>
      </c>
      <c r="L7935">
        <v>233</v>
      </c>
      <c r="M7935" t="s">
        <v>21</v>
      </c>
      <c r="N7935" t="s">
        <v>30</v>
      </c>
      <c r="O7935">
        <v>6875.24</v>
      </c>
      <c r="P7935">
        <f>_xlfn.DAYS(Table3[[#This Row],[Delivery_Date]],Table3[[#This Row],[Order_Date]])</f>
        <v>7</v>
      </c>
    </row>
    <row r="7936" spans="1:16" x14ac:dyDescent="0.25">
      <c r="A7936">
        <v>7935</v>
      </c>
      <c r="B7936" t="s">
        <v>51</v>
      </c>
      <c r="C7936" t="s">
        <v>24</v>
      </c>
      <c r="D7936" t="s">
        <v>25</v>
      </c>
      <c r="E7936" t="s">
        <v>26</v>
      </c>
      <c r="F7936" t="s">
        <v>179</v>
      </c>
      <c r="G7936" t="s">
        <v>149</v>
      </c>
      <c r="H7936">
        <v>19</v>
      </c>
      <c r="I7936">
        <v>9295.1200000000008</v>
      </c>
      <c r="J7936">
        <v>176607.28</v>
      </c>
      <c r="K7936">
        <v>3078.53</v>
      </c>
      <c r="L7936">
        <v>477</v>
      </c>
      <c r="M7936" t="s">
        <v>35</v>
      </c>
      <c r="N7936" t="s">
        <v>43</v>
      </c>
      <c r="O7936">
        <v>35708</v>
      </c>
      <c r="P7936">
        <f>_xlfn.DAYS(Table3[[#This Row],[Delivery_Date]],Table3[[#This Row],[Order_Date]])</f>
        <v>10</v>
      </c>
    </row>
    <row r="7937" spans="1:16" x14ac:dyDescent="0.25">
      <c r="A7937">
        <v>7936</v>
      </c>
      <c r="B7937" t="s">
        <v>51</v>
      </c>
      <c r="C7937" t="s">
        <v>24</v>
      </c>
      <c r="D7937" t="s">
        <v>25</v>
      </c>
      <c r="E7937" t="s">
        <v>18</v>
      </c>
      <c r="F7937" t="s">
        <v>351</v>
      </c>
      <c r="G7937" t="s">
        <v>128</v>
      </c>
      <c r="H7937">
        <v>38</v>
      </c>
      <c r="I7937">
        <v>29469.86</v>
      </c>
      <c r="J7937">
        <v>1119854.68</v>
      </c>
      <c r="K7937">
        <v>3521.45</v>
      </c>
      <c r="L7937">
        <v>708</v>
      </c>
      <c r="M7937" t="s">
        <v>29</v>
      </c>
      <c r="N7937" t="s">
        <v>36</v>
      </c>
      <c r="O7937">
        <v>235164.84</v>
      </c>
      <c r="P7937">
        <f>_xlfn.DAYS(Table3[[#This Row],[Delivery_Date]],Table3[[#This Row],[Order_Date]])</f>
        <v>5</v>
      </c>
    </row>
    <row r="7938" spans="1:16" x14ac:dyDescent="0.25">
      <c r="A7938">
        <v>7937</v>
      </c>
      <c r="B7938" t="s">
        <v>37</v>
      </c>
      <c r="C7938" t="s">
        <v>24</v>
      </c>
      <c r="D7938" t="s">
        <v>25</v>
      </c>
      <c r="E7938" t="s">
        <v>18</v>
      </c>
      <c r="F7938" t="s">
        <v>242</v>
      </c>
      <c r="G7938" t="s">
        <v>20</v>
      </c>
      <c r="H7938">
        <v>75</v>
      </c>
      <c r="I7938">
        <v>8948.4599999999991</v>
      </c>
      <c r="J7938">
        <v>671134.5</v>
      </c>
      <c r="K7938">
        <v>4326.49</v>
      </c>
      <c r="L7938">
        <v>903</v>
      </c>
      <c r="M7938" t="s">
        <v>21</v>
      </c>
      <c r="N7938" t="s">
        <v>22</v>
      </c>
      <c r="O7938">
        <v>44385.120000000003</v>
      </c>
      <c r="P7938">
        <f>_xlfn.DAYS(Table3[[#This Row],[Delivery_Date]],Table3[[#This Row],[Order_Date]])</f>
        <v>1</v>
      </c>
    </row>
    <row r="7939" spans="1:16" x14ac:dyDescent="0.25">
      <c r="A7939">
        <v>7938</v>
      </c>
      <c r="B7939" t="s">
        <v>15</v>
      </c>
      <c r="C7939" t="s">
        <v>16</v>
      </c>
      <c r="D7939" t="s">
        <v>45</v>
      </c>
      <c r="E7939" t="s">
        <v>60</v>
      </c>
      <c r="F7939" t="s">
        <v>275</v>
      </c>
      <c r="G7939" t="s">
        <v>103</v>
      </c>
      <c r="H7939">
        <v>93</v>
      </c>
      <c r="I7939">
        <v>26699.17</v>
      </c>
      <c r="J7939">
        <v>2483022.81</v>
      </c>
      <c r="K7939">
        <v>3190.41</v>
      </c>
      <c r="L7939">
        <v>386</v>
      </c>
      <c r="M7939" t="s">
        <v>42</v>
      </c>
      <c r="N7939" t="s">
        <v>70</v>
      </c>
      <c r="O7939">
        <v>258030.4</v>
      </c>
      <c r="P7939">
        <f>_xlfn.DAYS(Table3[[#This Row],[Delivery_Date]],Table3[[#This Row],[Order_Date]])</f>
        <v>5</v>
      </c>
    </row>
    <row r="7940" spans="1:16" x14ac:dyDescent="0.25">
      <c r="A7940">
        <v>7939</v>
      </c>
      <c r="B7940" t="s">
        <v>31</v>
      </c>
      <c r="C7940" t="s">
        <v>24</v>
      </c>
      <c r="D7940" t="s">
        <v>45</v>
      </c>
      <c r="E7940" t="s">
        <v>52</v>
      </c>
      <c r="F7940" t="s">
        <v>204</v>
      </c>
      <c r="G7940" t="s">
        <v>139</v>
      </c>
      <c r="H7940">
        <v>14</v>
      </c>
      <c r="I7940">
        <v>48823.99</v>
      </c>
      <c r="J7940">
        <v>683535.86</v>
      </c>
      <c r="K7940">
        <v>2124.94</v>
      </c>
      <c r="L7940">
        <v>780</v>
      </c>
      <c r="M7940" t="s">
        <v>29</v>
      </c>
      <c r="N7940" t="s">
        <v>30</v>
      </c>
      <c r="O7940">
        <v>147528.04</v>
      </c>
      <c r="P7940">
        <f>_xlfn.DAYS(Table3[[#This Row],[Delivery_Date]],Table3[[#This Row],[Order_Date]])</f>
        <v>11</v>
      </c>
    </row>
    <row r="7941" spans="1:16" x14ac:dyDescent="0.25">
      <c r="A7941">
        <v>7940</v>
      </c>
      <c r="B7941" t="s">
        <v>51</v>
      </c>
      <c r="C7941" t="s">
        <v>16</v>
      </c>
      <c r="D7941" t="s">
        <v>45</v>
      </c>
      <c r="E7941" t="s">
        <v>52</v>
      </c>
      <c r="F7941" t="s">
        <v>334</v>
      </c>
      <c r="G7941" t="s">
        <v>370</v>
      </c>
      <c r="H7941">
        <v>15</v>
      </c>
      <c r="I7941">
        <v>35895.25</v>
      </c>
      <c r="J7941">
        <v>538428.75</v>
      </c>
      <c r="K7941">
        <v>4273.09</v>
      </c>
      <c r="L7941">
        <v>533</v>
      </c>
      <c r="M7941" t="s">
        <v>35</v>
      </c>
      <c r="N7941" t="s">
        <v>22</v>
      </c>
      <c r="O7941">
        <v>126648.51</v>
      </c>
      <c r="P7941">
        <f>_xlfn.DAYS(Table3[[#This Row],[Delivery_Date]],Table3[[#This Row],[Order_Date]])</f>
        <v>6</v>
      </c>
    </row>
    <row r="7942" spans="1:16" x14ac:dyDescent="0.25">
      <c r="A7942">
        <v>7941</v>
      </c>
      <c r="B7942" t="s">
        <v>23</v>
      </c>
      <c r="C7942" t="s">
        <v>16</v>
      </c>
      <c r="D7942" t="s">
        <v>45</v>
      </c>
      <c r="E7942" t="s">
        <v>26</v>
      </c>
      <c r="F7942" t="s">
        <v>73</v>
      </c>
      <c r="G7942" t="s">
        <v>218</v>
      </c>
      <c r="H7942">
        <v>16</v>
      </c>
      <c r="I7942">
        <v>12924.85</v>
      </c>
      <c r="J7942">
        <v>206797.6</v>
      </c>
      <c r="K7942">
        <v>4548.34</v>
      </c>
      <c r="L7942">
        <v>926</v>
      </c>
      <c r="M7942" t="s">
        <v>42</v>
      </c>
      <c r="N7942" t="s">
        <v>36</v>
      </c>
      <c r="O7942">
        <v>24266.27</v>
      </c>
      <c r="P7942">
        <f>_xlfn.DAYS(Table3[[#This Row],[Delivery_Date]],Table3[[#This Row],[Order_Date]])</f>
        <v>3</v>
      </c>
    </row>
    <row r="7943" spans="1:16" x14ac:dyDescent="0.25">
      <c r="A7943">
        <v>7942</v>
      </c>
      <c r="B7943" t="s">
        <v>65</v>
      </c>
      <c r="C7943" t="s">
        <v>16</v>
      </c>
      <c r="D7943" t="s">
        <v>25</v>
      </c>
      <c r="E7943" t="s">
        <v>46</v>
      </c>
      <c r="F7943" t="s">
        <v>171</v>
      </c>
      <c r="G7943" t="s">
        <v>293</v>
      </c>
      <c r="H7943">
        <v>14</v>
      </c>
      <c r="I7943">
        <v>33757.64</v>
      </c>
      <c r="J7943">
        <v>472606.96</v>
      </c>
      <c r="K7943">
        <v>4635.9399999999996</v>
      </c>
      <c r="L7943">
        <v>237</v>
      </c>
      <c r="M7943" t="s">
        <v>21</v>
      </c>
      <c r="N7943" t="s">
        <v>30</v>
      </c>
      <c r="O7943">
        <v>89369.88</v>
      </c>
      <c r="P7943">
        <f>_xlfn.DAYS(Table3[[#This Row],[Delivery_Date]],Table3[[#This Row],[Order_Date]])</f>
        <v>3</v>
      </c>
    </row>
    <row r="7944" spans="1:16" x14ac:dyDescent="0.25">
      <c r="A7944">
        <v>7943</v>
      </c>
      <c r="B7944" t="s">
        <v>31</v>
      </c>
      <c r="C7944" t="s">
        <v>16</v>
      </c>
      <c r="D7944" t="s">
        <v>25</v>
      </c>
      <c r="E7944" t="s">
        <v>46</v>
      </c>
      <c r="F7944" t="s">
        <v>259</v>
      </c>
      <c r="G7944" t="s">
        <v>250</v>
      </c>
      <c r="H7944">
        <v>87</v>
      </c>
      <c r="I7944">
        <v>27567.51</v>
      </c>
      <c r="J7944">
        <v>2398373.37</v>
      </c>
      <c r="K7944">
        <v>1447.05</v>
      </c>
      <c r="L7944">
        <v>579</v>
      </c>
      <c r="M7944" t="s">
        <v>35</v>
      </c>
      <c r="N7944" t="s">
        <v>22</v>
      </c>
      <c r="O7944">
        <v>283524.32</v>
      </c>
      <c r="P7944">
        <f>_xlfn.DAYS(Table3[[#This Row],[Delivery_Date]],Table3[[#This Row],[Order_Date]])</f>
        <v>3</v>
      </c>
    </row>
    <row r="7945" spans="1:16" x14ac:dyDescent="0.25">
      <c r="A7945">
        <v>7944</v>
      </c>
      <c r="B7945" t="s">
        <v>15</v>
      </c>
      <c r="C7945" t="s">
        <v>24</v>
      </c>
      <c r="D7945" t="s">
        <v>39</v>
      </c>
      <c r="E7945" t="s">
        <v>52</v>
      </c>
      <c r="F7945" t="s">
        <v>121</v>
      </c>
      <c r="G7945" t="s">
        <v>64</v>
      </c>
      <c r="H7945">
        <v>76</v>
      </c>
      <c r="I7945">
        <v>17013.22</v>
      </c>
      <c r="J7945">
        <v>1293004.72</v>
      </c>
      <c r="K7945">
        <v>2931.87</v>
      </c>
      <c r="L7945">
        <v>562</v>
      </c>
      <c r="M7945" t="s">
        <v>21</v>
      </c>
      <c r="N7945" t="s">
        <v>30</v>
      </c>
      <c r="O7945">
        <v>163315.57</v>
      </c>
      <c r="P7945">
        <f>_xlfn.DAYS(Table3[[#This Row],[Delivery_Date]],Table3[[#This Row],[Order_Date]])</f>
        <v>14</v>
      </c>
    </row>
    <row r="7946" spans="1:16" x14ac:dyDescent="0.25">
      <c r="A7946">
        <v>7945</v>
      </c>
      <c r="B7946" t="s">
        <v>37</v>
      </c>
      <c r="C7946" t="s">
        <v>24</v>
      </c>
      <c r="D7946" t="s">
        <v>25</v>
      </c>
      <c r="E7946" t="s">
        <v>46</v>
      </c>
      <c r="F7946" t="s">
        <v>287</v>
      </c>
      <c r="G7946" t="s">
        <v>104</v>
      </c>
      <c r="H7946">
        <v>67</v>
      </c>
      <c r="I7946">
        <v>37275.519999999997</v>
      </c>
      <c r="J7946">
        <v>2497459.84</v>
      </c>
      <c r="K7946">
        <v>4641.93</v>
      </c>
      <c r="L7946">
        <v>289</v>
      </c>
      <c r="M7946" t="s">
        <v>35</v>
      </c>
      <c r="N7946" t="s">
        <v>43</v>
      </c>
      <c r="O7946">
        <v>413527.41</v>
      </c>
      <c r="P7946">
        <f>_xlfn.DAYS(Table3[[#This Row],[Delivery_Date]],Table3[[#This Row],[Order_Date]])</f>
        <v>4</v>
      </c>
    </row>
    <row r="7947" spans="1:16" x14ac:dyDescent="0.25">
      <c r="A7947">
        <v>7946</v>
      </c>
      <c r="B7947" t="s">
        <v>15</v>
      </c>
      <c r="C7947" t="s">
        <v>16</v>
      </c>
      <c r="D7947" t="s">
        <v>17</v>
      </c>
      <c r="E7947" t="s">
        <v>60</v>
      </c>
      <c r="F7947" t="s">
        <v>190</v>
      </c>
      <c r="G7947" t="s">
        <v>329</v>
      </c>
      <c r="H7947">
        <v>31</v>
      </c>
      <c r="I7947">
        <v>18151.23</v>
      </c>
      <c r="J7947">
        <v>562688.13</v>
      </c>
      <c r="K7947">
        <v>2587.23</v>
      </c>
      <c r="L7947">
        <v>192</v>
      </c>
      <c r="M7947" t="s">
        <v>29</v>
      </c>
      <c r="N7947" t="s">
        <v>30</v>
      </c>
      <c r="O7947">
        <v>61099.75</v>
      </c>
      <c r="P7947">
        <f>_xlfn.DAYS(Table3[[#This Row],[Delivery_Date]],Table3[[#This Row],[Order_Date]])</f>
        <v>11</v>
      </c>
    </row>
    <row r="7948" spans="1:16" x14ac:dyDescent="0.25">
      <c r="A7948">
        <v>7947</v>
      </c>
      <c r="B7948" t="s">
        <v>15</v>
      </c>
      <c r="C7948" t="s">
        <v>16</v>
      </c>
      <c r="D7948" t="s">
        <v>17</v>
      </c>
      <c r="E7948" t="s">
        <v>26</v>
      </c>
      <c r="F7948" t="s">
        <v>74</v>
      </c>
      <c r="G7948" t="s">
        <v>289</v>
      </c>
      <c r="H7948">
        <v>23</v>
      </c>
      <c r="I7948">
        <v>30143.58</v>
      </c>
      <c r="J7948">
        <v>693302.34</v>
      </c>
      <c r="K7948">
        <v>4699.1499999999996</v>
      </c>
      <c r="L7948">
        <v>211</v>
      </c>
      <c r="M7948" t="s">
        <v>42</v>
      </c>
      <c r="N7948" t="s">
        <v>36</v>
      </c>
      <c r="O7948">
        <v>75744.94</v>
      </c>
      <c r="P7948">
        <f>_xlfn.DAYS(Table3[[#This Row],[Delivery_Date]],Table3[[#This Row],[Order_Date]])</f>
        <v>1</v>
      </c>
    </row>
    <row r="7949" spans="1:16" x14ac:dyDescent="0.25">
      <c r="A7949">
        <v>7948</v>
      </c>
      <c r="B7949" t="s">
        <v>51</v>
      </c>
      <c r="C7949" t="s">
        <v>16</v>
      </c>
      <c r="D7949" t="s">
        <v>32</v>
      </c>
      <c r="E7949" t="s">
        <v>46</v>
      </c>
      <c r="F7949" t="s">
        <v>402</v>
      </c>
      <c r="G7949" t="s">
        <v>102</v>
      </c>
      <c r="H7949">
        <v>81</v>
      </c>
      <c r="I7949">
        <v>38148.46</v>
      </c>
      <c r="J7949">
        <v>3090025.26</v>
      </c>
      <c r="K7949">
        <v>4043.24</v>
      </c>
      <c r="L7949">
        <v>136</v>
      </c>
      <c r="M7949" t="s">
        <v>42</v>
      </c>
      <c r="N7949" t="s">
        <v>70</v>
      </c>
      <c r="O7949">
        <v>768686.82</v>
      </c>
      <c r="P7949">
        <f>_xlfn.DAYS(Table3[[#This Row],[Delivery_Date]],Table3[[#This Row],[Order_Date]])</f>
        <v>8</v>
      </c>
    </row>
    <row r="7950" spans="1:16" x14ac:dyDescent="0.25">
      <c r="A7950">
        <v>7949</v>
      </c>
      <c r="B7950" t="s">
        <v>37</v>
      </c>
      <c r="C7950" t="s">
        <v>24</v>
      </c>
      <c r="D7950" t="s">
        <v>32</v>
      </c>
      <c r="E7950" t="s">
        <v>26</v>
      </c>
      <c r="F7950" t="s">
        <v>338</v>
      </c>
      <c r="G7950" t="s">
        <v>346</v>
      </c>
      <c r="H7950">
        <v>39</v>
      </c>
      <c r="I7950">
        <v>14117.78</v>
      </c>
      <c r="J7950">
        <v>550593.42000000004</v>
      </c>
      <c r="K7950">
        <v>4427.41</v>
      </c>
      <c r="L7950">
        <v>524</v>
      </c>
      <c r="M7950" t="s">
        <v>29</v>
      </c>
      <c r="N7950" t="s">
        <v>22</v>
      </c>
      <c r="O7950">
        <v>65421.87</v>
      </c>
      <c r="P7950">
        <f>_xlfn.DAYS(Table3[[#This Row],[Delivery_Date]],Table3[[#This Row],[Order_Date]])</f>
        <v>15</v>
      </c>
    </row>
    <row r="7951" spans="1:16" x14ac:dyDescent="0.25">
      <c r="A7951">
        <v>7950</v>
      </c>
      <c r="B7951" t="s">
        <v>51</v>
      </c>
      <c r="C7951" t="s">
        <v>16</v>
      </c>
      <c r="D7951" t="s">
        <v>45</v>
      </c>
      <c r="E7951" t="s">
        <v>52</v>
      </c>
      <c r="F7951" t="s">
        <v>269</v>
      </c>
      <c r="G7951" t="s">
        <v>350</v>
      </c>
      <c r="H7951">
        <v>3</v>
      </c>
      <c r="I7951">
        <v>28994.71</v>
      </c>
      <c r="J7951">
        <v>86984.13</v>
      </c>
      <c r="K7951">
        <v>2072.85</v>
      </c>
      <c r="L7951">
        <v>120</v>
      </c>
      <c r="M7951" t="s">
        <v>29</v>
      </c>
      <c r="N7951" t="s">
        <v>36</v>
      </c>
      <c r="O7951">
        <v>19446.02</v>
      </c>
      <c r="P7951">
        <f>_xlfn.DAYS(Table3[[#This Row],[Delivery_Date]],Table3[[#This Row],[Order_Date]])</f>
        <v>5</v>
      </c>
    </row>
    <row r="7952" spans="1:16" x14ac:dyDescent="0.25">
      <c r="A7952">
        <v>7951</v>
      </c>
      <c r="B7952" t="s">
        <v>51</v>
      </c>
      <c r="C7952" t="s">
        <v>24</v>
      </c>
      <c r="D7952" t="s">
        <v>39</v>
      </c>
      <c r="E7952" t="s">
        <v>18</v>
      </c>
      <c r="F7952" t="s">
        <v>315</v>
      </c>
      <c r="G7952" t="s">
        <v>176</v>
      </c>
      <c r="H7952">
        <v>22</v>
      </c>
      <c r="I7952">
        <v>17040.78</v>
      </c>
      <c r="J7952">
        <v>374897.16</v>
      </c>
      <c r="K7952">
        <v>2615.6999999999998</v>
      </c>
      <c r="L7952">
        <v>257</v>
      </c>
      <c r="M7952" t="s">
        <v>29</v>
      </c>
      <c r="N7952" t="s">
        <v>43</v>
      </c>
      <c r="O7952">
        <v>40295.800000000003</v>
      </c>
      <c r="P7952">
        <f>_xlfn.DAYS(Table3[[#This Row],[Delivery_Date]],Table3[[#This Row],[Order_Date]])</f>
        <v>10</v>
      </c>
    </row>
    <row r="7953" spans="1:16" x14ac:dyDescent="0.25">
      <c r="A7953">
        <v>7952</v>
      </c>
      <c r="B7953" t="s">
        <v>51</v>
      </c>
      <c r="C7953" t="s">
        <v>38</v>
      </c>
      <c r="D7953" t="s">
        <v>45</v>
      </c>
      <c r="E7953" t="s">
        <v>26</v>
      </c>
      <c r="F7953" t="s">
        <v>128</v>
      </c>
      <c r="G7953" t="s">
        <v>200</v>
      </c>
      <c r="H7953">
        <v>5</v>
      </c>
      <c r="I7953">
        <v>32359.15</v>
      </c>
      <c r="J7953">
        <v>161795.75</v>
      </c>
      <c r="K7953">
        <v>4239.8</v>
      </c>
      <c r="L7953">
        <v>69</v>
      </c>
      <c r="M7953" t="s">
        <v>21</v>
      </c>
      <c r="N7953" t="s">
        <v>30</v>
      </c>
      <c r="O7953">
        <v>21975.64</v>
      </c>
      <c r="P7953">
        <f>_xlfn.DAYS(Table3[[#This Row],[Delivery_Date]],Table3[[#This Row],[Order_Date]])</f>
        <v>12</v>
      </c>
    </row>
    <row r="7954" spans="1:16" x14ac:dyDescent="0.25">
      <c r="A7954">
        <v>7953</v>
      </c>
      <c r="B7954" t="s">
        <v>15</v>
      </c>
      <c r="C7954" t="s">
        <v>24</v>
      </c>
      <c r="D7954" t="s">
        <v>39</v>
      </c>
      <c r="E7954" t="s">
        <v>26</v>
      </c>
      <c r="F7954" t="s">
        <v>236</v>
      </c>
      <c r="G7954" t="s">
        <v>295</v>
      </c>
      <c r="H7954">
        <v>8</v>
      </c>
      <c r="I7954">
        <v>41316.879999999997</v>
      </c>
      <c r="J7954">
        <v>330535.03999999998</v>
      </c>
      <c r="K7954">
        <v>830.17</v>
      </c>
      <c r="L7954">
        <v>261</v>
      </c>
      <c r="M7954" t="s">
        <v>35</v>
      </c>
      <c r="N7954" t="s">
        <v>22</v>
      </c>
      <c r="O7954">
        <v>68448.19</v>
      </c>
      <c r="P7954">
        <f>_xlfn.DAYS(Table3[[#This Row],[Delivery_Date]],Table3[[#This Row],[Order_Date]])</f>
        <v>5</v>
      </c>
    </row>
    <row r="7955" spans="1:16" x14ac:dyDescent="0.25">
      <c r="A7955">
        <v>7954</v>
      </c>
      <c r="B7955" t="s">
        <v>23</v>
      </c>
      <c r="C7955" t="s">
        <v>16</v>
      </c>
      <c r="D7955" t="s">
        <v>32</v>
      </c>
      <c r="E7955" t="s">
        <v>26</v>
      </c>
      <c r="F7955" t="s">
        <v>294</v>
      </c>
      <c r="G7955" t="s">
        <v>240</v>
      </c>
      <c r="H7955">
        <v>96</v>
      </c>
      <c r="I7955">
        <v>26206.01</v>
      </c>
      <c r="J7955">
        <v>2515776.96</v>
      </c>
      <c r="K7955">
        <v>1567.03</v>
      </c>
      <c r="L7955">
        <v>935</v>
      </c>
      <c r="M7955" t="s">
        <v>35</v>
      </c>
      <c r="N7955" t="s">
        <v>30</v>
      </c>
      <c r="O7955">
        <v>266987.26</v>
      </c>
      <c r="P7955">
        <f>_xlfn.DAYS(Table3[[#This Row],[Delivery_Date]],Table3[[#This Row],[Order_Date]])</f>
        <v>4</v>
      </c>
    </row>
    <row r="7956" spans="1:16" x14ac:dyDescent="0.25">
      <c r="A7956">
        <v>7955</v>
      </c>
      <c r="B7956" t="s">
        <v>23</v>
      </c>
      <c r="C7956" t="s">
        <v>24</v>
      </c>
      <c r="D7956" t="s">
        <v>32</v>
      </c>
      <c r="E7956" t="s">
        <v>46</v>
      </c>
      <c r="F7956" t="s">
        <v>273</v>
      </c>
      <c r="G7956" t="s">
        <v>118</v>
      </c>
      <c r="H7956">
        <v>38</v>
      </c>
      <c r="I7956">
        <v>18854.28</v>
      </c>
      <c r="J7956">
        <v>716462.64</v>
      </c>
      <c r="K7956">
        <v>2972.31</v>
      </c>
      <c r="L7956">
        <v>25</v>
      </c>
      <c r="M7956" t="s">
        <v>21</v>
      </c>
      <c r="N7956" t="s">
        <v>22</v>
      </c>
      <c r="O7956">
        <v>148235.87</v>
      </c>
      <c r="P7956">
        <f>_xlfn.DAYS(Table3[[#This Row],[Delivery_Date]],Table3[[#This Row],[Order_Date]])</f>
        <v>8</v>
      </c>
    </row>
    <row r="7957" spans="1:16" x14ac:dyDescent="0.25">
      <c r="A7957">
        <v>7956</v>
      </c>
      <c r="B7957" t="s">
        <v>51</v>
      </c>
      <c r="C7957" t="s">
        <v>38</v>
      </c>
      <c r="D7957" t="s">
        <v>32</v>
      </c>
      <c r="E7957" t="s">
        <v>52</v>
      </c>
      <c r="F7957" t="s">
        <v>406</v>
      </c>
      <c r="G7957" t="s">
        <v>217</v>
      </c>
      <c r="H7957">
        <v>12</v>
      </c>
      <c r="I7957">
        <v>17127.150000000001</v>
      </c>
      <c r="J7957">
        <v>205525.8</v>
      </c>
      <c r="K7957">
        <v>2923.85</v>
      </c>
      <c r="L7957">
        <v>888</v>
      </c>
      <c r="M7957" t="s">
        <v>21</v>
      </c>
      <c r="N7957" t="s">
        <v>22</v>
      </c>
      <c r="O7957">
        <v>24428.3</v>
      </c>
      <c r="P7957">
        <f>_xlfn.DAYS(Table3[[#This Row],[Delivery_Date]],Table3[[#This Row],[Order_Date]])</f>
        <v>4</v>
      </c>
    </row>
    <row r="7958" spans="1:16" x14ac:dyDescent="0.25">
      <c r="A7958">
        <v>7957</v>
      </c>
      <c r="B7958" t="s">
        <v>37</v>
      </c>
      <c r="C7958" t="s">
        <v>16</v>
      </c>
      <c r="D7958" t="s">
        <v>39</v>
      </c>
      <c r="E7958" t="s">
        <v>60</v>
      </c>
      <c r="F7958" t="s">
        <v>398</v>
      </c>
      <c r="G7958" t="s">
        <v>226</v>
      </c>
      <c r="H7958">
        <v>8</v>
      </c>
      <c r="I7958">
        <v>8021.74</v>
      </c>
      <c r="J7958">
        <v>64173.919999999998</v>
      </c>
      <c r="K7958">
        <v>4009.9</v>
      </c>
      <c r="L7958">
        <v>18</v>
      </c>
      <c r="M7958" t="s">
        <v>21</v>
      </c>
      <c r="N7958" t="s">
        <v>36</v>
      </c>
      <c r="O7958">
        <v>5409.04</v>
      </c>
      <c r="P7958">
        <f>_xlfn.DAYS(Table3[[#This Row],[Delivery_Date]],Table3[[#This Row],[Order_Date]])</f>
        <v>14</v>
      </c>
    </row>
    <row r="7959" spans="1:16" x14ac:dyDescent="0.25">
      <c r="A7959">
        <v>7958</v>
      </c>
      <c r="B7959" t="s">
        <v>23</v>
      </c>
      <c r="C7959" t="s">
        <v>38</v>
      </c>
      <c r="D7959" t="s">
        <v>45</v>
      </c>
      <c r="E7959" t="s">
        <v>60</v>
      </c>
      <c r="F7959" t="s">
        <v>217</v>
      </c>
      <c r="G7959" t="s">
        <v>417</v>
      </c>
      <c r="H7959">
        <v>73</v>
      </c>
      <c r="I7959">
        <v>35035.65</v>
      </c>
      <c r="J7959">
        <v>2557602.4500000002</v>
      </c>
      <c r="K7959">
        <v>4681.33</v>
      </c>
      <c r="L7959">
        <v>648</v>
      </c>
      <c r="M7959" t="s">
        <v>29</v>
      </c>
      <c r="N7959" t="s">
        <v>43</v>
      </c>
      <c r="O7959">
        <v>410788.3</v>
      </c>
      <c r="P7959">
        <f>_xlfn.DAYS(Table3[[#This Row],[Delivery_Date]],Table3[[#This Row],[Order_Date]])</f>
        <v>3</v>
      </c>
    </row>
    <row r="7960" spans="1:16" x14ac:dyDescent="0.25">
      <c r="A7960">
        <v>7959</v>
      </c>
      <c r="B7960" t="s">
        <v>59</v>
      </c>
      <c r="C7960" t="s">
        <v>38</v>
      </c>
      <c r="D7960" t="s">
        <v>32</v>
      </c>
      <c r="E7960" t="s">
        <v>52</v>
      </c>
      <c r="F7960" t="s">
        <v>146</v>
      </c>
      <c r="G7960" t="s">
        <v>288</v>
      </c>
      <c r="H7960">
        <v>10</v>
      </c>
      <c r="I7960">
        <v>19329.599999999999</v>
      </c>
      <c r="J7960">
        <v>193296</v>
      </c>
      <c r="K7960">
        <v>2849.76</v>
      </c>
      <c r="L7960">
        <v>578</v>
      </c>
      <c r="M7960" t="s">
        <v>42</v>
      </c>
      <c r="N7960" t="s">
        <v>43</v>
      </c>
      <c r="O7960">
        <v>17724.86</v>
      </c>
      <c r="P7960">
        <f>_xlfn.DAYS(Table3[[#This Row],[Delivery_Date]],Table3[[#This Row],[Order_Date]])</f>
        <v>11</v>
      </c>
    </row>
    <row r="7961" spans="1:16" x14ac:dyDescent="0.25">
      <c r="A7961">
        <v>7960</v>
      </c>
      <c r="B7961" t="s">
        <v>37</v>
      </c>
      <c r="C7961" t="s">
        <v>38</v>
      </c>
      <c r="D7961" t="s">
        <v>17</v>
      </c>
      <c r="E7961" t="s">
        <v>18</v>
      </c>
      <c r="F7961" t="s">
        <v>53</v>
      </c>
      <c r="G7961" t="s">
        <v>383</v>
      </c>
      <c r="H7961">
        <v>85</v>
      </c>
      <c r="I7961">
        <v>15454.34</v>
      </c>
      <c r="J7961">
        <v>1313618.8999999999</v>
      </c>
      <c r="K7961">
        <v>1555.48</v>
      </c>
      <c r="L7961">
        <v>826</v>
      </c>
      <c r="M7961" t="s">
        <v>29</v>
      </c>
      <c r="N7961" t="s">
        <v>70</v>
      </c>
      <c r="O7961">
        <v>84244.479999999996</v>
      </c>
      <c r="P7961">
        <f>_xlfn.DAYS(Table3[[#This Row],[Delivery_Date]],Table3[[#This Row],[Order_Date]])</f>
        <v>8</v>
      </c>
    </row>
    <row r="7962" spans="1:16" x14ac:dyDescent="0.25">
      <c r="A7962">
        <v>7961</v>
      </c>
      <c r="B7962" t="s">
        <v>37</v>
      </c>
      <c r="C7962" t="s">
        <v>16</v>
      </c>
      <c r="D7962" t="s">
        <v>17</v>
      </c>
      <c r="E7962" t="s">
        <v>18</v>
      </c>
      <c r="F7962" t="s">
        <v>82</v>
      </c>
      <c r="G7962" t="s">
        <v>339</v>
      </c>
      <c r="H7962">
        <v>34</v>
      </c>
      <c r="I7962">
        <v>26643.4</v>
      </c>
      <c r="J7962">
        <v>905875.6</v>
      </c>
      <c r="K7962">
        <v>785.5</v>
      </c>
      <c r="L7962">
        <v>328</v>
      </c>
      <c r="M7962" t="s">
        <v>42</v>
      </c>
      <c r="N7962" t="s">
        <v>36</v>
      </c>
      <c r="O7962">
        <v>97708.51</v>
      </c>
      <c r="P7962">
        <f>_xlfn.DAYS(Table3[[#This Row],[Delivery_Date]],Table3[[#This Row],[Order_Date]])</f>
        <v>2</v>
      </c>
    </row>
    <row r="7963" spans="1:16" x14ac:dyDescent="0.25">
      <c r="A7963">
        <v>7962</v>
      </c>
      <c r="B7963" t="s">
        <v>23</v>
      </c>
      <c r="C7963" t="s">
        <v>16</v>
      </c>
      <c r="D7963" t="s">
        <v>32</v>
      </c>
      <c r="E7963" t="s">
        <v>60</v>
      </c>
      <c r="F7963" t="s">
        <v>369</v>
      </c>
      <c r="G7963" t="s">
        <v>402</v>
      </c>
      <c r="H7963">
        <v>100</v>
      </c>
      <c r="I7963">
        <v>12202.72</v>
      </c>
      <c r="J7963">
        <v>1220272</v>
      </c>
      <c r="K7963">
        <v>587.54999999999995</v>
      </c>
      <c r="L7963">
        <v>499</v>
      </c>
      <c r="M7963" t="s">
        <v>42</v>
      </c>
      <c r="N7963" t="s">
        <v>70</v>
      </c>
      <c r="O7963">
        <v>201559.41</v>
      </c>
      <c r="P7963">
        <f>_xlfn.DAYS(Table3[[#This Row],[Delivery_Date]],Table3[[#This Row],[Order_Date]])</f>
        <v>8</v>
      </c>
    </row>
    <row r="7964" spans="1:16" x14ac:dyDescent="0.25">
      <c r="A7964">
        <v>7963</v>
      </c>
      <c r="B7964" t="s">
        <v>15</v>
      </c>
      <c r="C7964" t="s">
        <v>38</v>
      </c>
      <c r="D7964" t="s">
        <v>17</v>
      </c>
      <c r="E7964" t="s">
        <v>60</v>
      </c>
      <c r="F7964" t="s">
        <v>206</v>
      </c>
      <c r="G7964" t="s">
        <v>76</v>
      </c>
      <c r="H7964">
        <v>10</v>
      </c>
      <c r="I7964">
        <v>33245.43</v>
      </c>
      <c r="J7964">
        <v>332454.3</v>
      </c>
      <c r="K7964">
        <v>2841.72</v>
      </c>
      <c r="L7964">
        <v>302</v>
      </c>
      <c r="M7964" t="s">
        <v>42</v>
      </c>
      <c r="N7964" t="s">
        <v>70</v>
      </c>
      <c r="O7964">
        <v>39089.9</v>
      </c>
      <c r="P7964">
        <f>_xlfn.DAYS(Table3[[#This Row],[Delivery_Date]],Table3[[#This Row],[Order_Date]])</f>
        <v>9</v>
      </c>
    </row>
    <row r="7965" spans="1:16" x14ac:dyDescent="0.25">
      <c r="A7965">
        <v>7964</v>
      </c>
      <c r="B7965" t="s">
        <v>23</v>
      </c>
      <c r="C7965" t="s">
        <v>24</v>
      </c>
      <c r="D7965" t="s">
        <v>32</v>
      </c>
      <c r="E7965" t="s">
        <v>18</v>
      </c>
      <c r="F7965" t="s">
        <v>55</v>
      </c>
      <c r="G7965" t="s">
        <v>186</v>
      </c>
      <c r="H7965">
        <v>100</v>
      </c>
      <c r="I7965">
        <v>26434.63</v>
      </c>
      <c r="J7965">
        <v>2643463</v>
      </c>
      <c r="K7965">
        <v>1371.95</v>
      </c>
      <c r="L7965">
        <v>400</v>
      </c>
      <c r="M7965" t="s">
        <v>29</v>
      </c>
      <c r="N7965" t="s">
        <v>43</v>
      </c>
      <c r="O7965">
        <v>211562.93</v>
      </c>
      <c r="P7965">
        <f>_xlfn.DAYS(Table3[[#This Row],[Delivery_Date]],Table3[[#This Row],[Order_Date]])</f>
        <v>1</v>
      </c>
    </row>
    <row r="7966" spans="1:16" x14ac:dyDescent="0.25">
      <c r="A7966">
        <v>7965</v>
      </c>
      <c r="B7966" t="s">
        <v>31</v>
      </c>
      <c r="C7966" t="s">
        <v>38</v>
      </c>
      <c r="D7966" t="s">
        <v>45</v>
      </c>
      <c r="E7966" t="s">
        <v>46</v>
      </c>
      <c r="F7966" t="s">
        <v>222</v>
      </c>
      <c r="G7966" t="s">
        <v>114</v>
      </c>
      <c r="H7966">
        <v>14</v>
      </c>
      <c r="I7966">
        <v>19768.02</v>
      </c>
      <c r="J7966">
        <v>276752.28000000003</v>
      </c>
      <c r="K7966">
        <v>2025.28</v>
      </c>
      <c r="L7966">
        <v>39</v>
      </c>
      <c r="M7966" t="s">
        <v>42</v>
      </c>
      <c r="N7966" t="s">
        <v>22</v>
      </c>
      <c r="O7966">
        <v>25480.83</v>
      </c>
      <c r="P7966">
        <f>_xlfn.DAYS(Table3[[#This Row],[Delivery_Date]],Table3[[#This Row],[Order_Date]])</f>
        <v>11</v>
      </c>
    </row>
    <row r="7967" spans="1:16" x14ac:dyDescent="0.25">
      <c r="A7967">
        <v>7966</v>
      </c>
      <c r="B7967" t="s">
        <v>15</v>
      </c>
      <c r="C7967" t="s">
        <v>24</v>
      </c>
      <c r="D7967" t="s">
        <v>39</v>
      </c>
      <c r="E7967" t="s">
        <v>18</v>
      </c>
      <c r="F7967" t="s">
        <v>222</v>
      </c>
      <c r="G7967" t="s">
        <v>164</v>
      </c>
      <c r="H7967">
        <v>53</v>
      </c>
      <c r="I7967">
        <v>26616.55</v>
      </c>
      <c r="J7967">
        <v>1410677.15</v>
      </c>
      <c r="K7967">
        <v>3077.23</v>
      </c>
      <c r="L7967">
        <v>118</v>
      </c>
      <c r="M7967" t="s">
        <v>35</v>
      </c>
      <c r="N7967" t="s">
        <v>22</v>
      </c>
      <c r="O7967">
        <v>108385.85</v>
      </c>
      <c r="P7967">
        <f>_xlfn.DAYS(Table3[[#This Row],[Delivery_Date]],Table3[[#This Row],[Order_Date]])</f>
        <v>1</v>
      </c>
    </row>
    <row r="7968" spans="1:16" x14ac:dyDescent="0.25">
      <c r="A7968">
        <v>7967</v>
      </c>
      <c r="B7968" t="s">
        <v>15</v>
      </c>
      <c r="C7968" t="s">
        <v>24</v>
      </c>
      <c r="D7968" t="s">
        <v>39</v>
      </c>
      <c r="E7968" t="s">
        <v>60</v>
      </c>
      <c r="F7968" t="s">
        <v>123</v>
      </c>
      <c r="G7968" t="s">
        <v>330</v>
      </c>
      <c r="H7968">
        <v>48</v>
      </c>
      <c r="I7968">
        <v>9885.94</v>
      </c>
      <c r="J7968">
        <v>474525.12</v>
      </c>
      <c r="K7968">
        <v>1665.8</v>
      </c>
      <c r="L7968">
        <v>990</v>
      </c>
      <c r="M7968" t="s">
        <v>42</v>
      </c>
      <c r="N7968" t="s">
        <v>22</v>
      </c>
      <c r="O7968">
        <v>38949.47</v>
      </c>
      <c r="P7968">
        <f>_xlfn.DAYS(Table3[[#This Row],[Delivery_Date]],Table3[[#This Row],[Order_Date]])</f>
        <v>15</v>
      </c>
    </row>
    <row r="7969" spans="1:16" x14ac:dyDescent="0.25">
      <c r="A7969">
        <v>7968</v>
      </c>
      <c r="B7969" t="s">
        <v>31</v>
      </c>
      <c r="C7969" t="s">
        <v>16</v>
      </c>
      <c r="D7969" t="s">
        <v>39</v>
      </c>
      <c r="E7969" t="s">
        <v>60</v>
      </c>
      <c r="F7969" t="s">
        <v>315</v>
      </c>
      <c r="G7969" t="s">
        <v>246</v>
      </c>
      <c r="H7969">
        <v>56</v>
      </c>
      <c r="I7969">
        <v>855.72</v>
      </c>
      <c r="J7969">
        <v>47920.32</v>
      </c>
      <c r="K7969">
        <v>4760.12</v>
      </c>
      <c r="L7969">
        <v>280</v>
      </c>
      <c r="M7969" t="s">
        <v>29</v>
      </c>
      <c r="N7969" t="s">
        <v>30</v>
      </c>
      <c r="O7969">
        <v>7137.94</v>
      </c>
      <c r="P7969">
        <f>_xlfn.DAYS(Table3[[#This Row],[Delivery_Date]],Table3[[#This Row],[Order_Date]])</f>
        <v>12</v>
      </c>
    </row>
    <row r="7970" spans="1:16" x14ac:dyDescent="0.25">
      <c r="A7970">
        <v>7969</v>
      </c>
      <c r="B7970" t="s">
        <v>65</v>
      </c>
      <c r="C7970" t="s">
        <v>38</v>
      </c>
      <c r="D7970" t="s">
        <v>39</v>
      </c>
      <c r="E7970" t="s">
        <v>26</v>
      </c>
      <c r="F7970" t="s">
        <v>205</v>
      </c>
      <c r="G7970" t="s">
        <v>357</v>
      </c>
      <c r="H7970">
        <v>87</v>
      </c>
      <c r="I7970">
        <v>33116.82</v>
      </c>
      <c r="J7970">
        <v>2881163.34</v>
      </c>
      <c r="K7970">
        <v>4449.53</v>
      </c>
      <c r="L7970">
        <v>754</v>
      </c>
      <c r="M7970" t="s">
        <v>21</v>
      </c>
      <c r="N7970" t="s">
        <v>22</v>
      </c>
      <c r="O7970">
        <v>292515.3</v>
      </c>
      <c r="P7970">
        <f>_xlfn.DAYS(Table3[[#This Row],[Delivery_Date]],Table3[[#This Row],[Order_Date]])</f>
        <v>9</v>
      </c>
    </row>
    <row r="7971" spans="1:16" x14ac:dyDescent="0.25">
      <c r="A7971">
        <v>7970</v>
      </c>
      <c r="B7971" t="s">
        <v>37</v>
      </c>
      <c r="C7971" t="s">
        <v>24</v>
      </c>
      <c r="D7971" t="s">
        <v>17</v>
      </c>
      <c r="E7971" t="s">
        <v>52</v>
      </c>
      <c r="F7971" t="s">
        <v>188</v>
      </c>
      <c r="G7971" t="s">
        <v>178</v>
      </c>
      <c r="H7971">
        <v>12</v>
      </c>
      <c r="I7971">
        <v>30798.89</v>
      </c>
      <c r="J7971">
        <v>369586.68</v>
      </c>
      <c r="K7971">
        <v>790.51</v>
      </c>
      <c r="L7971">
        <v>145</v>
      </c>
      <c r="M7971" t="s">
        <v>29</v>
      </c>
      <c r="N7971" t="s">
        <v>22</v>
      </c>
      <c r="O7971">
        <v>30313.06</v>
      </c>
      <c r="P7971">
        <f>_xlfn.DAYS(Table3[[#This Row],[Delivery_Date]],Table3[[#This Row],[Order_Date]])</f>
        <v>14</v>
      </c>
    </row>
    <row r="7972" spans="1:16" x14ac:dyDescent="0.25">
      <c r="A7972">
        <v>7971</v>
      </c>
      <c r="B7972" t="s">
        <v>31</v>
      </c>
      <c r="C7972" t="s">
        <v>24</v>
      </c>
      <c r="D7972" t="s">
        <v>32</v>
      </c>
      <c r="E7972" t="s">
        <v>46</v>
      </c>
      <c r="F7972" t="s">
        <v>119</v>
      </c>
      <c r="G7972" t="s">
        <v>207</v>
      </c>
      <c r="H7972">
        <v>28</v>
      </c>
      <c r="I7972">
        <v>25660.32</v>
      </c>
      <c r="J7972">
        <v>718488.96</v>
      </c>
      <c r="K7972">
        <v>1587.77</v>
      </c>
      <c r="L7972">
        <v>214</v>
      </c>
      <c r="M7972" t="s">
        <v>29</v>
      </c>
      <c r="N7972" t="s">
        <v>43</v>
      </c>
      <c r="O7972">
        <v>156805.39000000001</v>
      </c>
      <c r="P7972">
        <f>_xlfn.DAYS(Table3[[#This Row],[Delivery_Date]],Table3[[#This Row],[Order_Date]])</f>
        <v>12</v>
      </c>
    </row>
    <row r="7973" spans="1:16" x14ac:dyDescent="0.25">
      <c r="A7973">
        <v>7972</v>
      </c>
      <c r="B7973" t="s">
        <v>15</v>
      </c>
      <c r="C7973" t="s">
        <v>38</v>
      </c>
      <c r="D7973" t="s">
        <v>32</v>
      </c>
      <c r="E7973" t="s">
        <v>60</v>
      </c>
      <c r="F7973" t="s">
        <v>385</v>
      </c>
      <c r="G7973" t="s">
        <v>316</v>
      </c>
      <c r="H7973">
        <v>44</v>
      </c>
      <c r="I7973">
        <v>5635.45</v>
      </c>
      <c r="J7973">
        <v>247959.8</v>
      </c>
      <c r="K7973">
        <v>4473.75</v>
      </c>
      <c r="L7973">
        <v>343</v>
      </c>
      <c r="M7973" t="s">
        <v>35</v>
      </c>
      <c r="N7973" t="s">
        <v>70</v>
      </c>
      <c r="O7973">
        <v>28315.09</v>
      </c>
      <c r="P7973">
        <f>_xlfn.DAYS(Table3[[#This Row],[Delivery_Date]],Table3[[#This Row],[Order_Date]])</f>
        <v>13</v>
      </c>
    </row>
    <row r="7974" spans="1:16" x14ac:dyDescent="0.25">
      <c r="A7974">
        <v>7973</v>
      </c>
      <c r="B7974" t="s">
        <v>59</v>
      </c>
      <c r="C7974" t="s">
        <v>38</v>
      </c>
      <c r="D7974" t="s">
        <v>25</v>
      </c>
      <c r="E7974" t="s">
        <v>18</v>
      </c>
      <c r="F7974" t="s">
        <v>189</v>
      </c>
      <c r="G7974" t="s">
        <v>166</v>
      </c>
      <c r="H7974">
        <v>84</v>
      </c>
      <c r="I7974">
        <v>43961.86</v>
      </c>
      <c r="J7974">
        <v>3692796.24</v>
      </c>
      <c r="K7974">
        <v>4242.08</v>
      </c>
      <c r="L7974">
        <v>135</v>
      </c>
      <c r="M7974" t="s">
        <v>29</v>
      </c>
      <c r="N7974" t="s">
        <v>70</v>
      </c>
      <c r="O7974">
        <v>508253.56</v>
      </c>
      <c r="P7974">
        <f>_xlfn.DAYS(Table3[[#This Row],[Delivery_Date]],Table3[[#This Row],[Order_Date]])</f>
        <v>5</v>
      </c>
    </row>
    <row r="7975" spans="1:16" x14ac:dyDescent="0.25">
      <c r="A7975">
        <v>7974</v>
      </c>
      <c r="B7975" t="s">
        <v>37</v>
      </c>
      <c r="C7975" t="s">
        <v>16</v>
      </c>
      <c r="D7975" t="s">
        <v>17</v>
      </c>
      <c r="E7975" t="s">
        <v>26</v>
      </c>
      <c r="F7975" t="s">
        <v>347</v>
      </c>
      <c r="G7975" t="s">
        <v>159</v>
      </c>
      <c r="H7975">
        <v>9</v>
      </c>
      <c r="I7975">
        <v>37875.71</v>
      </c>
      <c r="J7975">
        <v>340881.39</v>
      </c>
      <c r="K7975">
        <v>4106.79</v>
      </c>
      <c r="L7975">
        <v>202</v>
      </c>
      <c r="M7975" t="s">
        <v>35</v>
      </c>
      <c r="N7975" t="s">
        <v>22</v>
      </c>
      <c r="O7975">
        <v>51557.87</v>
      </c>
      <c r="P7975">
        <f>_xlfn.DAYS(Table3[[#This Row],[Delivery_Date]],Table3[[#This Row],[Order_Date]])</f>
        <v>3</v>
      </c>
    </row>
    <row r="7976" spans="1:16" x14ac:dyDescent="0.25">
      <c r="A7976">
        <v>7975</v>
      </c>
      <c r="B7976" t="s">
        <v>51</v>
      </c>
      <c r="C7976" t="s">
        <v>16</v>
      </c>
      <c r="D7976" t="s">
        <v>25</v>
      </c>
      <c r="E7976" t="s">
        <v>46</v>
      </c>
      <c r="F7976" t="s">
        <v>261</v>
      </c>
      <c r="G7976" t="s">
        <v>236</v>
      </c>
      <c r="H7976">
        <v>51</v>
      </c>
      <c r="I7976">
        <v>23463.69</v>
      </c>
      <c r="J7976">
        <v>1196648.19</v>
      </c>
      <c r="K7976">
        <v>1352.36</v>
      </c>
      <c r="L7976">
        <v>148</v>
      </c>
      <c r="M7976" t="s">
        <v>35</v>
      </c>
      <c r="N7976" t="s">
        <v>22</v>
      </c>
      <c r="O7976">
        <v>109755.86</v>
      </c>
      <c r="P7976">
        <f>_xlfn.DAYS(Table3[[#This Row],[Delivery_Date]],Table3[[#This Row],[Order_Date]])</f>
        <v>14</v>
      </c>
    </row>
    <row r="7977" spans="1:16" x14ac:dyDescent="0.25">
      <c r="A7977">
        <v>7976</v>
      </c>
      <c r="B7977" t="s">
        <v>51</v>
      </c>
      <c r="C7977" t="s">
        <v>24</v>
      </c>
      <c r="D7977" t="s">
        <v>32</v>
      </c>
      <c r="E7977" t="s">
        <v>52</v>
      </c>
      <c r="F7977" t="s">
        <v>164</v>
      </c>
      <c r="G7977" t="s">
        <v>122</v>
      </c>
      <c r="H7977">
        <v>17</v>
      </c>
      <c r="I7977">
        <v>21209.4</v>
      </c>
      <c r="J7977">
        <v>360559.8</v>
      </c>
      <c r="K7977">
        <v>247.77</v>
      </c>
      <c r="L7977">
        <v>878</v>
      </c>
      <c r="M7977" t="s">
        <v>42</v>
      </c>
      <c r="N7977" t="s">
        <v>36</v>
      </c>
      <c r="O7977">
        <v>19314.810000000001</v>
      </c>
      <c r="P7977">
        <f>_xlfn.DAYS(Table3[[#This Row],[Delivery_Date]],Table3[[#This Row],[Order_Date]])</f>
        <v>2</v>
      </c>
    </row>
    <row r="7978" spans="1:16" x14ac:dyDescent="0.25">
      <c r="A7978">
        <v>7977</v>
      </c>
      <c r="B7978" t="s">
        <v>31</v>
      </c>
      <c r="C7978" t="s">
        <v>16</v>
      </c>
      <c r="D7978" t="s">
        <v>32</v>
      </c>
      <c r="E7978" t="s">
        <v>26</v>
      </c>
      <c r="F7978" t="s">
        <v>343</v>
      </c>
      <c r="G7978" t="s">
        <v>157</v>
      </c>
      <c r="H7978">
        <v>1</v>
      </c>
      <c r="I7978">
        <v>38153.69</v>
      </c>
      <c r="J7978">
        <v>38153.69</v>
      </c>
      <c r="K7978">
        <v>209.99</v>
      </c>
      <c r="L7978">
        <v>26</v>
      </c>
      <c r="M7978" t="s">
        <v>35</v>
      </c>
      <c r="N7978" t="s">
        <v>43</v>
      </c>
      <c r="O7978">
        <v>8056.11</v>
      </c>
      <c r="P7978">
        <f>_xlfn.DAYS(Table3[[#This Row],[Delivery_Date]],Table3[[#This Row],[Order_Date]])</f>
        <v>1</v>
      </c>
    </row>
    <row r="7979" spans="1:16" x14ac:dyDescent="0.25">
      <c r="A7979">
        <v>7978</v>
      </c>
      <c r="B7979" t="s">
        <v>23</v>
      </c>
      <c r="C7979" t="s">
        <v>16</v>
      </c>
      <c r="D7979" t="s">
        <v>32</v>
      </c>
      <c r="E7979" t="s">
        <v>46</v>
      </c>
      <c r="F7979" t="s">
        <v>258</v>
      </c>
      <c r="G7979" t="s">
        <v>235</v>
      </c>
      <c r="H7979">
        <v>1</v>
      </c>
      <c r="I7979">
        <v>12552.88</v>
      </c>
      <c r="J7979">
        <v>12552.88</v>
      </c>
      <c r="K7979">
        <v>407.2</v>
      </c>
      <c r="L7979">
        <v>230</v>
      </c>
      <c r="M7979" t="s">
        <v>35</v>
      </c>
      <c r="N7979" t="s">
        <v>30</v>
      </c>
      <c r="O7979">
        <v>1277.5899999999999</v>
      </c>
      <c r="P7979">
        <f>_xlfn.DAYS(Table3[[#This Row],[Delivery_Date]],Table3[[#This Row],[Order_Date]])</f>
        <v>6</v>
      </c>
    </row>
    <row r="7980" spans="1:16" x14ac:dyDescent="0.25">
      <c r="A7980">
        <v>7979</v>
      </c>
      <c r="B7980" t="s">
        <v>15</v>
      </c>
      <c r="C7980" t="s">
        <v>38</v>
      </c>
      <c r="D7980" t="s">
        <v>45</v>
      </c>
      <c r="E7980" t="s">
        <v>26</v>
      </c>
      <c r="F7980" t="s">
        <v>28</v>
      </c>
      <c r="G7980" t="s">
        <v>56</v>
      </c>
      <c r="H7980">
        <v>48</v>
      </c>
      <c r="I7980">
        <v>36201.949999999997</v>
      </c>
      <c r="J7980">
        <v>1737693.6</v>
      </c>
      <c r="K7980">
        <v>2198.65</v>
      </c>
      <c r="L7980">
        <v>685</v>
      </c>
      <c r="M7980" t="s">
        <v>35</v>
      </c>
      <c r="N7980" t="s">
        <v>22</v>
      </c>
      <c r="O7980">
        <v>232600.54</v>
      </c>
      <c r="P7980">
        <f>_xlfn.DAYS(Table3[[#This Row],[Delivery_Date]],Table3[[#This Row],[Order_Date]])</f>
        <v>13</v>
      </c>
    </row>
    <row r="7981" spans="1:16" x14ac:dyDescent="0.25">
      <c r="A7981">
        <v>7980</v>
      </c>
      <c r="B7981" t="s">
        <v>37</v>
      </c>
      <c r="C7981" t="s">
        <v>38</v>
      </c>
      <c r="D7981" t="s">
        <v>45</v>
      </c>
      <c r="E7981" t="s">
        <v>26</v>
      </c>
      <c r="F7981" t="s">
        <v>183</v>
      </c>
      <c r="G7981" t="s">
        <v>361</v>
      </c>
      <c r="H7981">
        <v>24</v>
      </c>
      <c r="I7981">
        <v>3351.5</v>
      </c>
      <c r="J7981">
        <v>80436</v>
      </c>
      <c r="K7981">
        <v>3487.78</v>
      </c>
      <c r="L7981">
        <v>377</v>
      </c>
      <c r="M7981" t="s">
        <v>21</v>
      </c>
      <c r="N7981" t="s">
        <v>43</v>
      </c>
      <c r="O7981">
        <v>4462.53</v>
      </c>
      <c r="P7981">
        <f>_xlfn.DAYS(Table3[[#This Row],[Delivery_Date]],Table3[[#This Row],[Order_Date]])</f>
        <v>4</v>
      </c>
    </row>
    <row r="7982" spans="1:16" x14ac:dyDescent="0.25">
      <c r="A7982">
        <v>7981</v>
      </c>
      <c r="B7982" t="s">
        <v>15</v>
      </c>
      <c r="C7982" t="s">
        <v>16</v>
      </c>
      <c r="D7982" t="s">
        <v>45</v>
      </c>
      <c r="E7982" t="s">
        <v>26</v>
      </c>
      <c r="F7982" t="s">
        <v>355</v>
      </c>
      <c r="G7982" t="s">
        <v>388</v>
      </c>
      <c r="H7982">
        <v>26</v>
      </c>
      <c r="I7982">
        <v>2616.96</v>
      </c>
      <c r="J7982">
        <v>68040.960000000006</v>
      </c>
      <c r="K7982">
        <v>1178.3599999999999</v>
      </c>
      <c r="L7982">
        <v>845</v>
      </c>
      <c r="M7982" t="s">
        <v>29</v>
      </c>
      <c r="N7982" t="s">
        <v>22</v>
      </c>
      <c r="O7982">
        <v>14108.75</v>
      </c>
      <c r="P7982">
        <f>_xlfn.DAYS(Table3[[#This Row],[Delivery_Date]],Table3[[#This Row],[Order_Date]])</f>
        <v>9</v>
      </c>
    </row>
    <row r="7983" spans="1:16" x14ac:dyDescent="0.25">
      <c r="A7983">
        <v>7982</v>
      </c>
      <c r="B7983" t="s">
        <v>31</v>
      </c>
      <c r="C7983" t="s">
        <v>38</v>
      </c>
      <c r="D7983" t="s">
        <v>32</v>
      </c>
      <c r="E7983" t="s">
        <v>18</v>
      </c>
      <c r="F7983" t="s">
        <v>102</v>
      </c>
      <c r="G7983" t="s">
        <v>226</v>
      </c>
      <c r="H7983">
        <v>41</v>
      </c>
      <c r="I7983">
        <v>19689.98</v>
      </c>
      <c r="J7983">
        <v>807289.18</v>
      </c>
      <c r="K7983">
        <v>1822.13</v>
      </c>
      <c r="L7983">
        <v>975</v>
      </c>
      <c r="M7983" t="s">
        <v>29</v>
      </c>
      <c r="N7983" t="s">
        <v>43</v>
      </c>
      <c r="O7983">
        <v>67266.539999999994</v>
      </c>
      <c r="P7983">
        <f>_xlfn.DAYS(Table3[[#This Row],[Delivery_Date]],Table3[[#This Row],[Order_Date]])</f>
        <v>8</v>
      </c>
    </row>
    <row r="7984" spans="1:16" x14ac:dyDescent="0.25">
      <c r="A7984">
        <v>7983</v>
      </c>
      <c r="B7984" t="s">
        <v>15</v>
      </c>
      <c r="C7984" t="s">
        <v>24</v>
      </c>
      <c r="D7984" t="s">
        <v>17</v>
      </c>
      <c r="E7984" t="s">
        <v>18</v>
      </c>
      <c r="F7984" t="s">
        <v>232</v>
      </c>
      <c r="G7984" t="s">
        <v>285</v>
      </c>
      <c r="H7984">
        <v>2</v>
      </c>
      <c r="I7984">
        <v>13480.85</v>
      </c>
      <c r="J7984">
        <v>26961.7</v>
      </c>
      <c r="K7984">
        <v>2023.73</v>
      </c>
      <c r="L7984">
        <v>6</v>
      </c>
      <c r="M7984" t="s">
        <v>29</v>
      </c>
      <c r="N7984" t="s">
        <v>70</v>
      </c>
      <c r="O7984">
        <v>3346.5</v>
      </c>
      <c r="P7984">
        <f>_xlfn.DAYS(Table3[[#This Row],[Delivery_Date]],Table3[[#This Row],[Order_Date]])</f>
        <v>2</v>
      </c>
    </row>
    <row r="7985" spans="1:16" x14ac:dyDescent="0.25">
      <c r="A7985">
        <v>7984</v>
      </c>
      <c r="B7985" t="s">
        <v>65</v>
      </c>
      <c r="C7985" t="s">
        <v>24</v>
      </c>
      <c r="D7985" t="s">
        <v>32</v>
      </c>
      <c r="E7985" t="s">
        <v>18</v>
      </c>
      <c r="F7985" t="s">
        <v>137</v>
      </c>
      <c r="G7985" t="s">
        <v>278</v>
      </c>
      <c r="H7985">
        <v>95</v>
      </c>
      <c r="I7985">
        <v>2504.7199999999998</v>
      </c>
      <c r="J7985">
        <v>237948.4</v>
      </c>
      <c r="K7985">
        <v>3517.73</v>
      </c>
      <c r="L7985">
        <v>696</v>
      </c>
      <c r="M7985" t="s">
        <v>35</v>
      </c>
      <c r="N7985" t="s">
        <v>70</v>
      </c>
      <c r="O7985">
        <v>36434.75</v>
      </c>
      <c r="P7985">
        <f>_xlfn.DAYS(Table3[[#This Row],[Delivery_Date]],Table3[[#This Row],[Order_Date]])</f>
        <v>13</v>
      </c>
    </row>
    <row r="7986" spans="1:16" x14ac:dyDescent="0.25">
      <c r="A7986">
        <v>7985</v>
      </c>
      <c r="B7986" t="s">
        <v>15</v>
      </c>
      <c r="C7986" t="s">
        <v>38</v>
      </c>
      <c r="D7986" t="s">
        <v>32</v>
      </c>
      <c r="E7986" t="s">
        <v>52</v>
      </c>
      <c r="F7986" t="s">
        <v>213</v>
      </c>
      <c r="G7986" t="s">
        <v>96</v>
      </c>
      <c r="H7986">
        <v>91</v>
      </c>
      <c r="I7986">
        <v>16830.63</v>
      </c>
      <c r="J7986">
        <v>1531587.33</v>
      </c>
      <c r="K7986">
        <v>3819.77</v>
      </c>
      <c r="L7986">
        <v>894</v>
      </c>
      <c r="M7986" t="s">
        <v>29</v>
      </c>
      <c r="N7986" t="s">
        <v>70</v>
      </c>
      <c r="O7986">
        <v>97126.38</v>
      </c>
      <c r="P7986">
        <f>_xlfn.DAYS(Table3[[#This Row],[Delivery_Date]],Table3[[#This Row],[Order_Date]])</f>
        <v>5</v>
      </c>
    </row>
    <row r="7987" spans="1:16" x14ac:dyDescent="0.25">
      <c r="A7987">
        <v>7986</v>
      </c>
      <c r="B7987" t="s">
        <v>15</v>
      </c>
      <c r="C7987" t="s">
        <v>38</v>
      </c>
      <c r="D7987" t="s">
        <v>32</v>
      </c>
      <c r="E7987" t="s">
        <v>26</v>
      </c>
      <c r="F7987" t="s">
        <v>343</v>
      </c>
      <c r="G7987" t="s">
        <v>158</v>
      </c>
      <c r="H7987">
        <v>92</v>
      </c>
      <c r="I7987">
        <v>2277.71</v>
      </c>
      <c r="J7987">
        <v>209549.32</v>
      </c>
      <c r="K7987">
        <v>1738.59</v>
      </c>
      <c r="L7987">
        <v>106</v>
      </c>
      <c r="M7987" t="s">
        <v>21</v>
      </c>
      <c r="N7987" t="s">
        <v>70</v>
      </c>
      <c r="O7987">
        <v>36644.79</v>
      </c>
      <c r="P7987">
        <f>_xlfn.DAYS(Table3[[#This Row],[Delivery_Date]],Table3[[#This Row],[Order_Date]])</f>
        <v>9</v>
      </c>
    </row>
    <row r="7988" spans="1:16" x14ac:dyDescent="0.25">
      <c r="A7988">
        <v>7987</v>
      </c>
      <c r="B7988" t="s">
        <v>51</v>
      </c>
      <c r="C7988" t="s">
        <v>38</v>
      </c>
      <c r="D7988" t="s">
        <v>32</v>
      </c>
      <c r="E7988" t="s">
        <v>46</v>
      </c>
      <c r="F7988" t="s">
        <v>281</v>
      </c>
      <c r="G7988" t="s">
        <v>249</v>
      </c>
      <c r="H7988">
        <v>49</v>
      </c>
      <c r="I7988">
        <v>22163.71</v>
      </c>
      <c r="J7988">
        <v>1086021.79</v>
      </c>
      <c r="K7988">
        <v>3165.81</v>
      </c>
      <c r="L7988">
        <v>113</v>
      </c>
      <c r="M7988" t="s">
        <v>42</v>
      </c>
      <c r="N7988" t="s">
        <v>22</v>
      </c>
      <c r="O7988">
        <v>59013.94</v>
      </c>
      <c r="P7988">
        <f>_xlfn.DAYS(Table3[[#This Row],[Delivery_Date]],Table3[[#This Row],[Order_Date]])</f>
        <v>4</v>
      </c>
    </row>
    <row r="7989" spans="1:16" x14ac:dyDescent="0.25">
      <c r="A7989">
        <v>7988</v>
      </c>
      <c r="B7989" t="s">
        <v>15</v>
      </c>
      <c r="C7989" t="s">
        <v>38</v>
      </c>
      <c r="D7989" t="s">
        <v>39</v>
      </c>
      <c r="E7989" t="s">
        <v>46</v>
      </c>
      <c r="F7989" t="s">
        <v>114</v>
      </c>
      <c r="G7989" t="s">
        <v>304</v>
      </c>
      <c r="H7989">
        <v>34</v>
      </c>
      <c r="I7989">
        <v>17711.36</v>
      </c>
      <c r="J7989">
        <v>602186.23999999999</v>
      </c>
      <c r="K7989">
        <v>1429.28</v>
      </c>
      <c r="L7989">
        <v>831</v>
      </c>
      <c r="M7989" t="s">
        <v>21</v>
      </c>
      <c r="N7989" t="s">
        <v>43</v>
      </c>
      <c r="O7989">
        <v>126098.82</v>
      </c>
      <c r="P7989">
        <f>_xlfn.DAYS(Table3[[#This Row],[Delivery_Date]],Table3[[#This Row],[Order_Date]])</f>
        <v>10</v>
      </c>
    </row>
    <row r="7990" spans="1:16" x14ac:dyDescent="0.25">
      <c r="A7990">
        <v>7989</v>
      </c>
      <c r="B7990" t="s">
        <v>51</v>
      </c>
      <c r="C7990" t="s">
        <v>38</v>
      </c>
      <c r="D7990" t="s">
        <v>39</v>
      </c>
      <c r="E7990" t="s">
        <v>60</v>
      </c>
      <c r="F7990" t="s">
        <v>238</v>
      </c>
      <c r="G7990" t="s">
        <v>75</v>
      </c>
      <c r="H7990">
        <v>13</v>
      </c>
      <c r="I7990">
        <v>25423.99</v>
      </c>
      <c r="J7990">
        <v>330511.87</v>
      </c>
      <c r="K7990">
        <v>716.01</v>
      </c>
      <c r="L7990">
        <v>465</v>
      </c>
      <c r="M7990" t="s">
        <v>35</v>
      </c>
      <c r="N7990" t="s">
        <v>30</v>
      </c>
      <c r="O7990">
        <v>62367.97</v>
      </c>
      <c r="P7990">
        <f>_xlfn.DAYS(Table3[[#This Row],[Delivery_Date]],Table3[[#This Row],[Order_Date]])</f>
        <v>14</v>
      </c>
    </row>
    <row r="7991" spans="1:16" x14ac:dyDescent="0.25">
      <c r="A7991">
        <v>7990</v>
      </c>
      <c r="B7991" t="s">
        <v>23</v>
      </c>
      <c r="C7991" t="s">
        <v>16</v>
      </c>
      <c r="D7991" t="s">
        <v>45</v>
      </c>
      <c r="E7991" t="s">
        <v>26</v>
      </c>
      <c r="F7991" t="s">
        <v>152</v>
      </c>
      <c r="G7991" t="s">
        <v>158</v>
      </c>
      <c r="H7991">
        <v>69</v>
      </c>
      <c r="I7991">
        <v>4741.32</v>
      </c>
      <c r="J7991">
        <v>327151.08</v>
      </c>
      <c r="K7991">
        <v>4758.16</v>
      </c>
      <c r="L7991">
        <v>118</v>
      </c>
      <c r="M7991" t="s">
        <v>42</v>
      </c>
      <c r="N7991" t="s">
        <v>36</v>
      </c>
      <c r="O7991">
        <v>67204.240000000005</v>
      </c>
      <c r="P7991">
        <f>_xlfn.DAYS(Table3[[#This Row],[Delivery_Date]],Table3[[#This Row],[Order_Date]])</f>
        <v>3</v>
      </c>
    </row>
    <row r="7992" spans="1:16" x14ac:dyDescent="0.25">
      <c r="A7992">
        <v>7991</v>
      </c>
      <c r="B7992" t="s">
        <v>51</v>
      </c>
      <c r="C7992" t="s">
        <v>38</v>
      </c>
      <c r="D7992" t="s">
        <v>32</v>
      </c>
      <c r="E7992" t="s">
        <v>60</v>
      </c>
      <c r="F7992" t="s">
        <v>202</v>
      </c>
      <c r="G7992" t="s">
        <v>103</v>
      </c>
      <c r="H7992">
        <v>15</v>
      </c>
      <c r="I7992">
        <v>21910.77</v>
      </c>
      <c r="J7992">
        <v>328661.55</v>
      </c>
      <c r="K7992">
        <v>1308.07</v>
      </c>
      <c r="L7992">
        <v>775</v>
      </c>
      <c r="M7992" t="s">
        <v>42</v>
      </c>
      <c r="N7992" t="s">
        <v>36</v>
      </c>
      <c r="O7992">
        <v>57887.59</v>
      </c>
      <c r="P7992">
        <f>_xlfn.DAYS(Table3[[#This Row],[Delivery_Date]],Table3[[#This Row],[Order_Date]])</f>
        <v>3</v>
      </c>
    </row>
    <row r="7993" spans="1:16" x14ac:dyDescent="0.25">
      <c r="A7993">
        <v>7992</v>
      </c>
      <c r="B7993" t="s">
        <v>65</v>
      </c>
      <c r="C7993" t="s">
        <v>16</v>
      </c>
      <c r="D7993" t="s">
        <v>32</v>
      </c>
      <c r="E7993" t="s">
        <v>46</v>
      </c>
      <c r="F7993" t="s">
        <v>165</v>
      </c>
      <c r="G7993" t="s">
        <v>371</v>
      </c>
      <c r="H7993">
        <v>100</v>
      </c>
      <c r="I7993">
        <v>24008.15</v>
      </c>
      <c r="J7993">
        <v>2400815</v>
      </c>
      <c r="K7993">
        <v>2766.56</v>
      </c>
      <c r="L7993">
        <v>919</v>
      </c>
      <c r="M7993" t="s">
        <v>42</v>
      </c>
      <c r="N7993" t="s">
        <v>43</v>
      </c>
      <c r="O7993">
        <v>413070.24</v>
      </c>
      <c r="P7993">
        <f>_xlfn.DAYS(Table3[[#This Row],[Delivery_Date]],Table3[[#This Row],[Order_Date]])</f>
        <v>12</v>
      </c>
    </row>
    <row r="7994" spans="1:16" x14ac:dyDescent="0.25">
      <c r="A7994">
        <v>7993</v>
      </c>
      <c r="B7994" t="s">
        <v>37</v>
      </c>
      <c r="C7994" t="s">
        <v>24</v>
      </c>
      <c r="D7994" t="s">
        <v>39</v>
      </c>
      <c r="E7994" t="s">
        <v>52</v>
      </c>
      <c r="F7994" t="s">
        <v>253</v>
      </c>
      <c r="G7994" t="s">
        <v>336</v>
      </c>
      <c r="H7994">
        <v>80</v>
      </c>
      <c r="I7994">
        <v>45589.27</v>
      </c>
      <c r="J7994">
        <v>3647141.6</v>
      </c>
      <c r="K7994">
        <v>4587.01</v>
      </c>
      <c r="L7994">
        <v>199</v>
      </c>
      <c r="M7994" t="s">
        <v>29</v>
      </c>
      <c r="N7994" t="s">
        <v>30</v>
      </c>
      <c r="O7994">
        <v>801279.16</v>
      </c>
      <c r="P7994">
        <f>_xlfn.DAYS(Table3[[#This Row],[Delivery_Date]],Table3[[#This Row],[Order_Date]])</f>
        <v>1</v>
      </c>
    </row>
    <row r="7995" spans="1:16" x14ac:dyDescent="0.25">
      <c r="A7995">
        <v>7994</v>
      </c>
      <c r="B7995" t="s">
        <v>65</v>
      </c>
      <c r="C7995" t="s">
        <v>38</v>
      </c>
      <c r="D7995" t="s">
        <v>39</v>
      </c>
      <c r="E7995" t="s">
        <v>52</v>
      </c>
      <c r="F7995" t="s">
        <v>190</v>
      </c>
      <c r="G7995" t="s">
        <v>170</v>
      </c>
      <c r="H7995">
        <v>23</v>
      </c>
      <c r="I7995">
        <v>25671.7</v>
      </c>
      <c r="J7995">
        <v>590449.1</v>
      </c>
      <c r="K7995">
        <v>847.37</v>
      </c>
      <c r="L7995">
        <v>26</v>
      </c>
      <c r="M7995" t="s">
        <v>29</v>
      </c>
      <c r="N7995" t="s">
        <v>22</v>
      </c>
      <c r="O7995">
        <v>100809.9</v>
      </c>
      <c r="P7995">
        <f>_xlfn.DAYS(Table3[[#This Row],[Delivery_Date]],Table3[[#This Row],[Order_Date]])</f>
        <v>9</v>
      </c>
    </row>
    <row r="7996" spans="1:16" x14ac:dyDescent="0.25">
      <c r="A7996">
        <v>7995</v>
      </c>
      <c r="B7996" t="s">
        <v>23</v>
      </c>
      <c r="C7996" t="s">
        <v>38</v>
      </c>
      <c r="D7996" t="s">
        <v>39</v>
      </c>
      <c r="E7996" t="s">
        <v>26</v>
      </c>
      <c r="F7996" t="s">
        <v>245</v>
      </c>
      <c r="G7996" t="s">
        <v>345</v>
      </c>
      <c r="H7996">
        <v>94</v>
      </c>
      <c r="I7996">
        <v>10134.48</v>
      </c>
      <c r="J7996">
        <v>952641.12</v>
      </c>
      <c r="K7996">
        <v>557.14</v>
      </c>
      <c r="L7996">
        <v>764</v>
      </c>
      <c r="M7996" t="s">
        <v>42</v>
      </c>
      <c r="N7996" t="s">
        <v>36</v>
      </c>
      <c r="O7996">
        <v>228512.34</v>
      </c>
      <c r="P7996">
        <f>_xlfn.DAYS(Table3[[#This Row],[Delivery_Date]],Table3[[#This Row],[Order_Date]])</f>
        <v>14</v>
      </c>
    </row>
    <row r="7997" spans="1:16" x14ac:dyDescent="0.25">
      <c r="A7997">
        <v>7996</v>
      </c>
      <c r="B7997" t="s">
        <v>51</v>
      </c>
      <c r="C7997" t="s">
        <v>24</v>
      </c>
      <c r="D7997" t="s">
        <v>17</v>
      </c>
      <c r="E7997" t="s">
        <v>26</v>
      </c>
      <c r="F7997" t="s">
        <v>212</v>
      </c>
      <c r="G7997" t="s">
        <v>374</v>
      </c>
      <c r="H7997">
        <v>91</v>
      </c>
      <c r="I7997">
        <v>45976.26</v>
      </c>
      <c r="J7997">
        <v>4183839.66</v>
      </c>
      <c r="K7997">
        <v>4527.4399999999996</v>
      </c>
      <c r="L7997">
        <v>46</v>
      </c>
      <c r="M7997" t="s">
        <v>35</v>
      </c>
      <c r="N7997" t="s">
        <v>43</v>
      </c>
      <c r="O7997">
        <v>239351.32</v>
      </c>
      <c r="P7997">
        <f>_xlfn.DAYS(Table3[[#This Row],[Delivery_Date]],Table3[[#This Row],[Order_Date]])</f>
        <v>11</v>
      </c>
    </row>
    <row r="7998" spans="1:16" x14ac:dyDescent="0.25">
      <c r="A7998">
        <v>7997</v>
      </c>
      <c r="B7998" t="s">
        <v>15</v>
      </c>
      <c r="C7998" t="s">
        <v>16</v>
      </c>
      <c r="D7998" t="s">
        <v>17</v>
      </c>
      <c r="E7998" t="s">
        <v>52</v>
      </c>
      <c r="F7998" t="s">
        <v>256</v>
      </c>
      <c r="G7998" t="s">
        <v>49</v>
      </c>
      <c r="H7998">
        <v>87</v>
      </c>
      <c r="I7998">
        <v>36069.46</v>
      </c>
      <c r="J7998">
        <v>3138043.02</v>
      </c>
      <c r="K7998">
        <v>3968.78</v>
      </c>
      <c r="L7998">
        <v>963</v>
      </c>
      <c r="M7998" t="s">
        <v>21</v>
      </c>
      <c r="N7998" t="s">
        <v>70</v>
      </c>
      <c r="O7998">
        <v>353324.34</v>
      </c>
      <c r="P7998">
        <f>_xlfn.DAYS(Table3[[#This Row],[Delivery_Date]],Table3[[#This Row],[Order_Date]])</f>
        <v>13</v>
      </c>
    </row>
    <row r="7999" spans="1:16" x14ac:dyDescent="0.25">
      <c r="A7999">
        <v>7998</v>
      </c>
      <c r="B7999" t="s">
        <v>59</v>
      </c>
      <c r="C7999" t="s">
        <v>16</v>
      </c>
      <c r="D7999" t="s">
        <v>25</v>
      </c>
      <c r="E7999" t="s">
        <v>46</v>
      </c>
      <c r="F7999" t="s">
        <v>402</v>
      </c>
      <c r="G7999" t="s">
        <v>187</v>
      </c>
      <c r="H7999">
        <v>59</v>
      </c>
      <c r="I7999">
        <v>11125.86</v>
      </c>
      <c r="J7999">
        <v>656425.74</v>
      </c>
      <c r="K7999">
        <v>748.55</v>
      </c>
      <c r="L7999">
        <v>732</v>
      </c>
      <c r="M7999" t="s">
        <v>21</v>
      </c>
      <c r="N7999" t="s">
        <v>30</v>
      </c>
      <c r="O7999">
        <v>121084.79</v>
      </c>
      <c r="P7999">
        <f>_xlfn.DAYS(Table3[[#This Row],[Delivery_Date]],Table3[[#This Row],[Order_Date]])</f>
        <v>14</v>
      </c>
    </row>
    <row r="8000" spans="1:16" x14ac:dyDescent="0.25">
      <c r="A8000">
        <v>7999</v>
      </c>
      <c r="B8000" t="s">
        <v>65</v>
      </c>
      <c r="C8000" t="s">
        <v>16</v>
      </c>
      <c r="D8000" t="s">
        <v>45</v>
      </c>
      <c r="E8000" t="s">
        <v>18</v>
      </c>
      <c r="F8000" t="s">
        <v>398</v>
      </c>
      <c r="G8000" t="s">
        <v>103</v>
      </c>
      <c r="H8000">
        <v>19</v>
      </c>
      <c r="I8000">
        <v>19992.669999999998</v>
      </c>
      <c r="J8000">
        <v>379860.73</v>
      </c>
      <c r="K8000">
        <v>2749.77</v>
      </c>
      <c r="L8000">
        <v>756</v>
      </c>
      <c r="M8000" t="s">
        <v>35</v>
      </c>
      <c r="N8000" t="s">
        <v>43</v>
      </c>
      <c r="O8000">
        <v>66730.240000000005</v>
      </c>
      <c r="P8000">
        <f>_xlfn.DAYS(Table3[[#This Row],[Delivery_Date]],Table3[[#This Row],[Order_Date]])</f>
        <v>13</v>
      </c>
    </row>
    <row r="8001" spans="1:16" x14ac:dyDescent="0.25">
      <c r="A8001">
        <v>8000</v>
      </c>
      <c r="B8001" t="s">
        <v>15</v>
      </c>
      <c r="C8001" t="s">
        <v>24</v>
      </c>
      <c r="D8001" t="s">
        <v>45</v>
      </c>
      <c r="E8001" t="s">
        <v>46</v>
      </c>
      <c r="F8001" t="s">
        <v>88</v>
      </c>
      <c r="G8001" t="s">
        <v>97</v>
      </c>
      <c r="H8001">
        <v>51</v>
      </c>
      <c r="I8001">
        <v>1759.28</v>
      </c>
      <c r="J8001">
        <v>89723.28</v>
      </c>
      <c r="K8001">
        <v>1938.99</v>
      </c>
      <c r="L8001">
        <v>339</v>
      </c>
      <c r="M8001" t="s">
        <v>29</v>
      </c>
      <c r="N8001" t="s">
        <v>22</v>
      </c>
      <c r="O8001">
        <v>21319.53</v>
      </c>
      <c r="P8001">
        <f>_xlfn.DAYS(Table3[[#This Row],[Delivery_Date]],Table3[[#This Row],[Order_Date]])</f>
        <v>9</v>
      </c>
    </row>
    <row r="8002" spans="1:16" x14ac:dyDescent="0.25">
      <c r="A8002">
        <v>8001</v>
      </c>
      <c r="B8002" t="s">
        <v>23</v>
      </c>
      <c r="C8002" t="s">
        <v>16</v>
      </c>
      <c r="D8002" t="s">
        <v>45</v>
      </c>
      <c r="E8002" t="s">
        <v>46</v>
      </c>
      <c r="F8002" t="s">
        <v>380</v>
      </c>
      <c r="G8002" t="s">
        <v>302</v>
      </c>
      <c r="H8002">
        <v>24</v>
      </c>
      <c r="I8002">
        <v>2870.03</v>
      </c>
      <c r="J8002">
        <v>68880.72</v>
      </c>
      <c r="K8002">
        <v>3514.16</v>
      </c>
      <c r="L8002">
        <v>332</v>
      </c>
      <c r="M8002" t="s">
        <v>21</v>
      </c>
      <c r="N8002" t="s">
        <v>30</v>
      </c>
      <c r="O8002">
        <v>6614.97</v>
      </c>
      <c r="P8002">
        <f>_xlfn.DAYS(Table3[[#This Row],[Delivery_Date]],Table3[[#This Row],[Order_Date]])</f>
        <v>14</v>
      </c>
    </row>
    <row r="8003" spans="1:16" x14ac:dyDescent="0.25">
      <c r="A8003">
        <v>8002</v>
      </c>
      <c r="B8003" t="s">
        <v>65</v>
      </c>
      <c r="C8003" t="s">
        <v>38</v>
      </c>
      <c r="D8003" t="s">
        <v>45</v>
      </c>
      <c r="E8003" t="s">
        <v>60</v>
      </c>
      <c r="F8003" t="s">
        <v>123</v>
      </c>
      <c r="G8003" t="s">
        <v>115</v>
      </c>
      <c r="H8003">
        <v>78</v>
      </c>
      <c r="I8003">
        <v>26585.78</v>
      </c>
      <c r="J8003">
        <v>2073690.84</v>
      </c>
      <c r="K8003">
        <v>803.08</v>
      </c>
      <c r="L8003">
        <v>11</v>
      </c>
      <c r="M8003" t="s">
        <v>35</v>
      </c>
      <c r="N8003" t="s">
        <v>22</v>
      </c>
      <c r="O8003">
        <v>403405.53</v>
      </c>
      <c r="P8003">
        <f>_xlfn.DAYS(Table3[[#This Row],[Delivery_Date]],Table3[[#This Row],[Order_Date]])</f>
        <v>3</v>
      </c>
    </row>
    <row r="8004" spans="1:16" x14ac:dyDescent="0.25">
      <c r="A8004">
        <v>8003</v>
      </c>
      <c r="B8004" t="s">
        <v>65</v>
      </c>
      <c r="C8004" t="s">
        <v>24</v>
      </c>
      <c r="D8004" t="s">
        <v>17</v>
      </c>
      <c r="E8004" t="s">
        <v>46</v>
      </c>
      <c r="F8004" t="s">
        <v>19</v>
      </c>
      <c r="G8004" t="s">
        <v>134</v>
      </c>
      <c r="H8004">
        <v>72</v>
      </c>
      <c r="I8004">
        <v>15152.99</v>
      </c>
      <c r="J8004">
        <v>1091015.28</v>
      </c>
      <c r="K8004">
        <v>2437.7600000000002</v>
      </c>
      <c r="L8004">
        <v>607</v>
      </c>
      <c r="M8004" t="s">
        <v>42</v>
      </c>
      <c r="N8004" t="s">
        <v>43</v>
      </c>
      <c r="O8004">
        <v>248661.97</v>
      </c>
      <c r="P8004">
        <f>_xlfn.DAYS(Table3[[#This Row],[Delivery_Date]],Table3[[#This Row],[Order_Date]])</f>
        <v>2</v>
      </c>
    </row>
    <row r="8005" spans="1:16" x14ac:dyDescent="0.25">
      <c r="A8005">
        <v>8004</v>
      </c>
      <c r="B8005" t="s">
        <v>59</v>
      </c>
      <c r="C8005" t="s">
        <v>24</v>
      </c>
      <c r="D8005" t="s">
        <v>17</v>
      </c>
      <c r="E8005" t="s">
        <v>60</v>
      </c>
      <c r="F8005" t="s">
        <v>149</v>
      </c>
      <c r="G8005" t="s">
        <v>207</v>
      </c>
      <c r="H8005">
        <v>46</v>
      </c>
      <c r="I8005">
        <v>20757.53</v>
      </c>
      <c r="J8005">
        <v>954846.38</v>
      </c>
      <c r="K8005">
        <v>3637.54</v>
      </c>
      <c r="L8005">
        <v>176</v>
      </c>
      <c r="M8005" t="s">
        <v>21</v>
      </c>
      <c r="N8005" t="s">
        <v>30</v>
      </c>
      <c r="O8005">
        <v>123905.51</v>
      </c>
      <c r="P8005">
        <f>_xlfn.DAYS(Table3[[#This Row],[Delivery_Date]],Table3[[#This Row],[Order_Date]])</f>
        <v>1</v>
      </c>
    </row>
    <row r="8006" spans="1:16" x14ac:dyDescent="0.25">
      <c r="A8006">
        <v>8005</v>
      </c>
      <c r="B8006" t="s">
        <v>59</v>
      </c>
      <c r="C8006" t="s">
        <v>24</v>
      </c>
      <c r="D8006" t="s">
        <v>45</v>
      </c>
      <c r="E8006" t="s">
        <v>52</v>
      </c>
      <c r="F8006" t="s">
        <v>263</v>
      </c>
      <c r="G8006" t="s">
        <v>126</v>
      </c>
      <c r="H8006">
        <v>62</v>
      </c>
      <c r="I8006">
        <v>11000.54</v>
      </c>
      <c r="J8006">
        <v>682033.48</v>
      </c>
      <c r="K8006">
        <v>839.23</v>
      </c>
      <c r="L8006">
        <v>144</v>
      </c>
      <c r="M8006" t="s">
        <v>42</v>
      </c>
      <c r="N8006" t="s">
        <v>43</v>
      </c>
      <c r="O8006">
        <v>89846.65</v>
      </c>
      <c r="P8006">
        <f>_xlfn.DAYS(Table3[[#This Row],[Delivery_Date]],Table3[[#This Row],[Order_Date]])</f>
        <v>5</v>
      </c>
    </row>
    <row r="8007" spans="1:16" x14ac:dyDescent="0.25">
      <c r="A8007">
        <v>8006</v>
      </c>
      <c r="B8007" t="s">
        <v>44</v>
      </c>
      <c r="C8007" t="s">
        <v>38</v>
      </c>
      <c r="D8007" t="s">
        <v>39</v>
      </c>
      <c r="E8007" t="s">
        <v>46</v>
      </c>
      <c r="F8007" t="s">
        <v>170</v>
      </c>
      <c r="G8007" t="s">
        <v>171</v>
      </c>
      <c r="H8007">
        <v>59</v>
      </c>
      <c r="I8007">
        <v>14789.53</v>
      </c>
      <c r="J8007">
        <v>872582.27</v>
      </c>
      <c r="K8007">
        <v>503.85</v>
      </c>
      <c r="L8007">
        <v>250</v>
      </c>
      <c r="M8007" t="s">
        <v>42</v>
      </c>
      <c r="N8007" t="s">
        <v>22</v>
      </c>
      <c r="O8007">
        <v>140833.87</v>
      </c>
      <c r="P8007">
        <f>_xlfn.DAYS(Table3[[#This Row],[Delivery_Date]],Table3[[#This Row],[Order_Date]])</f>
        <v>15</v>
      </c>
    </row>
    <row r="8008" spans="1:16" x14ac:dyDescent="0.25">
      <c r="A8008">
        <v>8007</v>
      </c>
      <c r="B8008" t="s">
        <v>31</v>
      </c>
      <c r="C8008" t="s">
        <v>38</v>
      </c>
      <c r="D8008" t="s">
        <v>17</v>
      </c>
      <c r="E8008" t="s">
        <v>46</v>
      </c>
      <c r="F8008" t="s">
        <v>364</v>
      </c>
      <c r="G8008" t="s">
        <v>257</v>
      </c>
      <c r="H8008">
        <v>100</v>
      </c>
      <c r="I8008">
        <v>39814.35</v>
      </c>
      <c r="J8008">
        <v>3981435</v>
      </c>
      <c r="K8008">
        <v>1653.65</v>
      </c>
      <c r="L8008">
        <v>429</v>
      </c>
      <c r="M8008" t="s">
        <v>29</v>
      </c>
      <c r="N8008" t="s">
        <v>70</v>
      </c>
      <c r="O8008">
        <v>230990.84</v>
      </c>
      <c r="P8008">
        <f>_xlfn.DAYS(Table3[[#This Row],[Delivery_Date]],Table3[[#This Row],[Order_Date]])</f>
        <v>12</v>
      </c>
    </row>
    <row r="8009" spans="1:16" x14ac:dyDescent="0.25">
      <c r="A8009">
        <v>8008</v>
      </c>
      <c r="B8009" t="s">
        <v>15</v>
      </c>
      <c r="C8009" t="s">
        <v>16</v>
      </c>
      <c r="D8009" t="s">
        <v>17</v>
      </c>
      <c r="E8009" t="s">
        <v>18</v>
      </c>
      <c r="F8009" t="s">
        <v>182</v>
      </c>
      <c r="G8009" t="s">
        <v>243</v>
      </c>
      <c r="H8009">
        <v>74</v>
      </c>
      <c r="I8009">
        <v>48958.36</v>
      </c>
      <c r="J8009">
        <v>3622918.64</v>
      </c>
      <c r="K8009">
        <v>2145.69</v>
      </c>
      <c r="L8009">
        <v>537</v>
      </c>
      <c r="M8009" t="s">
        <v>35</v>
      </c>
      <c r="N8009" t="s">
        <v>30</v>
      </c>
      <c r="O8009">
        <v>741770.6</v>
      </c>
      <c r="P8009">
        <f>_xlfn.DAYS(Table3[[#This Row],[Delivery_Date]],Table3[[#This Row],[Order_Date]])</f>
        <v>6</v>
      </c>
    </row>
    <row r="8010" spans="1:16" x14ac:dyDescent="0.25">
      <c r="A8010">
        <v>8009</v>
      </c>
      <c r="B8010" t="s">
        <v>51</v>
      </c>
      <c r="C8010" t="s">
        <v>24</v>
      </c>
      <c r="D8010" t="s">
        <v>25</v>
      </c>
      <c r="E8010" t="s">
        <v>18</v>
      </c>
      <c r="F8010" t="s">
        <v>408</v>
      </c>
      <c r="G8010" t="s">
        <v>366</v>
      </c>
      <c r="H8010">
        <v>80</v>
      </c>
      <c r="I8010">
        <v>40867.5</v>
      </c>
      <c r="J8010">
        <v>3269400</v>
      </c>
      <c r="K8010">
        <v>4965</v>
      </c>
      <c r="L8010">
        <v>576</v>
      </c>
      <c r="M8010" t="s">
        <v>29</v>
      </c>
      <c r="N8010" t="s">
        <v>22</v>
      </c>
      <c r="O8010">
        <v>177171.63</v>
      </c>
      <c r="P8010">
        <f>_xlfn.DAYS(Table3[[#This Row],[Delivery_Date]],Table3[[#This Row],[Order_Date]])</f>
        <v>11</v>
      </c>
    </row>
    <row r="8011" spans="1:16" x14ac:dyDescent="0.25">
      <c r="A8011">
        <v>8010</v>
      </c>
      <c r="B8011" t="s">
        <v>59</v>
      </c>
      <c r="C8011" t="s">
        <v>38</v>
      </c>
      <c r="D8011" t="s">
        <v>32</v>
      </c>
      <c r="E8011" t="s">
        <v>26</v>
      </c>
      <c r="F8011" t="s">
        <v>341</v>
      </c>
      <c r="G8011" t="s">
        <v>242</v>
      </c>
      <c r="H8011">
        <v>28</v>
      </c>
      <c r="I8011">
        <v>8275.2999999999993</v>
      </c>
      <c r="J8011">
        <v>231708.4</v>
      </c>
      <c r="K8011">
        <v>866.05</v>
      </c>
      <c r="L8011">
        <v>663</v>
      </c>
      <c r="M8011" t="s">
        <v>35</v>
      </c>
      <c r="N8011" t="s">
        <v>36</v>
      </c>
      <c r="O8011">
        <v>42447.47</v>
      </c>
      <c r="P8011">
        <f>_xlfn.DAYS(Table3[[#This Row],[Delivery_Date]],Table3[[#This Row],[Order_Date]])</f>
        <v>4</v>
      </c>
    </row>
    <row r="8012" spans="1:16" x14ac:dyDescent="0.25">
      <c r="A8012">
        <v>8011</v>
      </c>
      <c r="B8012" t="s">
        <v>65</v>
      </c>
      <c r="C8012" t="s">
        <v>38</v>
      </c>
      <c r="D8012" t="s">
        <v>25</v>
      </c>
      <c r="E8012" t="s">
        <v>26</v>
      </c>
      <c r="F8012" t="s">
        <v>198</v>
      </c>
      <c r="G8012" t="s">
        <v>199</v>
      </c>
      <c r="H8012">
        <v>100</v>
      </c>
      <c r="I8012">
        <v>40096.400000000001</v>
      </c>
      <c r="J8012">
        <v>4009640</v>
      </c>
      <c r="K8012">
        <v>3278.79</v>
      </c>
      <c r="L8012">
        <v>82</v>
      </c>
      <c r="M8012" t="s">
        <v>29</v>
      </c>
      <c r="N8012" t="s">
        <v>30</v>
      </c>
      <c r="O8012">
        <v>834846.67</v>
      </c>
      <c r="P8012">
        <f>_xlfn.DAYS(Table3[[#This Row],[Delivery_Date]],Table3[[#This Row],[Order_Date]])</f>
        <v>3</v>
      </c>
    </row>
    <row r="8013" spans="1:16" x14ac:dyDescent="0.25">
      <c r="A8013">
        <v>8012</v>
      </c>
      <c r="B8013" t="s">
        <v>37</v>
      </c>
      <c r="C8013" t="s">
        <v>38</v>
      </c>
      <c r="D8013" t="s">
        <v>25</v>
      </c>
      <c r="E8013" t="s">
        <v>18</v>
      </c>
      <c r="F8013" t="s">
        <v>140</v>
      </c>
      <c r="G8013" t="s">
        <v>274</v>
      </c>
      <c r="H8013">
        <v>7</v>
      </c>
      <c r="I8013">
        <v>46558.41</v>
      </c>
      <c r="J8013">
        <v>325908.87</v>
      </c>
      <c r="K8013">
        <v>1812.43</v>
      </c>
      <c r="L8013">
        <v>144</v>
      </c>
      <c r="M8013" t="s">
        <v>42</v>
      </c>
      <c r="N8013" t="s">
        <v>22</v>
      </c>
      <c r="O8013">
        <v>55607.82</v>
      </c>
      <c r="P8013">
        <f>_xlfn.DAYS(Table3[[#This Row],[Delivery_Date]],Table3[[#This Row],[Order_Date]])</f>
        <v>15</v>
      </c>
    </row>
    <row r="8014" spans="1:16" x14ac:dyDescent="0.25">
      <c r="A8014">
        <v>8013</v>
      </c>
      <c r="B8014" t="s">
        <v>37</v>
      </c>
      <c r="C8014" t="s">
        <v>24</v>
      </c>
      <c r="D8014" t="s">
        <v>32</v>
      </c>
      <c r="E8014" t="s">
        <v>46</v>
      </c>
      <c r="F8014" t="s">
        <v>307</v>
      </c>
      <c r="G8014" t="s">
        <v>421</v>
      </c>
      <c r="H8014">
        <v>46</v>
      </c>
      <c r="I8014">
        <v>3033.91</v>
      </c>
      <c r="J8014">
        <v>139559.85999999999</v>
      </c>
      <c r="K8014">
        <v>2646.56</v>
      </c>
      <c r="L8014">
        <v>827</v>
      </c>
      <c r="M8014" t="s">
        <v>35</v>
      </c>
      <c r="N8014" t="s">
        <v>22</v>
      </c>
      <c r="O8014">
        <v>22951.91</v>
      </c>
      <c r="P8014">
        <f>_xlfn.DAYS(Table3[[#This Row],[Delivery_Date]],Table3[[#This Row],[Order_Date]])</f>
        <v>10</v>
      </c>
    </row>
    <row r="8015" spans="1:16" x14ac:dyDescent="0.25">
      <c r="A8015">
        <v>8014</v>
      </c>
      <c r="B8015" t="s">
        <v>31</v>
      </c>
      <c r="C8015" t="s">
        <v>38</v>
      </c>
      <c r="D8015" t="s">
        <v>25</v>
      </c>
      <c r="E8015" t="s">
        <v>18</v>
      </c>
      <c r="F8015" t="s">
        <v>112</v>
      </c>
      <c r="G8015" t="s">
        <v>67</v>
      </c>
      <c r="H8015">
        <v>49</v>
      </c>
      <c r="I8015">
        <v>25586.01</v>
      </c>
      <c r="J8015">
        <v>1253714.49</v>
      </c>
      <c r="K8015">
        <v>2112.0500000000002</v>
      </c>
      <c r="L8015">
        <v>256</v>
      </c>
      <c r="M8015" t="s">
        <v>42</v>
      </c>
      <c r="N8015" t="s">
        <v>30</v>
      </c>
      <c r="O8015">
        <v>249843.49</v>
      </c>
      <c r="P8015">
        <f>_xlfn.DAYS(Table3[[#This Row],[Delivery_Date]],Table3[[#This Row],[Order_Date]])</f>
        <v>8</v>
      </c>
    </row>
    <row r="8016" spans="1:16" x14ac:dyDescent="0.25">
      <c r="A8016">
        <v>8015</v>
      </c>
      <c r="B8016" t="s">
        <v>51</v>
      </c>
      <c r="C8016" t="s">
        <v>16</v>
      </c>
      <c r="D8016" t="s">
        <v>32</v>
      </c>
      <c r="E8016" t="s">
        <v>46</v>
      </c>
      <c r="F8016" t="s">
        <v>280</v>
      </c>
      <c r="G8016" t="s">
        <v>181</v>
      </c>
      <c r="H8016">
        <v>66</v>
      </c>
      <c r="I8016">
        <v>48369.68</v>
      </c>
      <c r="J8016">
        <v>3192398.88</v>
      </c>
      <c r="K8016">
        <v>3058.72</v>
      </c>
      <c r="L8016">
        <v>156</v>
      </c>
      <c r="M8016" t="s">
        <v>29</v>
      </c>
      <c r="N8016" t="s">
        <v>70</v>
      </c>
      <c r="O8016">
        <v>648069.37</v>
      </c>
      <c r="P8016">
        <f>_xlfn.DAYS(Table3[[#This Row],[Delivery_Date]],Table3[[#This Row],[Order_Date]])</f>
        <v>11</v>
      </c>
    </row>
    <row r="8017" spans="1:16" x14ac:dyDescent="0.25">
      <c r="A8017">
        <v>8016</v>
      </c>
      <c r="B8017" t="s">
        <v>65</v>
      </c>
      <c r="C8017" t="s">
        <v>38</v>
      </c>
      <c r="D8017" t="s">
        <v>17</v>
      </c>
      <c r="E8017" t="s">
        <v>46</v>
      </c>
      <c r="F8017" t="s">
        <v>380</v>
      </c>
      <c r="G8017" t="s">
        <v>92</v>
      </c>
      <c r="H8017">
        <v>74</v>
      </c>
      <c r="I8017">
        <v>40279.279999999999</v>
      </c>
      <c r="J8017">
        <v>2980666.72</v>
      </c>
      <c r="K8017">
        <v>3041.56</v>
      </c>
      <c r="L8017">
        <v>545</v>
      </c>
      <c r="M8017" t="s">
        <v>35</v>
      </c>
      <c r="N8017" t="s">
        <v>30</v>
      </c>
      <c r="O8017">
        <v>280632.65000000002</v>
      </c>
      <c r="P8017">
        <f>_xlfn.DAYS(Table3[[#This Row],[Delivery_Date]],Table3[[#This Row],[Order_Date]])</f>
        <v>15</v>
      </c>
    </row>
    <row r="8018" spans="1:16" x14ac:dyDescent="0.25">
      <c r="A8018">
        <v>8017</v>
      </c>
      <c r="B8018" t="s">
        <v>51</v>
      </c>
      <c r="C8018" t="s">
        <v>38</v>
      </c>
      <c r="D8018" t="s">
        <v>25</v>
      </c>
      <c r="E8018" t="s">
        <v>60</v>
      </c>
      <c r="F8018" t="s">
        <v>188</v>
      </c>
      <c r="G8018" t="s">
        <v>214</v>
      </c>
      <c r="H8018">
        <v>6</v>
      </c>
      <c r="I8018">
        <v>12014.14</v>
      </c>
      <c r="J8018">
        <v>72084.84</v>
      </c>
      <c r="K8018">
        <v>4225.03</v>
      </c>
      <c r="L8018">
        <v>277</v>
      </c>
      <c r="M8018" t="s">
        <v>35</v>
      </c>
      <c r="N8018" t="s">
        <v>43</v>
      </c>
      <c r="O8018">
        <v>4419.1099999999997</v>
      </c>
      <c r="P8018">
        <f>_xlfn.DAYS(Table3[[#This Row],[Delivery_Date]],Table3[[#This Row],[Order_Date]])</f>
        <v>6</v>
      </c>
    </row>
    <row r="8019" spans="1:16" x14ac:dyDescent="0.25">
      <c r="A8019">
        <v>8018</v>
      </c>
      <c r="B8019" t="s">
        <v>65</v>
      </c>
      <c r="C8019" t="s">
        <v>38</v>
      </c>
      <c r="D8019" t="s">
        <v>32</v>
      </c>
      <c r="E8019" t="s">
        <v>46</v>
      </c>
      <c r="F8019" t="s">
        <v>280</v>
      </c>
      <c r="G8019" t="s">
        <v>261</v>
      </c>
      <c r="H8019">
        <v>20</v>
      </c>
      <c r="I8019">
        <v>9481.9699999999993</v>
      </c>
      <c r="J8019">
        <v>189639.4</v>
      </c>
      <c r="K8019">
        <v>258.13</v>
      </c>
      <c r="L8019">
        <v>723</v>
      </c>
      <c r="M8019" t="s">
        <v>29</v>
      </c>
      <c r="N8019" t="s">
        <v>36</v>
      </c>
      <c r="O8019">
        <v>24556.58</v>
      </c>
      <c r="P8019">
        <f>_xlfn.DAYS(Table3[[#This Row],[Delivery_Date]],Table3[[#This Row],[Order_Date]])</f>
        <v>9</v>
      </c>
    </row>
    <row r="8020" spans="1:16" x14ac:dyDescent="0.25">
      <c r="A8020">
        <v>8019</v>
      </c>
      <c r="B8020" t="s">
        <v>15</v>
      </c>
      <c r="C8020" t="s">
        <v>16</v>
      </c>
      <c r="D8020" t="s">
        <v>17</v>
      </c>
      <c r="E8020" t="s">
        <v>46</v>
      </c>
      <c r="F8020" t="s">
        <v>331</v>
      </c>
      <c r="G8020" t="s">
        <v>399</v>
      </c>
      <c r="H8020">
        <v>8</v>
      </c>
      <c r="I8020">
        <v>26847.29</v>
      </c>
      <c r="J8020">
        <v>214778.32</v>
      </c>
      <c r="K8020">
        <v>721.86</v>
      </c>
      <c r="L8020">
        <v>875</v>
      </c>
      <c r="M8020" t="s">
        <v>35</v>
      </c>
      <c r="N8020" t="s">
        <v>70</v>
      </c>
      <c r="O8020">
        <v>42547.34</v>
      </c>
      <c r="P8020">
        <f>_xlfn.DAYS(Table3[[#This Row],[Delivery_Date]],Table3[[#This Row],[Order_Date]])</f>
        <v>5</v>
      </c>
    </row>
    <row r="8021" spans="1:16" x14ac:dyDescent="0.25">
      <c r="A8021">
        <v>8020</v>
      </c>
      <c r="B8021" t="s">
        <v>51</v>
      </c>
      <c r="C8021" t="s">
        <v>24</v>
      </c>
      <c r="D8021" t="s">
        <v>32</v>
      </c>
      <c r="E8021" t="s">
        <v>26</v>
      </c>
      <c r="F8021" t="s">
        <v>164</v>
      </c>
      <c r="G8021" t="s">
        <v>223</v>
      </c>
      <c r="H8021">
        <v>68</v>
      </c>
      <c r="I8021">
        <v>30616.71</v>
      </c>
      <c r="J8021">
        <v>2081936.28</v>
      </c>
      <c r="K8021">
        <v>1751.63</v>
      </c>
      <c r="L8021">
        <v>529</v>
      </c>
      <c r="M8021" t="s">
        <v>42</v>
      </c>
      <c r="N8021" t="s">
        <v>36</v>
      </c>
      <c r="O8021">
        <v>180704.87</v>
      </c>
      <c r="P8021">
        <f>_xlfn.DAYS(Table3[[#This Row],[Delivery_Date]],Table3[[#This Row],[Order_Date]])</f>
        <v>9</v>
      </c>
    </row>
    <row r="8022" spans="1:16" x14ac:dyDescent="0.25">
      <c r="A8022">
        <v>8021</v>
      </c>
      <c r="B8022" t="s">
        <v>31</v>
      </c>
      <c r="C8022" t="s">
        <v>24</v>
      </c>
      <c r="D8022" t="s">
        <v>32</v>
      </c>
      <c r="E8022" t="s">
        <v>52</v>
      </c>
      <c r="F8022" t="s">
        <v>275</v>
      </c>
      <c r="G8022" t="s">
        <v>226</v>
      </c>
      <c r="H8022">
        <v>89</v>
      </c>
      <c r="I8022">
        <v>21765.39</v>
      </c>
      <c r="J8022">
        <v>1937119.71</v>
      </c>
      <c r="K8022">
        <v>1031.6199999999999</v>
      </c>
      <c r="L8022">
        <v>26</v>
      </c>
      <c r="M8022" t="s">
        <v>29</v>
      </c>
      <c r="N8022" t="s">
        <v>70</v>
      </c>
      <c r="O8022">
        <v>410852.85</v>
      </c>
      <c r="P8022">
        <f>_xlfn.DAYS(Table3[[#This Row],[Delivery_Date]],Table3[[#This Row],[Order_Date]])</f>
        <v>6</v>
      </c>
    </row>
    <row r="8023" spans="1:16" x14ac:dyDescent="0.25">
      <c r="A8023">
        <v>8022</v>
      </c>
      <c r="B8023" t="s">
        <v>15</v>
      </c>
      <c r="C8023" t="s">
        <v>16</v>
      </c>
      <c r="D8023" t="s">
        <v>32</v>
      </c>
      <c r="E8023" t="s">
        <v>26</v>
      </c>
      <c r="F8023" t="s">
        <v>110</v>
      </c>
      <c r="G8023" t="s">
        <v>411</v>
      </c>
      <c r="H8023">
        <v>75</v>
      </c>
      <c r="I8023">
        <v>11688.76</v>
      </c>
      <c r="J8023">
        <v>876657</v>
      </c>
      <c r="K8023">
        <v>3600.39</v>
      </c>
      <c r="L8023">
        <v>52</v>
      </c>
      <c r="M8023" t="s">
        <v>35</v>
      </c>
      <c r="N8023" t="s">
        <v>36</v>
      </c>
      <c r="O8023">
        <v>62745.57</v>
      </c>
      <c r="P8023">
        <f>_xlfn.DAYS(Table3[[#This Row],[Delivery_Date]],Table3[[#This Row],[Order_Date]])</f>
        <v>5</v>
      </c>
    </row>
    <row r="8024" spans="1:16" x14ac:dyDescent="0.25">
      <c r="A8024">
        <v>8023</v>
      </c>
      <c r="B8024" t="s">
        <v>65</v>
      </c>
      <c r="C8024" t="s">
        <v>38</v>
      </c>
      <c r="D8024" t="s">
        <v>45</v>
      </c>
      <c r="E8024" t="s">
        <v>52</v>
      </c>
      <c r="F8024" t="s">
        <v>234</v>
      </c>
      <c r="G8024" t="s">
        <v>283</v>
      </c>
      <c r="H8024">
        <v>77</v>
      </c>
      <c r="I8024">
        <v>28143.15</v>
      </c>
      <c r="J8024">
        <v>2167022.5499999998</v>
      </c>
      <c r="K8024">
        <v>439</v>
      </c>
      <c r="L8024">
        <v>812</v>
      </c>
      <c r="M8024" t="s">
        <v>29</v>
      </c>
      <c r="N8024" t="s">
        <v>43</v>
      </c>
      <c r="O8024">
        <v>197025.57</v>
      </c>
      <c r="P8024">
        <f>_xlfn.DAYS(Table3[[#This Row],[Delivery_Date]],Table3[[#This Row],[Order_Date]])</f>
        <v>8</v>
      </c>
    </row>
    <row r="8025" spans="1:16" x14ac:dyDescent="0.25">
      <c r="A8025">
        <v>8024</v>
      </c>
      <c r="B8025" t="s">
        <v>23</v>
      </c>
      <c r="C8025" t="s">
        <v>24</v>
      </c>
      <c r="D8025" t="s">
        <v>39</v>
      </c>
      <c r="E8025" t="s">
        <v>46</v>
      </c>
      <c r="F8025" t="s">
        <v>201</v>
      </c>
      <c r="G8025" t="s">
        <v>198</v>
      </c>
      <c r="H8025">
        <v>22</v>
      </c>
      <c r="I8025">
        <v>1932.03</v>
      </c>
      <c r="J8025">
        <v>42504.66</v>
      </c>
      <c r="K8025">
        <v>2041.87</v>
      </c>
      <c r="L8025">
        <v>949</v>
      </c>
      <c r="M8025" t="s">
        <v>35</v>
      </c>
      <c r="N8025" t="s">
        <v>30</v>
      </c>
      <c r="O8025">
        <v>7891.06</v>
      </c>
      <c r="P8025">
        <f>_xlfn.DAYS(Table3[[#This Row],[Delivery_Date]],Table3[[#This Row],[Order_Date]])</f>
        <v>3</v>
      </c>
    </row>
    <row r="8026" spans="1:16" x14ac:dyDescent="0.25">
      <c r="A8026">
        <v>8025</v>
      </c>
      <c r="B8026" t="s">
        <v>31</v>
      </c>
      <c r="C8026" t="s">
        <v>38</v>
      </c>
      <c r="D8026" t="s">
        <v>32</v>
      </c>
      <c r="E8026" t="s">
        <v>52</v>
      </c>
      <c r="F8026" t="s">
        <v>195</v>
      </c>
      <c r="G8026" t="s">
        <v>376</v>
      </c>
      <c r="H8026">
        <v>82</v>
      </c>
      <c r="I8026">
        <v>25324.25</v>
      </c>
      <c r="J8026">
        <v>2076588.5</v>
      </c>
      <c r="K8026">
        <v>4022.19</v>
      </c>
      <c r="L8026">
        <v>760</v>
      </c>
      <c r="M8026" t="s">
        <v>35</v>
      </c>
      <c r="N8026" t="s">
        <v>36</v>
      </c>
      <c r="O8026">
        <v>136746.68</v>
      </c>
      <c r="P8026">
        <f>_xlfn.DAYS(Table3[[#This Row],[Delivery_Date]],Table3[[#This Row],[Order_Date]])</f>
        <v>11</v>
      </c>
    </row>
    <row r="8027" spans="1:16" x14ac:dyDescent="0.25">
      <c r="A8027">
        <v>8026</v>
      </c>
      <c r="B8027" t="s">
        <v>37</v>
      </c>
      <c r="C8027" t="s">
        <v>24</v>
      </c>
      <c r="D8027" t="s">
        <v>32</v>
      </c>
      <c r="E8027" t="s">
        <v>52</v>
      </c>
      <c r="F8027" t="s">
        <v>100</v>
      </c>
      <c r="G8027" t="s">
        <v>201</v>
      </c>
      <c r="H8027">
        <v>20</v>
      </c>
      <c r="I8027">
        <v>26255.29</v>
      </c>
      <c r="J8027">
        <v>525105.80000000005</v>
      </c>
      <c r="K8027">
        <v>398.28</v>
      </c>
      <c r="L8027">
        <v>208</v>
      </c>
      <c r="M8027" t="s">
        <v>21</v>
      </c>
      <c r="N8027" t="s">
        <v>70</v>
      </c>
      <c r="O8027">
        <v>36869.83</v>
      </c>
      <c r="P8027">
        <f>_xlfn.DAYS(Table3[[#This Row],[Delivery_Date]],Table3[[#This Row],[Order_Date]])</f>
        <v>14</v>
      </c>
    </row>
    <row r="8028" spans="1:16" x14ac:dyDescent="0.25">
      <c r="A8028">
        <v>8027</v>
      </c>
      <c r="B8028" t="s">
        <v>37</v>
      </c>
      <c r="C8028" t="s">
        <v>16</v>
      </c>
      <c r="D8028" t="s">
        <v>45</v>
      </c>
      <c r="E8028" t="s">
        <v>52</v>
      </c>
      <c r="F8028" t="s">
        <v>84</v>
      </c>
      <c r="G8028" t="s">
        <v>134</v>
      </c>
      <c r="H8028">
        <v>76</v>
      </c>
      <c r="I8028">
        <v>33647.589999999997</v>
      </c>
      <c r="J8028">
        <v>2557216.84</v>
      </c>
      <c r="K8028">
        <v>247.33</v>
      </c>
      <c r="L8028">
        <v>719</v>
      </c>
      <c r="M8028" t="s">
        <v>21</v>
      </c>
      <c r="N8028" t="s">
        <v>30</v>
      </c>
      <c r="O8028">
        <v>322446.68</v>
      </c>
      <c r="P8028">
        <f>_xlfn.DAYS(Table3[[#This Row],[Delivery_Date]],Table3[[#This Row],[Order_Date]])</f>
        <v>5</v>
      </c>
    </row>
    <row r="8029" spans="1:16" x14ac:dyDescent="0.25">
      <c r="A8029">
        <v>8028</v>
      </c>
      <c r="B8029" t="s">
        <v>37</v>
      </c>
      <c r="C8029" t="s">
        <v>38</v>
      </c>
      <c r="D8029" t="s">
        <v>17</v>
      </c>
      <c r="E8029" t="s">
        <v>26</v>
      </c>
      <c r="F8029" t="s">
        <v>142</v>
      </c>
      <c r="G8029" t="s">
        <v>377</v>
      </c>
      <c r="H8029">
        <v>86</v>
      </c>
      <c r="I8029">
        <v>3319.18</v>
      </c>
      <c r="J8029">
        <v>285449.48</v>
      </c>
      <c r="K8029">
        <v>3902.95</v>
      </c>
      <c r="L8029">
        <v>554</v>
      </c>
      <c r="M8029" t="s">
        <v>35</v>
      </c>
      <c r="N8029" t="s">
        <v>43</v>
      </c>
      <c r="O8029">
        <v>19900.68</v>
      </c>
      <c r="P8029">
        <f>_xlfn.DAYS(Table3[[#This Row],[Delivery_Date]],Table3[[#This Row],[Order_Date]])</f>
        <v>6</v>
      </c>
    </row>
    <row r="8030" spans="1:16" x14ac:dyDescent="0.25">
      <c r="A8030">
        <v>8029</v>
      </c>
      <c r="B8030" t="s">
        <v>23</v>
      </c>
      <c r="C8030" t="s">
        <v>16</v>
      </c>
      <c r="D8030" t="s">
        <v>32</v>
      </c>
      <c r="E8030" t="s">
        <v>26</v>
      </c>
      <c r="F8030" t="s">
        <v>120</v>
      </c>
      <c r="G8030" t="s">
        <v>266</v>
      </c>
      <c r="H8030">
        <v>68</v>
      </c>
      <c r="I8030">
        <v>22160.7</v>
      </c>
      <c r="J8030">
        <v>1506927.6</v>
      </c>
      <c r="K8030">
        <v>4354.04</v>
      </c>
      <c r="L8030">
        <v>311</v>
      </c>
      <c r="M8030" t="s">
        <v>35</v>
      </c>
      <c r="N8030" t="s">
        <v>43</v>
      </c>
      <c r="O8030">
        <v>322323.62</v>
      </c>
      <c r="P8030">
        <f>_xlfn.DAYS(Table3[[#This Row],[Delivery_Date]],Table3[[#This Row],[Order_Date]])</f>
        <v>3</v>
      </c>
    </row>
    <row r="8031" spans="1:16" x14ac:dyDescent="0.25">
      <c r="A8031">
        <v>8030</v>
      </c>
      <c r="B8031" t="s">
        <v>23</v>
      </c>
      <c r="C8031" t="s">
        <v>38</v>
      </c>
      <c r="D8031" t="s">
        <v>32</v>
      </c>
      <c r="E8031" t="s">
        <v>60</v>
      </c>
      <c r="F8031" t="s">
        <v>62</v>
      </c>
      <c r="G8031" t="s">
        <v>185</v>
      </c>
      <c r="H8031">
        <v>57</v>
      </c>
      <c r="I8031">
        <v>10400.370000000001</v>
      </c>
      <c r="J8031">
        <v>592821.09</v>
      </c>
      <c r="K8031">
        <v>3620.35</v>
      </c>
      <c r="L8031">
        <v>111</v>
      </c>
      <c r="M8031" t="s">
        <v>21</v>
      </c>
      <c r="N8031" t="s">
        <v>22</v>
      </c>
      <c r="O8031">
        <v>68653.570000000007</v>
      </c>
      <c r="P8031">
        <f>_xlfn.DAYS(Table3[[#This Row],[Delivery_Date]],Table3[[#This Row],[Order_Date]])</f>
        <v>4</v>
      </c>
    </row>
    <row r="8032" spans="1:16" x14ac:dyDescent="0.25">
      <c r="A8032">
        <v>8031</v>
      </c>
      <c r="B8032" t="s">
        <v>23</v>
      </c>
      <c r="C8032" t="s">
        <v>38</v>
      </c>
      <c r="D8032" t="s">
        <v>39</v>
      </c>
      <c r="E8032" t="s">
        <v>18</v>
      </c>
      <c r="F8032" t="s">
        <v>372</v>
      </c>
      <c r="G8032" t="s">
        <v>312</v>
      </c>
      <c r="H8032">
        <v>80</v>
      </c>
      <c r="I8032">
        <v>26829.69</v>
      </c>
      <c r="J8032">
        <v>2146375.2000000002</v>
      </c>
      <c r="K8032">
        <v>2578</v>
      </c>
      <c r="L8032">
        <v>665</v>
      </c>
      <c r="M8032" t="s">
        <v>42</v>
      </c>
      <c r="N8032" t="s">
        <v>22</v>
      </c>
      <c r="O8032">
        <v>454442.21</v>
      </c>
      <c r="P8032">
        <f>_xlfn.DAYS(Table3[[#This Row],[Delivery_Date]],Table3[[#This Row],[Order_Date]])</f>
        <v>5</v>
      </c>
    </row>
    <row r="8033" spans="1:16" x14ac:dyDescent="0.25">
      <c r="A8033">
        <v>8032</v>
      </c>
      <c r="B8033" t="s">
        <v>31</v>
      </c>
      <c r="C8033" t="s">
        <v>16</v>
      </c>
      <c r="D8033" t="s">
        <v>39</v>
      </c>
      <c r="E8033" t="s">
        <v>18</v>
      </c>
      <c r="F8033" t="s">
        <v>232</v>
      </c>
      <c r="G8033" t="s">
        <v>135</v>
      </c>
      <c r="H8033">
        <v>92</v>
      </c>
      <c r="I8033">
        <v>43336.06</v>
      </c>
      <c r="J8033">
        <v>3986917.52</v>
      </c>
      <c r="K8033">
        <v>1157.31</v>
      </c>
      <c r="L8033">
        <v>244</v>
      </c>
      <c r="M8033" t="s">
        <v>42</v>
      </c>
      <c r="N8033" t="s">
        <v>43</v>
      </c>
      <c r="O8033">
        <v>606815.84</v>
      </c>
      <c r="P8033">
        <f>_xlfn.DAYS(Table3[[#This Row],[Delivery_Date]],Table3[[#This Row],[Order_Date]])</f>
        <v>4</v>
      </c>
    </row>
    <row r="8034" spans="1:16" x14ac:dyDescent="0.25">
      <c r="A8034">
        <v>8033</v>
      </c>
      <c r="B8034" t="s">
        <v>59</v>
      </c>
      <c r="C8034" t="s">
        <v>24</v>
      </c>
      <c r="D8034" t="s">
        <v>32</v>
      </c>
      <c r="E8034" t="s">
        <v>46</v>
      </c>
      <c r="F8034" t="s">
        <v>327</v>
      </c>
      <c r="G8034" t="s">
        <v>72</v>
      </c>
      <c r="H8034">
        <v>60</v>
      </c>
      <c r="I8034">
        <v>716.67</v>
      </c>
      <c r="J8034">
        <v>43000.2</v>
      </c>
      <c r="K8034">
        <v>1554.53</v>
      </c>
      <c r="L8034">
        <v>226</v>
      </c>
      <c r="M8034" t="s">
        <v>42</v>
      </c>
      <c r="N8034" t="s">
        <v>36</v>
      </c>
      <c r="O8034">
        <v>9465.26</v>
      </c>
      <c r="P8034">
        <f>_xlfn.DAYS(Table3[[#This Row],[Delivery_Date]],Table3[[#This Row],[Order_Date]])</f>
        <v>6</v>
      </c>
    </row>
    <row r="8035" spans="1:16" x14ac:dyDescent="0.25">
      <c r="A8035">
        <v>8034</v>
      </c>
      <c r="B8035" t="s">
        <v>15</v>
      </c>
      <c r="C8035" t="s">
        <v>16</v>
      </c>
      <c r="D8035" t="s">
        <v>17</v>
      </c>
      <c r="E8035" t="s">
        <v>52</v>
      </c>
      <c r="F8035" t="s">
        <v>190</v>
      </c>
      <c r="G8035" t="s">
        <v>271</v>
      </c>
      <c r="H8035">
        <v>10</v>
      </c>
      <c r="I8035">
        <v>14234.78</v>
      </c>
      <c r="J8035">
        <v>142347.79999999999</v>
      </c>
      <c r="K8035">
        <v>2691.88</v>
      </c>
      <c r="L8035">
        <v>711</v>
      </c>
      <c r="M8035" t="s">
        <v>29</v>
      </c>
      <c r="N8035" t="s">
        <v>22</v>
      </c>
      <c r="O8035">
        <v>17503.91</v>
      </c>
      <c r="P8035">
        <f>_xlfn.DAYS(Table3[[#This Row],[Delivery_Date]],Table3[[#This Row],[Order_Date]])</f>
        <v>2</v>
      </c>
    </row>
    <row r="8036" spans="1:16" x14ac:dyDescent="0.25">
      <c r="A8036">
        <v>8035</v>
      </c>
      <c r="B8036" t="s">
        <v>15</v>
      </c>
      <c r="C8036" t="s">
        <v>24</v>
      </c>
      <c r="D8036" t="s">
        <v>45</v>
      </c>
      <c r="E8036" t="s">
        <v>26</v>
      </c>
      <c r="F8036" t="s">
        <v>371</v>
      </c>
      <c r="G8036" t="s">
        <v>410</v>
      </c>
      <c r="H8036">
        <v>64</v>
      </c>
      <c r="I8036">
        <v>23430.67</v>
      </c>
      <c r="J8036">
        <v>1499562.88</v>
      </c>
      <c r="K8036">
        <v>1311.07</v>
      </c>
      <c r="L8036">
        <v>777</v>
      </c>
      <c r="M8036" t="s">
        <v>29</v>
      </c>
      <c r="N8036" t="s">
        <v>43</v>
      </c>
      <c r="O8036">
        <v>117918.24</v>
      </c>
      <c r="P8036">
        <f>_xlfn.DAYS(Table3[[#This Row],[Delivery_Date]],Table3[[#This Row],[Order_Date]])</f>
        <v>6</v>
      </c>
    </row>
    <row r="8037" spans="1:16" x14ac:dyDescent="0.25">
      <c r="A8037">
        <v>8036</v>
      </c>
      <c r="B8037" t="s">
        <v>37</v>
      </c>
      <c r="C8037" t="s">
        <v>24</v>
      </c>
      <c r="D8037" t="s">
        <v>32</v>
      </c>
      <c r="E8037" t="s">
        <v>18</v>
      </c>
      <c r="F8037" t="s">
        <v>244</v>
      </c>
      <c r="G8037" t="s">
        <v>126</v>
      </c>
      <c r="H8037">
        <v>42</v>
      </c>
      <c r="I8037">
        <v>5560.06</v>
      </c>
      <c r="J8037">
        <v>233522.52</v>
      </c>
      <c r="K8037">
        <v>2387.62</v>
      </c>
      <c r="L8037">
        <v>230</v>
      </c>
      <c r="M8037" t="s">
        <v>42</v>
      </c>
      <c r="N8037" t="s">
        <v>70</v>
      </c>
      <c r="O8037">
        <v>38555.58</v>
      </c>
      <c r="P8037">
        <f>_xlfn.DAYS(Table3[[#This Row],[Delivery_Date]],Table3[[#This Row],[Order_Date]])</f>
        <v>14</v>
      </c>
    </row>
    <row r="8038" spans="1:16" x14ac:dyDescent="0.25">
      <c r="A8038">
        <v>8037</v>
      </c>
      <c r="B8038" t="s">
        <v>65</v>
      </c>
      <c r="C8038" t="s">
        <v>24</v>
      </c>
      <c r="D8038" t="s">
        <v>25</v>
      </c>
      <c r="E8038" t="s">
        <v>18</v>
      </c>
      <c r="F8038" t="s">
        <v>232</v>
      </c>
      <c r="G8038" t="s">
        <v>242</v>
      </c>
      <c r="H8038">
        <v>83</v>
      </c>
      <c r="I8038">
        <v>18868.95</v>
      </c>
      <c r="J8038">
        <v>1566122.85</v>
      </c>
      <c r="K8038">
        <v>1030.76</v>
      </c>
      <c r="L8038">
        <v>956</v>
      </c>
      <c r="M8038" t="s">
        <v>42</v>
      </c>
      <c r="N8038" t="s">
        <v>30</v>
      </c>
      <c r="O8038">
        <v>297910.96999999997</v>
      </c>
      <c r="P8038">
        <f>_xlfn.DAYS(Table3[[#This Row],[Delivery_Date]],Table3[[#This Row],[Order_Date]])</f>
        <v>5</v>
      </c>
    </row>
    <row r="8039" spans="1:16" x14ac:dyDescent="0.25">
      <c r="A8039">
        <v>8038</v>
      </c>
      <c r="B8039" t="s">
        <v>37</v>
      </c>
      <c r="C8039" t="s">
        <v>38</v>
      </c>
      <c r="D8039" t="s">
        <v>17</v>
      </c>
      <c r="E8039" t="s">
        <v>26</v>
      </c>
      <c r="F8039" t="s">
        <v>165</v>
      </c>
      <c r="G8039" t="s">
        <v>82</v>
      </c>
      <c r="H8039">
        <v>70</v>
      </c>
      <c r="I8039">
        <v>8795.1299999999992</v>
      </c>
      <c r="J8039">
        <v>615659.1</v>
      </c>
      <c r="K8039">
        <v>2503.88</v>
      </c>
      <c r="L8039">
        <v>363</v>
      </c>
      <c r="M8039" t="s">
        <v>29</v>
      </c>
      <c r="N8039" t="s">
        <v>70</v>
      </c>
      <c r="O8039">
        <v>74624.960000000006</v>
      </c>
      <c r="P8039">
        <f>_xlfn.DAYS(Table3[[#This Row],[Delivery_Date]],Table3[[#This Row],[Order_Date]])</f>
        <v>2</v>
      </c>
    </row>
    <row r="8040" spans="1:16" x14ac:dyDescent="0.25">
      <c r="A8040">
        <v>8039</v>
      </c>
      <c r="B8040" t="s">
        <v>44</v>
      </c>
      <c r="C8040" t="s">
        <v>38</v>
      </c>
      <c r="D8040" t="s">
        <v>39</v>
      </c>
      <c r="E8040" t="s">
        <v>18</v>
      </c>
      <c r="F8040" t="s">
        <v>84</v>
      </c>
      <c r="G8040" t="s">
        <v>242</v>
      </c>
      <c r="H8040">
        <v>92</v>
      </c>
      <c r="I8040">
        <v>33855.25</v>
      </c>
      <c r="J8040">
        <v>3114683</v>
      </c>
      <c r="K8040">
        <v>3407.56</v>
      </c>
      <c r="L8040">
        <v>816</v>
      </c>
      <c r="M8040" t="s">
        <v>21</v>
      </c>
      <c r="N8040" t="s">
        <v>70</v>
      </c>
      <c r="O8040">
        <v>296849.53999999998</v>
      </c>
      <c r="P8040">
        <f>_xlfn.DAYS(Table3[[#This Row],[Delivery_Date]],Table3[[#This Row],[Order_Date]])</f>
        <v>12</v>
      </c>
    </row>
    <row r="8041" spans="1:16" x14ac:dyDescent="0.25">
      <c r="A8041">
        <v>8040</v>
      </c>
      <c r="B8041" t="s">
        <v>44</v>
      </c>
      <c r="C8041" t="s">
        <v>16</v>
      </c>
      <c r="D8041" t="s">
        <v>39</v>
      </c>
      <c r="E8041" t="s">
        <v>18</v>
      </c>
      <c r="F8041" t="s">
        <v>228</v>
      </c>
      <c r="G8041" t="s">
        <v>62</v>
      </c>
      <c r="H8041">
        <v>57</v>
      </c>
      <c r="I8041">
        <v>8890.36</v>
      </c>
      <c r="J8041">
        <v>506750.52</v>
      </c>
      <c r="K8041">
        <v>1066.3699999999999</v>
      </c>
      <c r="L8041">
        <v>998</v>
      </c>
      <c r="M8041" t="s">
        <v>29</v>
      </c>
      <c r="N8041" t="s">
        <v>22</v>
      </c>
      <c r="O8041">
        <v>79501.070000000007</v>
      </c>
      <c r="P8041">
        <f>_xlfn.DAYS(Table3[[#This Row],[Delivery_Date]],Table3[[#This Row],[Order_Date]])</f>
        <v>13</v>
      </c>
    </row>
    <row r="8042" spans="1:16" x14ac:dyDescent="0.25">
      <c r="A8042">
        <v>8041</v>
      </c>
      <c r="B8042" t="s">
        <v>44</v>
      </c>
      <c r="C8042" t="s">
        <v>38</v>
      </c>
      <c r="D8042" t="s">
        <v>25</v>
      </c>
      <c r="E8042" t="s">
        <v>18</v>
      </c>
      <c r="F8042" t="s">
        <v>357</v>
      </c>
      <c r="G8042" t="s">
        <v>345</v>
      </c>
      <c r="H8042">
        <v>89</v>
      </c>
      <c r="I8042">
        <v>46055.57</v>
      </c>
      <c r="J8042">
        <v>4098945.73</v>
      </c>
      <c r="K8042">
        <v>296.51</v>
      </c>
      <c r="L8042">
        <v>777</v>
      </c>
      <c r="M8042" t="s">
        <v>29</v>
      </c>
      <c r="N8042" t="s">
        <v>70</v>
      </c>
      <c r="O8042">
        <v>952167.04</v>
      </c>
      <c r="P8042">
        <f>_xlfn.DAYS(Table3[[#This Row],[Delivery_Date]],Table3[[#This Row],[Order_Date]])</f>
        <v>9</v>
      </c>
    </row>
    <row r="8043" spans="1:16" x14ac:dyDescent="0.25">
      <c r="A8043">
        <v>8042</v>
      </c>
      <c r="B8043" t="s">
        <v>44</v>
      </c>
      <c r="C8043" t="s">
        <v>38</v>
      </c>
      <c r="D8043" t="s">
        <v>17</v>
      </c>
      <c r="E8043" t="s">
        <v>26</v>
      </c>
      <c r="F8043" t="s">
        <v>406</v>
      </c>
      <c r="G8043" t="s">
        <v>191</v>
      </c>
      <c r="H8043">
        <v>16</v>
      </c>
      <c r="I8043">
        <v>24172.87</v>
      </c>
      <c r="J8043">
        <v>386765.92</v>
      </c>
      <c r="K8043">
        <v>2786.39</v>
      </c>
      <c r="L8043">
        <v>840</v>
      </c>
      <c r="M8043" t="s">
        <v>21</v>
      </c>
      <c r="N8043" t="s">
        <v>36</v>
      </c>
      <c r="O8043">
        <v>95828.91</v>
      </c>
      <c r="P8043">
        <f>_xlfn.DAYS(Table3[[#This Row],[Delivery_Date]],Table3[[#This Row],[Order_Date]])</f>
        <v>11</v>
      </c>
    </row>
    <row r="8044" spans="1:16" x14ac:dyDescent="0.25">
      <c r="A8044">
        <v>8043</v>
      </c>
      <c r="B8044" t="s">
        <v>59</v>
      </c>
      <c r="C8044" t="s">
        <v>16</v>
      </c>
      <c r="D8044" t="s">
        <v>39</v>
      </c>
      <c r="E8044" t="s">
        <v>26</v>
      </c>
      <c r="F8044" t="s">
        <v>211</v>
      </c>
      <c r="G8044" t="s">
        <v>224</v>
      </c>
      <c r="H8044">
        <v>25</v>
      </c>
      <c r="I8044">
        <v>42109.89</v>
      </c>
      <c r="J8044">
        <v>1052747.25</v>
      </c>
      <c r="K8044">
        <v>4006.73</v>
      </c>
      <c r="L8044">
        <v>446</v>
      </c>
      <c r="M8044" t="s">
        <v>21</v>
      </c>
      <c r="N8044" t="s">
        <v>43</v>
      </c>
      <c r="O8044">
        <v>261725.31</v>
      </c>
      <c r="P8044">
        <f>_xlfn.DAYS(Table3[[#This Row],[Delivery_Date]],Table3[[#This Row],[Order_Date]])</f>
        <v>10</v>
      </c>
    </row>
    <row r="8045" spans="1:16" x14ac:dyDescent="0.25">
      <c r="A8045">
        <v>8044</v>
      </c>
      <c r="B8045" t="s">
        <v>31</v>
      </c>
      <c r="C8045" t="s">
        <v>38</v>
      </c>
      <c r="D8045" t="s">
        <v>39</v>
      </c>
      <c r="E8045" t="s">
        <v>18</v>
      </c>
      <c r="F8045" t="s">
        <v>196</v>
      </c>
      <c r="G8045" t="s">
        <v>204</v>
      </c>
      <c r="H8045">
        <v>89</v>
      </c>
      <c r="I8045">
        <v>47664.13</v>
      </c>
      <c r="J8045">
        <v>4242107.57</v>
      </c>
      <c r="K8045">
        <v>4918.3500000000004</v>
      </c>
      <c r="L8045">
        <v>668</v>
      </c>
      <c r="M8045" t="s">
        <v>42</v>
      </c>
      <c r="N8045" t="s">
        <v>36</v>
      </c>
      <c r="O8045">
        <v>883324.95</v>
      </c>
      <c r="P8045">
        <f>_xlfn.DAYS(Table3[[#This Row],[Delivery_Date]],Table3[[#This Row],[Order_Date]])</f>
        <v>5</v>
      </c>
    </row>
    <row r="8046" spans="1:16" x14ac:dyDescent="0.25">
      <c r="A8046">
        <v>8045</v>
      </c>
      <c r="B8046" t="s">
        <v>51</v>
      </c>
      <c r="C8046" t="s">
        <v>16</v>
      </c>
      <c r="D8046" t="s">
        <v>25</v>
      </c>
      <c r="E8046" t="s">
        <v>60</v>
      </c>
      <c r="F8046" t="s">
        <v>84</v>
      </c>
      <c r="G8046" t="s">
        <v>403</v>
      </c>
      <c r="H8046">
        <v>21</v>
      </c>
      <c r="I8046">
        <v>43944.44</v>
      </c>
      <c r="J8046">
        <v>922833.24</v>
      </c>
      <c r="K8046">
        <v>3276.69</v>
      </c>
      <c r="L8046">
        <v>433</v>
      </c>
      <c r="M8046" t="s">
        <v>35</v>
      </c>
      <c r="N8046" t="s">
        <v>70</v>
      </c>
      <c r="O8046">
        <v>102263.44</v>
      </c>
      <c r="P8046">
        <f>_xlfn.DAYS(Table3[[#This Row],[Delivery_Date]],Table3[[#This Row],[Order_Date]])</f>
        <v>2</v>
      </c>
    </row>
    <row r="8047" spans="1:16" x14ac:dyDescent="0.25">
      <c r="A8047">
        <v>8046</v>
      </c>
      <c r="B8047" t="s">
        <v>23</v>
      </c>
      <c r="C8047" t="s">
        <v>24</v>
      </c>
      <c r="D8047" t="s">
        <v>39</v>
      </c>
      <c r="E8047" t="s">
        <v>26</v>
      </c>
      <c r="F8047" t="s">
        <v>143</v>
      </c>
      <c r="G8047" t="s">
        <v>53</v>
      </c>
      <c r="H8047">
        <v>96</v>
      </c>
      <c r="I8047">
        <v>24071.68</v>
      </c>
      <c r="J8047">
        <v>2310881.2799999998</v>
      </c>
      <c r="K8047">
        <v>1893.16</v>
      </c>
      <c r="L8047">
        <v>549</v>
      </c>
      <c r="M8047" t="s">
        <v>21</v>
      </c>
      <c r="N8047" t="s">
        <v>70</v>
      </c>
      <c r="O8047">
        <v>342328.47</v>
      </c>
      <c r="P8047">
        <f>_xlfn.DAYS(Table3[[#This Row],[Delivery_Date]],Table3[[#This Row],[Order_Date]])</f>
        <v>3</v>
      </c>
    </row>
    <row r="8048" spans="1:16" x14ac:dyDescent="0.25">
      <c r="A8048">
        <v>8047</v>
      </c>
      <c r="B8048" t="s">
        <v>44</v>
      </c>
      <c r="C8048" t="s">
        <v>24</v>
      </c>
      <c r="D8048" t="s">
        <v>45</v>
      </c>
      <c r="E8048" t="s">
        <v>18</v>
      </c>
      <c r="F8048" t="s">
        <v>164</v>
      </c>
      <c r="G8048" t="s">
        <v>366</v>
      </c>
      <c r="H8048">
        <v>30</v>
      </c>
      <c r="I8048">
        <v>10847.65</v>
      </c>
      <c r="J8048">
        <v>325429.5</v>
      </c>
      <c r="K8048">
        <v>1560.17</v>
      </c>
      <c r="L8048">
        <v>871</v>
      </c>
      <c r="M8048" t="s">
        <v>42</v>
      </c>
      <c r="N8048" t="s">
        <v>36</v>
      </c>
      <c r="O8048">
        <v>81199.83</v>
      </c>
      <c r="P8048">
        <f>_xlfn.DAYS(Table3[[#This Row],[Delivery_Date]],Table3[[#This Row],[Order_Date]])</f>
        <v>7</v>
      </c>
    </row>
    <row r="8049" spans="1:16" x14ac:dyDescent="0.25">
      <c r="A8049">
        <v>8048</v>
      </c>
      <c r="B8049" t="s">
        <v>51</v>
      </c>
      <c r="C8049" t="s">
        <v>38</v>
      </c>
      <c r="D8049" t="s">
        <v>45</v>
      </c>
      <c r="E8049" t="s">
        <v>60</v>
      </c>
      <c r="F8049" t="s">
        <v>126</v>
      </c>
      <c r="G8049" t="s">
        <v>415</v>
      </c>
      <c r="H8049">
        <v>31</v>
      </c>
      <c r="I8049">
        <v>38343.35</v>
      </c>
      <c r="J8049">
        <v>1188643.8500000001</v>
      </c>
      <c r="K8049">
        <v>4301.76</v>
      </c>
      <c r="L8049">
        <v>814</v>
      </c>
      <c r="M8049" t="s">
        <v>21</v>
      </c>
      <c r="N8049" t="s">
        <v>70</v>
      </c>
      <c r="O8049">
        <v>112415.5</v>
      </c>
      <c r="P8049">
        <f>_xlfn.DAYS(Table3[[#This Row],[Delivery_Date]],Table3[[#This Row],[Order_Date]])</f>
        <v>12</v>
      </c>
    </row>
    <row r="8050" spans="1:16" x14ac:dyDescent="0.25">
      <c r="A8050">
        <v>8049</v>
      </c>
      <c r="B8050" t="s">
        <v>15</v>
      </c>
      <c r="C8050" t="s">
        <v>38</v>
      </c>
      <c r="D8050" t="s">
        <v>32</v>
      </c>
      <c r="E8050" t="s">
        <v>46</v>
      </c>
      <c r="F8050" t="s">
        <v>194</v>
      </c>
      <c r="G8050" t="s">
        <v>267</v>
      </c>
      <c r="H8050">
        <v>93</v>
      </c>
      <c r="I8050">
        <v>36603.32</v>
      </c>
      <c r="J8050">
        <v>3404108.76</v>
      </c>
      <c r="K8050">
        <v>4882.21</v>
      </c>
      <c r="L8050">
        <v>136</v>
      </c>
      <c r="M8050" t="s">
        <v>42</v>
      </c>
      <c r="N8050" t="s">
        <v>36</v>
      </c>
      <c r="O8050">
        <v>659487.19999999995</v>
      </c>
      <c r="P8050">
        <f>_xlfn.DAYS(Table3[[#This Row],[Delivery_Date]],Table3[[#This Row],[Order_Date]])</f>
        <v>4</v>
      </c>
    </row>
    <row r="8051" spans="1:16" x14ac:dyDescent="0.25">
      <c r="A8051">
        <v>8050</v>
      </c>
      <c r="B8051" t="s">
        <v>51</v>
      </c>
      <c r="C8051" t="s">
        <v>24</v>
      </c>
      <c r="D8051" t="s">
        <v>32</v>
      </c>
      <c r="E8051" t="s">
        <v>60</v>
      </c>
      <c r="F8051" t="s">
        <v>229</v>
      </c>
      <c r="G8051" t="s">
        <v>119</v>
      </c>
      <c r="H8051">
        <v>57</v>
      </c>
      <c r="I8051">
        <v>3478.6</v>
      </c>
      <c r="J8051">
        <v>198280.2</v>
      </c>
      <c r="K8051">
        <v>3617.24</v>
      </c>
      <c r="L8051">
        <v>947</v>
      </c>
      <c r="M8051" t="s">
        <v>42</v>
      </c>
      <c r="N8051" t="s">
        <v>22</v>
      </c>
      <c r="O8051">
        <v>41247.5</v>
      </c>
      <c r="P8051">
        <f>_xlfn.DAYS(Table3[[#This Row],[Delivery_Date]],Table3[[#This Row],[Order_Date]])</f>
        <v>11</v>
      </c>
    </row>
    <row r="8052" spans="1:16" x14ac:dyDescent="0.25">
      <c r="A8052">
        <v>8051</v>
      </c>
      <c r="B8052" t="s">
        <v>37</v>
      </c>
      <c r="C8052" t="s">
        <v>24</v>
      </c>
      <c r="D8052" t="s">
        <v>39</v>
      </c>
      <c r="E8052" t="s">
        <v>46</v>
      </c>
      <c r="F8052" t="s">
        <v>346</v>
      </c>
      <c r="G8052" t="s">
        <v>379</v>
      </c>
      <c r="H8052">
        <v>15</v>
      </c>
      <c r="I8052">
        <v>24057.29</v>
      </c>
      <c r="J8052">
        <v>360859.35</v>
      </c>
      <c r="K8052">
        <v>2834.6</v>
      </c>
      <c r="L8052">
        <v>37</v>
      </c>
      <c r="M8052" t="s">
        <v>35</v>
      </c>
      <c r="N8052" t="s">
        <v>43</v>
      </c>
      <c r="O8052">
        <v>23000.92</v>
      </c>
      <c r="P8052">
        <f>_xlfn.DAYS(Table3[[#This Row],[Delivery_Date]],Table3[[#This Row],[Order_Date]])</f>
        <v>13</v>
      </c>
    </row>
    <row r="8053" spans="1:16" x14ac:dyDescent="0.25">
      <c r="A8053">
        <v>8052</v>
      </c>
      <c r="B8053" t="s">
        <v>44</v>
      </c>
      <c r="C8053" t="s">
        <v>38</v>
      </c>
      <c r="D8053" t="s">
        <v>45</v>
      </c>
      <c r="E8053" t="s">
        <v>26</v>
      </c>
      <c r="F8053" t="s">
        <v>350</v>
      </c>
      <c r="G8053" t="s">
        <v>106</v>
      </c>
      <c r="H8053">
        <v>15</v>
      </c>
      <c r="I8053">
        <v>36846.6</v>
      </c>
      <c r="J8053">
        <v>552699</v>
      </c>
      <c r="K8053">
        <v>1479.15</v>
      </c>
      <c r="L8053">
        <v>94</v>
      </c>
      <c r="M8053" t="s">
        <v>35</v>
      </c>
      <c r="N8053" t="s">
        <v>43</v>
      </c>
      <c r="O8053">
        <v>65883.56</v>
      </c>
      <c r="P8053">
        <f>_xlfn.DAYS(Table3[[#This Row],[Delivery_Date]],Table3[[#This Row],[Order_Date]])</f>
        <v>2</v>
      </c>
    </row>
    <row r="8054" spans="1:16" x14ac:dyDescent="0.25">
      <c r="A8054">
        <v>8053</v>
      </c>
      <c r="B8054" t="s">
        <v>51</v>
      </c>
      <c r="C8054" t="s">
        <v>24</v>
      </c>
      <c r="D8054" t="s">
        <v>17</v>
      </c>
      <c r="E8054" t="s">
        <v>18</v>
      </c>
      <c r="F8054" t="s">
        <v>307</v>
      </c>
      <c r="G8054" t="s">
        <v>240</v>
      </c>
      <c r="H8054">
        <v>42</v>
      </c>
      <c r="I8054">
        <v>44622.84</v>
      </c>
      <c r="J8054">
        <v>1874159.28</v>
      </c>
      <c r="K8054">
        <v>1313.05</v>
      </c>
      <c r="L8054">
        <v>497</v>
      </c>
      <c r="M8054" t="s">
        <v>29</v>
      </c>
      <c r="N8054" t="s">
        <v>30</v>
      </c>
      <c r="O8054">
        <v>255264.94</v>
      </c>
      <c r="P8054">
        <f>_xlfn.DAYS(Table3[[#This Row],[Delivery_Date]],Table3[[#This Row],[Order_Date]])</f>
        <v>1</v>
      </c>
    </row>
    <row r="8055" spans="1:16" x14ac:dyDescent="0.25">
      <c r="A8055">
        <v>8054</v>
      </c>
      <c r="B8055" t="s">
        <v>37</v>
      </c>
      <c r="C8055" t="s">
        <v>16</v>
      </c>
      <c r="D8055" t="s">
        <v>25</v>
      </c>
      <c r="E8055" t="s">
        <v>26</v>
      </c>
      <c r="F8055" t="s">
        <v>73</v>
      </c>
      <c r="G8055" t="s">
        <v>164</v>
      </c>
      <c r="H8055">
        <v>79</v>
      </c>
      <c r="I8055">
        <v>40258.949999999997</v>
      </c>
      <c r="J8055">
        <v>3180457.05</v>
      </c>
      <c r="K8055">
        <v>2223.84</v>
      </c>
      <c r="L8055">
        <v>67</v>
      </c>
      <c r="M8055" t="s">
        <v>29</v>
      </c>
      <c r="N8055" t="s">
        <v>43</v>
      </c>
      <c r="O8055">
        <v>745352.93</v>
      </c>
      <c r="P8055">
        <f>_xlfn.DAYS(Table3[[#This Row],[Delivery_Date]],Table3[[#This Row],[Order_Date]])</f>
        <v>6</v>
      </c>
    </row>
    <row r="8056" spans="1:16" x14ac:dyDescent="0.25">
      <c r="A8056">
        <v>8055</v>
      </c>
      <c r="B8056" t="s">
        <v>44</v>
      </c>
      <c r="C8056" t="s">
        <v>38</v>
      </c>
      <c r="D8056" t="s">
        <v>39</v>
      </c>
      <c r="E8056" t="s">
        <v>26</v>
      </c>
      <c r="F8056" t="s">
        <v>141</v>
      </c>
      <c r="G8056" t="s">
        <v>339</v>
      </c>
      <c r="H8056">
        <v>96</v>
      </c>
      <c r="I8056">
        <v>44084.91</v>
      </c>
      <c r="J8056">
        <v>4232151.3600000003</v>
      </c>
      <c r="K8056">
        <v>465.14</v>
      </c>
      <c r="L8056">
        <v>655</v>
      </c>
      <c r="M8056" t="s">
        <v>35</v>
      </c>
      <c r="N8056" t="s">
        <v>22</v>
      </c>
      <c r="O8056">
        <v>344711.29</v>
      </c>
      <c r="P8056">
        <f>_xlfn.DAYS(Table3[[#This Row],[Delivery_Date]],Table3[[#This Row],[Order_Date]])</f>
        <v>6</v>
      </c>
    </row>
    <row r="8057" spans="1:16" x14ac:dyDescent="0.25">
      <c r="A8057">
        <v>8056</v>
      </c>
      <c r="B8057" t="s">
        <v>51</v>
      </c>
      <c r="C8057" t="s">
        <v>24</v>
      </c>
      <c r="D8057" t="s">
        <v>45</v>
      </c>
      <c r="E8057" t="s">
        <v>52</v>
      </c>
      <c r="F8057" t="s">
        <v>264</v>
      </c>
      <c r="G8057" t="s">
        <v>183</v>
      </c>
      <c r="H8057">
        <v>96</v>
      </c>
      <c r="I8057">
        <v>31004</v>
      </c>
      <c r="J8057">
        <v>2976384</v>
      </c>
      <c r="K8057">
        <v>1047.54</v>
      </c>
      <c r="L8057">
        <v>662</v>
      </c>
      <c r="M8057" t="s">
        <v>21</v>
      </c>
      <c r="N8057" t="s">
        <v>43</v>
      </c>
      <c r="O8057">
        <v>526922.53</v>
      </c>
      <c r="P8057">
        <f>_xlfn.DAYS(Table3[[#This Row],[Delivery_Date]],Table3[[#This Row],[Order_Date]])</f>
        <v>3</v>
      </c>
    </row>
    <row r="8058" spans="1:16" x14ac:dyDescent="0.25">
      <c r="A8058">
        <v>8057</v>
      </c>
      <c r="B8058" t="s">
        <v>59</v>
      </c>
      <c r="C8058" t="s">
        <v>24</v>
      </c>
      <c r="D8058" t="s">
        <v>32</v>
      </c>
      <c r="E8058" t="s">
        <v>26</v>
      </c>
      <c r="F8058" t="s">
        <v>62</v>
      </c>
      <c r="G8058" t="s">
        <v>349</v>
      </c>
      <c r="H8058">
        <v>73</v>
      </c>
      <c r="I8058">
        <v>10297.540000000001</v>
      </c>
      <c r="J8058">
        <v>751720.42</v>
      </c>
      <c r="K8058">
        <v>304.33</v>
      </c>
      <c r="L8058">
        <v>805</v>
      </c>
      <c r="M8058" t="s">
        <v>42</v>
      </c>
      <c r="N8058" t="s">
        <v>43</v>
      </c>
      <c r="O8058">
        <v>101810.3</v>
      </c>
      <c r="P8058">
        <f>_xlfn.DAYS(Table3[[#This Row],[Delivery_Date]],Table3[[#This Row],[Order_Date]])</f>
        <v>9</v>
      </c>
    </row>
    <row r="8059" spans="1:16" x14ac:dyDescent="0.25">
      <c r="A8059">
        <v>8058</v>
      </c>
      <c r="B8059" t="s">
        <v>37</v>
      </c>
      <c r="C8059" t="s">
        <v>38</v>
      </c>
      <c r="D8059" t="s">
        <v>39</v>
      </c>
      <c r="E8059" t="s">
        <v>52</v>
      </c>
      <c r="F8059" t="s">
        <v>138</v>
      </c>
      <c r="G8059" t="s">
        <v>139</v>
      </c>
      <c r="H8059">
        <v>72</v>
      </c>
      <c r="I8059">
        <v>30329.84</v>
      </c>
      <c r="J8059">
        <v>2183748.48</v>
      </c>
      <c r="K8059">
        <v>2521.6999999999998</v>
      </c>
      <c r="L8059">
        <v>752</v>
      </c>
      <c r="M8059" t="s">
        <v>35</v>
      </c>
      <c r="N8059" t="s">
        <v>22</v>
      </c>
      <c r="O8059">
        <v>271705.88</v>
      </c>
      <c r="P8059">
        <f>_xlfn.DAYS(Table3[[#This Row],[Delivery_Date]],Table3[[#This Row],[Order_Date]])</f>
        <v>5</v>
      </c>
    </row>
    <row r="8060" spans="1:16" x14ac:dyDescent="0.25">
      <c r="A8060">
        <v>8059</v>
      </c>
      <c r="B8060" t="s">
        <v>51</v>
      </c>
      <c r="C8060" t="s">
        <v>38</v>
      </c>
      <c r="D8060" t="s">
        <v>39</v>
      </c>
      <c r="E8060" t="s">
        <v>26</v>
      </c>
      <c r="F8060" t="s">
        <v>376</v>
      </c>
      <c r="G8060" t="s">
        <v>352</v>
      </c>
      <c r="H8060">
        <v>45</v>
      </c>
      <c r="I8060">
        <v>11802.44</v>
      </c>
      <c r="J8060">
        <v>531109.80000000005</v>
      </c>
      <c r="K8060">
        <v>4544.84</v>
      </c>
      <c r="L8060">
        <v>508</v>
      </c>
      <c r="M8060" t="s">
        <v>29</v>
      </c>
      <c r="N8060" t="s">
        <v>36</v>
      </c>
      <c r="O8060">
        <v>72231.72</v>
      </c>
      <c r="P8060">
        <f>_xlfn.DAYS(Table3[[#This Row],[Delivery_Date]],Table3[[#This Row],[Order_Date]])</f>
        <v>9</v>
      </c>
    </row>
    <row r="8061" spans="1:16" x14ac:dyDescent="0.25">
      <c r="A8061">
        <v>8060</v>
      </c>
      <c r="B8061" t="s">
        <v>44</v>
      </c>
      <c r="C8061" t="s">
        <v>38</v>
      </c>
      <c r="D8061" t="s">
        <v>39</v>
      </c>
      <c r="E8061" t="s">
        <v>46</v>
      </c>
      <c r="F8061" t="s">
        <v>290</v>
      </c>
      <c r="G8061" t="s">
        <v>288</v>
      </c>
      <c r="H8061">
        <v>74</v>
      </c>
      <c r="I8061">
        <v>42500.88</v>
      </c>
      <c r="J8061">
        <v>3145065.12</v>
      </c>
      <c r="K8061">
        <v>3681.31</v>
      </c>
      <c r="L8061">
        <v>794</v>
      </c>
      <c r="M8061" t="s">
        <v>29</v>
      </c>
      <c r="N8061" t="s">
        <v>43</v>
      </c>
      <c r="O8061">
        <v>266524.06</v>
      </c>
      <c r="P8061">
        <f>_xlfn.DAYS(Table3[[#This Row],[Delivery_Date]],Table3[[#This Row],[Order_Date]])</f>
        <v>4</v>
      </c>
    </row>
    <row r="8062" spans="1:16" x14ac:dyDescent="0.25">
      <c r="A8062">
        <v>8061</v>
      </c>
      <c r="B8062" t="s">
        <v>44</v>
      </c>
      <c r="C8062" t="s">
        <v>16</v>
      </c>
      <c r="D8062" t="s">
        <v>32</v>
      </c>
      <c r="E8062" t="s">
        <v>60</v>
      </c>
      <c r="F8062" t="s">
        <v>149</v>
      </c>
      <c r="G8062" t="s">
        <v>236</v>
      </c>
      <c r="H8062">
        <v>99</v>
      </c>
      <c r="I8062">
        <v>48138.11</v>
      </c>
      <c r="J8062">
        <v>4765672.8899999997</v>
      </c>
      <c r="K8062">
        <v>437.9</v>
      </c>
      <c r="L8062">
        <v>28</v>
      </c>
      <c r="M8062" t="s">
        <v>42</v>
      </c>
      <c r="N8062" t="s">
        <v>22</v>
      </c>
      <c r="O8062">
        <v>1102471.83</v>
      </c>
      <c r="P8062">
        <f>_xlfn.DAYS(Table3[[#This Row],[Delivery_Date]],Table3[[#This Row],[Order_Date]])</f>
        <v>5</v>
      </c>
    </row>
    <row r="8063" spans="1:16" x14ac:dyDescent="0.25">
      <c r="A8063">
        <v>8062</v>
      </c>
      <c r="B8063" t="s">
        <v>59</v>
      </c>
      <c r="C8063" t="s">
        <v>38</v>
      </c>
      <c r="D8063" t="s">
        <v>17</v>
      </c>
      <c r="E8063" t="s">
        <v>18</v>
      </c>
      <c r="F8063" t="s">
        <v>382</v>
      </c>
      <c r="G8063" t="s">
        <v>96</v>
      </c>
      <c r="H8063">
        <v>27</v>
      </c>
      <c r="I8063">
        <v>39716.43</v>
      </c>
      <c r="J8063">
        <v>1072343.6100000001</v>
      </c>
      <c r="K8063">
        <v>1045.8399999999999</v>
      </c>
      <c r="L8063">
        <v>895</v>
      </c>
      <c r="M8063" t="s">
        <v>21</v>
      </c>
      <c r="N8063" t="s">
        <v>36</v>
      </c>
      <c r="O8063">
        <v>103041.31</v>
      </c>
      <c r="P8063">
        <f>_xlfn.DAYS(Table3[[#This Row],[Delivery_Date]],Table3[[#This Row],[Order_Date]])</f>
        <v>2</v>
      </c>
    </row>
    <row r="8064" spans="1:16" x14ac:dyDescent="0.25">
      <c r="A8064">
        <v>8063</v>
      </c>
      <c r="B8064" t="s">
        <v>65</v>
      </c>
      <c r="C8064" t="s">
        <v>24</v>
      </c>
      <c r="D8064" t="s">
        <v>32</v>
      </c>
      <c r="E8064" t="s">
        <v>18</v>
      </c>
      <c r="F8064" t="s">
        <v>189</v>
      </c>
      <c r="G8064" t="s">
        <v>97</v>
      </c>
      <c r="H8064">
        <v>20</v>
      </c>
      <c r="I8064">
        <v>26333.1</v>
      </c>
      <c r="J8064">
        <v>526662</v>
      </c>
      <c r="K8064">
        <v>2094.83</v>
      </c>
      <c r="L8064">
        <v>397</v>
      </c>
      <c r="M8064" t="s">
        <v>29</v>
      </c>
      <c r="N8064" t="s">
        <v>70</v>
      </c>
      <c r="O8064">
        <v>64697.82</v>
      </c>
      <c r="P8064">
        <f>_xlfn.DAYS(Table3[[#This Row],[Delivery_Date]],Table3[[#This Row],[Order_Date]])</f>
        <v>10</v>
      </c>
    </row>
    <row r="8065" spans="1:16" x14ac:dyDescent="0.25">
      <c r="A8065">
        <v>8064</v>
      </c>
      <c r="B8065" t="s">
        <v>51</v>
      </c>
      <c r="C8065" t="s">
        <v>16</v>
      </c>
      <c r="D8065" t="s">
        <v>45</v>
      </c>
      <c r="E8065" t="s">
        <v>18</v>
      </c>
      <c r="F8065" t="s">
        <v>274</v>
      </c>
      <c r="G8065" t="s">
        <v>203</v>
      </c>
      <c r="H8065">
        <v>96</v>
      </c>
      <c r="I8065">
        <v>38470.14</v>
      </c>
      <c r="J8065">
        <v>3693133.44</v>
      </c>
      <c r="K8065">
        <v>4880.63</v>
      </c>
      <c r="L8065">
        <v>295</v>
      </c>
      <c r="M8065" t="s">
        <v>29</v>
      </c>
      <c r="N8065" t="s">
        <v>30</v>
      </c>
      <c r="O8065">
        <v>852177.96</v>
      </c>
      <c r="P8065">
        <f>_xlfn.DAYS(Table3[[#This Row],[Delivery_Date]],Table3[[#This Row],[Order_Date]])</f>
        <v>1</v>
      </c>
    </row>
    <row r="8066" spans="1:16" x14ac:dyDescent="0.25">
      <c r="A8066">
        <v>8065</v>
      </c>
      <c r="B8066" t="s">
        <v>31</v>
      </c>
      <c r="C8066" t="s">
        <v>16</v>
      </c>
      <c r="D8066" t="s">
        <v>32</v>
      </c>
      <c r="E8066" t="s">
        <v>46</v>
      </c>
      <c r="F8066" t="s">
        <v>83</v>
      </c>
      <c r="G8066" t="s">
        <v>242</v>
      </c>
      <c r="H8066">
        <v>80</v>
      </c>
      <c r="I8066">
        <v>690.89</v>
      </c>
      <c r="J8066">
        <v>55271.199999999997</v>
      </c>
      <c r="K8066">
        <v>2920.56</v>
      </c>
      <c r="L8066">
        <v>939</v>
      </c>
      <c r="M8066" t="s">
        <v>29</v>
      </c>
      <c r="N8066" t="s">
        <v>43</v>
      </c>
      <c r="O8066">
        <v>8661.93</v>
      </c>
      <c r="P8066">
        <f>_xlfn.DAYS(Table3[[#This Row],[Delivery_Date]],Table3[[#This Row],[Order_Date]])</f>
        <v>15</v>
      </c>
    </row>
    <row r="8067" spans="1:16" x14ac:dyDescent="0.25">
      <c r="A8067">
        <v>8066</v>
      </c>
      <c r="B8067" t="s">
        <v>23</v>
      </c>
      <c r="C8067" t="s">
        <v>24</v>
      </c>
      <c r="D8067" t="s">
        <v>17</v>
      </c>
      <c r="E8067" t="s">
        <v>52</v>
      </c>
      <c r="F8067" t="s">
        <v>256</v>
      </c>
      <c r="G8067" t="s">
        <v>175</v>
      </c>
      <c r="H8067">
        <v>66</v>
      </c>
      <c r="I8067">
        <v>48274.92</v>
      </c>
      <c r="J8067">
        <v>3186144.72</v>
      </c>
      <c r="K8067">
        <v>240.64</v>
      </c>
      <c r="L8067">
        <v>669</v>
      </c>
      <c r="M8067" t="s">
        <v>35</v>
      </c>
      <c r="N8067" t="s">
        <v>30</v>
      </c>
      <c r="O8067">
        <v>310606.01</v>
      </c>
      <c r="P8067">
        <f>_xlfn.DAYS(Table3[[#This Row],[Delivery_Date]],Table3[[#This Row],[Order_Date]])</f>
        <v>3</v>
      </c>
    </row>
    <row r="8068" spans="1:16" x14ac:dyDescent="0.25">
      <c r="A8068">
        <v>8067</v>
      </c>
      <c r="B8068" t="s">
        <v>37</v>
      </c>
      <c r="C8068" t="s">
        <v>16</v>
      </c>
      <c r="D8068" t="s">
        <v>17</v>
      </c>
      <c r="E8068" t="s">
        <v>60</v>
      </c>
      <c r="F8068" t="s">
        <v>211</v>
      </c>
      <c r="G8068" t="s">
        <v>361</v>
      </c>
      <c r="H8068">
        <v>95</v>
      </c>
      <c r="I8068">
        <v>34317.57</v>
      </c>
      <c r="J8068">
        <v>3260169.15</v>
      </c>
      <c r="K8068">
        <v>4365.43</v>
      </c>
      <c r="L8068">
        <v>789</v>
      </c>
      <c r="M8068" t="s">
        <v>21</v>
      </c>
      <c r="N8068" t="s">
        <v>70</v>
      </c>
      <c r="O8068">
        <v>255660.09</v>
      </c>
      <c r="P8068">
        <f>_xlfn.DAYS(Table3[[#This Row],[Delivery_Date]],Table3[[#This Row],[Order_Date]])</f>
        <v>15</v>
      </c>
    </row>
    <row r="8069" spans="1:16" x14ac:dyDescent="0.25">
      <c r="A8069">
        <v>8068</v>
      </c>
      <c r="B8069" t="s">
        <v>59</v>
      </c>
      <c r="C8069" t="s">
        <v>16</v>
      </c>
      <c r="D8069" t="s">
        <v>39</v>
      </c>
      <c r="E8069" t="s">
        <v>60</v>
      </c>
      <c r="F8069" t="s">
        <v>328</v>
      </c>
      <c r="G8069" t="s">
        <v>94</v>
      </c>
      <c r="H8069">
        <v>64</v>
      </c>
      <c r="I8069">
        <v>39862.07</v>
      </c>
      <c r="J8069">
        <v>2551172.48</v>
      </c>
      <c r="K8069">
        <v>3340.87</v>
      </c>
      <c r="L8069">
        <v>554</v>
      </c>
      <c r="M8069" t="s">
        <v>35</v>
      </c>
      <c r="N8069" t="s">
        <v>22</v>
      </c>
      <c r="O8069">
        <v>273132.51</v>
      </c>
      <c r="P8069">
        <f>_xlfn.DAYS(Table3[[#This Row],[Delivery_Date]],Table3[[#This Row],[Order_Date]])</f>
        <v>5</v>
      </c>
    </row>
    <row r="8070" spans="1:16" x14ac:dyDescent="0.25">
      <c r="A8070">
        <v>8069</v>
      </c>
      <c r="B8070" t="s">
        <v>15</v>
      </c>
      <c r="C8070" t="s">
        <v>38</v>
      </c>
      <c r="D8070" t="s">
        <v>32</v>
      </c>
      <c r="E8070" t="s">
        <v>52</v>
      </c>
      <c r="F8070" t="s">
        <v>28</v>
      </c>
      <c r="G8070" t="s">
        <v>55</v>
      </c>
      <c r="H8070">
        <v>38</v>
      </c>
      <c r="I8070">
        <v>26294.560000000001</v>
      </c>
      <c r="J8070">
        <v>999193.28</v>
      </c>
      <c r="K8070">
        <v>3775.27</v>
      </c>
      <c r="L8070">
        <v>749</v>
      </c>
      <c r="M8070" t="s">
        <v>42</v>
      </c>
      <c r="N8070" t="s">
        <v>70</v>
      </c>
      <c r="O8070">
        <v>108507.72</v>
      </c>
      <c r="P8070">
        <f>_xlfn.DAYS(Table3[[#This Row],[Delivery_Date]],Table3[[#This Row],[Order_Date]])</f>
        <v>4</v>
      </c>
    </row>
    <row r="8071" spans="1:16" x14ac:dyDescent="0.25">
      <c r="A8071">
        <v>8070</v>
      </c>
      <c r="B8071" t="s">
        <v>31</v>
      </c>
      <c r="C8071" t="s">
        <v>24</v>
      </c>
      <c r="D8071" t="s">
        <v>45</v>
      </c>
      <c r="E8071" t="s">
        <v>18</v>
      </c>
      <c r="F8071" t="s">
        <v>246</v>
      </c>
      <c r="G8071" t="s">
        <v>166</v>
      </c>
      <c r="H8071">
        <v>26</v>
      </c>
      <c r="I8071">
        <v>39386.33</v>
      </c>
      <c r="J8071">
        <v>1024044.58</v>
      </c>
      <c r="K8071">
        <v>1800.54</v>
      </c>
      <c r="L8071">
        <v>137</v>
      </c>
      <c r="M8071" t="s">
        <v>29</v>
      </c>
      <c r="N8071" t="s">
        <v>43</v>
      </c>
      <c r="O8071">
        <v>217010.61</v>
      </c>
      <c r="P8071">
        <f>_xlfn.DAYS(Table3[[#This Row],[Delivery_Date]],Table3[[#This Row],[Order_Date]])</f>
        <v>15</v>
      </c>
    </row>
    <row r="8072" spans="1:16" x14ac:dyDescent="0.25">
      <c r="A8072">
        <v>8071</v>
      </c>
      <c r="B8072" t="s">
        <v>37</v>
      </c>
      <c r="C8072" t="s">
        <v>16</v>
      </c>
      <c r="D8072" t="s">
        <v>17</v>
      </c>
      <c r="E8072" t="s">
        <v>26</v>
      </c>
      <c r="F8072" t="s">
        <v>205</v>
      </c>
      <c r="G8072" t="s">
        <v>317</v>
      </c>
      <c r="H8072">
        <v>5</v>
      </c>
      <c r="I8072">
        <v>34560.410000000003</v>
      </c>
      <c r="J8072">
        <v>172802.05</v>
      </c>
      <c r="K8072">
        <v>1849.34</v>
      </c>
      <c r="L8072">
        <v>635</v>
      </c>
      <c r="M8072" t="s">
        <v>35</v>
      </c>
      <c r="N8072" t="s">
        <v>22</v>
      </c>
      <c r="O8072">
        <v>15510.02</v>
      </c>
      <c r="P8072">
        <f>_xlfn.DAYS(Table3[[#This Row],[Delivery_Date]],Table3[[#This Row],[Order_Date]])</f>
        <v>14</v>
      </c>
    </row>
    <row r="8073" spans="1:16" x14ac:dyDescent="0.25">
      <c r="A8073">
        <v>8072</v>
      </c>
      <c r="B8073" t="s">
        <v>23</v>
      </c>
      <c r="C8073" t="s">
        <v>38</v>
      </c>
      <c r="D8073" t="s">
        <v>32</v>
      </c>
      <c r="E8073" t="s">
        <v>26</v>
      </c>
      <c r="F8073" t="s">
        <v>53</v>
      </c>
      <c r="G8073" t="s">
        <v>254</v>
      </c>
      <c r="H8073">
        <v>86</v>
      </c>
      <c r="I8073">
        <v>19802.759999999998</v>
      </c>
      <c r="J8073">
        <v>1703037.36</v>
      </c>
      <c r="K8073">
        <v>244.88</v>
      </c>
      <c r="L8073">
        <v>231</v>
      </c>
      <c r="M8073" t="s">
        <v>29</v>
      </c>
      <c r="N8073" t="s">
        <v>30</v>
      </c>
      <c r="O8073">
        <v>136521.17000000001</v>
      </c>
      <c r="P8073">
        <f>_xlfn.DAYS(Table3[[#This Row],[Delivery_Date]],Table3[[#This Row],[Order_Date]])</f>
        <v>12</v>
      </c>
    </row>
    <row r="8074" spans="1:16" x14ac:dyDescent="0.25">
      <c r="A8074">
        <v>8073</v>
      </c>
      <c r="B8074" t="s">
        <v>31</v>
      </c>
      <c r="C8074" t="s">
        <v>24</v>
      </c>
      <c r="D8074" t="s">
        <v>17</v>
      </c>
      <c r="E8074" t="s">
        <v>18</v>
      </c>
      <c r="F8074" t="s">
        <v>322</v>
      </c>
      <c r="G8074" t="s">
        <v>241</v>
      </c>
      <c r="H8074">
        <v>92</v>
      </c>
      <c r="I8074">
        <v>41702.639999999999</v>
      </c>
      <c r="J8074">
        <v>3836642.88</v>
      </c>
      <c r="K8074">
        <v>4561.93</v>
      </c>
      <c r="L8074">
        <v>779</v>
      </c>
      <c r="M8074" t="s">
        <v>42</v>
      </c>
      <c r="N8074" t="s">
        <v>36</v>
      </c>
      <c r="O8074">
        <v>327024.40999999997</v>
      </c>
      <c r="P8074">
        <f>_xlfn.DAYS(Table3[[#This Row],[Delivery_Date]],Table3[[#This Row],[Order_Date]])</f>
        <v>6</v>
      </c>
    </row>
    <row r="8075" spans="1:16" x14ac:dyDescent="0.25">
      <c r="A8075">
        <v>8074</v>
      </c>
      <c r="B8075" t="s">
        <v>59</v>
      </c>
      <c r="C8075" t="s">
        <v>24</v>
      </c>
      <c r="D8075" t="s">
        <v>45</v>
      </c>
      <c r="E8075" t="s">
        <v>46</v>
      </c>
      <c r="F8075" t="s">
        <v>164</v>
      </c>
      <c r="G8075" t="s">
        <v>212</v>
      </c>
      <c r="H8075">
        <v>15</v>
      </c>
      <c r="I8075">
        <v>8237.58</v>
      </c>
      <c r="J8075">
        <v>123563.7</v>
      </c>
      <c r="K8075">
        <v>4915.9799999999996</v>
      </c>
      <c r="L8075">
        <v>52</v>
      </c>
      <c r="M8075" t="s">
        <v>42</v>
      </c>
      <c r="N8075" t="s">
        <v>22</v>
      </c>
      <c r="O8075">
        <v>15851.43</v>
      </c>
      <c r="P8075">
        <f>_xlfn.DAYS(Table3[[#This Row],[Delivery_Date]],Table3[[#This Row],[Order_Date]])</f>
        <v>15</v>
      </c>
    </row>
    <row r="8076" spans="1:16" x14ac:dyDescent="0.25">
      <c r="A8076">
        <v>8075</v>
      </c>
      <c r="B8076" t="s">
        <v>15</v>
      </c>
      <c r="C8076" t="s">
        <v>16</v>
      </c>
      <c r="D8076" t="s">
        <v>25</v>
      </c>
      <c r="E8076" t="s">
        <v>26</v>
      </c>
      <c r="F8076" t="s">
        <v>259</v>
      </c>
      <c r="G8076" t="s">
        <v>228</v>
      </c>
      <c r="H8076">
        <v>95</v>
      </c>
      <c r="I8076">
        <v>26289.040000000001</v>
      </c>
      <c r="J8076">
        <v>2497458.7999999998</v>
      </c>
      <c r="K8076">
        <v>1003.87</v>
      </c>
      <c r="L8076">
        <v>303</v>
      </c>
      <c r="M8076" t="s">
        <v>21</v>
      </c>
      <c r="N8076" t="s">
        <v>36</v>
      </c>
      <c r="O8076">
        <v>486212.72</v>
      </c>
      <c r="P8076">
        <f>_xlfn.DAYS(Table3[[#This Row],[Delivery_Date]],Table3[[#This Row],[Order_Date]])</f>
        <v>8</v>
      </c>
    </row>
    <row r="8077" spans="1:16" x14ac:dyDescent="0.25">
      <c r="A8077">
        <v>8076</v>
      </c>
      <c r="B8077" t="s">
        <v>15</v>
      </c>
      <c r="C8077" t="s">
        <v>16</v>
      </c>
      <c r="D8077" t="s">
        <v>39</v>
      </c>
      <c r="E8077" t="s">
        <v>52</v>
      </c>
      <c r="F8077" t="s">
        <v>290</v>
      </c>
      <c r="G8077" t="s">
        <v>412</v>
      </c>
      <c r="H8077">
        <v>22</v>
      </c>
      <c r="I8077">
        <v>25940.75</v>
      </c>
      <c r="J8077">
        <v>570696.5</v>
      </c>
      <c r="K8077">
        <v>2242.04</v>
      </c>
      <c r="L8077">
        <v>117</v>
      </c>
      <c r="M8077" t="s">
        <v>35</v>
      </c>
      <c r="N8077" t="s">
        <v>70</v>
      </c>
      <c r="O8077">
        <v>72175.66</v>
      </c>
      <c r="P8077">
        <f>_xlfn.DAYS(Table3[[#This Row],[Delivery_Date]],Table3[[#This Row],[Order_Date]])</f>
        <v>12</v>
      </c>
    </row>
    <row r="8078" spans="1:16" x14ac:dyDescent="0.25">
      <c r="A8078">
        <v>8077</v>
      </c>
      <c r="B8078" t="s">
        <v>31</v>
      </c>
      <c r="C8078" t="s">
        <v>38</v>
      </c>
      <c r="D8078" t="s">
        <v>17</v>
      </c>
      <c r="E8078" t="s">
        <v>52</v>
      </c>
      <c r="F8078" t="s">
        <v>330</v>
      </c>
      <c r="G8078" t="s">
        <v>327</v>
      </c>
      <c r="H8078">
        <v>65</v>
      </c>
      <c r="I8078">
        <v>2251.64</v>
      </c>
      <c r="J8078">
        <v>146356.6</v>
      </c>
      <c r="K8078">
        <v>3933.46</v>
      </c>
      <c r="L8078">
        <v>158</v>
      </c>
      <c r="M8078" t="s">
        <v>42</v>
      </c>
      <c r="N8078" t="s">
        <v>43</v>
      </c>
      <c r="O8078">
        <v>19867.7</v>
      </c>
      <c r="P8078">
        <f>_xlfn.DAYS(Table3[[#This Row],[Delivery_Date]],Table3[[#This Row],[Order_Date]])</f>
        <v>8</v>
      </c>
    </row>
    <row r="8079" spans="1:16" x14ac:dyDescent="0.25">
      <c r="A8079">
        <v>8078</v>
      </c>
      <c r="B8079" t="s">
        <v>51</v>
      </c>
      <c r="C8079" t="s">
        <v>38</v>
      </c>
      <c r="D8079" t="s">
        <v>25</v>
      </c>
      <c r="E8079" t="s">
        <v>60</v>
      </c>
      <c r="F8079" t="s">
        <v>69</v>
      </c>
      <c r="G8079" t="s">
        <v>196</v>
      </c>
      <c r="H8079">
        <v>26</v>
      </c>
      <c r="I8079">
        <v>12973.43</v>
      </c>
      <c r="J8079">
        <v>337309.18</v>
      </c>
      <c r="K8079">
        <v>664.96</v>
      </c>
      <c r="L8079">
        <v>741</v>
      </c>
      <c r="M8079" t="s">
        <v>29</v>
      </c>
      <c r="N8079" t="s">
        <v>36</v>
      </c>
      <c r="O8079">
        <v>27681.919999999998</v>
      </c>
      <c r="P8079">
        <f>_xlfn.DAYS(Table3[[#This Row],[Delivery_Date]],Table3[[#This Row],[Order_Date]])</f>
        <v>7</v>
      </c>
    </row>
    <row r="8080" spans="1:16" x14ac:dyDescent="0.25">
      <c r="A8080">
        <v>8079</v>
      </c>
      <c r="B8080" t="s">
        <v>59</v>
      </c>
      <c r="C8080" t="s">
        <v>38</v>
      </c>
      <c r="D8080" t="s">
        <v>25</v>
      </c>
      <c r="E8080" t="s">
        <v>46</v>
      </c>
      <c r="F8080" t="s">
        <v>310</v>
      </c>
      <c r="G8080" t="s">
        <v>130</v>
      </c>
      <c r="H8080">
        <v>30</v>
      </c>
      <c r="I8080">
        <v>27567.85</v>
      </c>
      <c r="J8080">
        <v>827035.5</v>
      </c>
      <c r="K8080">
        <v>4936.03</v>
      </c>
      <c r="L8080">
        <v>263</v>
      </c>
      <c r="M8080" t="s">
        <v>35</v>
      </c>
      <c r="N8080" t="s">
        <v>36</v>
      </c>
      <c r="O8080">
        <v>46727.86</v>
      </c>
      <c r="P8080">
        <f>_xlfn.DAYS(Table3[[#This Row],[Delivery_Date]],Table3[[#This Row],[Order_Date]])</f>
        <v>3</v>
      </c>
    </row>
    <row r="8081" spans="1:16" x14ac:dyDescent="0.25">
      <c r="A8081">
        <v>8080</v>
      </c>
      <c r="B8081" t="s">
        <v>51</v>
      </c>
      <c r="C8081" t="s">
        <v>38</v>
      </c>
      <c r="D8081" t="s">
        <v>25</v>
      </c>
      <c r="E8081" t="s">
        <v>52</v>
      </c>
      <c r="F8081" t="s">
        <v>170</v>
      </c>
      <c r="G8081" t="s">
        <v>27</v>
      </c>
      <c r="H8081">
        <v>93</v>
      </c>
      <c r="I8081">
        <v>31047.8</v>
      </c>
      <c r="J8081">
        <v>2887445.4</v>
      </c>
      <c r="K8081">
        <v>2028.15</v>
      </c>
      <c r="L8081">
        <v>870</v>
      </c>
      <c r="M8081" t="s">
        <v>29</v>
      </c>
      <c r="N8081" t="s">
        <v>43</v>
      </c>
      <c r="O8081">
        <v>356979.69</v>
      </c>
      <c r="P8081">
        <f>_xlfn.DAYS(Table3[[#This Row],[Delivery_Date]],Table3[[#This Row],[Order_Date]])</f>
        <v>6</v>
      </c>
    </row>
    <row r="8082" spans="1:16" x14ac:dyDescent="0.25">
      <c r="A8082">
        <v>8081</v>
      </c>
      <c r="B8082" t="s">
        <v>15</v>
      </c>
      <c r="C8082" t="s">
        <v>16</v>
      </c>
      <c r="D8082" t="s">
        <v>45</v>
      </c>
      <c r="E8082" t="s">
        <v>26</v>
      </c>
      <c r="F8082" t="s">
        <v>355</v>
      </c>
      <c r="G8082" t="s">
        <v>388</v>
      </c>
      <c r="H8082">
        <v>15</v>
      </c>
      <c r="I8082">
        <v>14241.22</v>
      </c>
      <c r="J8082">
        <v>213618.3</v>
      </c>
      <c r="K8082">
        <v>4794.2700000000004</v>
      </c>
      <c r="L8082">
        <v>970</v>
      </c>
      <c r="M8082" t="s">
        <v>29</v>
      </c>
      <c r="N8082" t="s">
        <v>22</v>
      </c>
      <c r="O8082">
        <v>20729.259999999998</v>
      </c>
      <c r="P8082">
        <f>_xlfn.DAYS(Table3[[#This Row],[Delivery_Date]],Table3[[#This Row],[Order_Date]])</f>
        <v>9</v>
      </c>
    </row>
    <row r="8083" spans="1:16" x14ac:dyDescent="0.25">
      <c r="A8083">
        <v>8082</v>
      </c>
      <c r="B8083" t="s">
        <v>44</v>
      </c>
      <c r="C8083" t="s">
        <v>16</v>
      </c>
      <c r="D8083" t="s">
        <v>32</v>
      </c>
      <c r="E8083" t="s">
        <v>52</v>
      </c>
      <c r="F8083" t="s">
        <v>296</v>
      </c>
      <c r="G8083" t="s">
        <v>297</v>
      </c>
      <c r="H8083">
        <v>19</v>
      </c>
      <c r="I8083">
        <v>27060.43</v>
      </c>
      <c r="J8083">
        <v>514148.17</v>
      </c>
      <c r="K8083">
        <v>1934.5</v>
      </c>
      <c r="L8083">
        <v>963</v>
      </c>
      <c r="M8083" t="s">
        <v>21</v>
      </c>
      <c r="N8083" t="s">
        <v>30</v>
      </c>
      <c r="O8083">
        <v>70770.98</v>
      </c>
      <c r="P8083">
        <f>_xlfn.DAYS(Table3[[#This Row],[Delivery_Date]],Table3[[#This Row],[Order_Date]])</f>
        <v>9</v>
      </c>
    </row>
    <row r="8084" spans="1:16" x14ac:dyDescent="0.25">
      <c r="A8084">
        <v>8083</v>
      </c>
      <c r="B8084" t="s">
        <v>15</v>
      </c>
      <c r="C8084" t="s">
        <v>16</v>
      </c>
      <c r="D8084" t="s">
        <v>25</v>
      </c>
      <c r="E8084" t="s">
        <v>18</v>
      </c>
      <c r="F8084" t="s">
        <v>373</v>
      </c>
      <c r="G8084" t="s">
        <v>101</v>
      </c>
      <c r="H8084">
        <v>17</v>
      </c>
      <c r="I8084">
        <v>18212.46</v>
      </c>
      <c r="J8084">
        <v>309611.82</v>
      </c>
      <c r="K8084">
        <v>3971.99</v>
      </c>
      <c r="L8084">
        <v>183</v>
      </c>
      <c r="M8084" t="s">
        <v>29</v>
      </c>
      <c r="N8084" t="s">
        <v>22</v>
      </c>
      <c r="O8084">
        <v>55681.41</v>
      </c>
      <c r="P8084">
        <f>_xlfn.DAYS(Table3[[#This Row],[Delivery_Date]],Table3[[#This Row],[Order_Date]])</f>
        <v>11</v>
      </c>
    </row>
    <row r="8085" spans="1:16" x14ac:dyDescent="0.25">
      <c r="A8085">
        <v>8084</v>
      </c>
      <c r="B8085" t="s">
        <v>31</v>
      </c>
      <c r="C8085" t="s">
        <v>24</v>
      </c>
      <c r="D8085" t="s">
        <v>45</v>
      </c>
      <c r="E8085" t="s">
        <v>52</v>
      </c>
      <c r="F8085" t="s">
        <v>399</v>
      </c>
      <c r="G8085" t="s">
        <v>385</v>
      </c>
      <c r="H8085">
        <v>73</v>
      </c>
      <c r="I8085">
        <v>32684.31</v>
      </c>
      <c r="J8085">
        <v>2385954.63</v>
      </c>
      <c r="K8085">
        <v>367.69</v>
      </c>
      <c r="L8085">
        <v>958</v>
      </c>
      <c r="M8085" t="s">
        <v>42</v>
      </c>
      <c r="N8085" t="s">
        <v>70</v>
      </c>
      <c r="O8085">
        <v>339972.94</v>
      </c>
      <c r="P8085">
        <f>_xlfn.DAYS(Table3[[#This Row],[Delivery_Date]],Table3[[#This Row],[Order_Date]])</f>
        <v>15</v>
      </c>
    </row>
    <row r="8086" spans="1:16" x14ac:dyDescent="0.25">
      <c r="A8086">
        <v>8085</v>
      </c>
      <c r="B8086" t="s">
        <v>15</v>
      </c>
      <c r="C8086" t="s">
        <v>24</v>
      </c>
      <c r="D8086" t="s">
        <v>17</v>
      </c>
      <c r="E8086" t="s">
        <v>18</v>
      </c>
      <c r="F8086" t="s">
        <v>182</v>
      </c>
      <c r="G8086" t="s">
        <v>57</v>
      </c>
      <c r="H8086">
        <v>13</v>
      </c>
      <c r="I8086">
        <v>8430.4699999999993</v>
      </c>
      <c r="J8086">
        <v>109596.11</v>
      </c>
      <c r="K8086">
        <v>4897.3599999999997</v>
      </c>
      <c r="L8086">
        <v>905</v>
      </c>
      <c r="M8086" t="s">
        <v>35</v>
      </c>
      <c r="N8086" t="s">
        <v>70</v>
      </c>
      <c r="O8086">
        <v>13061.63</v>
      </c>
      <c r="P8086">
        <f>_xlfn.DAYS(Table3[[#This Row],[Delivery_Date]],Table3[[#This Row],[Order_Date]])</f>
        <v>10</v>
      </c>
    </row>
    <row r="8087" spans="1:16" x14ac:dyDescent="0.25">
      <c r="A8087">
        <v>8086</v>
      </c>
      <c r="B8087" t="s">
        <v>51</v>
      </c>
      <c r="C8087" t="s">
        <v>38</v>
      </c>
      <c r="D8087" t="s">
        <v>32</v>
      </c>
      <c r="E8087" t="s">
        <v>18</v>
      </c>
      <c r="F8087" t="s">
        <v>267</v>
      </c>
      <c r="G8087" t="s">
        <v>311</v>
      </c>
      <c r="H8087">
        <v>52</v>
      </c>
      <c r="I8087">
        <v>21199.62</v>
      </c>
      <c r="J8087">
        <v>1102380.24</v>
      </c>
      <c r="K8087">
        <v>132.88</v>
      </c>
      <c r="L8087">
        <v>400</v>
      </c>
      <c r="M8087" t="s">
        <v>42</v>
      </c>
      <c r="N8087" t="s">
        <v>43</v>
      </c>
      <c r="O8087">
        <v>238991.32</v>
      </c>
      <c r="P8087">
        <f>_xlfn.DAYS(Table3[[#This Row],[Delivery_Date]],Table3[[#This Row],[Order_Date]])</f>
        <v>3</v>
      </c>
    </row>
    <row r="8088" spans="1:16" x14ac:dyDescent="0.25">
      <c r="A8088">
        <v>8087</v>
      </c>
      <c r="B8088" t="s">
        <v>65</v>
      </c>
      <c r="C8088" t="s">
        <v>24</v>
      </c>
      <c r="D8088" t="s">
        <v>45</v>
      </c>
      <c r="E8088" t="s">
        <v>52</v>
      </c>
      <c r="F8088" t="s">
        <v>117</v>
      </c>
      <c r="G8088" t="s">
        <v>393</v>
      </c>
      <c r="H8088">
        <v>52</v>
      </c>
      <c r="I8088">
        <v>15731.99</v>
      </c>
      <c r="J8088">
        <v>818063.48</v>
      </c>
      <c r="K8088">
        <v>1576.39</v>
      </c>
      <c r="L8088">
        <v>673</v>
      </c>
      <c r="M8088" t="s">
        <v>35</v>
      </c>
      <c r="N8088" t="s">
        <v>70</v>
      </c>
      <c r="O8088">
        <v>199378.1</v>
      </c>
      <c r="P8088">
        <f>_xlfn.DAYS(Table3[[#This Row],[Delivery_Date]],Table3[[#This Row],[Order_Date]])</f>
        <v>10</v>
      </c>
    </row>
    <row r="8089" spans="1:16" x14ac:dyDescent="0.25">
      <c r="A8089">
        <v>8088</v>
      </c>
      <c r="B8089" t="s">
        <v>65</v>
      </c>
      <c r="C8089" t="s">
        <v>38</v>
      </c>
      <c r="D8089" t="s">
        <v>45</v>
      </c>
      <c r="E8089" t="s">
        <v>26</v>
      </c>
      <c r="F8089" t="s">
        <v>109</v>
      </c>
      <c r="G8089" t="s">
        <v>92</v>
      </c>
      <c r="H8089">
        <v>22</v>
      </c>
      <c r="I8089">
        <v>37004.83</v>
      </c>
      <c r="J8089">
        <v>814106.26</v>
      </c>
      <c r="K8089">
        <v>2499.67</v>
      </c>
      <c r="L8089">
        <v>769</v>
      </c>
      <c r="M8089" t="s">
        <v>35</v>
      </c>
      <c r="N8089" t="s">
        <v>30</v>
      </c>
      <c r="O8089">
        <v>84214.41</v>
      </c>
      <c r="P8089">
        <f>_xlfn.DAYS(Table3[[#This Row],[Delivery_Date]],Table3[[#This Row],[Order_Date]])</f>
        <v>4</v>
      </c>
    </row>
    <row r="8090" spans="1:16" x14ac:dyDescent="0.25">
      <c r="A8090">
        <v>8089</v>
      </c>
      <c r="B8090" t="s">
        <v>15</v>
      </c>
      <c r="C8090" t="s">
        <v>38</v>
      </c>
      <c r="D8090" t="s">
        <v>17</v>
      </c>
      <c r="E8090" t="s">
        <v>52</v>
      </c>
      <c r="F8090" t="s">
        <v>305</v>
      </c>
      <c r="G8090" t="s">
        <v>309</v>
      </c>
      <c r="H8090">
        <v>97</v>
      </c>
      <c r="I8090">
        <v>45153.05</v>
      </c>
      <c r="J8090">
        <v>4379845.8499999996</v>
      </c>
      <c r="K8090">
        <v>3330.51</v>
      </c>
      <c r="L8090">
        <v>877</v>
      </c>
      <c r="M8090" t="s">
        <v>21</v>
      </c>
      <c r="N8090" t="s">
        <v>30</v>
      </c>
      <c r="O8090">
        <v>476645.41</v>
      </c>
      <c r="P8090">
        <f>_xlfn.DAYS(Table3[[#This Row],[Delivery_Date]],Table3[[#This Row],[Order_Date]])</f>
        <v>3</v>
      </c>
    </row>
    <row r="8091" spans="1:16" x14ac:dyDescent="0.25">
      <c r="A8091">
        <v>8090</v>
      </c>
      <c r="B8091" t="s">
        <v>65</v>
      </c>
      <c r="C8091" t="s">
        <v>38</v>
      </c>
      <c r="D8091" t="s">
        <v>32</v>
      </c>
      <c r="E8091" t="s">
        <v>26</v>
      </c>
      <c r="F8091" t="s">
        <v>411</v>
      </c>
      <c r="G8091" t="s">
        <v>402</v>
      </c>
      <c r="H8091">
        <v>67</v>
      </c>
      <c r="I8091">
        <v>17287.96</v>
      </c>
      <c r="J8091">
        <v>1158293.32</v>
      </c>
      <c r="K8091">
        <v>1470.4</v>
      </c>
      <c r="L8091">
        <v>412</v>
      </c>
      <c r="M8091" t="s">
        <v>21</v>
      </c>
      <c r="N8091" t="s">
        <v>22</v>
      </c>
      <c r="O8091">
        <v>281837.21999999997</v>
      </c>
      <c r="P8091">
        <f>_xlfn.DAYS(Table3[[#This Row],[Delivery_Date]],Table3[[#This Row],[Order_Date]])</f>
        <v>5</v>
      </c>
    </row>
    <row r="8092" spans="1:16" x14ac:dyDescent="0.25">
      <c r="A8092">
        <v>8091</v>
      </c>
      <c r="B8092" t="s">
        <v>65</v>
      </c>
      <c r="C8092" t="s">
        <v>38</v>
      </c>
      <c r="D8092" t="s">
        <v>39</v>
      </c>
      <c r="E8092" t="s">
        <v>60</v>
      </c>
      <c r="F8092" t="s">
        <v>285</v>
      </c>
      <c r="G8092" t="s">
        <v>420</v>
      </c>
      <c r="H8092">
        <v>99</v>
      </c>
      <c r="I8092">
        <v>43540.02</v>
      </c>
      <c r="J8092">
        <v>4310461.9800000004</v>
      </c>
      <c r="K8092">
        <v>4550.0200000000004</v>
      </c>
      <c r="L8092">
        <v>830</v>
      </c>
      <c r="M8092" t="s">
        <v>29</v>
      </c>
      <c r="N8092" t="s">
        <v>30</v>
      </c>
      <c r="O8092">
        <v>1033969.13</v>
      </c>
      <c r="P8092">
        <f>_xlfn.DAYS(Table3[[#This Row],[Delivery_Date]],Table3[[#This Row],[Order_Date]])</f>
        <v>9</v>
      </c>
    </row>
    <row r="8093" spans="1:16" x14ac:dyDescent="0.25">
      <c r="A8093">
        <v>8092</v>
      </c>
      <c r="B8093" t="s">
        <v>51</v>
      </c>
      <c r="C8093" t="s">
        <v>16</v>
      </c>
      <c r="D8093" t="s">
        <v>32</v>
      </c>
      <c r="E8093" t="s">
        <v>46</v>
      </c>
      <c r="F8093" t="s">
        <v>292</v>
      </c>
      <c r="G8093" t="s">
        <v>77</v>
      </c>
      <c r="H8093">
        <v>59</v>
      </c>
      <c r="I8093">
        <v>14939.41</v>
      </c>
      <c r="J8093">
        <v>881425.19</v>
      </c>
      <c r="K8093">
        <v>2349.85</v>
      </c>
      <c r="L8093">
        <v>152</v>
      </c>
      <c r="M8093" t="s">
        <v>35</v>
      </c>
      <c r="N8093" t="s">
        <v>43</v>
      </c>
      <c r="O8093">
        <v>136405.96</v>
      </c>
      <c r="P8093">
        <f>_xlfn.DAYS(Table3[[#This Row],[Delivery_Date]],Table3[[#This Row],[Order_Date]])</f>
        <v>5</v>
      </c>
    </row>
    <row r="8094" spans="1:16" x14ac:dyDescent="0.25">
      <c r="A8094">
        <v>8093</v>
      </c>
      <c r="B8094" t="s">
        <v>23</v>
      </c>
      <c r="C8094" t="s">
        <v>24</v>
      </c>
      <c r="D8094" t="s">
        <v>25</v>
      </c>
      <c r="E8094" t="s">
        <v>18</v>
      </c>
      <c r="F8094" t="s">
        <v>188</v>
      </c>
      <c r="G8094" t="s">
        <v>281</v>
      </c>
      <c r="H8094">
        <v>86</v>
      </c>
      <c r="I8094">
        <v>25311.51</v>
      </c>
      <c r="J8094">
        <v>2176789.86</v>
      </c>
      <c r="K8094">
        <v>1122.17</v>
      </c>
      <c r="L8094">
        <v>437</v>
      </c>
      <c r="M8094" t="s">
        <v>42</v>
      </c>
      <c r="N8094" t="s">
        <v>70</v>
      </c>
      <c r="O8094">
        <v>239230.89</v>
      </c>
      <c r="P8094">
        <f>_xlfn.DAYS(Table3[[#This Row],[Delivery_Date]],Table3[[#This Row],[Order_Date]])</f>
        <v>8</v>
      </c>
    </row>
    <row r="8095" spans="1:16" x14ac:dyDescent="0.25">
      <c r="A8095">
        <v>8094</v>
      </c>
      <c r="B8095" t="s">
        <v>15</v>
      </c>
      <c r="C8095" t="s">
        <v>16</v>
      </c>
      <c r="D8095" t="s">
        <v>32</v>
      </c>
      <c r="E8095" t="s">
        <v>46</v>
      </c>
      <c r="F8095" t="s">
        <v>376</v>
      </c>
      <c r="G8095" t="s">
        <v>328</v>
      </c>
      <c r="H8095">
        <v>24</v>
      </c>
      <c r="I8095">
        <v>31655.54</v>
      </c>
      <c r="J8095">
        <v>759732.96</v>
      </c>
      <c r="K8095">
        <v>2976.48</v>
      </c>
      <c r="L8095">
        <v>594</v>
      </c>
      <c r="M8095" t="s">
        <v>29</v>
      </c>
      <c r="N8095" t="s">
        <v>30</v>
      </c>
      <c r="O8095">
        <v>71362.649999999994</v>
      </c>
      <c r="P8095">
        <f>_xlfn.DAYS(Table3[[#This Row],[Delivery_Date]],Table3[[#This Row],[Order_Date]])</f>
        <v>1</v>
      </c>
    </row>
    <row r="8096" spans="1:16" x14ac:dyDescent="0.25">
      <c r="A8096">
        <v>8095</v>
      </c>
      <c r="B8096" t="s">
        <v>59</v>
      </c>
      <c r="C8096" t="s">
        <v>24</v>
      </c>
      <c r="D8096" t="s">
        <v>45</v>
      </c>
      <c r="E8096" t="s">
        <v>46</v>
      </c>
      <c r="F8096" t="s">
        <v>353</v>
      </c>
      <c r="G8096" t="s">
        <v>189</v>
      </c>
      <c r="H8096">
        <v>40</v>
      </c>
      <c r="I8096">
        <v>36523.1</v>
      </c>
      <c r="J8096">
        <v>1460924</v>
      </c>
      <c r="K8096">
        <v>1641.22</v>
      </c>
      <c r="L8096">
        <v>305</v>
      </c>
      <c r="M8096" t="s">
        <v>21</v>
      </c>
      <c r="N8096" t="s">
        <v>30</v>
      </c>
      <c r="O8096">
        <v>263470.38</v>
      </c>
      <c r="P8096">
        <f>_xlfn.DAYS(Table3[[#This Row],[Delivery_Date]],Table3[[#This Row],[Order_Date]])</f>
        <v>7</v>
      </c>
    </row>
    <row r="8097" spans="1:16" x14ac:dyDescent="0.25">
      <c r="A8097">
        <v>8096</v>
      </c>
      <c r="B8097" t="s">
        <v>37</v>
      </c>
      <c r="C8097" t="s">
        <v>38</v>
      </c>
      <c r="D8097" t="s">
        <v>45</v>
      </c>
      <c r="E8097" t="s">
        <v>60</v>
      </c>
      <c r="F8097" t="s">
        <v>27</v>
      </c>
      <c r="G8097" t="s">
        <v>137</v>
      </c>
      <c r="H8097">
        <v>93</v>
      </c>
      <c r="I8097">
        <v>44246.68</v>
      </c>
      <c r="J8097">
        <v>4114941.24</v>
      </c>
      <c r="K8097">
        <v>1328.92</v>
      </c>
      <c r="L8097">
        <v>306</v>
      </c>
      <c r="M8097" t="s">
        <v>29</v>
      </c>
      <c r="N8097" t="s">
        <v>70</v>
      </c>
      <c r="O8097">
        <v>1021002.61</v>
      </c>
      <c r="P8097">
        <f>_xlfn.DAYS(Table3[[#This Row],[Delivery_Date]],Table3[[#This Row],[Order_Date]])</f>
        <v>10</v>
      </c>
    </row>
    <row r="8098" spans="1:16" x14ac:dyDescent="0.25">
      <c r="A8098">
        <v>8097</v>
      </c>
      <c r="B8098" t="s">
        <v>51</v>
      </c>
      <c r="C8098" t="s">
        <v>38</v>
      </c>
      <c r="D8098" t="s">
        <v>25</v>
      </c>
      <c r="E8098" t="s">
        <v>26</v>
      </c>
      <c r="F8098" t="s">
        <v>207</v>
      </c>
      <c r="G8098" t="s">
        <v>180</v>
      </c>
      <c r="H8098">
        <v>28</v>
      </c>
      <c r="I8098">
        <v>15817.21</v>
      </c>
      <c r="J8098">
        <v>442881.88</v>
      </c>
      <c r="K8098">
        <v>1725.01</v>
      </c>
      <c r="L8098">
        <v>814</v>
      </c>
      <c r="M8098" t="s">
        <v>21</v>
      </c>
      <c r="N8098" t="s">
        <v>43</v>
      </c>
      <c r="O8098">
        <v>56538.82</v>
      </c>
      <c r="P8098">
        <f>_xlfn.DAYS(Table3[[#This Row],[Delivery_Date]],Table3[[#This Row],[Order_Date]])</f>
        <v>3</v>
      </c>
    </row>
    <row r="8099" spans="1:16" x14ac:dyDescent="0.25">
      <c r="A8099">
        <v>8098</v>
      </c>
      <c r="B8099" t="s">
        <v>23</v>
      </c>
      <c r="C8099" t="s">
        <v>38</v>
      </c>
      <c r="D8099" t="s">
        <v>17</v>
      </c>
      <c r="E8099" t="s">
        <v>18</v>
      </c>
      <c r="F8099" t="s">
        <v>412</v>
      </c>
      <c r="G8099" t="s">
        <v>163</v>
      </c>
      <c r="H8099">
        <v>13</v>
      </c>
      <c r="I8099">
        <v>42575.02</v>
      </c>
      <c r="J8099">
        <v>553475.26</v>
      </c>
      <c r="K8099">
        <v>2044.86</v>
      </c>
      <c r="L8099">
        <v>110</v>
      </c>
      <c r="M8099" t="s">
        <v>35</v>
      </c>
      <c r="N8099" t="s">
        <v>22</v>
      </c>
      <c r="O8099">
        <v>130476.53</v>
      </c>
      <c r="P8099">
        <f>_xlfn.DAYS(Table3[[#This Row],[Delivery_Date]],Table3[[#This Row],[Order_Date]])</f>
        <v>5</v>
      </c>
    </row>
    <row r="8100" spans="1:16" x14ac:dyDescent="0.25">
      <c r="A8100">
        <v>8099</v>
      </c>
      <c r="B8100" t="s">
        <v>31</v>
      </c>
      <c r="C8100" t="s">
        <v>24</v>
      </c>
      <c r="D8100" t="s">
        <v>17</v>
      </c>
      <c r="E8100" t="s">
        <v>46</v>
      </c>
      <c r="F8100" t="s">
        <v>168</v>
      </c>
      <c r="G8100" t="s">
        <v>63</v>
      </c>
      <c r="H8100">
        <v>90</v>
      </c>
      <c r="I8100">
        <v>1126.99</v>
      </c>
      <c r="J8100">
        <v>101429.1</v>
      </c>
      <c r="K8100">
        <v>4860.37</v>
      </c>
      <c r="L8100">
        <v>635</v>
      </c>
      <c r="M8100" t="s">
        <v>42</v>
      </c>
      <c r="N8100" t="s">
        <v>22</v>
      </c>
      <c r="O8100">
        <v>16470.23</v>
      </c>
      <c r="P8100">
        <f>_xlfn.DAYS(Table3[[#This Row],[Delivery_Date]],Table3[[#This Row],[Order_Date]])</f>
        <v>5</v>
      </c>
    </row>
    <row r="8101" spans="1:16" x14ac:dyDescent="0.25">
      <c r="A8101">
        <v>8100</v>
      </c>
      <c r="B8101" t="s">
        <v>15</v>
      </c>
      <c r="C8101" t="s">
        <v>16</v>
      </c>
      <c r="D8101" t="s">
        <v>17</v>
      </c>
      <c r="E8101" t="s">
        <v>52</v>
      </c>
      <c r="F8101" t="s">
        <v>248</v>
      </c>
      <c r="G8101" t="s">
        <v>224</v>
      </c>
      <c r="H8101">
        <v>57</v>
      </c>
      <c r="I8101">
        <v>39230.050000000003</v>
      </c>
      <c r="J8101">
        <v>2236112.85</v>
      </c>
      <c r="K8101">
        <v>2442.1799999999998</v>
      </c>
      <c r="L8101">
        <v>79</v>
      </c>
      <c r="M8101" t="s">
        <v>29</v>
      </c>
      <c r="N8101" t="s">
        <v>70</v>
      </c>
      <c r="O8101">
        <v>439119.85</v>
      </c>
      <c r="P8101">
        <f>_xlfn.DAYS(Table3[[#This Row],[Delivery_Date]],Table3[[#This Row],[Order_Date]])</f>
        <v>1</v>
      </c>
    </row>
    <row r="8102" spans="1:16" x14ac:dyDescent="0.25">
      <c r="A8102">
        <v>8101</v>
      </c>
      <c r="B8102" t="s">
        <v>37</v>
      </c>
      <c r="C8102" t="s">
        <v>16</v>
      </c>
      <c r="D8102" t="s">
        <v>25</v>
      </c>
      <c r="E8102" t="s">
        <v>26</v>
      </c>
      <c r="F8102" t="s">
        <v>167</v>
      </c>
      <c r="G8102" t="s">
        <v>47</v>
      </c>
      <c r="H8102">
        <v>19</v>
      </c>
      <c r="I8102">
        <v>27300.98</v>
      </c>
      <c r="J8102">
        <v>518718.62</v>
      </c>
      <c r="K8102">
        <v>2478.02</v>
      </c>
      <c r="L8102">
        <v>718</v>
      </c>
      <c r="M8102" t="s">
        <v>35</v>
      </c>
      <c r="N8102" t="s">
        <v>70</v>
      </c>
      <c r="O8102">
        <v>55295.17</v>
      </c>
      <c r="P8102">
        <f>_xlfn.DAYS(Table3[[#This Row],[Delivery_Date]],Table3[[#This Row],[Order_Date]])</f>
        <v>11</v>
      </c>
    </row>
    <row r="8103" spans="1:16" x14ac:dyDescent="0.25">
      <c r="A8103">
        <v>8102</v>
      </c>
      <c r="B8103" t="s">
        <v>51</v>
      </c>
      <c r="C8103" t="s">
        <v>16</v>
      </c>
      <c r="D8103" t="s">
        <v>17</v>
      </c>
      <c r="E8103" t="s">
        <v>46</v>
      </c>
      <c r="F8103" t="s">
        <v>419</v>
      </c>
      <c r="G8103" t="s">
        <v>401</v>
      </c>
      <c r="H8103">
        <v>70</v>
      </c>
      <c r="I8103">
        <v>43000.76</v>
      </c>
      <c r="J8103">
        <v>3010053.2</v>
      </c>
      <c r="K8103">
        <v>3799.79</v>
      </c>
      <c r="L8103">
        <v>93</v>
      </c>
      <c r="M8103" t="s">
        <v>29</v>
      </c>
      <c r="N8103" t="s">
        <v>30</v>
      </c>
      <c r="O8103">
        <v>725731.95</v>
      </c>
      <c r="P8103">
        <f>_xlfn.DAYS(Table3[[#This Row],[Delivery_Date]],Table3[[#This Row],[Order_Date]])</f>
        <v>9</v>
      </c>
    </row>
    <row r="8104" spans="1:16" x14ac:dyDescent="0.25">
      <c r="A8104">
        <v>8103</v>
      </c>
      <c r="B8104" t="s">
        <v>31</v>
      </c>
      <c r="C8104" t="s">
        <v>38</v>
      </c>
      <c r="D8104" t="s">
        <v>25</v>
      </c>
      <c r="E8104" t="s">
        <v>60</v>
      </c>
      <c r="F8104" t="s">
        <v>243</v>
      </c>
      <c r="G8104" t="s">
        <v>107</v>
      </c>
      <c r="H8104">
        <v>66</v>
      </c>
      <c r="I8104">
        <v>45460.74</v>
      </c>
      <c r="J8104">
        <v>3000408.84</v>
      </c>
      <c r="K8104">
        <v>4693.24</v>
      </c>
      <c r="L8104">
        <v>170</v>
      </c>
      <c r="M8104" t="s">
        <v>29</v>
      </c>
      <c r="N8104" t="s">
        <v>22</v>
      </c>
      <c r="O8104">
        <v>152894.10999999999</v>
      </c>
      <c r="P8104">
        <f>_xlfn.DAYS(Table3[[#This Row],[Delivery_Date]],Table3[[#This Row],[Order_Date]])</f>
        <v>12</v>
      </c>
    </row>
    <row r="8105" spans="1:16" x14ac:dyDescent="0.25">
      <c r="A8105">
        <v>8104</v>
      </c>
      <c r="B8105" t="s">
        <v>23</v>
      </c>
      <c r="C8105" t="s">
        <v>24</v>
      </c>
      <c r="D8105" t="s">
        <v>39</v>
      </c>
      <c r="E8105" t="s">
        <v>18</v>
      </c>
      <c r="F8105" t="s">
        <v>262</v>
      </c>
      <c r="G8105" t="s">
        <v>312</v>
      </c>
      <c r="H8105">
        <v>98</v>
      </c>
      <c r="I8105">
        <v>38083.980000000003</v>
      </c>
      <c r="J8105">
        <v>3732230.04</v>
      </c>
      <c r="K8105">
        <v>2599.63</v>
      </c>
      <c r="L8105">
        <v>691</v>
      </c>
      <c r="M8105" t="s">
        <v>21</v>
      </c>
      <c r="N8105" t="s">
        <v>70</v>
      </c>
      <c r="O8105">
        <v>427246.81</v>
      </c>
      <c r="P8105">
        <f>_xlfn.DAYS(Table3[[#This Row],[Delivery_Date]],Table3[[#This Row],[Order_Date]])</f>
        <v>8</v>
      </c>
    </row>
    <row r="8106" spans="1:16" x14ac:dyDescent="0.25">
      <c r="A8106">
        <v>8105</v>
      </c>
      <c r="B8106" t="s">
        <v>37</v>
      </c>
      <c r="C8106" t="s">
        <v>16</v>
      </c>
      <c r="D8106" t="s">
        <v>32</v>
      </c>
      <c r="E8106" t="s">
        <v>46</v>
      </c>
      <c r="F8106" t="s">
        <v>108</v>
      </c>
      <c r="G8106" t="s">
        <v>173</v>
      </c>
      <c r="H8106">
        <v>12</v>
      </c>
      <c r="I8106">
        <v>20706.689999999999</v>
      </c>
      <c r="J8106">
        <v>248480.28</v>
      </c>
      <c r="K8106">
        <v>4916.1099999999997</v>
      </c>
      <c r="L8106">
        <v>767</v>
      </c>
      <c r="M8106" t="s">
        <v>35</v>
      </c>
      <c r="N8106" t="s">
        <v>30</v>
      </c>
      <c r="O8106">
        <v>14004.34</v>
      </c>
      <c r="P8106">
        <f>_xlfn.DAYS(Table3[[#This Row],[Delivery_Date]],Table3[[#This Row],[Order_Date]])</f>
        <v>1</v>
      </c>
    </row>
    <row r="8107" spans="1:16" x14ac:dyDescent="0.25">
      <c r="A8107">
        <v>8106</v>
      </c>
      <c r="B8107" t="s">
        <v>23</v>
      </c>
      <c r="C8107" t="s">
        <v>24</v>
      </c>
      <c r="D8107" t="s">
        <v>32</v>
      </c>
      <c r="E8107" t="s">
        <v>60</v>
      </c>
      <c r="F8107" t="s">
        <v>305</v>
      </c>
      <c r="G8107" t="s">
        <v>422</v>
      </c>
      <c r="H8107">
        <v>29</v>
      </c>
      <c r="I8107">
        <v>30905.11</v>
      </c>
      <c r="J8107">
        <v>896248.19</v>
      </c>
      <c r="K8107">
        <v>2186.48</v>
      </c>
      <c r="L8107">
        <v>966</v>
      </c>
      <c r="M8107" t="s">
        <v>21</v>
      </c>
      <c r="N8107" t="s">
        <v>36</v>
      </c>
      <c r="O8107">
        <v>112291.35</v>
      </c>
      <c r="P8107">
        <f>_xlfn.DAYS(Table3[[#This Row],[Delivery_Date]],Table3[[#This Row],[Order_Date]])</f>
        <v>11</v>
      </c>
    </row>
    <row r="8108" spans="1:16" x14ac:dyDescent="0.25">
      <c r="A8108">
        <v>8107</v>
      </c>
      <c r="B8108" t="s">
        <v>23</v>
      </c>
      <c r="C8108" t="s">
        <v>16</v>
      </c>
      <c r="D8108" t="s">
        <v>39</v>
      </c>
      <c r="E8108" t="s">
        <v>26</v>
      </c>
      <c r="F8108" t="s">
        <v>394</v>
      </c>
      <c r="G8108" t="s">
        <v>406</v>
      </c>
      <c r="H8108">
        <v>4</v>
      </c>
      <c r="I8108">
        <v>12360.97</v>
      </c>
      <c r="J8108">
        <v>49443.88</v>
      </c>
      <c r="K8108">
        <v>3649.5</v>
      </c>
      <c r="L8108">
        <v>140</v>
      </c>
      <c r="M8108" t="s">
        <v>35</v>
      </c>
      <c r="N8108" t="s">
        <v>43</v>
      </c>
      <c r="O8108">
        <v>8116.51</v>
      </c>
      <c r="P8108">
        <f>_xlfn.DAYS(Table3[[#This Row],[Delivery_Date]],Table3[[#This Row],[Order_Date]])</f>
        <v>9</v>
      </c>
    </row>
    <row r="8109" spans="1:16" x14ac:dyDescent="0.25">
      <c r="A8109">
        <v>8108</v>
      </c>
      <c r="B8109" t="s">
        <v>44</v>
      </c>
      <c r="C8109" t="s">
        <v>38</v>
      </c>
      <c r="D8109" t="s">
        <v>32</v>
      </c>
      <c r="E8109" t="s">
        <v>18</v>
      </c>
      <c r="F8109" t="s">
        <v>410</v>
      </c>
      <c r="G8109" t="s">
        <v>362</v>
      </c>
      <c r="H8109">
        <v>47</v>
      </c>
      <c r="I8109">
        <v>40407.56</v>
      </c>
      <c r="J8109">
        <v>1899155.32</v>
      </c>
      <c r="K8109">
        <v>521.70000000000005</v>
      </c>
      <c r="L8109">
        <v>217</v>
      </c>
      <c r="M8109" t="s">
        <v>35</v>
      </c>
      <c r="N8109" t="s">
        <v>22</v>
      </c>
      <c r="O8109">
        <v>170893.58</v>
      </c>
      <c r="P8109">
        <f>_xlfn.DAYS(Table3[[#This Row],[Delivery_Date]],Table3[[#This Row],[Order_Date]])</f>
        <v>5</v>
      </c>
    </row>
    <row r="8110" spans="1:16" x14ac:dyDescent="0.25">
      <c r="A8110">
        <v>8109</v>
      </c>
      <c r="B8110" t="s">
        <v>44</v>
      </c>
      <c r="C8110" t="s">
        <v>38</v>
      </c>
      <c r="D8110" t="s">
        <v>25</v>
      </c>
      <c r="E8110" t="s">
        <v>52</v>
      </c>
      <c r="F8110" t="s">
        <v>220</v>
      </c>
      <c r="G8110" t="s">
        <v>232</v>
      </c>
      <c r="H8110">
        <v>77</v>
      </c>
      <c r="I8110">
        <v>48197.65</v>
      </c>
      <c r="J8110">
        <v>3711219.05</v>
      </c>
      <c r="K8110">
        <v>373.11</v>
      </c>
      <c r="L8110">
        <v>539</v>
      </c>
      <c r="M8110" t="s">
        <v>29</v>
      </c>
      <c r="N8110" t="s">
        <v>22</v>
      </c>
      <c r="O8110">
        <v>702970.65</v>
      </c>
      <c r="P8110">
        <f>_xlfn.DAYS(Table3[[#This Row],[Delivery_Date]],Table3[[#This Row],[Order_Date]])</f>
        <v>15</v>
      </c>
    </row>
    <row r="8111" spans="1:16" x14ac:dyDescent="0.25">
      <c r="A8111">
        <v>8110</v>
      </c>
      <c r="B8111" t="s">
        <v>31</v>
      </c>
      <c r="C8111" t="s">
        <v>16</v>
      </c>
      <c r="D8111" t="s">
        <v>45</v>
      </c>
      <c r="E8111" t="s">
        <v>26</v>
      </c>
      <c r="F8111" t="s">
        <v>198</v>
      </c>
      <c r="G8111" t="s">
        <v>189</v>
      </c>
      <c r="H8111">
        <v>77</v>
      </c>
      <c r="I8111">
        <v>3750.66</v>
      </c>
      <c r="J8111">
        <v>288800.82</v>
      </c>
      <c r="K8111">
        <v>1633.13</v>
      </c>
      <c r="L8111">
        <v>848</v>
      </c>
      <c r="M8111" t="s">
        <v>21</v>
      </c>
      <c r="N8111" t="s">
        <v>30</v>
      </c>
      <c r="O8111">
        <v>41687.120000000003</v>
      </c>
      <c r="P8111">
        <f>_xlfn.DAYS(Table3[[#This Row],[Delivery_Date]],Table3[[#This Row],[Order_Date]])</f>
        <v>6</v>
      </c>
    </row>
    <row r="8112" spans="1:16" x14ac:dyDescent="0.25">
      <c r="A8112">
        <v>8111</v>
      </c>
      <c r="B8112" t="s">
        <v>23</v>
      </c>
      <c r="C8112" t="s">
        <v>16</v>
      </c>
      <c r="D8112" t="s">
        <v>39</v>
      </c>
      <c r="E8112" t="s">
        <v>60</v>
      </c>
      <c r="F8112" t="s">
        <v>305</v>
      </c>
      <c r="G8112" t="s">
        <v>295</v>
      </c>
      <c r="H8112">
        <v>27</v>
      </c>
      <c r="I8112">
        <v>14522.14</v>
      </c>
      <c r="J8112">
        <v>392097.78</v>
      </c>
      <c r="K8112">
        <v>1717.22</v>
      </c>
      <c r="L8112">
        <v>847</v>
      </c>
      <c r="M8112" t="s">
        <v>21</v>
      </c>
      <c r="N8112" t="s">
        <v>43</v>
      </c>
      <c r="O8112">
        <v>25060.2</v>
      </c>
      <c r="P8112">
        <f>_xlfn.DAYS(Table3[[#This Row],[Delivery_Date]],Table3[[#This Row],[Order_Date]])</f>
        <v>4</v>
      </c>
    </row>
    <row r="8113" spans="1:16" x14ac:dyDescent="0.25">
      <c r="A8113">
        <v>8112</v>
      </c>
      <c r="B8113" t="s">
        <v>31</v>
      </c>
      <c r="C8113" t="s">
        <v>24</v>
      </c>
      <c r="D8113" t="s">
        <v>17</v>
      </c>
      <c r="E8113" t="s">
        <v>52</v>
      </c>
      <c r="F8113" t="s">
        <v>171</v>
      </c>
      <c r="G8113" t="s">
        <v>161</v>
      </c>
      <c r="H8113">
        <v>27</v>
      </c>
      <c r="I8113">
        <v>41989.49</v>
      </c>
      <c r="J8113">
        <v>1133716.23</v>
      </c>
      <c r="K8113">
        <v>4137.45</v>
      </c>
      <c r="L8113">
        <v>807</v>
      </c>
      <c r="M8113" t="s">
        <v>35</v>
      </c>
      <c r="N8113" t="s">
        <v>30</v>
      </c>
      <c r="O8113">
        <v>259735.01</v>
      </c>
      <c r="P8113">
        <f>_xlfn.DAYS(Table3[[#This Row],[Delivery_Date]],Table3[[#This Row],[Order_Date]])</f>
        <v>13</v>
      </c>
    </row>
    <row r="8114" spans="1:16" x14ac:dyDescent="0.25">
      <c r="A8114">
        <v>8113</v>
      </c>
      <c r="B8114" t="s">
        <v>59</v>
      </c>
      <c r="C8114" t="s">
        <v>16</v>
      </c>
      <c r="D8114" t="s">
        <v>39</v>
      </c>
      <c r="E8114" t="s">
        <v>18</v>
      </c>
      <c r="F8114" t="s">
        <v>201</v>
      </c>
      <c r="G8114" t="s">
        <v>314</v>
      </c>
      <c r="H8114">
        <v>21</v>
      </c>
      <c r="I8114">
        <v>24632.66</v>
      </c>
      <c r="J8114">
        <v>517285.86</v>
      </c>
      <c r="K8114">
        <v>3623.25</v>
      </c>
      <c r="L8114">
        <v>583</v>
      </c>
      <c r="M8114" t="s">
        <v>29</v>
      </c>
      <c r="N8114" t="s">
        <v>70</v>
      </c>
      <c r="O8114">
        <v>87916.479999999996</v>
      </c>
      <c r="P8114">
        <f>_xlfn.DAYS(Table3[[#This Row],[Delivery_Date]],Table3[[#This Row],[Order_Date]])</f>
        <v>4</v>
      </c>
    </row>
    <row r="8115" spans="1:16" x14ac:dyDescent="0.25">
      <c r="A8115">
        <v>8114</v>
      </c>
      <c r="B8115" t="s">
        <v>31</v>
      </c>
      <c r="C8115" t="s">
        <v>38</v>
      </c>
      <c r="D8115" t="s">
        <v>17</v>
      </c>
      <c r="E8115" t="s">
        <v>46</v>
      </c>
      <c r="F8115" t="s">
        <v>283</v>
      </c>
      <c r="G8115" t="s">
        <v>257</v>
      </c>
      <c r="H8115">
        <v>91</v>
      </c>
      <c r="I8115">
        <v>43166.48</v>
      </c>
      <c r="J8115">
        <v>3928149.68</v>
      </c>
      <c r="K8115">
        <v>646.37</v>
      </c>
      <c r="L8115">
        <v>574</v>
      </c>
      <c r="M8115" t="s">
        <v>29</v>
      </c>
      <c r="N8115" t="s">
        <v>22</v>
      </c>
      <c r="O8115">
        <v>771154.46</v>
      </c>
      <c r="P8115">
        <f>_xlfn.DAYS(Table3[[#This Row],[Delivery_Date]],Table3[[#This Row],[Order_Date]])</f>
        <v>6</v>
      </c>
    </row>
    <row r="8116" spans="1:16" x14ac:dyDescent="0.25">
      <c r="A8116">
        <v>8115</v>
      </c>
      <c r="B8116" t="s">
        <v>44</v>
      </c>
      <c r="C8116" t="s">
        <v>16</v>
      </c>
      <c r="D8116" t="s">
        <v>25</v>
      </c>
      <c r="E8116" t="s">
        <v>46</v>
      </c>
      <c r="F8116" t="s">
        <v>83</v>
      </c>
      <c r="G8116" t="s">
        <v>117</v>
      </c>
      <c r="H8116">
        <v>70</v>
      </c>
      <c r="I8116">
        <v>3985.76</v>
      </c>
      <c r="J8116">
        <v>279003.2</v>
      </c>
      <c r="K8116">
        <v>1934.94</v>
      </c>
      <c r="L8116">
        <v>864</v>
      </c>
      <c r="M8116" t="s">
        <v>29</v>
      </c>
      <c r="N8116" t="s">
        <v>43</v>
      </c>
      <c r="O8116">
        <v>17465.830000000002</v>
      </c>
      <c r="P8116">
        <f>_xlfn.DAYS(Table3[[#This Row],[Delivery_Date]],Table3[[#This Row],[Order_Date]])</f>
        <v>9</v>
      </c>
    </row>
    <row r="8117" spans="1:16" x14ac:dyDescent="0.25">
      <c r="A8117">
        <v>8116</v>
      </c>
      <c r="B8117" t="s">
        <v>51</v>
      </c>
      <c r="C8117" t="s">
        <v>38</v>
      </c>
      <c r="D8117" t="s">
        <v>17</v>
      </c>
      <c r="E8117" t="s">
        <v>60</v>
      </c>
      <c r="F8117" t="s">
        <v>339</v>
      </c>
      <c r="G8117" t="s">
        <v>338</v>
      </c>
      <c r="H8117">
        <v>45</v>
      </c>
      <c r="I8117">
        <v>11943.94</v>
      </c>
      <c r="J8117">
        <v>537477.30000000005</v>
      </c>
      <c r="K8117">
        <v>765.65</v>
      </c>
      <c r="L8117">
        <v>710</v>
      </c>
      <c r="M8117" t="s">
        <v>21</v>
      </c>
      <c r="N8117" t="s">
        <v>70</v>
      </c>
      <c r="O8117">
        <v>53503.18</v>
      </c>
      <c r="P8117">
        <f>_xlfn.DAYS(Table3[[#This Row],[Delivery_Date]],Table3[[#This Row],[Order_Date]])</f>
        <v>15</v>
      </c>
    </row>
    <row r="8118" spans="1:16" x14ac:dyDescent="0.25">
      <c r="A8118">
        <v>8117</v>
      </c>
      <c r="B8118" t="s">
        <v>51</v>
      </c>
      <c r="C8118" t="s">
        <v>24</v>
      </c>
      <c r="D8118" t="s">
        <v>45</v>
      </c>
      <c r="E8118" t="s">
        <v>26</v>
      </c>
      <c r="F8118" t="s">
        <v>172</v>
      </c>
      <c r="G8118" t="s">
        <v>370</v>
      </c>
      <c r="H8118">
        <v>90</v>
      </c>
      <c r="I8118">
        <v>44390.13</v>
      </c>
      <c r="J8118">
        <v>3995111.7</v>
      </c>
      <c r="K8118">
        <v>1549.82</v>
      </c>
      <c r="L8118">
        <v>418</v>
      </c>
      <c r="M8118" t="s">
        <v>35</v>
      </c>
      <c r="N8118" t="s">
        <v>36</v>
      </c>
      <c r="O8118">
        <v>689673.63</v>
      </c>
      <c r="P8118">
        <f>_xlfn.DAYS(Table3[[#This Row],[Delivery_Date]],Table3[[#This Row],[Order_Date]])</f>
        <v>4</v>
      </c>
    </row>
    <row r="8119" spans="1:16" x14ac:dyDescent="0.25">
      <c r="A8119">
        <v>8118</v>
      </c>
      <c r="B8119" t="s">
        <v>65</v>
      </c>
      <c r="C8119" t="s">
        <v>16</v>
      </c>
      <c r="D8119" t="s">
        <v>39</v>
      </c>
      <c r="E8119" t="s">
        <v>60</v>
      </c>
      <c r="F8119" t="s">
        <v>343</v>
      </c>
      <c r="G8119" t="s">
        <v>217</v>
      </c>
      <c r="H8119">
        <v>6</v>
      </c>
      <c r="I8119">
        <v>14135.25</v>
      </c>
      <c r="J8119">
        <v>84811.5</v>
      </c>
      <c r="K8119">
        <v>4824.29</v>
      </c>
      <c r="L8119">
        <v>725</v>
      </c>
      <c r="M8119" t="s">
        <v>29</v>
      </c>
      <c r="N8119" t="s">
        <v>36</v>
      </c>
      <c r="O8119">
        <v>13842.6</v>
      </c>
      <c r="P8119">
        <f>_xlfn.DAYS(Table3[[#This Row],[Delivery_Date]],Table3[[#This Row],[Order_Date]])</f>
        <v>11</v>
      </c>
    </row>
    <row r="8120" spans="1:16" x14ac:dyDescent="0.25">
      <c r="A8120">
        <v>8119</v>
      </c>
      <c r="B8120" t="s">
        <v>31</v>
      </c>
      <c r="C8120" t="s">
        <v>16</v>
      </c>
      <c r="D8120" t="s">
        <v>39</v>
      </c>
      <c r="E8120" t="s">
        <v>52</v>
      </c>
      <c r="F8120" t="s">
        <v>275</v>
      </c>
      <c r="G8120" t="s">
        <v>210</v>
      </c>
      <c r="H8120">
        <v>73</v>
      </c>
      <c r="I8120">
        <v>40378.79</v>
      </c>
      <c r="J8120">
        <v>2947651.67</v>
      </c>
      <c r="K8120">
        <v>4468.32</v>
      </c>
      <c r="L8120">
        <v>780</v>
      </c>
      <c r="M8120" t="s">
        <v>42</v>
      </c>
      <c r="N8120" t="s">
        <v>70</v>
      </c>
      <c r="O8120">
        <v>699919.26</v>
      </c>
      <c r="P8120">
        <f>_xlfn.DAYS(Table3[[#This Row],[Delivery_Date]],Table3[[#This Row],[Order_Date]])</f>
        <v>8</v>
      </c>
    </row>
    <row r="8121" spans="1:16" x14ac:dyDescent="0.25">
      <c r="A8121">
        <v>8120</v>
      </c>
      <c r="B8121" t="s">
        <v>65</v>
      </c>
      <c r="C8121" t="s">
        <v>24</v>
      </c>
      <c r="D8121" t="s">
        <v>25</v>
      </c>
      <c r="E8121" t="s">
        <v>52</v>
      </c>
      <c r="F8121" t="s">
        <v>216</v>
      </c>
      <c r="G8121" t="s">
        <v>217</v>
      </c>
      <c r="H8121">
        <v>17</v>
      </c>
      <c r="I8121">
        <v>6659.91</v>
      </c>
      <c r="J8121">
        <v>113218.47</v>
      </c>
      <c r="K8121">
        <v>1730.56</v>
      </c>
      <c r="L8121">
        <v>89</v>
      </c>
      <c r="M8121" t="s">
        <v>21</v>
      </c>
      <c r="N8121" t="s">
        <v>36</v>
      </c>
      <c r="O8121">
        <v>10062.93</v>
      </c>
      <c r="P8121">
        <f>_xlfn.DAYS(Table3[[#This Row],[Delivery_Date]],Table3[[#This Row],[Order_Date]])</f>
        <v>7</v>
      </c>
    </row>
    <row r="8122" spans="1:16" x14ac:dyDescent="0.25">
      <c r="A8122">
        <v>8121</v>
      </c>
      <c r="B8122" t="s">
        <v>59</v>
      </c>
      <c r="C8122" t="s">
        <v>38</v>
      </c>
      <c r="D8122" t="s">
        <v>25</v>
      </c>
      <c r="E8122" t="s">
        <v>18</v>
      </c>
      <c r="F8122" t="s">
        <v>183</v>
      </c>
      <c r="G8122" t="s">
        <v>363</v>
      </c>
      <c r="H8122">
        <v>13</v>
      </c>
      <c r="I8122">
        <v>27685.85</v>
      </c>
      <c r="J8122">
        <v>359916.05</v>
      </c>
      <c r="K8122">
        <v>1309.3900000000001</v>
      </c>
      <c r="L8122">
        <v>15</v>
      </c>
      <c r="M8122" t="s">
        <v>21</v>
      </c>
      <c r="N8122" t="s">
        <v>70</v>
      </c>
      <c r="O8122">
        <v>64723.199999999997</v>
      </c>
      <c r="P8122">
        <f>_xlfn.DAYS(Table3[[#This Row],[Delivery_Date]],Table3[[#This Row],[Order_Date]])</f>
        <v>11</v>
      </c>
    </row>
    <row r="8123" spans="1:16" x14ac:dyDescent="0.25">
      <c r="A8123">
        <v>8122</v>
      </c>
      <c r="B8123" t="s">
        <v>59</v>
      </c>
      <c r="C8123" t="s">
        <v>16</v>
      </c>
      <c r="D8123" t="s">
        <v>17</v>
      </c>
      <c r="E8123" t="s">
        <v>18</v>
      </c>
      <c r="F8123" t="s">
        <v>119</v>
      </c>
      <c r="G8123" t="s">
        <v>261</v>
      </c>
      <c r="H8123">
        <v>57</v>
      </c>
      <c r="I8123">
        <v>43471.199999999997</v>
      </c>
      <c r="J8123">
        <v>2477858.4</v>
      </c>
      <c r="K8123">
        <v>1242.83</v>
      </c>
      <c r="L8123">
        <v>286</v>
      </c>
      <c r="M8123" t="s">
        <v>21</v>
      </c>
      <c r="N8123" t="s">
        <v>43</v>
      </c>
      <c r="O8123">
        <v>230193.43</v>
      </c>
      <c r="P8123">
        <f>_xlfn.DAYS(Table3[[#This Row],[Delivery_Date]],Table3[[#This Row],[Order_Date]])</f>
        <v>2</v>
      </c>
    </row>
    <row r="8124" spans="1:16" x14ac:dyDescent="0.25">
      <c r="A8124">
        <v>8123</v>
      </c>
      <c r="B8124" t="s">
        <v>15</v>
      </c>
      <c r="C8124" t="s">
        <v>16</v>
      </c>
      <c r="D8124" t="s">
        <v>39</v>
      </c>
      <c r="E8124" t="s">
        <v>46</v>
      </c>
      <c r="F8124" t="s">
        <v>284</v>
      </c>
      <c r="G8124" t="s">
        <v>137</v>
      </c>
      <c r="H8124">
        <v>22</v>
      </c>
      <c r="I8124">
        <v>43848.03</v>
      </c>
      <c r="J8124">
        <v>964656.66</v>
      </c>
      <c r="K8124">
        <v>2818.85</v>
      </c>
      <c r="L8124">
        <v>545</v>
      </c>
      <c r="M8124" t="s">
        <v>35</v>
      </c>
      <c r="N8124" t="s">
        <v>70</v>
      </c>
      <c r="O8124">
        <v>143010.62</v>
      </c>
      <c r="P8124">
        <f>_xlfn.DAYS(Table3[[#This Row],[Delivery_Date]],Table3[[#This Row],[Order_Date]])</f>
        <v>9</v>
      </c>
    </row>
    <row r="8125" spans="1:16" x14ac:dyDescent="0.25">
      <c r="A8125">
        <v>8124</v>
      </c>
      <c r="B8125" t="s">
        <v>37</v>
      </c>
      <c r="C8125" t="s">
        <v>24</v>
      </c>
      <c r="D8125" t="s">
        <v>17</v>
      </c>
      <c r="E8125" t="s">
        <v>26</v>
      </c>
      <c r="F8125" t="s">
        <v>223</v>
      </c>
      <c r="G8125" t="s">
        <v>142</v>
      </c>
      <c r="H8125">
        <v>69</v>
      </c>
      <c r="I8125">
        <v>13445.35</v>
      </c>
      <c r="J8125">
        <v>927729.15</v>
      </c>
      <c r="K8125">
        <v>270.41000000000003</v>
      </c>
      <c r="L8125">
        <v>145</v>
      </c>
      <c r="M8125" t="s">
        <v>35</v>
      </c>
      <c r="N8125" t="s">
        <v>70</v>
      </c>
      <c r="O8125">
        <v>82113.08</v>
      </c>
      <c r="P8125">
        <f>_xlfn.DAYS(Table3[[#This Row],[Delivery_Date]],Table3[[#This Row],[Order_Date]])</f>
        <v>2</v>
      </c>
    </row>
    <row r="8126" spans="1:16" x14ac:dyDescent="0.25">
      <c r="A8126">
        <v>8125</v>
      </c>
      <c r="B8126" t="s">
        <v>15</v>
      </c>
      <c r="C8126" t="s">
        <v>38</v>
      </c>
      <c r="D8126" t="s">
        <v>39</v>
      </c>
      <c r="E8126" t="s">
        <v>60</v>
      </c>
      <c r="F8126" t="s">
        <v>107</v>
      </c>
      <c r="G8126" t="s">
        <v>339</v>
      </c>
      <c r="H8126">
        <v>12</v>
      </c>
      <c r="I8126">
        <v>30709.040000000001</v>
      </c>
      <c r="J8126">
        <v>368508.48</v>
      </c>
      <c r="K8126">
        <v>1293.8599999999999</v>
      </c>
      <c r="L8126">
        <v>928</v>
      </c>
      <c r="M8126" t="s">
        <v>21</v>
      </c>
      <c r="N8126" t="s">
        <v>22</v>
      </c>
      <c r="O8126">
        <v>78958.179999999993</v>
      </c>
      <c r="P8126">
        <f>_xlfn.DAYS(Table3[[#This Row],[Delivery_Date]],Table3[[#This Row],[Order_Date]])</f>
        <v>12</v>
      </c>
    </row>
    <row r="8127" spans="1:16" x14ac:dyDescent="0.25">
      <c r="A8127">
        <v>8126</v>
      </c>
      <c r="B8127" t="s">
        <v>44</v>
      </c>
      <c r="C8127" t="s">
        <v>38</v>
      </c>
      <c r="D8127" t="s">
        <v>32</v>
      </c>
      <c r="E8127" t="s">
        <v>26</v>
      </c>
      <c r="F8127" t="s">
        <v>352</v>
      </c>
      <c r="G8127" t="s">
        <v>312</v>
      </c>
      <c r="H8127">
        <v>57</v>
      </c>
      <c r="I8127">
        <v>18052.900000000001</v>
      </c>
      <c r="J8127">
        <v>1029015.3</v>
      </c>
      <c r="K8127">
        <v>730.41</v>
      </c>
      <c r="L8127">
        <v>22</v>
      </c>
      <c r="M8127" t="s">
        <v>29</v>
      </c>
      <c r="N8127" t="s">
        <v>70</v>
      </c>
      <c r="O8127">
        <v>86029.95</v>
      </c>
      <c r="P8127">
        <f>_xlfn.DAYS(Table3[[#This Row],[Delivery_Date]],Table3[[#This Row],[Order_Date]])</f>
        <v>11</v>
      </c>
    </row>
    <row r="8128" spans="1:16" x14ac:dyDescent="0.25">
      <c r="A8128">
        <v>8127</v>
      </c>
      <c r="B8128" t="s">
        <v>59</v>
      </c>
      <c r="C8128" t="s">
        <v>24</v>
      </c>
      <c r="D8128" t="s">
        <v>32</v>
      </c>
      <c r="E8128" t="s">
        <v>52</v>
      </c>
      <c r="F8128" t="s">
        <v>196</v>
      </c>
      <c r="G8128" t="s">
        <v>376</v>
      </c>
      <c r="H8128">
        <v>98</v>
      </c>
      <c r="I8128">
        <v>2316.5</v>
      </c>
      <c r="J8128">
        <v>227017</v>
      </c>
      <c r="K8128">
        <v>1970.5</v>
      </c>
      <c r="L8128">
        <v>180</v>
      </c>
      <c r="M8128" t="s">
        <v>35</v>
      </c>
      <c r="N8128" t="s">
        <v>70</v>
      </c>
      <c r="O8128">
        <v>26822.46</v>
      </c>
      <c r="P8128">
        <f>_xlfn.DAYS(Table3[[#This Row],[Delivery_Date]],Table3[[#This Row],[Order_Date]])</f>
        <v>6</v>
      </c>
    </row>
    <row r="8129" spans="1:16" x14ac:dyDescent="0.25">
      <c r="A8129">
        <v>8128</v>
      </c>
      <c r="B8129" t="s">
        <v>65</v>
      </c>
      <c r="C8129" t="s">
        <v>24</v>
      </c>
      <c r="D8129" t="s">
        <v>25</v>
      </c>
      <c r="E8129" t="s">
        <v>26</v>
      </c>
      <c r="F8129" t="s">
        <v>285</v>
      </c>
      <c r="G8129" t="s">
        <v>77</v>
      </c>
      <c r="H8129">
        <v>3</v>
      </c>
      <c r="I8129">
        <v>7865.35</v>
      </c>
      <c r="J8129">
        <v>23596.05</v>
      </c>
      <c r="K8129">
        <v>4883.09</v>
      </c>
      <c r="L8129">
        <v>244</v>
      </c>
      <c r="M8129" t="s">
        <v>21</v>
      </c>
      <c r="N8129" t="s">
        <v>70</v>
      </c>
      <c r="O8129">
        <v>3750.05</v>
      </c>
      <c r="P8129">
        <f>_xlfn.DAYS(Table3[[#This Row],[Delivery_Date]],Table3[[#This Row],[Order_Date]])</f>
        <v>10</v>
      </c>
    </row>
    <row r="8130" spans="1:16" x14ac:dyDescent="0.25">
      <c r="A8130">
        <v>8129</v>
      </c>
      <c r="B8130" t="s">
        <v>31</v>
      </c>
      <c r="C8130" t="s">
        <v>16</v>
      </c>
      <c r="D8130" t="s">
        <v>32</v>
      </c>
      <c r="E8130" t="s">
        <v>26</v>
      </c>
      <c r="F8130" t="s">
        <v>106</v>
      </c>
      <c r="G8130" t="s">
        <v>118</v>
      </c>
      <c r="H8130">
        <v>41</v>
      </c>
      <c r="I8130">
        <v>10363.32</v>
      </c>
      <c r="J8130">
        <v>424896.12</v>
      </c>
      <c r="K8130">
        <v>3797.74</v>
      </c>
      <c r="L8130">
        <v>834</v>
      </c>
      <c r="M8130" t="s">
        <v>21</v>
      </c>
      <c r="N8130" t="s">
        <v>22</v>
      </c>
      <c r="O8130">
        <v>76597.3</v>
      </c>
      <c r="P8130">
        <f>_xlfn.DAYS(Table3[[#This Row],[Delivery_Date]],Table3[[#This Row],[Order_Date]])</f>
        <v>3</v>
      </c>
    </row>
    <row r="8131" spans="1:16" x14ac:dyDescent="0.25">
      <c r="A8131">
        <v>8130</v>
      </c>
      <c r="B8131" t="s">
        <v>44</v>
      </c>
      <c r="C8131" t="s">
        <v>16</v>
      </c>
      <c r="D8131" t="s">
        <v>25</v>
      </c>
      <c r="E8131" t="s">
        <v>46</v>
      </c>
      <c r="F8131" t="s">
        <v>270</v>
      </c>
      <c r="G8131" t="s">
        <v>261</v>
      </c>
      <c r="H8131">
        <v>7</v>
      </c>
      <c r="I8131">
        <v>22290.38</v>
      </c>
      <c r="J8131">
        <v>156032.66</v>
      </c>
      <c r="K8131">
        <v>1159.98</v>
      </c>
      <c r="L8131">
        <v>354</v>
      </c>
      <c r="M8131" t="s">
        <v>21</v>
      </c>
      <c r="N8131" t="s">
        <v>36</v>
      </c>
      <c r="O8131">
        <v>26639.26</v>
      </c>
      <c r="P8131">
        <f>_xlfn.DAYS(Table3[[#This Row],[Delivery_Date]],Table3[[#This Row],[Order_Date]])</f>
        <v>14</v>
      </c>
    </row>
    <row r="8132" spans="1:16" x14ac:dyDescent="0.25">
      <c r="A8132">
        <v>8131</v>
      </c>
      <c r="B8132" t="s">
        <v>65</v>
      </c>
      <c r="C8132" t="s">
        <v>16</v>
      </c>
      <c r="D8132" t="s">
        <v>32</v>
      </c>
      <c r="E8132" t="s">
        <v>18</v>
      </c>
      <c r="F8132" t="s">
        <v>116</v>
      </c>
      <c r="G8132" t="s">
        <v>221</v>
      </c>
      <c r="H8132">
        <v>12</v>
      </c>
      <c r="I8132">
        <v>48594.46</v>
      </c>
      <c r="J8132">
        <v>583133.52</v>
      </c>
      <c r="K8132">
        <v>510.82</v>
      </c>
      <c r="L8132">
        <v>532</v>
      </c>
      <c r="M8132" t="s">
        <v>29</v>
      </c>
      <c r="N8132" t="s">
        <v>43</v>
      </c>
      <c r="O8132">
        <v>113172.25</v>
      </c>
      <c r="P8132">
        <f>_xlfn.DAYS(Table3[[#This Row],[Delivery_Date]],Table3[[#This Row],[Order_Date]])</f>
        <v>1</v>
      </c>
    </row>
    <row r="8133" spans="1:16" x14ac:dyDescent="0.25">
      <c r="A8133">
        <v>8132</v>
      </c>
      <c r="B8133" t="s">
        <v>44</v>
      </c>
      <c r="C8133" t="s">
        <v>16</v>
      </c>
      <c r="D8133" t="s">
        <v>39</v>
      </c>
      <c r="E8133" t="s">
        <v>26</v>
      </c>
      <c r="F8133" t="s">
        <v>360</v>
      </c>
      <c r="G8133" t="s">
        <v>217</v>
      </c>
      <c r="H8133">
        <v>97</v>
      </c>
      <c r="I8133">
        <v>23585.53</v>
      </c>
      <c r="J8133">
        <v>2287796.41</v>
      </c>
      <c r="K8133">
        <v>360.94</v>
      </c>
      <c r="L8133">
        <v>227</v>
      </c>
      <c r="M8133" t="s">
        <v>42</v>
      </c>
      <c r="N8133" t="s">
        <v>43</v>
      </c>
      <c r="O8133">
        <v>455325.62</v>
      </c>
      <c r="P8133">
        <f>_xlfn.DAYS(Table3[[#This Row],[Delivery_Date]],Table3[[#This Row],[Order_Date]])</f>
        <v>3</v>
      </c>
    </row>
    <row r="8134" spans="1:16" x14ac:dyDescent="0.25">
      <c r="A8134">
        <v>8133</v>
      </c>
      <c r="B8134" t="s">
        <v>65</v>
      </c>
      <c r="C8134" t="s">
        <v>16</v>
      </c>
      <c r="D8134" t="s">
        <v>45</v>
      </c>
      <c r="E8134" t="s">
        <v>18</v>
      </c>
      <c r="F8134" t="s">
        <v>369</v>
      </c>
      <c r="G8134" t="s">
        <v>417</v>
      </c>
      <c r="H8134">
        <v>44</v>
      </c>
      <c r="I8134">
        <v>1766.99</v>
      </c>
      <c r="J8134">
        <v>77747.56</v>
      </c>
      <c r="K8134">
        <v>147.29</v>
      </c>
      <c r="L8134">
        <v>160</v>
      </c>
      <c r="M8134" t="s">
        <v>21</v>
      </c>
      <c r="N8134" t="s">
        <v>43</v>
      </c>
      <c r="O8134">
        <v>17053.060000000001</v>
      </c>
      <c r="P8134">
        <f>_xlfn.DAYS(Table3[[#This Row],[Delivery_Date]],Table3[[#This Row],[Order_Date]])</f>
        <v>2</v>
      </c>
    </row>
    <row r="8135" spans="1:16" x14ac:dyDescent="0.25">
      <c r="A8135">
        <v>8134</v>
      </c>
      <c r="B8135" t="s">
        <v>51</v>
      </c>
      <c r="C8135" t="s">
        <v>16</v>
      </c>
      <c r="D8135" t="s">
        <v>45</v>
      </c>
      <c r="E8135" t="s">
        <v>46</v>
      </c>
      <c r="F8135" t="s">
        <v>363</v>
      </c>
      <c r="G8135" t="s">
        <v>339</v>
      </c>
      <c r="H8135">
        <v>43</v>
      </c>
      <c r="I8135">
        <v>8231.69</v>
      </c>
      <c r="J8135">
        <v>353962.67</v>
      </c>
      <c r="K8135">
        <v>4136.47</v>
      </c>
      <c r="L8135">
        <v>558</v>
      </c>
      <c r="M8135" t="s">
        <v>35</v>
      </c>
      <c r="N8135" t="s">
        <v>22</v>
      </c>
      <c r="O8135">
        <v>66978.58</v>
      </c>
      <c r="P8135">
        <f>_xlfn.DAYS(Table3[[#This Row],[Delivery_Date]],Table3[[#This Row],[Order_Date]])</f>
        <v>14</v>
      </c>
    </row>
    <row r="8136" spans="1:16" x14ac:dyDescent="0.25">
      <c r="A8136">
        <v>8135</v>
      </c>
      <c r="B8136" t="s">
        <v>44</v>
      </c>
      <c r="C8136" t="s">
        <v>24</v>
      </c>
      <c r="D8136" t="s">
        <v>39</v>
      </c>
      <c r="E8136" t="s">
        <v>18</v>
      </c>
      <c r="F8136" t="s">
        <v>385</v>
      </c>
      <c r="G8136" t="s">
        <v>126</v>
      </c>
      <c r="H8136">
        <v>32</v>
      </c>
      <c r="I8136">
        <v>42886.92</v>
      </c>
      <c r="J8136">
        <v>1372381.44</v>
      </c>
      <c r="K8136">
        <v>4493.88</v>
      </c>
      <c r="L8136">
        <v>493</v>
      </c>
      <c r="M8136" t="s">
        <v>21</v>
      </c>
      <c r="N8136" t="s">
        <v>70</v>
      </c>
      <c r="O8136">
        <v>211996.53</v>
      </c>
      <c r="P8136">
        <f>_xlfn.DAYS(Table3[[#This Row],[Delivery_Date]],Table3[[#This Row],[Order_Date]])</f>
        <v>10</v>
      </c>
    </row>
    <row r="8137" spans="1:16" x14ac:dyDescent="0.25">
      <c r="A8137">
        <v>8136</v>
      </c>
      <c r="B8137" t="s">
        <v>37</v>
      </c>
      <c r="C8137" t="s">
        <v>24</v>
      </c>
      <c r="D8137" t="s">
        <v>32</v>
      </c>
      <c r="E8137" t="s">
        <v>46</v>
      </c>
      <c r="F8137" t="s">
        <v>411</v>
      </c>
      <c r="G8137" t="s">
        <v>101</v>
      </c>
      <c r="H8137">
        <v>22</v>
      </c>
      <c r="I8137">
        <v>26783.32</v>
      </c>
      <c r="J8137">
        <v>589233.04</v>
      </c>
      <c r="K8137">
        <v>4843.71</v>
      </c>
      <c r="L8137">
        <v>750</v>
      </c>
      <c r="M8137" t="s">
        <v>29</v>
      </c>
      <c r="N8137" t="s">
        <v>30</v>
      </c>
      <c r="O8137">
        <v>94283.67</v>
      </c>
      <c r="P8137">
        <f>_xlfn.DAYS(Table3[[#This Row],[Delivery_Date]],Table3[[#This Row],[Order_Date]])</f>
        <v>12</v>
      </c>
    </row>
    <row r="8138" spans="1:16" x14ac:dyDescent="0.25">
      <c r="A8138">
        <v>8137</v>
      </c>
      <c r="B8138" t="s">
        <v>15</v>
      </c>
      <c r="C8138" t="s">
        <v>16</v>
      </c>
      <c r="D8138" t="s">
        <v>17</v>
      </c>
      <c r="E8138" t="s">
        <v>18</v>
      </c>
      <c r="F8138" t="s">
        <v>61</v>
      </c>
      <c r="G8138" t="s">
        <v>41</v>
      </c>
      <c r="H8138">
        <v>56</v>
      </c>
      <c r="I8138">
        <v>39622.74</v>
      </c>
      <c r="J8138">
        <v>2218873.44</v>
      </c>
      <c r="K8138">
        <v>3681.98</v>
      </c>
      <c r="L8138">
        <v>890</v>
      </c>
      <c r="M8138" t="s">
        <v>29</v>
      </c>
      <c r="N8138" t="s">
        <v>36</v>
      </c>
      <c r="O8138">
        <v>392555.91</v>
      </c>
      <c r="P8138">
        <f>_xlfn.DAYS(Table3[[#This Row],[Delivery_Date]],Table3[[#This Row],[Order_Date]])</f>
        <v>4</v>
      </c>
    </row>
    <row r="8139" spans="1:16" x14ac:dyDescent="0.25">
      <c r="A8139">
        <v>8138</v>
      </c>
      <c r="B8139" t="s">
        <v>59</v>
      </c>
      <c r="C8139" t="s">
        <v>24</v>
      </c>
      <c r="D8139" t="s">
        <v>17</v>
      </c>
      <c r="E8139" t="s">
        <v>46</v>
      </c>
      <c r="F8139" t="s">
        <v>230</v>
      </c>
      <c r="G8139" t="s">
        <v>150</v>
      </c>
      <c r="H8139">
        <v>92</v>
      </c>
      <c r="I8139">
        <v>34502.03</v>
      </c>
      <c r="J8139">
        <v>3174186.76</v>
      </c>
      <c r="K8139">
        <v>4828.8900000000003</v>
      </c>
      <c r="L8139">
        <v>68</v>
      </c>
      <c r="M8139" t="s">
        <v>29</v>
      </c>
      <c r="N8139" t="s">
        <v>22</v>
      </c>
      <c r="O8139">
        <v>521222.06</v>
      </c>
      <c r="P8139">
        <f>_xlfn.DAYS(Table3[[#This Row],[Delivery_Date]],Table3[[#This Row],[Order_Date]])</f>
        <v>11</v>
      </c>
    </row>
    <row r="8140" spans="1:16" x14ac:dyDescent="0.25">
      <c r="A8140">
        <v>8139</v>
      </c>
      <c r="B8140" t="s">
        <v>65</v>
      </c>
      <c r="C8140" t="s">
        <v>24</v>
      </c>
      <c r="D8140" t="s">
        <v>17</v>
      </c>
      <c r="E8140" t="s">
        <v>26</v>
      </c>
      <c r="F8140" t="s">
        <v>268</v>
      </c>
      <c r="G8140" t="s">
        <v>197</v>
      </c>
      <c r="H8140">
        <v>81</v>
      </c>
      <c r="I8140">
        <v>20245.48</v>
      </c>
      <c r="J8140">
        <v>1639883.88</v>
      </c>
      <c r="K8140">
        <v>444.6</v>
      </c>
      <c r="L8140">
        <v>173</v>
      </c>
      <c r="M8140" t="s">
        <v>21</v>
      </c>
      <c r="N8140" t="s">
        <v>70</v>
      </c>
      <c r="O8140">
        <v>214871.46</v>
      </c>
      <c r="P8140">
        <f>_xlfn.DAYS(Table3[[#This Row],[Delivery_Date]],Table3[[#This Row],[Order_Date]])</f>
        <v>11</v>
      </c>
    </row>
    <row r="8141" spans="1:16" x14ac:dyDescent="0.25">
      <c r="A8141">
        <v>8140</v>
      </c>
      <c r="B8141" t="s">
        <v>51</v>
      </c>
      <c r="C8141" t="s">
        <v>16</v>
      </c>
      <c r="D8141" t="s">
        <v>45</v>
      </c>
      <c r="E8141" t="s">
        <v>46</v>
      </c>
      <c r="F8141" t="s">
        <v>396</v>
      </c>
      <c r="G8141" t="s">
        <v>118</v>
      </c>
      <c r="H8141">
        <v>28</v>
      </c>
      <c r="I8141">
        <v>43929.35</v>
      </c>
      <c r="J8141">
        <v>1230021.8</v>
      </c>
      <c r="K8141">
        <v>929.92</v>
      </c>
      <c r="L8141">
        <v>546</v>
      </c>
      <c r="M8141" t="s">
        <v>29</v>
      </c>
      <c r="N8141" t="s">
        <v>36</v>
      </c>
      <c r="O8141">
        <v>141976.6</v>
      </c>
      <c r="P8141">
        <f>_xlfn.DAYS(Table3[[#This Row],[Delivery_Date]],Table3[[#This Row],[Order_Date]])</f>
        <v>14</v>
      </c>
    </row>
    <row r="8142" spans="1:16" x14ac:dyDescent="0.25">
      <c r="A8142">
        <v>8141</v>
      </c>
      <c r="B8142" t="s">
        <v>15</v>
      </c>
      <c r="C8142" t="s">
        <v>24</v>
      </c>
      <c r="D8142" t="s">
        <v>32</v>
      </c>
      <c r="E8142" t="s">
        <v>60</v>
      </c>
      <c r="F8142" t="s">
        <v>106</v>
      </c>
      <c r="G8142" t="s">
        <v>72</v>
      </c>
      <c r="H8142">
        <v>67</v>
      </c>
      <c r="I8142">
        <v>43298.12</v>
      </c>
      <c r="J8142">
        <v>2900974.04</v>
      </c>
      <c r="K8142">
        <v>1745.6</v>
      </c>
      <c r="L8142">
        <v>510</v>
      </c>
      <c r="M8142" t="s">
        <v>35</v>
      </c>
      <c r="N8142" t="s">
        <v>36</v>
      </c>
      <c r="O8142">
        <v>453589.71</v>
      </c>
      <c r="P8142">
        <f>_xlfn.DAYS(Table3[[#This Row],[Delivery_Date]],Table3[[#This Row],[Order_Date]])</f>
        <v>5</v>
      </c>
    </row>
    <row r="8143" spans="1:16" x14ac:dyDescent="0.25">
      <c r="A8143">
        <v>8142</v>
      </c>
      <c r="B8143" t="s">
        <v>31</v>
      </c>
      <c r="C8143" t="s">
        <v>16</v>
      </c>
      <c r="D8143" t="s">
        <v>32</v>
      </c>
      <c r="E8143" t="s">
        <v>26</v>
      </c>
      <c r="F8143" t="s">
        <v>341</v>
      </c>
      <c r="G8143" t="s">
        <v>146</v>
      </c>
      <c r="H8143">
        <v>21</v>
      </c>
      <c r="I8143">
        <v>2182.19</v>
      </c>
      <c r="J8143">
        <v>45825.99</v>
      </c>
      <c r="K8143">
        <v>2070.17</v>
      </c>
      <c r="L8143">
        <v>3</v>
      </c>
      <c r="M8143" t="s">
        <v>42</v>
      </c>
      <c r="N8143" t="s">
        <v>43</v>
      </c>
      <c r="O8143">
        <v>5647.59</v>
      </c>
      <c r="P8143">
        <f>_xlfn.DAYS(Table3[[#This Row],[Delivery_Date]],Table3[[#This Row],[Order_Date]])</f>
        <v>7</v>
      </c>
    </row>
    <row r="8144" spans="1:16" x14ac:dyDescent="0.25">
      <c r="A8144">
        <v>8143</v>
      </c>
      <c r="B8144" t="s">
        <v>51</v>
      </c>
      <c r="C8144" t="s">
        <v>24</v>
      </c>
      <c r="D8144" t="s">
        <v>32</v>
      </c>
      <c r="E8144" t="s">
        <v>60</v>
      </c>
      <c r="F8144" t="s">
        <v>361</v>
      </c>
      <c r="G8144" t="s">
        <v>58</v>
      </c>
      <c r="H8144">
        <v>56</v>
      </c>
      <c r="I8144">
        <v>696.34</v>
      </c>
      <c r="J8144">
        <v>38995.040000000001</v>
      </c>
      <c r="K8144">
        <v>1961.6</v>
      </c>
      <c r="L8144">
        <v>520</v>
      </c>
      <c r="M8144" t="s">
        <v>21</v>
      </c>
      <c r="N8144" t="s">
        <v>22</v>
      </c>
      <c r="O8144">
        <v>8614.94</v>
      </c>
      <c r="P8144">
        <f>_xlfn.DAYS(Table3[[#This Row],[Delivery_Date]],Table3[[#This Row],[Order_Date]])</f>
        <v>10</v>
      </c>
    </row>
    <row r="8145" spans="1:16" x14ac:dyDescent="0.25">
      <c r="A8145">
        <v>8144</v>
      </c>
      <c r="B8145" t="s">
        <v>15</v>
      </c>
      <c r="C8145" t="s">
        <v>24</v>
      </c>
      <c r="D8145" t="s">
        <v>45</v>
      </c>
      <c r="E8145" t="s">
        <v>60</v>
      </c>
      <c r="F8145" t="s">
        <v>183</v>
      </c>
      <c r="G8145" t="s">
        <v>62</v>
      </c>
      <c r="H8145">
        <v>92</v>
      </c>
      <c r="I8145">
        <v>39570.5</v>
      </c>
      <c r="J8145">
        <v>3640486</v>
      </c>
      <c r="K8145">
        <v>279.54000000000002</v>
      </c>
      <c r="L8145">
        <v>967</v>
      </c>
      <c r="M8145" t="s">
        <v>29</v>
      </c>
      <c r="N8145" t="s">
        <v>70</v>
      </c>
      <c r="O8145">
        <v>604329.01</v>
      </c>
      <c r="P8145">
        <f>_xlfn.DAYS(Table3[[#This Row],[Delivery_Date]],Table3[[#This Row],[Order_Date]])</f>
        <v>6</v>
      </c>
    </row>
    <row r="8146" spans="1:16" x14ac:dyDescent="0.25">
      <c r="A8146">
        <v>8145</v>
      </c>
      <c r="B8146" t="s">
        <v>31</v>
      </c>
      <c r="C8146" t="s">
        <v>38</v>
      </c>
      <c r="D8146" t="s">
        <v>25</v>
      </c>
      <c r="E8146" t="s">
        <v>52</v>
      </c>
      <c r="F8146" t="s">
        <v>181</v>
      </c>
      <c r="G8146" t="s">
        <v>308</v>
      </c>
      <c r="H8146">
        <v>9</v>
      </c>
      <c r="I8146">
        <v>4024.59</v>
      </c>
      <c r="J8146">
        <v>36221.31</v>
      </c>
      <c r="K8146">
        <v>609.69000000000005</v>
      </c>
      <c r="L8146">
        <v>539</v>
      </c>
      <c r="M8146" t="s">
        <v>29</v>
      </c>
      <c r="N8146" t="s">
        <v>30</v>
      </c>
      <c r="O8146">
        <v>2398.98</v>
      </c>
      <c r="P8146">
        <f>_xlfn.DAYS(Table3[[#This Row],[Delivery_Date]],Table3[[#This Row],[Order_Date]])</f>
        <v>3</v>
      </c>
    </row>
    <row r="8147" spans="1:16" x14ac:dyDescent="0.25">
      <c r="A8147">
        <v>8146</v>
      </c>
      <c r="B8147" t="s">
        <v>31</v>
      </c>
      <c r="C8147" t="s">
        <v>16</v>
      </c>
      <c r="D8147" t="s">
        <v>25</v>
      </c>
      <c r="E8147" t="s">
        <v>60</v>
      </c>
      <c r="F8147" t="s">
        <v>221</v>
      </c>
      <c r="G8147" t="s">
        <v>342</v>
      </c>
      <c r="H8147">
        <v>29</v>
      </c>
      <c r="I8147">
        <v>18634.84</v>
      </c>
      <c r="J8147">
        <v>540410.36</v>
      </c>
      <c r="K8147">
        <v>2708.54</v>
      </c>
      <c r="L8147">
        <v>186</v>
      </c>
      <c r="M8147" t="s">
        <v>29</v>
      </c>
      <c r="N8147" t="s">
        <v>36</v>
      </c>
      <c r="O8147">
        <v>35791.730000000003</v>
      </c>
      <c r="P8147">
        <f>_xlfn.DAYS(Table3[[#This Row],[Delivery_Date]],Table3[[#This Row],[Order_Date]])</f>
        <v>7</v>
      </c>
    </row>
    <row r="8148" spans="1:16" x14ac:dyDescent="0.25">
      <c r="A8148">
        <v>8147</v>
      </c>
      <c r="B8148" t="s">
        <v>37</v>
      </c>
      <c r="C8148" t="s">
        <v>24</v>
      </c>
      <c r="D8148" t="s">
        <v>32</v>
      </c>
      <c r="E8148" t="s">
        <v>26</v>
      </c>
      <c r="F8148" t="s">
        <v>235</v>
      </c>
      <c r="G8148" t="s">
        <v>266</v>
      </c>
      <c r="H8148">
        <v>17</v>
      </c>
      <c r="I8148">
        <v>43491.199999999997</v>
      </c>
      <c r="J8148">
        <v>739350.4</v>
      </c>
      <c r="K8148">
        <v>1891.46</v>
      </c>
      <c r="L8148">
        <v>218</v>
      </c>
      <c r="M8148" t="s">
        <v>29</v>
      </c>
      <c r="N8148" t="s">
        <v>36</v>
      </c>
      <c r="O8148">
        <v>47944.22</v>
      </c>
      <c r="P8148">
        <f>_xlfn.DAYS(Table3[[#This Row],[Delivery_Date]],Table3[[#This Row],[Order_Date]])</f>
        <v>11</v>
      </c>
    </row>
    <row r="8149" spans="1:16" x14ac:dyDescent="0.25">
      <c r="A8149">
        <v>8148</v>
      </c>
      <c r="B8149" t="s">
        <v>31</v>
      </c>
      <c r="C8149" t="s">
        <v>24</v>
      </c>
      <c r="D8149" t="s">
        <v>17</v>
      </c>
      <c r="E8149" t="s">
        <v>46</v>
      </c>
      <c r="F8149" t="s">
        <v>121</v>
      </c>
      <c r="G8149" t="s">
        <v>404</v>
      </c>
      <c r="H8149">
        <v>18</v>
      </c>
      <c r="I8149">
        <v>24404.54</v>
      </c>
      <c r="J8149">
        <v>439281.72</v>
      </c>
      <c r="K8149">
        <v>2410.3000000000002</v>
      </c>
      <c r="L8149">
        <v>592</v>
      </c>
      <c r="M8149" t="s">
        <v>42</v>
      </c>
      <c r="N8149" t="s">
        <v>30</v>
      </c>
      <c r="O8149">
        <v>51499.08</v>
      </c>
      <c r="P8149">
        <f>_xlfn.DAYS(Table3[[#This Row],[Delivery_Date]],Table3[[#This Row],[Order_Date]])</f>
        <v>9</v>
      </c>
    </row>
    <row r="8150" spans="1:16" x14ac:dyDescent="0.25">
      <c r="A8150">
        <v>8149</v>
      </c>
      <c r="B8150" t="s">
        <v>31</v>
      </c>
      <c r="C8150" t="s">
        <v>16</v>
      </c>
      <c r="D8150" t="s">
        <v>17</v>
      </c>
      <c r="E8150" t="s">
        <v>60</v>
      </c>
      <c r="F8150" t="s">
        <v>40</v>
      </c>
      <c r="G8150" t="s">
        <v>363</v>
      </c>
      <c r="H8150">
        <v>63</v>
      </c>
      <c r="I8150">
        <v>33237.54</v>
      </c>
      <c r="J8150">
        <v>2093965.02</v>
      </c>
      <c r="K8150">
        <v>671.4</v>
      </c>
      <c r="L8150">
        <v>88</v>
      </c>
      <c r="M8150" t="s">
        <v>29</v>
      </c>
      <c r="N8150" t="s">
        <v>43</v>
      </c>
      <c r="O8150">
        <v>472706.78</v>
      </c>
      <c r="P8150">
        <f>_xlfn.DAYS(Table3[[#This Row],[Delivery_Date]],Table3[[#This Row],[Order_Date]])</f>
        <v>9</v>
      </c>
    </row>
    <row r="8151" spans="1:16" x14ac:dyDescent="0.25">
      <c r="A8151">
        <v>8150</v>
      </c>
      <c r="B8151" t="s">
        <v>37</v>
      </c>
      <c r="C8151" t="s">
        <v>38</v>
      </c>
      <c r="D8151" t="s">
        <v>39</v>
      </c>
      <c r="E8151" t="s">
        <v>26</v>
      </c>
      <c r="F8151" t="s">
        <v>92</v>
      </c>
      <c r="G8151" t="s">
        <v>83</v>
      </c>
      <c r="H8151">
        <v>73</v>
      </c>
      <c r="I8151">
        <v>44933.8</v>
      </c>
      <c r="J8151">
        <v>3280167.4</v>
      </c>
      <c r="K8151">
        <v>4226.17</v>
      </c>
      <c r="L8151">
        <v>416</v>
      </c>
      <c r="M8151" t="s">
        <v>29</v>
      </c>
      <c r="N8151" t="s">
        <v>70</v>
      </c>
      <c r="O8151">
        <v>202863.58</v>
      </c>
      <c r="P8151">
        <f>_xlfn.DAYS(Table3[[#This Row],[Delivery_Date]],Table3[[#This Row],[Order_Date]])</f>
        <v>15</v>
      </c>
    </row>
    <row r="8152" spans="1:16" x14ac:dyDescent="0.25">
      <c r="A8152">
        <v>8151</v>
      </c>
      <c r="B8152" t="s">
        <v>15</v>
      </c>
      <c r="C8152" t="s">
        <v>16</v>
      </c>
      <c r="D8152" t="s">
        <v>45</v>
      </c>
      <c r="E8152" t="s">
        <v>52</v>
      </c>
      <c r="F8152" t="s">
        <v>204</v>
      </c>
      <c r="G8152" t="s">
        <v>352</v>
      </c>
      <c r="H8152">
        <v>84</v>
      </c>
      <c r="I8152">
        <v>17785.46</v>
      </c>
      <c r="J8152">
        <v>1493978.64</v>
      </c>
      <c r="K8152">
        <v>3198.05</v>
      </c>
      <c r="L8152">
        <v>51</v>
      </c>
      <c r="M8152" t="s">
        <v>21</v>
      </c>
      <c r="N8152" t="s">
        <v>36</v>
      </c>
      <c r="O8152">
        <v>344202.59</v>
      </c>
      <c r="P8152">
        <f>_xlfn.DAYS(Table3[[#This Row],[Delivery_Date]],Table3[[#This Row],[Order_Date]])</f>
        <v>10</v>
      </c>
    </row>
    <row r="8153" spans="1:16" x14ac:dyDescent="0.25">
      <c r="A8153">
        <v>8152</v>
      </c>
      <c r="B8153" t="s">
        <v>44</v>
      </c>
      <c r="C8153" t="s">
        <v>24</v>
      </c>
      <c r="D8153" t="s">
        <v>32</v>
      </c>
      <c r="E8153" t="s">
        <v>18</v>
      </c>
      <c r="F8153" t="s">
        <v>92</v>
      </c>
      <c r="G8153" t="s">
        <v>279</v>
      </c>
      <c r="H8153">
        <v>92</v>
      </c>
      <c r="I8153">
        <v>38684.57</v>
      </c>
      <c r="J8153">
        <v>3558980.44</v>
      </c>
      <c r="K8153">
        <v>3358.97</v>
      </c>
      <c r="L8153">
        <v>959</v>
      </c>
      <c r="M8153" t="s">
        <v>29</v>
      </c>
      <c r="N8153" t="s">
        <v>43</v>
      </c>
      <c r="O8153">
        <v>257718.63</v>
      </c>
      <c r="P8153">
        <f>_xlfn.DAYS(Table3[[#This Row],[Delivery_Date]],Table3[[#This Row],[Order_Date]])</f>
        <v>4</v>
      </c>
    </row>
    <row r="8154" spans="1:16" x14ac:dyDescent="0.25">
      <c r="A8154">
        <v>8153</v>
      </c>
      <c r="B8154" t="s">
        <v>59</v>
      </c>
      <c r="C8154" t="s">
        <v>38</v>
      </c>
      <c r="D8154" t="s">
        <v>25</v>
      </c>
      <c r="E8154" t="s">
        <v>26</v>
      </c>
      <c r="F8154" t="s">
        <v>235</v>
      </c>
      <c r="G8154" t="s">
        <v>63</v>
      </c>
      <c r="H8154">
        <v>25</v>
      </c>
      <c r="I8154">
        <v>19565.72</v>
      </c>
      <c r="J8154">
        <v>489143</v>
      </c>
      <c r="K8154">
        <v>108.8</v>
      </c>
      <c r="L8154">
        <v>175</v>
      </c>
      <c r="M8154" t="s">
        <v>35</v>
      </c>
      <c r="N8154" t="s">
        <v>22</v>
      </c>
      <c r="O8154">
        <v>60543.64</v>
      </c>
      <c r="P8154">
        <f>_xlfn.DAYS(Table3[[#This Row],[Delivery_Date]],Table3[[#This Row],[Order_Date]])</f>
        <v>14</v>
      </c>
    </row>
    <row r="8155" spans="1:16" x14ac:dyDescent="0.25">
      <c r="A8155">
        <v>8154</v>
      </c>
      <c r="B8155" t="s">
        <v>37</v>
      </c>
      <c r="C8155" t="s">
        <v>16</v>
      </c>
      <c r="D8155" t="s">
        <v>32</v>
      </c>
      <c r="E8155" t="s">
        <v>46</v>
      </c>
      <c r="F8155" t="s">
        <v>62</v>
      </c>
      <c r="G8155" t="s">
        <v>58</v>
      </c>
      <c r="H8155">
        <v>16</v>
      </c>
      <c r="I8155">
        <v>3558.54</v>
      </c>
      <c r="J8155">
        <v>56936.639999999999</v>
      </c>
      <c r="K8155">
        <v>3271.1</v>
      </c>
      <c r="L8155">
        <v>976</v>
      </c>
      <c r="M8155" t="s">
        <v>21</v>
      </c>
      <c r="N8155" t="s">
        <v>30</v>
      </c>
      <c r="O8155">
        <v>5872.9</v>
      </c>
      <c r="P8155">
        <f>_xlfn.DAYS(Table3[[#This Row],[Delivery_Date]],Table3[[#This Row],[Order_Date]])</f>
        <v>8</v>
      </c>
    </row>
    <row r="8156" spans="1:16" x14ac:dyDescent="0.25">
      <c r="A8156">
        <v>8155</v>
      </c>
      <c r="B8156" t="s">
        <v>59</v>
      </c>
      <c r="C8156" t="s">
        <v>16</v>
      </c>
      <c r="D8156" t="s">
        <v>25</v>
      </c>
      <c r="E8156" t="s">
        <v>26</v>
      </c>
      <c r="F8156" t="s">
        <v>128</v>
      </c>
      <c r="G8156" t="s">
        <v>334</v>
      </c>
      <c r="H8156">
        <v>71</v>
      </c>
      <c r="I8156">
        <v>33743.440000000002</v>
      </c>
      <c r="J8156">
        <v>2395784.2400000002</v>
      </c>
      <c r="K8156">
        <v>2546.31</v>
      </c>
      <c r="L8156">
        <v>837</v>
      </c>
      <c r="M8156" t="s">
        <v>21</v>
      </c>
      <c r="N8156" t="s">
        <v>70</v>
      </c>
      <c r="O8156">
        <v>524156.84</v>
      </c>
      <c r="P8156">
        <f>_xlfn.DAYS(Table3[[#This Row],[Delivery_Date]],Table3[[#This Row],[Order_Date]])</f>
        <v>14</v>
      </c>
    </row>
    <row r="8157" spans="1:16" x14ac:dyDescent="0.25">
      <c r="A8157">
        <v>8156</v>
      </c>
      <c r="B8157" t="s">
        <v>59</v>
      </c>
      <c r="C8157" t="s">
        <v>38</v>
      </c>
      <c r="D8157" t="s">
        <v>45</v>
      </c>
      <c r="E8157" t="s">
        <v>52</v>
      </c>
      <c r="F8157" t="s">
        <v>294</v>
      </c>
      <c r="G8157" t="s">
        <v>207</v>
      </c>
      <c r="H8157">
        <v>51</v>
      </c>
      <c r="I8157">
        <v>31932.49</v>
      </c>
      <c r="J8157">
        <v>1628556.99</v>
      </c>
      <c r="K8157">
        <v>2404.29</v>
      </c>
      <c r="L8157">
        <v>401</v>
      </c>
      <c r="M8157" t="s">
        <v>42</v>
      </c>
      <c r="N8157" t="s">
        <v>22</v>
      </c>
      <c r="O8157">
        <v>327190.34000000003</v>
      </c>
      <c r="P8157">
        <f>_xlfn.DAYS(Table3[[#This Row],[Delivery_Date]],Table3[[#This Row],[Order_Date]])</f>
        <v>6</v>
      </c>
    </row>
    <row r="8158" spans="1:16" x14ac:dyDescent="0.25">
      <c r="A8158">
        <v>8157</v>
      </c>
      <c r="B8158" t="s">
        <v>51</v>
      </c>
      <c r="C8158" t="s">
        <v>24</v>
      </c>
      <c r="D8158" t="s">
        <v>25</v>
      </c>
      <c r="E8158" t="s">
        <v>18</v>
      </c>
      <c r="F8158" t="s">
        <v>242</v>
      </c>
      <c r="G8158" t="s">
        <v>288</v>
      </c>
      <c r="H8158">
        <v>92</v>
      </c>
      <c r="I8158">
        <v>37664.61</v>
      </c>
      <c r="J8158">
        <v>3465144.12</v>
      </c>
      <c r="K8158">
        <v>2100.15</v>
      </c>
      <c r="L8158">
        <v>816</v>
      </c>
      <c r="M8158" t="s">
        <v>35</v>
      </c>
      <c r="N8158" t="s">
        <v>70</v>
      </c>
      <c r="O8158">
        <v>629773.04</v>
      </c>
      <c r="P8158">
        <f>_xlfn.DAYS(Table3[[#This Row],[Delivery_Date]],Table3[[#This Row],[Order_Date]])</f>
        <v>14</v>
      </c>
    </row>
    <row r="8159" spans="1:16" x14ac:dyDescent="0.25">
      <c r="A8159">
        <v>8158</v>
      </c>
      <c r="B8159" t="s">
        <v>37</v>
      </c>
      <c r="C8159" t="s">
        <v>24</v>
      </c>
      <c r="D8159" t="s">
        <v>17</v>
      </c>
      <c r="E8159" t="s">
        <v>60</v>
      </c>
      <c r="F8159" t="s">
        <v>63</v>
      </c>
      <c r="G8159" t="s">
        <v>296</v>
      </c>
      <c r="H8159">
        <v>70</v>
      </c>
      <c r="I8159">
        <v>44816.28</v>
      </c>
      <c r="J8159">
        <v>3137139.6</v>
      </c>
      <c r="K8159">
        <v>2417.31</v>
      </c>
      <c r="L8159">
        <v>557</v>
      </c>
      <c r="M8159" t="s">
        <v>29</v>
      </c>
      <c r="N8159" t="s">
        <v>22</v>
      </c>
      <c r="O8159">
        <v>492866.97</v>
      </c>
      <c r="P8159">
        <f>_xlfn.DAYS(Table3[[#This Row],[Delivery_Date]],Table3[[#This Row],[Order_Date]])</f>
        <v>2</v>
      </c>
    </row>
    <row r="8160" spans="1:16" x14ac:dyDescent="0.25">
      <c r="A8160">
        <v>8159</v>
      </c>
      <c r="B8160" t="s">
        <v>23</v>
      </c>
      <c r="C8160" t="s">
        <v>24</v>
      </c>
      <c r="D8160" t="s">
        <v>45</v>
      </c>
      <c r="E8160" t="s">
        <v>26</v>
      </c>
      <c r="F8160" t="s">
        <v>307</v>
      </c>
      <c r="G8160" t="s">
        <v>309</v>
      </c>
      <c r="H8160">
        <v>47</v>
      </c>
      <c r="I8160">
        <v>20112.580000000002</v>
      </c>
      <c r="J8160">
        <v>945291.26</v>
      </c>
      <c r="K8160">
        <v>1002.37</v>
      </c>
      <c r="L8160">
        <v>6</v>
      </c>
      <c r="M8160" t="s">
        <v>35</v>
      </c>
      <c r="N8160" t="s">
        <v>22</v>
      </c>
      <c r="O8160">
        <v>122069.05</v>
      </c>
      <c r="P8160">
        <f>_xlfn.DAYS(Table3[[#This Row],[Delivery_Date]],Table3[[#This Row],[Order_Date]])</f>
        <v>11</v>
      </c>
    </row>
    <row r="8161" spans="1:16" x14ac:dyDescent="0.25">
      <c r="A8161">
        <v>8160</v>
      </c>
      <c r="B8161" t="s">
        <v>65</v>
      </c>
      <c r="C8161" t="s">
        <v>24</v>
      </c>
      <c r="D8161" t="s">
        <v>32</v>
      </c>
      <c r="E8161" t="s">
        <v>52</v>
      </c>
      <c r="F8161" t="s">
        <v>377</v>
      </c>
      <c r="G8161" t="s">
        <v>132</v>
      </c>
      <c r="H8161">
        <v>62</v>
      </c>
      <c r="I8161">
        <v>46515.25</v>
      </c>
      <c r="J8161">
        <v>2883945.5</v>
      </c>
      <c r="K8161">
        <v>1928.13</v>
      </c>
      <c r="L8161">
        <v>29</v>
      </c>
      <c r="M8161" t="s">
        <v>42</v>
      </c>
      <c r="N8161" t="s">
        <v>43</v>
      </c>
      <c r="O8161">
        <v>654901.43000000005</v>
      </c>
      <c r="P8161">
        <f>_xlfn.DAYS(Table3[[#This Row],[Delivery_Date]],Table3[[#This Row],[Order_Date]])</f>
        <v>4</v>
      </c>
    </row>
    <row r="8162" spans="1:16" x14ac:dyDescent="0.25">
      <c r="A8162">
        <v>8161</v>
      </c>
      <c r="B8162" t="s">
        <v>59</v>
      </c>
      <c r="C8162" t="s">
        <v>16</v>
      </c>
      <c r="D8162" t="s">
        <v>45</v>
      </c>
      <c r="E8162" t="s">
        <v>52</v>
      </c>
      <c r="F8162" t="s">
        <v>193</v>
      </c>
      <c r="G8162" t="s">
        <v>238</v>
      </c>
      <c r="H8162">
        <v>5</v>
      </c>
      <c r="I8162">
        <v>10355.49</v>
      </c>
      <c r="J8162">
        <v>51777.45</v>
      </c>
      <c r="K8162">
        <v>680.76</v>
      </c>
      <c r="L8162">
        <v>787</v>
      </c>
      <c r="M8162" t="s">
        <v>42</v>
      </c>
      <c r="N8162" t="s">
        <v>22</v>
      </c>
      <c r="O8162">
        <v>8188.7</v>
      </c>
      <c r="P8162">
        <f>_xlfn.DAYS(Table3[[#This Row],[Delivery_Date]],Table3[[#This Row],[Order_Date]])</f>
        <v>6</v>
      </c>
    </row>
    <row r="8163" spans="1:16" x14ac:dyDescent="0.25">
      <c r="A8163">
        <v>8162</v>
      </c>
      <c r="B8163" t="s">
        <v>23</v>
      </c>
      <c r="C8163" t="s">
        <v>16</v>
      </c>
      <c r="D8163" t="s">
        <v>32</v>
      </c>
      <c r="E8163" t="s">
        <v>46</v>
      </c>
      <c r="F8163" t="s">
        <v>173</v>
      </c>
      <c r="G8163" t="s">
        <v>410</v>
      </c>
      <c r="H8163">
        <v>72</v>
      </c>
      <c r="I8163">
        <v>13885.2</v>
      </c>
      <c r="J8163">
        <v>999734.4</v>
      </c>
      <c r="K8163">
        <v>3038.76</v>
      </c>
      <c r="L8163">
        <v>658</v>
      </c>
      <c r="M8163" t="s">
        <v>29</v>
      </c>
      <c r="N8163" t="s">
        <v>22</v>
      </c>
      <c r="O8163">
        <v>129385.49</v>
      </c>
      <c r="P8163">
        <f>_xlfn.DAYS(Table3[[#This Row],[Delivery_Date]],Table3[[#This Row],[Order_Date]])</f>
        <v>10</v>
      </c>
    </row>
    <row r="8164" spans="1:16" x14ac:dyDescent="0.25">
      <c r="A8164">
        <v>8163</v>
      </c>
      <c r="B8164" t="s">
        <v>59</v>
      </c>
      <c r="C8164" t="s">
        <v>38</v>
      </c>
      <c r="D8164" t="s">
        <v>39</v>
      </c>
      <c r="E8164" t="s">
        <v>18</v>
      </c>
      <c r="F8164" t="s">
        <v>343</v>
      </c>
      <c r="G8164" t="s">
        <v>369</v>
      </c>
      <c r="H8164">
        <v>68</v>
      </c>
      <c r="I8164">
        <v>40647.5</v>
      </c>
      <c r="J8164">
        <v>2764030</v>
      </c>
      <c r="K8164">
        <v>4781.33</v>
      </c>
      <c r="L8164">
        <v>248</v>
      </c>
      <c r="M8164" t="s">
        <v>29</v>
      </c>
      <c r="N8164" t="s">
        <v>43</v>
      </c>
      <c r="O8164">
        <v>572142.52</v>
      </c>
      <c r="P8164">
        <f>_xlfn.DAYS(Table3[[#This Row],[Delivery_Date]],Table3[[#This Row],[Order_Date]])</f>
        <v>12</v>
      </c>
    </row>
    <row r="8165" spans="1:16" x14ac:dyDescent="0.25">
      <c r="A8165">
        <v>8164</v>
      </c>
      <c r="B8165" t="s">
        <v>59</v>
      </c>
      <c r="C8165" t="s">
        <v>24</v>
      </c>
      <c r="D8165" t="s">
        <v>39</v>
      </c>
      <c r="E8165" t="s">
        <v>46</v>
      </c>
      <c r="F8165" t="s">
        <v>130</v>
      </c>
      <c r="G8165" t="s">
        <v>329</v>
      </c>
      <c r="H8165">
        <v>34</v>
      </c>
      <c r="I8165">
        <v>4364.5200000000004</v>
      </c>
      <c r="J8165">
        <v>148393.68</v>
      </c>
      <c r="K8165">
        <v>1617.44</v>
      </c>
      <c r="L8165">
        <v>224</v>
      </c>
      <c r="M8165" t="s">
        <v>29</v>
      </c>
      <c r="N8165" t="s">
        <v>36</v>
      </c>
      <c r="O8165">
        <v>25163.43</v>
      </c>
      <c r="P8165">
        <f>_xlfn.DAYS(Table3[[#This Row],[Delivery_Date]],Table3[[#This Row],[Order_Date]])</f>
        <v>5</v>
      </c>
    </row>
    <row r="8166" spans="1:16" x14ac:dyDescent="0.25">
      <c r="A8166">
        <v>8165</v>
      </c>
      <c r="B8166" t="s">
        <v>23</v>
      </c>
      <c r="C8166" t="s">
        <v>16</v>
      </c>
      <c r="D8166" t="s">
        <v>39</v>
      </c>
      <c r="E8166" t="s">
        <v>26</v>
      </c>
      <c r="F8166" t="s">
        <v>82</v>
      </c>
      <c r="G8166" t="s">
        <v>318</v>
      </c>
      <c r="H8166">
        <v>87</v>
      </c>
      <c r="I8166">
        <v>7877.24</v>
      </c>
      <c r="J8166">
        <v>685319.88</v>
      </c>
      <c r="K8166">
        <v>3491.58</v>
      </c>
      <c r="L8166">
        <v>25</v>
      </c>
      <c r="M8166" t="s">
        <v>29</v>
      </c>
      <c r="N8166" t="s">
        <v>30</v>
      </c>
      <c r="O8166">
        <v>133011.35999999999</v>
      </c>
      <c r="P8166">
        <f>_xlfn.DAYS(Table3[[#This Row],[Delivery_Date]],Table3[[#This Row],[Order_Date]])</f>
        <v>3</v>
      </c>
    </row>
    <row r="8167" spans="1:16" x14ac:dyDescent="0.25">
      <c r="A8167">
        <v>8166</v>
      </c>
      <c r="B8167" t="s">
        <v>37</v>
      </c>
      <c r="C8167" t="s">
        <v>38</v>
      </c>
      <c r="D8167" t="s">
        <v>17</v>
      </c>
      <c r="E8167" t="s">
        <v>46</v>
      </c>
      <c r="F8167" t="s">
        <v>126</v>
      </c>
      <c r="G8167" t="s">
        <v>415</v>
      </c>
      <c r="H8167">
        <v>87</v>
      </c>
      <c r="I8167">
        <v>5537.01</v>
      </c>
      <c r="J8167">
        <v>481719.87</v>
      </c>
      <c r="K8167">
        <v>1952.49</v>
      </c>
      <c r="L8167">
        <v>285</v>
      </c>
      <c r="M8167" t="s">
        <v>21</v>
      </c>
      <c r="N8167" t="s">
        <v>30</v>
      </c>
      <c r="O8167">
        <v>37930.33</v>
      </c>
      <c r="P8167">
        <f>_xlfn.DAYS(Table3[[#This Row],[Delivery_Date]],Table3[[#This Row],[Order_Date]])</f>
        <v>12</v>
      </c>
    </row>
    <row r="8168" spans="1:16" x14ac:dyDescent="0.25">
      <c r="A8168">
        <v>8167</v>
      </c>
      <c r="B8168" t="s">
        <v>44</v>
      </c>
      <c r="C8168" t="s">
        <v>16</v>
      </c>
      <c r="D8168" t="s">
        <v>32</v>
      </c>
      <c r="E8168" t="s">
        <v>26</v>
      </c>
      <c r="F8168" t="s">
        <v>61</v>
      </c>
      <c r="G8168" t="s">
        <v>107</v>
      </c>
      <c r="H8168">
        <v>26</v>
      </c>
      <c r="I8168">
        <v>17006.810000000001</v>
      </c>
      <c r="J8168">
        <v>442177.06</v>
      </c>
      <c r="K8168">
        <v>3496.59</v>
      </c>
      <c r="L8168">
        <v>434</v>
      </c>
      <c r="M8168" t="s">
        <v>21</v>
      </c>
      <c r="N8168" t="s">
        <v>30</v>
      </c>
      <c r="O8168">
        <v>78730.490000000005</v>
      </c>
      <c r="P8168">
        <f>_xlfn.DAYS(Table3[[#This Row],[Delivery_Date]],Table3[[#This Row],[Order_Date]])</f>
        <v>10</v>
      </c>
    </row>
    <row r="8169" spans="1:16" x14ac:dyDescent="0.25">
      <c r="A8169">
        <v>8168</v>
      </c>
      <c r="B8169" t="s">
        <v>51</v>
      </c>
      <c r="C8169" t="s">
        <v>24</v>
      </c>
      <c r="D8169" t="s">
        <v>39</v>
      </c>
      <c r="E8169" t="s">
        <v>18</v>
      </c>
      <c r="F8169" t="s">
        <v>394</v>
      </c>
      <c r="G8169" t="s">
        <v>360</v>
      </c>
      <c r="H8169">
        <v>64</v>
      </c>
      <c r="I8169">
        <v>40240.54</v>
      </c>
      <c r="J8169">
        <v>2575394.56</v>
      </c>
      <c r="K8169">
        <v>2935.44</v>
      </c>
      <c r="L8169">
        <v>745</v>
      </c>
      <c r="M8169" t="s">
        <v>21</v>
      </c>
      <c r="N8169" t="s">
        <v>43</v>
      </c>
      <c r="O8169">
        <v>458835.84</v>
      </c>
      <c r="P8169">
        <f>_xlfn.DAYS(Table3[[#This Row],[Delivery_Date]],Table3[[#This Row],[Order_Date]])</f>
        <v>10</v>
      </c>
    </row>
    <row r="8170" spans="1:16" x14ac:dyDescent="0.25">
      <c r="A8170">
        <v>8169</v>
      </c>
      <c r="B8170" t="s">
        <v>37</v>
      </c>
      <c r="C8170" t="s">
        <v>24</v>
      </c>
      <c r="D8170" t="s">
        <v>39</v>
      </c>
      <c r="E8170" t="s">
        <v>18</v>
      </c>
      <c r="F8170" t="s">
        <v>115</v>
      </c>
      <c r="G8170" t="s">
        <v>375</v>
      </c>
      <c r="H8170">
        <v>33</v>
      </c>
      <c r="I8170">
        <v>14342.76</v>
      </c>
      <c r="J8170">
        <v>473311.08</v>
      </c>
      <c r="K8170">
        <v>4218.0600000000004</v>
      </c>
      <c r="L8170">
        <v>365</v>
      </c>
      <c r="M8170" t="s">
        <v>42</v>
      </c>
      <c r="N8170" t="s">
        <v>70</v>
      </c>
      <c r="O8170">
        <v>74613.97</v>
      </c>
      <c r="P8170">
        <f>_xlfn.DAYS(Table3[[#This Row],[Delivery_Date]],Table3[[#This Row],[Order_Date]])</f>
        <v>8</v>
      </c>
    </row>
    <row r="8171" spans="1:16" x14ac:dyDescent="0.25">
      <c r="A8171">
        <v>8170</v>
      </c>
      <c r="B8171" t="s">
        <v>37</v>
      </c>
      <c r="C8171" t="s">
        <v>24</v>
      </c>
      <c r="D8171" t="s">
        <v>17</v>
      </c>
      <c r="E8171" t="s">
        <v>26</v>
      </c>
      <c r="F8171" t="s">
        <v>413</v>
      </c>
      <c r="G8171" t="s">
        <v>371</v>
      </c>
      <c r="H8171">
        <v>9</v>
      </c>
      <c r="I8171">
        <v>22703.33</v>
      </c>
      <c r="J8171">
        <v>204329.97</v>
      </c>
      <c r="K8171">
        <v>4639.17</v>
      </c>
      <c r="L8171">
        <v>891</v>
      </c>
      <c r="M8171" t="s">
        <v>21</v>
      </c>
      <c r="N8171" t="s">
        <v>22</v>
      </c>
      <c r="O8171">
        <v>46273.02</v>
      </c>
      <c r="P8171">
        <f>_xlfn.DAYS(Table3[[#This Row],[Delivery_Date]],Table3[[#This Row],[Order_Date]])</f>
        <v>13</v>
      </c>
    </row>
    <row r="8172" spans="1:16" x14ac:dyDescent="0.25">
      <c r="A8172">
        <v>8171</v>
      </c>
      <c r="B8172" t="s">
        <v>51</v>
      </c>
      <c r="C8172" t="s">
        <v>24</v>
      </c>
      <c r="D8172" t="s">
        <v>17</v>
      </c>
      <c r="E8172" t="s">
        <v>52</v>
      </c>
      <c r="F8172" t="s">
        <v>255</v>
      </c>
      <c r="G8172" t="s">
        <v>94</v>
      </c>
      <c r="H8172">
        <v>19</v>
      </c>
      <c r="I8172">
        <v>26129.07</v>
      </c>
      <c r="J8172">
        <v>496452.33</v>
      </c>
      <c r="K8172">
        <v>2222.8000000000002</v>
      </c>
      <c r="L8172">
        <v>913</v>
      </c>
      <c r="M8172" t="s">
        <v>35</v>
      </c>
      <c r="N8172" t="s">
        <v>70</v>
      </c>
      <c r="O8172">
        <v>26388.21</v>
      </c>
      <c r="P8172">
        <f>_xlfn.DAYS(Table3[[#This Row],[Delivery_Date]],Table3[[#This Row],[Order_Date]])</f>
        <v>13</v>
      </c>
    </row>
    <row r="8173" spans="1:16" x14ac:dyDescent="0.25">
      <c r="A8173">
        <v>8172</v>
      </c>
      <c r="B8173" t="s">
        <v>23</v>
      </c>
      <c r="C8173" t="s">
        <v>24</v>
      </c>
      <c r="D8173" t="s">
        <v>32</v>
      </c>
      <c r="E8173" t="s">
        <v>46</v>
      </c>
      <c r="F8173" t="s">
        <v>93</v>
      </c>
      <c r="G8173" t="s">
        <v>138</v>
      </c>
      <c r="H8173">
        <v>89</v>
      </c>
      <c r="I8173">
        <v>34221.29</v>
      </c>
      <c r="J8173">
        <v>3045694.81</v>
      </c>
      <c r="K8173">
        <v>2392.75</v>
      </c>
      <c r="L8173">
        <v>279</v>
      </c>
      <c r="M8173" t="s">
        <v>21</v>
      </c>
      <c r="N8173" t="s">
        <v>22</v>
      </c>
      <c r="O8173">
        <v>393568.13</v>
      </c>
      <c r="P8173">
        <f>_xlfn.DAYS(Table3[[#This Row],[Delivery_Date]],Table3[[#This Row],[Order_Date]])</f>
        <v>13</v>
      </c>
    </row>
    <row r="8174" spans="1:16" x14ac:dyDescent="0.25">
      <c r="A8174">
        <v>8173</v>
      </c>
      <c r="B8174" t="s">
        <v>59</v>
      </c>
      <c r="C8174" t="s">
        <v>24</v>
      </c>
      <c r="D8174" t="s">
        <v>39</v>
      </c>
      <c r="E8174" t="s">
        <v>26</v>
      </c>
      <c r="F8174" t="s">
        <v>306</v>
      </c>
      <c r="G8174" t="s">
        <v>355</v>
      </c>
      <c r="H8174">
        <v>62</v>
      </c>
      <c r="I8174">
        <v>10302.52</v>
      </c>
      <c r="J8174">
        <v>638756.24</v>
      </c>
      <c r="K8174">
        <v>589.86</v>
      </c>
      <c r="L8174">
        <v>103</v>
      </c>
      <c r="M8174" t="s">
        <v>42</v>
      </c>
      <c r="N8174" t="s">
        <v>70</v>
      </c>
      <c r="O8174">
        <v>99340.92</v>
      </c>
      <c r="P8174">
        <f>_xlfn.DAYS(Table3[[#This Row],[Delivery_Date]],Table3[[#This Row],[Order_Date]])</f>
        <v>5</v>
      </c>
    </row>
    <row r="8175" spans="1:16" x14ac:dyDescent="0.25">
      <c r="A8175">
        <v>8174</v>
      </c>
      <c r="B8175" t="s">
        <v>59</v>
      </c>
      <c r="C8175" t="s">
        <v>16</v>
      </c>
      <c r="D8175" t="s">
        <v>39</v>
      </c>
      <c r="E8175" t="s">
        <v>26</v>
      </c>
      <c r="F8175" t="s">
        <v>348</v>
      </c>
      <c r="G8175" t="s">
        <v>308</v>
      </c>
      <c r="H8175">
        <v>20</v>
      </c>
      <c r="I8175">
        <v>17857.95</v>
      </c>
      <c r="J8175">
        <v>357159</v>
      </c>
      <c r="K8175">
        <v>172.75</v>
      </c>
      <c r="L8175">
        <v>374</v>
      </c>
      <c r="M8175" t="s">
        <v>35</v>
      </c>
      <c r="N8175" t="s">
        <v>70</v>
      </c>
      <c r="O8175">
        <v>68991.38</v>
      </c>
      <c r="P8175">
        <f>_xlfn.DAYS(Table3[[#This Row],[Delivery_Date]],Table3[[#This Row],[Order_Date]])</f>
        <v>2</v>
      </c>
    </row>
    <row r="8176" spans="1:16" x14ac:dyDescent="0.25">
      <c r="A8176">
        <v>8175</v>
      </c>
      <c r="B8176" t="s">
        <v>65</v>
      </c>
      <c r="C8176" t="s">
        <v>24</v>
      </c>
      <c r="D8176" t="s">
        <v>45</v>
      </c>
      <c r="E8176" t="s">
        <v>46</v>
      </c>
      <c r="F8176" t="s">
        <v>55</v>
      </c>
      <c r="G8176" t="s">
        <v>186</v>
      </c>
      <c r="H8176">
        <v>97</v>
      </c>
      <c r="I8176">
        <v>24973.02</v>
      </c>
      <c r="J8176">
        <v>2422382.94</v>
      </c>
      <c r="K8176">
        <v>203.32</v>
      </c>
      <c r="L8176">
        <v>422</v>
      </c>
      <c r="M8176" t="s">
        <v>21</v>
      </c>
      <c r="N8176" t="s">
        <v>30</v>
      </c>
      <c r="O8176">
        <v>516376.12</v>
      </c>
      <c r="P8176">
        <f>_xlfn.DAYS(Table3[[#This Row],[Delivery_Date]],Table3[[#This Row],[Order_Date]])</f>
        <v>1</v>
      </c>
    </row>
    <row r="8177" spans="1:16" x14ac:dyDescent="0.25">
      <c r="A8177">
        <v>8176</v>
      </c>
      <c r="B8177" t="s">
        <v>51</v>
      </c>
      <c r="C8177" t="s">
        <v>24</v>
      </c>
      <c r="D8177" t="s">
        <v>39</v>
      </c>
      <c r="E8177" t="s">
        <v>18</v>
      </c>
      <c r="F8177" t="s">
        <v>355</v>
      </c>
      <c r="G8177" t="s">
        <v>150</v>
      </c>
      <c r="H8177">
        <v>76</v>
      </c>
      <c r="I8177">
        <v>25713.35</v>
      </c>
      <c r="J8177">
        <v>1954214.6</v>
      </c>
      <c r="K8177">
        <v>309.44</v>
      </c>
      <c r="L8177">
        <v>887</v>
      </c>
      <c r="M8177" t="s">
        <v>21</v>
      </c>
      <c r="N8177" t="s">
        <v>70</v>
      </c>
      <c r="O8177">
        <v>381723.75</v>
      </c>
      <c r="P8177">
        <f>_xlfn.DAYS(Table3[[#This Row],[Delivery_Date]],Table3[[#This Row],[Order_Date]])</f>
        <v>1</v>
      </c>
    </row>
    <row r="8178" spans="1:16" x14ac:dyDescent="0.25">
      <c r="A8178">
        <v>8177</v>
      </c>
      <c r="B8178" t="s">
        <v>37</v>
      </c>
      <c r="C8178" t="s">
        <v>24</v>
      </c>
      <c r="D8178" t="s">
        <v>39</v>
      </c>
      <c r="E8178" t="s">
        <v>60</v>
      </c>
      <c r="F8178" t="s">
        <v>262</v>
      </c>
      <c r="G8178" t="s">
        <v>312</v>
      </c>
      <c r="H8178">
        <v>27</v>
      </c>
      <c r="I8178">
        <v>47223.24</v>
      </c>
      <c r="J8178">
        <v>1275027.48</v>
      </c>
      <c r="K8178">
        <v>500.59</v>
      </c>
      <c r="L8178">
        <v>812</v>
      </c>
      <c r="M8178" t="s">
        <v>42</v>
      </c>
      <c r="N8178" t="s">
        <v>30</v>
      </c>
      <c r="O8178">
        <v>174380</v>
      </c>
      <c r="P8178">
        <f>_xlfn.DAYS(Table3[[#This Row],[Delivery_Date]],Table3[[#This Row],[Order_Date]])</f>
        <v>8</v>
      </c>
    </row>
    <row r="8179" spans="1:16" x14ac:dyDescent="0.25">
      <c r="A8179">
        <v>8178</v>
      </c>
      <c r="B8179" t="s">
        <v>23</v>
      </c>
      <c r="C8179" t="s">
        <v>38</v>
      </c>
      <c r="D8179" t="s">
        <v>17</v>
      </c>
      <c r="E8179" t="s">
        <v>46</v>
      </c>
      <c r="F8179" t="s">
        <v>184</v>
      </c>
      <c r="G8179" t="s">
        <v>385</v>
      </c>
      <c r="H8179">
        <v>22</v>
      </c>
      <c r="I8179">
        <v>4174.1099999999997</v>
      </c>
      <c r="J8179">
        <v>91830.42</v>
      </c>
      <c r="K8179">
        <v>717.77</v>
      </c>
      <c r="L8179">
        <v>374</v>
      </c>
      <c r="M8179" t="s">
        <v>42</v>
      </c>
      <c r="N8179" t="s">
        <v>43</v>
      </c>
      <c r="O8179">
        <v>18858.73</v>
      </c>
      <c r="P8179">
        <f>_xlfn.DAYS(Table3[[#This Row],[Delivery_Date]],Table3[[#This Row],[Order_Date]])</f>
        <v>8</v>
      </c>
    </row>
    <row r="8180" spans="1:16" x14ac:dyDescent="0.25">
      <c r="A8180">
        <v>8179</v>
      </c>
      <c r="B8180" t="s">
        <v>31</v>
      </c>
      <c r="C8180" t="s">
        <v>16</v>
      </c>
      <c r="D8180" t="s">
        <v>25</v>
      </c>
      <c r="E8180" t="s">
        <v>26</v>
      </c>
      <c r="F8180" t="s">
        <v>196</v>
      </c>
      <c r="G8180" t="s">
        <v>344</v>
      </c>
      <c r="H8180">
        <v>44</v>
      </c>
      <c r="I8180">
        <v>1631.08</v>
      </c>
      <c r="J8180">
        <v>71767.520000000004</v>
      </c>
      <c r="K8180">
        <v>956.14</v>
      </c>
      <c r="L8180">
        <v>495</v>
      </c>
      <c r="M8180" t="s">
        <v>21</v>
      </c>
      <c r="N8180" t="s">
        <v>30</v>
      </c>
      <c r="O8180">
        <v>10572.79</v>
      </c>
      <c r="P8180">
        <f>_xlfn.DAYS(Table3[[#This Row],[Delivery_Date]],Table3[[#This Row],[Order_Date]])</f>
        <v>1</v>
      </c>
    </row>
    <row r="8181" spans="1:16" x14ac:dyDescent="0.25">
      <c r="A8181">
        <v>8180</v>
      </c>
      <c r="B8181" t="s">
        <v>15</v>
      </c>
      <c r="C8181" t="s">
        <v>38</v>
      </c>
      <c r="D8181" t="s">
        <v>17</v>
      </c>
      <c r="E8181" t="s">
        <v>52</v>
      </c>
      <c r="F8181" t="s">
        <v>57</v>
      </c>
      <c r="G8181" t="s">
        <v>413</v>
      </c>
      <c r="H8181">
        <v>67</v>
      </c>
      <c r="I8181">
        <v>8000.64</v>
      </c>
      <c r="J8181">
        <v>536042.88</v>
      </c>
      <c r="K8181">
        <v>991.5</v>
      </c>
      <c r="L8181">
        <v>636</v>
      </c>
      <c r="M8181" t="s">
        <v>29</v>
      </c>
      <c r="N8181" t="s">
        <v>36</v>
      </c>
      <c r="O8181">
        <v>36889.07</v>
      </c>
      <c r="P8181">
        <f>_xlfn.DAYS(Table3[[#This Row],[Delivery_Date]],Table3[[#This Row],[Order_Date]])</f>
        <v>15</v>
      </c>
    </row>
    <row r="8182" spans="1:16" x14ac:dyDescent="0.25">
      <c r="A8182">
        <v>8181</v>
      </c>
      <c r="B8182" t="s">
        <v>65</v>
      </c>
      <c r="C8182" t="s">
        <v>24</v>
      </c>
      <c r="D8182" t="s">
        <v>32</v>
      </c>
      <c r="E8182" t="s">
        <v>46</v>
      </c>
      <c r="F8182" t="s">
        <v>291</v>
      </c>
      <c r="G8182" t="s">
        <v>64</v>
      </c>
      <c r="H8182">
        <v>58</v>
      </c>
      <c r="I8182">
        <v>31306.2</v>
      </c>
      <c r="J8182">
        <v>1815759.6</v>
      </c>
      <c r="K8182">
        <v>2907.15</v>
      </c>
      <c r="L8182">
        <v>307</v>
      </c>
      <c r="M8182" t="s">
        <v>21</v>
      </c>
      <c r="N8182" t="s">
        <v>30</v>
      </c>
      <c r="O8182">
        <v>339113.59</v>
      </c>
      <c r="P8182">
        <f>_xlfn.DAYS(Table3[[#This Row],[Delivery_Date]],Table3[[#This Row],[Order_Date]])</f>
        <v>1</v>
      </c>
    </row>
    <row r="8183" spans="1:16" x14ac:dyDescent="0.25">
      <c r="A8183">
        <v>8182</v>
      </c>
      <c r="B8183" t="s">
        <v>15</v>
      </c>
      <c r="C8183" t="s">
        <v>16</v>
      </c>
      <c r="D8183" t="s">
        <v>45</v>
      </c>
      <c r="E8183" t="s">
        <v>52</v>
      </c>
      <c r="F8183" t="s">
        <v>82</v>
      </c>
      <c r="G8183" t="s">
        <v>174</v>
      </c>
      <c r="H8183">
        <v>36</v>
      </c>
      <c r="I8183">
        <v>20782.080000000002</v>
      </c>
      <c r="J8183">
        <v>748154.88</v>
      </c>
      <c r="K8183">
        <v>4016.64</v>
      </c>
      <c r="L8183">
        <v>375</v>
      </c>
      <c r="M8183" t="s">
        <v>21</v>
      </c>
      <c r="N8183" t="s">
        <v>36</v>
      </c>
      <c r="O8183">
        <v>86932.37</v>
      </c>
      <c r="P8183">
        <f>_xlfn.DAYS(Table3[[#This Row],[Delivery_Date]],Table3[[#This Row],[Order_Date]])</f>
        <v>12</v>
      </c>
    </row>
    <row r="8184" spans="1:16" x14ac:dyDescent="0.25">
      <c r="A8184">
        <v>8183</v>
      </c>
      <c r="B8184" t="s">
        <v>51</v>
      </c>
      <c r="C8184" t="s">
        <v>16</v>
      </c>
      <c r="D8184" t="s">
        <v>32</v>
      </c>
      <c r="E8184" t="s">
        <v>46</v>
      </c>
      <c r="F8184" t="s">
        <v>246</v>
      </c>
      <c r="G8184" t="s">
        <v>89</v>
      </c>
      <c r="H8184">
        <v>19</v>
      </c>
      <c r="I8184">
        <v>39907.449999999997</v>
      </c>
      <c r="J8184">
        <v>758241.55</v>
      </c>
      <c r="K8184">
        <v>4395.05</v>
      </c>
      <c r="L8184">
        <v>406</v>
      </c>
      <c r="M8184" t="s">
        <v>21</v>
      </c>
      <c r="N8184" t="s">
        <v>22</v>
      </c>
      <c r="O8184">
        <v>138100.51</v>
      </c>
      <c r="P8184">
        <f>_xlfn.DAYS(Table3[[#This Row],[Delivery_Date]],Table3[[#This Row],[Order_Date]])</f>
        <v>13</v>
      </c>
    </row>
    <row r="8185" spans="1:16" x14ac:dyDescent="0.25">
      <c r="A8185">
        <v>8184</v>
      </c>
      <c r="B8185" t="s">
        <v>51</v>
      </c>
      <c r="C8185" t="s">
        <v>24</v>
      </c>
      <c r="D8185" t="s">
        <v>39</v>
      </c>
      <c r="E8185" t="s">
        <v>26</v>
      </c>
      <c r="F8185" t="s">
        <v>98</v>
      </c>
      <c r="G8185" t="s">
        <v>329</v>
      </c>
      <c r="H8185">
        <v>5</v>
      </c>
      <c r="I8185">
        <v>41816.660000000003</v>
      </c>
      <c r="J8185">
        <v>209083.3</v>
      </c>
      <c r="K8185">
        <v>995.43</v>
      </c>
      <c r="L8185">
        <v>94</v>
      </c>
      <c r="M8185" t="s">
        <v>35</v>
      </c>
      <c r="N8185" t="s">
        <v>43</v>
      </c>
      <c r="O8185">
        <v>12117.37</v>
      </c>
      <c r="P8185">
        <f>_xlfn.DAYS(Table3[[#This Row],[Delivery_Date]],Table3[[#This Row],[Order_Date]])</f>
        <v>6</v>
      </c>
    </row>
    <row r="8186" spans="1:16" x14ac:dyDescent="0.25">
      <c r="A8186">
        <v>8185</v>
      </c>
      <c r="B8186" t="s">
        <v>51</v>
      </c>
      <c r="C8186" t="s">
        <v>16</v>
      </c>
      <c r="D8186" t="s">
        <v>45</v>
      </c>
      <c r="E8186" t="s">
        <v>46</v>
      </c>
      <c r="F8186" t="s">
        <v>224</v>
      </c>
      <c r="G8186" t="s">
        <v>58</v>
      </c>
      <c r="H8186">
        <v>19</v>
      </c>
      <c r="I8186">
        <v>32294.45</v>
      </c>
      <c r="J8186">
        <v>613594.55000000005</v>
      </c>
      <c r="K8186">
        <v>1933.03</v>
      </c>
      <c r="L8186">
        <v>336</v>
      </c>
      <c r="M8186" t="s">
        <v>35</v>
      </c>
      <c r="N8186" t="s">
        <v>70</v>
      </c>
      <c r="O8186">
        <v>52125.01</v>
      </c>
      <c r="P8186">
        <f>_xlfn.DAYS(Table3[[#This Row],[Delivery_Date]],Table3[[#This Row],[Order_Date]])</f>
        <v>15</v>
      </c>
    </row>
    <row r="8187" spans="1:16" x14ac:dyDescent="0.25">
      <c r="A8187">
        <v>8186</v>
      </c>
      <c r="B8187" t="s">
        <v>31</v>
      </c>
      <c r="C8187" t="s">
        <v>24</v>
      </c>
      <c r="D8187" t="s">
        <v>17</v>
      </c>
      <c r="E8187" t="s">
        <v>52</v>
      </c>
      <c r="F8187" t="s">
        <v>384</v>
      </c>
      <c r="G8187" t="s">
        <v>148</v>
      </c>
      <c r="H8187">
        <v>17</v>
      </c>
      <c r="I8187">
        <v>15777.54</v>
      </c>
      <c r="J8187">
        <v>268218.18</v>
      </c>
      <c r="K8187">
        <v>4198.6000000000004</v>
      </c>
      <c r="L8187">
        <v>106</v>
      </c>
      <c r="M8187" t="s">
        <v>35</v>
      </c>
      <c r="N8187" t="s">
        <v>30</v>
      </c>
      <c r="O8187">
        <v>54300.23</v>
      </c>
      <c r="P8187">
        <f>_xlfn.DAYS(Table3[[#This Row],[Delivery_Date]],Table3[[#This Row],[Order_Date]])</f>
        <v>6</v>
      </c>
    </row>
    <row r="8188" spans="1:16" x14ac:dyDescent="0.25">
      <c r="A8188">
        <v>8187</v>
      </c>
      <c r="B8188" t="s">
        <v>15</v>
      </c>
      <c r="C8188" t="s">
        <v>16</v>
      </c>
      <c r="D8188" t="s">
        <v>32</v>
      </c>
      <c r="E8188" t="s">
        <v>52</v>
      </c>
      <c r="F8188" t="s">
        <v>117</v>
      </c>
      <c r="G8188" t="s">
        <v>393</v>
      </c>
      <c r="H8188">
        <v>62</v>
      </c>
      <c r="I8188">
        <v>44981.68</v>
      </c>
      <c r="J8188">
        <v>2788864.16</v>
      </c>
      <c r="K8188">
        <v>2259.92</v>
      </c>
      <c r="L8188">
        <v>333</v>
      </c>
      <c r="M8188" t="s">
        <v>42</v>
      </c>
      <c r="N8188" t="s">
        <v>70</v>
      </c>
      <c r="O8188">
        <v>586083.12</v>
      </c>
      <c r="P8188">
        <f>_xlfn.DAYS(Table3[[#This Row],[Delivery_Date]],Table3[[#This Row],[Order_Date]])</f>
        <v>10</v>
      </c>
    </row>
    <row r="8189" spans="1:16" x14ac:dyDescent="0.25">
      <c r="A8189">
        <v>8188</v>
      </c>
      <c r="B8189" t="s">
        <v>23</v>
      </c>
      <c r="C8189" t="s">
        <v>38</v>
      </c>
      <c r="D8189" t="s">
        <v>32</v>
      </c>
      <c r="E8189" t="s">
        <v>46</v>
      </c>
      <c r="F8189" t="s">
        <v>302</v>
      </c>
      <c r="G8189" t="s">
        <v>113</v>
      </c>
      <c r="H8189">
        <v>63</v>
      </c>
      <c r="I8189">
        <v>13202.09</v>
      </c>
      <c r="J8189">
        <v>831731.67</v>
      </c>
      <c r="K8189">
        <v>2158.27</v>
      </c>
      <c r="L8189">
        <v>471</v>
      </c>
      <c r="M8189" t="s">
        <v>35</v>
      </c>
      <c r="N8189" t="s">
        <v>43</v>
      </c>
      <c r="O8189">
        <v>70951.789999999994</v>
      </c>
      <c r="P8189">
        <f>_xlfn.DAYS(Table3[[#This Row],[Delivery_Date]],Table3[[#This Row],[Order_Date]])</f>
        <v>9</v>
      </c>
    </row>
    <row r="8190" spans="1:16" x14ac:dyDescent="0.25">
      <c r="A8190">
        <v>8189</v>
      </c>
      <c r="B8190" t="s">
        <v>31</v>
      </c>
      <c r="C8190" t="s">
        <v>38</v>
      </c>
      <c r="D8190" t="s">
        <v>45</v>
      </c>
      <c r="E8190" t="s">
        <v>46</v>
      </c>
      <c r="F8190" t="s">
        <v>296</v>
      </c>
      <c r="G8190" t="s">
        <v>315</v>
      </c>
      <c r="H8190">
        <v>72</v>
      </c>
      <c r="I8190">
        <v>37844.839999999997</v>
      </c>
      <c r="J8190">
        <v>2724828.48</v>
      </c>
      <c r="K8190">
        <v>2302.3000000000002</v>
      </c>
      <c r="L8190">
        <v>859</v>
      </c>
      <c r="M8190" t="s">
        <v>29</v>
      </c>
      <c r="N8190" t="s">
        <v>22</v>
      </c>
      <c r="O8190">
        <v>160130.23000000001</v>
      </c>
      <c r="P8190">
        <f>_xlfn.DAYS(Table3[[#This Row],[Delivery_Date]],Table3[[#This Row],[Order_Date]])</f>
        <v>7</v>
      </c>
    </row>
    <row r="8191" spans="1:16" x14ac:dyDescent="0.25">
      <c r="A8191">
        <v>8190</v>
      </c>
      <c r="B8191" t="s">
        <v>37</v>
      </c>
      <c r="C8191" t="s">
        <v>24</v>
      </c>
      <c r="D8191" t="s">
        <v>25</v>
      </c>
      <c r="E8191" t="s">
        <v>18</v>
      </c>
      <c r="F8191" t="s">
        <v>174</v>
      </c>
      <c r="G8191" t="s">
        <v>266</v>
      </c>
      <c r="H8191">
        <v>85</v>
      </c>
      <c r="I8191">
        <v>48391.72</v>
      </c>
      <c r="J8191">
        <v>4113296.2</v>
      </c>
      <c r="K8191">
        <v>4057.47</v>
      </c>
      <c r="L8191">
        <v>183</v>
      </c>
      <c r="M8191" t="s">
        <v>29</v>
      </c>
      <c r="N8191" t="s">
        <v>22</v>
      </c>
      <c r="O8191">
        <v>635081.53</v>
      </c>
      <c r="P8191">
        <f>_xlfn.DAYS(Table3[[#This Row],[Delivery_Date]],Table3[[#This Row],[Order_Date]])</f>
        <v>13</v>
      </c>
    </row>
    <row r="8192" spans="1:16" x14ac:dyDescent="0.25">
      <c r="A8192">
        <v>8191</v>
      </c>
      <c r="B8192" t="s">
        <v>65</v>
      </c>
      <c r="C8192" t="s">
        <v>24</v>
      </c>
      <c r="D8192" t="s">
        <v>17</v>
      </c>
      <c r="E8192" t="s">
        <v>60</v>
      </c>
      <c r="F8192" t="s">
        <v>403</v>
      </c>
      <c r="G8192" t="s">
        <v>143</v>
      </c>
      <c r="H8192">
        <v>75</v>
      </c>
      <c r="I8192">
        <v>26931.119999999999</v>
      </c>
      <c r="J8192">
        <v>2019834</v>
      </c>
      <c r="K8192">
        <v>2040.39</v>
      </c>
      <c r="L8192">
        <v>99</v>
      </c>
      <c r="M8192" t="s">
        <v>29</v>
      </c>
      <c r="N8192" t="s">
        <v>30</v>
      </c>
      <c r="O8192">
        <v>270994.31</v>
      </c>
      <c r="P8192">
        <f>_xlfn.DAYS(Table3[[#This Row],[Delivery_Date]],Table3[[#This Row],[Order_Date]])</f>
        <v>15</v>
      </c>
    </row>
    <row r="8193" spans="1:16" x14ac:dyDescent="0.25">
      <c r="A8193">
        <v>8192</v>
      </c>
      <c r="B8193" t="s">
        <v>65</v>
      </c>
      <c r="C8193" t="s">
        <v>24</v>
      </c>
      <c r="D8193" t="s">
        <v>39</v>
      </c>
      <c r="E8193" t="s">
        <v>26</v>
      </c>
      <c r="F8193" t="s">
        <v>93</v>
      </c>
      <c r="G8193" t="s">
        <v>319</v>
      </c>
      <c r="H8193">
        <v>1</v>
      </c>
      <c r="I8193">
        <v>5994.81</v>
      </c>
      <c r="J8193">
        <v>5994.81</v>
      </c>
      <c r="K8193">
        <v>2673.88</v>
      </c>
      <c r="L8193">
        <v>493</v>
      </c>
      <c r="M8193" t="s">
        <v>29</v>
      </c>
      <c r="N8193" t="s">
        <v>22</v>
      </c>
      <c r="O8193">
        <v>1250.47</v>
      </c>
      <c r="P8193">
        <f>_xlfn.DAYS(Table3[[#This Row],[Delivery_Date]],Table3[[#This Row],[Order_Date]])</f>
        <v>10</v>
      </c>
    </row>
    <row r="8194" spans="1:16" x14ac:dyDescent="0.25">
      <c r="A8194">
        <v>8193</v>
      </c>
      <c r="B8194" t="s">
        <v>31</v>
      </c>
      <c r="C8194" t="s">
        <v>24</v>
      </c>
      <c r="D8194" t="s">
        <v>45</v>
      </c>
      <c r="E8194" t="s">
        <v>52</v>
      </c>
      <c r="F8194" t="s">
        <v>251</v>
      </c>
      <c r="G8194" t="s">
        <v>323</v>
      </c>
      <c r="H8194">
        <v>77</v>
      </c>
      <c r="I8194">
        <v>43276.34</v>
      </c>
      <c r="J8194">
        <v>3332278.18</v>
      </c>
      <c r="K8194">
        <v>3146.56</v>
      </c>
      <c r="L8194">
        <v>307</v>
      </c>
      <c r="M8194" t="s">
        <v>42</v>
      </c>
      <c r="N8194" t="s">
        <v>22</v>
      </c>
      <c r="O8194">
        <v>280819.69</v>
      </c>
      <c r="P8194">
        <f>_xlfn.DAYS(Table3[[#This Row],[Delivery_Date]],Table3[[#This Row],[Order_Date]])</f>
        <v>1</v>
      </c>
    </row>
    <row r="8195" spans="1:16" x14ac:dyDescent="0.25">
      <c r="A8195">
        <v>8194</v>
      </c>
      <c r="B8195" t="s">
        <v>51</v>
      </c>
      <c r="C8195" t="s">
        <v>38</v>
      </c>
      <c r="D8195" t="s">
        <v>39</v>
      </c>
      <c r="E8195" t="s">
        <v>60</v>
      </c>
      <c r="F8195" t="s">
        <v>312</v>
      </c>
      <c r="G8195" t="s">
        <v>152</v>
      </c>
      <c r="H8195">
        <v>86</v>
      </c>
      <c r="I8195">
        <v>14656.08</v>
      </c>
      <c r="J8195">
        <v>1260422.8799999999</v>
      </c>
      <c r="K8195">
        <v>4624.5600000000004</v>
      </c>
      <c r="L8195">
        <v>961</v>
      </c>
      <c r="M8195" t="s">
        <v>29</v>
      </c>
      <c r="N8195" t="s">
        <v>36</v>
      </c>
      <c r="O8195">
        <v>290222.59000000003</v>
      </c>
      <c r="P8195">
        <f>_xlfn.DAYS(Table3[[#This Row],[Delivery_Date]],Table3[[#This Row],[Order_Date]])</f>
        <v>14</v>
      </c>
    </row>
    <row r="8196" spans="1:16" x14ac:dyDescent="0.25">
      <c r="A8196">
        <v>8195</v>
      </c>
      <c r="B8196" t="s">
        <v>37</v>
      </c>
      <c r="C8196" t="s">
        <v>38</v>
      </c>
      <c r="D8196" t="s">
        <v>32</v>
      </c>
      <c r="E8196" t="s">
        <v>52</v>
      </c>
      <c r="F8196" t="s">
        <v>96</v>
      </c>
      <c r="G8196" t="s">
        <v>72</v>
      </c>
      <c r="H8196">
        <v>58</v>
      </c>
      <c r="I8196">
        <v>31083.32</v>
      </c>
      <c r="J8196">
        <v>1802832.56</v>
      </c>
      <c r="K8196">
        <v>4975.82</v>
      </c>
      <c r="L8196">
        <v>586</v>
      </c>
      <c r="M8196" t="s">
        <v>42</v>
      </c>
      <c r="N8196" t="s">
        <v>30</v>
      </c>
      <c r="O8196">
        <v>364496.47</v>
      </c>
      <c r="P8196">
        <f>_xlfn.DAYS(Table3[[#This Row],[Delivery_Date]],Table3[[#This Row],[Order_Date]])</f>
        <v>15</v>
      </c>
    </row>
    <row r="8197" spans="1:16" x14ac:dyDescent="0.25">
      <c r="A8197">
        <v>8196</v>
      </c>
      <c r="B8197" t="s">
        <v>65</v>
      </c>
      <c r="C8197" t="s">
        <v>16</v>
      </c>
      <c r="D8197" t="s">
        <v>39</v>
      </c>
      <c r="E8197" t="s">
        <v>52</v>
      </c>
      <c r="F8197" t="s">
        <v>329</v>
      </c>
      <c r="G8197" t="s">
        <v>137</v>
      </c>
      <c r="H8197">
        <v>84</v>
      </c>
      <c r="I8197">
        <v>22876.06</v>
      </c>
      <c r="J8197">
        <v>1921589.04</v>
      </c>
      <c r="K8197">
        <v>2194.81</v>
      </c>
      <c r="L8197">
        <v>161</v>
      </c>
      <c r="M8197" t="s">
        <v>21</v>
      </c>
      <c r="N8197" t="s">
        <v>22</v>
      </c>
      <c r="O8197">
        <v>392213.91</v>
      </c>
      <c r="P8197">
        <f>_xlfn.DAYS(Table3[[#This Row],[Delivery_Date]],Table3[[#This Row],[Order_Date]])</f>
        <v>14</v>
      </c>
    </row>
    <row r="8198" spans="1:16" x14ac:dyDescent="0.25">
      <c r="A8198">
        <v>8197</v>
      </c>
      <c r="B8198" t="s">
        <v>59</v>
      </c>
      <c r="C8198" t="s">
        <v>38</v>
      </c>
      <c r="D8198" t="s">
        <v>17</v>
      </c>
      <c r="E8198" t="s">
        <v>18</v>
      </c>
      <c r="F8198" t="s">
        <v>103</v>
      </c>
      <c r="G8198" t="s">
        <v>104</v>
      </c>
      <c r="H8198">
        <v>1</v>
      </c>
      <c r="I8198">
        <v>40006.639999999999</v>
      </c>
      <c r="J8198">
        <v>40006.639999999999</v>
      </c>
      <c r="K8198">
        <v>3659.59</v>
      </c>
      <c r="L8198">
        <v>886</v>
      </c>
      <c r="M8198" t="s">
        <v>29</v>
      </c>
      <c r="N8198" t="s">
        <v>70</v>
      </c>
      <c r="O8198">
        <v>6042.93</v>
      </c>
      <c r="P8198">
        <f>_xlfn.DAYS(Table3[[#This Row],[Delivery_Date]],Table3[[#This Row],[Order_Date]])</f>
        <v>2</v>
      </c>
    </row>
    <row r="8199" spans="1:16" x14ac:dyDescent="0.25">
      <c r="A8199">
        <v>8198</v>
      </c>
      <c r="B8199" t="s">
        <v>15</v>
      </c>
      <c r="C8199" t="s">
        <v>38</v>
      </c>
      <c r="D8199" t="s">
        <v>45</v>
      </c>
      <c r="E8199" t="s">
        <v>18</v>
      </c>
      <c r="F8199" t="s">
        <v>393</v>
      </c>
      <c r="G8199" t="s">
        <v>420</v>
      </c>
      <c r="H8199">
        <v>60</v>
      </c>
      <c r="I8199">
        <v>6562.24</v>
      </c>
      <c r="J8199">
        <v>393734.40000000002</v>
      </c>
      <c r="K8199">
        <v>4406.32</v>
      </c>
      <c r="L8199">
        <v>782</v>
      </c>
      <c r="M8199" t="s">
        <v>21</v>
      </c>
      <c r="N8199" t="s">
        <v>70</v>
      </c>
      <c r="O8199">
        <v>21414.97</v>
      </c>
      <c r="P8199">
        <f>_xlfn.DAYS(Table3[[#This Row],[Delivery_Date]],Table3[[#This Row],[Order_Date]])</f>
        <v>2</v>
      </c>
    </row>
    <row r="8200" spans="1:16" x14ac:dyDescent="0.25">
      <c r="A8200">
        <v>8199</v>
      </c>
      <c r="B8200" t="s">
        <v>51</v>
      </c>
      <c r="C8200" t="s">
        <v>24</v>
      </c>
      <c r="D8200" t="s">
        <v>17</v>
      </c>
      <c r="E8200" t="s">
        <v>18</v>
      </c>
      <c r="F8200" t="s">
        <v>280</v>
      </c>
      <c r="G8200" t="s">
        <v>251</v>
      </c>
      <c r="H8200">
        <v>90</v>
      </c>
      <c r="I8200">
        <v>32882.44</v>
      </c>
      <c r="J8200">
        <v>2959419.6</v>
      </c>
      <c r="K8200">
        <v>444.12</v>
      </c>
      <c r="L8200">
        <v>90</v>
      </c>
      <c r="M8200" t="s">
        <v>42</v>
      </c>
      <c r="N8200" t="s">
        <v>43</v>
      </c>
      <c r="O8200">
        <v>290574.59000000003</v>
      </c>
      <c r="P8200">
        <f>_xlfn.DAYS(Table3[[#This Row],[Delivery_Date]],Table3[[#This Row],[Order_Date]])</f>
        <v>5</v>
      </c>
    </row>
    <row r="8201" spans="1:16" x14ac:dyDescent="0.25">
      <c r="A8201">
        <v>8200</v>
      </c>
      <c r="B8201" t="s">
        <v>65</v>
      </c>
      <c r="C8201" t="s">
        <v>38</v>
      </c>
      <c r="D8201" t="s">
        <v>45</v>
      </c>
      <c r="E8201" t="s">
        <v>52</v>
      </c>
      <c r="F8201" t="s">
        <v>251</v>
      </c>
      <c r="G8201" t="s">
        <v>230</v>
      </c>
      <c r="H8201">
        <v>64</v>
      </c>
      <c r="I8201">
        <v>21736.28</v>
      </c>
      <c r="J8201">
        <v>1391121.92</v>
      </c>
      <c r="K8201">
        <v>1361.96</v>
      </c>
      <c r="L8201">
        <v>135</v>
      </c>
      <c r="M8201" t="s">
        <v>42</v>
      </c>
      <c r="N8201" t="s">
        <v>36</v>
      </c>
      <c r="O8201">
        <v>146097.28</v>
      </c>
      <c r="P8201">
        <f>_xlfn.DAYS(Table3[[#This Row],[Delivery_Date]],Table3[[#This Row],[Order_Date]])</f>
        <v>5</v>
      </c>
    </row>
    <row r="8202" spans="1:16" x14ac:dyDescent="0.25">
      <c r="A8202">
        <v>8201</v>
      </c>
      <c r="B8202" t="s">
        <v>15</v>
      </c>
      <c r="C8202" t="s">
        <v>24</v>
      </c>
      <c r="D8202" t="s">
        <v>32</v>
      </c>
      <c r="E8202" t="s">
        <v>18</v>
      </c>
      <c r="F8202" t="s">
        <v>241</v>
      </c>
      <c r="G8202" t="s">
        <v>177</v>
      </c>
      <c r="H8202">
        <v>80</v>
      </c>
      <c r="I8202">
        <v>47640.15</v>
      </c>
      <c r="J8202">
        <v>3811212</v>
      </c>
      <c r="K8202">
        <v>480.34</v>
      </c>
      <c r="L8202">
        <v>210</v>
      </c>
      <c r="M8202" t="s">
        <v>29</v>
      </c>
      <c r="N8202" t="s">
        <v>30</v>
      </c>
      <c r="O8202">
        <v>496012.84</v>
      </c>
      <c r="P8202">
        <f>_xlfn.DAYS(Table3[[#This Row],[Delivery_Date]],Table3[[#This Row],[Order_Date]])</f>
        <v>8</v>
      </c>
    </row>
    <row r="8203" spans="1:16" x14ac:dyDescent="0.25">
      <c r="A8203">
        <v>8202</v>
      </c>
      <c r="B8203" t="s">
        <v>51</v>
      </c>
      <c r="C8203" t="s">
        <v>38</v>
      </c>
      <c r="D8203" t="s">
        <v>39</v>
      </c>
      <c r="E8203" t="s">
        <v>52</v>
      </c>
      <c r="F8203" t="s">
        <v>356</v>
      </c>
      <c r="G8203" t="s">
        <v>50</v>
      </c>
      <c r="H8203">
        <v>28</v>
      </c>
      <c r="I8203">
        <v>6482.8</v>
      </c>
      <c r="J8203">
        <v>181518.4</v>
      </c>
      <c r="K8203">
        <v>643.54999999999995</v>
      </c>
      <c r="L8203">
        <v>870</v>
      </c>
      <c r="M8203" t="s">
        <v>29</v>
      </c>
      <c r="N8203" t="s">
        <v>30</v>
      </c>
      <c r="O8203">
        <v>32061.46</v>
      </c>
      <c r="P8203">
        <f>_xlfn.DAYS(Table3[[#This Row],[Delivery_Date]],Table3[[#This Row],[Order_Date]])</f>
        <v>3</v>
      </c>
    </row>
    <row r="8204" spans="1:16" x14ac:dyDescent="0.25">
      <c r="A8204">
        <v>8203</v>
      </c>
      <c r="B8204" t="s">
        <v>31</v>
      </c>
      <c r="C8204" t="s">
        <v>38</v>
      </c>
      <c r="D8204" t="s">
        <v>25</v>
      </c>
      <c r="E8204" t="s">
        <v>52</v>
      </c>
      <c r="F8204" t="s">
        <v>69</v>
      </c>
      <c r="G8204" t="s">
        <v>195</v>
      </c>
      <c r="H8204">
        <v>21</v>
      </c>
      <c r="I8204">
        <v>31752.15</v>
      </c>
      <c r="J8204">
        <v>666795.15</v>
      </c>
      <c r="K8204">
        <v>2535.7800000000002</v>
      </c>
      <c r="L8204">
        <v>734</v>
      </c>
      <c r="M8204" t="s">
        <v>29</v>
      </c>
      <c r="N8204" t="s">
        <v>22</v>
      </c>
      <c r="O8204">
        <v>68196.78</v>
      </c>
      <c r="P8204">
        <f>_xlfn.DAYS(Table3[[#This Row],[Delivery_Date]],Table3[[#This Row],[Order_Date]])</f>
        <v>2</v>
      </c>
    </row>
    <row r="8205" spans="1:16" x14ac:dyDescent="0.25">
      <c r="A8205">
        <v>8204</v>
      </c>
      <c r="B8205" t="s">
        <v>59</v>
      </c>
      <c r="C8205" t="s">
        <v>16</v>
      </c>
      <c r="D8205" t="s">
        <v>45</v>
      </c>
      <c r="E8205" t="s">
        <v>52</v>
      </c>
      <c r="F8205" t="s">
        <v>229</v>
      </c>
      <c r="G8205" t="s">
        <v>280</v>
      </c>
      <c r="H8205">
        <v>28</v>
      </c>
      <c r="I8205">
        <v>30865.93</v>
      </c>
      <c r="J8205">
        <v>864246.04</v>
      </c>
      <c r="K8205">
        <v>411.95</v>
      </c>
      <c r="L8205">
        <v>904</v>
      </c>
      <c r="M8205" t="s">
        <v>35</v>
      </c>
      <c r="N8205" t="s">
        <v>30</v>
      </c>
      <c r="O8205">
        <v>119792.35</v>
      </c>
      <c r="P8205">
        <f>_xlfn.DAYS(Table3[[#This Row],[Delivery_Date]],Table3[[#This Row],[Order_Date]])</f>
        <v>4</v>
      </c>
    </row>
    <row r="8206" spans="1:16" x14ac:dyDescent="0.25">
      <c r="A8206">
        <v>8205</v>
      </c>
      <c r="B8206" t="s">
        <v>37</v>
      </c>
      <c r="C8206" t="s">
        <v>16</v>
      </c>
      <c r="D8206" t="s">
        <v>39</v>
      </c>
      <c r="E8206" t="s">
        <v>52</v>
      </c>
      <c r="F8206" t="s">
        <v>218</v>
      </c>
      <c r="G8206" t="s">
        <v>206</v>
      </c>
      <c r="H8206">
        <v>68</v>
      </c>
      <c r="I8206">
        <v>36219.629999999997</v>
      </c>
      <c r="J8206">
        <v>2462934.84</v>
      </c>
      <c r="K8206">
        <v>621.32000000000005</v>
      </c>
      <c r="L8206">
        <v>342</v>
      </c>
      <c r="M8206" t="s">
        <v>29</v>
      </c>
      <c r="N8206" t="s">
        <v>30</v>
      </c>
      <c r="O8206">
        <v>175647.67</v>
      </c>
      <c r="P8206">
        <f>_xlfn.DAYS(Table3[[#This Row],[Delivery_Date]],Table3[[#This Row],[Order_Date]])</f>
        <v>7</v>
      </c>
    </row>
    <row r="8207" spans="1:16" x14ac:dyDescent="0.25">
      <c r="A8207">
        <v>8206</v>
      </c>
      <c r="B8207" t="s">
        <v>65</v>
      </c>
      <c r="C8207" t="s">
        <v>16</v>
      </c>
      <c r="D8207" t="s">
        <v>17</v>
      </c>
      <c r="E8207" t="s">
        <v>46</v>
      </c>
      <c r="F8207" t="s">
        <v>386</v>
      </c>
      <c r="G8207" t="s">
        <v>28</v>
      </c>
      <c r="H8207">
        <v>69</v>
      </c>
      <c r="I8207">
        <v>30413.35</v>
      </c>
      <c r="J8207">
        <v>2098521.15</v>
      </c>
      <c r="K8207">
        <v>4315.01</v>
      </c>
      <c r="L8207">
        <v>24</v>
      </c>
      <c r="M8207" t="s">
        <v>21</v>
      </c>
      <c r="N8207" t="s">
        <v>36</v>
      </c>
      <c r="O8207">
        <v>384127.77</v>
      </c>
      <c r="P8207">
        <f>_xlfn.DAYS(Table3[[#This Row],[Delivery_Date]],Table3[[#This Row],[Order_Date]])</f>
        <v>5</v>
      </c>
    </row>
    <row r="8208" spans="1:16" x14ac:dyDescent="0.25">
      <c r="A8208">
        <v>8207</v>
      </c>
      <c r="B8208" t="s">
        <v>37</v>
      </c>
      <c r="C8208" t="s">
        <v>16</v>
      </c>
      <c r="D8208" t="s">
        <v>32</v>
      </c>
      <c r="E8208" t="s">
        <v>60</v>
      </c>
      <c r="F8208" t="s">
        <v>63</v>
      </c>
      <c r="G8208" t="s">
        <v>296</v>
      </c>
      <c r="H8208">
        <v>68</v>
      </c>
      <c r="I8208">
        <v>13640.37</v>
      </c>
      <c r="J8208">
        <v>927545.16</v>
      </c>
      <c r="K8208">
        <v>4010.88</v>
      </c>
      <c r="L8208">
        <v>907</v>
      </c>
      <c r="M8208" t="s">
        <v>29</v>
      </c>
      <c r="N8208" t="s">
        <v>22</v>
      </c>
      <c r="O8208">
        <v>97171.39</v>
      </c>
      <c r="P8208">
        <f>_xlfn.DAYS(Table3[[#This Row],[Delivery_Date]],Table3[[#This Row],[Order_Date]])</f>
        <v>2</v>
      </c>
    </row>
    <row r="8209" spans="1:16" x14ac:dyDescent="0.25">
      <c r="A8209">
        <v>8208</v>
      </c>
      <c r="B8209" t="s">
        <v>51</v>
      </c>
      <c r="C8209" t="s">
        <v>24</v>
      </c>
      <c r="D8209" t="s">
        <v>39</v>
      </c>
      <c r="E8209" t="s">
        <v>46</v>
      </c>
      <c r="F8209" t="s">
        <v>194</v>
      </c>
      <c r="G8209" t="s">
        <v>408</v>
      </c>
      <c r="H8209">
        <v>74</v>
      </c>
      <c r="I8209">
        <v>32770.81</v>
      </c>
      <c r="J8209">
        <v>2425039.94</v>
      </c>
      <c r="K8209">
        <v>3552.33</v>
      </c>
      <c r="L8209">
        <v>856</v>
      </c>
      <c r="M8209" t="s">
        <v>42</v>
      </c>
      <c r="N8209" t="s">
        <v>43</v>
      </c>
      <c r="O8209">
        <v>544191.07999999996</v>
      </c>
      <c r="P8209">
        <f>_xlfn.DAYS(Table3[[#This Row],[Delivery_Date]],Table3[[#This Row],[Order_Date]])</f>
        <v>8</v>
      </c>
    </row>
    <row r="8210" spans="1:16" x14ac:dyDescent="0.25">
      <c r="A8210">
        <v>8209</v>
      </c>
      <c r="B8210" t="s">
        <v>44</v>
      </c>
      <c r="C8210" t="s">
        <v>16</v>
      </c>
      <c r="D8210" t="s">
        <v>45</v>
      </c>
      <c r="E8210" t="s">
        <v>26</v>
      </c>
      <c r="F8210" t="s">
        <v>397</v>
      </c>
      <c r="G8210" t="s">
        <v>71</v>
      </c>
      <c r="H8210">
        <v>61</v>
      </c>
      <c r="I8210">
        <v>1350.99</v>
      </c>
      <c r="J8210">
        <v>82410.39</v>
      </c>
      <c r="K8210">
        <v>4254.66</v>
      </c>
      <c r="L8210">
        <v>231</v>
      </c>
      <c r="M8210" t="s">
        <v>21</v>
      </c>
      <c r="N8210" t="s">
        <v>43</v>
      </c>
      <c r="O8210">
        <v>13380.38</v>
      </c>
      <c r="P8210">
        <f>_xlfn.DAYS(Table3[[#This Row],[Delivery_Date]],Table3[[#This Row],[Order_Date]])</f>
        <v>2</v>
      </c>
    </row>
    <row r="8211" spans="1:16" x14ac:dyDescent="0.25">
      <c r="A8211">
        <v>8210</v>
      </c>
      <c r="B8211" t="s">
        <v>37</v>
      </c>
      <c r="C8211" t="s">
        <v>16</v>
      </c>
      <c r="D8211" t="s">
        <v>25</v>
      </c>
      <c r="E8211" t="s">
        <v>26</v>
      </c>
      <c r="F8211" t="s">
        <v>28</v>
      </c>
      <c r="G8211" t="s">
        <v>136</v>
      </c>
      <c r="H8211">
        <v>15</v>
      </c>
      <c r="I8211">
        <v>38613.74</v>
      </c>
      <c r="J8211">
        <v>579206.1</v>
      </c>
      <c r="K8211">
        <v>4769.8500000000004</v>
      </c>
      <c r="L8211">
        <v>61</v>
      </c>
      <c r="M8211" t="s">
        <v>29</v>
      </c>
      <c r="N8211" t="s">
        <v>70</v>
      </c>
      <c r="O8211">
        <v>85841.45</v>
      </c>
      <c r="P8211">
        <f>_xlfn.DAYS(Table3[[#This Row],[Delivery_Date]],Table3[[#This Row],[Order_Date]])</f>
        <v>2</v>
      </c>
    </row>
    <row r="8212" spans="1:16" x14ac:dyDescent="0.25">
      <c r="A8212">
        <v>8211</v>
      </c>
      <c r="B8212" t="s">
        <v>23</v>
      </c>
      <c r="C8212" t="s">
        <v>24</v>
      </c>
      <c r="D8212" t="s">
        <v>17</v>
      </c>
      <c r="E8212" t="s">
        <v>46</v>
      </c>
      <c r="F8212" t="s">
        <v>365</v>
      </c>
      <c r="G8212" t="s">
        <v>19</v>
      </c>
      <c r="H8212">
        <v>45</v>
      </c>
      <c r="I8212">
        <v>43227.199999999997</v>
      </c>
      <c r="J8212">
        <v>1945224</v>
      </c>
      <c r="K8212">
        <v>332.22</v>
      </c>
      <c r="L8212">
        <v>437</v>
      </c>
      <c r="M8212" t="s">
        <v>29</v>
      </c>
      <c r="N8212" t="s">
        <v>43</v>
      </c>
      <c r="O8212">
        <v>252374.83</v>
      </c>
      <c r="P8212">
        <f>_xlfn.DAYS(Table3[[#This Row],[Delivery_Date]],Table3[[#This Row],[Order_Date]])</f>
        <v>4</v>
      </c>
    </row>
    <row r="8213" spans="1:16" x14ac:dyDescent="0.25">
      <c r="A8213">
        <v>8212</v>
      </c>
      <c r="B8213" t="s">
        <v>44</v>
      </c>
      <c r="C8213" t="s">
        <v>16</v>
      </c>
      <c r="D8213" t="s">
        <v>39</v>
      </c>
      <c r="E8213" t="s">
        <v>52</v>
      </c>
      <c r="F8213" t="s">
        <v>251</v>
      </c>
      <c r="G8213" t="s">
        <v>323</v>
      </c>
      <c r="H8213">
        <v>11</v>
      </c>
      <c r="I8213">
        <v>8974.7000000000007</v>
      </c>
      <c r="J8213">
        <v>98721.7</v>
      </c>
      <c r="K8213">
        <v>3513.3</v>
      </c>
      <c r="L8213">
        <v>808</v>
      </c>
      <c r="M8213" t="s">
        <v>29</v>
      </c>
      <c r="N8213" t="s">
        <v>70</v>
      </c>
      <c r="O8213">
        <v>13034.25</v>
      </c>
      <c r="P8213">
        <f>_xlfn.DAYS(Table3[[#This Row],[Delivery_Date]],Table3[[#This Row],[Order_Date]])</f>
        <v>1</v>
      </c>
    </row>
    <row r="8214" spans="1:16" x14ac:dyDescent="0.25">
      <c r="A8214">
        <v>8213</v>
      </c>
      <c r="B8214" t="s">
        <v>65</v>
      </c>
      <c r="C8214" t="s">
        <v>24</v>
      </c>
      <c r="D8214" t="s">
        <v>25</v>
      </c>
      <c r="E8214" t="s">
        <v>18</v>
      </c>
      <c r="F8214" t="s">
        <v>34</v>
      </c>
      <c r="G8214" t="s">
        <v>258</v>
      </c>
      <c r="H8214">
        <v>73</v>
      </c>
      <c r="I8214">
        <v>15308.21</v>
      </c>
      <c r="J8214">
        <v>1117499.33</v>
      </c>
      <c r="K8214">
        <v>738.32</v>
      </c>
      <c r="L8214">
        <v>648</v>
      </c>
      <c r="M8214" t="s">
        <v>35</v>
      </c>
      <c r="N8214" t="s">
        <v>36</v>
      </c>
      <c r="O8214">
        <v>68286.070000000007</v>
      </c>
      <c r="P8214">
        <f>_xlfn.DAYS(Table3[[#This Row],[Delivery_Date]],Table3[[#This Row],[Order_Date]])</f>
        <v>4</v>
      </c>
    </row>
    <row r="8215" spans="1:16" x14ac:dyDescent="0.25">
      <c r="A8215">
        <v>8214</v>
      </c>
      <c r="B8215" t="s">
        <v>23</v>
      </c>
      <c r="C8215" t="s">
        <v>24</v>
      </c>
      <c r="D8215" t="s">
        <v>45</v>
      </c>
      <c r="E8215" t="s">
        <v>52</v>
      </c>
      <c r="F8215" t="s">
        <v>194</v>
      </c>
      <c r="G8215" t="s">
        <v>163</v>
      </c>
      <c r="H8215">
        <v>46</v>
      </c>
      <c r="I8215">
        <v>38299.17</v>
      </c>
      <c r="J8215">
        <v>1761761.82</v>
      </c>
      <c r="K8215">
        <v>1792.11</v>
      </c>
      <c r="L8215">
        <v>165</v>
      </c>
      <c r="M8215" t="s">
        <v>42</v>
      </c>
      <c r="N8215" t="s">
        <v>43</v>
      </c>
      <c r="O8215">
        <v>207487.18</v>
      </c>
      <c r="P8215">
        <f>_xlfn.DAYS(Table3[[#This Row],[Delivery_Date]],Table3[[#This Row],[Order_Date]])</f>
        <v>10</v>
      </c>
    </row>
    <row r="8216" spans="1:16" x14ac:dyDescent="0.25">
      <c r="A8216">
        <v>8215</v>
      </c>
      <c r="B8216" t="s">
        <v>31</v>
      </c>
      <c r="C8216" t="s">
        <v>16</v>
      </c>
      <c r="D8216" t="s">
        <v>45</v>
      </c>
      <c r="E8216" t="s">
        <v>60</v>
      </c>
      <c r="F8216" t="s">
        <v>401</v>
      </c>
      <c r="G8216" t="s">
        <v>244</v>
      </c>
      <c r="H8216">
        <v>2</v>
      </c>
      <c r="I8216">
        <v>37203.51</v>
      </c>
      <c r="J8216">
        <v>74407.02</v>
      </c>
      <c r="K8216">
        <v>4333.32</v>
      </c>
      <c r="L8216">
        <v>8</v>
      </c>
      <c r="M8216" t="s">
        <v>35</v>
      </c>
      <c r="N8216" t="s">
        <v>22</v>
      </c>
      <c r="O8216">
        <v>5792.49</v>
      </c>
      <c r="P8216">
        <f>_xlfn.DAYS(Table3[[#This Row],[Delivery_Date]],Table3[[#This Row],[Order_Date]])</f>
        <v>10</v>
      </c>
    </row>
    <row r="8217" spans="1:16" x14ac:dyDescent="0.25">
      <c r="A8217">
        <v>8216</v>
      </c>
      <c r="B8217" t="s">
        <v>31</v>
      </c>
      <c r="C8217" t="s">
        <v>16</v>
      </c>
      <c r="D8217" t="s">
        <v>25</v>
      </c>
      <c r="E8217" t="s">
        <v>26</v>
      </c>
      <c r="F8217" t="s">
        <v>102</v>
      </c>
      <c r="G8217" t="s">
        <v>226</v>
      </c>
      <c r="H8217">
        <v>75</v>
      </c>
      <c r="I8217">
        <v>17366.240000000002</v>
      </c>
      <c r="J8217">
        <v>1302468</v>
      </c>
      <c r="K8217">
        <v>234.56</v>
      </c>
      <c r="L8217">
        <v>833</v>
      </c>
      <c r="M8217" t="s">
        <v>29</v>
      </c>
      <c r="N8217" t="s">
        <v>43</v>
      </c>
      <c r="O8217">
        <v>273709.90999999997</v>
      </c>
      <c r="P8217">
        <f>_xlfn.DAYS(Table3[[#This Row],[Delivery_Date]],Table3[[#This Row],[Order_Date]])</f>
        <v>8</v>
      </c>
    </row>
    <row r="8218" spans="1:16" x14ac:dyDescent="0.25">
      <c r="A8218">
        <v>8217</v>
      </c>
      <c r="B8218" t="s">
        <v>37</v>
      </c>
      <c r="C8218" t="s">
        <v>38</v>
      </c>
      <c r="D8218" t="s">
        <v>39</v>
      </c>
      <c r="E8218" t="s">
        <v>52</v>
      </c>
      <c r="F8218" t="s">
        <v>397</v>
      </c>
      <c r="G8218" t="s">
        <v>269</v>
      </c>
      <c r="H8218">
        <v>22</v>
      </c>
      <c r="I8218">
        <v>9908.0400000000009</v>
      </c>
      <c r="J8218">
        <v>217976.88</v>
      </c>
      <c r="K8218">
        <v>3825.75</v>
      </c>
      <c r="L8218">
        <v>694</v>
      </c>
      <c r="M8218" t="s">
        <v>42</v>
      </c>
      <c r="N8218" t="s">
        <v>43</v>
      </c>
      <c r="O8218">
        <v>13285.12</v>
      </c>
      <c r="P8218">
        <f>_xlfn.DAYS(Table3[[#This Row],[Delivery_Date]],Table3[[#This Row],[Order_Date]])</f>
        <v>1</v>
      </c>
    </row>
    <row r="8219" spans="1:16" x14ac:dyDescent="0.25">
      <c r="A8219">
        <v>8218</v>
      </c>
      <c r="B8219" t="s">
        <v>59</v>
      </c>
      <c r="C8219" t="s">
        <v>24</v>
      </c>
      <c r="D8219" t="s">
        <v>39</v>
      </c>
      <c r="E8219" t="s">
        <v>18</v>
      </c>
      <c r="F8219" t="s">
        <v>104</v>
      </c>
      <c r="G8219" t="s">
        <v>211</v>
      </c>
      <c r="H8219">
        <v>21</v>
      </c>
      <c r="I8219">
        <v>7647.84</v>
      </c>
      <c r="J8219">
        <v>160604.64000000001</v>
      </c>
      <c r="K8219">
        <v>2211.2600000000002</v>
      </c>
      <c r="L8219">
        <v>353</v>
      </c>
      <c r="M8219" t="s">
        <v>42</v>
      </c>
      <c r="N8219" t="s">
        <v>30</v>
      </c>
      <c r="O8219">
        <v>12514.35</v>
      </c>
      <c r="P8219">
        <f>_xlfn.DAYS(Table3[[#This Row],[Delivery_Date]],Table3[[#This Row],[Order_Date]])</f>
        <v>14</v>
      </c>
    </row>
    <row r="8220" spans="1:16" x14ac:dyDescent="0.25">
      <c r="A8220">
        <v>8219</v>
      </c>
      <c r="B8220" t="s">
        <v>59</v>
      </c>
      <c r="C8220" t="s">
        <v>38</v>
      </c>
      <c r="D8220" t="s">
        <v>25</v>
      </c>
      <c r="E8220" t="s">
        <v>18</v>
      </c>
      <c r="F8220" t="s">
        <v>390</v>
      </c>
      <c r="G8220" t="s">
        <v>176</v>
      </c>
      <c r="H8220">
        <v>51</v>
      </c>
      <c r="I8220">
        <v>44058.84</v>
      </c>
      <c r="J8220">
        <v>2247000.84</v>
      </c>
      <c r="K8220">
        <v>1171.53</v>
      </c>
      <c r="L8220">
        <v>838</v>
      </c>
      <c r="M8220" t="s">
        <v>29</v>
      </c>
      <c r="N8220" t="s">
        <v>36</v>
      </c>
      <c r="O8220">
        <v>444176.76</v>
      </c>
      <c r="P8220">
        <f>_xlfn.DAYS(Table3[[#This Row],[Delivery_Date]],Table3[[#This Row],[Order_Date]])</f>
        <v>1</v>
      </c>
    </row>
    <row r="8221" spans="1:16" x14ac:dyDescent="0.25">
      <c r="A8221">
        <v>8220</v>
      </c>
      <c r="B8221" t="s">
        <v>51</v>
      </c>
      <c r="C8221" t="s">
        <v>38</v>
      </c>
      <c r="D8221" t="s">
        <v>39</v>
      </c>
      <c r="E8221" t="s">
        <v>26</v>
      </c>
      <c r="F8221" t="s">
        <v>33</v>
      </c>
      <c r="G8221" t="s">
        <v>371</v>
      </c>
      <c r="H8221">
        <v>34</v>
      </c>
      <c r="I8221">
        <v>44877.86</v>
      </c>
      <c r="J8221">
        <v>1525847.24</v>
      </c>
      <c r="K8221">
        <v>1835.76</v>
      </c>
      <c r="L8221">
        <v>111</v>
      </c>
      <c r="M8221" t="s">
        <v>35</v>
      </c>
      <c r="N8221" t="s">
        <v>22</v>
      </c>
      <c r="O8221">
        <v>145108.13</v>
      </c>
      <c r="P8221">
        <f>_xlfn.DAYS(Table3[[#This Row],[Delivery_Date]],Table3[[#This Row],[Order_Date]])</f>
        <v>11</v>
      </c>
    </row>
    <row r="8222" spans="1:16" x14ac:dyDescent="0.25">
      <c r="A8222">
        <v>8221</v>
      </c>
      <c r="B8222" t="s">
        <v>51</v>
      </c>
      <c r="C8222" t="s">
        <v>16</v>
      </c>
      <c r="D8222" t="s">
        <v>25</v>
      </c>
      <c r="E8222" t="s">
        <v>46</v>
      </c>
      <c r="F8222" t="s">
        <v>247</v>
      </c>
      <c r="G8222" t="s">
        <v>209</v>
      </c>
      <c r="H8222">
        <v>22</v>
      </c>
      <c r="I8222">
        <v>31549</v>
      </c>
      <c r="J8222">
        <v>694078</v>
      </c>
      <c r="K8222">
        <v>1419.17</v>
      </c>
      <c r="L8222">
        <v>17</v>
      </c>
      <c r="M8222" t="s">
        <v>29</v>
      </c>
      <c r="N8222" t="s">
        <v>43</v>
      </c>
      <c r="O8222">
        <v>156163.29</v>
      </c>
      <c r="P8222">
        <f>_xlfn.DAYS(Table3[[#This Row],[Delivery_Date]],Table3[[#This Row],[Order_Date]])</f>
        <v>6</v>
      </c>
    </row>
    <row r="8223" spans="1:16" x14ac:dyDescent="0.25">
      <c r="A8223">
        <v>8222</v>
      </c>
      <c r="B8223" t="s">
        <v>51</v>
      </c>
      <c r="C8223" t="s">
        <v>24</v>
      </c>
      <c r="D8223" t="s">
        <v>17</v>
      </c>
      <c r="E8223" t="s">
        <v>52</v>
      </c>
      <c r="F8223" t="s">
        <v>408</v>
      </c>
      <c r="G8223" t="s">
        <v>74</v>
      </c>
      <c r="H8223">
        <v>73</v>
      </c>
      <c r="I8223">
        <v>48457.13</v>
      </c>
      <c r="J8223">
        <v>3537370.49</v>
      </c>
      <c r="K8223">
        <v>1895.66</v>
      </c>
      <c r="L8223">
        <v>683</v>
      </c>
      <c r="M8223" t="s">
        <v>21</v>
      </c>
      <c r="N8223" t="s">
        <v>22</v>
      </c>
      <c r="O8223">
        <v>813571.08</v>
      </c>
      <c r="P8223">
        <f>_xlfn.DAYS(Table3[[#This Row],[Delivery_Date]],Table3[[#This Row],[Order_Date]])</f>
        <v>9</v>
      </c>
    </row>
    <row r="8224" spans="1:16" x14ac:dyDescent="0.25">
      <c r="A8224">
        <v>8223</v>
      </c>
      <c r="B8224" t="s">
        <v>23</v>
      </c>
      <c r="C8224" t="s">
        <v>16</v>
      </c>
      <c r="D8224" t="s">
        <v>25</v>
      </c>
      <c r="E8224" t="s">
        <v>52</v>
      </c>
      <c r="F8224" t="s">
        <v>152</v>
      </c>
      <c r="G8224" t="s">
        <v>411</v>
      </c>
      <c r="H8224">
        <v>54</v>
      </c>
      <c r="I8224">
        <v>43006.080000000002</v>
      </c>
      <c r="J8224">
        <v>2322328.3199999998</v>
      </c>
      <c r="K8224">
        <v>3831.32</v>
      </c>
      <c r="L8224">
        <v>287</v>
      </c>
      <c r="M8224" t="s">
        <v>42</v>
      </c>
      <c r="N8224" t="s">
        <v>70</v>
      </c>
      <c r="O8224">
        <v>385170.6</v>
      </c>
      <c r="P8224">
        <f>_xlfn.DAYS(Table3[[#This Row],[Delivery_Date]],Table3[[#This Row],[Order_Date]])</f>
        <v>9</v>
      </c>
    </row>
    <row r="8225" spans="1:16" x14ac:dyDescent="0.25">
      <c r="A8225">
        <v>8224</v>
      </c>
      <c r="B8225" t="s">
        <v>37</v>
      </c>
      <c r="C8225" t="s">
        <v>38</v>
      </c>
      <c r="D8225" t="s">
        <v>45</v>
      </c>
      <c r="E8225" t="s">
        <v>46</v>
      </c>
      <c r="F8225" t="s">
        <v>152</v>
      </c>
      <c r="G8225" t="s">
        <v>411</v>
      </c>
      <c r="H8225">
        <v>55</v>
      </c>
      <c r="I8225">
        <v>6041.54</v>
      </c>
      <c r="J8225">
        <v>332284.7</v>
      </c>
      <c r="K8225">
        <v>2865.03</v>
      </c>
      <c r="L8225">
        <v>284</v>
      </c>
      <c r="M8225" t="s">
        <v>35</v>
      </c>
      <c r="N8225" t="s">
        <v>43</v>
      </c>
      <c r="O8225">
        <v>35848.74</v>
      </c>
      <c r="P8225">
        <f>_xlfn.DAYS(Table3[[#This Row],[Delivery_Date]],Table3[[#This Row],[Order_Date]])</f>
        <v>9</v>
      </c>
    </row>
    <row r="8226" spans="1:16" x14ac:dyDescent="0.25">
      <c r="A8226">
        <v>8225</v>
      </c>
      <c r="B8226" t="s">
        <v>65</v>
      </c>
      <c r="C8226" t="s">
        <v>16</v>
      </c>
      <c r="D8226" t="s">
        <v>17</v>
      </c>
      <c r="E8226" t="s">
        <v>26</v>
      </c>
      <c r="F8226" t="s">
        <v>307</v>
      </c>
      <c r="G8226" t="s">
        <v>86</v>
      </c>
      <c r="H8226">
        <v>27</v>
      </c>
      <c r="I8226">
        <v>41576.03</v>
      </c>
      <c r="J8226">
        <v>1122552.81</v>
      </c>
      <c r="K8226">
        <v>306.94</v>
      </c>
      <c r="L8226">
        <v>35</v>
      </c>
      <c r="M8226" t="s">
        <v>42</v>
      </c>
      <c r="N8226" t="s">
        <v>30</v>
      </c>
      <c r="O8226">
        <v>209530.37</v>
      </c>
      <c r="P8226">
        <f>_xlfn.DAYS(Table3[[#This Row],[Delivery_Date]],Table3[[#This Row],[Order_Date]])</f>
        <v>9</v>
      </c>
    </row>
    <row r="8227" spans="1:16" x14ac:dyDescent="0.25">
      <c r="A8227">
        <v>8226</v>
      </c>
      <c r="B8227" t="s">
        <v>44</v>
      </c>
      <c r="C8227" t="s">
        <v>24</v>
      </c>
      <c r="D8227" t="s">
        <v>45</v>
      </c>
      <c r="E8227" t="s">
        <v>26</v>
      </c>
      <c r="F8227" t="s">
        <v>114</v>
      </c>
      <c r="G8227" t="s">
        <v>304</v>
      </c>
      <c r="H8227">
        <v>54</v>
      </c>
      <c r="I8227">
        <v>1942.02</v>
      </c>
      <c r="J8227">
        <v>104869.08</v>
      </c>
      <c r="K8227">
        <v>3697.99</v>
      </c>
      <c r="L8227">
        <v>225</v>
      </c>
      <c r="M8227" t="s">
        <v>42</v>
      </c>
      <c r="N8227" t="s">
        <v>43</v>
      </c>
      <c r="O8227">
        <v>19867.77</v>
      </c>
      <c r="P8227">
        <f>_xlfn.DAYS(Table3[[#This Row],[Delivery_Date]],Table3[[#This Row],[Order_Date]])</f>
        <v>10</v>
      </c>
    </row>
    <row r="8228" spans="1:16" x14ac:dyDescent="0.25">
      <c r="A8228">
        <v>8227</v>
      </c>
      <c r="B8228" t="s">
        <v>37</v>
      </c>
      <c r="C8228" t="s">
        <v>24</v>
      </c>
      <c r="D8228" t="s">
        <v>25</v>
      </c>
      <c r="E8228" t="s">
        <v>26</v>
      </c>
      <c r="F8228" t="s">
        <v>158</v>
      </c>
      <c r="G8228" t="s">
        <v>368</v>
      </c>
      <c r="H8228">
        <v>97</v>
      </c>
      <c r="I8228">
        <v>41604.129999999997</v>
      </c>
      <c r="J8228">
        <v>4035600.61</v>
      </c>
      <c r="K8228">
        <v>4888.13</v>
      </c>
      <c r="L8228">
        <v>817</v>
      </c>
      <c r="M8228" t="s">
        <v>21</v>
      </c>
      <c r="N8228" t="s">
        <v>22</v>
      </c>
      <c r="O8228">
        <v>649664.04</v>
      </c>
      <c r="P8228">
        <f>_xlfn.DAYS(Table3[[#This Row],[Delivery_Date]],Table3[[#This Row],[Order_Date]])</f>
        <v>12</v>
      </c>
    </row>
    <row r="8229" spans="1:16" x14ac:dyDescent="0.25">
      <c r="A8229">
        <v>8228</v>
      </c>
      <c r="B8229" t="s">
        <v>37</v>
      </c>
      <c r="C8229" t="s">
        <v>24</v>
      </c>
      <c r="D8229" t="s">
        <v>17</v>
      </c>
      <c r="E8229" t="s">
        <v>18</v>
      </c>
      <c r="F8229" t="s">
        <v>149</v>
      </c>
      <c r="G8229" t="s">
        <v>180</v>
      </c>
      <c r="H8229">
        <v>38</v>
      </c>
      <c r="I8229">
        <v>16170.49</v>
      </c>
      <c r="J8229">
        <v>614478.62</v>
      </c>
      <c r="K8229">
        <v>455.56</v>
      </c>
      <c r="L8229">
        <v>598</v>
      </c>
      <c r="M8229" t="s">
        <v>35</v>
      </c>
      <c r="N8229" t="s">
        <v>36</v>
      </c>
      <c r="O8229">
        <v>67869.740000000005</v>
      </c>
      <c r="P8229">
        <f>_xlfn.DAYS(Table3[[#This Row],[Delivery_Date]],Table3[[#This Row],[Order_Date]])</f>
        <v>4</v>
      </c>
    </row>
    <row r="8230" spans="1:16" x14ac:dyDescent="0.25">
      <c r="A8230">
        <v>8229</v>
      </c>
      <c r="B8230" t="s">
        <v>15</v>
      </c>
      <c r="C8230" t="s">
        <v>38</v>
      </c>
      <c r="D8230" t="s">
        <v>25</v>
      </c>
      <c r="E8230" t="s">
        <v>26</v>
      </c>
      <c r="F8230" t="s">
        <v>47</v>
      </c>
      <c r="G8230" t="s">
        <v>136</v>
      </c>
      <c r="H8230">
        <v>62</v>
      </c>
      <c r="I8230">
        <v>47032.12</v>
      </c>
      <c r="J8230">
        <v>2915991.44</v>
      </c>
      <c r="K8230">
        <v>1323.1</v>
      </c>
      <c r="L8230">
        <v>908</v>
      </c>
      <c r="M8230" t="s">
        <v>21</v>
      </c>
      <c r="N8230" t="s">
        <v>43</v>
      </c>
      <c r="O8230">
        <v>728034.16</v>
      </c>
      <c r="P8230">
        <f>_xlfn.DAYS(Table3[[#This Row],[Delivery_Date]],Table3[[#This Row],[Order_Date]])</f>
        <v>1</v>
      </c>
    </row>
    <row r="8231" spans="1:16" x14ac:dyDescent="0.25">
      <c r="A8231">
        <v>8230</v>
      </c>
      <c r="B8231" t="s">
        <v>44</v>
      </c>
      <c r="C8231" t="s">
        <v>16</v>
      </c>
      <c r="D8231" t="s">
        <v>25</v>
      </c>
      <c r="E8231" t="s">
        <v>60</v>
      </c>
      <c r="F8231" t="s">
        <v>158</v>
      </c>
      <c r="G8231" t="s">
        <v>333</v>
      </c>
      <c r="H8231">
        <v>62</v>
      </c>
      <c r="I8231">
        <v>12877.4</v>
      </c>
      <c r="J8231">
        <v>798398.8</v>
      </c>
      <c r="K8231">
        <v>1407.65</v>
      </c>
      <c r="L8231">
        <v>630</v>
      </c>
      <c r="M8231" t="s">
        <v>42</v>
      </c>
      <c r="N8231" t="s">
        <v>70</v>
      </c>
      <c r="O8231">
        <v>144104.29999999999</v>
      </c>
      <c r="P8231">
        <f>_xlfn.DAYS(Table3[[#This Row],[Delivery_Date]],Table3[[#This Row],[Order_Date]])</f>
        <v>8</v>
      </c>
    </row>
    <row r="8232" spans="1:16" x14ac:dyDescent="0.25">
      <c r="A8232">
        <v>8231</v>
      </c>
      <c r="B8232" t="s">
        <v>23</v>
      </c>
      <c r="C8232" t="s">
        <v>16</v>
      </c>
      <c r="D8232" t="s">
        <v>17</v>
      </c>
      <c r="E8232" t="s">
        <v>46</v>
      </c>
      <c r="F8232" t="s">
        <v>366</v>
      </c>
      <c r="G8232" t="s">
        <v>359</v>
      </c>
      <c r="H8232">
        <v>93</v>
      </c>
      <c r="I8232">
        <v>39665.910000000003</v>
      </c>
      <c r="J8232">
        <v>3688929.63</v>
      </c>
      <c r="K8232">
        <v>2755.06</v>
      </c>
      <c r="L8232">
        <v>479</v>
      </c>
      <c r="M8232" t="s">
        <v>21</v>
      </c>
      <c r="N8232" t="s">
        <v>36</v>
      </c>
      <c r="O8232">
        <v>803655.48</v>
      </c>
      <c r="P8232">
        <f>_xlfn.DAYS(Table3[[#This Row],[Delivery_Date]],Table3[[#This Row],[Order_Date]])</f>
        <v>15</v>
      </c>
    </row>
    <row r="8233" spans="1:16" x14ac:dyDescent="0.25">
      <c r="A8233">
        <v>8232</v>
      </c>
      <c r="B8233" t="s">
        <v>65</v>
      </c>
      <c r="C8233" t="s">
        <v>38</v>
      </c>
      <c r="D8233" t="s">
        <v>45</v>
      </c>
      <c r="E8233" t="s">
        <v>18</v>
      </c>
      <c r="F8233" t="s">
        <v>259</v>
      </c>
      <c r="G8233" t="s">
        <v>231</v>
      </c>
      <c r="H8233">
        <v>3</v>
      </c>
      <c r="I8233">
        <v>11080.1</v>
      </c>
      <c r="J8233">
        <v>33240.300000000003</v>
      </c>
      <c r="K8233">
        <v>324.97000000000003</v>
      </c>
      <c r="L8233">
        <v>611</v>
      </c>
      <c r="M8233" t="s">
        <v>21</v>
      </c>
      <c r="N8233" t="s">
        <v>36</v>
      </c>
      <c r="O8233">
        <v>2761.76</v>
      </c>
      <c r="P8233">
        <f>_xlfn.DAYS(Table3[[#This Row],[Delivery_Date]],Table3[[#This Row],[Order_Date]])</f>
        <v>6</v>
      </c>
    </row>
    <row r="8234" spans="1:16" x14ac:dyDescent="0.25">
      <c r="A8234">
        <v>8233</v>
      </c>
      <c r="B8234" t="s">
        <v>31</v>
      </c>
      <c r="C8234" t="s">
        <v>16</v>
      </c>
      <c r="D8234" t="s">
        <v>39</v>
      </c>
      <c r="E8234" t="s">
        <v>26</v>
      </c>
      <c r="F8234" t="s">
        <v>357</v>
      </c>
      <c r="G8234" t="s">
        <v>415</v>
      </c>
      <c r="H8234">
        <v>8</v>
      </c>
      <c r="I8234">
        <v>39568.11</v>
      </c>
      <c r="J8234">
        <v>316544.88</v>
      </c>
      <c r="K8234">
        <v>4890.1099999999997</v>
      </c>
      <c r="L8234">
        <v>53</v>
      </c>
      <c r="M8234" t="s">
        <v>35</v>
      </c>
      <c r="N8234" t="s">
        <v>30</v>
      </c>
      <c r="O8234">
        <v>58895.33</v>
      </c>
      <c r="P8234">
        <f>_xlfn.DAYS(Table3[[#This Row],[Delivery_Date]],Table3[[#This Row],[Order_Date]])</f>
        <v>11</v>
      </c>
    </row>
    <row r="8235" spans="1:16" x14ac:dyDescent="0.25">
      <c r="A8235">
        <v>8234</v>
      </c>
      <c r="B8235" t="s">
        <v>31</v>
      </c>
      <c r="C8235" t="s">
        <v>24</v>
      </c>
      <c r="D8235" t="s">
        <v>25</v>
      </c>
      <c r="E8235" t="s">
        <v>46</v>
      </c>
      <c r="F8235" t="s">
        <v>93</v>
      </c>
      <c r="G8235" t="s">
        <v>332</v>
      </c>
      <c r="H8235">
        <v>97</v>
      </c>
      <c r="I8235">
        <v>5308.91</v>
      </c>
      <c r="J8235">
        <v>514964.27</v>
      </c>
      <c r="K8235">
        <v>1079.5999999999999</v>
      </c>
      <c r="L8235">
        <v>257</v>
      </c>
      <c r="M8235" t="s">
        <v>21</v>
      </c>
      <c r="N8235" t="s">
        <v>36</v>
      </c>
      <c r="O8235">
        <v>99734.03</v>
      </c>
      <c r="P8235">
        <f>_xlfn.DAYS(Table3[[#This Row],[Delivery_Date]],Table3[[#This Row],[Order_Date]])</f>
        <v>6</v>
      </c>
    </row>
    <row r="8236" spans="1:16" x14ac:dyDescent="0.25">
      <c r="A8236">
        <v>8235</v>
      </c>
      <c r="B8236" t="s">
        <v>44</v>
      </c>
      <c r="C8236" t="s">
        <v>24</v>
      </c>
      <c r="D8236" t="s">
        <v>39</v>
      </c>
      <c r="E8236" t="s">
        <v>26</v>
      </c>
      <c r="F8236" t="s">
        <v>203</v>
      </c>
      <c r="G8236" t="s">
        <v>249</v>
      </c>
      <c r="H8236">
        <v>39</v>
      </c>
      <c r="I8236">
        <v>41411.58</v>
      </c>
      <c r="J8236">
        <v>1615051.62</v>
      </c>
      <c r="K8236">
        <v>3582.29</v>
      </c>
      <c r="L8236">
        <v>510</v>
      </c>
      <c r="M8236" t="s">
        <v>42</v>
      </c>
      <c r="N8236" t="s">
        <v>43</v>
      </c>
      <c r="O8236">
        <v>108333.09</v>
      </c>
      <c r="P8236">
        <f>_xlfn.DAYS(Table3[[#This Row],[Delivery_Date]],Table3[[#This Row],[Order_Date]])</f>
        <v>7</v>
      </c>
    </row>
    <row r="8237" spans="1:16" x14ac:dyDescent="0.25">
      <c r="A8237">
        <v>8236</v>
      </c>
      <c r="B8237" t="s">
        <v>59</v>
      </c>
      <c r="C8237" t="s">
        <v>24</v>
      </c>
      <c r="D8237" t="s">
        <v>39</v>
      </c>
      <c r="E8237" t="s">
        <v>18</v>
      </c>
      <c r="F8237" t="s">
        <v>368</v>
      </c>
      <c r="G8237" t="s">
        <v>140</v>
      </c>
      <c r="H8237">
        <v>49</v>
      </c>
      <c r="I8237">
        <v>10186.6</v>
      </c>
      <c r="J8237">
        <v>499143.4</v>
      </c>
      <c r="K8237">
        <v>2046.33</v>
      </c>
      <c r="L8237">
        <v>577</v>
      </c>
      <c r="M8237" t="s">
        <v>29</v>
      </c>
      <c r="N8237" t="s">
        <v>30</v>
      </c>
      <c r="O8237">
        <v>85211.59</v>
      </c>
      <c r="P8237">
        <f>_xlfn.DAYS(Table3[[#This Row],[Delivery_Date]],Table3[[#This Row],[Order_Date]])</f>
        <v>8</v>
      </c>
    </row>
    <row r="8238" spans="1:16" x14ac:dyDescent="0.25">
      <c r="A8238">
        <v>8237</v>
      </c>
      <c r="B8238" t="s">
        <v>31</v>
      </c>
      <c r="C8238" t="s">
        <v>24</v>
      </c>
      <c r="D8238" t="s">
        <v>25</v>
      </c>
      <c r="E8238" t="s">
        <v>26</v>
      </c>
      <c r="F8238" t="s">
        <v>337</v>
      </c>
      <c r="G8238" t="s">
        <v>162</v>
      </c>
      <c r="H8238">
        <v>2</v>
      </c>
      <c r="I8238">
        <v>3489.06</v>
      </c>
      <c r="J8238">
        <v>6978.12</v>
      </c>
      <c r="K8238">
        <v>4504.33</v>
      </c>
      <c r="L8238">
        <v>727</v>
      </c>
      <c r="M8238" t="s">
        <v>35</v>
      </c>
      <c r="N8238" t="s">
        <v>36</v>
      </c>
      <c r="O8238">
        <v>1270</v>
      </c>
      <c r="P8238">
        <f>_xlfn.DAYS(Table3[[#This Row],[Delivery_Date]],Table3[[#This Row],[Order_Date]])</f>
        <v>6</v>
      </c>
    </row>
    <row r="8239" spans="1:16" x14ac:dyDescent="0.25">
      <c r="A8239">
        <v>8238</v>
      </c>
      <c r="B8239" t="s">
        <v>65</v>
      </c>
      <c r="C8239" t="s">
        <v>16</v>
      </c>
      <c r="D8239" t="s">
        <v>25</v>
      </c>
      <c r="E8239" t="s">
        <v>26</v>
      </c>
      <c r="F8239" t="s">
        <v>63</v>
      </c>
      <c r="G8239" t="s">
        <v>404</v>
      </c>
      <c r="H8239">
        <v>42</v>
      </c>
      <c r="I8239">
        <v>25823.599999999999</v>
      </c>
      <c r="J8239">
        <v>1084591.2</v>
      </c>
      <c r="K8239">
        <v>1300.92</v>
      </c>
      <c r="L8239">
        <v>11</v>
      </c>
      <c r="M8239" t="s">
        <v>21</v>
      </c>
      <c r="N8239" t="s">
        <v>30</v>
      </c>
      <c r="O8239">
        <v>112325.25</v>
      </c>
      <c r="P8239">
        <f>_xlfn.DAYS(Table3[[#This Row],[Delivery_Date]],Table3[[#This Row],[Order_Date]])</f>
        <v>10</v>
      </c>
    </row>
    <row r="8240" spans="1:16" x14ac:dyDescent="0.25">
      <c r="A8240">
        <v>8239</v>
      </c>
      <c r="B8240" t="s">
        <v>31</v>
      </c>
      <c r="C8240" t="s">
        <v>24</v>
      </c>
      <c r="D8240" t="s">
        <v>39</v>
      </c>
      <c r="E8240" t="s">
        <v>52</v>
      </c>
      <c r="F8240" t="s">
        <v>110</v>
      </c>
      <c r="G8240" t="s">
        <v>373</v>
      </c>
      <c r="H8240">
        <v>73</v>
      </c>
      <c r="I8240">
        <v>49932.6</v>
      </c>
      <c r="J8240">
        <v>3645079.8</v>
      </c>
      <c r="K8240">
        <v>2639.19</v>
      </c>
      <c r="L8240">
        <v>676</v>
      </c>
      <c r="M8240" t="s">
        <v>21</v>
      </c>
      <c r="N8240" t="s">
        <v>70</v>
      </c>
      <c r="O8240">
        <v>595705.01</v>
      </c>
      <c r="P8240">
        <f>_xlfn.DAYS(Table3[[#This Row],[Delivery_Date]],Table3[[#This Row],[Order_Date]])</f>
        <v>6</v>
      </c>
    </row>
    <row r="8241" spans="1:16" x14ac:dyDescent="0.25">
      <c r="A8241">
        <v>8240</v>
      </c>
      <c r="B8241" t="s">
        <v>44</v>
      </c>
      <c r="C8241" t="s">
        <v>16</v>
      </c>
      <c r="D8241" t="s">
        <v>25</v>
      </c>
      <c r="E8241" t="s">
        <v>18</v>
      </c>
      <c r="F8241" t="s">
        <v>20</v>
      </c>
      <c r="G8241" t="s">
        <v>299</v>
      </c>
      <c r="H8241">
        <v>82</v>
      </c>
      <c r="I8241">
        <v>7339.99</v>
      </c>
      <c r="J8241">
        <v>601879.18000000005</v>
      </c>
      <c r="K8241">
        <v>4577.71</v>
      </c>
      <c r="L8241">
        <v>332</v>
      </c>
      <c r="M8241" t="s">
        <v>35</v>
      </c>
      <c r="N8241" t="s">
        <v>43</v>
      </c>
      <c r="O8241">
        <v>116276.28</v>
      </c>
      <c r="P8241">
        <f>_xlfn.DAYS(Table3[[#This Row],[Delivery_Date]],Table3[[#This Row],[Order_Date]])</f>
        <v>12</v>
      </c>
    </row>
    <row r="8242" spans="1:16" x14ac:dyDescent="0.25">
      <c r="A8242">
        <v>8241</v>
      </c>
      <c r="B8242" t="s">
        <v>59</v>
      </c>
      <c r="C8242" t="s">
        <v>38</v>
      </c>
      <c r="D8242" t="s">
        <v>39</v>
      </c>
      <c r="E8242" t="s">
        <v>18</v>
      </c>
      <c r="F8242" t="s">
        <v>211</v>
      </c>
      <c r="G8242" t="s">
        <v>264</v>
      </c>
      <c r="H8242">
        <v>3</v>
      </c>
      <c r="I8242">
        <v>15382.01</v>
      </c>
      <c r="J8242">
        <v>46146.03</v>
      </c>
      <c r="K8242">
        <v>830.46</v>
      </c>
      <c r="L8242">
        <v>483</v>
      </c>
      <c r="M8242" t="s">
        <v>42</v>
      </c>
      <c r="N8242" t="s">
        <v>70</v>
      </c>
      <c r="O8242">
        <v>7480.58</v>
      </c>
      <c r="P8242">
        <f>_xlfn.DAYS(Table3[[#This Row],[Delivery_Date]],Table3[[#This Row],[Order_Date]])</f>
        <v>8</v>
      </c>
    </row>
    <row r="8243" spans="1:16" x14ac:dyDescent="0.25">
      <c r="A8243">
        <v>8242</v>
      </c>
      <c r="B8243" t="s">
        <v>59</v>
      </c>
      <c r="C8243" t="s">
        <v>24</v>
      </c>
      <c r="D8243" t="s">
        <v>32</v>
      </c>
      <c r="E8243" t="s">
        <v>52</v>
      </c>
      <c r="F8243" t="s">
        <v>64</v>
      </c>
      <c r="G8243" t="s">
        <v>175</v>
      </c>
      <c r="H8243">
        <v>14</v>
      </c>
      <c r="I8243">
        <v>20660.2</v>
      </c>
      <c r="J8243">
        <v>289242.8</v>
      </c>
      <c r="K8243">
        <v>3262.34</v>
      </c>
      <c r="L8243">
        <v>281</v>
      </c>
      <c r="M8243" t="s">
        <v>35</v>
      </c>
      <c r="N8243" t="s">
        <v>22</v>
      </c>
      <c r="O8243">
        <v>52748.69</v>
      </c>
      <c r="P8243">
        <f>_xlfn.DAYS(Table3[[#This Row],[Delivery_Date]],Table3[[#This Row],[Order_Date]])</f>
        <v>8</v>
      </c>
    </row>
    <row r="8244" spans="1:16" x14ac:dyDescent="0.25">
      <c r="A8244">
        <v>8243</v>
      </c>
      <c r="B8244" t="s">
        <v>44</v>
      </c>
      <c r="C8244" t="s">
        <v>38</v>
      </c>
      <c r="D8244" t="s">
        <v>45</v>
      </c>
      <c r="E8244" t="s">
        <v>26</v>
      </c>
      <c r="F8244" t="s">
        <v>412</v>
      </c>
      <c r="G8244" t="s">
        <v>74</v>
      </c>
      <c r="H8244">
        <v>56</v>
      </c>
      <c r="I8244">
        <v>47854.42</v>
      </c>
      <c r="J8244">
        <v>2679847.52</v>
      </c>
      <c r="K8244">
        <v>4369.72</v>
      </c>
      <c r="L8244">
        <v>314</v>
      </c>
      <c r="M8244" t="s">
        <v>42</v>
      </c>
      <c r="N8244" t="s">
        <v>70</v>
      </c>
      <c r="O8244">
        <v>421426.89</v>
      </c>
      <c r="P8244">
        <f>_xlfn.DAYS(Table3[[#This Row],[Delivery_Date]],Table3[[#This Row],[Order_Date]])</f>
        <v>12</v>
      </c>
    </row>
    <row r="8245" spans="1:16" x14ac:dyDescent="0.25">
      <c r="A8245">
        <v>8244</v>
      </c>
      <c r="B8245" t="s">
        <v>31</v>
      </c>
      <c r="C8245" t="s">
        <v>38</v>
      </c>
      <c r="D8245" t="s">
        <v>32</v>
      </c>
      <c r="E8245" t="s">
        <v>52</v>
      </c>
      <c r="F8245" t="s">
        <v>369</v>
      </c>
      <c r="G8245" t="s">
        <v>80</v>
      </c>
      <c r="H8245">
        <v>57</v>
      </c>
      <c r="I8245">
        <v>40664.379999999997</v>
      </c>
      <c r="J8245">
        <v>2317869.66</v>
      </c>
      <c r="K8245">
        <v>560.6</v>
      </c>
      <c r="L8245">
        <v>339</v>
      </c>
      <c r="M8245" t="s">
        <v>35</v>
      </c>
      <c r="N8245" t="s">
        <v>22</v>
      </c>
      <c r="O8245">
        <v>429612.89</v>
      </c>
      <c r="P8245">
        <f>_xlfn.DAYS(Table3[[#This Row],[Delivery_Date]],Table3[[#This Row],[Order_Date]])</f>
        <v>12</v>
      </c>
    </row>
    <row r="8246" spans="1:16" x14ac:dyDescent="0.25">
      <c r="A8246">
        <v>8245</v>
      </c>
      <c r="B8246" t="s">
        <v>65</v>
      </c>
      <c r="C8246" t="s">
        <v>24</v>
      </c>
      <c r="D8246" t="s">
        <v>45</v>
      </c>
      <c r="E8246" t="s">
        <v>46</v>
      </c>
      <c r="F8246" t="s">
        <v>171</v>
      </c>
      <c r="G8246" t="s">
        <v>293</v>
      </c>
      <c r="H8246">
        <v>84</v>
      </c>
      <c r="I8246">
        <v>42346.58</v>
      </c>
      <c r="J8246">
        <v>3557112.72</v>
      </c>
      <c r="K8246">
        <v>4591.29</v>
      </c>
      <c r="L8246">
        <v>835</v>
      </c>
      <c r="M8246" t="s">
        <v>29</v>
      </c>
      <c r="N8246" t="s">
        <v>22</v>
      </c>
      <c r="O8246">
        <v>375204.71</v>
      </c>
      <c r="P8246">
        <f>_xlfn.DAYS(Table3[[#This Row],[Delivery_Date]],Table3[[#This Row],[Order_Date]])</f>
        <v>3</v>
      </c>
    </row>
    <row r="8247" spans="1:16" x14ac:dyDescent="0.25">
      <c r="A8247">
        <v>8246</v>
      </c>
      <c r="B8247" t="s">
        <v>23</v>
      </c>
      <c r="C8247" t="s">
        <v>38</v>
      </c>
      <c r="D8247" t="s">
        <v>17</v>
      </c>
      <c r="E8247" t="s">
        <v>52</v>
      </c>
      <c r="F8247" t="s">
        <v>136</v>
      </c>
      <c r="G8247" t="s">
        <v>147</v>
      </c>
      <c r="H8247">
        <v>1</v>
      </c>
      <c r="I8247">
        <v>954.12</v>
      </c>
      <c r="J8247">
        <v>954.12</v>
      </c>
      <c r="K8247">
        <v>3442.88</v>
      </c>
      <c r="L8247">
        <v>367</v>
      </c>
      <c r="M8247" t="s">
        <v>42</v>
      </c>
      <c r="N8247" t="s">
        <v>70</v>
      </c>
      <c r="O8247">
        <v>194.35</v>
      </c>
      <c r="P8247">
        <f>_xlfn.DAYS(Table3[[#This Row],[Delivery_Date]],Table3[[#This Row],[Order_Date]])</f>
        <v>8</v>
      </c>
    </row>
    <row r="8248" spans="1:16" x14ac:dyDescent="0.25">
      <c r="A8248">
        <v>8247</v>
      </c>
      <c r="B8248" t="s">
        <v>65</v>
      </c>
      <c r="C8248" t="s">
        <v>38</v>
      </c>
      <c r="D8248" t="s">
        <v>17</v>
      </c>
      <c r="E8248" t="s">
        <v>46</v>
      </c>
      <c r="F8248" t="s">
        <v>171</v>
      </c>
      <c r="G8248" t="s">
        <v>48</v>
      </c>
      <c r="H8248">
        <v>57</v>
      </c>
      <c r="I8248">
        <v>29017.27</v>
      </c>
      <c r="J8248">
        <v>1653984.39</v>
      </c>
      <c r="K8248">
        <v>883.97</v>
      </c>
      <c r="L8248">
        <v>814</v>
      </c>
      <c r="M8248" t="s">
        <v>29</v>
      </c>
      <c r="N8248" t="s">
        <v>36</v>
      </c>
      <c r="O8248">
        <v>158309.60999999999</v>
      </c>
      <c r="P8248">
        <f>_xlfn.DAYS(Table3[[#This Row],[Delivery_Date]],Table3[[#This Row],[Order_Date]])</f>
        <v>10</v>
      </c>
    </row>
    <row r="8249" spans="1:16" x14ac:dyDescent="0.25">
      <c r="A8249">
        <v>8248</v>
      </c>
      <c r="B8249" t="s">
        <v>15</v>
      </c>
      <c r="C8249" t="s">
        <v>38</v>
      </c>
      <c r="D8249" t="s">
        <v>39</v>
      </c>
      <c r="E8249" t="s">
        <v>26</v>
      </c>
      <c r="F8249" t="s">
        <v>95</v>
      </c>
      <c r="G8249" t="s">
        <v>396</v>
      </c>
      <c r="H8249">
        <v>73</v>
      </c>
      <c r="I8249">
        <v>47400.05</v>
      </c>
      <c r="J8249">
        <v>3460203.65</v>
      </c>
      <c r="K8249">
        <v>1881.3</v>
      </c>
      <c r="L8249">
        <v>256</v>
      </c>
      <c r="M8249" t="s">
        <v>21</v>
      </c>
      <c r="N8249" t="s">
        <v>36</v>
      </c>
      <c r="O8249">
        <v>470996.3</v>
      </c>
      <c r="P8249">
        <f>_xlfn.DAYS(Table3[[#This Row],[Delivery_Date]],Table3[[#This Row],[Order_Date]])</f>
        <v>5</v>
      </c>
    </row>
    <row r="8250" spans="1:16" x14ac:dyDescent="0.25">
      <c r="A8250">
        <v>8249</v>
      </c>
      <c r="B8250" t="s">
        <v>15</v>
      </c>
      <c r="C8250" t="s">
        <v>24</v>
      </c>
      <c r="D8250" t="s">
        <v>39</v>
      </c>
      <c r="E8250" t="s">
        <v>60</v>
      </c>
      <c r="F8250" t="s">
        <v>385</v>
      </c>
      <c r="G8250" t="s">
        <v>372</v>
      </c>
      <c r="H8250">
        <v>58</v>
      </c>
      <c r="I8250">
        <v>39220.46</v>
      </c>
      <c r="J8250">
        <v>2274786.6800000002</v>
      </c>
      <c r="K8250">
        <v>1236.92</v>
      </c>
      <c r="L8250">
        <v>380</v>
      </c>
      <c r="M8250" t="s">
        <v>29</v>
      </c>
      <c r="N8250" t="s">
        <v>43</v>
      </c>
      <c r="O8250">
        <v>551382.56000000006</v>
      </c>
      <c r="P8250">
        <f>_xlfn.DAYS(Table3[[#This Row],[Delivery_Date]],Table3[[#This Row],[Order_Date]])</f>
        <v>4</v>
      </c>
    </row>
    <row r="8251" spans="1:16" x14ac:dyDescent="0.25">
      <c r="A8251">
        <v>8250</v>
      </c>
      <c r="B8251" t="s">
        <v>44</v>
      </c>
      <c r="C8251" t="s">
        <v>38</v>
      </c>
      <c r="D8251" t="s">
        <v>25</v>
      </c>
      <c r="E8251" t="s">
        <v>52</v>
      </c>
      <c r="F8251" t="s">
        <v>140</v>
      </c>
      <c r="G8251" t="s">
        <v>395</v>
      </c>
      <c r="H8251">
        <v>18</v>
      </c>
      <c r="I8251">
        <v>5463.72</v>
      </c>
      <c r="J8251">
        <v>98346.96</v>
      </c>
      <c r="K8251">
        <v>2851.31</v>
      </c>
      <c r="L8251">
        <v>358</v>
      </c>
      <c r="M8251" t="s">
        <v>35</v>
      </c>
      <c r="N8251" t="s">
        <v>43</v>
      </c>
      <c r="O8251">
        <v>23801.24</v>
      </c>
      <c r="P8251">
        <f>_xlfn.DAYS(Table3[[#This Row],[Delivery_Date]],Table3[[#This Row],[Order_Date]])</f>
        <v>14</v>
      </c>
    </row>
    <row r="8252" spans="1:16" x14ac:dyDescent="0.25">
      <c r="A8252">
        <v>8251</v>
      </c>
      <c r="B8252" t="s">
        <v>51</v>
      </c>
      <c r="C8252" t="s">
        <v>38</v>
      </c>
      <c r="D8252" t="s">
        <v>17</v>
      </c>
      <c r="E8252" t="s">
        <v>46</v>
      </c>
      <c r="F8252" t="s">
        <v>403</v>
      </c>
      <c r="G8252" t="s">
        <v>393</v>
      </c>
      <c r="H8252">
        <v>66</v>
      </c>
      <c r="I8252">
        <v>43304.58</v>
      </c>
      <c r="J8252">
        <v>2858102.28</v>
      </c>
      <c r="K8252">
        <v>3490.03</v>
      </c>
      <c r="L8252">
        <v>585</v>
      </c>
      <c r="M8252" t="s">
        <v>35</v>
      </c>
      <c r="N8252" t="s">
        <v>30</v>
      </c>
      <c r="O8252">
        <v>228469.44</v>
      </c>
      <c r="P8252">
        <f>_xlfn.DAYS(Table3[[#This Row],[Delivery_Date]],Table3[[#This Row],[Order_Date]])</f>
        <v>14</v>
      </c>
    </row>
    <row r="8253" spans="1:16" x14ac:dyDescent="0.25">
      <c r="A8253">
        <v>8252</v>
      </c>
      <c r="B8253" t="s">
        <v>44</v>
      </c>
      <c r="C8253" t="s">
        <v>24</v>
      </c>
      <c r="D8253" t="s">
        <v>39</v>
      </c>
      <c r="E8253" t="s">
        <v>60</v>
      </c>
      <c r="F8253" t="s">
        <v>50</v>
      </c>
      <c r="G8253" t="s">
        <v>28</v>
      </c>
      <c r="H8253">
        <v>58</v>
      </c>
      <c r="I8253">
        <v>32504.92</v>
      </c>
      <c r="J8253">
        <v>1885285.36</v>
      </c>
      <c r="K8253">
        <v>507.1</v>
      </c>
      <c r="L8253">
        <v>620</v>
      </c>
      <c r="M8253" t="s">
        <v>35</v>
      </c>
      <c r="N8253" t="s">
        <v>70</v>
      </c>
      <c r="O8253">
        <v>467524.16</v>
      </c>
      <c r="P8253">
        <f>_xlfn.DAYS(Table3[[#This Row],[Delivery_Date]],Table3[[#This Row],[Order_Date]])</f>
        <v>8</v>
      </c>
    </row>
    <row r="8254" spans="1:16" x14ac:dyDescent="0.25">
      <c r="A8254">
        <v>8253</v>
      </c>
      <c r="B8254" t="s">
        <v>51</v>
      </c>
      <c r="C8254" t="s">
        <v>24</v>
      </c>
      <c r="D8254" t="s">
        <v>25</v>
      </c>
      <c r="E8254" t="s">
        <v>46</v>
      </c>
      <c r="F8254" t="s">
        <v>72</v>
      </c>
      <c r="G8254" t="s">
        <v>207</v>
      </c>
      <c r="H8254">
        <v>56</v>
      </c>
      <c r="I8254">
        <v>20469.47</v>
      </c>
      <c r="J8254">
        <v>1146290.32</v>
      </c>
      <c r="K8254">
        <v>618.01</v>
      </c>
      <c r="L8254">
        <v>80</v>
      </c>
      <c r="M8254" t="s">
        <v>35</v>
      </c>
      <c r="N8254" t="s">
        <v>43</v>
      </c>
      <c r="O8254">
        <v>81474.81</v>
      </c>
      <c r="P8254">
        <f>_xlfn.DAYS(Table3[[#This Row],[Delivery_Date]],Table3[[#This Row],[Order_Date]])</f>
        <v>15</v>
      </c>
    </row>
    <row r="8255" spans="1:16" x14ac:dyDescent="0.25">
      <c r="A8255">
        <v>8254</v>
      </c>
      <c r="B8255" t="s">
        <v>59</v>
      </c>
      <c r="C8255" t="s">
        <v>24</v>
      </c>
      <c r="D8255" t="s">
        <v>17</v>
      </c>
      <c r="E8255" t="s">
        <v>60</v>
      </c>
      <c r="F8255" t="s">
        <v>134</v>
      </c>
      <c r="G8255" t="s">
        <v>143</v>
      </c>
      <c r="H8255">
        <v>5</v>
      </c>
      <c r="I8255">
        <v>22250.41</v>
      </c>
      <c r="J8255">
        <v>111252.05</v>
      </c>
      <c r="K8255">
        <v>4546.1099999999997</v>
      </c>
      <c r="L8255">
        <v>820</v>
      </c>
      <c r="M8255" t="s">
        <v>29</v>
      </c>
      <c r="N8255" t="s">
        <v>30</v>
      </c>
      <c r="O8255">
        <v>23993.61</v>
      </c>
      <c r="P8255">
        <f>_xlfn.DAYS(Table3[[#This Row],[Delivery_Date]],Table3[[#This Row],[Order_Date]])</f>
        <v>12</v>
      </c>
    </row>
    <row r="8256" spans="1:16" x14ac:dyDescent="0.25">
      <c r="A8256">
        <v>8255</v>
      </c>
      <c r="B8256" t="s">
        <v>23</v>
      </c>
      <c r="C8256" t="s">
        <v>16</v>
      </c>
      <c r="D8256" t="s">
        <v>25</v>
      </c>
      <c r="E8256" t="s">
        <v>18</v>
      </c>
      <c r="F8256" t="s">
        <v>315</v>
      </c>
      <c r="G8256" t="s">
        <v>176</v>
      </c>
      <c r="H8256">
        <v>3</v>
      </c>
      <c r="I8256">
        <v>36314.21</v>
      </c>
      <c r="J8256">
        <v>108942.63</v>
      </c>
      <c r="K8256">
        <v>990.76</v>
      </c>
      <c r="L8256">
        <v>668</v>
      </c>
      <c r="M8256" t="s">
        <v>42</v>
      </c>
      <c r="N8256" t="s">
        <v>22</v>
      </c>
      <c r="O8256">
        <v>13230.53</v>
      </c>
      <c r="P8256">
        <f>_xlfn.DAYS(Table3[[#This Row],[Delivery_Date]],Table3[[#This Row],[Order_Date]])</f>
        <v>10</v>
      </c>
    </row>
    <row r="8257" spans="1:16" x14ac:dyDescent="0.25">
      <c r="A8257">
        <v>8256</v>
      </c>
      <c r="B8257" t="s">
        <v>31</v>
      </c>
      <c r="C8257" t="s">
        <v>16</v>
      </c>
      <c r="D8257" t="s">
        <v>39</v>
      </c>
      <c r="E8257" t="s">
        <v>26</v>
      </c>
      <c r="F8257" t="s">
        <v>223</v>
      </c>
      <c r="G8257" t="s">
        <v>358</v>
      </c>
      <c r="H8257">
        <v>50</v>
      </c>
      <c r="I8257">
        <v>2570.16</v>
      </c>
      <c r="J8257">
        <v>128508</v>
      </c>
      <c r="K8257">
        <v>2672.74</v>
      </c>
      <c r="L8257">
        <v>262</v>
      </c>
      <c r="M8257" t="s">
        <v>29</v>
      </c>
      <c r="N8257" t="s">
        <v>22</v>
      </c>
      <c r="O8257">
        <v>8196.17</v>
      </c>
      <c r="P8257">
        <f>_xlfn.DAYS(Table3[[#This Row],[Delivery_Date]],Table3[[#This Row],[Order_Date]])</f>
        <v>5</v>
      </c>
    </row>
    <row r="8258" spans="1:16" x14ac:dyDescent="0.25">
      <c r="A8258">
        <v>8257</v>
      </c>
      <c r="B8258" t="s">
        <v>51</v>
      </c>
      <c r="C8258" t="s">
        <v>16</v>
      </c>
      <c r="D8258" t="s">
        <v>25</v>
      </c>
      <c r="E8258" t="s">
        <v>46</v>
      </c>
      <c r="F8258" t="s">
        <v>410</v>
      </c>
      <c r="G8258" t="s">
        <v>156</v>
      </c>
      <c r="H8258">
        <v>2</v>
      </c>
      <c r="I8258">
        <v>25930.29</v>
      </c>
      <c r="J8258">
        <v>51860.58</v>
      </c>
      <c r="K8258">
        <v>1848.85</v>
      </c>
      <c r="L8258">
        <v>246</v>
      </c>
      <c r="M8258" t="s">
        <v>35</v>
      </c>
      <c r="N8258" t="s">
        <v>22</v>
      </c>
      <c r="O8258">
        <v>8939.57</v>
      </c>
      <c r="P8258">
        <f>_xlfn.DAYS(Table3[[#This Row],[Delivery_Date]],Table3[[#This Row],[Order_Date]])</f>
        <v>3</v>
      </c>
    </row>
    <row r="8259" spans="1:16" x14ac:dyDescent="0.25">
      <c r="A8259">
        <v>8258</v>
      </c>
      <c r="B8259" t="s">
        <v>65</v>
      </c>
      <c r="C8259" t="s">
        <v>16</v>
      </c>
      <c r="D8259" t="s">
        <v>39</v>
      </c>
      <c r="E8259" t="s">
        <v>26</v>
      </c>
      <c r="F8259" t="s">
        <v>185</v>
      </c>
      <c r="G8259" t="s">
        <v>349</v>
      </c>
      <c r="H8259">
        <v>45</v>
      </c>
      <c r="I8259">
        <v>26028.83</v>
      </c>
      <c r="J8259">
        <v>1171297.3500000001</v>
      </c>
      <c r="K8259">
        <v>2105.54</v>
      </c>
      <c r="L8259">
        <v>305</v>
      </c>
      <c r="M8259" t="s">
        <v>35</v>
      </c>
      <c r="N8259" t="s">
        <v>22</v>
      </c>
      <c r="O8259">
        <v>280205.44</v>
      </c>
      <c r="P8259">
        <f>_xlfn.DAYS(Table3[[#This Row],[Delivery_Date]],Table3[[#This Row],[Order_Date]])</f>
        <v>5</v>
      </c>
    </row>
    <row r="8260" spans="1:16" x14ac:dyDescent="0.25">
      <c r="A8260">
        <v>8259</v>
      </c>
      <c r="B8260" t="s">
        <v>65</v>
      </c>
      <c r="C8260" t="s">
        <v>24</v>
      </c>
      <c r="D8260" t="s">
        <v>17</v>
      </c>
      <c r="E8260" t="s">
        <v>46</v>
      </c>
      <c r="F8260" t="s">
        <v>377</v>
      </c>
      <c r="G8260" t="s">
        <v>132</v>
      </c>
      <c r="H8260">
        <v>27</v>
      </c>
      <c r="I8260">
        <v>3631.01</v>
      </c>
      <c r="J8260">
        <v>98037.27</v>
      </c>
      <c r="K8260">
        <v>2496.0700000000002</v>
      </c>
      <c r="L8260">
        <v>389</v>
      </c>
      <c r="M8260" t="s">
        <v>29</v>
      </c>
      <c r="N8260" t="s">
        <v>70</v>
      </c>
      <c r="O8260">
        <v>5785.25</v>
      </c>
      <c r="P8260">
        <f>_xlfn.DAYS(Table3[[#This Row],[Delivery_Date]],Table3[[#This Row],[Order_Date]])</f>
        <v>4</v>
      </c>
    </row>
    <row r="8261" spans="1:16" x14ac:dyDescent="0.25">
      <c r="A8261">
        <v>8260</v>
      </c>
      <c r="B8261" t="s">
        <v>65</v>
      </c>
      <c r="C8261" t="s">
        <v>16</v>
      </c>
      <c r="D8261" t="s">
        <v>45</v>
      </c>
      <c r="E8261" t="s">
        <v>52</v>
      </c>
      <c r="F8261" t="s">
        <v>41</v>
      </c>
      <c r="G8261" t="s">
        <v>363</v>
      </c>
      <c r="H8261">
        <v>65</v>
      </c>
      <c r="I8261">
        <v>43138.19</v>
      </c>
      <c r="J8261">
        <v>2803982.35</v>
      </c>
      <c r="K8261">
        <v>1025.1099999999999</v>
      </c>
      <c r="L8261">
        <v>665</v>
      </c>
      <c r="M8261" t="s">
        <v>29</v>
      </c>
      <c r="N8261" t="s">
        <v>70</v>
      </c>
      <c r="O8261">
        <v>199016.75</v>
      </c>
      <c r="P8261">
        <f>_xlfn.DAYS(Table3[[#This Row],[Delivery_Date]],Table3[[#This Row],[Order_Date]])</f>
        <v>4</v>
      </c>
    </row>
    <row r="8262" spans="1:16" x14ac:dyDescent="0.25">
      <c r="A8262">
        <v>8261</v>
      </c>
      <c r="B8262" t="s">
        <v>23</v>
      </c>
      <c r="C8262" t="s">
        <v>38</v>
      </c>
      <c r="D8262" t="s">
        <v>25</v>
      </c>
      <c r="E8262" t="s">
        <v>60</v>
      </c>
      <c r="F8262" t="s">
        <v>175</v>
      </c>
      <c r="G8262" t="s">
        <v>49</v>
      </c>
      <c r="H8262">
        <v>26</v>
      </c>
      <c r="I8262">
        <v>28247.5</v>
      </c>
      <c r="J8262">
        <v>734435</v>
      </c>
      <c r="K8262">
        <v>2719.27</v>
      </c>
      <c r="L8262">
        <v>802</v>
      </c>
      <c r="M8262" t="s">
        <v>29</v>
      </c>
      <c r="N8262" t="s">
        <v>70</v>
      </c>
      <c r="O8262">
        <v>138951.67999999999</v>
      </c>
      <c r="P8262">
        <f>_xlfn.DAYS(Table3[[#This Row],[Delivery_Date]],Table3[[#This Row],[Order_Date]])</f>
        <v>10</v>
      </c>
    </row>
    <row r="8263" spans="1:16" x14ac:dyDescent="0.25">
      <c r="A8263">
        <v>8262</v>
      </c>
      <c r="B8263" t="s">
        <v>15</v>
      </c>
      <c r="C8263" t="s">
        <v>24</v>
      </c>
      <c r="D8263" t="s">
        <v>32</v>
      </c>
      <c r="E8263" t="s">
        <v>60</v>
      </c>
      <c r="F8263" t="s">
        <v>222</v>
      </c>
      <c r="G8263" t="s">
        <v>142</v>
      </c>
      <c r="H8263">
        <v>4</v>
      </c>
      <c r="I8263">
        <v>13339.54</v>
      </c>
      <c r="J8263">
        <v>53358.16</v>
      </c>
      <c r="K8263">
        <v>4376.4399999999996</v>
      </c>
      <c r="L8263">
        <v>446</v>
      </c>
      <c r="M8263" t="s">
        <v>29</v>
      </c>
      <c r="N8263" t="s">
        <v>36</v>
      </c>
      <c r="O8263">
        <v>12208.62</v>
      </c>
      <c r="P8263">
        <f>_xlfn.DAYS(Table3[[#This Row],[Delivery_Date]],Table3[[#This Row],[Order_Date]])</f>
        <v>12</v>
      </c>
    </row>
    <row r="8264" spans="1:16" x14ac:dyDescent="0.25">
      <c r="A8264">
        <v>8263</v>
      </c>
      <c r="B8264" t="s">
        <v>51</v>
      </c>
      <c r="C8264" t="s">
        <v>24</v>
      </c>
      <c r="D8264" t="s">
        <v>25</v>
      </c>
      <c r="E8264" t="s">
        <v>26</v>
      </c>
      <c r="F8264" t="s">
        <v>120</v>
      </c>
      <c r="G8264" t="s">
        <v>321</v>
      </c>
      <c r="H8264">
        <v>71</v>
      </c>
      <c r="I8264">
        <v>35108.400000000001</v>
      </c>
      <c r="J8264">
        <v>2492696.4</v>
      </c>
      <c r="K8264">
        <v>338.43</v>
      </c>
      <c r="L8264">
        <v>654</v>
      </c>
      <c r="M8264" t="s">
        <v>21</v>
      </c>
      <c r="N8264" t="s">
        <v>22</v>
      </c>
      <c r="O8264">
        <v>228268.34</v>
      </c>
      <c r="P8264">
        <f>_xlfn.DAYS(Table3[[#This Row],[Delivery_Date]],Table3[[#This Row],[Order_Date]])</f>
        <v>9</v>
      </c>
    </row>
    <row r="8265" spans="1:16" x14ac:dyDescent="0.25">
      <c r="A8265">
        <v>8264</v>
      </c>
      <c r="B8265" t="s">
        <v>23</v>
      </c>
      <c r="C8265" t="s">
        <v>16</v>
      </c>
      <c r="D8265" t="s">
        <v>39</v>
      </c>
      <c r="E8265" t="s">
        <v>52</v>
      </c>
      <c r="F8265" t="s">
        <v>223</v>
      </c>
      <c r="G8265" t="s">
        <v>359</v>
      </c>
      <c r="H8265">
        <v>70</v>
      </c>
      <c r="I8265">
        <v>6285.03</v>
      </c>
      <c r="J8265">
        <v>439952.1</v>
      </c>
      <c r="K8265">
        <v>1435.68</v>
      </c>
      <c r="L8265">
        <v>804</v>
      </c>
      <c r="M8265" t="s">
        <v>21</v>
      </c>
      <c r="N8265" t="s">
        <v>70</v>
      </c>
      <c r="O8265">
        <v>52105.95</v>
      </c>
      <c r="P8265">
        <f>_xlfn.DAYS(Table3[[#This Row],[Delivery_Date]],Table3[[#This Row],[Order_Date]])</f>
        <v>13</v>
      </c>
    </row>
    <row r="8266" spans="1:16" x14ac:dyDescent="0.25">
      <c r="A8266">
        <v>8265</v>
      </c>
      <c r="B8266" t="s">
        <v>37</v>
      </c>
      <c r="C8266" t="s">
        <v>16</v>
      </c>
      <c r="D8266" t="s">
        <v>39</v>
      </c>
      <c r="E8266" t="s">
        <v>60</v>
      </c>
      <c r="F8266" t="s">
        <v>256</v>
      </c>
      <c r="G8266" t="s">
        <v>88</v>
      </c>
      <c r="H8266">
        <v>45</v>
      </c>
      <c r="I8266">
        <v>9966.64</v>
      </c>
      <c r="J8266">
        <v>448498.8</v>
      </c>
      <c r="K8266">
        <v>1964.38</v>
      </c>
      <c r="L8266">
        <v>63</v>
      </c>
      <c r="M8266" t="s">
        <v>29</v>
      </c>
      <c r="N8266" t="s">
        <v>70</v>
      </c>
      <c r="O8266">
        <v>40978.800000000003</v>
      </c>
      <c r="P8266">
        <f>_xlfn.DAYS(Table3[[#This Row],[Delivery_Date]],Table3[[#This Row],[Order_Date]])</f>
        <v>12</v>
      </c>
    </row>
    <row r="8267" spans="1:16" x14ac:dyDescent="0.25">
      <c r="A8267">
        <v>8266</v>
      </c>
      <c r="B8267" t="s">
        <v>65</v>
      </c>
      <c r="C8267" t="s">
        <v>38</v>
      </c>
      <c r="D8267" t="s">
        <v>17</v>
      </c>
      <c r="E8267" t="s">
        <v>46</v>
      </c>
      <c r="F8267" t="s">
        <v>353</v>
      </c>
      <c r="G8267" t="s">
        <v>166</v>
      </c>
      <c r="H8267">
        <v>72</v>
      </c>
      <c r="I8267">
        <v>45985.52</v>
      </c>
      <c r="J8267">
        <v>3310957.44</v>
      </c>
      <c r="K8267">
        <v>418.53</v>
      </c>
      <c r="L8267">
        <v>605</v>
      </c>
      <c r="M8267" t="s">
        <v>29</v>
      </c>
      <c r="N8267" t="s">
        <v>36</v>
      </c>
      <c r="O8267">
        <v>727580.24</v>
      </c>
      <c r="P8267">
        <f>_xlfn.DAYS(Table3[[#This Row],[Delivery_Date]],Table3[[#This Row],[Order_Date]])</f>
        <v>12</v>
      </c>
    </row>
    <row r="8268" spans="1:16" x14ac:dyDescent="0.25">
      <c r="A8268">
        <v>8267</v>
      </c>
      <c r="B8268" t="s">
        <v>15</v>
      </c>
      <c r="C8268" t="s">
        <v>16</v>
      </c>
      <c r="D8268" t="s">
        <v>17</v>
      </c>
      <c r="E8268" t="s">
        <v>26</v>
      </c>
      <c r="F8268" t="s">
        <v>53</v>
      </c>
      <c r="G8268" t="s">
        <v>405</v>
      </c>
      <c r="H8268">
        <v>64</v>
      </c>
      <c r="I8268">
        <v>34422.379999999997</v>
      </c>
      <c r="J8268">
        <v>2203032.3199999998</v>
      </c>
      <c r="K8268">
        <v>844.31</v>
      </c>
      <c r="L8268">
        <v>956</v>
      </c>
      <c r="M8268" t="s">
        <v>21</v>
      </c>
      <c r="N8268" t="s">
        <v>30</v>
      </c>
      <c r="O8268">
        <v>128660.34</v>
      </c>
      <c r="P8268">
        <f>_xlfn.DAYS(Table3[[#This Row],[Delivery_Date]],Table3[[#This Row],[Order_Date]])</f>
        <v>3</v>
      </c>
    </row>
    <row r="8269" spans="1:16" x14ac:dyDescent="0.25">
      <c r="A8269">
        <v>8268</v>
      </c>
      <c r="B8269" t="s">
        <v>44</v>
      </c>
      <c r="C8269" t="s">
        <v>16</v>
      </c>
      <c r="D8269" t="s">
        <v>39</v>
      </c>
      <c r="E8269" t="s">
        <v>60</v>
      </c>
      <c r="F8269" t="s">
        <v>350</v>
      </c>
      <c r="G8269" t="s">
        <v>179</v>
      </c>
      <c r="H8269">
        <v>69</v>
      </c>
      <c r="I8269">
        <v>37234.11</v>
      </c>
      <c r="J8269">
        <v>2569153.59</v>
      </c>
      <c r="K8269">
        <v>2824.28</v>
      </c>
      <c r="L8269">
        <v>162</v>
      </c>
      <c r="M8269" t="s">
        <v>35</v>
      </c>
      <c r="N8269" t="s">
        <v>43</v>
      </c>
      <c r="O8269">
        <v>173778.7</v>
      </c>
      <c r="P8269">
        <f>_xlfn.DAYS(Table3[[#This Row],[Delivery_Date]],Table3[[#This Row],[Order_Date]])</f>
        <v>11</v>
      </c>
    </row>
    <row r="8270" spans="1:16" x14ac:dyDescent="0.25">
      <c r="A8270">
        <v>8269</v>
      </c>
      <c r="B8270" t="s">
        <v>15</v>
      </c>
      <c r="C8270" t="s">
        <v>38</v>
      </c>
      <c r="D8270" t="s">
        <v>17</v>
      </c>
      <c r="E8270" t="s">
        <v>46</v>
      </c>
      <c r="F8270" t="s">
        <v>221</v>
      </c>
      <c r="G8270" t="s">
        <v>134</v>
      </c>
      <c r="H8270">
        <v>65</v>
      </c>
      <c r="I8270">
        <v>4983.62</v>
      </c>
      <c r="J8270">
        <v>323935.3</v>
      </c>
      <c r="K8270">
        <v>616.73</v>
      </c>
      <c r="L8270">
        <v>416</v>
      </c>
      <c r="M8270" t="s">
        <v>35</v>
      </c>
      <c r="N8270" t="s">
        <v>30</v>
      </c>
      <c r="O8270">
        <v>53563.39</v>
      </c>
      <c r="P8270">
        <f>_xlfn.DAYS(Table3[[#This Row],[Delivery_Date]],Table3[[#This Row],[Order_Date]])</f>
        <v>11</v>
      </c>
    </row>
    <row r="8271" spans="1:16" x14ac:dyDescent="0.25">
      <c r="A8271">
        <v>8270</v>
      </c>
      <c r="B8271" t="s">
        <v>65</v>
      </c>
      <c r="C8271" t="s">
        <v>16</v>
      </c>
      <c r="D8271" t="s">
        <v>17</v>
      </c>
      <c r="E8271" t="s">
        <v>52</v>
      </c>
      <c r="F8271" t="s">
        <v>201</v>
      </c>
      <c r="G8271" t="s">
        <v>247</v>
      </c>
      <c r="H8271">
        <v>37</v>
      </c>
      <c r="I8271">
        <v>36222.89</v>
      </c>
      <c r="J8271">
        <v>1340246.93</v>
      </c>
      <c r="K8271">
        <v>4570.55</v>
      </c>
      <c r="L8271">
        <v>66</v>
      </c>
      <c r="M8271" t="s">
        <v>29</v>
      </c>
      <c r="N8271" t="s">
        <v>43</v>
      </c>
      <c r="O8271">
        <v>122175.71</v>
      </c>
      <c r="P8271">
        <f>_xlfn.DAYS(Table3[[#This Row],[Delivery_Date]],Table3[[#This Row],[Order_Date]])</f>
        <v>7</v>
      </c>
    </row>
    <row r="8272" spans="1:16" x14ac:dyDescent="0.25">
      <c r="A8272">
        <v>8271</v>
      </c>
      <c r="B8272" t="s">
        <v>51</v>
      </c>
      <c r="C8272" t="s">
        <v>16</v>
      </c>
      <c r="D8272" t="s">
        <v>39</v>
      </c>
      <c r="E8272" t="s">
        <v>18</v>
      </c>
      <c r="F8272" t="s">
        <v>171</v>
      </c>
      <c r="G8272" t="s">
        <v>148</v>
      </c>
      <c r="H8272">
        <v>11</v>
      </c>
      <c r="I8272">
        <v>38607.25</v>
      </c>
      <c r="J8272">
        <v>424679.75</v>
      </c>
      <c r="K8272">
        <v>488.07</v>
      </c>
      <c r="L8272">
        <v>177</v>
      </c>
      <c r="M8272" t="s">
        <v>21</v>
      </c>
      <c r="N8272" t="s">
        <v>43</v>
      </c>
      <c r="O8272">
        <v>45726.98</v>
      </c>
      <c r="P8272">
        <f>_xlfn.DAYS(Table3[[#This Row],[Delivery_Date]],Table3[[#This Row],[Order_Date]])</f>
        <v>8</v>
      </c>
    </row>
    <row r="8273" spans="1:16" x14ac:dyDescent="0.25">
      <c r="A8273">
        <v>8272</v>
      </c>
      <c r="B8273" t="s">
        <v>37</v>
      </c>
      <c r="C8273" t="s">
        <v>16</v>
      </c>
      <c r="D8273" t="s">
        <v>39</v>
      </c>
      <c r="E8273" t="s">
        <v>18</v>
      </c>
      <c r="F8273" t="s">
        <v>19</v>
      </c>
      <c r="G8273" t="s">
        <v>135</v>
      </c>
      <c r="H8273">
        <v>74</v>
      </c>
      <c r="I8273">
        <v>15105.38</v>
      </c>
      <c r="J8273">
        <v>1117798.1200000001</v>
      </c>
      <c r="K8273">
        <v>457.78</v>
      </c>
      <c r="L8273">
        <v>140</v>
      </c>
      <c r="M8273" t="s">
        <v>35</v>
      </c>
      <c r="N8273" t="s">
        <v>70</v>
      </c>
      <c r="O8273">
        <v>68552.600000000006</v>
      </c>
      <c r="P8273">
        <f>_xlfn.DAYS(Table3[[#This Row],[Delivery_Date]],Table3[[#This Row],[Order_Date]])</f>
        <v>8</v>
      </c>
    </row>
    <row r="8274" spans="1:16" x14ac:dyDescent="0.25">
      <c r="A8274">
        <v>8273</v>
      </c>
      <c r="B8274" t="s">
        <v>37</v>
      </c>
      <c r="C8274" t="s">
        <v>38</v>
      </c>
      <c r="D8274" t="s">
        <v>32</v>
      </c>
      <c r="E8274" t="s">
        <v>46</v>
      </c>
      <c r="F8274" t="s">
        <v>311</v>
      </c>
      <c r="G8274" t="s">
        <v>206</v>
      </c>
      <c r="H8274">
        <v>73</v>
      </c>
      <c r="I8274">
        <v>41415.599999999999</v>
      </c>
      <c r="J8274">
        <v>3023338.8</v>
      </c>
      <c r="K8274">
        <v>1264.67</v>
      </c>
      <c r="L8274">
        <v>939</v>
      </c>
      <c r="M8274" t="s">
        <v>35</v>
      </c>
      <c r="N8274" t="s">
        <v>30</v>
      </c>
      <c r="O8274">
        <v>689262.47</v>
      </c>
      <c r="P8274">
        <f>_xlfn.DAYS(Table3[[#This Row],[Delivery_Date]],Table3[[#This Row],[Order_Date]])</f>
        <v>9</v>
      </c>
    </row>
    <row r="8275" spans="1:16" x14ac:dyDescent="0.25">
      <c r="A8275">
        <v>8274</v>
      </c>
      <c r="B8275" t="s">
        <v>31</v>
      </c>
      <c r="C8275" t="s">
        <v>16</v>
      </c>
      <c r="D8275" t="s">
        <v>25</v>
      </c>
      <c r="E8275" t="s">
        <v>60</v>
      </c>
      <c r="F8275" t="s">
        <v>327</v>
      </c>
      <c r="G8275" t="s">
        <v>294</v>
      </c>
      <c r="H8275">
        <v>56</v>
      </c>
      <c r="I8275">
        <v>40865.1</v>
      </c>
      <c r="J8275">
        <v>2288445.6</v>
      </c>
      <c r="K8275">
        <v>3152.42</v>
      </c>
      <c r="L8275">
        <v>204</v>
      </c>
      <c r="M8275" t="s">
        <v>29</v>
      </c>
      <c r="N8275" t="s">
        <v>30</v>
      </c>
      <c r="O8275">
        <v>234088.6</v>
      </c>
      <c r="P8275">
        <f>_xlfn.DAYS(Table3[[#This Row],[Delivery_Date]],Table3[[#This Row],[Order_Date]])</f>
        <v>15</v>
      </c>
    </row>
    <row r="8276" spans="1:16" x14ac:dyDescent="0.25">
      <c r="A8276">
        <v>8275</v>
      </c>
      <c r="B8276" t="s">
        <v>37</v>
      </c>
      <c r="C8276" t="s">
        <v>16</v>
      </c>
      <c r="D8276" t="s">
        <v>39</v>
      </c>
      <c r="E8276" t="s">
        <v>26</v>
      </c>
      <c r="F8276" t="s">
        <v>209</v>
      </c>
      <c r="G8276" t="s">
        <v>50</v>
      </c>
      <c r="H8276">
        <v>52</v>
      </c>
      <c r="I8276">
        <v>35633.14</v>
      </c>
      <c r="J8276">
        <v>1852923.28</v>
      </c>
      <c r="K8276">
        <v>991.27</v>
      </c>
      <c r="L8276">
        <v>452</v>
      </c>
      <c r="M8276" t="s">
        <v>29</v>
      </c>
      <c r="N8276" t="s">
        <v>43</v>
      </c>
      <c r="O8276">
        <v>99201.54</v>
      </c>
      <c r="P8276">
        <f>_xlfn.DAYS(Table3[[#This Row],[Delivery_Date]],Table3[[#This Row],[Order_Date]])</f>
        <v>12</v>
      </c>
    </row>
    <row r="8277" spans="1:16" x14ac:dyDescent="0.25">
      <c r="A8277">
        <v>8276</v>
      </c>
      <c r="B8277" t="s">
        <v>51</v>
      </c>
      <c r="C8277" t="s">
        <v>38</v>
      </c>
      <c r="D8277" t="s">
        <v>39</v>
      </c>
      <c r="E8277" t="s">
        <v>52</v>
      </c>
      <c r="F8277" t="s">
        <v>34</v>
      </c>
      <c r="G8277" t="s">
        <v>371</v>
      </c>
      <c r="H8277">
        <v>63</v>
      </c>
      <c r="I8277">
        <v>8381.81</v>
      </c>
      <c r="J8277">
        <v>528054.03</v>
      </c>
      <c r="K8277">
        <v>3530.71</v>
      </c>
      <c r="L8277">
        <v>677</v>
      </c>
      <c r="M8277" t="s">
        <v>35</v>
      </c>
      <c r="N8277" t="s">
        <v>43</v>
      </c>
      <c r="O8277">
        <v>52275.12</v>
      </c>
      <c r="P8277">
        <f>_xlfn.DAYS(Table3[[#This Row],[Delivery_Date]],Table3[[#This Row],[Order_Date]])</f>
        <v>6</v>
      </c>
    </row>
    <row r="8278" spans="1:16" x14ac:dyDescent="0.25">
      <c r="A8278">
        <v>8277</v>
      </c>
      <c r="B8278" t="s">
        <v>51</v>
      </c>
      <c r="C8278" t="s">
        <v>16</v>
      </c>
      <c r="D8278" t="s">
        <v>39</v>
      </c>
      <c r="E8278" t="s">
        <v>26</v>
      </c>
      <c r="F8278" t="s">
        <v>272</v>
      </c>
      <c r="G8278" t="s">
        <v>186</v>
      </c>
      <c r="H8278">
        <v>49</v>
      </c>
      <c r="I8278">
        <v>48574.43</v>
      </c>
      <c r="J8278">
        <v>2380147.0699999998</v>
      </c>
      <c r="K8278">
        <v>713.45</v>
      </c>
      <c r="L8278">
        <v>471</v>
      </c>
      <c r="M8278" t="s">
        <v>21</v>
      </c>
      <c r="N8278" t="s">
        <v>70</v>
      </c>
      <c r="O8278">
        <v>516766.51</v>
      </c>
      <c r="P8278">
        <f>_xlfn.DAYS(Table3[[#This Row],[Delivery_Date]],Table3[[#This Row],[Order_Date]])</f>
        <v>6</v>
      </c>
    </row>
    <row r="8279" spans="1:16" x14ac:dyDescent="0.25">
      <c r="A8279">
        <v>8278</v>
      </c>
      <c r="B8279" t="s">
        <v>51</v>
      </c>
      <c r="C8279" t="s">
        <v>24</v>
      </c>
      <c r="D8279" t="s">
        <v>17</v>
      </c>
      <c r="E8279" t="s">
        <v>18</v>
      </c>
      <c r="F8279" t="s">
        <v>41</v>
      </c>
      <c r="G8279" t="s">
        <v>320</v>
      </c>
      <c r="H8279">
        <v>66</v>
      </c>
      <c r="I8279">
        <v>3050.85</v>
      </c>
      <c r="J8279">
        <v>201356.1</v>
      </c>
      <c r="K8279">
        <v>3320.54</v>
      </c>
      <c r="L8279">
        <v>254</v>
      </c>
      <c r="M8279" t="s">
        <v>35</v>
      </c>
      <c r="N8279" t="s">
        <v>43</v>
      </c>
      <c r="O8279">
        <v>47325.9</v>
      </c>
      <c r="P8279">
        <f>_xlfn.DAYS(Table3[[#This Row],[Delivery_Date]],Table3[[#This Row],[Order_Date]])</f>
        <v>10</v>
      </c>
    </row>
    <row r="8280" spans="1:16" x14ac:dyDescent="0.25">
      <c r="A8280">
        <v>8279</v>
      </c>
      <c r="B8280" t="s">
        <v>37</v>
      </c>
      <c r="C8280" t="s">
        <v>24</v>
      </c>
      <c r="D8280" t="s">
        <v>32</v>
      </c>
      <c r="E8280" t="s">
        <v>46</v>
      </c>
      <c r="F8280" t="s">
        <v>376</v>
      </c>
      <c r="G8280" t="s">
        <v>205</v>
      </c>
      <c r="H8280">
        <v>33</v>
      </c>
      <c r="I8280">
        <v>23491.01</v>
      </c>
      <c r="J8280">
        <v>775203.33</v>
      </c>
      <c r="K8280">
        <v>3719.83</v>
      </c>
      <c r="L8280">
        <v>764</v>
      </c>
      <c r="M8280" t="s">
        <v>21</v>
      </c>
      <c r="N8280" t="s">
        <v>22</v>
      </c>
      <c r="O8280">
        <v>123310.36</v>
      </c>
      <c r="P8280">
        <f>_xlfn.DAYS(Table3[[#This Row],[Delivery_Date]],Table3[[#This Row],[Order_Date]])</f>
        <v>13</v>
      </c>
    </row>
    <row r="8281" spans="1:16" x14ac:dyDescent="0.25">
      <c r="A8281">
        <v>8280</v>
      </c>
      <c r="B8281" t="s">
        <v>37</v>
      </c>
      <c r="C8281" t="s">
        <v>38</v>
      </c>
      <c r="D8281" t="s">
        <v>39</v>
      </c>
      <c r="E8281" t="s">
        <v>46</v>
      </c>
      <c r="F8281" t="s">
        <v>168</v>
      </c>
      <c r="G8281" t="s">
        <v>121</v>
      </c>
      <c r="H8281">
        <v>50</v>
      </c>
      <c r="I8281">
        <v>8860.26</v>
      </c>
      <c r="J8281">
        <v>443013</v>
      </c>
      <c r="K8281">
        <v>188.28</v>
      </c>
      <c r="L8281">
        <v>56</v>
      </c>
      <c r="M8281" t="s">
        <v>35</v>
      </c>
      <c r="N8281" t="s">
        <v>43</v>
      </c>
      <c r="O8281">
        <v>62686.92</v>
      </c>
      <c r="P8281">
        <f>_xlfn.DAYS(Table3[[#This Row],[Delivery_Date]],Table3[[#This Row],[Order_Date]])</f>
        <v>6</v>
      </c>
    </row>
    <row r="8282" spans="1:16" x14ac:dyDescent="0.25">
      <c r="A8282">
        <v>8281</v>
      </c>
      <c r="B8282" t="s">
        <v>44</v>
      </c>
      <c r="C8282" t="s">
        <v>38</v>
      </c>
      <c r="D8282" t="s">
        <v>45</v>
      </c>
      <c r="E8282" t="s">
        <v>18</v>
      </c>
      <c r="F8282" t="s">
        <v>110</v>
      </c>
      <c r="G8282" t="s">
        <v>153</v>
      </c>
      <c r="H8282">
        <v>42</v>
      </c>
      <c r="I8282">
        <v>13313.51</v>
      </c>
      <c r="J8282">
        <v>559167.42000000004</v>
      </c>
      <c r="K8282">
        <v>1993.83</v>
      </c>
      <c r="L8282">
        <v>654</v>
      </c>
      <c r="M8282" t="s">
        <v>35</v>
      </c>
      <c r="N8282" t="s">
        <v>36</v>
      </c>
      <c r="O8282">
        <v>42365.94</v>
      </c>
      <c r="P8282">
        <f>_xlfn.DAYS(Table3[[#This Row],[Delivery_Date]],Table3[[#This Row],[Order_Date]])</f>
        <v>3</v>
      </c>
    </row>
    <row r="8283" spans="1:16" x14ac:dyDescent="0.25">
      <c r="A8283">
        <v>8282</v>
      </c>
      <c r="B8283" t="s">
        <v>65</v>
      </c>
      <c r="C8283" t="s">
        <v>38</v>
      </c>
      <c r="D8283" t="s">
        <v>32</v>
      </c>
      <c r="E8283" t="s">
        <v>18</v>
      </c>
      <c r="F8283" t="s">
        <v>250</v>
      </c>
      <c r="G8283" t="s">
        <v>91</v>
      </c>
      <c r="H8283">
        <v>92</v>
      </c>
      <c r="I8283">
        <v>46625.919999999998</v>
      </c>
      <c r="J8283">
        <v>4289584.6399999997</v>
      </c>
      <c r="K8283">
        <v>192.06</v>
      </c>
      <c r="L8283">
        <v>307</v>
      </c>
      <c r="M8283" t="s">
        <v>42</v>
      </c>
      <c r="N8283" t="s">
        <v>30</v>
      </c>
      <c r="O8283">
        <v>266163.40999999997</v>
      </c>
      <c r="P8283">
        <f>_xlfn.DAYS(Table3[[#This Row],[Delivery_Date]],Table3[[#This Row],[Order_Date]])</f>
        <v>8</v>
      </c>
    </row>
    <row r="8284" spans="1:16" x14ac:dyDescent="0.25">
      <c r="A8284">
        <v>8283</v>
      </c>
      <c r="B8284" t="s">
        <v>59</v>
      </c>
      <c r="C8284" t="s">
        <v>16</v>
      </c>
      <c r="D8284" t="s">
        <v>17</v>
      </c>
      <c r="E8284" t="s">
        <v>52</v>
      </c>
      <c r="F8284" t="s">
        <v>203</v>
      </c>
      <c r="G8284" t="s">
        <v>248</v>
      </c>
      <c r="H8284">
        <v>61</v>
      </c>
      <c r="I8284">
        <v>37490.31</v>
      </c>
      <c r="J8284">
        <v>2286908.91</v>
      </c>
      <c r="K8284">
        <v>3133.2</v>
      </c>
      <c r="L8284">
        <v>1</v>
      </c>
      <c r="M8284" t="s">
        <v>21</v>
      </c>
      <c r="N8284" t="s">
        <v>22</v>
      </c>
      <c r="O8284">
        <v>214671.43</v>
      </c>
      <c r="P8284">
        <f>_xlfn.DAYS(Table3[[#This Row],[Delivery_Date]],Table3[[#This Row],[Order_Date]])</f>
        <v>15</v>
      </c>
    </row>
    <row r="8285" spans="1:16" x14ac:dyDescent="0.25">
      <c r="A8285">
        <v>8284</v>
      </c>
      <c r="B8285" t="s">
        <v>37</v>
      </c>
      <c r="C8285" t="s">
        <v>38</v>
      </c>
      <c r="D8285" t="s">
        <v>39</v>
      </c>
      <c r="E8285" t="s">
        <v>46</v>
      </c>
      <c r="F8285" t="s">
        <v>374</v>
      </c>
      <c r="G8285" t="s">
        <v>327</v>
      </c>
      <c r="H8285">
        <v>87</v>
      </c>
      <c r="I8285">
        <v>37559.35</v>
      </c>
      <c r="J8285">
        <v>3267663.45</v>
      </c>
      <c r="K8285">
        <v>860.31</v>
      </c>
      <c r="L8285">
        <v>313</v>
      </c>
      <c r="M8285" t="s">
        <v>42</v>
      </c>
      <c r="N8285" t="s">
        <v>70</v>
      </c>
      <c r="O8285">
        <v>775907.33</v>
      </c>
      <c r="P8285">
        <f>_xlfn.DAYS(Table3[[#This Row],[Delivery_Date]],Table3[[#This Row],[Order_Date]])</f>
        <v>13</v>
      </c>
    </row>
    <row r="8286" spans="1:16" x14ac:dyDescent="0.25">
      <c r="A8286">
        <v>8285</v>
      </c>
      <c r="B8286" t="s">
        <v>59</v>
      </c>
      <c r="C8286" t="s">
        <v>24</v>
      </c>
      <c r="D8286" t="s">
        <v>32</v>
      </c>
      <c r="E8286" t="s">
        <v>60</v>
      </c>
      <c r="F8286" t="s">
        <v>212</v>
      </c>
      <c r="G8286" t="s">
        <v>382</v>
      </c>
      <c r="H8286">
        <v>24</v>
      </c>
      <c r="I8286">
        <v>47421.43</v>
      </c>
      <c r="J8286">
        <v>1138114.32</v>
      </c>
      <c r="K8286">
        <v>1036.74</v>
      </c>
      <c r="L8286">
        <v>149</v>
      </c>
      <c r="M8286" t="s">
        <v>42</v>
      </c>
      <c r="N8286" t="s">
        <v>22</v>
      </c>
      <c r="O8286">
        <v>98218.52</v>
      </c>
      <c r="P8286">
        <f>_xlfn.DAYS(Table3[[#This Row],[Delivery_Date]],Table3[[#This Row],[Order_Date]])</f>
        <v>13</v>
      </c>
    </row>
    <row r="8287" spans="1:16" x14ac:dyDescent="0.25">
      <c r="A8287">
        <v>8286</v>
      </c>
      <c r="B8287" t="s">
        <v>59</v>
      </c>
      <c r="C8287" t="s">
        <v>24</v>
      </c>
      <c r="D8287" t="s">
        <v>32</v>
      </c>
      <c r="E8287" t="s">
        <v>26</v>
      </c>
      <c r="F8287" t="s">
        <v>400</v>
      </c>
      <c r="G8287" t="s">
        <v>394</v>
      </c>
      <c r="H8287">
        <v>12</v>
      </c>
      <c r="I8287">
        <v>17186.45</v>
      </c>
      <c r="J8287">
        <v>206237.4</v>
      </c>
      <c r="K8287">
        <v>1527.66</v>
      </c>
      <c r="L8287">
        <v>862</v>
      </c>
      <c r="M8287" t="s">
        <v>29</v>
      </c>
      <c r="N8287" t="s">
        <v>30</v>
      </c>
      <c r="O8287">
        <v>29118.34</v>
      </c>
      <c r="P8287">
        <f>_xlfn.DAYS(Table3[[#This Row],[Delivery_Date]],Table3[[#This Row],[Order_Date]])</f>
        <v>8</v>
      </c>
    </row>
    <row r="8288" spans="1:16" x14ac:dyDescent="0.25">
      <c r="A8288">
        <v>8287</v>
      </c>
      <c r="B8288" t="s">
        <v>44</v>
      </c>
      <c r="C8288" t="s">
        <v>38</v>
      </c>
      <c r="D8288" t="s">
        <v>25</v>
      </c>
      <c r="E8288" t="s">
        <v>26</v>
      </c>
      <c r="F8288" t="s">
        <v>332</v>
      </c>
      <c r="G8288" t="s">
        <v>205</v>
      </c>
      <c r="H8288">
        <v>7</v>
      </c>
      <c r="I8288">
        <v>39009.14</v>
      </c>
      <c r="J8288">
        <v>273063.98</v>
      </c>
      <c r="K8288">
        <v>126.35</v>
      </c>
      <c r="L8288">
        <v>323</v>
      </c>
      <c r="M8288" t="s">
        <v>35</v>
      </c>
      <c r="N8288" t="s">
        <v>70</v>
      </c>
      <c r="O8288">
        <v>54226.14</v>
      </c>
      <c r="P8288">
        <f>_xlfn.DAYS(Table3[[#This Row],[Delivery_Date]],Table3[[#This Row],[Order_Date]])</f>
        <v>15</v>
      </c>
    </row>
    <row r="8289" spans="1:16" x14ac:dyDescent="0.25">
      <c r="A8289">
        <v>8288</v>
      </c>
      <c r="B8289" t="s">
        <v>65</v>
      </c>
      <c r="C8289" t="s">
        <v>24</v>
      </c>
      <c r="D8289" t="s">
        <v>17</v>
      </c>
      <c r="E8289" t="s">
        <v>52</v>
      </c>
      <c r="F8289" t="s">
        <v>147</v>
      </c>
      <c r="G8289" t="s">
        <v>337</v>
      </c>
      <c r="H8289">
        <v>14</v>
      </c>
      <c r="I8289">
        <v>1058.6300000000001</v>
      </c>
      <c r="J8289">
        <v>14820.82</v>
      </c>
      <c r="K8289">
        <v>144.84</v>
      </c>
      <c r="L8289">
        <v>593</v>
      </c>
      <c r="M8289" t="s">
        <v>29</v>
      </c>
      <c r="N8289" t="s">
        <v>22</v>
      </c>
      <c r="O8289">
        <v>1229.44</v>
      </c>
      <c r="P8289">
        <f>_xlfn.DAYS(Table3[[#This Row],[Delivery_Date]],Table3[[#This Row],[Order_Date]])</f>
        <v>12</v>
      </c>
    </row>
    <row r="8290" spans="1:16" x14ac:dyDescent="0.25">
      <c r="A8290">
        <v>8289</v>
      </c>
      <c r="B8290" t="s">
        <v>51</v>
      </c>
      <c r="C8290" t="s">
        <v>16</v>
      </c>
      <c r="D8290" t="s">
        <v>45</v>
      </c>
      <c r="E8290" t="s">
        <v>46</v>
      </c>
      <c r="F8290" t="s">
        <v>241</v>
      </c>
      <c r="G8290" t="s">
        <v>274</v>
      </c>
      <c r="H8290">
        <v>60</v>
      </c>
      <c r="I8290">
        <v>15047.98</v>
      </c>
      <c r="J8290">
        <v>902878.8</v>
      </c>
      <c r="K8290">
        <v>2698.07</v>
      </c>
      <c r="L8290">
        <v>730</v>
      </c>
      <c r="M8290" t="s">
        <v>35</v>
      </c>
      <c r="N8290" t="s">
        <v>22</v>
      </c>
      <c r="O8290">
        <v>202137.93</v>
      </c>
      <c r="P8290">
        <f>_xlfn.DAYS(Table3[[#This Row],[Delivery_Date]],Table3[[#This Row],[Order_Date]])</f>
        <v>13</v>
      </c>
    </row>
    <row r="8291" spans="1:16" x14ac:dyDescent="0.25">
      <c r="A8291">
        <v>8290</v>
      </c>
      <c r="B8291" t="s">
        <v>44</v>
      </c>
      <c r="C8291" t="s">
        <v>24</v>
      </c>
      <c r="D8291" t="s">
        <v>39</v>
      </c>
      <c r="E8291" t="s">
        <v>60</v>
      </c>
      <c r="F8291" t="s">
        <v>369</v>
      </c>
      <c r="G8291" t="s">
        <v>153</v>
      </c>
      <c r="H8291">
        <v>54</v>
      </c>
      <c r="I8291">
        <v>49860.3</v>
      </c>
      <c r="J8291">
        <v>2692456.2</v>
      </c>
      <c r="K8291">
        <v>4774.58</v>
      </c>
      <c r="L8291">
        <v>79</v>
      </c>
      <c r="M8291" t="s">
        <v>29</v>
      </c>
      <c r="N8291" t="s">
        <v>70</v>
      </c>
      <c r="O8291">
        <v>168018.31</v>
      </c>
      <c r="P8291">
        <f>_xlfn.DAYS(Table3[[#This Row],[Delivery_Date]],Table3[[#This Row],[Order_Date]])</f>
        <v>1</v>
      </c>
    </row>
    <row r="8292" spans="1:16" x14ac:dyDescent="0.25">
      <c r="A8292">
        <v>8291</v>
      </c>
      <c r="B8292" t="s">
        <v>37</v>
      </c>
      <c r="C8292" t="s">
        <v>16</v>
      </c>
      <c r="D8292" t="s">
        <v>17</v>
      </c>
      <c r="E8292" t="s">
        <v>46</v>
      </c>
      <c r="F8292" t="s">
        <v>297</v>
      </c>
      <c r="G8292" t="s">
        <v>390</v>
      </c>
      <c r="H8292">
        <v>13</v>
      </c>
      <c r="I8292">
        <v>2980</v>
      </c>
      <c r="J8292">
        <v>38740</v>
      </c>
      <c r="K8292">
        <v>1238.08</v>
      </c>
      <c r="L8292">
        <v>964</v>
      </c>
      <c r="M8292" t="s">
        <v>42</v>
      </c>
      <c r="N8292" t="s">
        <v>22</v>
      </c>
      <c r="O8292">
        <v>5425.79</v>
      </c>
      <c r="P8292">
        <f>_xlfn.DAYS(Table3[[#This Row],[Delivery_Date]],Table3[[#This Row],[Order_Date]])</f>
        <v>7</v>
      </c>
    </row>
    <row r="8293" spans="1:16" x14ac:dyDescent="0.25">
      <c r="A8293">
        <v>8292</v>
      </c>
      <c r="B8293" t="s">
        <v>37</v>
      </c>
      <c r="C8293" t="s">
        <v>38</v>
      </c>
      <c r="D8293" t="s">
        <v>17</v>
      </c>
      <c r="E8293" t="s">
        <v>60</v>
      </c>
      <c r="F8293" t="s">
        <v>114</v>
      </c>
      <c r="G8293" t="s">
        <v>213</v>
      </c>
      <c r="H8293">
        <v>97</v>
      </c>
      <c r="I8293">
        <v>17130.03</v>
      </c>
      <c r="J8293">
        <v>1661612.91</v>
      </c>
      <c r="K8293">
        <v>3535.14</v>
      </c>
      <c r="L8293">
        <v>198</v>
      </c>
      <c r="M8293" t="s">
        <v>42</v>
      </c>
      <c r="N8293" t="s">
        <v>43</v>
      </c>
      <c r="O8293">
        <v>145364.88</v>
      </c>
      <c r="P8293">
        <f>_xlfn.DAYS(Table3[[#This Row],[Delivery_Date]],Table3[[#This Row],[Order_Date]])</f>
        <v>15</v>
      </c>
    </row>
    <row r="8294" spans="1:16" x14ac:dyDescent="0.25">
      <c r="A8294">
        <v>8293</v>
      </c>
      <c r="B8294" t="s">
        <v>15</v>
      </c>
      <c r="C8294" t="s">
        <v>24</v>
      </c>
      <c r="D8294" t="s">
        <v>39</v>
      </c>
      <c r="E8294" t="s">
        <v>60</v>
      </c>
      <c r="F8294" t="s">
        <v>352</v>
      </c>
      <c r="G8294" t="s">
        <v>312</v>
      </c>
      <c r="H8294">
        <v>87</v>
      </c>
      <c r="I8294">
        <v>18118.84</v>
      </c>
      <c r="J8294">
        <v>1576339.08</v>
      </c>
      <c r="K8294">
        <v>3471.37</v>
      </c>
      <c r="L8294">
        <v>108</v>
      </c>
      <c r="M8294" t="s">
        <v>35</v>
      </c>
      <c r="N8294" t="s">
        <v>43</v>
      </c>
      <c r="O8294">
        <v>306242.55</v>
      </c>
      <c r="P8294">
        <f>_xlfn.DAYS(Table3[[#This Row],[Delivery_Date]],Table3[[#This Row],[Order_Date]])</f>
        <v>11</v>
      </c>
    </row>
    <row r="8295" spans="1:16" x14ac:dyDescent="0.25">
      <c r="A8295">
        <v>8294</v>
      </c>
      <c r="B8295" t="s">
        <v>37</v>
      </c>
      <c r="C8295" t="s">
        <v>24</v>
      </c>
      <c r="D8295" t="s">
        <v>17</v>
      </c>
      <c r="E8295" t="s">
        <v>60</v>
      </c>
      <c r="F8295" t="s">
        <v>148</v>
      </c>
      <c r="G8295" t="s">
        <v>351</v>
      </c>
      <c r="H8295">
        <v>64</v>
      </c>
      <c r="I8295">
        <v>17952.900000000001</v>
      </c>
      <c r="J8295">
        <v>1148985.6000000001</v>
      </c>
      <c r="K8295">
        <v>3471.39</v>
      </c>
      <c r="L8295">
        <v>756</v>
      </c>
      <c r="M8295" t="s">
        <v>42</v>
      </c>
      <c r="N8295" t="s">
        <v>22</v>
      </c>
      <c r="O8295">
        <v>115913.81</v>
      </c>
      <c r="P8295">
        <f>_xlfn.DAYS(Table3[[#This Row],[Delivery_Date]],Table3[[#This Row],[Order_Date]])</f>
        <v>4</v>
      </c>
    </row>
    <row r="8296" spans="1:16" x14ac:dyDescent="0.25">
      <c r="A8296">
        <v>8295</v>
      </c>
      <c r="B8296" t="s">
        <v>31</v>
      </c>
      <c r="C8296" t="s">
        <v>16</v>
      </c>
      <c r="D8296" t="s">
        <v>32</v>
      </c>
      <c r="E8296" t="s">
        <v>26</v>
      </c>
      <c r="F8296" t="s">
        <v>296</v>
      </c>
      <c r="G8296" t="s">
        <v>407</v>
      </c>
      <c r="H8296">
        <v>8</v>
      </c>
      <c r="I8296">
        <v>12968.08</v>
      </c>
      <c r="J8296">
        <v>103744.64</v>
      </c>
      <c r="K8296">
        <v>666.23</v>
      </c>
      <c r="L8296">
        <v>635</v>
      </c>
      <c r="M8296" t="s">
        <v>35</v>
      </c>
      <c r="N8296" t="s">
        <v>30</v>
      </c>
      <c r="O8296">
        <v>25356.49</v>
      </c>
      <c r="P8296">
        <f>_xlfn.DAYS(Table3[[#This Row],[Delivery_Date]],Table3[[#This Row],[Order_Date]])</f>
        <v>14</v>
      </c>
    </row>
    <row r="8297" spans="1:16" x14ac:dyDescent="0.25">
      <c r="A8297">
        <v>8296</v>
      </c>
      <c r="B8297" t="s">
        <v>59</v>
      </c>
      <c r="C8297" t="s">
        <v>38</v>
      </c>
      <c r="D8297" t="s">
        <v>39</v>
      </c>
      <c r="E8297" t="s">
        <v>18</v>
      </c>
      <c r="F8297" t="s">
        <v>348</v>
      </c>
      <c r="G8297" t="s">
        <v>236</v>
      </c>
      <c r="H8297">
        <v>97</v>
      </c>
      <c r="I8297">
        <v>14160.21</v>
      </c>
      <c r="J8297">
        <v>1373540.37</v>
      </c>
      <c r="K8297">
        <v>2535.6</v>
      </c>
      <c r="L8297">
        <v>742</v>
      </c>
      <c r="M8297" t="s">
        <v>29</v>
      </c>
      <c r="N8297" t="s">
        <v>43</v>
      </c>
      <c r="O8297">
        <v>182088.24</v>
      </c>
      <c r="P8297">
        <f>_xlfn.DAYS(Table3[[#This Row],[Delivery_Date]],Table3[[#This Row],[Order_Date]])</f>
        <v>11</v>
      </c>
    </row>
    <row r="8298" spans="1:16" x14ac:dyDescent="0.25">
      <c r="A8298">
        <v>8297</v>
      </c>
      <c r="B8298" t="s">
        <v>15</v>
      </c>
      <c r="C8298" t="s">
        <v>38</v>
      </c>
      <c r="D8298" t="s">
        <v>25</v>
      </c>
      <c r="E8298" t="s">
        <v>46</v>
      </c>
      <c r="F8298" t="s">
        <v>386</v>
      </c>
      <c r="G8298" t="s">
        <v>137</v>
      </c>
      <c r="H8298">
        <v>33</v>
      </c>
      <c r="I8298">
        <v>38031.75</v>
      </c>
      <c r="J8298">
        <v>1255047.75</v>
      </c>
      <c r="K8298">
        <v>4771.3</v>
      </c>
      <c r="L8298">
        <v>617</v>
      </c>
      <c r="M8298" t="s">
        <v>42</v>
      </c>
      <c r="N8298" t="s">
        <v>36</v>
      </c>
      <c r="O8298">
        <v>225857.88</v>
      </c>
      <c r="P8298">
        <f>_xlfn.DAYS(Table3[[#This Row],[Delivery_Date]],Table3[[#This Row],[Order_Date]])</f>
        <v>12</v>
      </c>
    </row>
    <row r="8299" spans="1:16" x14ac:dyDescent="0.25">
      <c r="A8299">
        <v>8298</v>
      </c>
      <c r="B8299" t="s">
        <v>37</v>
      </c>
      <c r="C8299" t="s">
        <v>16</v>
      </c>
      <c r="D8299" t="s">
        <v>17</v>
      </c>
      <c r="E8299" t="s">
        <v>60</v>
      </c>
      <c r="F8299" t="s">
        <v>365</v>
      </c>
      <c r="G8299" t="s">
        <v>233</v>
      </c>
      <c r="H8299">
        <v>76</v>
      </c>
      <c r="I8299">
        <v>20356.75</v>
      </c>
      <c r="J8299">
        <v>1547113</v>
      </c>
      <c r="K8299">
        <v>876.53</v>
      </c>
      <c r="L8299">
        <v>830</v>
      </c>
      <c r="M8299" t="s">
        <v>29</v>
      </c>
      <c r="N8299" t="s">
        <v>70</v>
      </c>
      <c r="O8299">
        <v>137416.79999999999</v>
      </c>
      <c r="P8299">
        <f>_xlfn.DAYS(Table3[[#This Row],[Delivery_Date]],Table3[[#This Row],[Order_Date]])</f>
        <v>11</v>
      </c>
    </row>
    <row r="8300" spans="1:16" x14ac:dyDescent="0.25">
      <c r="A8300">
        <v>8299</v>
      </c>
      <c r="B8300" t="s">
        <v>15</v>
      </c>
      <c r="C8300" t="s">
        <v>38</v>
      </c>
      <c r="D8300" t="s">
        <v>39</v>
      </c>
      <c r="E8300" t="s">
        <v>18</v>
      </c>
      <c r="F8300" t="s">
        <v>326</v>
      </c>
      <c r="G8300" t="s">
        <v>189</v>
      </c>
      <c r="H8300">
        <v>51</v>
      </c>
      <c r="I8300">
        <v>6398.53</v>
      </c>
      <c r="J8300">
        <v>326325.03000000003</v>
      </c>
      <c r="K8300">
        <v>1407.89</v>
      </c>
      <c r="L8300">
        <v>153</v>
      </c>
      <c r="M8300" t="s">
        <v>35</v>
      </c>
      <c r="N8300" t="s">
        <v>43</v>
      </c>
      <c r="O8300">
        <v>48491.46</v>
      </c>
      <c r="P8300">
        <f>_xlfn.DAYS(Table3[[#This Row],[Delivery_Date]],Table3[[#This Row],[Order_Date]])</f>
        <v>1</v>
      </c>
    </row>
    <row r="8301" spans="1:16" x14ac:dyDescent="0.25">
      <c r="A8301">
        <v>8300</v>
      </c>
      <c r="B8301" t="s">
        <v>51</v>
      </c>
      <c r="C8301" t="s">
        <v>38</v>
      </c>
      <c r="D8301" t="s">
        <v>32</v>
      </c>
      <c r="E8301" t="s">
        <v>60</v>
      </c>
      <c r="F8301" t="s">
        <v>116</v>
      </c>
      <c r="G8301" t="s">
        <v>381</v>
      </c>
      <c r="H8301">
        <v>32</v>
      </c>
      <c r="I8301">
        <v>34171.61</v>
      </c>
      <c r="J8301">
        <v>1093491.52</v>
      </c>
      <c r="K8301">
        <v>3728.64</v>
      </c>
      <c r="L8301">
        <v>209</v>
      </c>
      <c r="M8301" t="s">
        <v>35</v>
      </c>
      <c r="N8301" t="s">
        <v>22</v>
      </c>
      <c r="O8301">
        <v>171739.9</v>
      </c>
      <c r="P8301">
        <f>_xlfn.DAYS(Table3[[#This Row],[Delivery_Date]],Table3[[#This Row],[Order_Date]])</f>
        <v>5</v>
      </c>
    </row>
    <row r="8302" spans="1:16" x14ac:dyDescent="0.25">
      <c r="A8302">
        <v>8301</v>
      </c>
      <c r="B8302" t="s">
        <v>31</v>
      </c>
      <c r="C8302" t="s">
        <v>24</v>
      </c>
      <c r="D8302" t="s">
        <v>17</v>
      </c>
      <c r="E8302" t="s">
        <v>46</v>
      </c>
      <c r="F8302" t="s">
        <v>140</v>
      </c>
      <c r="G8302" t="s">
        <v>103</v>
      </c>
      <c r="H8302">
        <v>3</v>
      </c>
      <c r="I8302">
        <v>10024.43</v>
      </c>
      <c r="J8302">
        <v>30073.29</v>
      </c>
      <c r="K8302">
        <v>2267.85</v>
      </c>
      <c r="L8302">
        <v>614</v>
      </c>
      <c r="M8302" t="s">
        <v>35</v>
      </c>
      <c r="N8302" t="s">
        <v>22</v>
      </c>
      <c r="O8302">
        <v>2892.57</v>
      </c>
      <c r="P8302">
        <f>_xlfn.DAYS(Table3[[#This Row],[Delivery_Date]],Table3[[#This Row],[Order_Date]])</f>
        <v>6</v>
      </c>
    </row>
    <row r="8303" spans="1:16" x14ac:dyDescent="0.25">
      <c r="A8303">
        <v>8302</v>
      </c>
      <c r="B8303" t="s">
        <v>65</v>
      </c>
      <c r="C8303" t="s">
        <v>24</v>
      </c>
      <c r="D8303" t="s">
        <v>17</v>
      </c>
      <c r="E8303" t="s">
        <v>60</v>
      </c>
      <c r="F8303" t="s">
        <v>344</v>
      </c>
      <c r="G8303" t="s">
        <v>204</v>
      </c>
      <c r="H8303">
        <v>66</v>
      </c>
      <c r="I8303">
        <v>14451.28</v>
      </c>
      <c r="J8303">
        <v>953784.48</v>
      </c>
      <c r="K8303">
        <v>120.1</v>
      </c>
      <c r="L8303">
        <v>803</v>
      </c>
      <c r="M8303" t="s">
        <v>29</v>
      </c>
      <c r="N8303" t="s">
        <v>30</v>
      </c>
      <c r="O8303">
        <v>190952.4</v>
      </c>
      <c r="P8303">
        <f>_xlfn.DAYS(Table3[[#This Row],[Delivery_Date]],Table3[[#This Row],[Order_Date]])</f>
        <v>4</v>
      </c>
    </row>
    <row r="8304" spans="1:16" x14ac:dyDescent="0.25">
      <c r="A8304">
        <v>8303</v>
      </c>
      <c r="B8304" t="s">
        <v>51</v>
      </c>
      <c r="C8304" t="s">
        <v>24</v>
      </c>
      <c r="D8304" t="s">
        <v>17</v>
      </c>
      <c r="E8304" t="s">
        <v>60</v>
      </c>
      <c r="F8304" t="s">
        <v>287</v>
      </c>
      <c r="G8304" t="s">
        <v>177</v>
      </c>
      <c r="H8304">
        <v>66</v>
      </c>
      <c r="I8304">
        <v>45094.01</v>
      </c>
      <c r="J8304">
        <v>2976204.66</v>
      </c>
      <c r="K8304">
        <v>3523.32</v>
      </c>
      <c r="L8304">
        <v>297</v>
      </c>
      <c r="M8304" t="s">
        <v>21</v>
      </c>
      <c r="N8304" t="s">
        <v>43</v>
      </c>
      <c r="O8304">
        <v>255250.15</v>
      </c>
      <c r="P8304">
        <f>_xlfn.DAYS(Table3[[#This Row],[Delivery_Date]],Table3[[#This Row],[Order_Date]])</f>
        <v>6</v>
      </c>
    </row>
    <row r="8305" spans="1:16" x14ac:dyDescent="0.25">
      <c r="A8305">
        <v>8304</v>
      </c>
      <c r="B8305" t="s">
        <v>23</v>
      </c>
      <c r="C8305" t="s">
        <v>24</v>
      </c>
      <c r="D8305" t="s">
        <v>45</v>
      </c>
      <c r="E8305" t="s">
        <v>46</v>
      </c>
      <c r="F8305" t="s">
        <v>355</v>
      </c>
      <c r="G8305" t="s">
        <v>421</v>
      </c>
      <c r="H8305">
        <v>17</v>
      </c>
      <c r="I8305">
        <v>33088.129999999997</v>
      </c>
      <c r="J8305">
        <v>562498.21</v>
      </c>
      <c r="K8305">
        <v>272.22000000000003</v>
      </c>
      <c r="L8305">
        <v>840</v>
      </c>
      <c r="M8305" t="s">
        <v>35</v>
      </c>
      <c r="N8305" t="s">
        <v>70</v>
      </c>
      <c r="O8305">
        <v>56802.84</v>
      </c>
      <c r="P8305">
        <f>_xlfn.DAYS(Table3[[#This Row],[Delivery_Date]],Table3[[#This Row],[Order_Date]])</f>
        <v>6</v>
      </c>
    </row>
    <row r="8306" spans="1:16" x14ac:dyDescent="0.25">
      <c r="A8306">
        <v>8305</v>
      </c>
      <c r="B8306" t="s">
        <v>23</v>
      </c>
      <c r="C8306" t="s">
        <v>24</v>
      </c>
      <c r="D8306" t="s">
        <v>45</v>
      </c>
      <c r="E8306" t="s">
        <v>46</v>
      </c>
      <c r="F8306" t="s">
        <v>415</v>
      </c>
      <c r="G8306" t="s">
        <v>158</v>
      </c>
      <c r="H8306">
        <v>16</v>
      </c>
      <c r="I8306">
        <v>3437.23</v>
      </c>
      <c r="J8306">
        <v>54995.68</v>
      </c>
      <c r="K8306">
        <v>3714.5</v>
      </c>
      <c r="L8306">
        <v>29</v>
      </c>
      <c r="M8306" t="s">
        <v>42</v>
      </c>
      <c r="N8306" t="s">
        <v>43</v>
      </c>
      <c r="O8306">
        <v>11783.46</v>
      </c>
      <c r="P8306">
        <f>_xlfn.DAYS(Table3[[#This Row],[Delivery_Date]],Table3[[#This Row],[Order_Date]])</f>
        <v>4</v>
      </c>
    </row>
    <row r="8307" spans="1:16" x14ac:dyDescent="0.25">
      <c r="A8307">
        <v>8306</v>
      </c>
      <c r="B8307" t="s">
        <v>65</v>
      </c>
      <c r="C8307" t="s">
        <v>24</v>
      </c>
      <c r="D8307" t="s">
        <v>32</v>
      </c>
      <c r="E8307" t="s">
        <v>26</v>
      </c>
      <c r="F8307" t="s">
        <v>76</v>
      </c>
      <c r="G8307" t="s">
        <v>382</v>
      </c>
      <c r="H8307">
        <v>17</v>
      </c>
      <c r="I8307">
        <v>17477.53</v>
      </c>
      <c r="J8307">
        <v>297118.01</v>
      </c>
      <c r="K8307">
        <v>1392.87</v>
      </c>
      <c r="L8307">
        <v>479</v>
      </c>
      <c r="M8307" t="s">
        <v>21</v>
      </c>
      <c r="N8307" t="s">
        <v>30</v>
      </c>
      <c r="O8307">
        <v>19769.93</v>
      </c>
      <c r="P8307">
        <f>_xlfn.DAYS(Table3[[#This Row],[Delivery_Date]],Table3[[#This Row],[Order_Date]])</f>
        <v>15</v>
      </c>
    </row>
    <row r="8308" spans="1:16" x14ac:dyDescent="0.25">
      <c r="A8308">
        <v>8307</v>
      </c>
      <c r="B8308" t="s">
        <v>65</v>
      </c>
      <c r="C8308" t="s">
        <v>38</v>
      </c>
      <c r="D8308" t="s">
        <v>39</v>
      </c>
      <c r="E8308" t="s">
        <v>26</v>
      </c>
      <c r="F8308" t="s">
        <v>193</v>
      </c>
      <c r="G8308" t="s">
        <v>300</v>
      </c>
      <c r="H8308">
        <v>34</v>
      </c>
      <c r="I8308">
        <v>11090.67</v>
      </c>
      <c r="J8308">
        <v>377082.78</v>
      </c>
      <c r="K8308">
        <v>3878.95</v>
      </c>
      <c r="L8308">
        <v>201</v>
      </c>
      <c r="M8308" t="s">
        <v>29</v>
      </c>
      <c r="N8308" t="s">
        <v>43</v>
      </c>
      <c r="O8308">
        <v>60179.06</v>
      </c>
      <c r="P8308">
        <f>_xlfn.DAYS(Table3[[#This Row],[Delivery_Date]],Table3[[#This Row],[Order_Date]])</f>
        <v>7</v>
      </c>
    </row>
    <row r="8309" spans="1:16" x14ac:dyDescent="0.25">
      <c r="A8309">
        <v>8308</v>
      </c>
      <c r="B8309" t="s">
        <v>59</v>
      </c>
      <c r="C8309" t="s">
        <v>16</v>
      </c>
      <c r="D8309" t="s">
        <v>39</v>
      </c>
      <c r="E8309" t="s">
        <v>18</v>
      </c>
      <c r="F8309" t="s">
        <v>395</v>
      </c>
      <c r="G8309" t="s">
        <v>182</v>
      </c>
      <c r="H8309">
        <v>23</v>
      </c>
      <c r="I8309">
        <v>10197.75</v>
      </c>
      <c r="J8309">
        <v>234548.25</v>
      </c>
      <c r="K8309">
        <v>4466.82</v>
      </c>
      <c r="L8309">
        <v>60</v>
      </c>
      <c r="M8309" t="s">
        <v>42</v>
      </c>
      <c r="N8309" t="s">
        <v>36</v>
      </c>
      <c r="O8309">
        <v>31697.31</v>
      </c>
      <c r="P8309">
        <f>_xlfn.DAYS(Table3[[#This Row],[Delivery_Date]],Table3[[#This Row],[Order_Date]])</f>
        <v>14</v>
      </c>
    </row>
    <row r="8310" spans="1:16" x14ac:dyDescent="0.25">
      <c r="A8310">
        <v>8309</v>
      </c>
      <c r="B8310" t="s">
        <v>15</v>
      </c>
      <c r="C8310" t="s">
        <v>38</v>
      </c>
      <c r="D8310" t="s">
        <v>32</v>
      </c>
      <c r="E8310" t="s">
        <v>46</v>
      </c>
      <c r="F8310" t="s">
        <v>297</v>
      </c>
      <c r="G8310" t="s">
        <v>314</v>
      </c>
      <c r="H8310">
        <v>44</v>
      </c>
      <c r="I8310">
        <v>16267.56</v>
      </c>
      <c r="J8310">
        <v>715772.64</v>
      </c>
      <c r="K8310">
        <v>1852.08</v>
      </c>
      <c r="L8310">
        <v>3</v>
      </c>
      <c r="M8310" t="s">
        <v>29</v>
      </c>
      <c r="N8310" t="s">
        <v>70</v>
      </c>
      <c r="O8310">
        <v>50069.23</v>
      </c>
      <c r="P8310">
        <f>_xlfn.DAYS(Table3[[#This Row],[Delivery_Date]],Table3[[#This Row],[Order_Date]])</f>
        <v>15</v>
      </c>
    </row>
    <row r="8311" spans="1:16" x14ac:dyDescent="0.25">
      <c r="A8311">
        <v>8310</v>
      </c>
      <c r="B8311" t="s">
        <v>31</v>
      </c>
      <c r="C8311" t="s">
        <v>38</v>
      </c>
      <c r="D8311" t="s">
        <v>45</v>
      </c>
      <c r="E8311" t="s">
        <v>18</v>
      </c>
      <c r="F8311" t="s">
        <v>297</v>
      </c>
      <c r="G8311" t="s">
        <v>176</v>
      </c>
      <c r="H8311">
        <v>98</v>
      </c>
      <c r="I8311">
        <v>21051.71</v>
      </c>
      <c r="J8311">
        <v>2063067.58</v>
      </c>
      <c r="K8311">
        <v>4491.66</v>
      </c>
      <c r="L8311">
        <v>774</v>
      </c>
      <c r="M8311" t="s">
        <v>29</v>
      </c>
      <c r="N8311" t="s">
        <v>43</v>
      </c>
      <c r="O8311">
        <v>237379.96</v>
      </c>
      <c r="P8311">
        <f>_xlfn.DAYS(Table3[[#This Row],[Delivery_Date]],Table3[[#This Row],[Order_Date]])</f>
        <v>8</v>
      </c>
    </row>
    <row r="8312" spans="1:16" x14ac:dyDescent="0.25">
      <c r="A8312">
        <v>8311</v>
      </c>
      <c r="B8312" t="s">
        <v>31</v>
      </c>
      <c r="C8312" t="s">
        <v>24</v>
      </c>
      <c r="D8312" t="s">
        <v>25</v>
      </c>
      <c r="E8312" t="s">
        <v>60</v>
      </c>
      <c r="F8312" t="s">
        <v>63</v>
      </c>
      <c r="G8312" t="s">
        <v>315</v>
      </c>
      <c r="H8312">
        <v>27</v>
      </c>
      <c r="I8312">
        <v>36675.410000000003</v>
      </c>
      <c r="J8312">
        <v>990236.07</v>
      </c>
      <c r="K8312">
        <v>1283.3900000000001</v>
      </c>
      <c r="L8312">
        <v>496</v>
      </c>
      <c r="M8312" t="s">
        <v>35</v>
      </c>
      <c r="N8312" t="s">
        <v>30</v>
      </c>
      <c r="O8312">
        <v>173108.76</v>
      </c>
      <c r="P8312">
        <f>_xlfn.DAYS(Table3[[#This Row],[Delivery_Date]],Table3[[#This Row],[Order_Date]])</f>
        <v>9</v>
      </c>
    </row>
    <row r="8313" spans="1:16" x14ac:dyDescent="0.25">
      <c r="A8313">
        <v>8312</v>
      </c>
      <c r="B8313" t="s">
        <v>23</v>
      </c>
      <c r="C8313" t="s">
        <v>16</v>
      </c>
      <c r="D8313" t="s">
        <v>25</v>
      </c>
      <c r="E8313" t="s">
        <v>46</v>
      </c>
      <c r="F8313" t="s">
        <v>222</v>
      </c>
      <c r="G8313" t="s">
        <v>227</v>
      </c>
      <c r="H8313">
        <v>2</v>
      </c>
      <c r="I8313">
        <v>3673.52</v>
      </c>
      <c r="J8313">
        <v>7347.04</v>
      </c>
      <c r="K8313">
        <v>1158.43</v>
      </c>
      <c r="L8313">
        <v>311</v>
      </c>
      <c r="M8313" t="s">
        <v>21</v>
      </c>
      <c r="N8313" t="s">
        <v>22</v>
      </c>
      <c r="O8313">
        <v>1301.81</v>
      </c>
      <c r="P8313">
        <f>_xlfn.DAYS(Table3[[#This Row],[Delivery_Date]],Table3[[#This Row],[Order_Date]])</f>
        <v>9</v>
      </c>
    </row>
    <row r="8314" spans="1:16" x14ac:dyDescent="0.25">
      <c r="A8314">
        <v>8313</v>
      </c>
      <c r="B8314" t="s">
        <v>37</v>
      </c>
      <c r="C8314" t="s">
        <v>16</v>
      </c>
      <c r="D8314" t="s">
        <v>32</v>
      </c>
      <c r="E8314" t="s">
        <v>18</v>
      </c>
      <c r="F8314" t="s">
        <v>265</v>
      </c>
      <c r="G8314" t="s">
        <v>161</v>
      </c>
      <c r="H8314">
        <v>90</v>
      </c>
      <c r="I8314">
        <v>11434</v>
      </c>
      <c r="J8314">
        <v>1029060</v>
      </c>
      <c r="K8314">
        <v>4404.25</v>
      </c>
      <c r="L8314">
        <v>745</v>
      </c>
      <c r="M8314" t="s">
        <v>35</v>
      </c>
      <c r="N8314" t="s">
        <v>36</v>
      </c>
      <c r="O8314">
        <v>242153.68</v>
      </c>
      <c r="P8314">
        <f>_xlfn.DAYS(Table3[[#This Row],[Delivery_Date]],Table3[[#This Row],[Order_Date]])</f>
        <v>2</v>
      </c>
    </row>
    <row r="8315" spans="1:16" x14ac:dyDescent="0.25">
      <c r="A8315">
        <v>8314</v>
      </c>
      <c r="B8315" t="s">
        <v>59</v>
      </c>
      <c r="C8315" t="s">
        <v>16</v>
      </c>
      <c r="D8315" t="s">
        <v>17</v>
      </c>
      <c r="E8315" t="s">
        <v>60</v>
      </c>
      <c r="F8315" t="s">
        <v>239</v>
      </c>
      <c r="G8315" t="s">
        <v>176</v>
      </c>
      <c r="H8315">
        <v>93</v>
      </c>
      <c r="I8315">
        <v>47154.52</v>
      </c>
      <c r="J8315">
        <v>4385370.3600000003</v>
      </c>
      <c r="K8315">
        <v>3602.64</v>
      </c>
      <c r="L8315">
        <v>896</v>
      </c>
      <c r="M8315" t="s">
        <v>42</v>
      </c>
      <c r="N8315" t="s">
        <v>43</v>
      </c>
      <c r="O8315">
        <v>259370.91</v>
      </c>
      <c r="P8315">
        <f>_xlfn.DAYS(Table3[[#This Row],[Delivery_Date]],Table3[[#This Row],[Order_Date]])</f>
        <v>14</v>
      </c>
    </row>
    <row r="8316" spans="1:16" x14ac:dyDescent="0.25">
      <c r="A8316">
        <v>8315</v>
      </c>
      <c r="B8316" t="s">
        <v>44</v>
      </c>
      <c r="C8316" t="s">
        <v>38</v>
      </c>
      <c r="D8316" t="s">
        <v>17</v>
      </c>
      <c r="E8316" t="s">
        <v>26</v>
      </c>
      <c r="F8316" t="s">
        <v>349</v>
      </c>
      <c r="G8316" t="s">
        <v>318</v>
      </c>
      <c r="H8316">
        <v>26</v>
      </c>
      <c r="I8316">
        <v>17675.61</v>
      </c>
      <c r="J8316">
        <v>459565.86</v>
      </c>
      <c r="K8316">
        <v>2645.23</v>
      </c>
      <c r="L8316">
        <v>887</v>
      </c>
      <c r="M8316" t="s">
        <v>21</v>
      </c>
      <c r="N8316" t="s">
        <v>43</v>
      </c>
      <c r="O8316">
        <v>39930.839999999997</v>
      </c>
      <c r="P8316">
        <f>_xlfn.DAYS(Table3[[#This Row],[Delivery_Date]],Table3[[#This Row],[Order_Date]])</f>
        <v>11</v>
      </c>
    </row>
    <row r="8317" spans="1:16" x14ac:dyDescent="0.25">
      <c r="A8317">
        <v>8316</v>
      </c>
      <c r="B8317" t="s">
        <v>59</v>
      </c>
      <c r="C8317" t="s">
        <v>24</v>
      </c>
      <c r="D8317" t="s">
        <v>25</v>
      </c>
      <c r="E8317" t="s">
        <v>46</v>
      </c>
      <c r="F8317" t="s">
        <v>157</v>
      </c>
      <c r="G8317" t="s">
        <v>152</v>
      </c>
      <c r="H8317">
        <v>52</v>
      </c>
      <c r="I8317">
        <v>25787.05</v>
      </c>
      <c r="J8317">
        <v>1340926.6000000001</v>
      </c>
      <c r="K8317">
        <v>4093.13</v>
      </c>
      <c r="L8317">
        <v>765</v>
      </c>
      <c r="M8317" t="s">
        <v>42</v>
      </c>
      <c r="N8317" t="s">
        <v>70</v>
      </c>
      <c r="O8317">
        <v>156916.94</v>
      </c>
      <c r="P8317">
        <f>_xlfn.DAYS(Table3[[#This Row],[Delivery_Date]],Table3[[#This Row],[Order_Date]])</f>
        <v>5</v>
      </c>
    </row>
    <row r="8318" spans="1:16" x14ac:dyDescent="0.25">
      <c r="A8318">
        <v>8317</v>
      </c>
      <c r="B8318" t="s">
        <v>15</v>
      </c>
      <c r="C8318" t="s">
        <v>24</v>
      </c>
      <c r="D8318" t="s">
        <v>25</v>
      </c>
      <c r="E8318" t="s">
        <v>46</v>
      </c>
      <c r="F8318" t="s">
        <v>255</v>
      </c>
      <c r="G8318" t="s">
        <v>399</v>
      </c>
      <c r="H8318">
        <v>82</v>
      </c>
      <c r="I8318">
        <v>48679.92</v>
      </c>
      <c r="J8318">
        <v>3991753.44</v>
      </c>
      <c r="K8318">
        <v>3757.22</v>
      </c>
      <c r="L8318">
        <v>288</v>
      </c>
      <c r="M8318" t="s">
        <v>21</v>
      </c>
      <c r="N8318" t="s">
        <v>36</v>
      </c>
      <c r="O8318">
        <v>600006.76</v>
      </c>
      <c r="P8318">
        <f>_xlfn.DAYS(Table3[[#This Row],[Delivery_Date]],Table3[[#This Row],[Order_Date]])</f>
        <v>3</v>
      </c>
    </row>
    <row r="8319" spans="1:16" x14ac:dyDescent="0.25">
      <c r="A8319">
        <v>8318</v>
      </c>
      <c r="B8319" t="s">
        <v>65</v>
      </c>
      <c r="C8319" t="s">
        <v>38</v>
      </c>
      <c r="D8319" t="s">
        <v>45</v>
      </c>
      <c r="E8319" t="s">
        <v>26</v>
      </c>
      <c r="F8319" t="s">
        <v>245</v>
      </c>
      <c r="G8319" t="s">
        <v>317</v>
      </c>
      <c r="H8319">
        <v>8</v>
      </c>
      <c r="I8319">
        <v>13928.44</v>
      </c>
      <c r="J8319">
        <v>111427.52</v>
      </c>
      <c r="K8319">
        <v>600.37</v>
      </c>
      <c r="L8319">
        <v>729</v>
      </c>
      <c r="M8319" t="s">
        <v>35</v>
      </c>
      <c r="N8319" t="s">
        <v>43</v>
      </c>
      <c r="O8319">
        <v>12612.72</v>
      </c>
      <c r="P8319">
        <f>_xlfn.DAYS(Table3[[#This Row],[Delivery_Date]],Table3[[#This Row],[Order_Date]])</f>
        <v>10</v>
      </c>
    </row>
    <row r="8320" spans="1:16" x14ac:dyDescent="0.25">
      <c r="A8320">
        <v>8319</v>
      </c>
      <c r="B8320" t="s">
        <v>59</v>
      </c>
      <c r="C8320" t="s">
        <v>16</v>
      </c>
      <c r="D8320" t="s">
        <v>45</v>
      </c>
      <c r="E8320" t="s">
        <v>52</v>
      </c>
      <c r="F8320" t="s">
        <v>291</v>
      </c>
      <c r="G8320" t="s">
        <v>390</v>
      </c>
      <c r="H8320">
        <v>100</v>
      </c>
      <c r="I8320">
        <v>19579.34</v>
      </c>
      <c r="J8320">
        <v>1957934</v>
      </c>
      <c r="K8320">
        <v>3789.13</v>
      </c>
      <c r="L8320">
        <v>967</v>
      </c>
      <c r="M8320" t="s">
        <v>21</v>
      </c>
      <c r="N8320" t="s">
        <v>70</v>
      </c>
      <c r="O8320">
        <v>397756.14</v>
      </c>
      <c r="P8320">
        <f>_xlfn.DAYS(Table3[[#This Row],[Delivery_Date]],Table3[[#This Row],[Order_Date]])</f>
        <v>4</v>
      </c>
    </row>
    <row r="8321" spans="1:16" x14ac:dyDescent="0.25">
      <c r="A8321">
        <v>8320</v>
      </c>
      <c r="B8321" t="s">
        <v>44</v>
      </c>
      <c r="C8321" t="s">
        <v>24</v>
      </c>
      <c r="D8321" t="s">
        <v>45</v>
      </c>
      <c r="E8321" t="s">
        <v>60</v>
      </c>
      <c r="F8321" t="s">
        <v>323</v>
      </c>
      <c r="G8321" t="s">
        <v>307</v>
      </c>
      <c r="H8321">
        <v>42</v>
      </c>
      <c r="I8321">
        <v>40047.410000000003</v>
      </c>
      <c r="J8321">
        <v>1681991.22</v>
      </c>
      <c r="K8321">
        <v>701.83</v>
      </c>
      <c r="L8321">
        <v>571</v>
      </c>
      <c r="M8321" t="s">
        <v>21</v>
      </c>
      <c r="N8321" t="s">
        <v>22</v>
      </c>
      <c r="O8321">
        <v>127556.47</v>
      </c>
      <c r="P8321">
        <f>_xlfn.DAYS(Table3[[#This Row],[Delivery_Date]],Table3[[#This Row],[Order_Date]])</f>
        <v>10</v>
      </c>
    </row>
    <row r="8322" spans="1:16" x14ac:dyDescent="0.25">
      <c r="A8322">
        <v>8321</v>
      </c>
      <c r="B8322" t="s">
        <v>15</v>
      </c>
      <c r="C8322" t="s">
        <v>16</v>
      </c>
      <c r="D8322" t="s">
        <v>17</v>
      </c>
      <c r="E8322" t="s">
        <v>60</v>
      </c>
      <c r="F8322" t="s">
        <v>20</v>
      </c>
      <c r="G8322" t="s">
        <v>54</v>
      </c>
      <c r="H8322">
        <v>42</v>
      </c>
      <c r="I8322">
        <v>36843.410000000003</v>
      </c>
      <c r="J8322">
        <v>1547423.22</v>
      </c>
      <c r="K8322">
        <v>1914.02</v>
      </c>
      <c r="L8322">
        <v>428</v>
      </c>
      <c r="M8322" t="s">
        <v>35</v>
      </c>
      <c r="N8322" t="s">
        <v>36</v>
      </c>
      <c r="O8322">
        <v>140815.20000000001</v>
      </c>
      <c r="P8322">
        <f>_xlfn.DAYS(Table3[[#This Row],[Delivery_Date]],Table3[[#This Row],[Order_Date]])</f>
        <v>14</v>
      </c>
    </row>
    <row r="8323" spans="1:16" x14ac:dyDescent="0.25">
      <c r="A8323">
        <v>8322</v>
      </c>
      <c r="B8323" t="s">
        <v>37</v>
      </c>
      <c r="C8323" t="s">
        <v>16</v>
      </c>
      <c r="D8323" t="s">
        <v>45</v>
      </c>
      <c r="E8323" t="s">
        <v>52</v>
      </c>
      <c r="F8323" t="s">
        <v>123</v>
      </c>
      <c r="G8323" t="s">
        <v>396</v>
      </c>
      <c r="H8323">
        <v>90</v>
      </c>
      <c r="I8323">
        <v>48349.82</v>
      </c>
      <c r="J8323">
        <v>4351483.8</v>
      </c>
      <c r="K8323">
        <v>1828.05</v>
      </c>
      <c r="L8323">
        <v>79</v>
      </c>
      <c r="M8323" t="s">
        <v>35</v>
      </c>
      <c r="N8323" t="s">
        <v>36</v>
      </c>
      <c r="O8323">
        <v>537137.37</v>
      </c>
      <c r="P8323">
        <f>_xlfn.DAYS(Table3[[#This Row],[Delivery_Date]],Table3[[#This Row],[Order_Date]])</f>
        <v>13</v>
      </c>
    </row>
    <row r="8324" spans="1:16" x14ac:dyDescent="0.25">
      <c r="A8324">
        <v>8323</v>
      </c>
      <c r="B8324" t="s">
        <v>65</v>
      </c>
      <c r="C8324" t="s">
        <v>38</v>
      </c>
      <c r="D8324" t="s">
        <v>39</v>
      </c>
      <c r="E8324" t="s">
        <v>26</v>
      </c>
      <c r="F8324" t="s">
        <v>329</v>
      </c>
      <c r="G8324" t="s">
        <v>284</v>
      </c>
      <c r="H8324">
        <v>40</v>
      </c>
      <c r="I8324">
        <v>42342.36</v>
      </c>
      <c r="J8324">
        <v>1693694.4</v>
      </c>
      <c r="K8324">
        <v>763.87</v>
      </c>
      <c r="L8324">
        <v>414</v>
      </c>
      <c r="M8324" t="s">
        <v>35</v>
      </c>
      <c r="N8324" t="s">
        <v>22</v>
      </c>
      <c r="O8324">
        <v>95363.46</v>
      </c>
      <c r="P8324">
        <f>_xlfn.DAYS(Table3[[#This Row],[Delivery_Date]],Table3[[#This Row],[Order_Date]])</f>
        <v>5</v>
      </c>
    </row>
    <row r="8325" spans="1:16" x14ac:dyDescent="0.25">
      <c r="A8325">
        <v>8324</v>
      </c>
      <c r="B8325" t="s">
        <v>15</v>
      </c>
      <c r="C8325" t="s">
        <v>24</v>
      </c>
      <c r="D8325" t="s">
        <v>25</v>
      </c>
      <c r="E8325" t="s">
        <v>52</v>
      </c>
      <c r="F8325" t="s">
        <v>274</v>
      </c>
      <c r="G8325" t="s">
        <v>228</v>
      </c>
      <c r="H8325">
        <v>46</v>
      </c>
      <c r="I8325">
        <v>16883.490000000002</v>
      </c>
      <c r="J8325">
        <v>776640.54</v>
      </c>
      <c r="K8325">
        <v>3273.49</v>
      </c>
      <c r="L8325">
        <v>771</v>
      </c>
      <c r="M8325" t="s">
        <v>42</v>
      </c>
      <c r="N8325" t="s">
        <v>43</v>
      </c>
      <c r="O8325">
        <v>141702.29999999999</v>
      </c>
      <c r="P8325">
        <f>_xlfn.DAYS(Table3[[#This Row],[Delivery_Date]],Table3[[#This Row],[Order_Date]])</f>
        <v>11</v>
      </c>
    </row>
    <row r="8326" spans="1:16" x14ac:dyDescent="0.25">
      <c r="A8326">
        <v>8325</v>
      </c>
      <c r="B8326" t="s">
        <v>59</v>
      </c>
      <c r="C8326" t="s">
        <v>16</v>
      </c>
      <c r="D8326" t="s">
        <v>25</v>
      </c>
      <c r="E8326" t="s">
        <v>46</v>
      </c>
      <c r="F8326" t="s">
        <v>359</v>
      </c>
      <c r="G8326" t="s">
        <v>273</v>
      </c>
      <c r="H8326">
        <v>85</v>
      </c>
      <c r="I8326">
        <v>24598.66</v>
      </c>
      <c r="J8326">
        <v>2090886.1</v>
      </c>
      <c r="K8326">
        <v>4782.3999999999996</v>
      </c>
      <c r="L8326">
        <v>71</v>
      </c>
      <c r="M8326" t="s">
        <v>21</v>
      </c>
      <c r="N8326" t="s">
        <v>30</v>
      </c>
      <c r="O8326">
        <v>414788.83</v>
      </c>
      <c r="P8326">
        <f>_xlfn.DAYS(Table3[[#This Row],[Delivery_Date]],Table3[[#This Row],[Order_Date]])</f>
        <v>13</v>
      </c>
    </row>
    <row r="8327" spans="1:16" x14ac:dyDescent="0.25">
      <c r="A8327">
        <v>8326</v>
      </c>
      <c r="B8327" t="s">
        <v>59</v>
      </c>
      <c r="C8327" t="s">
        <v>16</v>
      </c>
      <c r="D8327" t="s">
        <v>32</v>
      </c>
      <c r="E8327" t="s">
        <v>18</v>
      </c>
      <c r="F8327" t="s">
        <v>328</v>
      </c>
      <c r="G8327" t="s">
        <v>352</v>
      </c>
      <c r="H8327">
        <v>41</v>
      </c>
      <c r="I8327">
        <v>27061.88</v>
      </c>
      <c r="J8327">
        <v>1109537.08</v>
      </c>
      <c r="K8327">
        <v>1243.56</v>
      </c>
      <c r="L8327">
        <v>332</v>
      </c>
      <c r="M8327" t="s">
        <v>35</v>
      </c>
      <c r="N8327" t="s">
        <v>30</v>
      </c>
      <c r="O8327">
        <v>100022.81</v>
      </c>
      <c r="P8327">
        <f>_xlfn.DAYS(Table3[[#This Row],[Delivery_Date]],Table3[[#This Row],[Order_Date]])</f>
        <v>8</v>
      </c>
    </row>
    <row r="8328" spans="1:16" x14ac:dyDescent="0.25">
      <c r="A8328">
        <v>8327</v>
      </c>
      <c r="B8328" t="s">
        <v>59</v>
      </c>
      <c r="C8328" t="s">
        <v>38</v>
      </c>
      <c r="D8328" t="s">
        <v>25</v>
      </c>
      <c r="E8328" t="s">
        <v>60</v>
      </c>
      <c r="F8328" t="s">
        <v>110</v>
      </c>
      <c r="G8328" t="s">
        <v>191</v>
      </c>
      <c r="H8328">
        <v>90</v>
      </c>
      <c r="I8328">
        <v>32093.96</v>
      </c>
      <c r="J8328">
        <v>2888456.4</v>
      </c>
      <c r="K8328">
        <v>3618.64</v>
      </c>
      <c r="L8328">
        <v>635</v>
      </c>
      <c r="M8328" t="s">
        <v>35</v>
      </c>
      <c r="N8328" t="s">
        <v>36</v>
      </c>
      <c r="O8328">
        <v>241804.3</v>
      </c>
      <c r="P8328">
        <f>_xlfn.DAYS(Table3[[#This Row],[Delivery_Date]],Table3[[#This Row],[Order_Date]])</f>
        <v>8</v>
      </c>
    </row>
    <row r="8329" spans="1:16" x14ac:dyDescent="0.25">
      <c r="A8329">
        <v>8328</v>
      </c>
      <c r="B8329" t="s">
        <v>23</v>
      </c>
      <c r="C8329" t="s">
        <v>16</v>
      </c>
      <c r="D8329" t="s">
        <v>45</v>
      </c>
      <c r="E8329" t="s">
        <v>60</v>
      </c>
      <c r="F8329" t="s">
        <v>68</v>
      </c>
      <c r="G8329" t="s">
        <v>376</v>
      </c>
      <c r="H8329">
        <v>33</v>
      </c>
      <c r="I8329">
        <v>9427.67</v>
      </c>
      <c r="J8329">
        <v>311113.11</v>
      </c>
      <c r="K8329">
        <v>4726.47</v>
      </c>
      <c r="L8329">
        <v>17</v>
      </c>
      <c r="M8329" t="s">
        <v>42</v>
      </c>
      <c r="N8329" t="s">
        <v>70</v>
      </c>
      <c r="O8329">
        <v>63606.84</v>
      </c>
      <c r="P8329">
        <f>_xlfn.DAYS(Table3[[#This Row],[Delivery_Date]],Table3[[#This Row],[Order_Date]])</f>
        <v>14</v>
      </c>
    </row>
    <row r="8330" spans="1:16" x14ac:dyDescent="0.25">
      <c r="A8330">
        <v>8329</v>
      </c>
      <c r="B8330" t="s">
        <v>23</v>
      </c>
      <c r="C8330" t="s">
        <v>38</v>
      </c>
      <c r="D8330" t="s">
        <v>25</v>
      </c>
      <c r="E8330" t="s">
        <v>26</v>
      </c>
      <c r="F8330" t="s">
        <v>274</v>
      </c>
      <c r="G8330" t="s">
        <v>228</v>
      </c>
      <c r="H8330">
        <v>16</v>
      </c>
      <c r="I8330">
        <v>16622.22</v>
      </c>
      <c r="J8330">
        <v>265955.52</v>
      </c>
      <c r="K8330">
        <v>4244.3</v>
      </c>
      <c r="L8330">
        <v>499</v>
      </c>
      <c r="M8330" t="s">
        <v>29</v>
      </c>
      <c r="N8330" t="s">
        <v>36</v>
      </c>
      <c r="O8330">
        <v>41982.98</v>
      </c>
      <c r="P8330">
        <f>_xlfn.DAYS(Table3[[#This Row],[Delivery_Date]],Table3[[#This Row],[Order_Date]])</f>
        <v>11</v>
      </c>
    </row>
    <row r="8331" spans="1:16" x14ac:dyDescent="0.25">
      <c r="A8331">
        <v>8330</v>
      </c>
      <c r="B8331" t="s">
        <v>23</v>
      </c>
      <c r="C8331" t="s">
        <v>38</v>
      </c>
      <c r="D8331" t="s">
        <v>39</v>
      </c>
      <c r="E8331" t="s">
        <v>46</v>
      </c>
      <c r="F8331" t="s">
        <v>82</v>
      </c>
      <c r="G8331" t="s">
        <v>257</v>
      </c>
      <c r="H8331">
        <v>40</v>
      </c>
      <c r="I8331">
        <v>45681.33</v>
      </c>
      <c r="J8331">
        <v>1827253.2</v>
      </c>
      <c r="K8331">
        <v>3324.12</v>
      </c>
      <c r="L8331">
        <v>381</v>
      </c>
      <c r="M8331" t="s">
        <v>42</v>
      </c>
      <c r="N8331" t="s">
        <v>43</v>
      </c>
      <c r="O8331">
        <v>94265.91</v>
      </c>
      <c r="P8331">
        <f>_xlfn.DAYS(Table3[[#This Row],[Delivery_Date]],Table3[[#This Row],[Order_Date]])</f>
        <v>7</v>
      </c>
    </row>
    <row r="8332" spans="1:16" x14ac:dyDescent="0.25">
      <c r="A8332">
        <v>8331</v>
      </c>
      <c r="B8332" t="s">
        <v>37</v>
      </c>
      <c r="C8332" t="s">
        <v>38</v>
      </c>
      <c r="D8332" t="s">
        <v>45</v>
      </c>
      <c r="E8332" t="s">
        <v>18</v>
      </c>
      <c r="F8332" t="s">
        <v>62</v>
      </c>
      <c r="G8332" t="s">
        <v>58</v>
      </c>
      <c r="H8332">
        <v>30</v>
      </c>
      <c r="I8332">
        <v>9569.49</v>
      </c>
      <c r="J8332">
        <v>287084.7</v>
      </c>
      <c r="K8332">
        <v>4036.93</v>
      </c>
      <c r="L8332">
        <v>770</v>
      </c>
      <c r="M8332" t="s">
        <v>21</v>
      </c>
      <c r="N8332" t="s">
        <v>30</v>
      </c>
      <c r="O8332">
        <v>19415.48</v>
      </c>
      <c r="P8332">
        <f>_xlfn.DAYS(Table3[[#This Row],[Delivery_Date]],Table3[[#This Row],[Order_Date]])</f>
        <v>8</v>
      </c>
    </row>
    <row r="8333" spans="1:16" x14ac:dyDescent="0.25">
      <c r="A8333">
        <v>8332</v>
      </c>
      <c r="B8333" t="s">
        <v>31</v>
      </c>
      <c r="C8333" t="s">
        <v>38</v>
      </c>
      <c r="D8333" t="s">
        <v>32</v>
      </c>
      <c r="E8333" t="s">
        <v>60</v>
      </c>
      <c r="F8333" t="s">
        <v>316</v>
      </c>
      <c r="G8333" t="s">
        <v>415</v>
      </c>
      <c r="H8333">
        <v>79</v>
      </c>
      <c r="I8333">
        <v>21004.57</v>
      </c>
      <c r="J8333">
        <v>1659361.03</v>
      </c>
      <c r="K8333">
        <v>886.38</v>
      </c>
      <c r="L8333">
        <v>445</v>
      </c>
      <c r="M8333" t="s">
        <v>21</v>
      </c>
      <c r="N8333" t="s">
        <v>70</v>
      </c>
      <c r="O8333">
        <v>409541.46</v>
      </c>
      <c r="P8333">
        <f>_xlfn.DAYS(Table3[[#This Row],[Delivery_Date]],Table3[[#This Row],[Order_Date]])</f>
        <v>9</v>
      </c>
    </row>
    <row r="8334" spans="1:16" x14ac:dyDescent="0.25">
      <c r="A8334">
        <v>8333</v>
      </c>
      <c r="B8334" t="s">
        <v>15</v>
      </c>
      <c r="C8334" t="s">
        <v>24</v>
      </c>
      <c r="D8334" t="s">
        <v>39</v>
      </c>
      <c r="E8334" t="s">
        <v>52</v>
      </c>
      <c r="F8334" t="s">
        <v>131</v>
      </c>
      <c r="G8334" t="s">
        <v>301</v>
      </c>
      <c r="H8334">
        <v>38</v>
      </c>
      <c r="I8334">
        <v>37997.06</v>
      </c>
      <c r="J8334">
        <v>1443888.28</v>
      </c>
      <c r="K8334">
        <v>2665.11</v>
      </c>
      <c r="L8334">
        <v>16</v>
      </c>
      <c r="M8334" t="s">
        <v>42</v>
      </c>
      <c r="N8334" t="s">
        <v>36</v>
      </c>
      <c r="O8334">
        <v>302442.23999999999</v>
      </c>
      <c r="P8334">
        <f>_xlfn.DAYS(Table3[[#This Row],[Delivery_Date]],Table3[[#This Row],[Order_Date]])</f>
        <v>9</v>
      </c>
    </row>
    <row r="8335" spans="1:16" x14ac:dyDescent="0.25">
      <c r="A8335">
        <v>8334</v>
      </c>
      <c r="B8335" t="s">
        <v>31</v>
      </c>
      <c r="C8335" t="s">
        <v>24</v>
      </c>
      <c r="D8335" t="s">
        <v>39</v>
      </c>
      <c r="E8335" t="s">
        <v>26</v>
      </c>
      <c r="F8335" t="s">
        <v>139</v>
      </c>
      <c r="G8335" t="s">
        <v>205</v>
      </c>
      <c r="H8335">
        <v>92</v>
      </c>
      <c r="I8335">
        <v>45676.02</v>
      </c>
      <c r="J8335">
        <v>4202193.84</v>
      </c>
      <c r="K8335">
        <v>4343.25</v>
      </c>
      <c r="L8335">
        <v>743</v>
      </c>
      <c r="M8335" t="s">
        <v>21</v>
      </c>
      <c r="N8335" t="s">
        <v>22</v>
      </c>
      <c r="O8335">
        <v>539857.62</v>
      </c>
      <c r="P8335">
        <f>_xlfn.DAYS(Table3[[#This Row],[Delivery_Date]],Table3[[#This Row],[Order_Date]])</f>
        <v>3</v>
      </c>
    </row>
    <row r="8336" spans="1:16" x14ac:dyDescent="0.25">
      <c r="A8336">
        <v>8335</v>
      </c>
      <c r="B8336" t="s">
        <v>59</v>
      </c>
      <c r="C8336" t="s">
        <v>38</v>
      </c>
      <c r="D8336" t="s">
        <v>45</v>
      </c>
      <c r="E8336" t="s">
        <v>52</v>
      </c>
      <c r="F8336" t="s">
        <v>264</v>
      </c>
      <c r="G8336" t="s">
        <v>62</v>
      </c>
      <c r="H8336">
        <v>63</v>
      </c>
      <c r="I8336">
        <v>13280.86</v>
      </c>
      <c r="J8336">
        <v>836694.18</v>
      </c>
      <c r="K8336">
        <v>4255.8599999999997</v>
      </c>
      <c r="L8336">
        <v>626</v>
      </c>
      <c r="M8336" t="s">
        <v>29</v>
      </c>
      <c r="N8336" t="s">
        <v>30</v>
      </c>
      <c r="O8336">
        <v>142114.98000000001</v>
      </c>
      <c r="P8336">
        <f>_xlfn.DAYS(Table3[[#This Row],[Delivery_Date]],Table3[[#This Row],[Order_Date]])</f>
        <v>9</v>
      </c>
    </row>
    <row r="8337" spans="1:16" x14ac:dyDescent="0.25">
      <c r="A8337">
        <v>8336</v>
      </c>
      <c r="B8337" t="s">
        <v>65</v>
      </c>
      <c r="C8337" t="s">
        <v>38</v>
      </c>
      <c r="D8337" t="s">
        <v>39</v>
      </c>
      <c r="E8337" t="s">
        <v>18</v>
      </c>
      <c r="F8337" t="s">
        <v>362</v>
      </c>
      <c r="G8337" t="s">
        <v>321</v>
      </c>
      <c r="H8337">
        <v>72</v>
      </c>
      <c r="I8337">
        <v>23014.12</v>
      </c>
      <c r="J8337">
        <v>1657016.64</v>
      </c>
      <c r="K8337">
        <v>4440.03</v>
      </c>
      <c r="L8337">
        <v>418</v>
      </c>
      <c r="M8337" t="s">
        <v>35</v>
      </c>
      <c r="N8337" t="s">
        <v>70</v>
      </c>
      <c r="O8337">
        <v>394981.98</v>
      </c>
      <c r="P8337">
        <f>_xlfn.DAYS(Table3[[#This Row],[Delivery_Date]],Table3[[#This Row],[Order_Date]])</f>
        <v>10</v>
      </c>
    </row>
    <row r="8338" spans="1:16" x14ac:dyDescent="0.25">
      <c r="A8338">
        <v>8337</v>
      </c>
      <c r="B8338" t="s">
        <v>31</v>
      </c>
      <c r="C8338" t="s">
        <v>38</v>
      </c>
      <c r="D8338" t="s">
        <v>17</v>
      </c>
      <c r="E8338" t="s">
        <v>60</v>
      </c>
      <c r="F8338" t="s">
        <v>278</v>
      </c>
      <c r="G8338" t="s">
        <v>67</v>
      </c>
      <c r="H8338">
        <v>78</v>
      </c>
      <c r="I8338">
        <v>42686.52</v>
      </c>
      <c r="J8338">
        <v>3329548.56</v>
      </c>
      <c r="K8338">
        <v>4511.6099999999997</v>
      </c>
      <c r="L8338">
        <v>70</v>
      </c>
      <c r="M8338" t="s">
        <v>21</v>
      </c>
      <c r="N8338" t="s">
        <v>22</v>
      </c>
      <c r="O8338">
        <v>451748.53</v>
      </c>
      <c r="P8338">
        <f>_xlfn.DAYS(Table3[[#This Row],[Delivery_Date]],Table3[[#This Row],[Order_Date]])</f>
        <v>13</v>
      </c>
    </row>
    <row r="8339" spans="1:16" x14ac:dyDescent="0.25">
      <c r="A8339">
        <v>8338</v>
      </c>
      <c r="B8339" t="s">
        <v>59</v>
      </c>
      <c r="C8339" t="s">
        <v>24</v>
      </c>
      <c r="D8339" t="s">
        <v>39</v>
      </c>
      <c r="E8339" t="s">
        <v>18</v>
      </c>
      <c r="F8339" t="s">
        <v>305</v>
      </c>
      <c r="G8339" t="s">
        <v>86</v>
      </c>
      <c r="H8339">
        <v>67</v>
      </c>
      <c r="I8339">
        <v>7344.83</v>
      </c>
      <c r="J8339">
        <v>492103.61</v>
      </c>
      <c r="K8339">
        <v>2911.97</v>
      </c>
      <c r="L8339">
        <v>55</v>
      </c>
      <c r="M8339" t="s">
        <v>35</v>
      </c>
      <c r="N8339" t="s">
        <v>70</v>
      </c>
      <c r="O8339">
        <v>121052.72</v>
      </c>
      <c r="P8339">
        <f>_xlfn.DAYS(Table3[[#This Row],[Delivery_Date]],Table3[[#This Row],[Order_Date]])</f>
        <v>1</v>
      </c>
    </row>
    <row r="8340" spans="1:16" x14ac:dyDescent="0.25">
      <c r="A8340">
        <v>8339</v>
      </c>
      <c r="B8340" t="s">
        <v>23</v>
      </c>
      <c r="C8340" t="s">
        <v>16</v>
      </c>
      <c r="D8340" t="s">
        <v>25</v>
      </c>
      <c r="E8340" t="s">
        <v>18</v>
      </c>
      <c r="F8340" t="s">
        <v>114</v>
      </c>
      <c r="G8340" t="s">
        <v>132</v>
      </c>
      <c r="H8340">
        <v>94</v>
      </c>
      <c r="I8340">
        <v>42086.42</v>
      </c>
      <c r="J8340">
        <v>3956123.48</v>
      </c>
      <c r="K8340">
        <v>4801.2299999999996</v>
      </c>
      <c r="L8340">
        <v>450</v>
      </c>
      <c r="M8340" t="s">
        <v>21</v>
      </c>
      <c r="N8340" t="s">
        <v>22</v>
      </c>
      <c r="O8340">
        <v>911113.55</v>
      </c>
      <c r="P8340">
        <f>_xlfn.DAYS(Table3[[#This Row],[Delivery_Date]],Table3[[#This Row],[Order_Date]])</f>
        <v>11</v>
      </c>
    </row>
    <row r="8341" spans="1:16" x14ac:dyDescent="0.25">
      <c r="A8341">
        <v>8340</v>
      </c>
      <c r="B8341" t="s">
        <v>65</v>
      </c>
      <c r="C8341" t="s">
        <v>16</v>
      </c>
      <c r="D8341" t="s">
        <v>17</v>
      </c>
      <c r="E8341" t="s">
        <v>52</v>
      </c>
      <c r="F8341" t="s">
        <v>344</v>
      </c>
      <c r="G8341" t="s">
        <v>409</v>
      </c>
      <c r="H8341">
        <v>20</v>
      </c>
      <c r="I8341">
        <v>18930.5</v>
      </c>
      <c r="J8341">
        <v>378610</v>
      </c>
      <c r="K8341">
        <v>2525.9899999999998</v>
      </c>
      <c r="L8341">
        <v>747</v>
      </c>
      <c r="M8341" t="s">
        <v>29</v>
      </c>
      <c r="N8341" t="s">
        <v>43</v>
      </c>
      <c r="O8341">
        <v>23240.57</v>
      </c>
      <c r="P8341">
        <f>_xlfn.DAYS(Table3[[#This Row],[Delivery_Date]],Table3[[#This Row],[Order_Date]])</f>
        <v>13</v>
      </c>
    </row>
    <row r="8342" spans="1:16" x14ac:dyDescent="0.25">
      <c r="A8342">
        <v>8341</v>
      </c>
      <c r="B8342" t="s">
        <v>51</v>
      </c>
      <c r="C8342" t="s">
        <v>16</v>
      </c>
      <c r="D8342" t="s">
        <v>25</v>
      </c>
      <c r="E8342" t="s">
        <v>46</v>
      </c>
      <c r="F8342" t="s">
        <v>211</v>
      </c>
      <c r="G8342" t="s">
        <v>183</v>
      </c>
      <c r="H8342">
        <v>10</v>
      </c>
      <c r="I8342">
        <v>32191.9</v>
      </c>
      <c r="J8342">
        <v>321919</v>
      </c>
      <c r="K8342">
        <v>488.4</v>
      </c>
      <c r="L8342">
        <v>362</v>
      </c>
      <c r="M8342" t="s">
        <v>29</v>
      </c>
      <c r="N8342" t="s">
        <v>30</v>
      </c>
      <c r="O8342">
        <v>76914.289999999994</v>
      </c>
      <c r="P8342">
        <f>_xlfn.DAYS(Table3[[#This Row],[Delivery_Date]],Table3[[#This Row],[Order_Date]])</f>
        <v>11</v>
      </c>
    </row>
    <row r="8343" spans="1:16" x14ac:dyDescent="0.25">
      <c r="A8343">
        <v>8342</v>
      </c>
      <c r="B8343" t="s">
        <v>44</v>
      </c>
      <c r="C8343" t="s">
        <v>24</v>
      </c>
      <c r="D8343" t="s">
        <v>32</v>
      </c>
      <c r="E8343" t="s">
        <v>60</v>
      </c>
      <c r="F8343" t="s">
        <v>57</v>
      </c>
      <c r="G8343" t="s">
        <v>349</v>
      </c>
      <c r="H8343">
        <v>11</v>
      </c>
      <c r="I8343">
        <v>1287.19</v>
      </c>
      <c r="J8343">
        <v>14159.09</v>
      </c>
      <c r="K8343">
        <v>3571.69</v>
      </c>
      <c r="L8343">
        <v>834</v>
      </c>
      <c r="M8343" t="s">
        <v>21</v>
      </c>
      <c r="N8343" t="s">
        <v>22</v>
      </c>
      <c r="O8343">
        <v>1097.67</v>
      </c>
      <c r="P8343">
        <f>_xlfn.DAYS(Table3[[#This Row],[Delivery_Date]],Table3[[#This Row],[Order_Date]])</f>
        <v>10</v>
      </c>
    </row>
    <row r="8344" spans="1:16" x14ac:dyDescent="0.25">
      <c r="A8344">
        <v>8343</v>
      </c>
      <c r="B8344" t="s">
        <v>44</v>
      </c>
      <c r="C8344" t="s">
        <v>24</v>
      </c>
      <c r="D8344" t="s">
        <v>17</v>
      </c>
      <c r="E8344" t="s">
        <v>60</v>
      </c>
      <c r="F8344" t="s">
        <v>381</v>
      </c>
      <c r="G8344" t="s">
        <v>117</v>
      </c>
      <c r="H8344">
        <v>38</v>
      </c>
      <c r="I8344">
        <v>36099.230000000003</v>
      </c>
      <c r="J8344">
        <v>1371770.74</v>
      </c>
      <c r="K8344">
        <v>3912.12</v>
      </c>
      <c r="L8344">
        <v>672</v>
      </c>
      <c r="M8344" t="s">
        <v>42</v>
      </c>
      <c r="N8344" t="s">
        <v>36</v>
      </c>
      <c r="O8344">
        <v>96653.48</v>
      </c>
      <c r="P8344">
        <f>_xlfn.DAYS(Table3[[#This Row],[Delivery_Date]],Table3[[#This Row],[Order_Date]])</f>
        <v>8</v>
      </c>
    </row>
    <row r="8345" spans="1:16" x14ac:dyDescent="0.25">
      <c r="A8345">
        <v>8344</v>
      </c>
      <c r="B8345" t="s">
        <v>51</v>
      </c>
      <c r="C8345" t="s">
        <v>16</v>
      </c>
      <c r="D8345" t="s">
        <v>17</v>
      </c>
      <c r="E8345" t="s">
        <v>46</v>
      </c>
      <c r="F8345" t="s">
        <v>371</v>
      </c>
      <c r="G8345" t="s">
        <v>362</v>
      </c>
      <c r="H8345">
        <v>94</v>
      </c>
      <c r="I8345">
        <v>14791.14</v>
      </c>
      <c r="J8345">
        <v>1390367.16</v>
      </c>
      <c r="K8345">
        <v>2919.1</v>
      </c>
      <c r="L8345">
        <v>603</v>
      </c>
      <c r="M8345" t="s">
        <v>21</v>
      </c>
      <c r="N8345" t="s">
        <v>70</v>
      </c>
      <c r="O8345">
        <v>109462.93</v>
      </c>
      <c r="P8345">
        <f>_xlfn.DAYS(Table3[[#This Row],[Delivery_Date]],Table3[[#This Row],[Order_Date]])</f>
        <v>11</v>
      </c>
    </row>
    <row r="8346" spans="1:16" x14ac:dyDescent="0.25">
      <c r="A8346">
        <v>8345</v>
      </c>
      <c r="B8346" t="s">
        <v>59</v>
      </c>
      <c r="C8346" t="s">
        <v>38</v>
      </c>
      <c r="D8346" t="s">
        <v>45</v>
      </c>
      <c r="E8346" t="s">
        <v>52</v>
      </c>
      <c r="F8346" t="s">
        <v>247</v>
      </c>
      <c r="G8346" t="s">
        <v>310</v>
      </c>
      <c r="H8346">
        <v>95</v>
      </c>
      <c r="I8346">
        <v>24213.13</v>
      </c>
      <c r="J8346">
        <v>2300247.35</v>
      </c>
      <c r="K8346">
        <v>1602.54</v>
      </c>
      <c r="L8346">
        <v>861</v>
      </c>
      <c r="M8346" t="s">
        <v>35</v>
      </c>
      <c r="N8346" t="s">
        <v>22</v>
      </c>
      <c r="O8346">
        <v>461255.17</v>
      </c>
      <c r="P8346">
        <f>_xlfn.DAYS(Table3[[#This Row],[Delivery_Date]],Table3[[#This Row],[Order_Date]])</f>
        <v>11</v>
      </c>
    </row>
    <row r="8347" spans="1:16" x14ac:dyDescent="0.25">
      <c r="A8347">
        <v>8346</v>
      </c>
      <c r="B8347" t="s">
        <v>37</v>
      </c>
      <c r="C8347" t="s">
        <v>38</v>
      </c>
      <c r="D8347" t="s">
        <v>25</v>
      </c>
      <c r="E8347" t="s">
        <v>26</v>
      </c>
      <c r="F8347" t="s">
        <v>187</v>
      </c>
      <c r="G8347" t="s">
        <v>203</v>
      </c>
      <c r="H8347">
        <v>62</v>
      </c>
      <c r="I8347">
        <v>4516.68</v>
      </c>
      <c r="J8347">
        <v>280034.15999999997</v>
      </c>
      <c r="K8347">
        <v>452.35</v>
      </c>
      <c r="L8347">
        <v>310</v>
      </c>
      <c r="M8347" t="s">
        <v>35</v>
      </c>
      <c r="N8347" t="s">
        <v>22</v>
      </c>
      <c r="O8347">
        <v>53053.81</v>
      </c>
      <c r="P8347">
        <f>_xlfn.DAYS(Table3[[#This Row],[Delivery_Date]],Table3[[#This Row],[Order_Date]])</f>
        <v>11</v>
      </c>
    </row>
    <row r="8348" spans="1:16" x14ac:dyDescent="0.25">
      <c r="A8348">
        <v>8347</v>
      </c>
      <c r="B8348" t="s">
        <v>51</v>
      </c>
      <c r="C8348" t="s">
        <v>24</v>
      </c>
      <c r="D8348" t="s">
        <v>39</v>
      </c>
      <c r="E8348" t="s">
        <v>52</v>
      </c>
      <c r="F8348" t="s">
        <v>181</v>
      </c>
      <c r="G8348" t="s">
        <v>308</v>
      </c>
      <c r="H8348">
        <v>83</v>
      </c>
      <c r="I8348">
        <v>35922.17</v>
      </c>
      <c r="J8348">
        <v>2981540.11</v>
      </c>
      <c r="K8348">
        <v>2543.1799999999998</v>
      </c>
      <c r="L8348">
        <v>389</v>
      </c>
      <c r="M8348" t="s">
        <v>29</v>
      </c>
      <c r="N8348" t="s">
        <v>30</v>
      </c>
      <c r="O8348">
        <v>155609.16</v>
      </c>
      <c r="P8348">
        <f>_xlfn.DAYS(Table3[[#This Row],[Delivery_Date]],Table3[[#This Row],[Order_Date]])</f>
        <v>3</v>
      </c>
    </row>
    <row r="8349" spans="1:16" x14ac:dyDescent="0.25">
      <c r="A8349">
        <v>8348</v>
      </c>
      <c r="B8349" t="s">
        <v>44</v>
      </c>
      <c r="C8349" t="s">
        <v>16</v>
      </c>
      <c r="D8349" t="s">
        <v>25</v>
      </c>
      <c r="E8349" t="s">
        <v>60</v>
      </c>
      <c r="F8349" t="s">
        <v>305</v>
      </c>
      <c r="G8349" t="s">
        <v>208</v>
      </c>
      <c r="H8349">
        <v>1</v>
      </c>
      <c r="I8349">
        <v>793.11</v>
      </c>
      <c r="J8349">
        <v>793.11</v>
      </c>
      <c r="K8349">
        <v>2813.6</v>
      </c>
      <c r="L8349">
        <v>906</v>
      </c>
      <c r="M8349" t="s">
        <v>21</v>
      </c>
      <c r="N8349" t="s">
        <v>70</v>
      </c>
      <c r="O8349">
        <v>158.37</v>
      </c>
      <c r="P8349">
        <f>_xlfn.DAYS(Table3[[#This Row],[Delivery_Date]],Table3[[#This Row],[Order_Date]])</f>
        <v>8</v>
      </c>
    </row>
    <row r="8350" spans="1:16" x14ac:dyDescent="0.25">
      <c r="A8350">
        <v>8349</v>
      </c>
      <c r="B8350" t="s">
        <v>59</v>
      </c>
      <c r="C8350" t="s">
        <v>38</v>
      </c>
      <c r="D8350" t="s">
        <v>45</v>
      </c>
      <c r="E8350" t="s">
        <v>52</v>
      </c>
      <c r="F8350" t="s">
        <v>231</v>
      </c>
      <c r="G8350" t="s">
        <v>224</v>
      </c>
      <c r="H8350">
        <v>96</v>
      </c>
      <c r="I8350">
        <v>13805.11</v>
      </c>
      <c r="J8350">
        <v>1325290.56</v>
      </c>
      <c r="K8350">
        <v>191.2</v>
      </c>
      <c r="L8350">
        <v>5</v>
      </c>
      <c r="M8350" t="s">
        <v>21</v>
      </c>
      <c r="N8350" t="s">
        <v>70</v>
      </c>
      <c r="O8350">
        <v>251115.05</v>
      </c>
      <c r="P8350">
        <f>_xlfn.DAYS(Table3[[#This Row],[Delivery_Date]],Table3[[#This Row],[Order_Date]])</f>
        <v>8</v>
      </c>
    </row>
    <row r="8351" spans="1:16" x14ac:dyDescent="0.25">
      <c r="A8351">
        <v>8350</v>
      </c>
      <c r="B8351" t="s">
        <v>59</v>
      </c>
      <c r="C8351" t="s">
        <v>16</v>
      </c>
      <c r="D8351" t="s">
        <v>45</v>
      </c>
      <c r="E8351" t="s">
        <v>46</v>
      </c>
      <c r="F8351" t="s">
        <v>173</v>
      </c>
      <c r="G8351" t="s">
        <v>257</v>
      </c>
      <c r="H8351">
        <v>40</v>
      </c>
      <c r="I8351">
        <v>44956.35</v>
      </c>
      <c r="J8351">
        <v>1798254</v>
      </c>
      <c r="K8351">
        <v>1932.07</v>
      </c>
      <c r="L8351">
        <v>368</v>
      </c>
      <c r="M8351" t="s">
        <v>21</v>
      </c>
      <c r="N8351" t="s">
        <v>70</v>
      </c>
      <c r="O8351">
        <v>127625.22</v>
      </c>
      <c r="P8351">
        <f>_xlfn.DAYS(Table3[[#This Row],[Delivery_Date]],Table3[[#This Row],[Order_Date]])</f>
        <v>1</v>
      </c>
    </row>
    <row r="8352" spans="1:16" x14ac:dyDescent="0.25">
      <c r="A8352">
        <v>8351</v>
      </c>
      <c r="B8352" t="s">
        <v>44</v>
      </c>
      <c r="C8352" t="s">
        <v>16</v>
      </c>
      <c r="D8352" t="s">
        <v>32</v>
      </c>
      <c r="E8352" t="s">
        <v>60</v>
      </c>
      <c r="F8352" t="s">
        <v>148</v>
      </c>
      <c r="G8352" t="s">
        <v>112</v>
      </c>
      <c r="H8352">
        <v>57</v>
      </c>
      <c r="I8352">
        <v>11465.04</v>
      </c>
      <c r="J8352">
        <v>653507.28</v>
      </c>
      <c r="K8352">
        <v>2444.0300000000002</v>
      </c>
      <c r="L8352">
        <v>330</v>
      </c>
      <c r="M8352" t="s">
        <v>21</v>
      </c>
      <c r="N8352" t="s">
        <v>36</v>
      </c>
      <c r="O8352">
        <v>58657.79</v>
      </c>
      <c r="P8352">
        <f>_xlfn.DAYS(Table3[[#This Row],[Delivery_Date]],Table3[[#This Row],[Order_Date]])</f>
        <v>11</v>
      </c>
    </row>
    <row r="8353" spans="1:16" x14ac:dyDescent="0.25">
      <c r="A8353">
        <v>8352</v>
      </c>
      <c r="B8353" t="s">
        <v>59</v>
      </c>
      <c r="C8353" t="s">
        <v>24</v>
      </c>
      <c r="D8353" t="s">
        <v>39</v>
      </c>
      <c r="E8353" t="s">
        <v>46</v>
      </c>
      <c r="F8353" t="s">
        <v>360</v>
      </c>
      <c r="G8353" t="s">
        <v>373</v>
      </c>
      <c r="H8353">
        <v>92</v>
      </c>
      <c r="I8353">
        <v>11277.21</v>
      </c>
      <c r="J8353">
        <v>1037503.32</v>
      </c>
      <c r="K8353">
        <v>1206.55</v>
      </c>
      <c r="L8353">
        <v>562</v>
      </c>
      <c r="M8353" t="s">
        <v>42</v>
      </c>
      <c r="N8353" t="s">
        <v>30</v>
      </c>
      <c r="O8353">
        <v>184565.86</v>
      </c>
      <c r="P8353">
        <f>_xlfn.DAYS(Table3[[#This Row],[Delivery_Date]],Table3[[#This Row],[Order_Date]])</f>
        <v>8</v>
      </c>
    </row>
    <row r="8354" spans="1:16" x14ac:dyDescent="0.25">
      <c r="A8354">
        <v>8353</v>
      </c>
      <c r="B8354" t="s">
        <v>51</v>
      </c>
      <c r="C8354" t="s">
        <v>24</v>
      </c>
      <c r="D8354" t="s">
        <v>32</v>
      </c>
      <c r="E8354" t="s">
        <v>18</v>
      </c>
      <c r="F8354" t="s">
        <v>150</v>
      </c>
      <c r="G8354" t="s">
        <v>295</v>
      </c>
      <c r="H8354">
        <v>3</v>
      </c>
      <c r="I8354">
        <v>6813.96</v>
      </c>
      <c r="J8354">
        <v>20441.88</v>
      </c>
      <c r="K8354">
        <v>4360.1000000000004</v>
      </c>
      <c r="L8354">
        <v>513</v>
      </c>
      <c r="M8354" t="s">
        <v>21</v>
      </c>
      <c r="N8354" t="s">
        <v>30</v>
      </c>
      <c r="O8354">
        <v>1666.55</v>
      </c>
      <c r="P8354">
        <f>_xlfn.DAYS(Table3[[#This Row],[Delivery_Date]],Table3[[#This Row],[Order_Date]])</f>
        <v>7</v>
      </c>
    </row>
    <row r="8355" spans="1:16" x14ac:dyDescent="0.25">
      <c r="A8355">
        <v>8354</v>
      </c>
      <c r="B8355" t="s">
        <v>31</v>
      </c>
      <c r="C8355" t="s">
        <v>38</v>
      </c>
      <c r="D8355" t="s">
        <v>39</v>
      </c>
      <c r="E8355" t="s">
        <v>18</v>
      </c>
      <c r="F8355" t="s">
        <v>142</v>
      </c>
      <c r="G8355" t="s">
        <v>212</v>
      </c>
      <c r="H8355">
        <v>97</v>
      </c>
      <c r="I8355">
        <v>43475.58</v>
      </c>
      <c r="J8355">
        <v>4217131.26</v>
      </c>
      <c r="K8355">
        <v>2816.73</v>
      </c>
      <c r="L8355">
        <v>357</v>
      </c>
      <c r="M8355" t="s">
        <v>21</v>
      </c>
      <c r="N8355" t="s">
        <v>70</v>
      </c>
      <c r="O8355">
        <v>923533.47</v>
      </c>
      <c r="P8355">
        <f>_xlfn.DAYS(Table3[[#This Row],[Delivery_Date]],Table3[[#This Row],[Order_Date]])</f>
        <v>4</v>
      </c>
    </row>
    <row r="8356" spans="1:16" x14ac:dyDescent="0.25">
      <c r="A8356">
        <v>8355</v>
      </c>
      <c r="B8356" t="s">
        <v>31</v>
      </c>
      <c r="C8356" t="s">
        <v>24</v>
      </c>
      <c r="D8356" t="s">
        <v>45</v>
      </c>
      <c r="E8356" t="s">
        <v>18</v>
      </c>
      <c r="F8356" t="s">
        <v>90</v>
      </c>
      <c r="G8356" t="s">
        <v>161</v>
      </c>
      <c r="H8356">
        <v>70</v>
      </c>
      <c r="I8356">
        <v>9036.91</v>
      </c>
      <c r="J8356">
        <v>632583.69999999995</v>
      </c>
      <c r="K8356">
        <v>3237.49</v>
      </c>
      <c r="L8356">
        <v>732</v>
      </c>
      <c r="M8356" t="s">
        <v>29</v>
      </c>
      <c r="N8356" t="s">
        <v>43</v>
      </c>
      <c r="O8356">
        <v>69232.649999999994</v>
      </c>
      <c r="P8356">
        <f>_xlfn.DAYS(Table3[[#This Row],[Delivery_Date]],Table3[[#This Row],[Order_Date]])</f>
        <v>8</v>
      </c>
    </row>
    <row r="8357" spans="1:16" x14ac:dyDescent="0.25">
      <c r="A8357">
        <v>8356</v>
      </c>
      <c r="B8357" t="s">
        <v>44</v>
      </c>
      <c r="C8357" t="s">
        <v>16</v>
      </c>
      <c r="D8357" t="s">
        <v>45</v>
      </c>
      <c r="E8357" t="s">
        <v>18</v>
      </c>
      <c r="F8357" t="s">
        <v>203</v>
      </c>
      <c r="G8357" t="s">
        <v>250</v>
      </c>
      <c r="H8357">
        <v>91</v>
      </c>
      <c r="I8357">
        <v>2427.27</v>
      </c>
      <c r="J8357">
        <v>220881.57</v>
      </c>
      <c r="K8357">
        <v>572.42999999999995</v>
      </c>
      <c r="L8357">
        <v>934</v>
      </c>
      <c r="M8357" t="s">
        <v>21</v>
      </c>
      <c r="N8357" t="s">
        <v>70</v>
      </c>
      <c r="O8357">
        <v>27019.15</v>
      </c>
      <c r="P8357">
        <f>_xlfn.DAYS(Table3[[#This Row],[Delivery_Date]],Table3[[#This Row],[Order_Date]])</f>
        <v>5</v>
      </c>
    </row>
    <row r="8358" spans="1:16" x14ac:dyDescent="0.25">
      <c r="A8358">
        <v>8357</v>
      </c>
      <c r="B8358" t="s">
        <v>23</v>
      </c>
      <c r="C8358" t="s">
        <v>24</v>
      </c>
      <c r="D8358" t="s">
        <v>17</v>
      </c>
      <c r="E8358" t="s">
        <v>52</v>
      </c>
      <c r="F8358" t="s">
        <v>160</v>
      </c>
      <c r="G8358" t="s">
        <v>83</v>
      </c>
      <c r="H8358">
        <v>60</v>
      </c>
      <c r="I8358">
        <v>6915.87</v>
      </c>
      <c r="J8358">
        <v>414952.2</v>
      </c>
      <c r="K8358">
        <v>1572.78</v>
      </c>
      <c r="L8358">
        <v>677</v>
      </c>
      <c r="M8358" t="s">
        <v>29</v>
      </c>
      <c r="N8358" t="s">
        <v>36</v>
      </c>
      <c r="O8358">
        <v>50002.96</v>
      </c>
      <c r="P8358">
        <f>_xlfn.DAYS(Table3[[#This Row],[Delivery_Date]],Table3[[#This Row],[Order_Date]])</f>
        <v>9</v>
      </c>
    </row>
    <row r="8359" spans="1:16" x14ac:dyDescent="0.25">
      <c r="A8359">
        <v>8358</v>
      </c>
      <c r="B8359" t="s">
        <v>44</v>
      </c>
      <c r="C8359" t="s">
        <v>24</v>
      </c>
      <c r="D8359" t="s">
        <v>45</v>
      </c>
      <c r="E8359" t="s">
        <v>26</v>
      </c>
      <c r="F8359" t="s">
        <v>254</v>
      </c>
      <c r="G8359" t="s">
        <v>163</v>
      </c>
      <c r="H8359">
        <v>27</v>
      </c>
      <c r="I8359">
        <v>8027.28</v>
      </c>
      <c r="J8359">
        <v>216736.56</v>
      </c>
      <c r="K8359">
        <v>1390.12</v>
      </c>
      <c r="L8359">
        <v>420</v>
      </c>
      <c r="M8359" t="s">
        <v>21</v>
      </c>
      <c r="N8359" t="s">
        <v>43</v>
      </c>
      <c r="O8359">
        <v>22925.49</v>
      </c>
      <c r="P8359">
        <f>_xlfn.DAYS(Table3[[#This Row],[Delivery_Date]],Table3[[#This Row],[Order_Date]])</f>
        <v>7</v>
      </c>
    </row>
    <row r="8360" spans="1:16" x14ac:dyDescent="0.25">
      <c r="A8360">
        <v>8359</v>
      </c>
      <c r="B8360" t="s">
        <v>59</v>
      </c>
      <c r="C8360" t="s">
        <v>24</v>
      </c>
      <c r="D8360" t="s">
        <v>25</v>
      </c>
      <c r="E8360" t="s">
        <v>60</v>
      </c>
      <c r="F8360" t="s">
        <v>230</v>
      </c>
      <c r="G8360" t="s">
        <v>308</v>
      </c>
      <c r="H8360">
        <v>15</v>
      </c>
      <c r="I8360">
        <v>12241.85</v>
      </c>
      <c r="J8360">
        <v>183627.75</v>
      </c>
      <c r="K8360">
        <v>2113.98</v>
      </c>
      <c r="L8360">
        <v>102</v>
      </c>
      <c r="M8360" t="s">
        <v>35</v>
      </c>
      <c r="N8360" t="s">
        <v>30</v>
      </c>
      <c r="O8360">
        <v>25798.93</v>
      </c>
      <c r="P8360">
        <f>_xlfn.DAYS(Table3[[#This Row],[Delivery_Date]],Table3[[#This Row],[Order_Date]])</f>
        <v>4</v>
      </c>
    </row>
    <row r="8361" spans="1:16" x14ac:dyDescent="0.25">
      <c r="A8361">
        <v>8360</v>
      </c>
      <c r="B8361" t="s">
        <v>65</v>
      </c>
      <c r="C8361" t="s">
        <v>24</v>
      </c>
      <c r="D8361" t="s">
        <v>39</v>
      </c>
      <c r="E8361" t="s">
        <v>52</v>
      </c>
      <c r="F8361" t="s">
        <v>318</v>
      </c>
      <c r="G8361" t="s">
        <v>108</v>
      </c>
      <c r="H8361">
        <v>3</v>
      </c>
      <c r="I8361">
        <v>29109.22</v>
      </c>
      <c r="J8361">
        <v>87327.66</v>
      </c>
      <c r="K8361">
        <v>4738.4799999999996</v>
      </c>
      <c r="L8361">
        <v>317</v>
      </c>
      <c r="M8361" t="s">
        <v>21</v>
      </c>
      <c r="N8361" t="s">
        <v>43</v>
      </c>
      <c r="O8361">
        <v>20036.68</v>
      </c>
      <c r="P8361">
        <f>_xlfn.DAYS(Table3[[#This Row],[Delivery_Date]],Table3[[#This Row],[Order_Date]])</f>
        <v>2</v>
      </c>
    </row>
    <row r="8362" spans="1:16" x14ac:dyDescent="0.25">
      <c r="A8362">
        <v>8361</v>
      </c>
      <c r="B8362" t="s">
        <v>65</v>
      </c>
      <c r="C8362" t="s">
        <v>24</v>
      </c>
      <c r="D8362" t="s">
        <v>25</v>
      </c>
      <c r="E8362" t="s">
        <v>26</v>
      </c>
      <c r="F8362" t="s">
        <v>353</v>
      </c>
      <c r="G8362" t="s">
        <v>389</v>
      </c>
      <c r="H8362">
        <v>73</v>
      </c>
      <c r="I8362">
        <v>23355.32</v>
      </c>
      <c r="J8362">
        <v>1704938.36</v>
      </c>
      <c r="K8362">
        <v>287.27999999999997</v>
      </c>
      <c r="L8362">
        <v>483</v>
      </c>
      <c r="M8362" t="s">
        <v>35</v>
      </c>
      <c r="N8362" t="s">
        <v>22</v>
      </c>
      <c r="O8362">
        <v>148245.87</v>
      </c>
      <c r="P8362">
        <f>_xlfn.DAYS(Table3[[#This Row],[Delivery_Date]],Table3[[#This Row],[Order_Date]])</f>
        <v>3</v>
      </c>
    </row>
    <row r="8363" spans="1:16" x14ac:dyDescent="0.25">
      <c r="A8363">
        <v>8362</v>
      </c>
      <c r="B8363" t="s">
        <v>59</v>
      </c>
      <c r="C8363" t="s">
        <v>38</v>
      </c>
      <c r="D8363" t="s">
        <v>45</v>
      </c>
      <c r="E8363" t="s">
        <v>18</v>
      </c>
      <c r="F8363" t="s">
        <v>263</v>
      </c>
      <c r="G8363" t="s">
        <v>394</v>
      </c>
      <c r="H8363">
        <v>79</v>
      </c>
      <c r="I8363">
        <v>46595.02</v>
      </c>
      <c r="J8363">
        <v>3681006.58</v>
      </c>
      <c r="K8363">
        <v>3689.95</v>
      </c>
      <c r="L8363">
        <v>920</v>
      </c>
      <c r="M8363" t="s">
        <v>35</v>
      </c>
      <c r="N8363" t="s">
        <v>22</v>
      </c>
      <c r="O8363">
        <v>237408.47</v>
      </c>
      <c r="P8363">
        <f>_xlfn.DAYS(Table3[[#This Row],[Delivery_Date]],Table3[[#This Row],[Order_Date]])</f>
        <v>10</v>
      </c>
    </row>
    <row r="8364" spans="1:16" x14ac:dyDescent="0.25">
      <c r="A8364">
        <v>8363</v>
      </c>
      <c r="B8364" t="s">
        <v>59</v>
      </c>
      <c r="C8364" t="s">
        <v>38</v>
      </c>
      <c r="D8364" t="s">
        <v>17</v>
      </c>
      <c r="E8364" t="s">
        <v>52</v>
      </c>
      <c r="F8364" t="s">
        <v>133</v>
      </c>
      <c r="G8364" t="s">
        <v>229</v>
      </c>
      <c r="H8364">
        <v>35</v>
      </c>
      <c r="I8364">
        <v>10204.42</v>
      </c>
      <c r="J8364">
        <v>357154.7</v>
      </c>
      <c r="K8364">
        <v>1471.45</v>
      </c>
      <c r="L8364">
        <v>745</v>
      </c>
      <c r="M8364" t="s">
        <v>29</v>
      </c>
      <c r="N8364" t="s">
        <v>43</v>
      </c>
      <c r="O8364">
        <v>47597.33</v>
      </c>
      <c r="P8364">
        <f>_xlfn.DAYS(Table3[[#This Row],[Delivery_Date]],Table3[[#This Row],[Order_Date]])</f>
        <v>14</v>
      </c>
    </row>
    <row r="8365" spans="1:16" x14ac:dyDescent="0.25">
      <c r="A8365">
        <v>8364</v>
      </c>
      <c r="B8365" t="s">
        <v>44</v>
      </c>
      <c r="C8365" t="s">
        <v>38</v>
      </c>
      <c r="D8365" t="s">
        <v>32</v>
      </c>
      <c r="E8365" t="s">
        <v>52</v>
      </c>
      <c r="F8365" t="s">
        <v>331</v>
      </c>
      <c r="G8365" t="s">
        <v>255</v>
      </c>
      <c r="H8365">
        <v>42</v>
      </c>
      <c r="I8365">
        <v>36421.06</v>
      </c>
      <c r="J8365">
        <v>1529684.52</v>
      </c>
      <c r="K8365">
        <v>1557.25</v>
      </c>
      <c r="L8365">
        <v>483</v>
      </c>
      <c r="M8365" t="s">
        <v>42</v>
      </c>
      <c r="N8365" t="s">
        <v>70</v>
      </c>
      <c r="O8365">
        <v>254547.54</v>
      </c>
      <c r="P8365">
        <f>_xlfn.DAYS(Table3[[#This Row],[Delivery_Date]],Table3[[#This Row],[Order_Date]])</f>
        <v>2</v>
      </c>
    </row>
    <row r="8366" spans="1:16" x14ac:dyDescent="0.25">
      <c r="A8366">
        <v>8365</v>
      </c>
      <c r="B8366" t="s">
        <v>37</v>
      </c>
      <c r="C8366" t="s">
        <v>38</v>
      </c>
      <c r="D8366" t="s">
        <v>45</v>
      </c>
      <c r="E8366" t="s">
        <v>18</v>
      </c>
      <c r="F8366" t="s">
        <v>161</v>
      </c>
      <c r="G8366" t="s">
        <v>112</v>
      </c>
      <c r="H8366">
        <v>48</v>
      </c>
      <c r="I8366">
        <v>49959.57</v>
      </c>
      <c r="J8366">
        <v>2398059.36</v>
      </c>
      <c r="K8366">
        <v>1084.75</v>
      </c>
      <c r="L8366">
        <v>397</v>
      </c>
      <c r="M8366" t="s">
        <v>21</v>
      </c>
      <c r="N8366" t="s">
        <v>22</v>
      </c>
      <c r="O8366">
        <v>418720.07</v>
      </c>
      <c r="P8366">
        <f>_xlfn.DAYS(Table3[[#This Row],[Delivery_Date]],Table3[[#This Row],[Order_Date]])</f>
        <v>6</v>
      </c>
    </row>
    <row r="8367" spans="1:16" x14ac:dyDescent="0.25">
      <c r="A8367">
        <v>8366</v>
      </c>
      <c r="B8367" t="s">
        <v>15</v>
      </c>
      <c r="C8367" t="s">
        <v>24</v>
      </c>
      <c r="D8367" t="s">
        <v>17</v>
      </c>
      <c r="E8367" t="s">
        <v>46</v>
      </c>
      <c r="F8367" t="s">
        <v>199</v>
      </c>
      <c r="G8367" t="s">
        <v>247</v>
      </c>
      <c r="H8367">
        <v>34</v>
      </c>
      <c r="I8367">
        <v>48797.31</v>
      </c>
      <c r="J8367">
        <v>1659108.54</v>
      </c>
      <c r="K8367">
        <v>3919.73</v>
      </c>
      <c r="L8367">
        <v>500</v>
      </c>
      <c r="M8367" t="s">
        <v>29</v>
      </c>
      <c r="N8367" t="s">
        <v>43</v>
      </c>
      <c r="O8367">
        <v>330360.96999999997</v>
      </c>
      <c r="P8367">
        <f>_xlfn.DAYS(Table3[[#This Row],[Delivery_Date]],Table3[[#This Row],[Order_Date]])</f>
        <v>1</v>
      </c>
    </row>
    <row r="8368" spans="1:16" x14ac:dyDescent="0.25">
      <c r="A8368">
        <v>8367</v>
      </c>
      <c r="B8368" t="s">
        <v>31</v>
      </c>
      <c r="C8368" t="s">
        <v>24</v>
      </c>
      <c r="D8368" t="s">
        <v>39</v>
      </c>
      <c r="E8368" t="s">
        <v>46</v>
      </c>
      <c r="F8368" t="s">
        <v>92</v>
      </c>
      <c r="G8368" t="s">
        <v>113</v>
      </c>
      <c r="H8368">
        <v>7</v>
      </c>
      <c r="I8368">
        <v>27759.91</v>
      </c>
      <c r="J8368">
        <v>194319.37</v>
      </c>
      <c r="K8368">
        <v>1269.4100000000001</v>
      </c>
      <c r="L8368">
        <v>386</v>
      </c>
      <c r="M8368" t="s">
        <v>21</v>
      </c>
      <c r="N8368" t="s">
        <v>22</v>
      </c>
      <c r="O8368">
        <v>22329.439999999999</v>
      </c>
      <c r="P8368">
        <f>_xlfn.DAYS(Table3[[#This Row],[Delivery_Date]],Table3[[#This Row],[Order_Date]])</f>
        <v>8</v>
      </c>
    </row>
    <row r="8369" spans="1:16" x14ac:dyDescent="0.25">
      <c r="A8369">
        <v>8368</v>
      </c>
      <c r="B8369" t="s">
        <v>51</v>
      </c>
      <c r="C8369" t="s">
        <v>38</v>
      </c>
      <c r="D8369" t="s">
        <v>25</v>
      </c>
      <c r="E8369" t="s">
        <v>60</v>
      </c>
      <c r="F8369" t="s">
        <v>139</v>
      </c>
      <c r="G8369" t="s">
        <v>385</v>
      </c>
      <c r="H8369">
        <v>25</v>
      </c>
      <c r="I8369">
        <v>9509.1200000000008</v>
      </c>
      <c r="J8369">
        <v>237728</v>
      </c>
      <c r="K8369">
        <v>3466.52</v>
      </c>
      <c r="L8369">
        <v>678</v>
      </c>
      <c r="M8369" t="s">
        <v>35</v>
      </c>
      <c r="N8369" t="s">
        <v>70</v>
      </c>
      <c r="O8369">
        <v>14567.99</v>
      </c>
      <c r="P8369">
        <f>_xlfn.DAYS(Table3[[#This Row],[Delivery_Date]],Table3[[#This Row],[Order_Date]])</f>
        <v>1</v>
      </c>
    </row>
    <row r="8370" spans="1:16" x14ac:dyDescent="0.25">
      <c r="A8370">
        <v>8369</v>
      </c>
      <c r="B8370" t="s">
        <v>65</v>
      </c>
      <c r="C8370" t="s">
        <v>24</v>
      </c>
      <c r="D8370" t="s">
        <v>45</v>
      </c>
      <c r="E8370" t="s">
        <v>52</v>
      </c>
      <c r="F8370" t="s">
        <v>48</v>
      </c>
      <c r="G8370" t="s">
        <v>302</v>
      </c>
      <c r="H8370">
        <v>28</v>
      </c>
      <c r="I8370">
        <v>31878.93</v>
      </c>
      <c r="J8370">
        <v>892610.04</v>
      </c>
      <c r="K8370">
        <v>3122.45</v>
      </c>
      <c r="L8370">
        <v>558</v>
      </c>
      <c r="M8370" t="s">
        <v>21</v>
      </c>
      <c r="N8370" t="s">
        <v>22</v>
      </c>
      <c r="O8370">
        <v>82769.75</v>
      </c>
      <c r="P8370">
        <f>_xlfn.DAYS(Table3[[#This Row],[Delivery_Date]],Table3[[#This Row],[Order_Date]])</f>
        <v>13</v>
      </c>
    </row>
    <row r="8371" spans="1:16" x14ac:dyDescent="0.25">
      <c r="A8371">
        <v>8370</v>
      </c>
      <c r="B8371" t="s">
        <v>15</v>
      </c>
      <c r="C8371" t="s">
        <v>16</v>
      </c>
      <c r="D8371" t="s">
        <v>45</v>
      </c>
      <c r="E8371" t="s">
        <v>18</v>
      </c>
      <c r="F8371" t="s">
        <v>124</v>
      </c>
      <c r="G8371" t="s">
        <v>298</v>
      </c>
      <c r="H8371">
        <v>49</v>
      </c>
      <c r="I8371">
        <v>25908.61</v>
      </c>
      <c r="J8371">
        <v>1269521.8899999999</v>
      </c>
      <c r="K8371">
        <v>1465.77</v>
      </c>
      <c r="L8371">
        <v>405</v>
      </c>
      <c r="M8371" t="s">
        <v>35</v>
      </c>
      <c r="N8371" t="s">
        <v>22</v>
      </c>
      <c r="O8371">
        <v>182450.14</v>
      </c>
      <c r="P8371">
        <f>_xlfn.DAYS(Table3[[#This Row],[Delivery_Date]],Table3[[#This Row],[Order_Date]])</f>
        <v>7</v>
      </c>
    </row>
    <row r="8372" spans="1:16" x14ac:dyDescent="0.25">
      <c r="A8372">
        <v>8371</v>
      </c>
      <c r="B8372" t="s">
        <v>44</v>
      </c>
      <c r="C8372" t="s">
        <v>24</v>
      </c>
      <c r="D8372" t="s">
        <v>32</v>
      </c>
      <c r="E8372" t="s">
        <v>60</v>
      </c>
      <c r="F8372" t="s">
        <v>145</v>
      </c>
      <c r="G8372" t="s">
        <v>404</v>
      </c>
      <c r="H8372">
        <v>15</v>
      </c>
      <c r="I8372">
        <v>11992.32</v>
      </c>
      <c r="J8372">
        <v>179884.79999999999</v>
      </c>
      <c r="K8372">
        <v>1636.81</v>
      </c>
      <c r="L8372">
        <v>871</v>
      </c>
      <c r="M8372" t="s">
        <v>29</v>
      </c>
      <c r="N8372" t="s">
        <v>70</v>
      </c>
      <c r="O8372">
        <v>24088.94</v>
      </c>
      <c r="P8372">
        <f>_xlfn.DAYS(Table3[[#This Row],[Delivery_Date]],Table3[[#This Row],[Order_Date]])</f>
        <v>12</v>
      </c>
    </row>
    <row r="8373" spans="1:16" x14ac:dyDescent="0.25">
      <c r="A8373">
        <v>8372</v>
      </c>
      <c r="B8373" t="s">
        <v>15</v>
      </c>
      <c r="C8373" t="s">
        <v>38</v>
      </c>
      <c r="D8373" t="s">
        <v>39</v>
      </c>
      <c r="E8373" t="s">
        <v>46</v>
      </c>
      <c r="F8373" t="s">
        <v>232</v>
      </c>
      <c r="G8373" t="s">
        <v>143</v>
      </c>
      <c r="H8373">
        <v>68</v>
      </c>
      <c r="I8373">
        <v>32698.87</v>
      </c>
      <c r="J8373">
        <v>2223523.16</v>
      </c>
      <c r="K8373">
        <v>1333.95</v>
      </c>
      <c r="L8373">
        <v>329</v>
      </c>
      <c r="M8373" t="s">
        <v>35</v>
      </c>
      <c r="N8373" t="s">
        <v>36</v>
      </c>
      <c r="O8373">
        <v>245755.34</v>
      </c>
      <c r="P8373">
        <f>_xlfn.DAYS(Table3[[#This Row],[Delivery_Date]],Table3[[#This Row],[Order_Date]])</f>
        <v>10</v>
      </c>
    </row>
    <row r="8374" spans="1:16" x14ac:dyDescent="0.25">
      <c r="A8374">
        <v>8373</v>
      </c>
      <c r="B8374" t="s">
        <v>59</v>
      </c>
      <c r="C8374" t="s">
        <v>16</v>
      </c>
      <c r="D8374" t="s">
        <v>32</v>
      </c>
      <c r="E8374" t="s">
        <v>18</v>
      </c>
      <c r="F8374" t="s">
        <v>64</v>
      </c>
      <c r="G8374" t="s">
        <v>256</v>
      </c>
      <c r="H8374">
        <v>36</v>
      </c>
      <c r="I8374">
        <v>41243.72</v>
      </c>
      <c r="J8374">
        <v>1484773.92</v>
      </c>
      <c r="K8374">
        <v>2931.4</v>
      </c>
      <c r="L8374">
        <v>471</v>
      </c>
      <c r="M8374" t="s">
        <v>29</v>
      </c>
      <c r="N8374" t="s">
        <v>22</v>
      </c>
      <c r="O8374">
        <v>285819.82</v>
      </c>
      <c r="P8374">
        <f>_xlfn.DAYS(Table3[[#This Row],[Delivery_Date]],Table3[[#This Row],[Order_Date]])</f>
        <v>5</v>
      </c>
    </row>
    <row r="8375" spans="1:16" x14ac:dyDescent="0.25">
      <c r="A8375">
        <v>8374</v>
      </c>
      <c r="B8375" t="s">
        <v>59</v>
      </c>
      <c r="C8375" t="s">
        <v>24</v>
      </c>
      <c r="D8375" t="s">
        <v>32</v>
      </c>
      <c r="E8375" t="s">
        <v>18</v>
      </c>
      <c r="F8375" t="s">
        <v>270</v>
      </c>
      <c r="G8375" t="s">
        <v>251</v>
      </c>
      <c r="H8375">
        <v>50</v>
      </c>
      <c r="I8375">
        <v>26899.59</v>
      </c>
      <c r="J8375">
        <v>1344979.5</v>
      </c>
      <c r="K8375">
        <v>3992.92</v>
      </c>
      <c r="L8375">
        <v>560</v>
      </c>
      <c r="M8375" t="s">
        <v>21</v>
      </c>
      <c r="N8375" t="s">
        <v>36</v>
      </c>
      <c r="O8375">
        <v>261374.46</v>
      </c>
      <c r="P8375">
        <f>_xlfn.DAYS(Table3[[#This Row],[Delivery_Date]],Table3[[#This Row],[Order_Date]])</f>
        <v>10</v>
      </c>
    </row>
    <row r="8376" spans="1:16" x14ac:dyDescent="0.25">
      <c r="A8376">
        <v>8375</v>
      </c>
      <c r="B8376" t="s">
        <v>15</v>
      </c>
      <c r="C8376" t="s">
        <v>24</v>
      </c>
      <c r="D8376" t="s">
        <v>17</v>
      </c>
      <c r="E8376" t="s">
        <v>46</v>
      </c>
      <c r="F8376" t="s">
        <v>291</v>
      </c>
      <c r="G8376" t="s">
        <v>201</v>
      </c>
      <c r="H8376">
        <v>75</v>
      </c>
      <c r="I8376">
        <v>39069.58</v>
      </c>
      <c r="J8376">
        <v>2930218.5</v>
      </c>
      <c r="K8376">
        <v>2543.65</v>
      </c>
      <c r="L8376">
        <v>148</v>
      </c>
      <c r="M8376" t="s">
        <v>42</v>
      </c>
      <c r="N8376" t="s">
        <v>43</v>
      </c>
      <c r="O8376">
        <v>721831.72</v>
      </c>
      <c r="P8376">
        <f>_xlfn.DAYS(Table3[[#This Row],[Delivery_Date]],Table3[[#This Row],[Order_Date]])</f>
        <v>8</v>
      </c>
    </row>
    <row r="8377" spans="1:16" x14ac:dyDescent="0.25">
      <c r="A8377">
        <v>8376</v>
      </c>
      <c r="B8377" t="s">
        <v>23</v>
      </c>
      <c r="C8377" t="s">
        <v>24</v>
      </c>
      <c r="D8377" t="s">
        <v>45</v>
      </c>
      <c r="E8377" t="s">
        <v>46</v>
      </c>
      <c r="F8377" t="s">
        <v>332</v>
      </c>
      <c r="G8377" t="s">
        <v>204</v>
      </c>
      <c r="H8377">
        <v>28</v>
      </c>
      <c r="I8377">
        <v>30830.09</v>
      </c>
      <c r="J8377">
        <v>863242.52</v>
      </c>
      <c r="K8377">
        <v>1840.07</v>
      </c>
      <c r="L8377">
        <v>801</v>
      </c>
      <c r="M8377" t="s">
        <v>21</v>
      </c>
      <c r="N8377" t="s">
        <v>70</v>
      </c>
      <c r="O8377">
        <v>72033.509999999995</v>
      </c>
      <c r="P8377">
        <f>_xlfn.DAYS(Table3[[#This Row],[Delivery_Date]],Table3[[#This Row],[Order_Date]])</f>
        <v>1</v>
      </c>
    </row>
    <row r="8378" spans="1:16" x14ac:dyDescent="0.25">
      <c r="A8378">
        <v>8377</v>
      </c>
      <c r="B8378" t="s">
        <v>65</v>
      </c>
      <c r="C8378" t="s">
        <v>38</v>
      </c>
      <c r="D8378" t="s">
        <v>45</v>
      </c>
      <c r="E8378" t="s">
        <v>60</v>
      </c>
      <c r="F8378" t="s">
        <v>102</v>
      </c>
      <c r="G8378" t="s">
        <v>210</v>
      </c>
      <c r="H8378">
        <v>13</v>
      </c>
      <c r="I8378">
        <v>20846.11</v>
      </c>
      <c r="J8378">
        <v>270999.43</v>
      </c>
      <c r="K8378">
        <v>2176.91</v>
      </c>
      <c r="L8378">
        <v>359</v>
      </c>
      <c r="M8378" t="s">
        <v>42</v>
      </c>
      <c r="N8378" t="s">
        <v>22</v>
      </c>
      <c r="O8378">
        <v>20456.98</v>
      </c>
      <c r="P8378">
        <f>_xlfn.DAYS(Table3[[#This Row],[Delivery_Date]],Table3[[#This Row],[Order_Date]])</f>
        <v>10</v>
      </c>
    </row>
    <row r="8379" spans="1:16" x14ac:dyDescent="0.25">
      <c r="A8379">
        <v>8378</v>
      </c>
      <c r="B8379" t="s">
        <v>31</v>
      </c>
      <c r="C8379" t="s">
        <v>24</v>
      </c>
      <c r="D8379" t="s">
        <v>17</v>
      </c>
      <c r="E8379" t="s">
        <v>18</v>
      </c>
      <c r="F8379" t="s">
        <v>57</v>
      </c>
      <c r="G8379" t="s">
        <v>81</v>
      </c>
      <c r="H8379">
        <v>61</v>
      </c>
      <c r="I8379">
        <v>30817.33</v>
      </c>
      <c r="J8379">
        <v>1879857.13</v>
      </c>
      <c r="K8379">
        <v>1330.63</v>
      </c>
      <c r="L8379">
        <v>110</v>
      </c>
      <c r="M8379" t="s">
        <v>42</v>
      </c>
      <c r="N8379" t="s">
        <v>43</v>
      </c>
      <c r="O8379">
        <v>268947.65999999997</v>
      </c>
      <c r="P8379">
        <f>_xlfn.DAYS(Table3[[#This Row],[Delivery_Date]],Table3[[#This Row],[Order_Date]])</f>
        <v>7</v>
      </c>
    </row>
    <row r="8380" spans="1:16" x14ac:dyDescent="0.25">
      <c r="A8380">
        <v>8379</v>
      </c>
      <c r="B8380" t="s">
        <v>15</v>
      </c>
      <c r="C8380" t="s">
        <v>38</v>
      </c>
      <c r="D8380" t="s">
        <v>17</v>
      </c>
      <c r="E8380" t="s">
        <v>46</v>
      </c>
      <c r="F8380" t="s">
        <v>254</v>
      </c>
      <c r="G8380" t="s">
        <v>267</v>
      </c>
      <c r="H8380">
        <v>50</v>
      </c>
      <c r="I8380">
        <v>39455.660000000003</v>
      </c>
      <c r="J8380">
        <v>1972783</v>
      </c>
      <c r="K8380">
        <v>3465.88</v>
      </c>
      <c r="L8380">
        <v>594</v>
      </c>
      <c r="M8380" t="s">
        <v>42</v>
      </c>
      <c r="N8380" t="s">
        <v>43</v>
      </c>
      <c r="O8380">
        <v>400184.32000000001</v>
      </c>
      <c r="P8380">
        <f>_xlfn.DAYS(Table3[[#This Row],[Delivery_Date]],Table3[[#This Row],[Order_Date]])</f>
        <v>1</v>
      </c>
    </row>
    <row r="8381" spans="1:16" x14ac:dyDescent="0.25">
      <c r="A8381">
        <v>8380</v>
      </c>
      <c r="B8381" t="s">
        <v>59</v>
      </c>
      <c r="C8381" t="s">
        <v>38</v>
      </c>
      <c r="D8381" t="s">
        <v>39</v>
      </c>
      <c r="E8381" t="s">
        <v>26</v>
      </c>
      <c r="F8381" t="s">
        <v>213</v>
      </c>
      <c r="G8381" t="s">
        <v>350</v>
      </c>
      <c r="H8381">
        <v>70</v>
      </c>
      <c r="I8381">
        <v>38229.71</v>
      </c>
      <c r="J8381">
        <v>2676079.7000000002</v>
      </c>
      <c r="K8381">
        <v>968.04</v>
      </c>
      <c r="L8381">
        <v>747</v>
      </c>
      <c r="M8381" t="s">
        <v>42</v>
      </c>
      <c r="N8381" t="s">
        <v>43</v>
      </c>
      <c r="O8381">
        <v>557252.43999999994</v>
      </c>
      <c r="P8381">
        <f>_xlfn.DAYS(Table3[[#This Row],[Delivery_Date]],Table3[[#This Row],[Order_Date]])</f>
        <v>13</v>
      </c>
    </row>
    <row r="8382" spans="1:16" x14ac:dyDescent="0.25">
      <c r="A8382">
        <v>8381</v>
      </c>
      <c r="B8382" t="s">
        <v>59</v>
      </c>
      <c r="C8382" t="s">
        <v>16</v>
      </c>
      <c r="D8382" t="s">
        <v>17</v>
      </c>
      <c r="E8382" t="s">
        <v>26</v>
      </c>
      <c r="F8382" t="s">
        <v>317</v>
      </c>
      <c r="G8382" t="s">
        <v>110</v>
      </c>
      <c r="H8382">
        <v>97</v>
      </c>
      <c r="I8382">
        <v>21126.27</v>
      </c>
      <c r="J8382">
        <v>2049248.19</v>
      </c>
      <c r="K8382">
        <v>4566.08</v>
      </c>
      <c r="L8382">
        <v>622</v>
      </c>
      <c r="M8382" t="s">
        <v>42</v>
      </c>
      <c r="N8382" t="s">
        <v>30</v>
      </c>
      <c r="O8382">
        <v>480214.7</v>
      </c>
      <c r="P8382">
        <f>_xlfn.DAYS(Table3[[#This Row],[Delivery_Date]],Table3[[#This Row],[Order_Date]])</f>
        <v>11</v>
      </c>
    </row>
    <row r="8383" spans="1:16" x14ac:dyDescent="0.25">
      <c r="A8383">
        <v>8382</v>
      </c>
      <c r="B8383" t="s">
        <v>65</v>
      </c>
      <c r="C8383" t="s">
        <v>24</v>
      </c>
      <c r="D8383" t="s">
        <v>17</v>
      </c>
      <c r="E8383" t="s">
        <v>52</v>
      </c>
      <c r="F8383" t="s">
        <v>116</v>
      </c>
      <c r="G8383" t="s">
        <v>232</v>
      </c>
      <c r="H8383">
        <v>1</v>
      </c>
      <c r="I8383">
        <v>20569.830000000002</v>
      </c>
      <c r="J8383">
        <v>20569.830000000002</v>
      </c>
      <c r="K8383">
        <v>2674.33</v>
      </c>
      <c r="L8383">
        <v>162</v>
      </c>
      <c r="M8383" t="s">
        <v>35</v>
      </c>
      <c r="N8383" t="s">
        <v>70</v>
      </c>
      <c r="O8383">
        <v>3489.07</v>
      </c>
      <c r="P8383">
        <f>_xlfn.DAYS(Table3[[#This Row],[Delivery_Date]],Table3[[#This Row],[Order_Date]])</f>
        <v>14</v>
      </c>
    </row>
    <row r="8384" spans="1:16" x14ac:dyDescent="0.25">
      <c r="A8384">
        <v>8383</v>
      </c>
      <c r="B8384" t="s">
        <v>44</v>
      </c>
      <c r="C8384" t="s">
        <v>24</v>
      </c>
      <c r="D8384" t="s">
        <v>45</v>
      </c>
      <c r="E8384" t="s">
        <v>52</v>
      </c>
      <c r="F8384" t="s">
        <v>134</v>
      </c>
      <c r="G8384" t="s">
        <v>341</v>
      </c>
      <c r="H8384">
        <v>93</v>
      </c>
      <c r="I8384">
        <v>36239.51</v>
      </c>
      <c r="J8384">
        <v>3370274.43</v>
      </c>
      <c r="K8384">
        <v>3886.28</v>
      </c>
      <c r="L8384">
        <v>910</v>
      </c>
      <c r="M8384" t="s">
        <v>35</v>
      </c>
      <c r="N8384" t="s">
        <v>30</v>
      </c>
      <c r="O8384">
        <v>461188.47</v>
      </c>
      <c r="P8384">
        <f>_xlfn.DAYS(Table3[[#This Row],[Delivery_Date]],Table3[[#This Row],[Order_Date]])</f>
        <v>3</v>
      </c>
    </row>
    <row r="8385" spans="1:16" x14ac:dyDescent="0.25">
      <c r="A8385">
        <v>8384</v>
      </c>
      <c r="B8385" t="s">
        <v>44</v>
      </c>
      <c r="C8385" t="s">
        <v>16</v>
      </c>
      <c r="D8385" t="s">
        <v>17</v>
      </c>
      <c r="E8385" t="s">
        <v>46</v>
      </c>
      <c r="F8385" t="s">
        <v>182</v>
      </c>
      <c r="G8385" t="s">
        <v>61</v>
      </c>
      <c r="H8385">
        <v>13</v>
      </c>
      <c r="I8385">
        <v>31890.09</v>
      </c>
      <c r="J8385">
        <v>414571.17</v>
      </c>
      <c r="K8385">
        <v>4829.55</v>
      </c>
      <c r="L8385">
        <v>798</v>
      </c>
      <c r="M8385" t="s">
        <v>35</v>
      </c>
      <c r="N8385" t="s">
        <v>30</v>
      </c>
      <c r="O8385">
        <v>42496.57</v>
      </c>
      <c r="P8385">
        <f>_xlfn.DAYS(Table3[[#This Row],[Delivery_Date]],Table3[[#This Row],[Order_Date]])</f>
        <v>8</v>
      </c>
    </row>
    <row r="8386" spans="1:16" x14ac:dyDescent="0.25">
      <c r="A8386">
        <v>8385</v>
      </c>
      <c r="B8386" t="s">
        <v>23</v>
      </c>
      <c r="C8386" t="s">
        <v>38</v>
      </c>
      <c r="D8386" t="s">
        <v>39</v>
      </c>
      <c r="E8386" t="s">
        <v>26</v>
      </c>
      <c r="F8386" t="s">
        <v>217</v>
      </c>
      <c r="G8386" t="s">
        <v>398</v>
      </c>
      <c r="H8386">
        <v>28</v>
      </c>
      <c r="I8386">
        <v>15818.23</v>
      </c>
      <c r="J8386">
        <v>442910.44</v>
      </c>
      <c r="K8386">
        <v>1258.78</v>
      </c>
      <c r="L8386">
        <v>745</v>
      </c>
      <c r="M8386" t="s">
        <v>35</v>
      </c>
      <c r="N8386" t="s">
        <v>30</v>
      </c>
      <c r="O8386">
        <v>37843.760000000002</v>
      </c>
      <c r="P8386">
        <f>_xlfn.DAYS(Table3[[#This Row],[Delivery_Date]],Table3[[#This Row],[Order_Date]])</f>
        <v>11</v>
      </c>
    </row>
    <row r="8387" spans="1:16" x14ac:dyDescent="0.25">
      <c r="A8387">
        <v>8386</v>
      </c>
      <c r="B8387" t="s">
        <v>51</v>
      </c>
      <c r="C8387" t="s">
        <v>38</v>
      </c>
      <c r="D8387" t="s">
        <v>32</v>
      </c>
      <c r="E8387" t="s">
        <v>52</v>
      </c>
      <c r="F8387" t="s">
        <v>289</v>
      </c>
      <c r="G8387" t="s">
        <v>377</v>
      </c>
      <c r="H8387">
        <v>2</v>
      </c>
      <c r="I8387">
        <v>25761.96</v>
      </c>
      <c r="J8387">
        <v>51523.92</v>
      </c>
      <c r="K8387">
        <v>1721.94</v>
      </c>
      <c r="L8387">
        <v>438</v>
      </c>
      <c r="M8387" t="s">
        <v>29</v>
      </c>
      <c r="N8387" t="s">
        <v>22</v>
      </c>
      <c r="O8387">
        <v>7388.84</v>
      </c>
      <c r="P8387">
        <f>_xlfn.DAYS(Table3[[#This Row],[Delivery_Date]],Table3[[#This Row],[Order_Date]])</f>
        <v>11</v>
      </c>
    </row>
    <row r="8388" spans="1:16" x14ac:dyDescent="0.25">
      <c r="A8388">
        <v>8387</v>
      </c>
      <c r="B8388" t="s">
        <v>31</v>
      </c>
      <c r="C8388" t="s">
        <v>16</v>
      </c>
      <c r="D8388" t="s">
        <v>25</v>
      </c>
      <c r="E8388" t="s">
        <v>26</v>
      </c>
      <c r="F8388" t="s">
        <v>50</v>
      </c>
      <c r="G8388" t="s">
        <v>329</v>
      </c>
      <c r="H8388">
        <v>6</v>
      </c>
      <c r="I8388">
        <v>3869.13</v>
      </c>
      <c r="J8388">
        <v>23214.78</v>
      </c>
      <c r="K8388">
        <v>1469.52</v>
      </c>
      <c r="L8388">
        <v>717</v>
      </c>
      <c r="M8388" t="s">
        <v>21</v>
      </c>
      <c r="N8388" t="s">
        <v>43</v>
      </c>
      <c r="O8388">
        <v>2865.2</v>
      </c>
      <c r="P8388">
        <f>_xlfn.DAYS(Table3[[#This Row],[Delivery_Date]],Table3[[#This Row],[Order_Date]])</f>
        <v>1</v>
      </c>
    </row>
    <row r="8389" spans="1:16" x14ac:dyDescent="0.25">
      <c r="A8389">
        <v>8388</v>
      </c>
      <c r="B8389" t="s">
        <v>59</v>
      </c>
      <c r="C8389" t="s">
        <v>16</v>
      </c>
      <c r="D8389" t="s">
        <v>32</v>
      </c>
      <c r="E8389" t="s">
        <v>52</v>
      </c>
      <c r="F8389" t="s">
        <v>136</v>
      </c>
      <c r="G8389" t="s">
        <v>392</v>
      </c>
      <c r="H8389">
        <v>26</v>
      </c>
      <c r="I8389">
        <v>30294.71</v>
      </c>
      <c r="J8389">
        <v>787662.46</v>
      </c>
      <c r="K8389">
        <v>1918.55</v>
      </c>
      <c r="L8389">
        <v>714</v>
      </c>
      <c r="M8389" t="s">
        <v>42</v>
      </c>
      <c r="N8389" t="s">
        <v>70</v>
      </c>
      <c r="O8389">
        <v>185405.86</v>
      </c>
      <c r="P8389">
        <f>_xlfn.DAYS(Table3[[#This Row],[Delivery_Date]],Table3[[#This Row],[Order_Date]])</f>
        <v>10</v>
      </c>
    </row>
    <row r="8390" spans="1:16" x14ac:dyDescent="0.25">
      <c r="A8390">
        <v>8389</v>
      </c>
      <c r="B8390" t="s">
        <v>15</v>
      </c>
      <c r="C8390" t="s">
        <v>24</v>
      </c>
      <c r="D8390" t="s">
        <v>25</v>
      </c>
      <c r="E8390" t="s">
        <v>26</v>
      </c>
      <c r="F8390" t="s">
        <v>47</v>
      </c>
      <c r="G8390" t="s">
        <v>148</v>
      </c>
      <c r="H8390">
        <v>89</v>
      </c>
      <c r="I8390">
        <v>27642.87</v>
      </c>
      <c r="J8390">
        <v>2460215.4300000002</v>
      </c>
      <c r="K8390">
        <v>3271.51</v>
      </c>
      <c r="L8390">
        <v>471</v>
      </c>
      <c r="M8390" t="s">
        <v>35</v>
      </c>
      <c r="N8390" t="s">
        <v>43</v>
      </c>
      <c r="O8390">
        <v>322897.13</v>
      </c>
      <c r="P8390">
        <f>_xlfn.DAYS(Table3[[#This Row],[Delivery_Date]],Table3[[#This Row],[Order_Date]])</f>
        <v>13</v>
      </c>
    </row>
    <row r="8391" spans="1:16" x14ac:dyDescent="0.25">
      <c r="A8391">
        <v>8390</v>
      </c>
      <c r="B8391" t="s">
        <v>59</v>
      </c>
      <c r="C8391" t="s">
        <v>24</v>
      </c>
      <c r="D8391" t="s">
        <v>39</v>
      </c>
      <c r="E8391" t="s">
        <v>52</v>
      </c>
      <c r="F8391" t="s">
        <v>249</v>
      </c>
      <c r="G8391" t="s">
        <v>224</v>
      </c>
      <c r="H8391">
        <v>68</v>
      </c>
      <c r="I8391">
        <v>35749.78</v>
      </c>
      <c r="J8391">
        <v>2430985.04</v>
      </c>
      <c r="K8391">
        <v>3398.49</v>
      </c>
      <c r="L8391">
        <v>895</v>
      </c>
      <c r="M8391" t="s">
        <v>35</v>
      </c>
      <c r="N8391" t="s">
        <v>43</v>
      </c>
      <c r="O8391">
        <v>185932.79</v>
      </c>
      <c r="P8391">
        <f>_xlfn.DAYS(Table3[[#This Row],[Delivery_Date]],Table3[[#This Row],[Order_Date]])</f>
        <v>9</v>
      </c>
    </row>
    <row r="8392" spans="1:16" x14ac:dyDescent="0.25">
      <c r="A8392">
        <v>8391</v>
      </c>
      <c r="B8392" t="s">
        <v>59</v>
      </c>
      <c r="C8392" t="s">
        <v>16</v>
      </c>
      <c r="D8392" t="s">
        <v>25</v>
      </c>
      <c r="E8392" t="s">
        <v>46</v>
      </c>
      <c r="F8392" t="s">
        <v>246</v>
      </c>
      <c r="G8392" t="s">
        <v>326</v>
      </c>
      <c r="H8392">
        <v>81</v>
      </c>
      <c r="I8392">
        <v>5569.52</v>
      </c>
      <c r="J8392">
        <v>451131.12</v>
      </c>
      <c r="K8392">
        <v>1615.16</v>
      </c>
      <c r="L8392">
        <v>638</v>
      </c>
      <c r="M8392" t="s">
        <v>29</v>
      </c>
      <c r="N8392" t="s">
        <v>70</v>
      </c>
      <c r="O8392">
        <v>75869.19</v>
      </c>
      <c r="P8392">
        <f>_xlfn.DAYS(Table3[[#This Row],[Delivery_Date]],Table3[[#This Row],[Order_Date]])</f>
        <v>9</v>
      </c>
    </row>
    <row r="8393" spans="1:16" x14ac:dyDescent="0.25">
      <c r="A8393">
        <v>8392</v>
      </c>
      <c r="B8393" t="s">
        <v>23</v>
      </c>
      <c r="C8393" t="s">
        <v>16</v>
      </c>
      <c r="D8393" t="s">
        <v>32</v>
      </c>
      <c r="E8393" t="s">
        <v>60</v>
      </c>
      <c r="F8393" t="s">
        <v>115</v>
      </c>
      <c r="G8393" t="s">
        <v>396</v>
      </c>
      <c r="H8393">
        <v>41</v>
      </c>
      <c r="I8393">
        <v>49073.88</v>
      </c>
      <c r="J8393">
        <v>2012029.08</v>
      </c>
      <c r="K8393">
        <v>4910.4799999999996</v>
      </c>
      <c r="L8393">
        <v>70</v>
      </c>
      <c r="M8393" t="s">
        <v>29</v>
      </c>
      <c r="N8393" t="s">
        <v>22</v>
      </c>
      <c r="O8393">
        <v>199200.31</v>
      </c>
      <c r="P8393">
        <f>_xlfn.DAYS(Table3[[#This Row],[Delivery_Date]],Table3[[#This Row],[Order_Date]])</f>
        <v>10</v>
      </c>
    </row>
    <row r="8394" spans="1:16" x14ac:dyDescent="0.25">
      <c r="A8394">
        <v>8393</v>
      </c>
      <c r="B8394" t="s">
        <v>44</v>
      </c>
      <c r="C8394" t="s">
        <v>24</v>
      </c>
      <c r="D8394" t="s">
        <v>39</v>
      </c>
      <c r="E8394" t="s">
        <v>52</v>
      </c>
      <c r="F8394" t="s">
        <v>325</v>
      </c>
      <c r="G8394" t="s">
        <v>409</v>
      </c>
      <c r="H8394">
        <v>73</v>
      </c>
      <c r="I8394">
        <v>28039.93</v>
      </c>
      <c r="J8394">
        <v>2046914.89</v>
      </c>
      <c r="K8394">
        <v>845.73</v>
      </c>
      <c r="L8394">
        <v>391</v>
      </c>
      <c r="M8394" t="s">
        <v>42</v>
      </c>
      <c r="N8394" t="s">
        <v>30</v>
      </c>
      <c r="O8394">
        <v>248917.51</v>
      </c>
      <c r="P8394">
        <f>_xlfn.DAYS(Table3[[#This Row],[Delivery_Date]],Table3[[#This Row],[Order_Date]])</f>
        <v>4</v>
      </c>
    </row>
    <row r="8395" spans="1:16" x14ac:dyDescent="0.25">
      <c r="A8395">
        <v>8394</v>
      </c>
      <c r="B8395" t="s">
        <v>15</v>
      </c>
      <c r="C8395" t="s">
        <v>24</v>
      </c>
      <c r="D8395" t="s">
        <v>25</v>
      </c>
      <c r="E8395" t="s">
        <v>18</v>
      </c>
      <c r="F8395" t="s">
        <v>391</v>
      </c>
      <c r="G8395" t="s">
        <v>304</v>
      </c>
      <c r="H8395">
        <v>41</v>
      </c>
      <c r="I8395">
        <v>44153.82</v>
      </c>
      <c r="J8395">
        <v>1810306.62</v>
      </c>
      <c r="K8395">
        <v>2562.62</v>
      </c>
      <c r="L8395">
        <v>62</v>
      </c>
      <c r="M8395" t="s">
        <v>42</v>
      </c>
      <c r="N8395" t="s">
        <v>70</v>
      </c>
      <c r="O8395">
        <v>202724.89</v>
      </c>
      <c r="P8395">
        <f>_xlfn.DAYS(Table3[[#This Row],[Delivery_Date]],Table3[[#This Row],[Order_Date]])</f>
        <v>2</v>
      </c>
    </row>
    <row r="8396" spans="1:16" x14ac:dyDescent="0.25">
      <c r="A8396">
        <v>8395</v>
      </c>
      <c r="B8396" t="s">
        <v>44</v>
      </c>
      <c r="C8396" t="s">
        <v>38</v>
      </c>
      <c r="D8396" t="s">
        <v>32</v>
      </c>
      <c r="E8396" t="s">
        <v>26</v>
      </c>
      <c r="F8396" t="s">
        <v>66</v>
      </c>
      <c r="G8396" t="s">
        <v>221</v>
      </c>
      <c r="H8396">
        <v>57</v>
      </c>
      <c r="I8396">
        <v>30259.97</v>
      </c>
      <c r="J8396">
        <v>1724818.29</v>
      </c>
      <c r="K8396">
        <v>4201.1400000000003</v>
      </c>
      <c r="L8396">
        <v>188</v>
      </c>
      <c r="M8396" t="s">
        <v>21</v>
      </c>
      <c r="N8396" t="s">
        <v>22</v>
      </c>
      <c r="O8396">
        <v>279126.49</v>
      </c>
      <c r="P8396">
        <f>_xlfn.DAYS(Table3[[#This Row],[Delivery_Date]],Table3[[#This Row],[Order_Date]])</f>
        <v>10</v>
      </c>
    </row>
    <row r="8397" spans="1:16" x14ac:dyDescent="0.25">
      <c r="A8397">
        <v>8396</v>
      </c>
      <c r="B8397" t="s">
        <v>44</v>
      </c>
      <c r="C8397" t="s">
        <v>38</v>
      </c>
      <c r="D8397" t="s">
        <v>32</v>
      </c>
      <c r="E8397" t="s">
        <v>60</v>
      </c>
      <c r="F8397" t="s">
        <v>69</v>
      </c>
      <c r="G8397" t="s">
        <v>319</v>
      </c>
      <c r="H8397">
        <v>46</v>
      </c>
      <c r="I8397">
        <v>2419.71</v>
      </c>
      <c r="J8397">
        <v>111306.66</v>
      </c>
      <c r="K8397">
        <v>1256.77</v>
      </c>
      <c r="L8397">
        <v>714</v>
      </c>
      <c r="M8397" t="s">
        <v>29</v>
      </c>
      <c r="N8397" t="s">
        <v>36</v>
      </c>
      <c r="O8397">
        <v>7156.06</v>
      </c>
      <c r="P8397">
        <f>_xlfn.DAYS(Table3[[#This Row],[Delivery_Date]],Table3[[#This Row],[Order_Date]])</f>
        <v>15</v>
      </c>
    </row>
    <row r="8398" spans="1:16" x14ac:dyDescent="0.25">
      <c r="A8398">
        <v>8397</v>
      </c>
      <c r="B8398" t="s">
        <v>15</v>
      </c>
      <c r="C8398" t="s">
        <v>16</v>
      </c>
      <c r="D8398" t="s">
        <v>39</v>
      </c>
      <c r="E8398" t="s">
        <v>52</v>
      </c>
      <c r="F8398" t="s">
        <v>387</v>
      </c>
      <c r="G8398" t="s">
        <v>416</v>
      </c>
      <c r="H8398">
        <v>20</v>
      </c>
      <c r="I8398">
        <v>26785.3</v>
      </c>
      <c r="J8398">
        <v>535706</v>
      </c>
      <c r="K8398">
        <v>1703.46</v>
      </c>
      <c r="L8398">
        <v>540</v>
      </c>
      <c r="M8398" t="s">
        <v>21</v>
      </c>
      <c r="N8398" t="s">
        <v>30</v>
      </c>
      <c r="O8398">
        <v>63518.22</v>
      </c>
      <c r="P8398">
        <f>_xlfn.DAYS(Table3[[#This Row],[Delivery_Date]],Table3[[#This Row],[Order_Date]])</f>
        <v>7</v>
      </c>
    </row>
    <row r="8399" spans="1:16" x14ac:dyDescent="0.25">
      <c r="A8399">
        <v>8398</v>
      </c>
      <c r="B8399" t="s">
        <v>31</v>
      </c>
      <c r="C8399" t="s">
        <v>16</v>
      </c>
      <c r="D8399" t="s">
        <v>17</v>
      </c>
      <c r="E8399" t="s">
        <v>60</v>
      </c>
      <c r="F8399" t="s">
        <v>168</v>
      </c>
      <c r="G8399" t="s">
        <v>321</v>
      </c>
      <c r="H8399">
        <v>92</v>
      </c>
      <c r="I8399">
        <v>34881.379999999997</v>
      </c>
      <c r="J8399">
        <v>3209086.96</v>
      </c>
      <c r="K8399">
        <v>634.07000000000005</v>
      </c>
      <c r="L8399">
        <v>127</v>
      </c>
      <c r="M8399" t="s">
        <v>29</v>
      </c>
      <c r="N8399" t="s">
        <v>22</v>
      </c>
      <c r="O8399">
        <v>452865.17</v>
      </c>
      <c r="P8399">
        <f>_xlfn.DAYS(Table3[[#This Row],[Delivery_Date]],Table3[[#This Row],[Order_Date]])</f>
        <v>8</v>
      </c>
    </row>
    <row r="8400" spans="1:16" x14ac:dyDescent="0.25">
      <c r="A8400">
        <v>8399</v>
      </c>
      <c r="B8400" t="s">
        <v>37</v>
      </c>
      <c r="C8400" t="s">
        <v>16</v>
      </c>
      <c r="D8400" t="s">
        <v>25</v>
      </c>
      <c r="E8400" t="s">
        <v>26</v>
      </c>
      <c r="F8400" t="s">
        <v>93</v>
      </c>
      <c r="G8400" t="s">
        <v>184</v>
      </c>
      <c r="H8400">
        <v>54</v>
      </c>
      <c r="I8400">
        <v>4972.41</v>
      </c>
      <c r="J8400">
        <v>268510.14</v>
      </c>
      <c r="K8400">
        <v>4217.49</v>
      </c>
      <c r="L8400">
        <v>443</v>
      </c>
      <c r="M8400" t="s">
        <v>21</v>
      </c>
      <c r="N8400" t="s">
        <v>43</v>
      </c>
      <c r="O8400">
        <v>52979.68</v>
      </c>
      <c r="P8400">
        <f>_xlfn.DAYS(Table3[[#This Row],[Delivery_Date]],Table3[[#This Row],[Order_Date]])</f>
        <v>11</v>
      </c>
    </row>
    <row r="8401" spans="1:16" x14ac:dyDescent="0.25">
      <c r="A8401">
        <v>8400</v>
      </c>
      <c r="B8401" t="s">
        <v>59</v>
      </c>
      <c r="C8401" t="s">
        <v>24</v>
      </c>
      <c r="D8401" t="s">
        <v>17</v>
      </c>
      <c r="E8401" t="s">
        <v>26</v>
      </c>
      <c r="F8401" t="s">
        <v>399</v>
      </c>
      <c r="G8401" t="s">
        <v>352</v>
      </c>
      <c r="H8401">
        <v>6</v>
      </c>
      <c r="I8401">
        <v>19932.16</v>
      </c>
      <c r="J8401">
        <v>119592.96000000001</v>
      </c>
      <c r="K8401">
        <v>1221.2</v>
      </c>
      <c r="L8401">
        <v>197</v>
      </c>
      <c r="M8401" t="s">
        <v>29</v>
      </c>
      <c r="N8401" t="s">
        <v>30</v>
      </c>
      <c r="O8401">
        <v>25441.85</v>
      </c>
      <c r="P8401">
        <f>_xlfn.DAYS(Table3[[#This Row],[Delivery_Date]],Table3[[#This Row],[Order_Date]])</f>
        <v>13</v>
      </c>
    </row>
    <row r="8402" spans="1:16" x14ac:dyDescent="0.25">
      <c r="A8402">
        <v>8401</v>
      </c>
      <c r="B8402" t="s">
        <v>59</v>
      </c>
      <c r="C8402" t="s">
        <v>16</v>
      </c>
      <c r="D8402" t="s">
        <v>17</v>
      </c>
      <c r="E8402" t="s">
        <v>60</v>
      </c>
      <c r="F8402" t="s">
        <v>266</v>
      </c>
      <c r="G8402" t="s">
        <v>239</v>
      </c>
      <c r="H8402">
        <v>15</v>
      </c>
      <c r="I8402">
        <v>22461.46</v>
      </c>
      <c r="J8402">
        <v>336921.9</v>
      </c>
      <c r="K8402">
        <v>4342.34</v>
      </c>
      <c r="L8402">
        <v>644</v>
      </c>
      <c r="M8402" t="s">
        <v>21</v>
      </c>
      <c r="N8402" t="s">
        <v>30</v>
      </c>
      <c r="O8402">
        <v>41829.74</v>
      </c>
      <c r="P8402">
        <f>_xlfn.DAYS(Table3[[#This Row],[Delivery_Date]],Table3[[#This Row],[Order_Date]])</f>
        <v>8</v>
      </c>
    </row>
    <row r="8403" spans="1:16" x14ac:dyDescent="0.25">
      <c r="A8403">
        <v>8402</v>
      </c>
      <c r="B8403" t="s">
        <v>23</v>
      </c>
      <c r="C8403" t="s">
        <v>38</v>
      </c>
      <c r="D8403" t="s">
        <v>39</v>
      </c>
      <c r="E8403" t="s">
        <v>46</v>
      </c>
      <c r="F8403" t="s">
        <v>150</v>
      </c>
      <c r="G8403" t="s">
        <v>237</v>
      </c>
      <c r="H8403">
        <v>90</v>
      </c>
      <c r="I8403">
        <v>22810.87</v>
      </c>
      <c r="J8403">
        <v>2052978.3</v>
      </c>
      <c r="K8403">
        <v>4662.01</v>
      </c>
      <c r="L8403">
        <v>688</v>
      </c>
      <c r="M8403" t="s">
        <v>29</v>
      </c>
      <c r="N8403" t="s">
        <v>43</v>
      </c>
      <c r="O8403">
        <v>170938.44</v>
      </c>
      <c r="P8403">
        <f>_xlfn.DAYS(Table3[[#This Row],[Delivery_Date]],Table3[[#This Row],[Order_Date]])</f>
        <v>15</v>
      </c>
    </row>
    <row r="8404" spans="1:16" x14ac:dyDescent="0.25">
      <c r="A8404">
        <v>8403</v>
      </c>
      <c r="B8404" t="s">
        <v>15</v>
      </c>
      <c r="C8404" t="s">
        <v>38</v>
      </c>
      <c r="D8404" t="s">
        <v>45</v>
      </c>
      <c r="E8404" t="s">
        <v>18</v>
      </c>
      <c r="F8404" t="s">
        <v>225</v>
      </c>
      <c r="G8404" t="s">
        <v>234</v>
      </c>
      <c r="H8404">
        <v>10</v>
      </c>
      <c r="I8404">
        <v>18726.02</v>
      </c>
      <c r="J8404">
        <v>187260.2</v>
      </c>
      <c r="K8404">
        <v>249.99</v>
      </c>
      <c r="L8404">
        <v>878</v>
      </c>
      <c r="M8404" t="s">
        <v>29</v>
      </c>
      <c r="N8404" t="s">
        <v>70</v>
      </c>
      <c r="O8404">
        <v>46329.55</v>
      </c>
      <c r="P8404">
        <f>_xlfn.DAYS(Table3[[#This Row],[Delivery_Date]],Table3[[#This Row],[Order_Date]])</f>
        <v>8</v>
      </c>
    </row>
    <row r="8405" spans="1:16" x14ac:dyDescent="0.25">
      <c r="A8405">
        <v>8404</v>
      </c>
      <c r="B8405" t="s">
        <v>65</v>
      </c>
      <c r="C8405" t="s">
        <v>24</v>
      </c>
      <c r="D8405" t="s">
        <v>39</v>
      </c>
      <c r="E8405" t="s">
        <v>60</v>
      </c>
      <c r="F8405" t="s">
        <v>147</v>
      </c>
      <c r="G8405" t="s">
        <v>151</v>
      </c>
      <c r="H8405">
        <v>70</v>
      </c>
      <c r="I8405">
        <v>36645.32</v>
      </c>
      <c r="J8405">
        <v>2565172.4</v>
      </c>
      <c r="K8405">
        <v>2252.0500000000002</v>
      </c>
      <c r="L8405">
        <v>192</v>
      </c>
      <c r="M8405" t="s">
        <v>29</v>
      </c>
      <c r="N8405" t="s">
        <v>43</v>
      </c>
      <c r="O8405">
        <v>478698.9</v>
      </c>
      <c r="P8405">
        <f>_xlfn.DAYS(Table3[[#This Row],[Delivery_Date]],Table3[[#This Row],[Order_Date]])</f>
        <v>11</v>
      </c>
    </row>
    <row r="8406" spans="1:16" x14ac:dyDescent="0.25">
      <c r="A8406">
        <v>8405</v>
      </c>
      <c r="B8406" t="s">
        <v>44</v>
      </c>
      <c r="C8406" t="s">
        <v>16</v>
      </c>
      <c r="D8406" t="s">
        <v>39</v>
      </c>
      <c r="E8406" t="s">
        <v>46</v>
      </c>
      <c r="F8406" t="s">
        <v>215</v>
      </c>
      <c r="G8406" t="s">
        <v>103</v>
      </c>
      <c r="H8406">
        <v>87</v>
      </c>
      <c r="I8406">
        <v>41791.96</v>
      </c>
      <c r="J8406">
        <v>3635900.52</v>
      </c>
      <c r="K8406">
        <v>1067.79</v>
      </c>
      <c r="L8406">
        <v>560</v>
      </c>
      <c r="M8406" t="s">
        <v>29</v>
      </c>
      <c r="N8406" t="s">
        <v>22</v>
      </c>
      <c r="O8406">
        <v>351208.8</v>
      </c>
      <c r="P8406">
        <f>_xlfn.DAYS(Table3[[#This Row],[Delivery_Date]],Table3[[#This Row],[Order_Date]])</f>
        <v>9</v>
      </c>
    </row>
    <row r="8407" spans="1:16" x14ac:dyDescent="0.25">
      <c r="A8407">
        <v>8406</v>
      </c>
      <c r="B8407" t="s">
        <v>44</v>
      </c>
      <c r="C8407" t="s">
        <v>38</v>
      </c>
      <c r="D8407" t="s">
        <v>25</v>
      </c>
      <c r="E8407" t="s">
        <v>26</v>
      </c>
      <c r="F8407" t="s">
        <v>359</v>
      </c>
      <c r="G8407" t="s">
        <v>71</v>
      </c>
      <c r="H8407">
        <v>88</v>
      </c>
      <c r="I8407">
        <v>42788.68</v>
      </c>
      <c r="J8407">
        <v>3765403.84</v>
      </c>
      <c r="K8407">
        <v>4435.1400000000003</v>
      </c>
      <c r="L8407">
        <v>457</v>
      </c>
      <c r="M8407" t="s">
        <v>21</v>
      </c>
      <c r="N8407" t="s">
        <v>70</v>
      </c>
      <c r="O8407">
        <v>704120.09</v>
      </c>
      <c r="P8407">
        <f>_xlfn.DAYS(Table3[[#This Row],[Delivery_Date]],Table3[[#This Row],[Order_Date]])</f>
        <v>12</v>
      </c>
    </row>
    <row r="8408" spans="1:16" x14ac:dyDescent="0.25">
      <c r="A8408">
        <v>8407</v>
      </c>
      <c r="B8408" t="s">
        <v>44</v>
      </c>
      <c r="C8408" t="s">
        <v>16</v>
      </c>
      <c r="D8408" t="s">
        <v>17</v>
      </c>
      <c r="E8408" t="s">
        <v>60</v>
      </c>
      <c r="F8408" t="s">
        <v>102</v>
      </c>
      <c r="G8408" t="s">
        <v>226</v>
      </c>
      <c r="H8408">
        <v>54</v>
      </c>
      <c r="I8408">
        <v>33028.31</v>
      </c>
      <c r="J8408">
        <v>1783528.74</v>
      </c>
      <c r="K8408">
        <v>3768.68</v>
      </c>
      <c r="L8408">
        <v>232</v>
      </c>
      <c r="M8408" t="s">
        <v>21</v>
      </c>
      <c r="N8408" t="s">
        <v>43</v>
      </c>
      <c r="O8408">
        <v>418675.73</v>
      </c>
      <c r="P8408">
        <f>_xlfn.DAYS(Table3[[#This Row],[Delivery_Date]],Table3[[#This Row],[Order_Date]])</f>
        <v>8</v>
      </c>
    </row>
    <row r="8409" spans="1:16" x14ac:dyDescent="0.25">
      <c r="A8409">
        <v>8408</v>
      </c>
      <c r="B8409" t="s">
        <v>51</v>
      </c>
      <c r="C8409" t="s">
        <v>38</v>
      </c>
      <c r="D8409" t="s">
        <v>25</v>
      </c>
      <c r="E8409" t="s">
        <v>60</v>
      </c>
      <c r="F8409" t="s">
        <v>308</v>
      </c>
      <c r="G8409" t="s">
        <v>236</v>
      </c>
      <c r="H8409">
        <v>5</v>
      </c>
      <c r="I8409">
        <v>5949.3</v>
      </c>
      <c r="J8409">
        <v>29746.5</v>
      </c>
      <c r="K8409">
        <v>4174.3900000000003</v>
      </c>
      <c r="L8409">
        <v>211</v>
      </c>
      <c r="M8409" t="s">
        <v>35</v>
      </c>
      <c r="N8409" t="s">
        <v>22</v>
      </c>
      <c r="O8409">
        <v>1546.48</v>
      </c>
      <c r="P8409">
        <f>_xlfn.DAYS(Table3[[#This Row],[Delivery_Date]],Table3[[#This Row],[Order_Date]])</f>
        <v>9</v>
      </c>
    </row>
    <row r="8410" spans="1:16" x14ac:dyDescent="0.25">
      <c r="A8410">
        <v>8409</v>
      </c>
      <c r="B8410" t="s">
        <v>44</v>
      </c>
      <c r="C8410" t="s">
        <v>24</v>
      </c>
      <c r="D8410" t="s">
        <v>25</v>
      </c>
      <c r="E8410" t="s">
        <v>26</v>
      </c>
      <c r="F8410" t="s">
        <v>19</v>
      </c>
      <c r="G8410" t="s">
        <v>233</v>
      </c>
      <c r="H8410">
        <v>34</v>
      </c>
      <c r="I8410">
        <v>3178.55</v>
      </c>
      <c r="J8410">
        <v>108070.7</v>
      </c>
      <c r="K8410">
        <v>180.31</v>
      </c>
      <c r="L8410">
        <v>341</v>
      </c>
      <c r="M8410" t="s">
        <v>21</v>
      </c>
      <c r="N8410" t="s">
        <v>43</v>
      </c>
      <c r="O8410">
        <v>17784.54</v>
      </c>
      <c r="P8410">
        <f>_xlfn.DAYS(Table3[[#This Row],[Delivery_Date]],Table3[[#This Row],[Order_Date]])</f>
        <v>7</v>
      </c>
    </row>
    <row r="8411" spans="1:16" x14ac:dyDescent="0.25">
      <c r="A8411">
        <v>8410</v>
      </c>
      <c r="B8411" t="s">
        <v>65</v>
      </c>
      <c r="C8411" t="s">
        <v>38</v>
      </c>
      <c r="D8411" t="s">
        <v>17</v>
      </c>
      <c r="E8411" t="s">
        <v>46</v>
      </c>
      <c r="F8411" t="s">
        <v>118</v>
      </c>
      <c r="G8411" t="s">
        <v>181</v>
      </c>
      <c r="H8411">
        <v>92</v>
      </c>
      <c r="I8411">
        <v>7637.93</v>
      </c>
      <c r="J8411">
        <v>702689.56</v>
      </c>
      <c r="K8411">
        <v>467.57</v>
      </c>
      <c r="L8411">
        <v>776</v>
      </c>
      <c r="M8411" t="s">
        <v>35</v>
      </c>
      <c r="N8411" t="s">
        <v>22</v>
      </c>
      <c r="O8411">
        <v>145725.82999999999</v>
      </c>
      <c r="P8411">
        <f>_xlfn.DAYS(Table3[[#This Row],[Delivery_Date]],Table3[[#This Row],[Order_Date]])</f>
        <v>9</v>
      </c>
    </row>
    <row r="8412" spans="1:16" x14ac:dyDescent="0.25">
      <c r="A8412">
        <v>8411</v>
      </c>
      <c r="B8412" t="s">
        <v>31</v>
      </c>
      <c r="C8412" t="s">
        <v>16</v>
      </c>
      <c r="D8412" t="s">
        <v>25</v>
      </c>
      <c r="E8412" t="s">
        <v>60</v>
      </c>
      <c r="F8412" t="s">
        <v>104</v>
      </c>
      <c r="G8412" t="s">
        <v>203</v>
      </c>
      <c r="H8412">
        <v>81</v>
      </c>
      <c r="I8412">
        <v>17837.849999999999</v>
      </c>
      <c r="J8412">
        <v>1444865.85</v>
      </c>
      <c r="K8412">
        <v>1502.29</v>
      </c>
      <c r="L8412">
        <v>769</v>
      </c>
      <c r="M8412" t="s">
        <v>42</v>
      </c>
      <c r="N8412" t="s">
        <v>36</v>
      </c>
      <c r="O8412">
        <v>196593.75</v>
      </c>
      <c r="P8412">
        <f>_xlfn.DAYS(Table3[[#This Row],[Delivery_Date]],Table3[[#This Row],[Order_Date]])</f>
        <v>8</v>
      </c>
    </row>
    <row r="8413" spans="1:16" x14ac:dyDescent="0.25">
      <c r="A8413">
        <v>8412</v>
      </c>
      <c r="B8413" t="s">
        <v>15</v>
      </c>
      <c r="C8413" t="s">
        <v>24</v>
      </c>
      <c r="D8413" t="s">
        <v>32</v>
      </c>
      <c r="E8413" t="s">
        <v>52</v>
      </c>
      <c r="F8413" t="s">
        <v>114</v>
      </c>
      <c r="G8413" t="s">
        <v>358</v>
      </c>
      <c r="H8413">
        <v>9</v>
      </c>
      <c r="I8413">
        <v>33495.57</v>
      </c>
      <c r="J8413">
        <v>301460.13</v>
      </c>
      <c r="K8413">
        <v>3352.69</v>
      </c>
      <c r="L8413">
        <v>297</v>
      </c>
      <c r="M8413" t="s">
        <v>42</v>
      </c>
      <c r="N8413" t="s">
        <v>70</v>
      </c>
      <c r="O8413">
        <v>52819.58</v>
      </c>
      <c r="P8413">
        <f>_xlfn.DAYS(Table3[[#This Row],[Delivery_Date]],Table3[[#This Row],[Order_Date]])</f>
        <v>4</v>
      </c>
    </row>
    <row r="8414" spans="1:16" x14ac:dyDescent="0.25">
      <c r="A8414">
        <v>8413</v>
      </c>
      <c r="B8414" t="s">
        <v>31</v>
      </c>
      <c r="C8414" t="s">
        <v>38</v>
      </c>
      <c r="D8414" t="s">
        <v>45</v>
      </c>
      <c r="E8414" t="s">
        <v>60</v>
      </c>
      <c r="F8414" t="s">
        <v>264</v>
      </c>
      <c r="G8414" t="s">
        <v>224</v>
      </c>
      <c r="H8414">
        <v>59</v>
      </c>
      <c r="I8414">
        <v>38854</v>
      </c>
      <c r="J8414">
        <v>2292386</v>
      </c>
      <c r="K8414">
        <v>247.01</v>
      </c>
      <c r="L8414">
        <v>550</v>
      </c>
      <c r="M8414" t="s">
        <v>35</v>
      </c>
      <c r="N8414" t="s">
        <v>30</v>
      </c>
      <c r="O8414">
        <v>277494.51</v>
      </c>
      <c r="P8414">
        <f>_xlfn.DAYS(Table3[[#This Row],[Delivery_Date]],Table3[[#This Row],[Order_Date]])</f>
        <v>2</v>
      </c>
    </row>
    <row r="8415" spans="1:16" x14ac:dyDescent="0.25">
      <c r="A8415">
        <v>8414</v>
      </c>
      <c r="B8415" t="s">
        <v>15</v>
      </c>
      <c r="C8415" t="s">
        <v>24</v>
      </c>
      <c r="D8415" t="s">
        <v>32</v>
      </c>
      <c r="E8415" t="s">
        <v>18</v>
      </c>
      <c r="F8415" t="s">
        <v>326</v>
      </c>
      <c r="G8415" t="s">
        <v>310</v>
      </c>
      <c r="H8415">
        <v>28</v>
      </c>
      <c r="I8415">
        <v>26061.75</v>
      </c>
      <c r="J8415">
        <v>729729</v>
      </c>
      <c r="K8415">
        <v>1112.4100000000001</v>
      </c>
      <c r="L8415">
        <v>465</v>
      </c>
      <c r="M8415" t="s">
        <v>29</v>
      </c>
      <c r="N8415" t="s">
        <v>70</v>
      </c>
      <c r="O8415">
        <v>105292.57</v>
      </c>
      <c r="P8415">
        <f>_xlfn.DAYS(Table3[[#This Row],[Delivery_Date]],Table3[[#This Row],[Order_Date]])</f>
        <v>10</v>
      </c>
    </row>
    <row r="8416" spans="1:16" x14ac:dyDescent="0.25">
      <c r="A8416">
        <v>8415</v>
      </c>
      <c r="B8416" t="s">
        <v>51</v>
      </c>
      <c r="C8416" t="s">
        <v>16</v>
      </c>
      <c r="D8416" t="s">
        <v>17</v>
      </c>
      <c r="E8416" t="s">
        <v>52</v>
      </c>
      <c r="F8416" t="s">
        <v>96</v>
      </c>
      <c r="G8416" t="s">
        <v>260</v>
      </c>
      <c r="H8416">
        <v>52</v>
      </c>
      <c r="I8416">
        <v>18349.310000000001</v>
      </c>
      <c r="J8416">
        <v>954164.12</v>
      </c>
      <c r="K8416">
        <v>4025.9</v>
      </c>
      <c r="L8416">
        <v>883</v>
      </c>
      <c r="M8416" t="s">
        <v>29</v>
      </c>
      <c r="N8416" t="s">
        <v>30</v>
      </c>
      <c r="O8416">
        <v>97719.87</v>
      </c>
      <c r="P8416">
        <f>_xlfn.DAYS(Table3[[#This Row],[Delivery_Date]],Table3[[#This Row],[Order_Date]])</f>
        <v>14</v>
      </c>
    </row>
    <row r="8417" spans="1:16" x14ac:dyDescent="0.25">
      <c r="A8417">
        <v>8416</v>
      </c>
      <c r="B8417" t="s">
        <v>65</v>
      </c>
      <c r="C8417" t="s">
        <v>16</v>
      </c>
      <c r="D8417" t="s">
        <v>17</v>
      </c>
      <c r="E8417" t="s">
        <v>52</v>
      </c>
      <c r="F8417" t="s">
        <v>129</v>
      </c>
      <c r="G8417" t="s">
        <v>83</v>
      </c>
      <c r="H8417">
        <v>40</v>
      </c>
      <c r="I8417">
        <v>40076.79</v>
      </c>
      <c r="J8417">
        <v>1603071.6</v>
      </c>
      <c r="K8417">
        <v>4330.12</v>
      </c>
      <c r="L8417">
        <v>334</v>
      </c>
      <c r="M8417" t="s">
        <v>29</v>
      </c>
      <c r="N8417" t="s">
        <v>70</v>
      </c>
      <c r="O8417">
        <v>213672.11</v>
      </c>
      <c r="P8417">
        <f>_xlfn.DAYS(Table3[[#This Row],[Delivery_Date]],Table3[[#This Row],[Order_Date]])</f>
        <v>14</v>
      </c>
    </row>
    <row r="8418" spans="1:16" x14ac:dyDescent="0.25">
      <c r="A8418">
        <v>8417</v>
      </c>
      <c r="B8418" t="s">
        <v>44</v>
      </c>
      <c r="C8418" t="s">
        <v>38</v>
      </c>
      <c r="D8418" t="s">
        <v>32</v>
      </c>
      <c r="E8418" t="s">
        <v>18</v>
      </c>
      <c r="F8418" t="s">
        <v>260</v>
      </c>
      <c r="G8418" t="s">
        <v>230</v>
      </c>
      <c r="H8418">
        <v>51</v>
      </c>
      <c r="I8418">
        <v>39171.120000000003</v>
      </c>
      <c r="J8418">
        <v>1997727.12</v>
      </c>
      <c r="K8418">
        <v>4335.1899999999996</v>
      </c>
      <c r="L8418">
        <v>323</v>
      </c>
      <c r="M8418" t="s">
        <v>42</v>
      </c>
      <c r="N8418" t="s">
        <v>36</v>
      </c>
      <c r="O8418">
        <v>440067.87</v>
      </c>
      <c r="P8418">
        <f>_xlfn.DAYS(Table3[[#This Row],[Delivery_Date]],Table3[[#This Row],[Order_Date]])</f>
        <v>7</v>
      </c>
    </row>
    <row r="8419" spans="1:16" x14ac:dyDescent="0.25">
      <c r="A8419">
        <v>8418</v>
      </c>
      <c r="B8419" t="s">
        <v>15</v>
      </c>
      <c r="C8419" t="s">
        <v>16</v>
      </c>
      <c r="D8419" t="s">
        <v>25</v>
      </c>
      <c r="E8419" t="s">
        <v>60</v>
      </c>
      <c r="F8419" t="s">
        <v>179</v>
      </c>
      <c r="G8419" t="s">
        <v>308</v>
      </c>
      <c r="H8419">
        <v>44</v>
      </c>
      <c r="I8419">
        <v>8592.48</v>
      </c>
      <c r="J8419">
        <v>378069.12</v>
      </c>
      <c r="K8419">
        <v>2486.2399999999998</v>
      </c>
      <c r="L8419">
        <v>652</v>
      </c>
      <c r="M8419" t="s">
        <v>29</v>
      </c>
      <c r="N8419" t="s">
        <v>30</v>
      </c>
      <c r="O8419">
        <v>50280.36</v>
      </c>
      <c r="P8419">
        <f>_xlfn.DAYS(Table3[[#This Row],[Delivery_Date]],Table3[[#This Row],[Order_Date]])</f>
        <v>6</v>
      </c>
    </row>
    <row r="8420" spans="1:16" x14ac:dyDescent="0.25">
      <c r="A8420">
        <v>8419</v>
      </c>
      <c r="B8420" t="s">
        <v>65</v>
      </c>
      <c r="C8420" t="s">
        <v>38</v>
      </c>
      <c r="D8420" t="s">
        <v>39</v>
      </c>
      <c r="E8420" t="s">
        <v>52</v>
      </c>
      <c r="F8420" t="s">
        <v>386</v>
      </c>
      <c r="G8420" t="s">
        <v>186</v>
      </c>
      <c r="H8420">
        <v>39</v>
      </c>
      <c r="I8420">
        <v>46110.43</v>
      </c>
      <c r="J8420">
        <v>1798306.77</v>
      </c>
      <c r="K8420">
        <v>1571.27</v>
      </c>
      <c r="L8420">
        <v>313</v>
      </c>
      <c r="M8420" t="s">
        <v>29</v>
      </c>
      <c r="N8420" t="s">
        <v>30</v>
      </c>
      <c r="O8420">
        <v>109107.09</v>
      </c>
      <c r="P8420">
        <f>_xlfn.DAYS(Table3[[#This Row],[Delivery_Date]],Table3[[#This Row],[Order_Date]])</f>
        <v>10</v>
      </c>
    </row>
    <row r="8421" spans="1:16" x14ac:dyDescent="0.25">
      <c r="A8421">
        <v>8420</v>
      </c>
      <c r="B8421" t="s">
        <v>23</v>
      </c>
      <c r="C8421" t="s">
        <v>16</v>
      </c>
      <c r="D8421" t="s">
        <v>17</v>
      </c>
      <c r="E8421" t="s">
        <v>46</v>
      </c>
      <c r="F8421" t="s">
        <v>57</v>
      </c>
      <c r="G8421" t="s">
        <v>185</v>
      </c>
      <c r="H8421">
        <v>26</v>
      </c>
      <c r="I8421">
        <v>18513.04</v>
      </c>
      <c r="J8421">
        <v>481339.04</v>
      </c>
      <c r="K8421">
        <v>1657.69</v>
      </c>
      <c r="L8421">
        <v>80</v>
      </c>
      <c r="M8421" t="s">
        <v>29</v>
      </c>
      <c r="N8421" t="s">
        <v>30</v>
      </c>
      <c r="O8421">
        <v>103601.91</v>
      </c>
      <c r="P8421">
        <f>_xlfn.DAYS(Table3[[#This Row],[Delivery_Date]],Table3[[#This Row],[Order_Date]])</f>
        <v>5</v>
      </c>
    </row>
    <row r="8422" spans="1:16" x14ac:dyDescent="0.25">
      <c r="A8422">
        <v>8421</v>
      </c>
      <c r="B8422" t="s">
        <v>59</v>
      </c>
      <c r="C8422" t="s">
        <v>16</v>
      </c>
      <c r="D8422" t="s">
        <v>39</v>
      </c>
      <c r="E8422" t="s">
        <v>26</v>
      </c>
      <c r="F8422" t="s">
        <v>298</v>
      </c>
      <c r="G8422" t="s">
        <v>121</v>
      </c>
      <c r="H8422">
        <v>49</v>
      </c>
      <c r="I8422">
        <v>45509.51</v>
      </c>
      <c r="J8422">
        <v>2229965.9900000002</v>
      </c>
      <c r="K8422">
        <v>3617.66</v>
      </c>
      <c r="L8422">
        <v>520</v>
      </c>
      <c r="M8422" t="s">
        <v>42</v>
      </c>
      <c r="N8422" t="s">
        <v>36</v>
      </c>
      <c r="O8422">
        <v>478914.01</v>
      </c>
      <c r="P8422">
        <f>_xlfn.DAYS(Table3[[#This Row],[Delivery_Date]],Table3[[#This Row],[Order_Date]])</f>
        <v>11</v>
      </c>
    </row>
    <row r="8423" spans="1:16" x14ac:dyDescent="0.25">
      <c r="A8423">
        <v>8422</v>
      </c>
      <c r="B8423" t="s">
        <v>31</v>
      </c>
      <c r="C8423" t="s">
        <v>38</v>
      </c>
      <c r="D8423" t="s">
        <v>45</v>
      </c>
      <c r="E8423" t="s">
        <v>46</v>
      </c>
      <c r="F8423" t="s">
        <v>90</v>
      </c>
      <c r="G8423" t="s">
        <v>56</v>
      </c>
      <c r="H8423">
        <v>62</v>
      </c>
      <c r="I8423">
        <v>15109.63</v>
      </c>
      <c r="J8423">
        <v>936797.06</v>
      </c>
      <c r="K8423">
        <v>1056.24</v>
      </c>
      <c r="L8423">
        <v>930</v>
      </c>
      <c r="M8423" t="s">
        <v>42</v>
      </c>
      <c r="N8423" t="s">
        <v>30</v>
      </c>
      <c r="O8423">
        <v>214231.1</v>
      </c>
      <c r="P8423">
        <f>_xlfn.DAYS(Table3[[#This Row],[Delivery_Date]],Table3[[#This Row],[Order_Date]])</f>
        <v>2</v>
      </c>
    </row>
    <row r="8424" spans="1:16" x14ac:dyDescent="0.25">
      <c r="A8424">
        <v>8423</v>
      </c>
      <c r="B8424" t="s">
        <v>51</v>
      </c>
      <c r="C8424" t="s">
        <v>24</v>
      </c>
      <c r="D8424" t="s">
        <v>25</v>
      </c>
      <c r="E8424" t="s">
        <v>18</v>
      </c>
      <c r="F8424" t="s">
        <v>394</v>
      </c>
      <c r="G8424" t="s">
        <v>406</v>
      </c>
      <c r="H8424">
        <v>46</v>
      </c>
      <c r="I8424">
        <v>32629.17</v>
      </c>
      <c r="J8424">
        <v>1500941.82</v>
      </c>
      <c r="K8424">
        <v>2825.16</v>
      </c>
      <c r="L8424">
        <v>184</v>
      </c>
      <c r="M8424" t="s">
        <v>35</v>
      </c>
      <c r="N8424" t="s">
        <v>43</v>
      </c>
      <c r="O8424">
        <v>343468.71</v>
      </c>
      <c r="P8424">
        <f>_xlfn.DAYS(Table3[[#This Row],[Delivery_Date]],Table3[[#This Row],[Order_Date]])</f>
        <v>9</v>
      </c>
    </row>
    <row r="8425" spans="1:16" x14ac:dyDescent="0.25">
      <c r="A8425">
        <v>8424</v>
      </c>
      <c r="B8425" t="s">
        <v>15</v>
      </c>
      <c r="C8425" t="s">
        <v>24</v>
      </c>
      <c r="D8425" t="s">
        <v>32</v>
      </c>
      <c r="E8425" t="s">
        <v>18</v>
      </c>
      <c r="F8425" t="s">
        <v>98</v>
      </c>
      <c r="G8425" t="s">
        <v>167</v>
      </c>
      <c r="H8425">
        <v>68</v>
      </c>
      <c r="I8425">
        <v>15827.9</v>
      </c>
      <c r="J8425">
        <v>1076297.2</v>
      </c>
      <c r="K8425">
        <v>2883.14</v>
      </c>
      <c r="L8425">
        <v>677</v>
      </c>
      <c r="M8425" t="s">
        <v>35</v>
      </c>
      <c r="N8425" t="s">
        <v>70</v>
      </c>
      <c r="O8425">
        <v>198566.7</v>
      </c>
      <c r="P8425">
        <f>_xlfn.DAYS(Table3[[#This Row],[Delivery_Date]],Table3[[#This Row],[Order_Date]])</f>
        <v>3</v>
      </c>
    </row>
    <row r="8426" spans="1:16" x14ac:dyDescent="0.25">
      <c r="A8426">
        <v>8425</v>
      </c>
      <c r="B8426" t="s">
        <v>37</v>
      </c>
      <c r="C8426" t="s">
        <v>24</v>
      </c>
      <c r="D8426" t="s">
        <v>25</v>
      </c>
      <c r="E8426" t="s">
        <v>46</v>
      </c>
      <c r="F8426" t="s">
        <v>168</v>
      </c>
      <c r="G8426" t="s">
        <v>346</v>
      </c>
      <c r="H8426">
        <v>44</v>
      </c>
      <c r="I8426">
        <v>22376.61</v>
      </c>
      <c r="J8426">
        <v>984570.84</v>
      </c>
      <c r="K8426">
        <v>1370.43</v>
      </c>
      <c r="L8426">
        <v>175</v>
      </c>
      <c r="M8426" t="s">
        <v>21</v>
      </c>
      <c r="N8426" t="s">
        <v>36</v>
      </c>
      <c r="O8426">
        <v>118981.1</v>
      </c>
      <c r="P8426">
        <f>_xlfn.DAYS(Table3[[#This Row],[Delivery_Date]],Table3[[#This Row],[Order_Date]])</f>
        <v>9</v>
      </c>
    </row>
    <row r="8427" spans="1:16" x14ac:dyDescent="0.25">
      <c r="A8427">
        <v>8426</v>
      </c>
      <c r="B8427" t="s">
        <v>51</v>
      </c>
      <c r="C8427" t="s">
        <v>24</v>
      </c>
      <c r="D8427" t="s">
        <v>45</v>
      </c>
      <c r="E8427" t="s">
        <v>52</v>
      </c>
      <c r="F8427" t="s">
        <v>245</v>
      </c>
      <c r="G8427" t="s">
        <v>155</v>
      </c>
      <c r="H8427">
        <v>76</v>
      </c>
      <c r="I8427">
        <v>30347.89</v>
      </c>
      <c r="J8427">
        <v>2306439.64</v>
      </c>
      <c r="K8427">
        <v>2522.1</v>
      </c>
      <c r="L8427">
        <v>347</v>
      </c>
      <c r="M8427" t="s">
        <v>42</v>
      </c>
      <c r="N8427" t="s">
        <v>22</v>
      </c>
      <c r="O8427">
        <v>198504.4</v>
      </c>
      <c r="P8427">
        <f>_xlfn.DAYS(Table3[[#This Row],[Delivery_Date]],Table3[[#This Row],[Order_Date]])</f>
        <v>6</v>
      </c>
    </row>
    <row r="8428" spans="1:16" x14ac:dyDescent="0.25">
      <c r="A8428">
        <v>8427</v>
      </c>
      <c r="B8428" t="s">
        <v>37</v>
      </c>
      <c r="C8428" t="s">
        <v>38</v>
      </c>
      <c r="D8428" t="s">
        <v>39</v>
      </c>
      <c r="E8428" t="s">
        <v>18</v>
      </c>
      <c r="F8428" t="s">
        <v>183</v>
      </c>
      <c r="G8428" t="s">
        <v>349</v>
      </c>
      <c r="H8428">
        <v>62</v>
      </c>
      <c r="I8428">
        <v>14125.07</v>
      </c>
      <c r="J8428">
        <v>875754.34</v>
      </c>
      <c r="K8428">
        <v>184.53</v>
      </c>
      <c r="L8428">
        <v>841</v>
      </c>
      <c r="M8428" t="s">
        <v>42</v>
      </c>
      <c r="N8428" t="s">
        <v>30</v>
      </c>
      <c r="O8428">
        <v>100810.8</v>
      </c>
      <c r="P8428">
        <f>_xlfn.DAYS(Table3[[#This Row],[Delivery_Date]],Table3[[#This Row],[Order_Date]])</f>
        <v>15</v>
      </c>
    </row>
    <row r="8429" spans="1:16" x14ac:dyDescent="0.25">
      <c r="A8429">
        <v>8428</v>
      </c>
      <c r="B8429" t="s">
        <v>37</v>
      </c>
      <c r="C8429" t="s">
        <v>24</v>
      </c>
      <c r="D8429" t="s">
        <v>32</v>
      </c>
      <c r="E8429" t="s">
        <v>26</v>
      </c>
      <c r="F8429" t="s">
        <v>218</v>
      </c>
      <c r="G8429" t="s">
        <v>303</v>
      </c>
      <c r="H8429">
        <v>61</v>
      </c>
      <c r="I8429">
        <v>31488.53</v>
      </c>
      <c r="J8429">
        <v>1920800.33</v>
      </c>
      <c r="K8429">
        <v>3656.25</v>
      </c>
      <c r="L8429">
        <v>659</v>
      </c>
      <c r="M8429" t="s">
        <v>42</v>
      </c>
      <c r="N8429" t="s">
        <v>22</v>
      </c>
      <c r="O8429">
        <v>449647.01</v>
      </c>
      <c r="P8429">
        <f>_xlfn.DAYS(Table3[[#This Row],[Delivery_Date]],Table3[[#This Row],[Order_Date]])</f>
        <v>15</v>
      </c>
    </row>
    <row r="8430" spans="1:16" x14ac:dyDescent="0.25">
      <c r="A8430">
        <v>8429</v>
      </c>
      <c r="B8430" t="s">
        <v>37</v>
      </c>
      <c r="C8430" t="s">
        <v>38</v>
      </c>
      <c r="D8430" t="s">
        <v>39</v>
      </c>
      <c r="E8430" t="s">
        <v>26</v>
      </c>
      <c r="F8430" t="s">
        <v>157</v>
      </c>
      <c r="G8430" t="s">
        <v>217</v>
      </c>
      <c r="H8430">
        <v>31</v>
      </c>
      <c r="I8430">
        <v>27635.51</v>
      </c>
      <c r="J8430">
        <v>856700.81</v>
      </c>
      <c r="K8430">
        <v>2159.5300000000002</v>
      </c>
      <c r="L8430">
        <v>540</v>
      </c>
      <c r="M8430" t="s">
        <v>29</v>
      </c>
      <c r="N8430" t="s">
        <v>70</v>
      </c>
      <c r="O8430">
        <v>125690.25</v>
      </c>
      <c r="P8430">
        <f>_xlfn.DAYS(Table3[[#This Row],[Delivery_Date]],Table3[[#This Row],[Order_Date]])</f>
        <v>10</v>
      </c>
    </row>
    <row r="8431" spans="1:16" x14ac:dyDescent="0.25">
      <c r="A8431">
        <v>8430</v>
      </c>
      <c r="B8431" t="s">
        <v>15</v>
      </c>
      <c r="C8431" t="s">
        <v>24</v>
      </c>
      <c r="D8431" t="s">
        <v>32</v>
      </c>
      <c r="E8431" t="s">
        <v>46</v>
      </c>
      <c r="F8431" t="s">
        <v>327</v>
      </c>
      <c r="G8431" t="s">
        <v>251</v>
      </c>
      <c r="H8431">
        <v>96</v>
      </c>
      <c r="I8431">
        <v>13218.43</v>
      </c>
      <c r="J8431">
        <v>1268969.28</v>
      </c>
      <c r="K8431">
        <v>614.6</v>
      </c>
      <c r="L8431">
        <v>199</v>
      </c>
      <c r="M8431" t="s">
        <v>21</v>
      </c>
      <c r="N8431" t="s">
        <v>43</v>
      </c>
      <c r="O8431">
        <v>297627.78000000003</v>
      </c>
      <c r="P8431">
        <f>_xlfn.DAYS(Table3[[#This Row],[Delivery_Date]],Table3[[#This Row],[Order_Date]])</f>
        <v>7</v>
      </c>
    </row>
    <row r="8432" spans="1:16" x14ac:dyDescent="0.25">
      <c r="A8432">
        <v>8431</v>
      </c>
      <c r="B8432" t="s">
        <v>65</v>
      </c>
      <c r="C8432" t="s">
        <v>38</v>
      </c>
      <c r="D8432" t="s">
        <v>17</v>
      </c>
      <c r="E8432" t="s">
        <v>46</v>
      </c>
      <c r="F8432" t="s">
        <v>82</v>
      </c>
      <c r="G8432" t="s">
        <v>125</v>
      </c>
      <c r="H8432">
        <v>75</v>
      </c>
      <c r="I8432">
        <v>923.57</v>
      </c>
      <c r="J8432">
        <v>69267.75</v>
      </c>
      <c r="K8432">
        <v>1296.75</v>
      </c>
      <c r="L8432">
        <v>345</v>
      </c>
      <c r="M8432" t="s">
        <v>35</v>
      </c>
      <c r="N8432" t="s">
        <v>43</v>
      </c>
      <c r="O8432">
        <v>10677.21</v>
      </c>
      <c r="P8432">
        <f>_xlfn.DAYS(Table3[[#This Row],[Delivery_Date]],Table3[[#This Row],[Order_Date]])</f>
        <v>13</v>
      </c>
    </row>
    <row r="8433" spans="1:16" x14ac:dyDescent="0.25">
      <c r="A8433">
        <v>8432</v>
      </c>
      <c r="B8433" t="s">
        <v>15</v>
      </c>
      <c r="C8433" t="s">
        <v>24</v>
      </c>
      <c r="D8433" t="s">
        <v>25</v>
      </c>
      <c r="E8433" t="s">
        <v>52</v>
      </c>
      <c r="F8433" t="s">
        <v>298</v>
      </c>
      <c r="G8433" t="s">
        <v>296</v>
      </c>
      <c r="H8433">
        <v>15</v>
      </c>
      <c r="I8433">
        <v>9607.18</v>
      </c>
      <c r="J8433">
        <v>144107.70000000001</v>
      </c>
      <c r="K8433">
        <v>509.92</v>
      </c>
      <c r="L8433">
        <v>706</v>
      </c>
      <c r="M8433" t="s">
        <v>42</v>
      </c>
      <c r="N8433" t="s">
        <v>36</v>
      </c>
      <c r="O8433">
        <v>8972.32</v>
      </c>
      <c r="P8433">
        <f>_xlfn.DAYS(Table3[[#This Row],[Delivery_Date]],Table3[[#This Row],[Order_Date]])</f>
        <v>12</v>
      </c>
    </row>
    <row r="8434" spans="1:16" x14ac:dyDescent="0.25">
      <c r="A8434">
        <v>8433</v>
      </c>
      <c r="B8434" t="s">
        <v>37</v>
      </c>
      <c r="C8434" t="s">
        <v>38</v>
      </c>
      <c r="D8434" t="s">
        <v>39</v>
      </c>
      <c r="E8434" t="s">
        <v>26</v>
      </c>
      <c r="F8434" t="s">
        <v>298</v>
      </c>
      <c r="G8434" t="s">
        <v>120</v>
      </c>
      <c r="H8434">
        <v>34</v>
      </c>
      <c r="I8434">
        <v>23951.7</v>
      </c>
      <c r="J8434">
        <v>814357.8</v>
      </c>
      <c r="K8434">
        <v>1225.74</v>
      </c>
      <c r="L8434">
        <v>951</v>
      </c>
      <c r="M8434" t="s">
        <v>35</v>
      </c>
      <c r="N8434" t="s">
        <v>36</v>
      </c>
      <c r="O8434">
        <v>90684.49</v>
      </c>
      <c r="P8434">
        <f>_xlfn.DAYS(Table3[[#This Row],[Delivery_Date]],Table3[[#This Row],[Order_Date]])</f>
        <v>4</v>
      </c>
    </row>
    <row r="8435" spans="1:16" x14ac:dyDescent="0.25">
      <c r="A8435">
        <v>8434</v>
      </c>
      <c r="B8435" t="s">
        <v>44</v>
      </c>
      <c r="C8435" t="s">
        <v>38</v>
      </c>
      <c r="D8435" t="s">
        <v>45</v>
      </c>
      <c r="E8435" t="s">
        <v>26</v>
      </c>
      <c r="F8435" t="s">
        <v>391</v>
      </c>
      <c r="G8435" t="s">
        <v>397</v>
      </c>
      <c r="H8435">
        <v>42</v>
      </c>
      <c r="I8435">
        <v>9599.6</v>
      </c>
      <c r="J8435">
        <v>403183.2</v>
      </c>
      <c r="K8435">
        <v>2343.2600000000002</v>
      </c>
      <c r="L8435">
        <v>687</v>
      </c>
      <c r="M8435" t="s">
        <v>29</v>
      </c>
      <c r="N8435" t="s">
        <v>36</v>
      </c>
      <c r="O8435">
        <v>42117.97</v>
      </c>
      <c r="P8435">
        <f>_xlfn.DAYS(Table3[[#This Row],[Delivery_Date]],Table3[[#This Row],[Order_Date]])</f>
        <v>14</v>
      </c>
    </row>
    <row r="8436" spans="1:16" x14ac:dyDescent="0.25">
      <c r="A8436">
        <v>8435</v>
      </c>
      <c r="B8436" t="s">
        <v>44</v>
      </c>
      <c r="C8436" t="s">
        <v>16</v>
      </c>
      <c r="D8436" t="s">
        <v>25</v>
      </c>
      <c r="E8436" t="s">
        <v>46</v>
      </c>
      <c r="F8436" t="s">
        <v>165</v>
      </c>
      <c r="G8436" t="s">
        <v>125</v>
      </c>
      <c r="H8436">
        <v>6</v>
      </c>
      <c r="I8436">
        <v>5884.88</v>
      </c>
      <c r="J8436">
        <v>35309.279999999999</v>
      </c>
      <c r="K8436">
        <v>3038.97</v>
      </c>
      <c r="L8436">
        <v>910</v>
      </c>
      <c r="M8436" t="s">
        <v>21</v>
      </c>
      <c r="N8436" t="s">
        <v>43</v>
      </c>
      <c r="O8436">
        <v>3921.68</v>
      </c>
      <c r="P8436">
        <f>_xlfn.DAYS(Table3[[#This Row],[Delivery_Date]],Table3[[#This Row],[Order_Date]])</f>
        <v>15</v>
      </c>
    </row>
    <row r="8437" spans="1:16" x14ac:dyDescent="0.25">
      <c r="A8437">
        <v>8436</v>
      </c>
      <c r="B8437" t="s">
        <v>23</v>
      </c>
      <c r="C8437" t="s">
        <v>38</v>
      </c>
      <c r="D8437" t="s">
        <v>45</v>
      </c>
      <c r="E8437" t="s">
        <v>26</v>
      </c>
      <c r="F8437" t="s">
        <v>34</v>
      </c>
      <c r="G8437" t="s">
        <v>144</v>
      </c>
      <c r="H8437">
        <v>48</v>
      </c>
      <c r="I8437">
        <v>4528.7299999999996</v>
      </c>
      <c r="J8437">
        <v>217379.04</v>
      </c>
      <c r="K8437">
        <v>3883.6</v>
      </c>
      <c r="L8437">
        <v>546</v>
      </c>
      <c r="M8437" t="s">
        <v>29</v>
      </c>
      <c r="N8437" t="s">
        <v>43</v>
      </c>
      <c r="O8437">
        <v>54299.15</v>
      </c>
      <c r="P8437">
        <f>_xlfn.DAYS(Table3[[#This Row],[Delivery_Date]],Table3[[#This Row],[Order_Date]])</f>
        <v>11</v>
      </c>
    </row>
    <row r="8438" spans="1:16" x14ac:dyDescent="0.25">
      <c r="A8438">
        <v>8437</v>
      </c>
      <c r="B8438" t="s">
        <v>37</v>
      </c>
      <c r="C8438" t="s">
        <v>24</v>
      </c>
      <c r="D8438" t="s">
        <v>39</v>
      </c>
      <c r="E8438" t="s">
        <v>26</v>
      </c>
      <c r="F8438" t="s">
        <v>192</v>
      </c>
      <c r="G8438" t="s">
        <v>365</v>
      </c>
      <c r="H8438">
        <v>91</v>
      </c>
      <c r="I8438">
        <v>38437.54</v>
      </c>
      <c r="J8438">
        <v>3497816.14</v>
      </c>
      <c r="K8438">
        <v>4276.75</v>
      </c>
      <c r="L8438">
        <v>637</v>
      </c>
      <c r="M8438" t="s">
        <v>42</v>
      </c>
      <c r="N8438" t="s">
        <v>43</v>
      </c>
      <c r="O8438">
        <v>730725.91</v>
      </c>
      <c r="P8438">
        <f>_xlfn.DAYS(Table3[[#This Row],[Delivery_Date]],Table3[[#This Row],[Order_Date]])</f>
        <v>3</v>
      </c>
    </row>
    <row r="8439" spans="1:16" x14ac:dyDescent="0.25">
      <c r="A8439">
        <v>8438</v>
      </c>
      <c r="B8439" t="s">
        <v>37</v>
      </c>
      <c r="C8439" t="s">
        <v>16</v>
      </c>
      <c r="D8439" t="s">
        <v>45</v>
      </c>
      <c r="E8439" t="s">
        <v>52</v>
      </c>
      <c r="F8439" t="s">
        <v>183</v>
      </c>
      <c r="G8439" t="s">
        <v>185</v>
      </c>
      <c r="H8439">
        <v>11</v>
      </c>
      <c r="I8439">
        <v>828.31</v>
      </c>
      <c r="J8439">
        <v>9111.41</v>
      </c>
      <c r="K8439">
        <v>3812.81</v>
      </c>
      <c r="L8439">
        <v>100</v>
      </c>
      <c r="M8439" t="s">
        <v>29</v>
      </c>
      <c r="N8439" t="s">
        <v>30</v>
      </c>
      <c r="O8439">
        <v>1798.32</v>
      </c>
      <c r="P8439">
        <f>_xlfn.DAYS(Table3[[#This Row],[Delivery_Date]],Table3[[#This Row],[Order_Date]])</f>
        <v>10</v>
      </c>
    </row>
    <row r="8440" spans="1:16" x14ac:dyDescent="0.25">
      <c r="A8440">
        <v>8439</v>
      </c>
      <c r="B8440" t="s">
        <v>59</v>
      </c>
      <c r="C8440" t="s">
        <v>16</v>
      </c>
      <c r="D8440" t="s">
        <v>39</v>
      </c>
      <c r="E8440" t="s">
        <v>18</v>
      </c>
      <c r="F8440" t="s">
        <v>289</v>
      </c>
      <c r="G8440" t="s">
        <v>304</v>
      </c>
      <c r="H8440">
        <v>56</v>
      </c>
      <c r="I8440">
        <v>40432.49</v>
      </c>
      <c r="J8440">
        <v>2264219.44</v>
      </c>
      <c r="K8440">
        <v>697.52</v>
      </c>
      <c r="L8440">
        <v>191</v>
      </c>
      <c r="M8440" t="s">
        <v>35</v>
      </c>
      <c r="N8440" t="s">
        <v>36</v>
      </c>
      <c r="O8440">
        <v>280239.49</v>
      </c>
      <c r="P8440">
        <f>_xlfn.DAYS(Table3[[#This Row],[Delivery_Date]],Table3[[#This Row],[Order_Date]])</f>
        <v>14</v>
      </c>
    </row>
    <row r="8441" spans="1:16" x14ac:dyDescent="0.25">
      <c r="A8441">
        <v>8440</v>
      </c>
      <c r="B8441" t="s">
        <v>65</v>
      </c>
      <c r="C8441" t="s">
        <v>16</v>
      </c>
      <c r="D8441" t="s">
        <v>25</v>
      </c>
      <c r="E8441" t="s">
        <v>46</v>
      </c>
      <c r="F8441" t="s">
        <v>113</v>
      </c>
      <c r="G8441" t="s">
        <v>83</v>
      </c>
      <c r="H8441">
        <v>93</v>
      </c>
      <c r="I8441">
        <v>34206.83</v>
      </c>
      <c r="J8441">
        <v>3181235.19</v>
      </c>
      <c r="K8441">
        <v>1087.52</v>
      </c>
      <c r="L8441">
        <v>471</v>
      </c>
      <c r="M8441" t="s">
        <v>29</v>
      </c>
      <c r="N8441" t="s">
        <v>70</v>
      </c>
      <c r="O8441">
        <v>592465.06000000006</v>
      </c>
      <c r="P8441">
        <f>_xlfn.DAYS(Table3[[#This Row],[Delivery_Date]],Table3[[#This Row],[Order_Date]])</f>
        <v>7</v>
      </c>
    </row>
    <row r="8442" spans="1:16" x14ac:dyDescent="0.25">
      <c r="A8442">
        <v>8441</v>
      </c>
      <c r="B8442" t="s">
        <v>37</v>
      </c>
      <c r="C8442" t="s">
        <v>24</v>
      </c>
      <c r="D8442" t="s">
        <v>32</v>
      </c>
      <c r="E8442" t="s">
        <v>60</v>
      </c>
      <c r="F8442" t="s">
        <v>301</v>
      </c>
      <c r="G8442" t="s">
        <v>48</v>
      </c>
      <c r="H8442">
        <v>44</v>
      </c>
      <c r="I8442">
        <v>4224.59</v>
      </c>
      <c r="J8442">
        <v>185881.96</v>
      </c>
      <c r="K8442">
        <v>3532.46</v>
      </c>
      <c r="L8442">
        <v>828</v>
      </c>
      <c r="M8442" t="s">
        <v>29</v>
      </c>
      <c r="N8442" t="s">
        <v>22</v>
      </c>
      <c r="O8442">
        <v>33571.379999999997</v>
      </c>
      <c r="P8442">
        <f>_xlfn.DAYS(Table3[[#This Row],[Delivery_Date]],Table3[[#This Row],[Order_Date]])</f>
        <v>13</v>
      </c>
    </row>
    <row r="8443" spans="1:16" x14ac:dyDescent="0.25">
      <c r="A8443">
        <v>8442</v>
      </c>
      <c r="B8443" t="s">
        <v>51</v>
      </c>
      <c r="C8443" t="s">
        <v>16</v>
      </c>
      <c r="D8443" t="s">
        <v>25</v>
      </c>
      <c r="E8443" t="s">
        <v>52</v>
      </c>
      <c r="F8443" t="s">
        <v>201</v>
      </c>
      <c r="G8443" t="s">
        <v>314</v>
      </c>
      <c r="H8443">
        <v>17</v>
      </c>
      <c r="I8443">
        <v>18110.54</v>
      </c>
      <c r="J8443">
        <v>307879.18</v>
      </c>
      <c r="K8443">
        <v>3197.65</v>
      </c>
      <c r="L8443">
        <v>295</v>
      </c>
      <c r="M8443" t="s">
        <v>29</v>
      </c>
      <c r="N8443" t="s">
        <v>70</v>
      </c>
      <c r="O8443">
        <v>56881.26</v>
      </c>
      <c r="P8443">
        <f>_xlfn.DAYS(Table3[[#This Row],[Delivery_Date]],Table3[[#This Row],[Order_Date]])</f>
        <v>4</v>
      </c>
    </row>
    <row r="8444" spans="1:16" x14ac:dyDescent="0.25">
      <c r="A8444">
        <v>8443</v>
      </c>
      <c r="B8444" t="s">
        <v>31</v>
      </c>
      <c r="C8444" t="s">
        <v>16</v>
      </c>
      <c r="D8444" t="s">
        <v>45</v>
      </c>
      <c r="E8444" t="s">
        <v>26</v>
      </c>
      <c r="F8444" t="s">
        <v>409</v>
      </c>
      <c r="G8444" t="s">
        <v>154</v>
      </c>
      <c r="H8444">
        <v>70</v>
      </c>
      <c r="I8444">
        <v>16342.01</v>
      </c>
      <c r="J8444">
        <v>1143940.7</v>
      </c>
      <c r="K8444">
        <v>3728.27</v>
      </c>
      <c r="L8444">
        <v>412</v>
      </c>
      <c r="M8444" t="s">
        <v>35</v>
      </c>
      <c r="N8444" t="s">
        <v>43</v>
      </c>
      <c r="O8444">
        <v>147488.69</v>
      </c>
      <c r="P8444">
        <f>_xlfn.DAYS(Table3[[#This Row],[Delivery_Date]],Table3[[#This Row],[Order_Date]])</f>
        <v>6</v>
      </c>
    </row>
    <row r="8445" spans="1:16" x14ac:dyDescent="0.25">
      <c r="A8445">
        <v>8444</v>
      </c>
      <c r="B8445" t="s">
        <v>51</v>
      </c>
      <c r="C8445" t="s">
        <v>16</v>
      </c>
      <c r="D8445" t="s">
        <v>25</v>
      </c>
      <c r="E8445" t="s">
        <v>60</v>
      </c>
      <c r="F8445" t="s">
        <v>398</v>
      </c>
      <c r="G8445" t="s">
        <v>275</v>
      </c>
      <c r="H8445">
        <v>72</v>
      </c>
      <c r="I8445">
        <v>1856.91</v>
      </c>
      <c r="J8445">
        <v>133697.51999999999</v>
      </c>
      <c r="K8445">
        <v>4006.02</v>
      </c>
      <c r="L8445">
        <v>35</v>
      </c>
      <c r="M8445" t="s">
        <v>35</v>
      </c>
      <c r="N8445" t="s">
        <v>36</v>
      </c>
      <c r="O8445">
        <v>29451.21</v>
      </c>
      <c r="P8445">
        <f>_xlfn.DAYS(Table3[[#This Row],[Delivery_Date]],Table3[[#This Row],[Order_Date]])</f>
        <v>8</v>
      </c>
    </row>
    <row r="8446" spans="1:16" x14ac:dyDescent="0.25">
      <c r="A8446">
        <v>8445</v>
      </c>
      <c r="B8446" t="s">
        <v>44</v>
      </c>
      <c r="C8446" t="s">
        <v>38</v>
      </c>
      <c r="D8446" t="s">
        <v>25</v>
      </c>
      <c r="E8446" t="s">
        <v>46</v>
      </c>
      <c r="F8446" t="s">
        <v>74</v>
      </c>
      <c r="G8446" t="s">
        <v>115</v>
      </c>
      <c r="H8446">
        <v>4</v>
      </c>
      <c r="I8446">
        <v>27214.080000000002</v>
      </c>
      <c r="J8446">
        <v>108856.32000000001</v>
      </c>
      <c r="K8446">
        <v>4701.03</v>
      </c>
      <c r="L8446">
        <v>720</v>
      </c>
      <c r="M8446" t="s">
        <v>42</v>
      </c>
      <c r="N8446" t="s">
        <v>70</v>
      </c>
      <c r="O8446">
        <v>8477</v>
      </c>
      <c r="P8446">
        <f>_xlfn.DAYS(Table3[[#This Row],[Delivery_Date]],Table3[[#This Row],[Order_Date]])</f>
        <v>14</v>
      </c>
    </row>
    <row r="8447" spans="1:16" x14ac:dyDescent="0.25">
      <c r="A8447">
        <v>8446</v>
      </c>
      <c r="B8447" t="s">
        <v>59</v>
      </c>
      <c r="C8447" t="s">
        <v>38</v>
      </c>
      <c r="D8447" t="s">
        <v>17</v>
      </c>
      <c r="E8447" t="s">
        <v>26</v>
      </c>
      <c r="F8447" t="s">
        <v>351</v>
      </c>
      <c r="G8447" t="s">
        <v>92</v>
      </c>
      <c r="H8447">
        <v>47</v>
      </c>
      <c r="I8447">
        <v>44443.58</v>
      </c>
      <c r="J8447">
        <v>2088848.26</v>
      </c>
      <c r="K8447">
        <v>1012.01</v>
      </c>
      <c r="L8447">
        <v>414</v>
      </c>
      <c r="M8447" t="s">
        <v>29</v>
      </c>
      <c r="N8447" t="s">
        <v>43</v>
      </c>
      <c r="O8447">
        <v>502071.11</v>
      </c>
      <c r="P8447">
        <f>_xlfn.DAYS(Table3[[#This Row],[Delivery_Date]],Table3[[#This Row],[Order_Date]])</f>
        <v>12</v>
      </c>
    </row>
    <row r="8448" spans="1:16" x14ac:dyDescent="0.25">
      <c r="A8448">
        <v>8447</v>
      </c>
      <c r="B8448" t="s">
        <v>23</v>
      </c>
      <c r="C8448" t="s">
        <v>24</v>
      </c>
      <c r="D8448" t="s">
        <v>39</v>
      </c>
      <c r="E8448" t="s">
        <v>18</v>
      </c>
      <c r="F8448" t="s">
        <v>215</v>
      </c>
      <c r="G8448" t="s">
        <v>226</v>
      </c>
      <c r="H8448">
        <v>99</v>
      </c>
      <c r="I8448">
        <v>14575.39</v>
      </c>
      <c r="J8448">
        <v>1442963.61</v>
      </c>
      <c r="K8448">
        <v>2171.92</v>
      </c>
      <c r="L8448">
        <v>407</v>
      </c>
      <c r="M8448" t="s">
        <v>21</v>
      </c>
      <c r="N8448" t="s">
        <v>43</v>
      </c>
      <c r="O8448">
        <v>331868.90000000002</v>
      </c>
      <c r="P8448">
        <f>_xlfn.DAYS(Table3[[#This Row],[Delivery_Date]],Table3[[#This Row],[Order_Date]])</f>
        <v>10</v>
      </c>
    </row>
    <row r="8449" spans="1:16" x14ac:dyDescent="0.25">
      <c r="A8449">
        <v>8448</v>
      </c>
      <c r="B8449" t="s">
        <v>37</v>
      </c>
      <c r="C8449" t="s">
        <v>16</v>
      </c>
      <c r="D8449" t="s">
        <v>39</v>
      </c>
      <c r="E8449" t="s">
        <v>46</v>
      </c>
      <c r="F8449" t="s">
        <v>116</v>
      </c>
      <c r="G8449" t="s">
        <v>84</v>
      </c>
      <c r="H8449">
        <v>33</v>
      </c>
      <c r="I8449">
        <v>10003.030000000001</v>
      </c>
      <c r="J8449">
        <v>330099.99</v>
      </c>
      <c r="K8449">
        <v>819.6</v>
      </c>
      <c r="L8449">
        <v>886</v>
      </c>
      <c r="M8449" t="s">
        <v>21</v>
      </c>
      <c r="N8449" t="s">
        <v>36</v>
      </c>
      <c r="O8449">
        <v>61609.32</v>
      </c>
      <c r="P8449">
        <f>_xlfn.DAYS(Table3[[#This Row],[Delivery_Date]],Table3[[#This Row],[Order_Date]])</f>
        <v>7</v>
      </c>
    </row>
    <row r="8450" spans="1:16" x14ac:dyDescent="0.25">
      <c r="A8450">
        <v>8449</v>
      </c>
      <c r="B8450" t="s">
        <v>51</v>
      </c>
      <c r="C8450" t="s">
        <v>38</v>
      </c>
      <c r="D8450" t="s">
        <v>32</v>
      </c>
      <c r="E8450" t="s">
        <v>46</v>
      </c>
      <c r="F8450" t="s">
        <v>311</v>
      </c>
      <c r="G8450" t="s">
        <v>75</v>
      </c>
      <c r="H8450">
        <v>65</v>
      </c>
      <c r="I8450">
        <v>19964.07</v>
      </c>
      <c r="J8450">
        <v>1297664.55</v>
      </c>
      <c r="K8450">
        <v>4928.21</v>
      </c>
      <c r="L8450">
        <v>345</v>
      </c>
      <c r="M8450" t="s">
        <v>35</v>
      </c>
      <c r="N8450" t="s">
        <v>30</v>
      </c>
      <c r="O8450">
        <v>130058.33</v>
      </c>
      <c r="P8450">
        <f>_xlfn.DAYS(Table3[[#This Row],[Delivery_Date]],Table3[[#This Row],[Order_Date]])</f>
        <v>8</v>
      </c>
    </row>
    <row r="8451" spans="1:16" x14ac:dyDescent="0.25">
      <c r="A8451">
        <v>8450</v>
      </c>
      <c r="B8451" t="s">
        <v>15</v>
      </c>
      <c r="C8451" t="s">
        <v>24</v>
      </c>
      <c r="D8451" t="s">
        <v>25</v>
      </c>
      <c r="E8451" t="s">
        <v>46</v>
      </c>
      <c r="F8451" t="s">
        <v>420</v>
      </c>
      <c r="G8451" t="s">
        <v>194</v>
      </c>
      <c r="H8451">
        <v>50</v>
      </c>
      <c r="I8451">
        <v>34076.870000000003</v>
      </c>
      <c r="J8451">
        <v>1703843.5</v>
      </c>
      <c r="K8451">
        <v>1393.08</v>
      </c>
      <c r="L8451">
        <v>891</v>
      </c>
      <c r="M8451" t="s">
        <v>42</v>
      </c>
      <c r="N8451" t="s">
        <v>70</v>
      </c>
      <c r="O8451">
        <v>245272.03</v>
      </c>
      <c r="P8451">
        <f>_xlfn.DAYS(Table3[[#This Row],[Delivery_Date]],Table3[[#This Row],[Order_Date]])</f>
        <v>11</v>
      </c>
    </row>
    <row r="8452" spans="1:16" x14ac:dyDescent="0.25">
      <c r="A8452">
        <v>8451</v>
      </c>
      <c r="B8452" t="s">
        <v>65</v>
      </c>
      <c r="C8452" t="s">
        <v>16</v>
      </c>
      <c r="D8452" t="s">
        <v>25</v>
      </c>
      <c r="E8452" t="s">
        <v>26</v>
      </c>
      <c r="F8452" t="s">
        <v>297</v>
      </c>
      <c r="G8452" t="s">
        <v>201</v>
      </c>
      <c r="H8452">
        <v>71</v>
      </c>
      <c r="I8452">
        <v>44923.22</v>
      </c>
      <c r="J8452">
        <v>3189548.62</v>
      </c>
      <c r="K8452">
        <v>3685.41</v>
      </c>
      <c r="L8452">
        <v>207</v>
      </c>
      <c r="M8452" t="s">
        <v>29</v>
      </c>
      <c r="N8452" t="s">
        <v>70</v>
      </c>
      <c r="O8452">
        <v>530748.36</v>
      </c>
      <c r="P8452">
        <f>_xlfn.DAYS(Table3[[#This Row],[Delivery_Date]],Table3[[#This Row],[Order_Date]])</f>
        <v>11</v>
      </c>
    </row>
    <row r="8453" spans="1:16" x14ac:dyDescent="0.25">
      <c r="A8453">
        <v>8452</v>
      </c>
      <c r="B8453" t="s">
        <v>15</v>
      </c>
      <c r="C8453" t="s">
        <v>16</v>
      </c>
      <c r="D8453" t="s">
        <v>39</v>
      </c>
      <c r="E8453" t="s">
        <v>26</v>
      </c>
      <c r="F8453" t="s">
        <v>308</v>
      </c>
      <c r="G8453" t="s">
        <v>305</v>
      </c>
      <c r="H8453">
        <v>98</v>
      </c>
      <c r="I8453">
        <v>46576.87</v>
      </c>
      <c r="J8453">
        <v>4564533.26</v>
      </c>
      <c r="K8453">
        <v>3348.44</v>
      </c>
      <c r="L8453">
        <v>141</v>
      </c>
      <c r="M8453" t="s">
        <v>29</v>
      </c>
      <c r="N8453" t="s">
        <v>36</v>
      </c>
      <c r="O8453">
        <v>557212.9</v>
      </c>
      <c r="P8453">
        <f>_xlfn.DAYS(Table3[[#This Row],[Delivery_Date]],Table3[[#This Row],[Order_Date]])</f>
        <v>10</v>
      </c>
    </row>
    <row r="8454" spans="1:16" x14ac:dyDescent="0.25">
      <c r="A8454">
        <v>8453</v>
      </c>
      <c r="B8454" t="s">
        <v>51</v>
      </c>
      <c r="C8454" t="s">
        <v>16</v>
      </c>
      <c r="D8454" t="s">
        <v>17</v>
      </c>
      <c r="E8454" t="s">
        <v>46</v>
      </c>
      <c r="F8454" t="s">
        <v>399</v>
      </c>
      <c r="G8454" t="s">
        <v>385</v>
      </c>
      <c r="H8454">
        <v>66</v>
      </c>
      <c r="I8454">
        <v>23703.52</v>
      </c>
      <c r="J8454">
        <v>1564432.32</v>
      </c>
      <c r="K8454">
        <v>507.73</v>
      </c>
      <c r="L8454">
        <v>734</v>
      </c>
      <c r="M8454" t="s">
        <v>42</v>
      </c>
      <c r="N8454" t="s">
        <v>43</v>
      </c>
      <c r="O8454">
        <v>289361.43</v>
      </c>
      <c r="P8454">
        <f>_xlfn.DAYS(Table3[[#This Row],[Delivery_Date]],Table3[[#This Row],[Order_Date]])</f>
        <v>15</v>
      </c>
    </row>
    <row r="8455" spans="1:16" x14ac:dyDescent="0.25">
      <c r="A8455">
        <v>8454</v>
      </c>
      <c r="B8455" t="s">
        <v>31</v>
      </c>
      <c r="C8455" t="s">
        <v>38</v>
      </c>
      <c r="D8455" t="s">
        <v>39</v>
      </c>
      <c r="E8455" t="s">
        <v>18</v>
      </c>
      <c r="F8455" t="s">
        <v>411</v>
      </c>
      <c r="G8455" t="s">
        <v>79</v>
      </c>
      <c r="H8455">
        <v>43</v>
      </c>
      <c r="I8455">
        <v>22435.48</v>
      </c>
      <c r="J8455">
        <v>964725.64</v>
      </c>
      <c r="K8455">
        <v>3883.98</v>
      </c>
      <c r="L8455">
        <v>704</v>
      </c>
      <c r="M8455" t="s">
        <v>21</v>
      </c>
      <c r="N8455" t="s">
        <v>30</v>
      </c>
      <c r="O8455">
        <v>118990.84</v>
      </c>
      <c r="P8455">
        <f>_xlfn.DAYS(Table3[[#This Row],[Delivery_Date]],Table3[[#This Row],[Order_Date]])</f>
        <v>8</v>
      </c>
    </row>
    <row r="8456" spans="1:16" x14ac:dyDescent="0.25">
      <c r="A8456">
        <v>8455</v>
      </c>
      <c r="B8456" t="s">
        <v>65</v>
      </c>
      <c r="C8456" t="s">
        <v>24</v>
      </c>
      <c r="D8456" t="s">
        <v>45</v>
      </c>
      <c r="E8456" t="s">
        <v>18</v>
      </c>
      <c r="F8456" t="s">
        <v>292</v>
      </c>
      <c r="G8456" t="s">
        <v>383</v>
      </c>
      <c r="H8456">
        <v>44</v>
      </c>
      <c r="I8456">
        <v>16478.38</v>
      </c>
      <c r="J8456">
        <v>725048.72</v>
      </c>
      <c r="K8456">
        <v>2623.98</v>
      </c>
      <c r="L8456">
        <v>396</v>
      </c>
      <c r="M8456" t="s">
        <v>29</v>
      </c>
      <c r="N8456" t="s">
        <v>70</v>
      </c>
      <c r="O8456">
        <v>54419.79</v>
      </c>
      <c r="P8456">
        <f>_xlfn.DAYS(Table3[[#This Row],[Delivery_Date]],Table3[[#This Row],[Order_Date]])</f>
        <v>14</v>
      </c>
    </row>
    <row r="8457" spans="1:16" x14ac:dyDescent="0.25">
      <c r="A8457">
        <v>8456</v>
      </c>
      <c r="B8457" t="s">
        <v>65</v>
      </c>
      <c r="C8457" t="s">
        <v>38</v>
      </c>
      <c r="D8457" t="s">
        <v>17</v>
      </c>
      <c r="E8457" t="s">
        <v>26</v>
      </c>
      <c r="F8457" t="s">
        <v>275</v>
      </c>
      <c r="G8457" t="s">
        <v>203</v>
      </c>
      <c r="H8457">
        <v>95</v>
      </c>
      <c r="I8457">
        <v>45035.88</v>
      </c>
      <c r="J8457">
        <v>4278408.5999999996</v>
      </c>
      <c r="K8457">
        <v>395.2</v>
      </c>
      <c r="L8457">
        <v>511</v>
      </c>
      <c r="M8457" t="s">
        <v>35</v>
      </c>
      <c r="N8457" t="s">
        <v>30</v>
      </c>
      <c r="O8457">
        <v>364982.75</v>
      </c>
      <c r="P8457">
        <f>_xlfn.DAYS(Table3[[#This Row],[Delivery_Date]],Table3[[#This Row],[Order_Date]])</f>
        <v>15</v>
      </c>
    </row>
    <row r="8458" spans="1:16" x14ac:dyDescent="0.25">
      <c r="A8458">
        <v>8457</v>
      </c>
      <c r="B8458" t="s">
        <v>31</v>
      </c>
      <c r="C8458" t="s">
        <v>38</v>
      </c>
      <c r="D8458" t="s">
        <v>25</v>
      </c>
      <c r="E8458" t="s">
        <v>52</v>
      </c>
      <c r="F8458" t="s">
        <v>86</v>
      </c>
      <c r="G8458" t="s">
        <v>87</v>
      </c>
      <c r="H8458">
        <v>59</v>
      </c>
      <c r="I8458">
        <v>15398.24</v>
      </c>
      <c r="J8458">
        <v>908496.16</v>
      </c>
      <c r="K8458">
        <v>198.48</v>
      </c>
      <c r="L8458">
        <v>839</v>
      </c>
      <c r="M8458" t="s">
        <v>35</v>
      </c>
      <c r="N8458" t="s">
        <v>36</v>
      </c>
      <c r="O8458">
        <v>169890.66</v>
      </c>
      <c r="P8458">
        <f>_xlfn.DAYS(Table3[[#This Row],[Delivery_Date]],Table3[[#This Row],[Order_Date]])</f>
        <v>12</v>
      </c>
    </row>
    <row r="8459" spans="1:16" x14ac:dyDescent="0.25">
      <c r="A8459">
        <v>8458</v>
      </c>
      <c r="B8459" t="s">
        <v>59</v>
      </c>
      <c r="C8459" t="s">
        <v>38</v>
      </c>
      <c r="D8459" t="s">
        <v>17</v>
      </c>
      <c r="E8459" t="s">
        <v>18</v>
      </c>
      <c r="F8459" t="s">
        <v>408</v>
      </c>
      <c r="G8459" t="s">
        <v>164</v>
      </c>
      <c r="H8459">
        <v>75</v>
      </c>
      <c r="I8459">
        <v>18948.400000000001</v>
      </c>
      <c r="J8459">
        <v>1421130</v>
      </c>
      <c r="K8459">
        <v>1381.65</v>
      </c>
      <c r="L8459">
        <v>943</v>
      </c>
      <c r="M8459" t="s">
        <v>29</v>
      </c>
      <c r="N8459" t="s">
        <v>36</v>
      </c>
      <c r="O8459">
        <v>126803.47</v>
      </c>
      <c r="P8459">
        <f>_xlfn.DAYS(Table3[[#This Row],[Delivery_Date]],Table3[[#This Row],[Order_Date]])</f>
        <v>4</v>
      </c>
    </row>
    <row r="8460" spans="1:16" x14ac:dyDescent="0.25">
      <c r="A8460">
        <v>8459</v>
      </c>
      <c r="B8460" t="s">
        <v>65</v>
      </c>
      <c r="C8460" t="s">
        <v>24</v>
      </c>
      <c r="D8460" t="s">
        <v>25</v>
      </c>
      <c r="E8460" t="s">
        <v>26</v>
      </c>
      <c r="F8460" t="s">
        <v>195</v>
      </c>
      <c r="G8460" t="s">
        <v>196</v>
      </c>
      <c r="H8460">
        <v>70</v>
      </c>
      <c r="I8460">
        <v>44043.3</v>
      </c>
      <c r="J8460">
        <v>3083031</v>
      </c>
      <c r="K8460">
        <v>1093.3900000000001</v>
      </c>
      <c r="L8460">
        <v>794</v>
      </c>
      <c r="M8460" t="s">
        <v>21</v>
      </c>
      <c r="N8460" t="s">
        <v>36</v>
      </c>
      <c r="O8460">
        <v>174931.19</v>
      </c>
      <c r="P8460">
        <f>_xlfn.DAYS(Table3[[#This Row],[Delivery_Date]],Table3[[#This Row],[Order_Date]])</f>
        <v>5</v>
      </c>
    </row>
    <row r="8461" spans="1:16" x14ac:dyDescent="0.25">
      <c r="A8461">
        <v>8460</v>
      </c>
      <c r="B8461" t="s">
        <v>15</v>
      </c>
      <c r="C8461" t="s">
        <v>16</v>
      </c>
      <c r="D8461" t="s">
        <v>17</v>
      </c>
      <c r="E8461" t="s">
        <v>26</v>
      </c>
      <c r="F8461" t="s">
        <v>264</v>
      </c>
      <c r="G8461" t="s">
        <v>243</v>
      </c>
      <c r="H8461">
        <v>28</v>
      </c>
      <c r="I8461">
        <v>33331.660000000003</v>
      </c>
      <c r="J8461">
        <v>933286.48</v>
      </c>
      <c r="K8461">
        <v>2249.94</v>
      </c>
      <c r="L8461">
        <v>821</v>
      </c>
      <c r="M8461" t="s">
        <v>35</v>
      </c>
      <c r="N8461" t="s">
        <v>30</v>
      </c>
      <c r="O8461">
        <v>132592.06</v>
      </c>
      <c r="P8461">
        <f>_xlfn.DAYS(Table3[[#This Row],[Delivery_Date]],Table3[[#This Row],[Order_Date]])</f>
        <v>4</v>
      </c>
    </row>
    <row r="8462" spans="1:16" x14ac:dyDescent="0.25">
      <c r="A8462">
        <v>8461</v>
      </c>
      <c r="B8462" t="s">
        <v>51</v>
      </c>
      <c r="C8462" t="s">
        <v>16</v>
      </c>
      <c r="D8462" t="s">
        <v>32</v>
      </c>
      <c r="E8462" t="s">
        <v>46</v>
      </c>
      <c r="F8462" t="s">
        <v>235</v>
      </c>
      <c r="G8462" t="s">
        <v>99</v>
      </c>
      <c r="H8462">
        <v>65</v>
      </c>
      <c r="I8462">
        <v>13806.07</v>
      </c>
      <c r="J8462">
        <v>897394.55</v>
      </c>
      <c r="K8462">
        <v>2101.7399999999998</v>
      </c>
      <c r="L8462">
        <v>409</v>
      </c>
      <c r="M8462" t="s">
        <v>35</v>
      </c>
      <c r="N8462" t="s">
        <v>36</v>
      </c>
      <c r="O8462">
        <v>123447.6</v>
      </c>
      <c r="P8462">
        <f>_xlfn.DAYS(Table3[[#This Row],[Delivery_Date]],Table3[[#This Row],[Order_Date]])</f>
        <v>13</v>
      </c>
    </row>
    <row r="8463" spans="1:16" x14ac:dyDescent="0.25">
      <c r="A8463">
        <v>8462</v>
      </c>
      <c r="B8463" t="s">
        <v>23</v>
      </c>
      <c r="C8463" t="s">
        <v>38</v>
      </c>
      <c r="D8463" t="s">
        <v>45</v>
      </c>
      <c r="E8463" t="s">
        <v>26</v>
      </c>
      <c r="F8463" t="s">
        <v>197</v>
      </c>
      <c r="G8463" t="s">
        <v>373</v>
      </c>
      <c r="H8463">
        <v>1</v>
      </c>
      <c r="I8463">
        <v>19401.68</v>
      </c>
      <c r="J8463">
        <v>19401.68</v>
      </c>
      <c r="K8463">
        <v>841.02</v>
      </c>
      <c r="L8463">
        <v>925</v>
      </c>
      <c r="M8463" t="s">
        <v>21</v>
      </c>
      <c r="N8463" t="s">
        <v>36</v>
      </c>
      <c r="O8463">
        <v>2981.46</v>
      </c>
      <c r="P8463">
        <f>_xlfn.DAYS(Table3[[#This Row],[Delivery_Date]],Table3[[#This Row],[Order_Date]])</f>
        <v>14</v>
      </c>
    </row>
    <row r="8464" spans="1:16" x14ac:dyDescent="0.25">
      <c r="A8464">
        <v>8463</v>
      </c>
      <c r="B8464" t="s">
        <v>15</v>
      </c>
      <c r="C8464" t="s">
        <v>24</v>
      </c>
      <c r="D8464" t="s">
        <v>45</v>
      </c>
      <c r="E8464" t="s">
        <v>18</v>
      </c>
      <c r="F8464" t="s">
        <v>104</v>
      </c>
      <c r="G8464" t="s">
        <v>214</v>
      </c>
      <c r="H8464">
        <v>48</v>
      </c>
      <c r="I8464">
        <v>14075.83</v>
      </c>
      <c r="J8464">
        <v>675639.84</v>
      </c>
      <c r="K8464">
        <v>2619.1999999999998</v>
      </c>
      <c r="L8464">
        <v>269</v>
      </c>
      <c r="M8464" t="s">
        <v>35</v>
      </c>
      <c r="N8464" t="s">
        <v>22</v>
      </c>
      <c r="O8464">
        <v>45499.76</v>
      </c>
      <c r="P8464">
        <f>_xlfn.DAYS(Table3[[#This Row],[Delivery_Date]],Table3[[#This Row],[Order_Date]])</f>
        <v>9</v>
      </c>
    </row>
    <row r="8465" spans="1:16" x14ac:dyDescent="0.25">
      <c r="A8465">
        <v>8464</v>
      </c>
      <c r="B8465" t="s">
        <v>65</v>
      </c>
      <c r="C8465" t="s">
        <v>16</v>
      </c>
      <c r="D8465" t="s">
        <v>45</v>
      </c>
      <c r="E8465" t="s">
        <v>26</v>
      </c>
      <c r="F8465" t="s">
        <v>291</v>
      </c>
      <c r="G8465" t="s">
        <v>353</v>
      </c>
      <c r="H8465">
        <v>46</v>
      </c>
      <c r="I8465">
        <v>40033.339999999997</v>
      </c>
      <c r="J8465">
        <v>1841533.64</v>
      </c>
      <c r="K8465">
        <v>1181.8699999999999</v>
      </c>
      <c r="L8465">
        <v>359</v>
      </c>
      <c r="M8465" t="s">
        <v>42</v>
      </c>
      <c r="N8465" t="s">
        <v>70</v>
      </c>
      <c r="O8465">
        <v>221796.88</v>
      </c>
      <c r="P8465">
        <f>_xlfn.DAYS(Table3[[#This Row],[Delivery_Date]],Table3[[#This Row],[Order_Date]])</f>
        <v>10</v>
      </c>
    </row>
    <row r="8466" spans="1:16" x14ac:dyDescent="0.25">
      <c r="A8466">
        <v>8465</v>
      </c>
      <c r="B8466" t="s">
        <v>51</v>
      </c>
      <c r="C8466" t="s">
        <v>24</v>
      </c>
      <c r="D8466" t="s">
        <v>32</v>
      </c>
      <c r="E8466" t="s">
        <v>60</v>
      </c>
      <c r="F8466" t="s">
        <v>79</v>
      </c>
      <c r="G8466" t="s">
        <v>226</v>
      </c>
      <c r="H8466">
        <v>16</v>
      </c>
      <c r="I8466">
        <v>33163.26</v>
      </c>
      <c r="J8466">
        <v>530612.16</v>
      </c>
      <c r="K8466">
        <v>3149.33</v>
      </c>
      <c r="L8466">
        <v>780</v>
      </c>
      <c r="M8466" t="s">
        <v>35</v>
      </c>
      <c r="N8466" t="s">
        <v>70</v>
      </c>
      <c r="O8466">
        <v>75275.289999999994</v>
      </c>
      <c r="P8466">
        <f>_xlfn.DAYS(Table3[[#This Row],[Delivery_Date]],Table3[[#This Row],[Order_Date]])</f>
        <v>13</v>
      </c>
    </row>
    <row r="8467" spans="1:16" x14ac:dyDescent="0.25">
      <c r="A8467">
        <v>8466</v>
      </c>
      <c r="B8467" t="s">
        <v>37</v>
      </c>
      <c r="C8467" t="s">
        <v>38</v>
      </c>
      <c r="D8467" t="s">
        <v>32</v>
      </c>
      <c r="E8467" t="s">
        <v>18</v>
      </c>
      <c r="F8467" t="s">
        <v>111</v>
      </c>
      <c r="G8467" t="s">
        <v>140</v>
      </c>
      <c r="H8467">
        <v>92</v>
      </c>
      <c r="I8467">
        <v>30766.51</v>
      </c>
      <c r="J8467">
        <v>2830518.92</v>
      </c>
      <c r="K8467">
        <v>1106.68</v>
      </c>
      <c r="L8467">
        <v>364</v>
      </c>
      <c r="M8467" t="s">
        <v>21</v>
      </c>
      <c r="N8467" t="s">
        <v>70</v>
      </c>
      <c r="O8467">
        <v>613822.43000000005</v>
      </c>
      <c r="P8467">
        <f>_xlfn.DAYS(Table3[[#This Row],[Delivery_Date]],Table3[[#This Row],[Order_Date]])</f>
        <v>10</v>
      </c>
    </row>
    <row r="8468" spans="1:16" x14ac:dyDescent="0.25">
      <c r="A8468">
        <v>8467</v>
      </c>
      <c r="B8468" t="s">
        <v>37</v>
      </c>
      <c r="C8468" t="s">
        <v>16</v>
      </c>
      <c r="D8468" t="s">
        <v>32</v>
      </c>
      <c r="E8468" t="s">
        <v>26</v>
      </c>
      <c r="F8468" t="s">
        <v>227</v>
      </c>
      <c r="G8468" t="s">
        <v>115</v>
      </c>
      <c r="H8468">
        <v>8</v>
      </c>
      <c r="I8468">
        <v>39895.24</v>
      </c>
      <c r="J8468">
        <v>319161.92</v>
      </c>
      <c r="K8468">
        <v>1216.67</v>
      </c>
      <c r="L8468">
        <v>443</v>
      </c>
      <c r="M8468" t="s">
        <v>42</v>
      </c>
      <c r="N8468" t="s">
        <v>70</v>
      </c>
      <c r="O8468">
        <v>44159.5</v>
      </c>
      <c r="P8468">
        <f>_xlfn.DAYS(Table3[[#This Row],[Delivery_Date]],Table3[[#This Row],[Order_Date]])</f>
        <v>11</v>
      </c>
    </row>
    <row r="8469" spans="1:16" x14ac:dyDescent="0.25">
      <c r="A8469">
        <v>8468</v>
      </c>
      <c r="B8469" t="s">
        <v>15</v>
      </c>
      <c r="C8469" t="s">
        <v>16</v>
      </c>
      <c r="D8469" t="s">
        <v>45</v>
      </c>
      <c r="E8469" t="s">
        <v>60</v>
      </c>
      <c r="F8469" t="s">
        <v>339</v>
      </c>
      <c r="G8469" t="s">
        <v>144</v>
      </c>
      <c r="H8469">
        <v>43</v>
      </c>
      <c r="I8469">
        <v>4787.1499999999996</v>
      </c>
      <c r="J8469">
        <v>205847.45</v>
      </c>
      <c r="K8469">
        <v>3411.1</v>
      </c>
      <c r="L8469">
        <v>154</v>
      </c>
      <c r="M8469" t="s">
        <v>29</v>
      </c>
      <c r="N8469" t="s">
        <v>36</v>
      </c>
      <c r="O8469">
        <v>37683.449999999997</v>
      </c>
      <c r="P8469">
        <f>_xlfn.DAYS(Table3[[#This Row],[Delivery_Date]],Table3[[#This Row],[Order_Date]])</f>
        <v>13</v>
      </c>
    </row>
    <row r="8470" spans="1:16" x14ac:dyDescent="0.25">
      <c r="A8470">
        <v>8469</v>
      </c>
      <c r="B8470" t="s">
        <v>37</v>
      </c>
      <c r="C8470" t="s">
        <v>38</v>
      </c>
      <c r="D8470" t="s">
        <v>39</v>
      </c>
      <c r="E8470" t="s">
        <v>46</v>
      </c>
      <c r="F8470" t="s">
        <v>400</v>
      </c>
      <c r="G8470" t="s">
        <v>357</v>
      </c>
      <c r="H8470">
        <v>60</v>
      </c>
      <c r="I8470">
        <v>19778.75</v>
      </c>
      <c r="J8470">
        <v>1186725</v>
      </c>
      <c r="K8470">
        <v>2503.11</v>
      </c>
      <c r="L8470">
        <v>622</v>
      </c>
      <c r="M8470" t="s">
        <v>29</v>
      </c>
      <c r="N8470" t="s">
        <v>70</v>
      </c>
      <c r="O8470">
        <v>268565.87</v>
      </c>
      <c r="P8470">
        <f>_xlfn.DAYS(Table3[[#This Row],[Delivery_Date]],Table3[[#This Row],[Order_Date]])</f>
        <v>4</v>
      </c>
    </row>
    <row r="8471" spans="1:16" x14ac:dyDescent="0.25">
      <c r="A8471">
        <v>8470</v>
      </c>
      <c r="B8471" t="s">
        <v>37</v>
      </c>
      <c r="C8471" t="s">
        <v>24</v>
      </c>
      <c r="D8471" t="s">
        <v>45</v>
      </c>
      <c r="E8471" t="s">
        <v>60</v>
      </c>
      <c r="F8471" t="s">
        <v>157</v>
      </c>
      <c r="G8471" t="s">
        <v>345</v>
      </c>
      <c r="H8471">
        <v>100</v>
      </c>
      <c r="I8471">
        <v>31318.55</v>
      </c>
      <c r="J8471">
        <v>3131855</v>
      </c>
      <c r="K8471">
        <v>1294.98</v>
      </c>
      <c r="L8471">
        <v>849</v>
      </c>
      <c r="M8471" t="s">
        <v>29</v>
      </c>
      <c r="N8471" t="s">
        <v>43</v>
      </c>
      <c r="O8471">
        <v>686427.92</v>
      </c>
      <c r="P8471">
        <f>_xlfn.DAYS(Table3[[#This Row],[Delivery_Date]],Table3[[#This Row],[Order_Date]])</f>
        <v>2</v>
      </c>
    </row>
    <row r="8472" spans="1:16" x14ac:dyDescent="0.25">
      <c r="A8472">
        <v>8471</v>
      </c>
      <c r="B8472" t="s">
        <v>59</v>
      </c>
      <c r="C8472" t="s">
        <v>24</v>
      </c>
      <c r="D8472" t="s">
        <v>45</v>
      </c>
      <c r="E8472" t="s">
        <v>60</v>
      </c>
      <c r="F8472" t="s">
        <v>372</v>
      </c>
      <c r="G8472" t="s">
        <v>127</v>
      </c>
      <c r="H8472">
        <v>15</v>
      </c>
      <c r="I8472">
        <v>30809.599999999999</v>
      </c>
      <c r="J8472">
        <v>462144</v>
      </c>
      <c r="K8472">
        <v>421.23</v>
      </c>
      <c r="L8472">
        <v>296</v>
      </c>
      <c r="M8472" t="s">
        <v>42</v>
      </c>
      <c r="N8472" t="s">
        <v>30</v>
      </c>
      <c r="O8472">
        <v>90940.38</v>
      </c>
      <c r="P8472">
        <f>_xlfn.DAYS(Table3[[#This Row],[Delivery_Date]],Table3[[#This Row],[Order_Date]])</f>
        <v>10</v>
      </c>
    </row>
    <row r="8473" spans="1:16" x14ac:dyDescent="0.25">
      <c r="A8473">
        <v>8472</v>
      </c>
      <c r="B8473" t="s">
        <v>23</v>
      </c>
      <c r="C8473" t="s">
        <v>16</v>
      </c>
      <c r="D8473" t="s">
        <v>39</v>
      </c>
      <c r="E8473" t="s">
        <v>60</v>
      </c>
      <c r="F8473" t="s">
        <v>90</v>
      </c>
      <c r="G8473" t="s">
        <v>392</v>
      </c>
      <c r="H8473">
        <v>75</v>
      </c>
      <c r="I8473">
        <v>16799.48</v>
      </c>
      <c r="J8473">
        <v>1259961</v>
      </c>
      <c r="K8473">
        <v>1877.79</v>
      </c>
      <c r="L8473">
        <v>4</v>
      </c>
      <c r="M8473" t="s">
        <v>42</v>
      </c>
      <c r="N8473" t="s">
        <v>22</v>
      </c>
      <c r="O8473">
        <v>129055.01</v>
      </c>
      <c r="P8473">
        <f>_xlfn.DAYS(Table3[[#This Row],[Delivery_Date]],Table3[[#This Row],[Order_Date]])</f>
        <v>1</v>
      </c>
    </row>
    <row r="8474" spans="1:16" x14ac:dyDescent="0.25">
      <c r="A8474">
        <v>8473</v>
      </c>
      <c r="B8474" t="s">
        <v>37</v>
      </c>
      <c r="C8474" t="s">
        <v>38</v>
      </c>
      <c r="D8474" t="s">
        <v>32</v>
      </c>
      <c r="E8474" t="s">
        <v>52</v>
      </c>
      <c r="F8474" t="s">
        <v>204</v>
      </c>
      <c r="G8474" t="s">
        <v>138</v>
      </c>
      <c r="H8474">
        <v>1</v>
      </c>
      <c r="I8474">
        <v>2730.06</v>
      </c>
      <c r="J8474">
        <v>2730.06</v>
      </c>
      <c r="K8474">
        <v>754.31</v>
      </c>
      <c r="L8474">
        <v>479</v>
      </c>
      <c r="M8474" t="s">
        <v>21</v>
      </c>
      <c r="N8474" t="s">
        <v>43</v>
      </c>
      <c r="O8474">
        <v>456.57</v>
      </c>
      <c r="P8474">
        <f>_xlfn.DAYS(Table3[[#This Row],[Delivery_Date]],Table3[[#This Row],[Order_Date]])</f>
        <v>6</v>
      </c>
    </row>
    <row r="8475" spans="1:16" x14ac:dyDescent="0.25">
      <c r="A8475">
        <v>8474</v>
      </c>
      <c r="B8475" t="s">
        <v>51</v>
      </c>
      <c r="C8475" t="s">
        <v>16</v>
      </c>
      <c r="D8475" t="s">
        <v>32</v>
      </c>
      <c r="E8475" t="s">
        <v>46</v>
      </c>
      <c r="F8475" t="s">
        <v>111</v>
      </c>
      <c r="G8475" t="s">
        <v>140</v>
      </c>
      <c r="H8475">
        <v>31</v>
      </c>
      <c r="I8475">
        <v>16770.03</v>
      </c>
      <c r="J8475">
        <v>519870.93</v>
      </c>
      <c r="K8475">
        <v>457.18</v>
      </c>
      <c r="L8475">
        <v>817</v>
      </c>
      <c r="M8475" t="s">
        <v>21</v>
      </c>
      <c r="N8475" t="s">
        <v>36</v>
      </c>
      <c r="O8475">
        <v>38781.620000000003</v>
      </c>
      <c r="P8475">
        <f>_xlfn.DAYS(Table3[[#This Row],[Delivery_Date]],Table3[[#This Row],[Order_Date]])</f>
        <v>10</v>
      </c>
    </row>
    <row r="8476" spans="1:16" x14ac:dyDescent="0.25">
      <c r="A8476">
        <v>8475</v>
      </c>
      <c r="B8476" t="s">
        <v>65</v>
      </c>
      <c r="C8476" t="s">
        <v>24</v>
      </c>
      <c r="D8476" t="s">
        <v>39</v>
      </c>
      <c r="E8476" t="s">
        <v>18</v>
      </c>
      <c r="F8476" t="s">
        <v>314</v>
      </c>
      <c r="G8476" t="s">
        <v>166</v>
      </c>
      <c r="H8476">
        <v>65</v>
      </c>
      <c r="I8476">
        <v>43419.05</v>
      </c>
      <c r="J8476">
        <v>2822238.25</v>
      </c>
      <c r="K8476">
        <v>732.28</v>
      </c>
      <c r="L8476">
        <v>400</v>
      </c>
      <c r="M8476" t="s">
        <v>35</v>
      </c>
      <c r="N8476" t="s">
        <v>30</v>
      </c>
      <c r="O8476">
        <v>274872.03999999998</v>
      </c>
      <c r="P8476">
        <f>_xlfn.DAYS(Table3[[#This Row],[Delivery_Date]],Table3[[#This Row],[Order_Date]])</f>
        <v>10</v>
      </c>
    </row>
    <row r="8477" spans="1:16" x14ac:dyDescent="0.25">
      <c r="A8477">
        <v>8476</v>
      </c>
      <c r="B8477" t="s">
        <v>59</v>
      </c>
      <c r="C8477" t="s">
        <v>24</v>
      </c>
      <c r="D8477" t="s">
        <v>17</v>
      </c>
      <c r="E8477" t="s">
        <v>46</v>
      </c>
      <c r="F8477" t="s">
        <v>127</v>
      </c>
      <c r="G8477" t="s">
        <v>343</v>
      </c>
      <c r="H8477">
        <v>93</v>
      </c>
      <c r="I8477">
        <v>29290.27</v>
      </c>
      <c r="J8477">
        <v>2723995.11</v>
      </c>
      <c r="K8477">
        <v>4845.3</v>
      </c>
      <c r="L8477">
        <v>915</v>
      </c>
      <c r="M8477" t="s">
        <v>21</v>
      </c>
      <c r="N8477" t="s">
        <v>70</v>
      </c>
      <c r="O8477">
        <v>469261.22</v>
      </c>
      <c r="P8477">
        <f>_xlfn.DAYS(Table3[[#This Row],[Delivery_Date]],Table3[[#This Row],[Order_Date]])</f>
        <v>3</v>
      </c>
    </row>
    <row r="8478" spans="1:16" x14ac:dyDescent="0.25">
      <c r="A8478">
        <v>8477</v>
      </c>
      <c r="B8478" t="s">
        <v>37</v>
      </c>
      <c r="C8478" t="s">
        <v>24</v>
      </c>
      <c r="D8478" t="s">
        <v>45</v>
      </c>
      <c r="E8478" t="s">
        <v>46</v>
      </c>
      <c r="F8478" t="s">
        <v>123</v>
      </c>
      <c r="G8478" t="s">
        <v>374</v>
      </c>
      <c r="H8478">
        <v>36</v>
      </c>
      <c r="I8478">
        <v>12856.47</v>
      </c>
      <c r="J8478">
        <v>462832.92</v>
      </c>
      <c r="K8478">
        <v>1541.6</v>
      </c>
      <c r="L8478">
        <v>836</v>
      </c>
      <c r="M8478" t="s">
        <v>35</v>
      </c>
      <c r="N8478" t="s">
        <v>22</v>
      </c>
      <c r="O8478">
        <v>80307.56</v>
      </c>
      <c r="P8478">
        <f>_xlfn.DAYS(Table3[[#This Row],[Delivery_Date]],Table3[[#This Row],[Order_Date]])</f>
        <v>10</v>
      </c>
    </row>
    <row r="8479" spans="1:16" x14ac:dyDescent="0.25">
      <c r="A8479">
        <v>8478</v>
      </c>
      <c r="B8479" t="s">
        <v>37</v>
      </c>
      <c r="C8479" t="s">
        <v>24</v>
      </c>
      <c r="D8479" t="s">
        <v>39</v>
      </c>
      <c r="E8479" t="s">
        <v>52</v>
      </c>
      <c r="F8479" t="s">
        <v>275</v>
      </c>
      <c r="G8479" t="s">
        <v>226</v>
      </c>
      <c r="H8479">
        <v>61</v>
      </c>
      <c r="I8479">
        <v>6748.68</v>
      </c>
      <c r="J8479">
        <v>411669.48</v>
      </c>
      <c r="K8479">
        <v>1407.03</v>
      </c>
      <c r="L8479">
        <v>523</v>
      </c>
      <c r="M8479" t="s">
        <v>35</v>
      </c>
      <c r="N8479" t="s">
        <v>43</v>
      </c>
      <c r="O8479">
        <v>53530.62</v>
      </c>
      <c r="P8479">
        <f>_xlfn.DAYS(Table3[[#This Row],[Delivery_Date]],Table3[[#This Row],[Order_Date]])</f>
        <v>6</v>
      </c>
    </row>
    <row r="8480" spans="1:16" x14ac:dyDescent="0.25">
      <c r="A8480">
        <v>8479</v>
      </c>
      <c r="B8480" t="s">
        <v>37</v>
      </c>
      <c r="C8480" t="s">
        <v>24</v>
      </c>
      <c r="D8480" t="s">
        <v>39</v>
      </c>
      <c r="E8480" t="s">
        <v>46</v>
      </c>
      <c r="F8480" t="s">
        <v>197</v>
      </c>
      <c r="G8480" t="s">
        <v>411</v>
      </c>
      <c r="H8480">
        <v>11</v>
      </c>
      <c r="I8480">
        <v>47255.46</v>
      </c>
      <c r="J8480">
        <v>519810.06</v>
      </c>
      <c r="K8480">
        <v>4632.38</v>
      </c>
      <c r="L8480">
        <v>516</v>
      </c>
      <c r="M8480" t="s">
        <v>35</v>
      </c>
      <c r="N8480" t="s">
        <v>22</v>
      </c>
      <c r="O8480">
        <v>88867.73</v>
      </c>
      <c r="P8480">
        <f>_xlfn.DAYS(Table3[[#This Row],[Delivery_Date]],Table3[[#This Row],[Order_Date]])</f>
        <v>13</v>
      </c>
    </row>
    <row r="8481" spans="1:16" x14ac:dyDescent="0.25">
      <c r="A8481">
        <v>8480</v>
      </c>
      <c r="B8481" t="s">
        <v>44</v>
      </c>
      <c r="C8481" t="s">
        <v>38</v>
      </c>
      <c r="D8481" t="s">
        <v>32</v>
      </c>
      <c r="E8481" t="s">
        <v>60</v>
      </c>
      <c r="F8481" t="s">
        <v>232</v>
      </c>
      <c r="G8481" t="s">
        <v>233</v>
      </c>
      <c r="H8481">
        <v>83</v>
      </c>
      <c r="I8481">
        <v>34854.230000000003</v>
      </c>
      <c r="J8481">
        <v>2892901.09</v>
      </c>
      <c r="K8481">
        <v>2753.05</v>
      </c>
      <c r="L8481">
        <v>667</v>
      </c>
      <c r="M8481" t="s">
        <v>42</v>
      </c>
      <c r="N8481" t="s">
        <v>22</v>
      </c>
      <c r="O8481">
        <v>430487.95</v>
      </c>
      <c r="P8481">
        <f>_xlfn.DAYS(Table3[[#This Row],[Delivery_Date]],Table3[[#This Row],[Order_Date]])</f>
        <v>3</v>
      </c>
    </row>
    <row r="8482" spans="1:16" x14ac:dyDescent="0.25">
      <c r="A8482">
        <v>8481</v>
      </c>
      <c r="B8482" t="s">
        <v>59</v>
      </c>
      <c r="C8482" t="s">
        <v>16</v>
      </c>
      <c r="D8482" t="s">
        <v>25</v>
      </c>
      <c r="E8482" t="s">
        <v>60</v>
      </c>
      <c r="F8482" t="s">
        <v>330</v>
      </c>
      <c r="G8482" t="s">
        <v>106</v>
      </c>
      <c r="H8482">
        <v>34</v>
      </c>
      <c r="I8482">
        <v>25232.33</v>
      </c>
      <c r="J8482">
        <v>857899.22</v>
      </c>
      <c r="K8482">
        <v>4101.5600000000004</v>
      </c>
      <c r="L8482">
        <v>86</v>
      </c>
      <c r="M8482" t="s">
        <v>29</v>
      </c>
      <c r="N8482" t="s">
        <v>36</v>
      </c>
      <c r="O8482">
        <v>192349.3</v>
      </c>
      <c r="P8482">
        <f>_xlfn.DAYS(Table3[[#This Row],[Delivery_Date]],Table3[[#This Row],[Order_Date]])</f>
        <v>9</v>
      </c>
    </row>
    <row r="8483" spans="1:16" x14ac:dyDescent="0.25">
      <c r="A8483">
        <v>8482</v>
      </c>
      <c r="B8483" t="s">
        <v>15</v>
      </c>
      <c r="C8483" t="s">
        <v>38</v>
      </c>
      <c r="D8483" t="s">
        <v>25</v>
      </c>
      <c r="E8483" t="s">
        <v>26</v>
      </c>
      <c r="F8483" t="s">
        <v>231</v>
      </c>
      <c r="G8483" t="s">
        <v>40</v>
      </c>
      <c r="H8483">
        <v>66</v>
      </c>
      <c r="I8483">
        <v>34080.28</v>
      </c>
      <c r="J8483">
        <v>2249298.48</v>
      </c>
      <c r="K8483">
        <v>1015.75</v>
      </c>
      <c r="L8483">
        <v>868</v>
      </c>
      <c r="M8483" t="s">
        <v>21</v>
      </c>
      <c r="N8483" t="s">
        <v>43</v>
      </c>
      <c r="O8483">
        <v>319108.34000000003</v>
      </c>
      <c r="P8483">
        <f>_xlfn.DAYS(Table3[[#This Row],[Delivery_Date]],Table3[[#This Row],[Order_Date]])</f>
        <v>11</v>
      </c>
    </row>
    <row r="8484" spans="1:16" x14ac:dyDescent="0.25">
      <c r="A8484">
        <v>8483</v>
      </c>
      <c r="B8484" t="s">
        <v>23</v>
      </c>
      <c r="C8484" t="s">
        <v>24</v>
      </c>
      <c r="D8484" t="s">
        <v>32</v>
      </c>
      <c r="E8484" t="s">
        <v>46</v>
      </c>
      <c r="F8484" t="s">
        <v>328</v>
      </c>
      <c r="G8484" t="s">
        <v>385</v>
      </c>
      <c r="H8484">
        <v>59</v>
      </c>
      <c r="I8484">
        <v>45018.49</v>
      </c>
      <c r="J8484">
        <v>2656090.91</v>
      </c>
      <c r="K8484">
        <v>569.59</v>
      </c>
      <c r="L8484">
        <v>96</v>
      </c>
      <c r="M8484" t="s">
        <v>29</v>
      </c>
      <c r="N8484" t="s">
        <v>36</v>
      </c>
      <c r="O8484">
        <v>356511.93</v>
      </c>
      <c r="P8484">
        <f>_xlfn.DAYS(Table3[[#This Row],[Delivery_Date]],Table3[[#This Row],[Order_Date]])</f>
        <v>10</v>
      </c>
    </row>
    <row r="8485" spans="1:16" x14ac:dyDescent="0.25">
      <c r="A8485">
        <v>8484</v>
      </c>
      <c r="B8485" t="s">
        <v>31</v>
      </c>
      <c r="C8485" t="s">
        <v>16</v>
      </c>
      <c r="D8485" t="s">
        <v>39</v>
      </c>
      <c r="E8485" t="s">
        <v>60</v>
      </c>
      <c r="F8485" t="s">
        <v>58</v>
      </c>
      <c r="G8485" t="s">
        <v>173</v>
      </c>
      <c r="H8485">
        <v>52</v>
      </c>
      <c r="I8485">
        <v>25278.11</v>
      </c>
      <c r="J8485">
        <v>1314461.72</v>
      </c>
      <c r="K8485">
        <v>4295.75</v>
      </c>
      <c r="L8485">
        <v>22</v>
      </c>
      <c r="M8485" t="s">
        <v>42</v>
      </c>
      <c r="N8485" t="s">
        <v>22</v>
      </c>
      <c r="O8485">
        <v>196189.35</v>
      </c>
      <c r="P8485">
        <f>_xlfn.DAYS(Table3[[#This Row],[Delivery_Date]],Table3[[#This Row],[Order_Date]])</f>
        <v>15</v>
      </c>
    </row>
    <row r="8486" spans="1:16" x14ac:dyDescent="0.25">
      <c r="A8486">
        <v>8485</v>
      </c>
      <c r="B8486" t="s">
        <v>65</v>
      </c>
      <c r="C8486" t="s">
        <v>38</v>
      </c>
      <c r="D8486" t="s">
        <v>17</v>
      </c>
      <c r="E8486" t="s">
        <v>26</v>
      </c>
      <c r="F8486" t="s">
        <v>193</v>
      </c>
      <c r="G8486" t="s">
        <v>412</v>
      </c>
      <c r="H8486">
        <v>74</v>
      </c>
      <c r="I8486">
        <v>16113.29</v>
      </c>
      <c r="J8486">
        <v>1192383.46</v>
      </c>
      <c r="K8486">
        <v>1220.01</v>
      </c>
      <c r="L8486">
        <v>442</v>
      </c>
      <c r="M8486" t="s">
        <v>35</v>
      </c>
      <c r="N8486" t="s">
        <v>36</v>
      </c>
      <c r="O8486">
        <v>245002.1</v>
      </c>
      <c r="P8486">
        <f>_xlfn.DAYS(Table3[[#This Row],[Delivery_Date]],Table3[[#This Row],[Order_Date]])</f>
        <v>10</v>
      </c>
    </row>
    <row r="8487" spans="1:16" x14ac:dyDescent="0.25">
      <c r="A8487">
        <v>8486</v>
      </c>
      <c r="B8487" t="s">
        <v>31</v>
      </c>
      <c r="C8487" t="s">
        <v>38</v>
      </c>
      <c r="D8487" t="s">
        <v>39</v>
      </c>
      <c r="E8487" t="s">
        <v>52</v>
      </c>
      <c r="F8487" t="s">
        <v>147</v>
      </c>
      <c r="G8487" t="s">
        <v>337</v>
      </c>
      <c r="H8487">
        <v>96</v>
      </c>
      <c r="I8487">
        <v>17100.39</v>
      </c>
      <c r="J8487">
        <v>1641637.44</v>
      </c>
      <c r="K8487">
        <v>707.2</v>
      </c>
      <c r="L8487">
        <v>803</v>
      </c>
      <c r="M8487" t="s">
        <v>21</v>
      </c>
      <c r="N8487" t="s">
        <v>36</v>
      </c>
      <c r="O8487">
        <v>248381.61</v>
      </c>
      <c r="P8487">
        <f>_xlfn.DAYS(Table3[[#This Row],[Delivery_Date]],Table3[[#This Row],[Order_Date]])</f>
        <v>12</v>
      </c>
    </row>
    <row r="8488" spans="1:16" x14ac:dyDescent="0.25">
      <c r="A8488">
        <v>8487</v>
      </c>
      <c r="B8488" t="s">
        <v>59</v>
      </c>
      <c r="C8488" t="s">
        <v>16</v>
      </c>
      <c r="D8488" t="s">
        <v>25</v>
      </c>
      <c r="E8488" t="s">
        <v>60</v>
      </c>
      <c r="F8488" t="s">
        <v>190</v>
      </c>
      <c r="G8488" t="s">
        <v>329</v>
      </c>
      <c r="H8488">
        <v>30</v>
      </c>
      <c r="I8488">
        <v>28419.74</v>
      </c>
      <c r="J8488">
        <v>852592.2</v>
      </c>
      <c r="K8488">
        <v>1774.94</v>
      </c>
      <c r="L8488">
        <v>164</v>
      </c>
      <c r="M8488" t="s">
        <v>29</v>
      </c>
      <c r="N8488" t="s">
        <v>30</v>
      </c>
      <c r="O8488">
        <v>119088.15</v>
      </c>
      <c r="P8488">
        <f>_xlfn.DAYS(Table3[[#This Row],[Delivery_Date]],Table3[[#This Row],[Order_Date]])</f>
        <v>11</v>
      </c>
    </row>
    <row r="8489" spans="1:16" x14ac:dyDescent="0.25">
      <c r="A8489">
        <v>8488</v>
      </c>
      <c r="B8489" t="s">
        <v>31</v>
      </c>
      <c r="C8489" t="s">
        <v>38</v>
      </c>
      <c r="D8489" t="s">
        <v>25</v>
      </c>
      <c r="E8489" t="s">
        <v>46</v>
      </c>
      <c r="F8489" t="s">
        <v>150</v>
      </c>
      <c r="G8489" t="s">
        <v>305</v>
      </c>
      <c r="H8489">
        <v>26</v>
      </c>
      <c r="I8489">
        <v>16340.17</v>
      </c>
      <c r="J8489">
        <v>424844.42</v>
      </c>
      <c r="K8489">
        <v>4957.13</v>
      </c>
      <c r="L8489">
        <v>214</v>
      </c>
      <c r="M8489" t="s">
        <v>21</v>
      </c>
      <c r="N8489" t="s">
        <v>43</v>
      </c>
      <c r="O8489">
        <v>25297.63</v>
      </c>
      <c r="P8489">
        <f>_xlfn.DAYS(Table3[[#This Row],[Delivery_Date]],Table3[[#This Row],[Order_Date]])</f>
        <v>3</v>
      </c>
    </row>
    <row r="8490" spans="1:16" x14ac:dyDescent="0.25">
      <c r="A8490">
        <v>8489</v>
      </c>
      <c r="B8490" t="s">
        <v>23</v>
      </c>
      <c r="C8490" t="s">
        <v>16</v>
      </c>
      <c r="D8490" t="s">
        <v>32</v>
      </c>
      <c r="E8490" t="s">
        <v>60</v>
      </c>
      <c r="F8490" t="s">
        <v>187</v>
      </c>
      <c r="G8490" t="s">
        <v>226</v>
      </c>
      <c r="H8490">
        <v>18</v>
      </c>
      <c r="I8490">
        <v>14060.22</v>
      </c>
      <c r="J8490">
        <v>253083.96</v>
      </c>
      <c r="K8490">
        <v>3297.93</v>
      </c>
      <c r="L8490">
        <v>47</v>
      </c>
      <c r="M8490" t="s">
        <v>42</v>
      </c>
      <c r="N8490" t="s">
        <v>43</v>
      </c>
      <c r="O8490">
        <v>34750.959999999999</v>
      </c>
      <c r="P8490">
        <f>_xlfn.DAYS(Table3[[#This Row],[Delivery_Date]],Table3[[#This Row],[Order_Date]])</f>
        <v>2</v>
      </c>
    </row>
    <row r="8491" spans="1:16" x14ac:dyDescent="0.25">
      <c r="A8491">
        <v>8490</v>
      </c>
      <c r="B8491" t="s">
        <v>59</v>
      </c>
      <c r="C8491" t="s">
        <v>24</v>
      </c>
      <c r="D8491" t="s">
        <v>45</v>
      </c>
      <c r="E8491" t="s">
        <v>18</v>
      </c>
      <c r="F8491" t="s">
        <v>334</v>
      </c>
      <c r="G8491" t="s">
        <v>220</v>
      </c>
      <c r="H8491">
        <v>98</v>
      </c>
      <c r="I8491">
        <v>46190.27</v>
      </c>
      <c r="J8491">
        <v>4526646.46</v>
      </c>
      <c r="K8491">
        <v>1140.28</v>
      </c>
      <c r="L8491">
        <v>795</v>
      </c>
      <c r="M8491" t="s">
        <v>29</v>
      </c>
      <c r="N8491" t="s">
        <v>36</v>
      </c>
      <c r="O8491">
        <v>646813.68000000005</v>
      </c>
      <c r="P8491">
        <f>_xlfn.DAYS(Table3[[#This Row],[Delivery_Date]],Table3[[#This Row],[Order_Date]])</f>
        <v>3</v>
      </c>
    </row>
    <row r="8492" spans="1:16" x14ac:dyDescent="0.25">
      <c r="A8492">
        <v>8491</v>
      </c>
      <c r="B8492" t="s">
        <v>65</v>
      </c>
      <c r="C8492" t="s">
        <v>38</v>
      </c>
      <c r="D8492" t="s">
        <v>32</v>
      </c>
      <c r="E8492" t="s">
        <v>60</v>
      </c>
      <c r="F8492" t="s">
        <v>193</v>
      </c>
      <c r="G8492" t="s">
        <v>218</v>
      </c>
      <c r="H8492">
        <v>3</v>
      </c>
      <c r="I8492">
        <v>49905.53</v>
      </c>
      <c r="J8492">
        <v>149716.59</v>
      </c>
      <c r="K8492">
        <v>1703</v>
      </c>
      <c r="L8492">
        <v>207</v>
      </c>
      <c r="M8492" t="s">
        <v>29</v>
      </c>
      <c r="N8492" t="s">
        <v>43</v>
      </c>
      <c r="O8492">
        <v>33389.699999999997</v>
      </c>
      <c r="P8492">
        <f>_xlfn.DAYS(Table3[[#This Row],[Delivery_Date]],Table3[[#This Row],[Order_Date]])</f>
        <v>14</v>
      </c>
    </row>
    <row r="8493" spans="1:16" x14ac:dyDescent="0.25">
      <c r="A8493">
        <v>8492</v>
      </c>
      <c r="B8493" t="s">
        <v>15</v>
      </c>
      <c r="C8493" t="s">
        <v>24</v>
      </c>
      <c r="D8493" t="s">
        <v>32</v>
      </c>
      <c r="E8493" t="s">
        <v>26</v>
      </c>
      <c r="F8493" t="s">
        <v>196</v>
      </c>
      <c r="G8493" t="s">
        <v>328</v>
      </c>
      <c r="H8493">
        <v>26</v>
      </c>
      <c r="I8493">
        <v>13265.98</v>
      </c>
      <c r="J8493">
        <v>344915.48</v>
      </c>
      <c r="K8493">
        <v>2871.21</v>
      </c>
      <c r="L8493">
        <v>253</v>
      </c>
      <c r="M8493" t="s">
        <v>42</v>
      </c>
      <c r="N8493" t="s">
        <v>43</v>
      </c>
      <c r="O8493">
        <v>84691.48</v>
      </c>
      <c r="P8493">
        <f>_xlfn.DAYS(Table3[[#This Row],[Delivery_Date]],Table3[[#This Row],[Order_Date]])</f>
        <v>7</v>
      </c>
    </row>
    <row r="8494" spans="1:16" x14ac:dyDescent="0.25">
      <c r="A8494">
        <v>8493</v>
      </c>
      <c r="B8494" t="s">
        <v>31</v>
      </c>
      <c r="C8494" t="s">
        <v>16</v>
      </c>
      <c r="D8494" t="s">
        <v>45</v>
      </c>
      <c r="E8494" t="s">
        <v>52</v>
      </c>
      <c r="F8494" t="s">
        <v>207</v>
      </c>
      <c r="G8494" t="s">
        <v>305</v>
      </c>
      <c r="H8494">
        <v>63</v>
      </c>
      <c r="I8494">
        <v>46325.95</v>
      </c>
      <c r="J8494">
        <v>2918534.85</v>
      </c>
      <c r="K8494">
        <v>3076.62</v>
      </c>
      <c r="L8494">
        <v>179</v>
      </c>
      <c r="M8494" t="s">
        <v>29</v>
      </c>
      <c r="N8494" t="s">
        <v>22</v>
      </c>
      <c r="O8494">
        <v>225851.26</v>
      </c>
      <c r="P8494">
        <f>_xlfn.DAYS(Table3[[#This Row],[Delivery_Date]],Table3[[#This Row],[Order_Date]])</f>
        <v>5</v>
      </c>
    </row>
    <row r="8495" spans="1:16" x14ac:dyDescent="0.25">
      <c r="A8495">
        <v>8494</v>
      </c>
      <c r="B8495" t="s">
        <v>44</v>
      </c>
      <c r="C8495" t="s">
        <v>38</v>
      </c>
      <c r="D8495" t="s">
        <v>39</v>
      </c>
      <c r="E8495" t="s">
        <v>18</v>
      </c>
      <c r="F8495" t="s">
        <v>379</v>
      </c>
      <c r="G8495" t="s">
        <v>201</v>
      </c>
      <c r="H8495">
        <v>65</v>
      </c>
      <c r="I8495">
        <v>7365.11</v>
      </c>
      <c r="J8495">
        <v>478732.15</v>
      </c>
      <c r="K8495">
        <v>2267.2600000000002</v>
      </c>
      <c r="L8495">
        <v>939</v>
      </c>
      <c r="M8495" t="s">
        <v>29</v>
      </c>
      <c r="N8495" t="s">
        <v>70</v>
      </c>
      <c r="O8495">
        <v>39913.03</v>
      </c>
      <c r="P8495">
        <f>_xlfn.DAYS(Table3[[#This Row],[Delivery_Date]],Table3[[#This Row],[Order_Date]])</f>
        <v>5</v>
      </c>
    </row>
    <row r="8496" spans="1:16" x14ac:dyDescent="0.25">
      <c r="A8496">
        <v>8495</v>
      </c>
      <c r="B8496" t="s">
        <v>37</v>
      </c>
      <c r="C8496" t="s">
        <v>38</v>
      </c>
      <c r="D8496" t="s">
        <v>39</v>
      </c>
      <c r="E8496" t="s">
        <v>52</v>
      </c>
      <c r="F8496" t="s">
        <v>130</v>
      </c>
      <c r="G8496" t="s">
        <v>167</v>
      </c>
      <c r="H8496">
        <v>27</v>
      </c>
      <c r="I8496">
        <v>31538.15</v>
      </c>
      <c r="J8496">
        <v>851530.05</v>
      </c>
      <c r="K8496">
        <v>3195.08</v>
      </c>
      <c r="L8496">
        <v>125</v>
      </c>
      <c r="M8496" t="s">
        <v>29</v>
      </c>
      <c r="N8496" t="s">
        <v>22</v>
      </c>
      <c r="O8496">
        <v>113049.03</v>
      </c>
      <c r="P8496">
        <f>_xlfn.DAYS(Table3[[#This Row],[Delivery_Date]],Table3[[#This Row],[Order_Date]])</f>
        <v>2</v>
      </c>
    </row>
    <row r="8497" spans="1:16" x14ac:dyDescent="0.25">
      <c r="A8497">
        <v>8496</v>
      </c>
      <c r="B8497" t="s">
        <v>23</v>
      </c>
      <c r="C8497" t="s">
        <v>16</v>
      </c>
      <c r="D8497" t="s">
        <v>25</v>
      </c>
      <c r="E8497" t="s">
        <v>26</v>
      </c>
      <c r="F8497" t="s">
        <v>173</v>
      </c>
      <c r="G8497" t="s">
        <v>298</v>
      </c>
      <c r="H8497">
        <v>41</v>
      </c>
      <c r="I8497">
        <v>24645.19</v>
      </c>
      <c r="J8497">
        <v>1010452.79</v>
      </c>
      <c r="K8497">
        <v>3364.71</v>
      </c>
      <c r="L8497">
        <v>233</v>
      </c>
      <c r="M8497" t="s">
        <v>42</v>
      </c>
      <c r="N8497" t="s">
        <v>36</v>
      </c>
      <c r="O8497">
        <v>84719.82</v>
      </c>
      <c r="P8497">
        <f>_xlfn.DAYS(Table3[[#This Row],[Delivery_Date]],Table3[[#This Row],[Order_Date]])</f>
        <v>12</v>
      </c>
    </row>
    <row r="8498" spans="1:16" x14ac:dyDescent="0.25">
      <c r="A8498">
        <v>8497</v>
      </c>
      <c r="B8498" t="s">
        <v>59</v>
      </c>
      <c r="C8498" t="s">
        <v>38</v>
      </c>
      <c r="D8498" t="s">
        <v>39</v>
      </c>
      <c r="E8498" t="s">
        <v>18</v>
      </c>
      <c r="F8498" t="s">
        <v>232</v>
      </c>
      <c r="G8498" t="s">
        <v>20</v>
      </c>
      <c r="H8498">
        <v>71</v>
      </c>
      <c r="I8498">
        <v>44783.87</v>
      </c>
      <c r="J8498">
        <v>3179654.77</v>
      </c>
      <c r="K8498">
        <v>482.89</v>
      </c>
      <c r="L8498">
        <v>821</v>
      </c>
      <c r="M8498" t="s">
        <v>29</v>
      </c>
      <c r="N8498" t="s">
        <v>70</v>
      </c>
      <c r="O8498">
        <v>259702.75</v>
      </c>
      <c r="P8498">
        <f>_xlfn.DAYS(Table3[[#This Row],[Delivery_Date]],Table3[[#This Row],[Order_Date]])</f>
        <v>6</v>
      </c>
    </row>
    <row r="8499" spans="1:16" x14ac:dyDescent="0.25">
      <c r="A8499">
        <v>8498</v>
      </c>
      <c r="B8499" t="s">
        <v>44</v>
      </c>
      <c r="C8499" t="s">
        <v>38</v>
      </c>
      <c r="D8499" t="s">
        <v>39</v>
      </c>
      <c r="E8499" t="s">
        <v>60</v>
      </c>
      <c r="F8499" t="s">
        <v>169</v>
      </c>
      <c r="G8499" t="s">
        <v>336</v>
      </c>
      <c r="H8499">
        <v>92</v>
      </c>
      <c r="I8499">
        <v>4942.28</v>
      </c>
      <c r="J8499">
        <v>454689.76</v>
      </c>
      <c r="K8499">
        <v>500.28</v>
      </c>
      <c r="L8499">
        <v>902</v>
      </c>
      <c r="M8499" t="s">
        <v>35</v>
      </c>
      <c r="N8499" t="s">
        <v>30</v>
      </c>
      <c r="O8499">
        <v>58950.64</v>
      </c>
      <c r="P8499">
        <f>_xlfn.DAYS(Table3[[#This Row],[Delivery_Date]],Table3[[#This Row],[Order_Date]])</f>
        <v>7</v>
      </c>
    </row>
    <row r="8500" spans="1:16" x14ac:dyDescent="0.25">
      <c r="A8500">
        <v>8499</v>
      </c>
      <c r="B8500" t="s">
        <v>44</v>
      </c>
      <c r="C8500" t="s">
        <v>24</v>
      </c>
      <c r="D8500" t="s">
        <v>45</v>
      </c>
      <c r="E8500" t="s">
        <v>46</v>
      </c>
      <c r="F8500" t="s">
        <v>321</v>
      </c>
      <c r="G8500" t="s">
        <v>239</v>
      </c>
      <c r="H8500">
        <v>23</v>
      </c>
      <c r="I8500">
        <v>19236.59</v>
      </c>
      <c r="J8500">
        <v>442441.57</v>
      </c>
      <c r="K8500">
        <v>4018.53</v>
      </c>
      <c r="L8500">
        <v>838</v>
      </c>
      <c r="M8500" t="s">
        <v>21</v>
      </c>
      <c r="N8500" t="s">
        <v>36</v>
      </c>
      <c r="O8500">
        <v>77247.44</v>
      </c>
      <c r="P8500">
        <f>_xlfn.DAYS(Table3[[#This Row],[Delivery_Date]],Table3[[#This Row],[Order_Date]])</f>
        <v>2</v>
      </c>
    </row>
    <row r="8501" spans="1:16" x14ac:dyDescent="0.25">
      <c r="A8501">
        <v>8500</v>
      </c>
      <c r="B8501" t="s">
        <v>44</v>
      </c>
      <c r="C8501" t="s">
        <v>24</v>
      </c>
      <c r="D8501" t="s">
        <v>45</v>
      </c>
      <c r="E8501" t="s">
        <v>46</v>
      </c>
      <c r="F8501" t="s">
        <v>178</v>
      </c>
      <c r="G8501" t="s">
        <v>91</v>
      </c>
      <c r="H8501">
        <v>47</v>
      </c>
      <c r="I8501">
        <v>35381.5</v>
      </c>
      <c r="J8501">
        <v>1662930.5</v>
      </c>
      <c r="K8501">
        <v>4599.95</v>
      </c>
      <c r="L8501">
        <v>711</v>
      </c>
      <c r="M8501" t="s">
        <v>21</v>
      </c>
      <c r="N8501" t="s">
        <v>30</v>
      </c>
      <c r="O8501">
        <v>396222.91</v>
      </c>
      <c r="P8501">
        <f>_xlfn.DAYS(Table3[[#This Row],[Delivery_Date]],Table3[[#This Row],[Order_Date]])</f>
        <v>4</v>
      </c>
    </row>
    <row r="8502" spans="1:16" x14ac:dyDescent="0.25">
      <c r="A8502">
        <v>8501</v>
      </c>
      <c r="B8502" t="s">
        <v>37</v>
      </c>
      <c r="C8502" t="s">
        <v>24</v>
      </c>
      <c r="D8502" t="s">
        <v>45</v>
      </c>
      <c r="E8502" t="s">
        <v>52</v>
      </c>
      <c r="F8502" t="s">
        <v>276</v>
      </c>
      <c r="G8502" t="s">
        <v>211</v>
      </c>
      <c r="H8502">
        <v>70</v>
      </c>
      <c r="I8502">
        <v>12509.02</v>
      </c>
      <c r="J8502">
        <v>875631.4</v>
      </c>
      <c r="K8502">
        <v>3393.01</v>
      </c>
      <c r="L8502">
        <v>509</v>
      </c>
      <c r="M8502" t="s">
        <v>29</v>
      </c>
      <c r="N8502" t="s">
        <v>30</v>
      </c>
      <c r="O8502">
        <v>77978.47</v>
      </c>
      <c r="P8502">
        <f>_xlfn.DAYS(Table3[[#This Row],[Delivery_Date]],Table3[[#This Row],[Order_Date]])</f>
        <v>10</v>
      </c>
    </row>
    <row r="8503" spans="1:16" x14ac:dyDescent="0.25">
      <c r="A8503">
        <v>8502</v>
      </c>
      <c r="B8503" t="s">
        <v>65</v>
      </c>
      <c r="C8503" t="s">
        <v>24</v>
      </c>
      <c r="D8503" t="s">
        <v>17</v>
      </c>
      <c r="E8503" t="s">
        <v>46</v>
      </c>
      <c r="F8503" t="s">
        <v>113</v>
      </c>
      <c r="G8503" t="s">
        <v>19</v>
      </c>
      <c r="H8503">
        <v>12</v>
      </c>
      <c r="I8503">
        <v>46124.78</v>
      </c>
      <c r="J8503">
        <v>553497.36</v>
      </c>
      <c r="K8503">
        <v>2765.81</v>
      </c>
      <c r="L8503">
        <v>931</v>
      </c>
      <c r="M8503" t="s">
        <v>21</v>
      </c>
      <c r="N8503" t="s">
        <v>43</v>
      </c>
      <c r="O8503">
        <v>122441.21</v>
      </c>
      <c r="P8503">
        <f>_xlfn.DAYS(Table3[[#This Row],[Delivery_Date]],Table3[[#This Row],[Order_Date]])</f>
        <v>13</v>
      </c>
    </row>
    <row r="8504" spans="1:16" x14ac:dyDescent="0.25">
      <c r="A8504">
        <v>8503</v>
      </c>
      <c r="B8504" t="s">
        <v>23</v>
      </c>
      <c r="C8504" t="s">
        <v>24</v>
      </c>
      <c r="D8504" t="s">
        <v>25</v>
      </c>
      <c r="E8504" t="s">
        <v>26</v>
      </c>
      <c r="F8504" t="s">
        <v>190</v>
      </c>
      <c r="G8504" t="s">
        <v>170</v>
      </c>
      <c r="H8504">
        <v>1</v>
      </c>
      <c r="I8504">
        <v>16349.91</v>
      </c>
      <c r="J8504">
        <v>16349.91</v>
      </c>
      <c r="K8504">
        <v>155.25</v>
      </c>
      <c r="L8504">
        <v>457</v>
      </c>
      <c r="M8504" t="s">
        <v>21</v>
      </c>
      <c r="N8504" t="s">
        <v>22</v>
      </c>
      <c r="O8504">
        <v>3395.54</v>
      </c>
      <c r="P8504">
        <f>_xlfn.DAYS(Table3[[#This Row],[Delivery_Date]],Table3[[#This Row],[Order_Date]])</f>
        <v>9</v>
      </c>
    </row>
    <row r="8505" spans="1:16" x14ac:dyDescent="0.25">
      <c r="A8505">
        <v>8504</v>
      </c>
      <c r="B8505" t="s">
        <v>59</v>
      </c>
      <c r="C8505" t="s">
        <v>16</v>
      </c>
      <c r="D8505" t="s">
        <v>25</v>
      </c>
      <c r="E8505" t="s">
        <v>60</v>
      </c>
      <c r="F8505" t="s">
        <v>304</v>
      </c>
      <c r="G8505" t="s">
        <v>397</v>
      </c>
      <c r="H8505">
        <v>78</v>
      </c>
      <c r="I8505">
        <v>32895.42</v>
      </c>
      <c r="J8505">
        <v>2565842.7599999998</v>
      </c>
      <c r="K8505">
        <v>4533.25</v>
      </c>
      <c r="L8505">
        <v>430</v>
      </c>
      <c r="M8505" t="s">
        <v>29</v>
      </c>
      <c r="N8505" t="s">
        <v>43</v>
      </c>
      <c r="O8505">
        <v>241674.05</v>
      </c>
      <c r="P8505">
        <f>_xlfn.DAYS(Table3[[#This Row],[Delivery_Date]],Table3[[#This Row],[Order_Date]])</f>
        <v>12</v>
      </c>
    </row>
    <row r="8506" spans="1:16" x14ac:dyDescent="0.25">
      <c r="A8506">
        <v>8505</v>
      </c>
      <c r="B8506" t="s">
        <v>23</v>
      </c>
      <c r="C8506" t="s">
        <v>38</v>
      </c>
      <c r="D8506" t="s">
        <v>39</v>
      </c>
      <c r="E8506" t="s">
        <v>60</v>
      </c>
      <c r="F8506" t="s">
        <v>91</v>
      </c>
      <c r="G8506" t="s">
        <v>57</v>
      </c>
      <c r="H8506">
        <v>20</v>
      </c>
      <c r="I8506">
        <v>47992.62</v>
      </c>
      <c r="J8506">
        <v>959852.4</v>
      </c>
      <c r="K8506">
        <v>709.34</v>
      </c>
      <c r="L8506">
        <v>338</v>
      </c>
      <c r="M8506" t="s">
        <v>42</v>
      </c>
      <c r="N8506" t="s">
        <v>43</v>
      </c>
      <c r="O8506">
        <v>186664.91</v>
      </c>
      <c r="P8506">
        <f>_xlfn.DAYS(Table3[[#This Row],[Delivery_Date]],Table3[[#This Row],[Order_Date]])</f>
        <v>9</v>
      </c>
    </row>
    <row r="8507" spans="1:16" x14ac:dyDescent="0.25">
      <c r="A8507">
        <v>8506</v>
      </c>
      <c r="B8507" t="s">
        <v>23</v>
      </c>
      <c r="C8507" t="s">
        <v>16</v>
      </c>
      <c r="D8507" t="s">
        <v>45</v>
      </c>
      <c r="E8507" t="s">
        <v>26</v>
      </c>
      <c r="F8507" t="s">
        <v>263</v>
      </c>
      <c r="G8507" t="s">
        <v>312</v>
      </c>
      <c r="H8507">
        <v>98</v>
      </c>
      <c r="I8507">
        <v>28015.9</v>
      </c>
      <c r="J8507">
        <v>2745558.2</v>
      </c>
      <c r="K8507">
        <v>4582.74</v>
      </c>
      <c r="L8507">
        <v>353</v>
      </c>
      <c r="M8507" t="s">
        <v>29</v>
      </c>
      <c r="N8507" t="s">
        <v>70</v>
      </c>
      <c r="O8507">
        <v>524288.99</v>
      </c>
      <c r="P8507">
        <f>_xlfn.DAYS(Table3[[#This Row],[Delivery_Date]],Table3[[#This Row],[Order_Date]])</f>
        <v>4</v>
      </c>
    </row>
    <row r="8508" spans="1:16" x14ac:dyDescent="0.25">
      <c r="A8508">
        <v>8507</v>
      </c>
      <c r="B8508" t="s">
        <v>23</v>
      </c>
      <c r="C8508" t="s">
        <v>24</v>
      </c>
      <c r="D8508" t="s">
        <v>39</v>
      </c>
      <c r="E8508" t="s">
        <v>26</v>
      </c>
      <c r="F8508" t="s">
        <v>118</v>
      </c>
      <c r="G8508" t="s">
        <v>307</v>
      </c>
      <c r="H8508">
        <v>50</v>
      </c>
      <c r="I8508">
        <v>7220.33</v>
      </c>
      <c r="J8508">
        <v>361016.5</v>
      </c>
      <c r="K8508">
        <v>3244.47</v>
      </c>
      <c r="L8508">
        <v>111</v>
      </c>
      <c r="M8508" t="s">
        <v>35</v>
      </c>
      <c r="N8508" t="s">
        <v>36</v>
      </c>
      <c r="O8508">
        <v>28886.959999999999</v>
      </c>
      <c r="P8508">
        <f>_xlfn.DAYS(Table3[[#This Row],[Delivery_Date]],Table3[[#This Row],[Order_Date]])</f>
        <v>14</v>
      </c>
    </row>
    <row r="8509" spans="1:16" x14ac:dyDescent="0.25">
      <c r="A8509">
        <v>8508</v>
      </c>
      <c r="B8509" t="s">
        <v>23</v>
      </c>
      <c r="C8509" t="s">
        <v>16</v>
      </c>
      <c r="D8509" t="s">
        <v>39</v>
      </c>
      <c r="E8509" t="s">
        <v>26</v>
      </c>
      <c r="F8509" t="s">
        <v>308</v>
      </c>
      <c r="G8509" t="s">
        <v>355</v>
      </c>
      <c r="H8509">
        <v>40</v>
      </c>
      <c r="I8509">
        <v>21496.16</v>
      </c>
      <c r="J8509">
        <v>859846.4</v>
      </c>
      <c r="K8509">
        <v>1088.1400000000001</v>
      </c>
      <c r="L8509">
        <v>838</v>
      </c>
      <c r="M8509" t="s">
        <v>35</v>
      </c>
      <c r="N8509" t="s">
        <v>43</v>
      </c>
      <c r="O8509">
        <v>67460.69</v>
      </c>
      <c r="P8509">
        <f>_xlfn.DAYS(Table3[[#This Row],[Delivery_Date]],Table3[[#This Row],[Order_Date]])</f>
        <v>6</v>
      </c>
    </row>
    <row r="8510" spans="1:16" x14ac:dyDescent="0.25">
      <c r="A8510">
        <v>8509</v>
      </c>
      <c r="B8510" t="s">
        <v>65</v>
      </c>
      <c r="C8510" t="s">
        <v>38</v>
      </c>
      <c r="D8510" t="s">
        <v>25</v>
      </c>
      <c r="E8510" t="s">
        <v>26</v>
      </c>
      <c r="F8510" t="s">
        <v>389</v>
      </c>
      <c r="G8510" t="s">
        <v>88</v>
      </c>
      <c r="H8510">
        <v>61</v>
      </c>
      <c r="I8510">
        <v>27433.919999999998</v>
      </c>
      <c r="J8510">
        <v>1673469.12</v>
      </c>
      <c r="K8510">
        <v>890.08</v>
      </c>
      <c r="L8510">
        <v>854</v>
      </c>
      <c r="M8510" t="s">
        <v>35</v>
      </c>
      <c r="N8510" t="s">
        <v>22</v>
      </c>
      <c r="O8510">
        <v>344023.99</v>
      </c>
      <c r="P8510">
        <f>_xlfn.DAYS(Table3[[#This Row],[Delivery_Date]],Table3[[#This Row],[Order_Date]])</f>
        <v>5</v>
      </c>
    </row>
    <row r="8511" spans="1:16" x14ac:dyDescent="0.25">
      <c r="A8511">
        <v>8510</v>
      </c>
      <c r="B8511" t="s">
        <v>15</v>
      </c>
      <c r="C8511" t="s">
        <v>16</v>
      </c>
      <c r="D8511" t="s">
        <v>39</v>
      </c>
      <c r="E8511" t="s">
        <v>60</v>
      </c>
      <c r="F8511" t="s">
        <v>226</v>
      </c>
      <c r="G8511" t="s">
        <v>281</v>
      </c>
      <c r="H8511">
        <v>38</v>
      </c>
      <c r="I8511">
        <v>6767.48</v>
      </c>
      <c r="J8511">
        <v>257164.24</v>
      </c>
      <c r="K8511">
        <v>3408.24</v>
      </c>
      <c r="L8511">
        <v>569</v>
      </c>
      <c r="M8511" t="s">
        <v>21</v>
      </c>
      <c r="N8511" t="s">
        <v>36</v>
      </c>
      <c r="O8511">
        <v>61929.62</v>
      </c>
      <c r="P8511">
        <f>_xlfn.DAYS(Table3[[#This Row],[Delivery_Date]],Table3[[#This Row],[Order_Date]])</f>
        <v>12</v>
      </c>
    </row>
    <row r="8512" spans="1:16" x14ac:dyDescent="0.25">
      <c r="A8512">
        <v>8511</v>
      </c>
      <c r="B8512" t="s">
        <v>51</v>
      </c>
      <c r="C8512" t="s">
        <v>16</v>
      </c>
      <c r="D8512" t="s">
        <v>39</v>
      </c>
      <c r="E8512" t="s">
        <v>60</v>
      </c>
      <c r="F8512" t="s">
        <v>173</v>
      </c>
      <c r="G8512" t="s">
        <v>174</v>
      </c>
      <c r="H8512">
        <v>7</v>
      </c>
      <c r="I8512">
        <v>3567.35</v>
      </c>
      <c r="J8512">
        <v>24971.45</v>
      </c>
      <c r="K8512">
        <v>1590.42</v>
      </c>
      <c r="L8512">
        <v>981</v>
      </c>
      <c r="M8512" t="s">
        <v>42</v>
      </c>
      <c r="N8512" t="s">
        <v>43</v>
      </c>
      <c r="O8512">
        <v>2799.91</v>
      </c>
      <c r="P8512">
        <f>_xlfn.DAYS(Table3[[#This Row],[Delivery_Date]],Table3[[#This Row],[Order_Date]])</f>
        <v>6</v>
      </c>
    </row>
    <row r="8513" spans="1:16" x14ac:dyDescent="0.25">
      <c r="A8513">
        <v>8512</v>
      </c>
      <c r="B8513" t="s">
        <v>51</v>
      </c>
      <c r="C8513" t="s">
        <v>38</v>
      </c>
      <c r="D8513" t="s">
        <v>17</v>
      </c>
      <c r="E8513" t="s">
        <v>46</v>
      </c>
      <c r="F8513" t="s">
        <v>400</v>
      </c>
      <c r="G8513" t="s">
        <v>197</v>
      </c>
      <c r="H8513">
        <v>85</v>
      </c>
      <c r="I8513">
        <v>18487.55</v>
      </c>
      <c r="J8513">
        <v>1571441.75</v>
      </c>
      <c r="K8513">
        <v>2962.49</v>
      </c>
      <c r="L8513">
        <v>841</v>
      </c>
      <c r="M8513" t="s">
        <v>21</v>
      </c>
      <c r="N8513" t="s">
        <v>30</v>
      </c>
      <c r="O8513">
        <v>252391.95</v>
      </c>
      <c r="P8513">
        <f>_xlfn.DAYS(Table3[[#This Row],[Delivery_Date]],Table3[[#This Row],[Order_Date]])</f>
        <v>12</v>
      </c>
    </row>
    <row r="8514" spans="1:16" x14ac:dyDescent="0.25">
      <c r="A8514">
        <v>8513</v>
      </c>
      <c r="B8514" t="s">
        <v>15</v>
      </c>
      <c r="C8514" t="s">
        <v>24</v>
      </c>
      <c r="D8514" t="s">
        <v>39</v>
      </c>
      <c r="E8514" t="s">
        <v>60</v>
      </c>
      <c r="F8514" t="s">
        <v>99</v>
      </c>
      <c r="G8514" t="s">
        <v>315</v>
      </c>
      <c r="H8514">
        <v>73</v>
      </c>
      <c r="I8514">
        <v>21478.9</v>
      </c>
      <c r="J8514">
        <v>1567959.7</v>
      </c>
      <c r="K8514">
        <v>281.26</v>
      </c>
      <c r="L8514">
        <v>918</v>
      </c>
      <c r="M8514" t="s">
        <v>35</v>
      </c>
      <c r="N8514" t="s">
        <v>30</v>
      </c>
      <c r="O8514">
        <v>317233.95</v>
      </c>
      <c r="P8514">
        <f>_xlfn.DAYS(Table3[[#This Row],[Delivery_Date]],Table3[[#This Row],[Order_Date]])</f>
        <v>10</v>
      </c>
    </row>
    <row r="8515" spans="1:16" x14ac:dyDescent="0.25">
      <c r="A8515">
        <v>8514</v>
      </c>
      <c r="B8515" t="s">
        <v>51</v>
      </c>
      <c r="C8515" t="s">
        <v>38</v>
      </c>
      <c r="D8515" t="s">
        <v>25</v>
      </c>
      <c r="E8515" t="s">
        <v>60</v>
      </c>
      <c r="F8515" t="s">
        <v>157</v>
      </c>
      <c r="G8515" t="s">
        <v>415</v>
      </c>
      <c r="H8515">
        <v>90</v>
      </c>
      <c r="I8515">
        <v>43575.42</v>
      </c>
      <c r="J8515">
        <v>3921787.8</v>
      </c>
      <c r="K8515">
        <v>1737.39</v>
      </c>
      <c r="L8515">
        <v>262</v>
      </c>
      <c r="M8515" t="s">
        <v>21</v>
      </c>
      <c r="N8515" t="s">
        <v>70</v>
      </c>
      <c r="O8515">
        <v>327703.96999999997</v>
      </c>
      <c r="P8515">
        <f>_xlfn.DAYS(Table3[[#This Row],[Delivery_Date]],Table3[[#This Row],[Order_Date]])</f>
        <v>4</v>
      </c>
    </row>
    <row r="8516" spans="1:16" x14ac:dyDescent="0.25">
      <c r="A8516">
        <v>8515</v>
      </c>
      <c r="B8516" t="s">
        <v>37</v>
      </c>
      <c r="C8516" t="s">
        <v>38</v>
      </c>
      <c r="D8516" t="s">
        <v>25</v>
      </c>
      <c r="E8516" t="s">
        <v>60</v>
      </c>
      <c r="F8516" t="s">
        <v>250</v>
      </c>
      <c r="G8516" t="s">
        <v>182</v>
      </c>
      <c r="H8516">
        <v>10</v>
      </c>
      <c r="I8516">
        <v>19674.759999999998</v>
      </c>
      <c r="J8516">
        <v>196747.6</v>
      </c>
      <c r="K8516">
        <v>2284.9699999999998</v>
      </c>
      <c r="L8516">
        <v>440</v>
      </c>
      <c r="M8516" t="s">
        <v>42</v>
      </c>
      <c r="N8516" t="s">
        <v>43</v>
      </c>
      <c r="O8516">
        <v>29965.13</v>
      </c>
      <c r="P8516">
        <f>_xlfn.DAYS(Table3[[#This Row],[Delivery_Date]],Table3[[#This Row],[Order_Date]])</f>
        <v>7</v>
      </c>
    </row>
    <row r="8517" spans="1:16" x14ac:dyDescent="0.25">
      <c r="A8517">
        <v>8516</v>
      </c>
      <c r="B8517" t="s">
        <v>44</v>
      </c>
      <c r="C8517" t="s">
        <v>38</v>
      </c>
      <c r="D8517" t="s">
        <v>39</v>
      </c>
      <c r="E8517" t="s">
        <v>46</v>
      </c>
      <c r="F8517" t="s">
        <v>203</v>
      </c>
      <c r="G8517" t="s">
        <v>264</v>
      </c>
      <c r="H8517">
        <v>54</v>
      </c>
      <c r="I8517">
        <v>19530.189999999999</v>
      </c>
      <c r="J8517">
        <v>1054630.26</v>
      </c>
      <c r="K8517">
        <v>3098.58</v>
      </c>
      <c r="L8517">
        <v>224</v>
      </c>
      <c r="M8517" t="s">
        <v>35</v>
      </c>
      <c r="N8517" t="s">
        <v>43</v>
      </c>
      <c r="O8517">
        <v>223128.71</v>
      </c>
      <c r="P8517">
        <f>_xlfn.DAYS(Table3[[#This Row],[Delivery_Date]],Table3[[#This Row],[Order_Date]])</f>
        <v>14</v>
      </c>
    </row>
    <row r="8518" spans="1:16" x14ac:dyDescent="0.25">
      <c r="A8518">
        <v>8517</v>
      </c>
      <c r="B8518" t="s">
        <v>65</v>
      </c>
      <c r="C8518" t="s">
        <v>38</v>
      </c>
      <c r="D8518" t="s">
        <v>39</v>
      </c>
      <c r="E8518" t="s">
        <v>60</v>
      </c>
      <c r="F8518" t="s">
        <v>387</v>
      </c>
      <c r="G8518" t="s">
        <v>182</v>
      </c>
      <c r="H8518">
        <v>54</v>
      </c>
      <c r="I8518">
        <v>11087.96</v>
      </c>
      <c r="J8518">
        <v>598749.84</v>
      </c>
      <c r="K8518">
        <v>1244.68</v>
      </c>
      <c r="L8518">
        <v>737</v>
      </c>
      <c r="M8518" t="s">
        <v>21</v>
      </c>
      <c r="N8518" t="s">
        <v>70</v>
      </c>
      <c r="O8518">
        <v>144643.99</v>
      </c>
      <c r="P8518">
        <f>_xlfn.DAYS(Table3[[#This Row],[Delivery_Date]],Table3[[#This Row],[Order_Date]])</f>
        <v>8</v>
      </c>
    </row>
    <row r="8519" spans="1:16" x14ac:dyDescent="0.25">
      <c r="A8519">
        <v>8518</v>
      </c>
      <c r="B8519" t="s">
        <v>15</v>
      </c>
      <c r="C8519" t="s">
        <v>38</v>
      </c>
      <c r="D8519" t="s">
        <v>39</v>
      </c>
      <c r="E8519" t="s">
        <v>46</v>
      </c>
      <c r="F8519" t="s">
        <v>298</v>
      </c>
      <c r="G8519" t="s">
        <v>121</v>
      </c>
      <c r="H8519">
        <v>98</v>
      </c>
      <c r="I8519">
        <v>20723.5</v>
      </c>
      <c r="J8519">
        <v>2030903</v>
      </c>
      <c r="K8519">
        <v>457.25</v>
      </c>
      <c r="L8519">
        <v>739</v>
      </c>
      <c r="M8519" t="s">
        <v>42</v>
      </c>
      <c r="N8519" t="s">
        <v>36</v>
      </c>
      <c r="O8519">
        <v>443041.15</v>
      </c>
      <c r="P8519">
        <f>_xlfn.DAYS(Table3[[#This Row],[Delivery_Date]],Table3[[#This Row],[Order_Date]])</f>
        <v>11</v>
      </c>
    </row>
    <row r="8520" spans="1:16" x14ac:dyDescent="0.25">
      <c r="A8520">
        <v>8519</v>
      </c>
      <c r="B8520" t="s">
        <v>23</v>
      </c>
      <c r="C8520" t="s">
        <v>16</v>
      </c>
      <c r="D8520" t="s">
        <v>39</v>
      </c>
      <c r="E8520" t="s">
        <v>18</v>
      </c>
      <c r="F8520" t="s">
        <v>327</v>
      </c>
      <c r="G8520" t="s">
        <v>106</v>
      </c>
      <c r="H8520">
        <v>29</v>
      </c>
      <c r="I8520">
        <v>35228.81</v>
      </c>
      <c r="J8520">
        <v>1021635.49</v>
      </c>
      <c r="K8520">
        <v>2484.94</v>
      </c>
      <c r="L8520">
        <v>945</v>
      </c>
      <c r="M8520" t="s">
        <v>35</v>
      </c>
      <c r="N8520" t="s">
        <v>43</v>
      </c>
      <c r="O8520">
        <v>176072.17</v>
      </c>
      <c r="P8520">
        <f>_xlfn.DAYS(Table3[[#This Row],[Delivery_Date]],Table3[[#This Row],[Order_Date]])</f>
        <v>1</v>
      </c>
    </row>
    <row r="8521" spans="1:16" x14ac:dyDescent="0.25">
      <c r="A8521">
        <v>8520</v>
      </c>
      <c r="B8521" t="s">
        <v>15</v>
      </c>
      <c r="C8521" t="s">
        <v>38</v>
      </c>
      <c r="D8521" t="s">
        <v>17</v>
      </c>
      <c r="E8521" t="s">
        <v>52</v>
      </c>
      <c r="F8521" t="s">
        <v>281</v>
      </c>
      <c r="G8521" t="s">
        <v>183</v>
      </c>
      <c r="H8521">
        <v>11</v>
      </c>
      <c r="I8521">
        <v>36831.599999999999</v>
      </c>
      <c r="J8521">
        <v>405147.6</v>
      </c>
      <c r="K8521">
        <v>1169.27</v>
      </c>
      <c r="L8521">
        <v>131</v>
      </c>
      <c r="M8521" t="s">
        <v>29</v>
      </c>
      <c r="N8521" t="s">
        <v>43</v>
      </c>
      <c r="O8521">
        <v>25770.9</v>
      </c>
      <c r="P8521">
        <f>_xlfn.DAYS(Table3[[#This Row],[Delivery_Date]],Table3[[#This Row],[Order_Date]])</f>
        <v>14</v>
      </c>
    </row>
    <row r="8522" spans="1:16" x14ac:dyDescent="0.25">
      <c r="A8522">
        <v>8521</v>
      </c>
      <c r="B8522" t="s">
        <v>51</v>
      </c>
      <c r="C8522" t="s">
        <v>24</v>
      </c>
      <c r="D8522" t="s">
        <v>17</v>
      </c>
      <c r="E8522" t="s">
        <v>26</v>
      </c>
      <c r="F8522" t="s">
        <v>55</v>
      </c>
      <c r="G8522" t="s">
        <v>161</v>
      </c>
      <c r="H8522">
        <v>17</v>
      </c>
      <c r="I8522">
        <v>15687.61</v>
      </c>
      <c r="J8522">
        <v>266689.37</v>
      </c>
      <c r="K8522">
        <v>185.62</v>
      </c>
      <c r="L8522">
        <v>494</v>
      </c>
      <c r="M8522" t="s">
        <v>35</v>
      </c>
      <c r="N8522" t="s">
        <v>36</v>
      </c>
      <c r="O8522">
        <v>29743.37</v>
      </c>
      <c r="P8522">
        <f>_xlfn.DAYS(Table3[[#This Row],[Delivery_Date]],Table3[[#This Row],[Order_Date]])</f>
        <v>15</v>
      </c>
    </row>
    <row r="8523" spans="1:16" x14ac:dyDescent="0.25">
      <c r="A8523">
        <v>8522</v>
      </c>
      <c r="B8523" t="s">
        <v>44</v>
      </c>
      <c r="C8523" t="s">
        <v>24</v>
      </c>
      <c r="D8523" t="s">
        <v>45</v>
      </c>
      <c r="E8523" t="s">
        <v>60</v>
      </c>
      <c r="F8523" t="s">
        <v>412</v>
      </c>
      <c r="G8523" t="s">
        <v>163</v>
      </c>
      <c r="H8523">
        <v>13</v>
      </c>
      <c r="I8523">
        <v>16060.84</v>
      </c>
      <c r="J8523">
        <v>208790.92</v>
      </c>
      <c r="K8523">
        <v>3718.81</v>
      </c>
      <c r="L8523">
        <v>314</v>
      </c>
      <c r="M8523" t="s">
        <v>35</v>
      </c>
      <c r="N8523" t="s">
        <v>22</v>
      </c>
      <c r="O8523">
        <v>32107.56</v>
      </c>
      <c r="P8523">
        <f>_xlfn.DAYS(Table3[[#This Row],[Delivery_Date]],Table3[[#This Row],[Order_Date]])</f>
        <v>5</v>
      </c>
    </row>
    <row r="8524" spans="1:16" x14ac:dyDescent="0.25">
      <c r="A8524">
        <v>8523</v>
      </c>
      <c r="B8524" t="s">
        <v>44</v>
      </c>
      <c r="C8524" t="s">
        <v>38</v>
      </c>
      <c r="D8524" t="s">
        <v>39</v>
      </c>
      <c r="E8524" t="s">
        <v>60</v>
      </c>
      <c r="F8524" t="s">
        <v>344</v>
      </c>
      <c r="G8524" t="s">
        <v>244</v>
      </c>
      <c r="H8524">
        <v>27</v>
      </c>
      <c r="I8524">
        <v>37851.519999999997</v>
      </c>
      <c r="J8524">
        <v>1021991.04</v>
      </c>
      <c r="K8524">
        <v>4627.18</v>
      </c>
      <c r="L8524">
        <v>391</v>
      </c>
      <c r="M8524" t="s">
        <v>42</v>
      </c>
      <c r="N8524" t="s">
        <v>43</v>
      </c>
      <c r="O8524">
        <v>71763.92</v>
      </c>
      <c r="P8524">
        <f>_xlfn.DAYS(Table3[[#This Row],[Delivery_Date]],Table3[[#This Row],[Order_Date]])</f>
        <v>12</v>
      </c>
    </row>
    <row r="8525" spans="1:16" x14ac:dyDescent="0.25">
      <c r="A8525">
        <v>8524</v>
      </c>
      <c r="B8525" t="s">
        <v>15</v>
      </c>
      <c r="C8525" t="s">
        <v>24</v>
      </c>
      <c r="D8525" t="s">
        <v>32</v>
      </c>
      <c r="E8525" t="s">
        <v>60</v>
      </c>
      <c r="F8525" t="s">
        <v>56</v>
      </c>
      <c r="G8525" t="s">
        <v>265</v>
      </c>
      <c r="H8525">
        <v>25</v>
      </c>
      <c r="I8525">
        <v>11293.18</v>
      </c>
      <c r="J8525">
        <v>282329.5</v>
      </c>
      <c r="K8525">
        <v>1021.45</v>
      </c>
      <c r="L8525">
        <v>362</v>
      </c>
      <c r="M8525" t="s">
        <v>29</v>
      </c>
      <c r="N8525" t="s">
        <v>43</v>
      </c>
      <c r="O8525">
        <v>22042.35</v>
      </c>
      <c r="P8525">
        <f>_xlfn.DAYS(Table3[[#This Row],[Delivery_Date]],Table3[[#This Row],[Order_Date]])</f>
        <v>4</v>
      </c>
    </row>
    <row r="8526" spans="1:16" x14ac:dyDescent="0.25">
      <c r="A8526">
        <v>8525</v>
      </c>
      <c r="B8526" t="s">
        <v>15</v>
      </c>
      <c r="C8526" t="s">
        <v>38</v>
      </c>
      <c r="D8526" t="s">
        <v>25</v>
      </c>
      <c r="E8526" t="s">
        <v>60</v>
      </c>
      <c r="F8526" t="s">
        <v>132</v>
      </c>
      <c r="G8526" t="s">
        <v>273</v>
      </c>
      <c r="H8526">
        <v>77</v>
      </c>
      <c r="I8526">
        <v>12130.81</v>
      </c>
      <c r="J8526">
        <v>934072.37</v>
      </c>
      <c r="K8526">
        <v>3056.73</v>
      </c>
      <c r="L8526">
        <v>909</v>
      </c>
      <c r="M8526" t="s">
        <v>21</v>
      </c>
      <c r="N8526" t="s">
        <v>36</v>
      </c>
      <c r="O8526">
        <v>78229.8</v>
      </c>
      <c r="P8526">
        <f>_xlfn.DAYS(Table3[[#This Row],[Delivery_Date]],Table3[[#This Row],[Order_Date]])</f>
        <v>14</v>
      </c>
    </row>
    <row r="8527" spans="1:16" x14ac:dyDescent="0.25">
      <c r="A8527">
        <v>8526</v>
      </c>
      <c r="B8527" t="s">
        <v>15</v>
      </c>
      <c r="C8527" t="s">
        <v>38</v>
      </c>
      <c r="D8527" t="s">
        <v>25</v>
      </c>
      <c r="E8527" t="s">
        <v>46</v>
      </c>
      <c r="F8527" t="s">
        <v>105</v>
      </c>
      <c r="G8527" t="s">
        <v>214</v>
      </c>
      <c r="H8527">
        <v>7</v>
      </c>
      <c r="I8527">
        <v>41341.74</v>
      </c>
      <c r="J8527">
        <v>289392.18</v>
      </c>
      <c r="K8527">
        <v>3314.98</v>
      </c>
      <c r="L8527">
        <v>152</v>
      </c>
      <c r="M8527" t="s">
        <v>42</v>
      </c>
      <c r="N8527" t="s">
        <v>70</v>
      </c>
      <c r="O8527">
        <v>63031.79</v>
      </c>
      <c r="P8527">
        <f>_xlfn.DAYS(Table3[[#This Row],[Delivery_Date]],Table3[[#This Row],[Order_Date]])</f>
        <v>4</v>
      </c>
    </row>
    <row r="8528" spans="1:16" x14ac:dyDescent="0.25">
      <c r="A8528">
        <v>8527</v>
      </c>
      <c r="B8528" t="s">
        <v>15</v>
      </c>
      <c r="C8528" t="s">
        <v>24</v>
      </c>
      <c r="D8528" t="s">
        <v>32</v>
      </c>
      <c r="E8528" t="s">
        <v>18</v>
      </c>
      <c r="F8528" t="s">
        <v>128</v>
      </c>
      <c r="G8528" t="s">
        <v>109</v>
      </c>
      <c r="H8528">
        <v>79</v>
      </c>
      <c r="I8528">
        <v>16050.46</v>
      </c>
      <c r="J8528">
        <v>1267986.3400000001</v>
      </c>
      <c r="K8528">
        <v>1061.28</v>
      </c>
      <c r="L8528">
        <v>246</v>
      </c>
      <c r="M8528" t="s">
        <v>29</v>
      </c>
      <c r="N8528" t="s">
        <v>43</v>
      </c>
      <c r="O8528">
        <v>75029.09</v>
      </c>
      <c r="P8528">
        <f>_xlfn.DAYS(Table3[[#This Row],[Delivery_Date]],Table3[[#This Row],[Order_Date]])</f>
        <v>3</v>
      </c>
    </row>
    <row r="8529" spans="1:16" x14ac:dyDescent="0.25">
      <c r="A8529">
        <v>8528</v>
      </c>
      <c r="B8529" t="s">
        <v>44</v>
      </c>
      <c r="C8529" t="s">
        <v>16</v>
      </c>
      <c r="D8529" t="s">
        <v>17</v>
      </c>
      <c r="E8529" t="s">
        <v>60</v>
      </c>
      <c r="F8529" t="s">
        <v>355</v>
      </c>
      <c r="G8529" t="s">
        <v>305</v>
      </c>
      <c r="H8529">
        <v>63</v>
      </c>
      <c r="I8529">
        <v>42699.61</v>
      </c>
      <c r="J8529">
        <v>2690075.43</v>
      </c>
      <c r="K8529">
        <v>3348.71</v>
      </c>
      <c r="L8529">
        <v>31</v>
      </c>
      <c r="M8529" t="s">
        <v>42</v>
      </c>
      <c r="N8529" t="s">
        <v>43</v>
      </c>
      <c r="O8529">
        <v>211469.74</v>
      </c>
      <c r="P8529">
        <f>_xlfn.DAYS(Table3[[#This Row],[Delivery_Date]],Table3[[#This Row],[Order_Date]])</f>
        <v>4</v>
      </c>
    </row>
    <row r="8530" spans="1:16" x14ac:dyDescent="0.25">
      <c r="A8530">
        <v>8529</v>
      </c>
      <c r="B8530" t="s">
        <v>23</v>
      </c>
      <c r="C8530" t="s">
        <v>16</v>
      </c>
      <c r="D8530" t="s">
        <v>17</v>
      </c>
      <c r="E8530" t="s">
        <v>60</v>
      </c>
      <c r="F8530" t="s">
        <v>200</v>
      </c>
      <c r="G8530" t="s">
        <v>83</v>
      </c>
      <c r="H8530">
        <v>31</v>
      </c>
      <c r="I8530">
        <v>9670.31</v>
      </c>
      <c r="J8530">
        <v>299779.61</v>
      </c>
      <c r="K8530">
        <v>819.58</v>
      </c>
      <c r="L8530">
        <v>891</v>
      </c>
      <c r="M8530" t="s">
        <v>35</v>
      </c>
      <c r="N8530" t="s">
        <v>22</v>
      </c>
      <c r="O8530">
        <v>57590.93</v>
      </c>
      <c r="P8530">
        <f>_xlfn.DAYS(Table3[[#This Row],[Delivery_Date]],Table3[[#This Row],[Order_Date]])</f>
        <v>10</v>
      </c>
    </row>
    <row r="8531" spans="1:16" x14ac:dyDescent="0.25">
      <c r="A8531">
        <v>8530</v>
      </c>
      <c r="B8531" t="s">
        <v>23</v>
      </c>
      <c r="C8531" t="s">
        <v>38</v>
      </c>
      <c r="D8531" t="s">
        <v>25</v>
      </c>
      <c r="E8531" t="s">
        <v>60</v>
      </c>
      <c r="F8531" t="s">
        <v>395</v>
      </c>
      <c r="G8531" t="s">
        <v>203</v>
      </c>
      <c r="H8531">
        <v>63</v>
      </c>
      <c r="I8531">
        <v>30479.85</v>
      </c>
      <c r="J8531">
        <v>1920230.55</v>
      </c>
      <c r="K8531">
        <v>4433.82</v>
      </c>
      <c r="L8531">
        <v>2</v>
      </c>
      <c r="M8531" t="s">
        <v>35</v>
      </c>
      <c r="N8531" t="s">
        <v>70</v>
      </c>
      <c r="O8531">
        <v>167700.81</v>
      </c>
      <c r="P8531">
        <f>_xlfn.DAYS(Table3[[#This Row],[Delivery_Date]],Table3[[#This Row],[Order_Date]])</f>
        <v>2</v>
      </c>
    </row>
    <row r="8532" spans="1:16" x14ac:dyDescent="0.25">
      <c r="A8532">
        <v>8531</v>
      </c>
      <c r="B8532" t="s">
        <v>15</v>
      </c>
      <c r="C8532" t="s">
        <v>38</v>
      </c>
      <c r="D8532" t="s">
        <v>32</v>
      </c>
      <c r="E8532" t="s">
        <v>26</v>
      </c>
      <c r="F8532" t="s">
        <v>56</v>
      </c>
      <c r="G8532" t="s">
        <v>159</v>
      </c>
      <c r="H8532">
        <v>34</v>
      </c>
      <c r="I8532">
        <v>20188.8</v>
      </c>
      <c r="J8532">
        <v>686419.2</v>
      </c>
      <c r="K8532">
        <v>1324.9</v>
      </c>
      <c r="L8532">
        <v>500</v>
      </c>
      <c r="M8532" t="s">
        <v>29</v>
      </c>
      <c r="N8532" t="s">
        <v>36</v>
      </c>
      <c r="O8532">
        <v>162090.76</v>
      </c>
      <c r="P8532">
        <f>_xlfn.DAYS(Table3[[#This Row],[Delivery_Date]],Table3[[#This Row],[Order_Date]])</f>
        <v>14</v>
      </c>
    </row>
    <row r="8533" spans="1:16" x14ac:dyDescent="0.25">
      <c r="A8533">
        <v>8532</v>
      </c>
      <c r="B8533" t="s">
        <v>15</v>
      </c>
      <c r="C8533" t="s">
        <v>24</v>
      </c>
      <c r="D8533" t="s">
        <v>32</v>
      </c>
      <c r="E8533" t="s">
        <v>46</v>
      </c>
      <c r="F8533" t="s">
        <v>138</v>
      </c>
      <c r="G8533" t="s">
        <v>409</v>
      </c>
      <c r="H8533">
        <v>13</v>
      </c>
      <c r="I8533">
        <v>37155.01</v>
      </c>
      <c r="J8533">
        <v>483015.13</v>
      </c>
      <c r="K8533">
        <v>1669.72</v>
      </c>
      <c r="L8533">
        <v>874</v>
      </c>
      <c r="M8533" t="s">
        <v>21</v>
      </c>
      <c r="N8533" t="s">
        <v>36</v>
      </c>
      <c r="O8533">
        <v>120116.07</v>
      </c>
      <c r="P8533">
        <f>_xlfn.DAYS(Table3[[#This Row],[Delivery_Date]],Table3[[#This Row],[Order_Date]])</f>
        <v>3</v>
      </c>
    </row>
    <row r="8534" spans="1:16" x14ac:dyDescent="0.25">
      <c r="A8534">
        <v>8533</v>
      </c>
      <c r="B8534" t="s">
        <v>51</v>
      </c>
      <c r="C8534" t="s">
        <v>38</v>
      </c>
      <c r="D8534" t="s">
        <v>32</v>
      </c>
      <c r="E8534" t="s">
        <v>46</v>
      </c>
      <c r="F8534" t="s">
        <v>311</v>
      </c>
      <c r="G8534" t="s">
        <v>164</v>
      </c>
      <c r="H8534">
        <v>91</v>
      </c>
      <c r="I8534">
        <v>40771</v>
      </c>
      <c r="J8534">
        <v>3710161</v>
      </c>
      <c r="K8534">
        <v>1218.6500000000001</v>
      </c>
      <c r="L8534">
        <v>970</v>
      </c>
      <c r="M8534" t="s">
        <v>35</v>
      </c>
      <c r="N8534" t="s">
        <v>22</v>
      </c>
      <c r="O8534">
        <v>602295.81000000006</v>
      </c>
      <c r="P8534">
        <f>_xlfn.DAYS(Table3[[#This Row],[Delivery_Date]],Table3[[#This Row],[Order_Date]])</f>
        <v>5</v>
      </c>
    </row>
    <row r="8535" spans="1:16" x14ac:dyDescent="0.25">
      <c r="A8535">
        <v>8534</v>
      </c>
      <c r="B8535" t="s">
        <v>59</v>
      </c>
      <c r="C8535" t="s">
        <v>16</v>
      </c>
      <c r="D8535" t="s">
        <v>39</v>
      </c>
      <c r="E8535" t="s">
        <v>26</v>
      </c>
      <c r="F8535" t="s">
        <v>338</v>
      </c>
      <c r="G8535" t="s">
        <v>156</v>
      </c>
      <c r="H8535">
        <v>50</v>
      </c>
      <c r="I8535">
        <v>23715.72</v>
      </c>
      <c r="J8535">
        <v>1185786</v>
      </c>
      <c r="K8535">
        <v>1455.17</v>
      </c>
      <c r="L8535">
        <v>408</v>
      </c>
      <c r="M8535" t="s">
        <v>21</v>
      </c>
      <c r="N8535" t="s">
        <v>22</v>
      </c>
      <c r="O8535">
        <v>253020.93</v>
      </c>
      <c r="P8535">
        <f>_xlfn.DAYS(Table3[[#This Row],[Delivery_Date]],Table3[[#This Row],[Order_Date]])</f>
        <v>2</v>
      </c>
    </row>
    <row r="8536" spans="1:16" x14ac:dyDescent="0.25">
      <c r="A8536">
        <v>8535</v>
      </c>
      <c r="B8536" t="s">
        <v>51</v>
      </c>
      <c r="C8536" t="s">
        <v>38</v>
      </c>
      <c r="D8536" t="s">
        <v>39</v>
      </c>
      <c r="E8536" t="s">
        <v>26</v>
      </c>
      <c r="F8536" t="s">
        <v>283</v>
      </c>
      <c r="G8536" t="s">
        <v>108</v>
      </c>
      <c r="H8536">
        <v>8</v>
      </c>
      <c r="I8536">
        <v>38313.57</v>
      </c>
      <c r="J8536">
        <v>306508.56</v>
      </c>
      <c r="K8536">
        <v>2070.66</v>
      </c>
      <c r="L8536">
        <v>376</v>
      </c>
      <c r="M8536" t="s">
        <v>29</v>
      </c>
      <c r="N8536" t="s">
        <v>30</v>
      </c>
      <c r="O8536">
        <v>28753.43</v>
      </c>
      <c r="P8536">
        <f>_xlfn.DAYS(Table3[[#This Row],[Delivery_Date]],Table3[[#This Row],[Order_Date]])</f>
        <v>4</v>
      </c>
    </row>
    <row r="8537" spans="1:16" x14ac:dyDescent="0.25">
      <c r="A8537">
        <v>8536</v>
      </c>
      <c r="B8537" t="s">
        <v>31</v>
      </c>
      <c r="C8537" t="s">
        <v>38</v>
      </c>
      <c r="D8537" t="s">
        <v>45</v>
      </c>
      <c r="E8537" t="s">
        <v>60</v>
      </c>
      <c r="F8537" t="s">
        <v>337</v>
      </c>
      <c r="G8537" t="s">
        <v>334</v>
      </c>
      <c r="H8537">
        <v>98</v>
      </c>
      <c r="I8537">
        <v>6255.52</v>
      </c>
      <c r="J8537">
        <v>613040.96</v>
      </c>
      <c r="K8537">
        <v>3708.6</v>
      </c>
      <c r="L8537">
        <v>164</v>
      </c>
      <c r="M8537" t="s">
        <v>42</v>
      </c>
      <c r="N8537" t="s">
        <v>30</v>
      </c>
      <c r="O8537">
        <v>124652.36</v>
      </c>
      <c r="P8537">
        <f>_xlfn.DAYS(Table3[[#This Row],[Delivery_Date]],Table3[[#This Row],[Order_Date]])</f>
        <v>15</v>
      </c>
    </row>
    <row r="8538" spans="1:16" x14ac:dyDescent="0.25">
      <c r="A8538">
        <v>8537</v>
      </c>
      <c r="B8538" t="s">
        <v>44</v>
      </c>
      <c r="C8538" t="s">
        <v>24</v>
      </c>
      <c r="D8538" t="s">
        <v>39</v>
      </c>
      <c r="E8538" t="s">
        <v>46</v>
      </c>
      <c r="F8538" t="s">
        <v>100</v>
      </c>
      <c r="G8538" t="s">
        <v>315</v>
      </c>
      <c r="H8538">
        <v>44</v>
      </c>
      <c r="I8538">
        <v>7471.66</v>
      </c>
      <c r="J8538">
        <v>328753.03999999998</v>
      </c>
      <c r="K8538">
        <v>202.74</v>
      </c>
      <c r="L8538">
        <v>278</v>
      </c>
      <c r="M8538" t="s">
        <v>29</v>
      </c>
      <c r="N8538" t="s">
        <v>36</v>
      </c>
      <c r="O8538">
        <v>37920.15</v>
      </c>
      <c r="P8538">
        <f>_xlfn.DAYS(Table3[[#This Row],[Delivery_Date]],Table3[[#This Row],[Order_Date]])</f>
        <v>1</v>
      </c>
    </row>
    <row r="8539" spans="1:16" x14ac:dyDescent="0.25">
      <c r="A8539">
        <v>8538</v>
      </c>
      <c r="B8539" t="s">
        <v>15</v>
      </c>
      <c r="C8539" t="s">
        <v>38</v>
      </c>
      <c r="D8539" t="s">
        <v>32</v>
      </c>
      <c r="E8539" t="s">
        <v>46</v>
      </c>
      <c r="F8539" t="s">
        <v>333</v>
      </c>
      <c r="G8539" t="s">
        <v>368</v>
      </c>
      <c r="H8539">
        <v>17</v>
      </c>
      <c r="I8539">
        <v>12859.5</v>
      </c>
      <c r="J8539">
        <v>218611.5</v>
      </c>
      <c r="K8539">
        <v>4832.2700000000004</v>
      </c>
      <c r="L8539">
        <v>673</v>
      </c>
      <c r="M8539" t="s">
        <v>35</v>
      </c>
      <c r="N8539" t="s">
        <v>43</v>
      </c>
      <c r="O8539">
        <v>42296.55</v>
      </c>
      <c r="P8539">
        <f>_xlfn.DAYS(Table3[[#This Row],[Delivery_Date]],Table3[[#This Row],[Order_Date]])</f>
        <v>4</v>
      </c>
    </row>
    <row r="8540" spans="1:16" x14ac:dyDescent="0.25">
      <c r="A8540">
        <v>8539</v>
      </c>
      <c r="B8540" t="s">
        <v>65</v>
      </c>
      <c r="C8540" t="s">
        <v>38</v>
      </c>
      <c r="D8540" t="s">
        <v>25</v>
      </c>
      <c r="E8540" t="s">
        <v>60</v>
      </c>
      <c r="F8540" t="s">
        <v>381</v>
      </c>
      <c r="G8540" t="s">
        <v>233</v>
      </c>
      <c r="H8540">
        <v>6</v>
      </c>
      <c r="I8540">
        <v>35932.51</v>
      </c>
      <c r="J8540">
        <v>215595.06</v>
      </c>
      <c r="K8540">
        <v>3007.65</v>
      </c>
      <c r="L8540">
        <v>68</v>
      </c>
      <c r="M8540" t="s">
        <v>21</v>
      </c>
      <c r="N8540" t="s">
        <v>30</v>
      </c>
      <c r="O8540">
        <v>14690.2</v>
      </c>
      <c r="P8540">
        <f>_xlfn.DAYS(Table3[[#This Row],[Delivery_Date]],Table3[[#This Row],[Order_Date]])</f>
        <v>12</v>
      </c>
    </row>
    <row r="8541" spans="1:16" x14ac:dyDescent="0.25">
      <c r="A8541">
        <v>8540</v>
      </c>
      <c r="B8541" t="s">
        <v>23</v>
      </c>
      <c r="C8541" t="s">
        <v>38</v>
      </c>
      <c r="D8541" t="s">
        <v>39</v>
      </c>
      <c r="E8541" t="s">
        <v>52</v>
      </c>
      <c r="F8541" t="s">
        <v>184</v>
      </c>
      <c r="G8541" t="s">
        <v>409</v>
      </c>
      <c r="H8541">
        <v>93</v>
      </c>
      <c r="I8541">
        <v>23568.71</v>
      </c>
      <c r="J8541">
        <v>2191890.0299999998</v>
      </c>
      <c r="K8541">
        <v>110.34</v>
      </c>
      <c r="L8541">
        <v>16</v>
      </c>
      <c r="M8541" t="s">
        <v>29</v>
      </c>
      <c r="N8541" t="s">
        <v>43</v>
      </c>
      <c r="O8541">
        <v>516646.55</v>
      </c>
      <c r="P8541">
        <f>_xlfn.DAYS(Table3[[#This Row],[Delivery_Date]],Table3[[#This Row],[Order_Date]])</f>
        <v>5</v>
      </c>
    </row>
    <row r="8542" spans="1:16" x14ac:dyDescent="0.25">
      <c r="A8542">
        <v>8541</v>
      </c>
      <c r="B8542" t="s">
        <v>44</v>
      </c>
      <c r="C8542" t="s">
        <v>38</v>
      </c>
      <c r="D8542" t="s">
        <v>25</v>
      </c>
      <c r="E8542" t="s">
        <v>18</v>
      </c>
      <c r="F8542" t="s">
        <v>379</v>
      </c>
      <c r="G8542" t="s">
        <v>256</v>
      </c>
      <c r="H8542">
        <v>47</v>
      </c>
      <c r="I8542">
        <v>22851.22</v>
      </c>
      <c r="J8542">
        <v>1074007.3400000001</v>
      </c>
      <c r="K8542">
        <v>3824.22</v>
      </c>
      <c r="L8542">
        <v>498</v>
      </c>
      <c r="M8542" t="s">
        <v>21</v>
      </c>
      <c r="N8542" t="s">
        <v>70</v>
      </c>
      <c r="O8542">
        <v>197400.89</v>
      </c>
      <c r="P8542">
        <f>_xlfn.DAYS(Table3[[#This Row],[Delivery_Date]],Table3[[#This Row],[Order_Date]])</f>
        <v>3</v>
      </c>
    </row>
    <row r="8543" spans="1:16" x14ac:dyDescent="0.25">
      <c r="A8543">
        <v>8542</v>
      </c>
      <c r="B8543" t="s">
        <v>31</v>
      </c>
      <c r="C8543" t="s">
        <v>24</v>
      </c>
      <c r="D8543" t="s">
        <v>39</v>
      </c>
      <c r="E8543" t="s">
        <v>60</v>
      </c>
      <c r="F8543" t="s">
        <v>283</v>
      </c>
      <c r="G8543" t="s">
        <v>124</v>
      </c>
      <c r="H8543">
        <v>94</v>
      </c>
      <c r="I8543">
        <v>10338.57</v>
      </c>
      <c r="J8543">
        <v>971825.58</v>
      </c>
      <c r="K8543">
        <v>3162.76</v>
      </c>
      <c r="L8543">
        <v>313</v>
      </c>
      <c r="M8543" t="s">
        <v>35</v>
      </c>
      <c r="N8543" t="s">
        <v>30</v>
      </c>
      <c r="O8543">
        <v>199259.85</v>
      </c>
      <c r="P8543">
        <f>_xlfn.DAYS(Table3[[#This Row],[Delivery_Date]],Table3[[#This Row],[Order_Date]])</f>
        <v>10</v>
      </c>
    </row>
    <row r="8544" spans="1:16" x14ac:dyDescent="0.25">
      <c r="A8544">
        <v>8543</v>
      </c>
      <c r="B8544" t="s">
        <v>15</v>
      </c>
      <c r="C8544" t="s">
        <v>38</v>
      </c>
      <c r="D8544" t="s">
        <v>45</v>
      </c>
      <c r="E8544" t="s">
        <v>18</v>
      </c>
      <c r="F8544" t="s">
        <v>170</v>
      </c>
      <c r="G8544" t="s">
        <v>55</v>
      </c>
      <c r="H8544">
        <v>69</v>
      </c>
      <c r="I8544">
        <v>11633.97</v>
      </c>
      <c r="J8544">
        <v>802743.93</v>
      </c>
      <c r="K8544">
        <v>4923.93</v>
      </c>
      <c r="L8544">
        <v>706</v>
      </c>
      <c r="M8544" t="s">
        <v>29</v>
      </c>
      <c r="N8544" t="s">
        <v>43</v>
      </c>
      <c r="O8544">
        <v>90750.82</v>
      </c>
      <c r="P8544">
        <f>_xlfn.DAYS(Table3[[#This Row],[Delivery_Date]],Table3[[#This Row],[Order_Date]])</f>
        <v>13</v>
      </c>
    </row>
    <row r="8545" spans="1:16" x14ac:dyDescent="0.25">
      <c r="A8545">
        <v>8544</v>
      </c>
      <c r="B8545" t="s">
        <v>59</v>
      </c>
      <c r="C8545" t="s">
        <v>16</v>
      </c>
      <c r="D8545" t="s">
        <v>45</v>
      </c>
      <c r="E8545" t="s">
        <v>52</v>
      </c>
      <c r="F8545" t="s">
        <v>366</v>
      </c>
      <c r="G8545" t="s">
        <v>123</v>
      </c>
      <c r="H8545">
        <v>60</v>
      </c>
      <c r="I8545">
        <v>47305.64</v>
      </c>
      <c r="J8545">
        <v>2838338.4</v>
      </c>
      <c r="K8545">
        <v>2651.09</v>
      </c>
      <c r="L8545">
        <v>819</v>
      </c>
      <c r="M8545" t="s">
        <v>21</v>
      </c>
      <c r="N8545" t="s">
        <v>70</v>
      </c>
      <c r="O8545">
        <v>283426.58</v>
      </c>
      <c r="P8545">
        <f>_xlfn.DAYS(Table3[[#This Row],[Delivery_Date]],Table3[[#This Row],[Order_Date]])</f>
        <v>9</v>
      </c>
    </row>
    <row r="8546" spans="1:16" x14ac:dyDescent="0.25">
      <c r="A8546">
        <v>8545</v>
      </c>
      <c r="B8546" t="s">
        <v>44</v>
      </c>
      <c r="C8546" t="s">
        <v>38</v>
      </c>
      <c r="D8546" t="s">
        <v>45</v>
      </c>
      <c r="E8546" t="s">
        <v>52</v>
      </c>
      <c r="F8546" t="s">
        <v>227</v>
      </c>
      <c r="G8546" t="s">
        <v>223</v>
      </c>
      <c r="H8546">
        <v>99</v>
      </c>
      <c r="I8546">
        <v>43373.73</v>
      </c>
      <c r="J8546">
        <v>4293999.2699999996</v>
      </c>
      <c r="K8546">
        <v>3963.79</v>
      </c>
      <c r="L8546">
        <v>905</v>
      </c>
      <c r="M8546" t="s">
        <v>29</v>
      </c>
      <c r="N8546" t="s">
        <v>70</v>
      </c>
      <c r="O8546">
        <v>957523.52</v>
      </c>
      <c r="P8546">
        <f>_xlfn.DAYS(Table3[[#This Row],[Delivery_Date]],Table3[[#This Row],[Order_Date]])</f>
        <v>1</v>
      </c>
    </row>
    <row r="8547" spans="1:16" x14ac:dyDescent="0.25">
      <c r="A8547">
        <v>8546</v>
      </c>
      <c r="B8547" t="s">
        <v>37</v>
      </c>
      <c r="C8547" t="s">
        <v>16</v>
      </c>
      <c r="D8547" t="s">
        <v>39</v>
      </c>
      <c r="E8547" t="s">
        <v>26</v>
      </c>
      <c r="F8547" t="s">
        <v>107</v>
      </c>
      <c r="G8547" t="s">
        <v>349</v>
      </c>
      <c r="H8547">
        <v>34</v>
      </c>
      <c r="I8547">
        <v>20489.580000000002</v>
      </c>
      <c r="J8547">
        <v>696645.72</v>
      </c>
      <c r="K8547">
        <v>4956.24</v>
      </c>
      <c r="L8547">
        <v>639</v>
      </c>
      <c r="M8547" t="s">
        <v>29</v>
      </c>
      <c r="N8547" t="s">
        <v>30</v>
      </c>
      <c r="O8547">
        <v>139114.69</v>
      </c>
      <c r="P8547">
        <f>_xlfn.DAYS(Table3[[#This Row],[Delivery_Date]],Table3[[#This Row],[Order_Date]])</f>
        <v>2</v>
      </c>
    </row>
    <row r="8548" spans="1:16" x14ac:dyDescent="0.25">
      <c r="A8548">
        <v>8547</v>
      </c>
      <c r="B8548" t="s">
        <v>23</v>
      </c>
      <c r="C8548" t="s">
        <v>16</v>
      </c>
      <c r="D8548" t="s">
        <v>25</v>
      </c>
      <c r="E8548" t="s">
        <v>60</v>
      </c>
      <c r="F8548" t="s">
        <v>382</v>
      </c>
      <c r="G8548" t="s">
        <v>118</v>
      </c>
      <c r="H8548">
        <v>37</v>
      </c>
      <c r="I8548">
        <v>7302.44</v>
      </c>
      <c r="J8548">
        <v>270190.28000000003</v>
      </c>
      <c r="K8548">
        <v>1663.11</v>
      </c>
      <c r="L8548">
        <v>529</v>
      </c>
      <c r="M8548" t="s">
        <v>42</v>
      </c>
      <c r="N8548" t="s">
        <v>30</v>
      </c>
      <c r="O8548">
        <v>19730.38</v>
      </c>
      <c r="P8548">
        <f>_xlfn.DAYS(Table3[[#This Row],[Delivery_Date]],Table3[[#This Row],[Order_Date]])</f>
        <v>15</v>
      </c>
    </row>
    <row r="8549" spans="1:16" x14ac:dyDescent="0.25">
      <c r="A8549">
        <v>8548</v>
      </c>
      <c r="B8549" t="s">
        <v>44</v>
      </c>
      <c r="C8549" t="s">
        <v>16</v>
      </c>
      <c r="D8549" t="s">
        <v>45</v>
      </c>
      <c r="E8549" t="s">
        <v>52</v>
      </c>
      <c r="F8549" t="s">
        <v>185</v>
      </c>
      <c r="G8549" t="s">
        <v>364</v>
      </c>
      <c r="H8549">
        <v>23</v>
      </c>
      <c r="I8549">
        <v>23853.85</v>
      </c>
      <c r="J8549">
        <v>548638.55000000005</v>
      </c>
      <c r="K8549">
        <v>1734.35</v>
      </c>
      <c r="L8549">
        <v>566</v>
      </c>
      <c r="M8549" t="s">
        <v>35</v>
      </c>
      <c r="N8549" t="s">
        <v>43</v>
      </c>
      <c r="O8549">
        <v>73993.84</v>
      </c>
      <c r="P8549">
        <f>_xlfn.DAYS(Table3[[#This Row],[Delivery_Date]],Table3[[#This Row],[Order_Date]])</f>
        <v>8</v>
      </c>
    </row>
    <row r="8550" spans="1:16" x14ac:dyDescent="0.25">
      <c r="A8550">
        <v>8549</v>
      </c>
      <c r="B8550" t="s">
        <v>37</v>
      </c>
      <c r="C8550" t="s">
        <v>24</v>
      </c>
      <c r="D8550" t="s">
        <v>39</v>
      </c>
      <c r="E8550" t="s">
        <v>60</v>
      </c>
      <c r="F8550" t="s">
        <v>171</v>
      </c>
      <c r="G8550" t="s">
        <v>151</v>
      </c>
      <c r="H8550">
        <v>20</v>
      </c>
      <c r="I8550">
        <v>37967.43</v>
      </c>
      <c r="J8550">
        <v>759348.6</v>
      </c>
      <c r="K8550">
        <v>853.22</v>
      </c>
      <c r="L8550">
        <v>202</v>
      </c>
      <c r="M8550" t="s">
        <v>35</v>
      </c>
      <c r="N8550" t="s">
        <v>43</v>
      </c>
      <c r="O8550">
        <v>124662.48</v>
      </c>
      <c r="P8550">
        <f>_xlfn.DAYS(Table3[[#This Row],[Delivery_Date]],Table3[[#This Row],[Order_Date]])</f>
        <v>15</v>
      </c>
    </row>
    <row r="8551" spans="1:16" x14ac:dyDescent="0.25">
      <c r="A8551">
        <v>8550</v>
      </c>
      <c r="B8551" t="s">
        <v>23</v>
      </c>
      <c r="C8551" t="s">
        <v>16</v>
      </c>
      <c r="D8551" t="s">
        <v>32</v>
      </c>
      <c r="E8551" t="s">
        <v>46</v>
      </c>
      <c r="F8551" t="s">
        <v>265</v>
      </c>
      <c r="G8551" t="s">
        <v>151</v>
      </c>
      <c r="H8551">
        <v>7</v>
      </c>
      <c r="I8551">
        <v>32254.84</v>
      </c>
      <c r="J8551">
        <v>225783.88</v>
      </c>
      <c r="K8551">
        <v>3747.52</v>
      </c>
      <c r="L8551">
        <v>848</v>
      </c>
      <c r="M8551" t="s">
        <v>21</v>
      </c>
      <c r="N8551" t="s">
        <v>22</v>
      </c>
      <c r="O8551">
        <v>15639.78</v>
      </c>
      <c r="P8551">
        <f>_xlfn.DAYS(Table3[[#This Row],[Delivery_Date]],Table3[[#This Row],[Order_Date]])</f>
        <v>4</v>
      </c>
    </row>
    <row r="8552" spans="1:16" x14ac:dyDescent="0.25">
      <c r="A8552">
        <v>8551</v>
      </c>
      <c r="B8552" t="s">
        <v>51</v>
      </c>
      <c r="C8552" t="s">
        <v>16</v>
      </c>
      <c r="D8552" t="s">
        <v>25</v>
      </c>
      <c r="E8552" t="s">
        <v>18</v>
      </c>
      <c r="F8552" t="s">
        <v>230</v>
      </c>
      <c r="G8552" t="s">
        <v>305</v>
      </c>
      <c r="H8552">
        <v>81</v>
      </c>
      <c r="I8552">
        <v>10073.42</v>
      </c>
      <c r="J8552">
        <v>815947.02</v>
      </c>
      <c r="K8552">
        <v>4189.42</v>
      </c>
      <c r="L8552">
        <v>189</v>
      </c>
      <c r="M8552" t="s">
        <v>29</v>
      </c>
      <c r="N8552" t="s">
        <v>22</v>
      </c>
      <c r="O8552">
        <v>169507.52</v>
      </c>
      <c r="P8552">
        <f>_xlfn.DAYS(Table3[[#This Row],[Delivery_Date]],Table3[[#This Row],[Order_Date]])</f>
        <v>14</v>
      </c>
    </row>
    <row r="8553" spans="1:16" x14ac:dyDescent="0.25">
      <c r="A8553">
        <v>8552</v>
      </c>
      <c r="B8553" t="s">
        <v>23</v>
      </c>
      <c r="C8553" t="s">
        <v>38</v>
      </c>
      <c r="D8553" t="s">
        <v>39</v>
      </c>
      <c r="E8553" t="s">
        <v>52</v>
      </c>
      <c r="F8553" t="s">
        <v>358</v>
      </c>
      <c r="G8553" t="s">
        <v>382</v>
      </c>
      <c r="H8553">
        <v>53</v>
      </c>
      <c r="I8553">
        <v>1681.45</v>
      </c>
      <c r="J8553">
        <v>89116.85</v>
      </c>
      <c r="K8553">
        <v>4730.03</v>
      </c>
      <c r="L8553">
        <v>859</v>
      </c>
      <c r="M8553" t="s">
        <v>35</v>
      </c>
      <c r="N8553" t="s">
        <v>43</v>
      </c>
      <c r="O8553">
        <v>9313.92</v>
      </c>
      <c r="P8553">
        <f>_xlfn.DAYS(Table3[[#This Row],[Delivery_Date]],Table3[[#This Row],[Order_Date]])</f>
        <v>14</v>
      </c>
    </row>
    <row r="8554" spans="1:16" x14ac:dyDescent="0.25">
      <c r="A8554">
        <v>8553</v>
      </c>
      <c r="B8554" t="s">
        <v>44</v>
      </c>
      <c r="C8554" t="s">
        <v>24</v>
      </c>
      <c r="D8554" t="s">
        <v>45</v>
      </c>
      <c r="E8554" t="s">
        <v>60</v>
      </c>
      <c r="F8554" t="s">
        <v>210</v>
      </c>
      <c r="G8554" t="s">
        <v>281</v>
      </c>
      <c r="H8554">
        <v>88</v>
      </c>
      <c r="I8554">
        <v>46484.56</v>
      </c>
      <c r="J8554">
        <v>4090641.28</v>
      </c>
      <c r="K8554">
        <v>3338.45</v>
      </c>
      <c r="L8554">
        <v>971</v>
      </c>
      <c r="M8554" t="s">
        <v>29</v>
      </c>
      <c r="N8554" t="s">
        <v>36</v>
      </c>
      <c r="O8554">
        <v>975202.82</v>
      </c>
      <c r="P8554">
        <f>_xlfn.DAYS(Table3[[#This Row],[Delivery_Date]],Table3[[#This Row],[Order_Date]])</f>
        <v>10</v>
      </c>
    </row>
    <row r="8555" spans="1:16" x14ac:dyDescent="0.25">
      <c r="A8555">
        <v>8554</v>
      </c>
      <c r="B8555" t="s">
        <v>15</v>
      </c>
      <c r="C8555" t="s">
        <v>24</v>
      </c>
      <c r="D8555" t="s">
        <v>32</v>
      </c>
      <c r="E8555" t="s">
        <v>52</v>
      </c>
      <c r="F8555" t="s">
        <v>97</v>
      </c>
      <c r="G8555" t="s">
        <v>167</v>
      </c>
      <c r="H8555">
        <v>88</v>
      </c>
      <c r="I8555">
        <v>33954.76</v>
      </c>
      <c r="J8555">
        <v>2988018.88</v>
      </c>
      <c r="K8555">
        <v>4891.1000000000004</v>
      </c>
      <c r="L8555">
        <v>692</v>
      </c>
      <c r="M8555" t="s">
        <v>35</v>
      </c>
      <c r="N8555" t="s">
        <v>70</v>
      </c>
      <c r="O8555">
        <v>653918.1</v>
      </c>
      <c r="P8555">
        <f>_xlfn.DAYS(Table3[[#This Row],[Delivery_Date]],Table3[[#This Row],[Order_Date]])</f>
        <v>4</v>
      </c>
    </row>
    <row r="8556" spans="1:16" x14ac:dyDescent="0.25">
      <c r="A8556">
        <v>8555</v>
      </c>
      <c r="B8556" t="s">
        <v>59</v>
      </c>
      <c r="C8556" t="s">
        <v>24</v>
      </c>
      <c r="D8556" t="s">
        <v>17</v>
      </c>
      <c r="E8556" t="s">
        <v>26</v>
      </c>
      <c r="F8556" t="s">
        <v>305</v>
      </c>
      <c r="G8556" t="s">
        <v>414</v>
      </c>
      <c r="H8556">
        <v>89</v>
      </c>
      <c r="I8556">
        <v>13449.49</v>
      </c>
      <c r="J8556">
        <v>1197004.6100000001</v>
      </c>
      <c r="K8556">
        <v>3670.38</v>
      </c>
      <c r="L8556">
        <v>580</v>
      </c>
      <c r="M8556" t="s">
        <v>29</v>
      </c>
      <c r="N8556" t="s">
        <v>22</v>
      </c>
      <c r="O8556">
        <v>85655.32</v>
      </c>
      <c r="P8556">
        <f>_xlfn.DAYS(Table3[[#This Row],[Delivery_Date]],Table3[[#This Row],[Order_Date]])</f>
        <v>7</v>
      </c>
    </row>
    <row r="8557" spans="1:16" x14ac:dyDescent="0.25">
      <c r="A8557">
        <v>8556</v>
      </c>
      <c r="B8557" t="s">
        <v>59</v>
      </c>
      <c r="C8557" t="s">
        <v>16</v>
      </c>
      <c r="D8557" t="s">
        <v>39</v>
      </c>
      <c r="E8557" t="s">
        <v>26</v>
      </c>
      <c r="F8557" t="s">
        <v>287</v>
      </c>
      <c r="G8557" t="s">
        <v>214</v>
      </c>
      <c r="H8557">
        <v>50</v>
      </c>
      <c r="I8557">
        <v>20819.009999999998</v>
      </c>
      <c r="J8557">
        <v>1040950.5</v>
      </c>
      <c r="K8557">
        <v>2230.34</v>
      </c>
      <c r="L8557">
        <v>54</v>
      </c>
      <c r="M8557" t="s">
        <v>42</v>
      </c>
      <c r="N8557" t="s">
        <v>70</v>
      </c>
      <c r="O8557">
        <v>129770.15</v>
      </c>
      <c r="P8557">
        <f>_xlfn.DAYS(Table3[[#This Row],[Delivery_Date]],Table3[[#This Row],[Order_Date]])</f>
        <v>13</v>
      </c>
    </row>
    <row r="8558" spans="1:16" x14ac:dyDescent="0.25">
      <c r="A8558">
        <v>8557</v>
      </c>
      <c r="B8558" t="s">
        <v>23</v>
      </c>
      <c r="C8558" t="s">
        <v>38</v>
      </c>
      <c r="D8558" t="s">
        <v>25</v>
      </c>
      <c r="E8558" t="s">
        <v>60</v>
      </c>
      <c r="F8558" t="s">
        <v>196</v>
      </c>
      <c r="G8558" t="s">
        <v>344</v>
      </c>
      <c r="H8558">
        <v>13</v>
      </c>
      <c r="I8558">
        <v>20035.689999999999</v>
      </c>
      <c r="J8558">
        <v>260463.97</v>
      </c>
      <c r="K8558">
        <v>1781.91</v>
      </c>
      <c r="L8558">
        <v>211</v>
      </c>
      <c r="M8558" t="s">
        <v>29</v>
      </c>
      <c r="N8558" t="s">
        <v>70</v>
      </c>
      <c r="O8558">
        <v>23864.91</v>
      </c>
      <c r="P8558">
        <f>_xlfn.DAYS(Table3[[#This Row],[Delivery_Date]],Table3[[#This Row],[Order_Date]])</f>
        <v>1</v>
      </c>
    </row>
    <row r="8559" spans="1:16" x14ac:dyDescent="0.25">
      <c r="A8559">
        <v>8558</v>
      </c>
      <c r="B8559" t="s">
        <v>31</v>
      </c>
      <c r="C8559" t="s">
        <v>16</v>
      </c>
      <c r="D8559" t="s">
        <v>25</v>
      </c>
      <c r="E8559" t="s">
        <v>46</v>
      </c>
      <c r="F8559" t="s">
        <v>223</v>
      </c>
      <c r="G8559" t="s">
        <v>359</v>
      </c>
      <c r="H8559">
        <v>84</v>
      </c>
      <c r="I8559">
        <v>29665</v>
      </c>
      <c r="J8559">
        <v>2491860</v>
      </c>
      <c r="K8559">
        <v>2298.5700000000002</v>
      </c>
      <c r="L8559">
        <v>507</v>
      </c>
      <c r="M8559" t="s">
        <v>42</v>
      </c>
      <c r="N8559" t="s">
        <v>22</v>
      </c>
      <c r="O8559">
        <v>158032.4</v>
      </c>
      <c r="P8559">
        <f>_xlfn.DAYS(Table3[[#This Row],[Delivery_Date]],Table3[[#This Row],[Order_Date]])</f>
        <v>13</v>
      </c>
    </row>
    <row r="8560" spans="1:16" x14ac:dyDescent="0.25">
      <c r="A8560">
        <v>8559</v>
      </c>
      <c r="B8560" t="s">
        <v>65</v>
      </c>
      <c r="C8560" t="s">
        <v>24</v>
      </c>
      <c r="D8560" t="s">
        <v>39</v>
      </c>
      <c r="E8560" t="s">
        <v>46</v>
      </c>
      <c r="F8560" t="s">
        <v>349</v>
      </c>
      <c r="G8560" t="s">
        <v>165</v>
      </c>
      <c r="H8560">
        <v>87</v>
      </c>
      <c r="I8560">
        <v>5744.99</v>
      </c>
      <c r="J8560">
        <v>499814.13</v>
      </c>
      <c r="K8560">
        <v>645.95000000000005</v>
      </c>
      <c r="L8560">
        <v>534</v>
      </c>
      <c r="M8560" t="s">
        <v>35</v>
      </c>
      <c r="N8560" t="s">
        <v>30</v>
      </c>
      <c r="O8560">
        <v>101037.18</v>
      </c>
      <c r="P8560">
        <f>_xlfn.DAYS(Table3[[#This Row],[Delivery_Date]],Table3[[#This Row],[Order_Date]])</f>
        <v>6</v>
      </c>
    </row>
    <row r="8561" spans="1:16" x14ac:dyDescent="0.25">
      <c r="A8561">
        <v>8560</v>
      </c>
      <c r="B8561" t="s">
        <v>23</v>
      </c>
      <c r="C8561" t="s">
        <v>38</v>
      </c>
      <c r="D8561" t="s">
        <v>39</v>
      </c>
      <c r="E8561" t="s">
        <v>18</v>
      </c>
      <c r="F8561" t="s">
        <v>270</v>
      </c>
      <c r="G8561" t="s">
        <v>323</v>
      </c>
      <c r="H8561">
        <v>82</v>
      </c>
      <c r="I8561">
        <v>28538.27</v>
      </c>
      <c r="J8561">
        <v>2340138.14</v>
      </c>
      <c r="K8561">
        <v>3520.17</v>
      </c>
      <c r="L8561">
        <v>236</v>
      </c>
      <c r="M8561" t="s">
        <v>29</v>
      </c>
      <c r="N8561" t="s">
        <v>70</v>
      </c>
      <c r="O8561">
        <v>288818.25</v>
      </c>
      <c r="P8561">
        <f>_xlfn.DAYS(Table3[[#This Row],[Delivery_Date]],Table3[[#This Row],[Order_Date]])</f>
        <v>11</v>
      </c>
    </row>
    <row r="8562" spans="1:16" x14ac:dyDescent="0.25">
      <c r="A8562">
        <v>8561</v>
      </c>
      <c r="B8562" t="s">
        <v>15</v>
      </c>
      <c r="C8562" t="s">
        <v>16</v>
      </c>
      <c r="D8562" t="s">
        <v>32</v>
      </c>
      <c r="E8562" t="s">
        <v>18</v>
      </c>
      <c r="F8562" t="s">
        <v>138</v>
      </c>
      <c r="G8562" t="s">
        <v>139</v>
      </c>
      <c r="H8562">
        <v>79</v>
      </c>
      <c r="I8562">
        <v>48846.21</v>
      </c>
      <c r="J8562">
        <v>3858850.59</v>
      </c>
      <c r="K8562">
        <v>246.98</v>
      </c>
      <c r="L8562">
        <v>653</v>
      </c>
      <c r="M8562" t="s">
        <v>29</v>
      </c>
      <c r="N8562" t="s">
        <v>22</v>
      </c>
      <c r="O8562">
        <v>620070.76</v>
      </c>
      <c r="P8562">
        <f>_xlfn.DAYS(Table3[[#This Row],[Delivery_Date]],Table3[[#This Row],[Order_Date]])</f>
        <v>5</v>
      </c>
    </row>
    <row r="8563" spans="1:16" x14ac:dyDescent="0.25">
      <c r="A8563">
        <v>8562</v>
      </c>
      <c r="B8563" t="s">
        <v>59</v>
      </c>
      <c r="C8563" t="s">
        <v>38</v>
      </c>
      <c r="D8563" t="s">
        <v>17</v>
      </c>
      <c r="E8563" t="s">
        <v>46</v>
      </c>
      <c r="F8563" t="s">
        <v>372</v>
      </c>
      <c r="G8563" t="s">
        <v>357</v>
      </c>
      <c r="H8563">
        <v>34</v>
      </c>
      <c r="I8563">
        <v>40018.75</v>
      </c>
      <c r="J8563">
        <v>1360637.5</v>
      </c>
      <c r="K8563">
        <v>3615.59</v>
      </c>
      <c r="L8563">
        <v>800</v>
      </c>
      <c r="M8563" t="s">
        <v>21</v>
      </c>
      <c r="N8563" t="s">
        <v>43</v>
      </c>
      <c r="O8563">
        <v>321336.37</v>
      </c>
      <c r="P8563">
        <f>_xlfn.DAYS(Table3[[#This Row],[Delivery_Date]],Table3[[#This Row],[Order_Date]])</f>
        <v>7</v>
      </c>
    </row>
    <row r="8564" spans="1:16" x14ac:dyDescent="0.25">
      <c r="A8564">
        <v>8563</v>
      </c>
      <c r="B8564" t="s">
        <v>31</v>
      </c>
      <c r="C8564" t="s">
        <v>38</v>
      </c>
      <c r="D8564" t="s">
        <v>17</v>
      </c>
      <c r="E8564" t="s">
        <v>52</v>
      </c>
      <c r="F8564" t="s">
        <v>337</v>
      </c>
      <c r="G8564" t="s">
        <v>112</v>
      </c>
      <c r="H8564">
        <v>31</v>
      </c>
      <c r="I8564">
        <v>49581.919999999998</v>
      </c>
      <c r="J8564">
        <v>1537039.52</v>
      </c>
      <c r="K8564">
        <v>911.17</v>
      </c>
      <c r="L8564">
        <v>410</v>
      </c>
      <c r="M8564" t="s">
        <v>21</v>
      </c>
      <c r="N8564" t="s">
        <v>43</v>
      </c>
      <c r="O8564">
        <v>94555.01</v>
      </c>
      <c r="P8564">
        <f>_xlfn.DAYS(Table3[[#This Row],[Delivery_Date]],Table3[[#This Row],[Order_Date]])</f>
        <v>3</v>
      </c>
    </row>
    <row r="8565" spans="1:16" x14ac:dyDescent="0.25">
      <c r="A8565">
        <v>8564</v>
      </c>
      <c r="B8565" t="s">
        <v>59</v>
      </c>
      <c r="C8565" t="s">
        <v>16</v>
      </c>
      <c r="D8565" t="s">
        <v>17</v>
      </c>
      <c r="E8565" t="s">
        <v>60</v>
      </c>
      <c r="F8565" t="s">
        <v>292</v>
      </c>
      <c r="G8565" t="s">
        <v>290</v>
      </c>
      <c r="H8565">
        <v>38</v>
      </c>
      <c r="I8565">
        <v>17925.240000000002</v>
      </c>
      <c r="J8565">
        <v>681159.12</v>
      </c>
      <c r="K8565">
        <v>299.91000000000003</v>
      </c>
      <c r="L8565">
        <v>598</v>
      </c>
      <c r="M8565" t="s">
        <v>21</v>
      </c>
      <c r="N8565" t="s">
        <v>43</v>
      </c>
      <c r="O8565">
        <v>104290.54</v>
      </c>
      <c r="P8565">
        <f>_xlfn.DAYS(Table3[[#This Row],[Delivery_Date]],Table3[[#This Row],[Order_Date]])</f>
        <v>8</v>
      </c>
    </row>
    <row r="8566" spans="1:16" x14ac:dyDescent="0.25">
      <c r="A8566">
        <v>8565</v>
      </c>
      <c r="B8566" t="s">
        <v>31</v>
      </c>
      <c r="C8566" t="s">
        <v>38</v>
      </c>
      <c r="D8566" t="s">
        <v>25</v>
      </c>
      <c r="E8566" t="s">
        <v>46</v>
      </c>
      <c r="F8566" t="s">
        <v>171</v>
      </c>
      <c r="G8566" t="s">
        <v>90</v>
      </c>
      <c r="H8566">
        <v>78</v>
      </c>
      <c r="I8566">
        <v>10464.34</v>
      </c>
      <c r="J8566">
        <v>816218.52</v>
      </c>
      <c r="K8566">
        <v>4531.0600000000004</v>
      </c>
      <c r="L8566">
        <v>82</v>
      </c>
      <c r="M8566" t="s">
        <v>21</v>
      </c>
      <c r="N8566" t="s">
        <v>22</v>
      </c>
      <c r="O8566">
        <v>129223.66</v>
      </c>
      <c r="P8566">
        <f>_xlfn.DAYS(Table3[[#This Row],[Delivery_Date]],Table3[[#This Row],[Order_Date]])</f>
        <v>5</v>
      </c>
    </row>
    <row r="8567" spans="1:16" x14ac:dyDescent="0.25">
      <c r="A8567">
        <v>8566</v>
      </c>
      <c r="B8567" t="s">
        <v>65</v>
      </c>
      <c r="C8567" t="s">
        <v>24</v>
      </c>
      <c r="D8567" t="s">
        <v>45</v>
      </c>
      <c r="E8567" t="s">
        <v>52</v>
      </c>
      <c r="F8567" t="s">
        <v>312</v>
      </c>
      <c r="G8567" t="s">
        <v>152</v>
      </c>
      <c r="H8567">
        <v>11</v>
      </c>
      <c r="I8567">
        <v>20828.849999999999</v>
      </c>
      <c r="J8567">
        <v>229117.35</v>
      </c>
      <c r="K8567">
        <v>1028.72</v>
      </c>
      <c r="L8567">
        <v>376</v>
      </c>
      <c r="M8567" t="s">
        <v>21</v>
      </c>
      <c r="N8567" t="s">
        <v>70</v>
      </c>
      <c r="O8567">
        <v>12382.7</v>
      </c>
      <c r="P8567">
        <f>_xlfn.DAYS(Table3[[#This Row],[Delivery_Date]],Table3[[#This Row],[Order_Date]])</f>
        <v>14</v>
      </c>
    </row>
    <row r="8568" spans="1:16" x14ac:dyDescent="0.25">
      <c r="A8568">
        <v>8567</v>
      </c>
      <c r="B8568" t="s">
        <v>44</v>
      </c>
      <c r="C8568" t="s">
        <v>16</v>
      </c>
      <c r="D8568" t="s">
        <v>32</v>
      </c>
      <c r="E8568" t="s">
        <v>46</v>
      </c>
      <c r="F8568" t="s">
        <v>48</v>
      </c>
      <c r="G8568" t="s">
        <v>161</v>
      </c>
      <c r="H8568">
        <v>62</v>
      </c>
      <c r="I8568">
        <v>47820.03</v>
      </c>
      <c r="J8568">
        <v>2964841.86</v>
      </c>
      <c r="K8568">
        <v>2838.49</v>
      </c>
      <c r="L8568">
        <v>662</v>
      </c>
      <c r="M8568" t="s">
        <v>35</v>
      </c>
      <c r="N8568" t="s">
        <v>30</v>
      </c>
      <c r="O8568">
        <v>571562.65</v>
      </c>
      <c r="P8568">
        <f>_xlfn.DAYS(Table3[[#This Row],[Delivery_Date]],Table3[[#This Row],[Order_Date]])</f>
        <v>3</v>
      </c>
    </row>
    <row r="8569" spans="1:16" x14ac:dyDescent="0.25">
      <c r="A8569">
        <v>8568</v>
      </c>
      <c r="B8569" t="s">
        <v>23</v>
      </c>
      <c r="C8569" t="s">
        <v>24</v>
      </c>
      <c r="D8569" t="s">
        <v>17</v>
      </c>
      <c r="E8569" t="s">
        <v>52</v>
      </c>
      <c r="F8569" t="s">
        <v>373</v>
      </c>
      <c r="G8569" t="s">
        <v>80</v>
      </c>
      <c r="H8569">
        <v>17</v>
      </c>
      <c r="I8569">
        <v>25784.42</v>
      </c>
      <c r="J8569">
        <v>438335.14</v>
      </c>
      <c r="K8569">
        <v>2944.4</v>
      </c>
      <c r="L8569">
        <v>684</v>
      </c>
      <c r="M8569" t="s">
        <v>21</v>
      </c>
      <c r="N8569" t="s">
        <v>43</v>
      </c>
      <c r="O8569">
        <v>79083.12</v>
      </c>
      <c r="P8569">
        <f>_xlfn.DAYS(Table3[[#This Row],[Delivery_Date]],Table3[[#This Row],[Order_Date]])</f>
        <v>8</v>
      </c>
    </row>
    <row r="8570" spans="1:16" x14ac:dyDescent="0.25">
      <c r="A8570">
        <v>8569</v>
      </c>
      <c r="B8570" t="s">
        <v>31</v>
      </c>
      <c r="C8570" t="s">
        <v>38</v>
      </c>
      <c r="D8570" t="s">
        <v>45</v>
      </c>
      <c r="E8570" t="s">
        <v>60</v>
      </c>
      <c r="F8570" t="s">
        <v>183</v>
      </c>
      <c r="G8570" t="s">
        <v>349</v>
      </c>
      <c r="H8570">
        <v>19</v>
      </c>
      <c r="I8570">
        <v>5500.43</v>
      </c>
      <c r="J8570">
        <v>104508.17</v>
      </c>
      <c r="K8570">
        <v>2184.86</v>
      </c>
      <c r="L8570">
        <v>738</v>
      </c>
      <c r="M8570" t="s">
        <v>35</v>
      </c>
      <c r="N8570" t="s">
        <v>36</v>
      </c>
      <c r="O8570">
        <v>14898.76</v>
      </c>
      <c r="P8570">
        <f>_xlfn.DAYS(Table3[[#This Row],[Delivery_Date]],Table3[[#This Row],[Order_Date]])</f>
        <v>15</v>
      </c>
    </row>
    <row r="8571" spans="1:16" x14ac:dyDescent="0.25">
      <c r="A8571">
        <v>8570</v>
      </c>
      <c r="B8571" t="s">
        <v>51</v>
      </c>
      <c r="C8571" t="s">
        <v>24</v>
      </c>
      <c r="D8571" t="s">
        <v>25</v>
      </c>
      <c r="E8571" t="s">
        <v>52</v>
      </c>
      <c r="F8571" t="s">
        <v>157</v>
      </c>
      <c r="G8571" t="s">
        <v>406</v>
      </c>
      <c r="H8571">
        <v>61</v>
      </c>
      <c r="I8571">
        <v>10626.04</v>
      </c>
      <c r="J8571">
        <v>648188.43999999994</v>
      </c>
      <c r="K8571">
        <v>4747.1000000000004</v>
      </c>
      <c r="L8571">
        <v>258</v>
      </c>
      <c r="M8571" t="s">
        <v>42</v>
      </c>
      <c r="N8571" t="s">
        <v>70</v>
      </c>
      <c r="O8571">
        <v>81688.2</v>
      </c>
      <c r="P8571">
        <f>_xlfn.DAYS(Table3[[#This Row],[Delivery_Date]],Table3[[#This Row],[Order_Date]])</f>
        <v>6</v>
      </c>
    </row>
    <row r="8572" spans="1:16" x14ac:dyDescent="0.25">
      <c r="A8572">
        <v>8571</v>
      </c>
      <c r="B8572" t="s">
        <v>59</v>
      </c>
      <c r="C8572" t="s">
        <v>24</v>
      </c>
      <c r="D8572" t="s">
        <v>17</v>
      </c>
      <c r="E8572" t="s">
        <v>18</v>
      </c>
      <c r="F8572" t="s">
        <v>335</v>
      </c>
      <c r="G8572" t="s">
        <v>20</v>
      </c>
      <c r="H8572">
        <v>41</v>
      </c>
      <c r="I8572">
        <v>22424.22</v>
      </c>
      <c r="J8572">
        <v>919393.02</v>
      </c>
      <c r="K8572">
        <v>4113.37</v>
      </c>
      <c r="L8572">
        <v>714</v>
      </c>
      <c r="M8572" t="s">
        <v>42</v>
      </c>
      <c r="N8572" t="s">
        <v>22</v>
      </c>
      <c r="O8572">
        <v>87928.25</v>
      </c>
      <c r="P8572">
        <f>_xlfn.DAYS(Table3[[#This Row],[Delivery_Date]],Table3[[#This Row],[Order_Date]])</f>
        <v>9</v>
      </c>
    </row>
    <row r="8573" spans="1:16" x14ac:dyDescent="0.25">
      <c r="A8573">
        <v>8572</v>
      </c>
      <c r="B8573" t="s">
        <v>44</v>
      </c>
      <c r="C8573" t="s">
        <v>38</v>
      </c>
      <c r="D8573" t="s">
        <v>25</v>
      </c>
      <c r="E8573" t="s">
        <v>46</v>
      </c>
      <c r="F8573" t="s">
        <v>53</v>
      </c>
      <c r="G8573" t="s">
        <v>383</v>
      </c>
      <c r="H8573">
        <v>51</v>
      </c>
      <c r="I8573">
        <v>22356.57</v>
      </c>
      <c r="J8573">
        <v>1140185.07</v>
      </c>
      <c r="K8573">
        <v>322.83</v>
      </c>
      <c r="L8573">
        <v>831</v>
      </c>
      <c r="M8573" t="s">
        <v>35</v>
      </c>
      <c r="N8573" t="s">
        <v>43</v>
      </c>
      <c r="O8573">
        <v>120655.6</v>
      </c>
      <c r="P8573">
        <f>_xlfn.DAYS(Table3[[#This Row],[Delivery_Date]],Table3[[#This Row],[Order_Date]])</f>
        <v>8</v>
      </c>
    </row>
    <row r="8574" spans="1:16" x14ac:dyDescent="0.25">
      <c r="A8574">
        <v>8573</v>
      </c>
      <c r="B8574" t="s">
        <v>31</v>
      </c>
      <c r="C8574" t="s">
        <v>16</v>
      </c>
      <c r="D8574" t="s">
        <v>45</v>
      </c>
      <c r="E8574" t="s">
        <v>18</v>
      </c>
      <c r="F8574" t="s">
        <v>291</v>
      </c>
      <c r="G8574" t="s">
        <v>256</v>
      </c>
      <c r="H8574">
        <v>3</v>
      </c>
      <c r="I8574">
        <v>9720.5</v>
      </c>
      <c r="J8574">
        <v>29161.5</v>
      </c>
      <c r="K8574">
        <v>2378.98</v>
      </c>
      <c r="L8574">
        <v>992</v>
      </c>
      <c r="M8574" t="s">
        <v>35</v>
      </c>
      <c r="N8574" t="s">
        <v>30</v>
      </c>
      <c r="O8574">
        <v>3459.69</v>
      </c>
      <c r="P8574">
        <f>_xlfn.DAYS(Table3[[#This Row],[Delivery_Date]],Table3[[#This Row],[Order_Date]])</f>
        <v>6</v>
      </c>
    </row>
    <row r="8575" spans="1:16" x14ac:dyDescent="0.25">
      <c r="A8575">
        <v>8574</v>
      </c>
      <c r="B8575" t="s">
        <v>44</v>
      </c>
      <c r="C8575" t="s">
        <v>38</v>
      </c>
      <c r="D8575" t="s">
        <v>39</v>
      </c>
      <c r="E8575" t="s">
        <v>52</v>
      </c>
      <c r="F8575" t="s">
        <v>404</v>
      </c>
      <c r="G8575" t="s">
        <v>253</v>
      </c>
      <c r="H8575">
        <v>55</v>
      </c>
      <c r="I8575">
        <v>20100.16</v>
      </c>
      <c r="J8575">
        <v>1105508.8</v>
      </c>
      <c r="K8575">
        <v>374.55</v>
      </c>
      <c r="L8575">
        <v>125</v>
      </c>
      <c r="M8575" t="s">
        <v>21</v>
      </c>
      <c r="N8575" t="s">
        <v>36</v>
      </c>
      <c r="O8575">
        <v>214027.91</v>
      </c>
      <c r="P8575">
        <f>_xlfn.DAYS(Table3[[#This Row],[Delivery_Date]],Table3[[#This Row],[Order_Date]])</f>
        <v>2</v>
      </c>
    </row>
    <row r="8576" spans="1:16" x14ac:dyDescent="0.25">
      <c r="A8576">
        <v>8575</v>
      </c>
      <c r="B8576" t="s">
        <v>23</v>
      </c>
      <c r="C8576" t="s">
        <v>38</v>
      </c>
      <c r="D8576" t="s">
        <v>45</v>
      </c>
      <c r="E8576" t="s">
        <v>46</v>
      </c>
      <c r="F8576" t="s">
        <v>56</v>
      </c>
      <c r="G8576" t="s">
        <v>162</v>
      </c>
      <c r="H8576">
        <v>37</v>
      </c>
      <c r="I8576">
        <v>21830.6</v>
      </c>
      <c r="J8576">
        <v>807732.2</v>
      </c>
      <c r="K8576">
        <v>918.45</v>
      </c>
      <c r="L8576">
        <v>43</v>
      </c>
      <c r="M8576" t="s">
        <v>35</v>
      </c>
      <c r="N8576" t="s">
        <v>22</v>
      </c>
      <c r="O8576">
        <v>139455.66</v>
      </c>
      <c r="P8576">
        <f>_xlfn.DAYS(Table3[[#This Row],[Delivery_Date]],Table3[[#This Row],[Order_Date]])</f>
        <v>15</v>
      </c>
    </row>
    <row r="8577" spans="1:16" x14ac:dyDescent="0.25">
      <c r="A8577">
        <v>8576</v>
      </c>
      <c r="B8577" t="s">
        <v>37</v>
      </c>
      <c r="C8577" t="s">
        <v>24</v>
      </c>
      <c r="D8577" t="s">
        <v>32</v>
      </c>
      <c r="E8577" t="s">
        <v>46</v>
      </c>
      <c r="F8577" t="s">
        <v>289</v>
      </c>
      <c r="G8577" t="s">
        <v>115</v>
      </c>
      <c r="H8577">
        <v>42</v>
      </c>
      <c r="I8577">
        <v>21911.18</v>
      </c>
      <c r="J8577">
        <v>920269.56</v>
      </c>
      <c r="K8577">
        <v>4841.04</v>
      </c>
      <c r="L8577">
        <v>458</v>
      </c>
      <c r="M8577" t="s">
        <v>42</v>
      </c>
      <c r="N8577" t="s">
        <v>70</v>
      </c>
      <c r="O8577">
        <v>215773.34</v>
      </c>
      <c r="P8577">
        <f>_xlfn.DAYS(Table3[[#This Row],[Delivery_Date]],Table3[[#This Row],[Order_Date]])</f>
        <v>13</v>
      </c>
    </row>
    <row r="8578" spans="1:16" x14ac:dyDescent="0.25">
      <c r="A8578">
        <v>8577</v>
      </c>
      <c r="B8578" t="s">
        <v>44</v>
      </c>
      <c r="C8578" t="s">
        <v>38</v>
      </c>
      <c r="D8578" t="s">
        <v>39</v>
      </c>
      <c r="E8578" t="s">
        <v>18</v>
      </c>
      <c r="F8578" t="s">
        <v>315</v>
      </c>
      <c r="G8578" t="s">
        <v>291</v>
      </c>
      <c r="H8578">
        <v>66</v>
      </c>
      <c r="I8578">
        <v>4422.09</v>
      </c>
      <c r="J8578">
        <v>291857.94</v>
      </c>
      <c r="K8578">
        <v>414.14</v>
      </c>
      <c r="L8578">
        <v>906</v>
      </c>
      <c r="M8578" t="s">
        <v>42</v>
      </c>
      <c r="N8578" t="s">
        <v>30</v>
      </c>
      <c r="O8578">
        <v>46412.36</v>
      </c>
      <c r="P8578">
        <f>_xlfn.DAYS(Table3[[#This Row],[Delivery_Date]],Table3[[#This Row],[Order_Date]])</f>
        <v>5</v>
      </c>
    </row>
    <row r="8579" spans="1:16" x14ac:dyDescent="0.25">
      <c r="A8579">
        <v>8578</v>
      </c>
      <c r="B8579" t="s">
        <v>51</v>
      </c>
      <c r="C8579" t="s">
        <v>16</v>
      </c>
      <c r="D8579" t="s">
        <v>25</v>
      </c>
      <c r="E8579" t="s">
        <v>26</v>
      </c>
      <c r="F8579" t="s">
        <v>379</v>
      </c>
      <c r="G8579" t="s">
        <v>189</v>
      </c>
      <c r="H8579">
        <v>4</v>
      </c>
      <c r="I8579">
        <v>48126.47</v>
      </c>
      <c r="J8579">
        <v>192505.88</v>
      </c>
      <c r="K8579">
        <v>128.44</v>
      </c>
      <c r="L8579">
        <v>11</v>
      </c>
      <c r="M8579" t="s">
        <v>21</v>
      </c>
      <c r="N8579" t="s">
        <v>43</v>
      </c>
      <c r="O8579">
        <v>21516.78</v>
      </c>
      <c r="P8579">
        <f>_xlfn.DAYS(Table3[[#This Row],[Delivery_Date]],Table3[[#This Row],[Order_Date]])</f>
        <v>14</v>
      </c>
    </row>
    <row r="8580" spans="1:16" x14ac:dyDescent="0.25">
      <c r="A8580">
        <v>8579</v>
      </c>
      <c r="B8580" t="s">
        <v>31</v>
      </c>
      <c r="C8580" t="s">
        <v>24</v>
      </c>
      <c r="D8580" t="s">
        <v>39</v>
      </c>
      <c r="E8580" t="s">
        <v>60</v>
      </c>
      <c r="F8580" t="s">
        <v>281</v>
      </c>
      <c r="G8580" t="s">
        <v>183</v>
      </c>
      <c r="H8580">
        <v>71</v>
      </c>
      <c r="I8580">
        <v>40380.879999999997</v>
      </c>
      <c r="J8580">
        <v>2867042.48</v>
      </c>
      <c r="K8580">
        <v>109.74</v>
      </c>
      <c r="L8580">
        <v>724</v>
      </c>
      <c r="M8580" t="s">
        <v>21</v>
      </c>
      <c r="N8580" t="s">
        <v>30</v>
      </c>
      <c r="O8580">
        <v>401824.87</v>
      </c>
      <c r="P8580">
        <f>_xlfn.DAYS(Table3[[#This Row],[Delivery_Date]],Table3[[#This Row],[Order_Date]])</f>
        <v>14</v>
      </c>
    </row>
    <row r="8581" spans="1:16" x14ac:dyDescent="0.25">
      <c r="A8581">
        <v>8580</v>
      </c>
      <c r="B8581" t="s">
        <v>59</v>
      </c>
      <c r="C8581" t="s">
        <v>16</v>
      </c>
      <c r="D8581" t="s">
        <v>39</v>
      </c>
      <c r="E8581" t="s">
        <v>26</v>
      </c>
      <c r="F8581" t="s">
        <v>201</v>
      </c>
      <c r="G8581" t="s">
        <v>198</v>
      </c>
      <c r="H8581">
        <v>16</v>
      </c>
      <c r="I8581">
        <v>11632.1</v>
      </c>
      <c r="J8581">
        <v>186113.6</v>
      </c>
      <c r="K8581">
        <v>1749.67</v>
      </c>
      <c r="L8581">
        <v>296</v>
      </c>
      <c r="M8581" t="s">
        <v>42</v>
      </c>
      <c r="N8581" t="s">
        <v>22</v>
      </c>
      <c r="O8581">
        <v>27306.66</v>
      </c>
      <c r="P8581">
        <f>_xlfn.DAYS(Table3[[#This Row],[Delivery_Date]],Table3[[#This Row],[Order_Date]])</f>
        <v>3</v>
      </c>
    </row>
    <row r="8582" spans="1:16" x14ac:dyDescent="0.25">
      <c r="A8582">
        <v>8581</v>
      </c>
      <c r="B8582" t="s">
        <v>37</v>
      </c>
      <c r="C8582" t="s">
        <v>24</v>
      </c>
      <c r="D8582" t="s">
        <v>32</v>
      </c>
      <c r="E8582" t="s">
        <v>46</v>
      </c>
      <c r="F8582" t="s">
        <v>289</v>
      </c>
      <c r="G8582" t="s">
        <v>304</v>
      </c>
      <c r="H8582">
        <v>79</v>
      </c>
      <c r="I8582">
        <v>8596.5</v>
      </c>
      <c r="J8582">
        <v>679123.5</v>
      </c>
      <c r="K8582">
        <v>4744.8500000000004</v>
      </c>
      <c r="L8582">
        <v>413</v>
      </c>
      <c r="M8582" t="s">
        <v>21</v>
      </c>
      <c r="N8582" t="s">
        <v>30</v>
      </c>
      <c r="O8582">
        <v>131990.57</v>
      </c>
      <c r="P8582">
        <f>_xlfn.DAYS(Table3[[#This Row],[Delivery_Date]],Table3[[#This Row],[Order_Date]])</f>
        <v>14</v>
      </c>
    </row>
    <row r="8583" spans="1:16" x14ac:dyDescent="0.25">
      <c r="A8583">
        <v>8582</v>
      </c>
      <c r="B8583" t="s">
        <v>59</v>
      </c>
      <c r="C8583" t="s">
        <v>38</v>
      </c>
      <c r="D8583" t="s">
        <v>17</v>
      </c>
      <c r="E8583" t="s">
        <v>46</v>
      </c>
      <c r="F8583" t="s">
        <v>113</v>
      </c>
      <c r="G8583" t="s">
        <v>83</v>
      </c>
      <c r="H8583">
        <v>64</v>
      </c>
      <c r="I8583">
        <v>5712.77</v>
      </c>
      <c r="J8583">
        <v>365617.28</v>
      </c>
      <c r="K8583">
        <v>2453.9499999999998</v>
      </c>
      <c r="L8583">
        <v>100</v>
      </c>
      <c r="M8583" t="s">
        <v>21</v>
      </c>
      <c r="N8583" t="s">
        <v>43</v>
      </c>
      <c r="O8583">
        <v>80636.259999999995</v>
      </c>
      <c r="P8583">
        <f>_xlfn.DAYS(Table3[[#This Row],[Delivery_Date]],Table3[[#This Row],[Order_Date]])</f>
        <v>7</v>
      </c>
    </row>
    <row r="8584" spans="1:16" x14ac:dyDescent="0.25">
      <c r="A8584">
        <v>8583</v>
      </c>
      <c r="B8584" t="s">
        <v>23</v>
      </c>
      <c r="C8584" t="s">
        <v>16</v>
      </c>
      <c r="D8584" t="s">
        <v>39</v>
      </c>
      <c r="E8584" t="s">
        <v>18</v>
      </c>
      <c r="F8584" t="s">
        <v>106</v>
      </c>
      <c r="G8584" t="s">
        <v>294</v>
      </c>
      <c r="H8584">
        <v>19</v>
      </c>
      <c r="I8584">
        <v>36130.04</v>
      </c>
      <c r="J8584">
        <v>686470.76</v>
      </c>
      <c r="K8584">
        <v>398.48</v>
      </c>
      <c r="L8584">
        <v>427</v>
      </c>
      <c r="M8584" t="s">
        <v>21</v>
      </c>
      <c r="N8584" t="s">
        <v>22</v>
      </c>
      <c r="O8584">
        <v>72458.81</v>
      </c>
      <c r="P8584">
        <f>_xlfn.DAYS(Table3[[#This Row],[Delivery_Date]],Table3[[#This Row],[Order_Date]])</f>
        <v>14</v>
      </c>
    </row>
    <row r="8585" spans="1:16" x14ac:dyDescent="0.25">
      <c r="A8585">
        <v>8584</v>
      </c>
      <c r="B8585" t="s">
        <v>31</v>
      </c>
      <c r="C8585" t="s">
        <v>24</v>
      </c>
      <c r="D8585" t="s">
        <v>17</v>
      </c>
      <c r="E8585" t="s">
        <v>26</v>
      </c>
      <c r="F8585" t="s">
        <v>125</v>
      </c>
      <c r="G8585" t="s">
        <v>282</v>
      </c>
      <c r="H8585">
        <v>35</v>
      </c>
      <c r="I8585">
        <v>9421.98</v>
      </c>
      <c r="J8585">
        <v>329769.3</v>
      </c>
      <c r="K8585">
        <v>1041.3</v>
      </c>
      <c r="L8585">
        <v>38</v>
      </c>
      <c r="M8585" t="s">
        <v>42</v>
      </c>
      <c r="N8585" t="s">
        <v>70</v>
      </c>
      <c r="O8585">
        <v>46333.82</v>
      </c>
      <c r="P8585">
        <f>_xlfn.DAYS(Table3[[#This Row],[Delivery_Date]],Table3[[#This Row],[Order_Date]])</f>
        <v>11</v>
      </c>
    </row>
    <row r="8586" spans="1:16" x14ac:dyDescent="0.25">
      <c r="A8586">
        <v>8585</v>
      </c>
      <c r="B8586" t="s">
        <v>31</v>
      </c>
      <c r="C8586" t="s">
        <v>24</v>
      </c>
      <c r="D8586" t="s">
        <v>17</v>
      </c>
      <c r="E8586" t="s">
        <v>52</v>
      </c>
      <c r="F8586" t="s">
        <v>109</v>
      </c>
      <c r="G8586" t="s">
        <v>279</v>
      </c>
      <c r="H8586">
        <v>80</v>
      </c>
      <c r="I8586">
        <v>19522.509999999998</v>
      </c>
      <c r="J8586">
        <v>1561800.8</v>
      </c>
      <c r="K8586">
        <v>1922.11</v>
      </c>
      <c r="L8586">
        <v>811</v>
      </c>
      <c r="M8586" t="s">
        <v>35</v>
      </c>
      <c r="N8586" t="s">
        <v>36</v>
      </c>
      <c r="O8586">
        <v>201094.68</v>
      </c>
      <c r="P8586">
        <f>_xlfn.DAYS(Table3[[#This Row],[Delivery_Date]],Table3[[#This Row],[Order_Date]])</f>
        <v>8</v>
      </c>
    </row>
    <row r="8587" spans="1:16" x14ac:dyDescent="0.25">
      <c r="A8587">
        <v>8586</v>
      </c>
      <c r="B8587" t="s">
        <v>23</v>
      </c>
      <c r="C8587" t="s">
        <v>38</v>
      </c>
      <c r="D8587" t="s">
        <v>39</v>
      </c>
      <c r="E8587" t="s">
        <v>46</v>
      </c>
      <c r="F8587" t="s">
        <v>56</v>
      </c>
      <c r="G8587" t="s">
        <v>112</v>
      </c>
      <c r="H8587">
        <v>71</v>
      </c>
      <c r="I8587">
        <v>43704.5</v>
      </c>
      <c r="J8587">
        <v>3103019.5</v>
      </c>
      <c r="K8587">
        <v>2114.77</v>
      </c>
      <c r="L8587">
        <v>466</v>
      </c>
      <c r="M8587" t="s">
        <v>42</v>
      </c>
      <c r="N8587" t="s">
        <v>22</v>
      </c>
      <c r="O8587">
        <v>302010.3</v>
      </c>
      <c r="P8587">
        <f>_xlfn.DAYS(Table3[[#This Row],[Delivery_Date]],Table3[[#This Row],[Order_Date]])</f>
        <v>12</v>
      </c>
    </row>
    <row r="8588" spans="1:16" x14ac:dyDescent="0.25">
      <c r="A8588">
        <v>8587</v>
      </c>
      <c r="B8588" t="s">
        <v>23</v>
      </c>
      <c r="C8588" t="s">
        <v>38</v>
      </c>
      <c r="D8588" t="s">
        <v>25</v>
      </c>
      <c r="E8588" t="s">
        <v>18</v>
      </c>
      <c r="F8588" t="s">
        <v>387</v>
      </c>
      <c r="G8588" t="s">
        <v>224</v>
      </c>
      <c r="H8588">
        <v>5</v>
      </c>
      <c r="I8588">
        <v>20354.41</v>
      </c>
      <c r="J8588">
        <v>101772.05</v>
      </c>
      <c r="K8588">
        <v>4564.5600000000004</v>
      </c>
      <c r="L8588">
        <v>852</v>
      </c>
      <c r="M8588" t="s">
        <v>21</v>
      </c>
      <c r="N8588" t="s">
        <v>30</v>
      </c>
      <c r="O8588">
        <v>19240.89</v>
      </c>
      <c r="P8588">
        <f>_xlfn.DAYS(Table3[[#This Row],[Delivery_Date]],Table3[[#This Row],[Order_Date]])</f>
        <v>12</v>
      </c>
    </row>
    <row r="8589" spans="1:16" x14ac:dyDescent="0.25">
      <c r="A8589">
        <v>8588</v>
      </c>
      <c r="B8589" t="s">
        <v>44</v>
      </c>
      <c r="C8589" t="s">
        <v>24</v>
      </c>
      <c r="D8589" t="s">
        <v>25</v>
      </c>
      <c r="E8589" t="s">
        <v>46</v>
      </c>
      <c r="F8589" t="s">
        <v>318</v>
      </c>
      <c r="G8589" t="s">
        <v>174</v>
      </c>
      <c r="H8589">
        <v>86</v>
      </c>
      <c r="I8589">
        <v>38256.47</v>
      </c>
      <c r="J8589">
        <v>3290056.42</v>
      </c>
      <c r="K8589">
        <v>287.92</v>
      </c>
      <c r="L8589">
        <v>321</v>
      </c>
      <c r="M8589" t="s">
        <v>35</v>
      </c>
      <c r="N8589" t="s">
        <v>70</v>
      </c>
      <c r="O8589">
        <v>257685.79</v>
      </c>
      <c r="P8589">
        <f>_xlfn.DAYS(Table3[[#This Row],[Delivery_Date]],Table3[[#This Row],[Order_Date]])</f>
        <v>9</v>
      </c>
    </row>
    <row r="8590" spans="1:16" x14ac:dyDescent="0.25">
      <c r="A8590">
        <v>8589</v>
      </c>
      <c r="B8590" t="s">
        <v>44</v>
      </c>
      <c r="C8590" t="s">
        <v>38</v>
      </c>
      <c r="D8590" t="s">
        <v>25</v>
      </c>
      <c r="E8590" t="s">
        <v>46</v>
      </c>
      <c r="F8590" t="s">
        <v>413</v>
      </c>
      <c r="G8590" t="s">
        <v>34</v>
      </c>
      <c r="H8590">
        <v>20</v>
      </c>
      <c r="I8590">
        <v>4057.53</v>
      </c>
      <c r="J8590">
        <v>81150.600000000006</v>
      </c>
      <c r="K8590">
        <v>2716.25</v>
      </c>
      <c r="L8590">
        <v>314</v>
      </c>
      <c r="M8590" t="s">
        <v>21</v>
      </c>
      <c r="N8590" t="s">
        <v>22</v>
      </c>
      <c r="O8590">
        <v>18156.72</v>
      </c>
      <c r="P8590">
        <f>_xlfn.DAYS(Table3[[#This Row],[Delivery_Date]],Table3[[#This Row],[Order_Date]])</f>
        <v>7</v>
      </c>
    </row>
    <row r="8591" spans="1:16" x14ac:dyDescent="0.25">
      <c r="A8591">
        <v>8590</v>
      </c>
      <c r="B8591" t="s">
        <v>59</v>
      </c>
      <c r="C8591" t="s">
        <v>24</v>
      </c>
      <c r="D8591" t="s">
        <v>32</v>
      </c>
      <c r="E8591" t="s">
        <v>46</v>
      </c>
      <c r="F8591" t="s">
        <v>420</v>
      </c>
      <c r="G8591" t="s">
        <v>267</v>
      </c>
      <c r="H8591">
        <v>67</v>
      </c>
      <c r="I8591">
        <v>10495.57</v>
      </c>
      <c r="J8591">
        <v>703203.19</v>
      </c>
      <c r="K8591">
        <v>3202.49</v>
      </c>
      <c r="L8591">
        <v>478</v>
      </c>
      <c r="M8591" t="s">
        <v>29</v>
      </c>
      <c r="N8591" t="s">
        <v>70</v>
      </c>
      <c r="O8591">
        <v>89292.23</v>
      </c>
      <c r="P8591">
        <f>_xlfn.DAYS(Table3[[#This Row],[Delivery_Date]],Table3[[#This Row],[Order_Date]])</f>
        <v>15</v>
      </c>
    </row>
    <row r="8592" spans="1:16" x14ac:dyDescent="0.25">
      <c r="A8592">
        <v>8591</v>
      </c>
      <c r="B8592" t="s">
        <v>51</v>
      </c>
      <c r="C8592" t="s">
        <v>16</v>
      </c>
      <c r="D8592" t="s">
        <v>17</v>
      </c>
      <c r="E8592" t="s">
        <v>52</v>
      </c>
      <c r="F8592" t="s">
        <v>321</v>
      </c>
      <c r="G8592" t="s">
        <v>169</v>
      </c>
      <c r="H8592">
        <v>80</v>
      </c>
      <c r="I8592">
        <v>31909.96</v>
      </c>
      <c r="J8592">
        <v>2552796.7999999998</v>
      </c>
      <c r="K8592">
        <v>484.09</v>
      </c>
      <c r="L8592">
        <v>512</v>
      </c>
      <c r="M8592" t="s">
        <v>35</v>
      </c>
      <c r="N8592" t="s">
        <v>22</v>
      </c>
      <c r="O8592">
        <v>600793.89</v>
      </c>
      <c r="P8592">
        <f>_xlfn.DAYS(Table3[[#This Row],[Delivery_Date]],Table3[[#This Row],[Order_Date]])</f>
        <v>3</v>
      </c>
    </row>
    <row r="8593" spans="1:16" x14ac:dyDescent="0.25">
      <c r="A8593">
        <v>8592</v>
      </c>
      <c r="B8593" t="s">
        <v>44</v>
      </c>
      <c r="C8593" t="s">
        <v>16</v>
      </c>
      <c r="D8593" t="s">
        <v>39</v>
      </c>
      <c r="E8593" t="s">
        <v>26</v>
      </c>
      <c r="F8593" t="s">
        <v>420</v>
      </c>
      <c r="G8593" t="s">
        <v>194</v>
      </c>
      <c r="H8593">
        <v>31</v>
      </c>
      <c r="I8593">
        <v>42271.02</v>
      </c>
      <c r="J8593">
        <v>1310401.6200000001</v>
      </c>
      <c r="K8593">
        <v>4731.71</v>
      </c>
      <c r="L8593">
        <v>898</v>
      </c>
      <c r="M8593" t="s">
        <v>21</v>
      </c>
      <c r="N8593" t="s">
        <v>70</v>
      </c>
      <c r="O8593">
        <v>140477.12</v>
      </c>
      <c r="P8593">
        <f>_xlfn.DAYS(Table3[[#This Row],[Delivery_Date]],Table3[[#This Row],[Order_Date]])</f>
        <v>11</v>
      </c>
    </row>
    <row r="8594" spans="1:16" x14ac:dyDescent="0.25">
      <c r="A8594">
        <v>8593</v>
      </c>
      <c r="B8594" t="s">
        <v>44</v>
      </c>
      <c r="C8594" t="s">
        <v>24</v>
      </c>
      <c r="D8594" t="s">
        <v>17</v>
      </c>
      <c r="E8594" t="s">
        <v>52</v>
      </c>
      <c r="F8594" t="s">
        <v>355</v>
      </c>
      <c r="G8594" t="s">
        <v>295</v>
      </c>
      <c r="H8594">
        <v>52</v>
      </c>
      <c r="I8594">
        <v>31829.49</v>
      </c>
      <c r="J8594">
        <v>1655133.48</v>
      </c>
      <c r="K8594">
        <v>1469.53</v>
      </c>
      <c r="L8594">
        <v>937</v>
      </c>
      <c r="M8594" t="s">
        <v>21</v>
      </c>
      <c r="N8594" t="s">
        <v>43</v>
      </c>
      <c r="O8594">
        <v>213155.51</v>
      </c>
      <c r="P8594">
        <f>_xlfn.DAYS(Table3[[#This Row],[Delivery_Date]],Table3[[#This Row],[Order_Date]])</f>
        <v>8</v>
      </c>
    </row>
    <row r="8595" spans="1:16" x14ac:dyDescent="0.25">
      <c r="A8595">
        <v>8594</v>
      </c>
      <c r="B8595" t="s">
        <v>31</v>
      </c>
      <c r="C8595" t="s">
        <v>38</v>
      </c>
      <c r="D8595" t="s">
        <v>17</v>
      </c>
      <c r="E8595" t="s">
        <v>46</v>
      </c>
      <c r="F8595" t="s">
        <v>380</v>
      </c>
      <c r="G8595" t="s">
        <v>162</v>
      </c>
      <c r="H8595">
        <v>18</v>
      </c>
      <c r="I8595">
        <v>27333.11</v>
      </c>
      <c r="J8595">
        <v>491995.98</v>
      </c>
      <c r="K8595">
        <v>3388.43</v>
      </c>
      <c r="L8595">
        <v>789</v>
      </c>
      <c r="M8595" t="s">
        <v>42</v>
      </c>
      <c r="N8595" t="s">
        <v>30</v>
      </c>
      <c r="O8595">
        <v>72438.3</v>
      </c>
      <c r="P8595">
        <f>_xlfn.DAYS(Table3[[#This Row],[Delivery_Date]],Table3[[#This Row],[Order_Date]])</f>
        <v>13</v>
      </c>
    </row>
    <row r="8596" spans="1:16" x14ac:dyDescent="0.25">
      <c r="A8596">
        <v>8595</v>
      </c>
      <c r="B8596" t="s">
        <v>15</v>
      </c>
      <c r="C8596" t="s">
        <v>38</v>
      </c>
      <c r="D8596" t="s">
        <v>32</v>
      </c>
      <c r="E8596" t="s">
        <v>60</v>
      </c>
      <c r="F8596" t="s">
        <v>256</v>
      </c>
      <c r="G8596" t="s">
        <v>201</v>
      </c>
      <c r="H8596">
        <v>23</v>
      </c>
      <c r="I8596">
        <v>49527.35</v>
      </c>
      <c r="J8596">
        <v>1139129.05</v>
      </c>
      <c r="K8596">
        <v>1550.99</v>
      </c>
      <c r="L8596">
        <v>780</v>
      </c>
      <c r="M8596" t="s">
        <v>35</v>
      </c>
      <c r="N8596" t="s">
        <v>30</v>
      </c>
      <c r="O8596">
        <v>255746.38</v>
      </c>
      <c r="P8596">
        <f>_xlfn.DAYS(Table3[[#This Row],[Delivery_Date]],Table3[[#This Row],[Order_Date]])</f>
        <v>2</v>
      </c>
    </row>
    <row r="8597" spans="1:16" x14ac:dyDescent="0.25">
      <c r="A8597">
        <v>8596</v>
      </c>
      <c r="B8597" t="s">
        <v>44</v>
      </c>
      <c r="C8597" t="s">
        <v>24</v>
      </c>
      <c r="D8597" t="s">
        <v>17</v>
      </c>
      <c r="E8597" t="s">
        <v>26</v>
      </c>
      <c r="F8597" t="s">
        <v>181</v>
      </c>
      <c r="G8597" t="s">
        <v>294</v>
      </c>
      <c r="H8597">
        <v>34</v>
      </c>
      <c r="I8597">
        <v>35447.919999999998</v>
      </c>
      <c r="J8597">
        <v>1205229.28</v>
      </c>
      <c r="K8597">
        <v>2722.89</v>
      </c>
      <c r="L8597">
        <v>905</v>
      </c>
      <c r="M8597" t="s">
        <v>29</v>
      </c>
      <c r="N8597" t="s">
        <v>43</v>
      </c>
      <c r="O8597">
        <v>143378.94</v>
      </c>
      <c r="P8597">
        <f>_xlfn.DAYS(Table3[[#This Row],[Delivery_Date]],Table3[[#This Row],[Order_Date]])</f>
        <v>2</v>
      </c>
    </row>
    <row r="8598" spans="1:16" x14ac:dyDescent="0.25">
      <c r="A8598">
        <v>8597</v>
      </c>
      <c r="B8598" t="s">
        <v>37</v>
      </c>
      <c r="C8598" t="s">
        <v>24</v>
      </c>
      <c r="D8598" t="s">
        <v>17</v>
      </c>
      <c r="E8598" t="s">
        <v>26</v>
      </c>
      <c r="F8598" t="s">
        <v>183</v>
      </c>
      <c r="G8598" t="s">
        <v>349</v>
      </c>
      <c r="H8598">
        <v>1</v>
      </c>
      <c r="I8598">
        <v>38826.949999999997</v>
      </c>
      <c r="J8598">
        <v>38826.949999999997</v>
      </c>
      <c r="K8598">
        <v>1336.22</v>
      </c>
      <c r="L8598">
        <v>597</v>
      </c>
      <c r="M8598" t="s">
        <v>21</v>
      </c>
      <c r="N8598" t="s">
        <v>70</v>
      </c>
      <c r="O8598">
        <v>4176.2</v>
      </c>
      <c r="P8598">
        <f>_xlfn.DAYS(Table3[[#This Row],[Delivery_Date]],Table3[[#This Row],[Order_Date]])</f>
        <v>15</v>
      </c>
    </row>
    <row r="8599" spans="1:16" x14ac:dyDescent="0.25">
      <c r="A8599">
        <v>8598</v>
      </c>
      <c r="B8599" t="s">
        <v>23</v>
      </c>
      <c r="C8599" t="s">
        <v>38</v>
      </c>
      <c r="D8599" t="s">
        <v>39</v>
      </c>
      <c r="E8599" t="s">
        <v>18</v>
      </c>
      <c r="F8599" t="s">
        <v>150</v>
      </c>
      <c r="G8599" t="s">
        <v>208</v>
      </c>
      <c r="H8599">
        <v>29</v>
      </c>
      <c r="I8599">
        <v>6931.53</v>
      </c>
      <c r="J8599">
        <v>201014.37</v>
      </c>
      <c r="K8599">
        <v>2696.96</v>
      </c>
      <c r="L8599">
        <v>861</v>
      </c>
      <c r="M8599" t="s">
        <v>35</v>
      </c>
      <c r="N8599" t="s">
        <v>36</v>
      </c>
      <c r="O8599">
        <v>30788.25</v>
      </c>
      <c r="P8599">
        <f>_xlfn.DAYS(Table3[[#This Row],[Delivery_Date]],Table3[[#This Row],[Order_Date]])</f>
        <v>11</v>
      </c>
    </row>
    <row r="8600" spans="1:16" x14ac:dyDescent="0.25">
      <c r="A8600">
        <v>8599</v>
      </c>
      <c r="B8600" t="s">
        <v>31</v>
      </c>
      <c r="C8600" t="s">
        <v>16</v>
      </c>
      <c r="D8600" t="s">
        <v>25</v>
      </c>
      <c r="E8600" t="s">
        <v>18</v>
      </c>
      <c r="F8600" t="s">
        <v>363</v>
      </c>
      <c r="G8600" t="s">
        <v>364</v>
      </c>
      <c r="H8600">
        <v>72</v>
      </c>
      <c r="I8600">
        <v>16101.5</v>
      </c>
      <c r="J8600">
        <v>1159308</v>
      </c>
      <c r="K8600">
        <v>1000.86</v>
      </c>
      <c r="L8600">
        <v>112</v>
      </c>
      <c r="M8600" t="s">
        <v>21</v>
      </c>
      <c r="N8600" t="s">
        <v>43</v>
      </c>
      <c r="O8600">
        <v>164772.95000000001</v>
      </c>
      <c r="P8600">
        <f>_xlfn.DAYS(Table3[[#This Row],[Delivery_Date]],Table3[[#This Row],[Order_Date]])</f>
        <v>7</v>
      </c>
    </row>
    <row r="8601" spans="1:16" x14ac:dyDescent="0.25">
      <c r="A8601">
        <v>8600</v>
      </c>
      <c r="B8601" t="s">
        <v>51</v>
      </c>
      <c r="C8601" t="s">
        <v>24</v>
      </c>
      <c r="D8601" t="s">
        <v>39</v>
      </c>
      <c r="E8601" t="s">
        <v>46</v>
      </c>
      <c r="F8601" t="s">
        <v>116</v>
      </c>
      <c r="G8601" t="s">
        <v>84</v>
      </c>
      <c r="H8601">
        <v>62</v>
      </c>
      <c r="I8601">
        <v>42212.78</v>
      </c>
      <c r="J8601">
        <v>2617192.36</v>
      </c>
      <c r="K8601">
        <v>3706.54</v>
      </c>
      <c r="L8601">
        <v>712</v>
      </c>
      <c r="M8601" t="s">
        <v>29</v>
      </c>
      <c r="N8601" t="s">
        <v>36</v>
      </c>
      <c r="O8601">
        <v>197466.19</v>
      </c>
      <c r="P8601">
        <f>_xlfn.DAYS(Table3[[#This Row],[Delivery_Date]],Table3[[#This Row],[Order_Date]])</f>
        <v>7</v>
      </c>
    </row>
    <row r="8602" spans="1:16" x14ac:dyDescent="0.25">
      <c r="A8602">
        <v>8601</v>
      </c>
      <c r="B8602" t="s">
        <v>59</v>
      </c>
      <c r="C8602" t="s">
        <v>24</v>
      </c>
      <c r="D8602" t="s">
        <v>39</v>
      </c>
      <c r="E8602" t="s">
        <v>52</v>
      </c>
      <c r="F8602" t="s">
        <v>256</v>
      </c>
      <c r="G8602" t="s">
        <v>175</v>
      </c>
      <c r="H8602">
        <v>43</v>
      </c>
      <c r="I8602">
        <v>2757.62</v>
      </c>
      <c r="J8602">
        <v>118577.66</v>
      </c>
      <c r="K8602">
        <v>986.34</v>
      </c>
      <c r="L8602">
        <v>478</v>
      </c>
      <c r="M8602" t="s">
        <v>35</v>
      </c>
      <c r="N8602" t="s">
        <v>30</v>
      </c>
      <c r="O8602">
        <v>13776.66</v>
      </c>
      <c r="P8602">
        <f>_xlfn.DAYS(Table3[[#This Row],[Delivery_Date]],Table3[[#This Row],[Order_Date]])</f>
        <v>3</v>
      </c>
    </row>
    <row r="8603" spans="1:16" x14ac:dyDescent="0.25">
      <c r="A8603">
        <v>8602</v>
      </c>
      <c r="B8603" t="s">
        <v>65</v>
      </c>
      <c r="C8603" t="s">
        <v>24</v>
      </c>
      <c r="D8603" t="s">
        <v>17</v>
      </c>
      <c r="E8603" t="s">
        <v>46</v>
      </c>
      <c r="F8603" t="s">
        <v>61</v>
      </c>
      <c r="G8603" t="s">
        <v>225</v>
      </c>
      <c r="H8603">
        <v>76</v>
      </c>
      <c r="I8603">
        <v>31871.5</v>
      </c>
      <c r="J8603">
        <v>2422234</v>
      </c>
      <c r="K8603">
        <v>3103.47</v>
      </c>
      <c r="L8603">
        <v>955</v>
      </c>
      <c r="M8603" t="s">
        <v>21</v>
      </c>
      <c r="N8603" t="s">
        <v>43</v>
      </c>
      <c r="O8603">
        <v>560623.55000000005</v>
      </c>
      <c r="P8603">
        <f>_xlfn.DAYS(Table3[[#This Row],[Delivery_Date]],Table3[[#This Row],[Order_Date]])</f>
        <v>5</v>
      </c>
    </row>
    <row r="8604" spans="1:16" x14ac:dyDescent="0.25">
      <c r="A8604">
        <v>8603</v>
      </c>
      <c r="B8604" t="s">
        <v>37</v>
      </c>
      <c r="C8604" t="s">
        <v>38</v>
      </c>
      <c r="D8604" t="s">
        <v>32</v>
      </c>
      <c r="E8604" t="s">
        <v>26</v>
      </c>
      <c r="F8604" t="s">
        <v>413</v>
      </c>
      <c r="G8604" t="s">
        <v>108</v>
      </c>
      <c r="H8604">
        <v>69</v>
      </c>
      <c r="I8604">
        <v>10964.72</v>
      </c>
      <c r="J8604">
        <v>756565.68</v>
      </c>
      <c r="K8604">
        <v>2352.5700000000002</v>
      </c>
      <c r="L8604">
        <v>915</v>
      </c>
      <c r="M8604" t="s">
        <v>35</v>
      </c>
      <c r="N8604" t="s">
        <v>43</v>
      </c>
      <c r="O8604">
        <v>45531.75</v>
      </c>
      <c r="P8604">
        <f>_xlfn.DAYS(Table3[[#This Row],[Delivery_Date]],Table3[[#This Row],[Order_Date]])</f>
        <v>8</v>
      </c>
    </row>
    <row r="8605" spans="1:16" x14ac:dyDescent="0.25">
      <c r="A8605">
        <v>8604</v>
      </c>
      <c r="B8605" t="s">
        <v>65</v>
      </c>
      <c r="C8605" t="s">
        <v>24</v>
      </c>
      <c r="D8605" t="s">
        <v>32</v>
      </c>
      <c r="E8605" t="s">
        <v>26</v>
      </c>
      <c r="F8605" t="s">
        <v>220</v>
      </c>
      <c r="G8605" t="s">
        <v>335</v>
      </c>
      <c r="H8605">
        <v>82</v>
      </c>
      <c r="I8605">
        <v>45600.06</v>
      </c>
      <c r="J8605">
        <v>3739204.92</v>
      </c>
      <c r="K8605">
        <v>1800.51</v>
      </c>
      <c r="L8605">
        <v>112</v>
      </c>
      <c r="M8605" t="s">
        <v>21</v>
      </c>
      <c r="N8605" t="s">
        <v>30</v>
      </c>
      <c r="O8605">
        <v>739613.96</v>
      </c>
      <c r="P8605">
        <f>_xlfn.DAYS(Table3[[#This Row],[Delivery_Date]],Table3[[#This Row],[Order_Date]])</f>
        <v>12</v>
      </c>
    </row>
    <row r="8606" spans="1:16" x14ac:dyDescent="0.25">
      <c r="A8606">
        <v>8605</v>
      </c>
      <c r="B8606" t="s">
        <v>37</v>
      </c>
      <c r="C8606" t="s">
        <v>24</v>
      </c>
      <c r="D8606" t="s">
        <v>39</v>
      </c>
      <c r="E8606" t="s">
        <v>18</v>
      </c>
      <c r="F8606" t="s">
        <v>290</v>
      </c>
      <c r="G8606" t="s">
        <v>383</v>
      </c>
      <c r="H8606">
        <v>85</v>
      </c>
      <c r="I8606">
        <v>38656.83</v>
      </c>
      <c r="J8606">
        <v>3285830.55</v>
      </c>
      <c r="K8606">
        <v>1154.3800000000001</v>
      </c>
      <c r="L8606">
        <v>330</v>
      </c>
      <c r="M8606" t="s">
        <v>29</v>
      </c>
      <c r="N8606" t="s">
        <v>22</v>
      </c>
      <c r="O8606">
        <v>165217.14000000001</v>
      </c>
      <c r="P8606">
        <f>_xlfn.DAYS(Table3[[#This Row],[Delivery_Date]],Table3[[#This Row],[Order_Date]])</f>
        <v>6</v>
      </c>
    </row>
    <row r="8607" spans="1:16" x14ac:dyDescent="0.25">
      <c r="A8607">
        <v>8606</v>
      </c>
      <c r="B8607" t="s">
        <v>15</v>
      </c>
      <c r="C8607" t="s">
        <v>16</v>
      </c>
      <c r="D8607" t="s">
        <v>17</v>
      </c>
      <c r="E8607" t="s">
        <v>18</v>
      </c>
      <c r="F8607" t="s">
        <v>390</v>
      </c>
      <c r="G8607" t="s">
        <v>314</v>
      </c>
      <c r="H8607">
        <v>9</v>
      </c>
      <c r="I8607">
        <v>35445.57</v>
      </c>
      <c r="J8607">
        <v>319010.13</v>
      </c>
      <c r="K8607">
        <v>965.16</v>
      </c>
      <c r="L8607">
        <v>482</v>
      </c>
      <c r="M8607" t="s">
        <v>42</v>
      </c>
      <c r="N8607" t="s">
        <v>30</v>
      </c>
      <c r="O8607">
        <v>74336.67</v>
      </c>
      <c r="P8607">
        <f>_xlfn.DAYS(Table3[[#This Row],[Delivery_Date]],Table3[[#This Row],[Order_Date]])</f>
        <v>8</v>
      </c>
    </row>
    <row r="8608" spans="1:16" x14ac:dyDescent="0.25">
      <c r="A8608">
        <v>8607</v>
      </c>
      <c r="B8608" t="s">
        <v>59</v>
      </c>
      <c r="C8608" t="s">
        <v>16</v>
      </c>
      <c r="D8608" t="s">
        <v>45</v>
      </c>
      <c r="E8608" t="s">
        <v>52</v>
      </c>
      <c r="F8608" t="s">
        <v>308</v>
      </c>
      <c r="G8608" t="s">
        <v>180</v>
      </c>
      <c r="H8608">
        <v>21</v>
      </c>
      <c r="I8608">
        <v>41070.79</v>
      </c>
      <c r="J8608">
        <v>862486.59</v>
      </c>
      <c r="K8608">
        <v>765.76</v>
      </c>
      <c r="L8608">
        <v>905</v>
      </c>
      <c r="M8608" t="s">
        <v>35</v>
      </c>
      <c r="N8608" t="s">
        <v>36</v>
      </c>
      <c r="O8608">
        <v>95986.28</v>
      </c>
      <c r="P8608">
        <f>_xlfn.DAYS(Table3[[#This Row],[Delivery_Date]],Table3[[#This Row],[Order_Date]])</f>
        <v>8</v>
      </c>
    </row>
    <row r="8609" spans="1:16" x14ac:dyDescent="0.25">
      <c r="A8609">
        <v>8608</v>
      </c>
      <c r="B8609" t="s">
        <v>31</v>
      </c>
      <c r="C8609" t="s">
        <v>24</v>
      </c>
      <c r="D8609" t="s">
        <v>17</v>
      </c>
      <c r="E8609" t="s">
        <v>18</v>
      </c>
      <c r="F8609" t="s">
        <v>411</v>
      </c>
      <c r="G8609" t="s">
        <v>373</v>
      </c>
      <c r="H8609">
        <v>37</v>
      </c>
      <c r="I8609">
        <v>9267.43</v>
      </c>
      <c r="J8609">
        <v>342894.91</v>
      </c>
      <c r="K8609">
        <v>237.72</v>
      </c>
      <c r="L8609">
        <v>184</v>
      </c>
      <c r="M8609" t="s">
        <v>35</v>
      </c>
      <c r="N8609" t="s">
        <v>30</v>
      </c>
      <c r="O8609">
        <v>55858.14</v>
      </c>
      <c r="P8609">
        <f>_xlfn.DAYS(Table3[[#This Row],[Delivery_Date]],Table3[[#This Row],[Order_Date]])</f>
        <v>1</v>
      </c>
    </row>
    <row r="8610" spans="1:16" x14ac:dyDescent="0.25">
      <c r="A8610">
        <v>8609</v>
      </c>
      <c r="B8610" t="s">
        <v>23</v>
      </c>
      <c r="C8610" t="s">
        <v>38</v>
      </c>
      <c r="D8610" t="s">
        <v>45</v>
      </c>
      <c r="E8610" t="s">
        <v>18</v>
      </c>
      <c r="F8610" t="s">
        <v>391</v>
      </c>
      <c r="G8610" t="s">
        <v>304</v>
      </c>
      <c r="H8610">
        <v>12</v>
      </c>
      <c r="I8610">
        <v>36515.31</v>
      </c>
      <c r="J8610">
        <v>438183.72</v>
      </c>
      <c r="K8610">
        <v>3558.23</v>
      </c>
      <c r="L8610">
        <v>434</v>
      </c>
      <c r="M8610" t="s">
        <v>29</v>
      </c>
      <c r="N8610" t="s">
        <v>22</v>
      </c>
      <c r="O8610">
        <v>70092.320000000007</v>
      </c>
      <c r="P8610">
        <f>_xlfn.DAYS(Table3[[#This Row],[Delivery_Date]],Table3[[#This Row],[Order_Date]])</f>
        <v>2</v>
      </c>
    </row>
    <row r="8611" spans="1:16" x14ac:dyDescent="0.25">
      <c r="A8611">
        <v>8610</v>
      </c>
      <c r="B8611" t="s">
        <v>37</v>
      </c>
      <c r="C8611" t="s">
        <v>38</v>
      </c>
      <c r="D8611" t="s">
        <v>45</v>
      </c>
      <c r="E8611" t="s">
        <v>18</v>
      </c>
      <c r="F8611" t="s">
        <v>335</v>
      </c>
      <c r="G8611" t="s">
        <v>117</v>
      </c>
      <c r="H8611">
        <v>31</v>
      </c>
      <c r="I8611">
        <v>38999.96</v>
      </c>
      <c r="J8611">
        <v>1208998.76</v>
      </c>
      <c r="K8611">
        <v>3157.48</v>
      </c>
      <c r="L8611">
        <v>170</v>
      </c>
      <c r="M8611" t="s">
        <v>29</v>
      </c>
      <c r="N8611" t="s">
        <v>36</v>
      </c>
      <c r="O8611">
        <v>214574.15</v>
      </c>
      <c r="P8611">
        <f>_xlfn.DAYS(Table3[[#This Row],[Delivery_Date]],Table3[[#This Row],[Order_Date]])</f>
        <v>2</v>
      </c>
    </row>
    <row r="8612" spans="1:16" x14ac:dyDescent="0.25">
      <c r="A8612">
        <v>8611</v>
      </c>
      <c r="B8612" t="s">
        <v>23</v>
      </c>
      <c r="C8612" t="s">
        <v>16</v>
      </c>
      <c r="D8612" t="s">
        <v>17</v>
      </c>
      <c r="E8612" t="s">
        <v>60</v>
      </c>
      <c r="F8612" t="s">
        <v>344</v>
      </c>
      <c r="G8612" t="s">
        <v>332</v>
      </c>
      <c r="H8612">
        <v>38</v>
      </c>
      <c r="I8612">
        <v>47458.74</v>
      </c>
      <c r="J8612">
        <v>1803432.12</v>
      </c>
      <c r="K8612">
        <v>4143.66</v>
      </c>
      <c r="L8612">
        <v>97</v>
      </c>
      <c r="M8612" t="s">
        <v>42</v>
      </c>
      <c r="N8612" t="s">
        <v>22</v>
      </c>
      <c r="O8612">
        <v>316449.34000000003</v>
      </c>
      <c r="P8612">
        <f>_xlfn.DAYS(Table3[[#This Row],[Delivery_Date]],Table3[[#This Row],[Order_Date]])</f>
        <v>3</v>
      </c>
    </row>
    <row r="8613" spans="1:16" x14ac:dyDescent="0.25">
      <c r="A8613">
        <v>8612</v>
      </c>
      <c r="B8613" t="s">
        <v>15</v>
      </c>
      <c r="C8613" t="s">
        <v>38</v>
      </c>
      <c r="D8613" t="s">
        <v>32</v>
      </c>
      <c r="E8613" t="s">
        <v>26</v>
      </c>
      <c r="F8613" t="s">
        <v>314</v>
      </c>
      <c r="G8613" t="s">
        <v>199</v>
      </c>
      <c r="H8613">
        <v>40</v>
      </c>
      <c r="I8613">
        <v>7599.44</v>
      </c>
      <c r="J8613">
        <v>303977.59999999998</v>
      </c>
      <c r="K8613">
        <v>3575.76</v>
      </c>
      <c r="L8613">
        <v>847</v>
      </c>
      <c r="M8613" t="s">
        <v>21</v>
      </c>
      <c r="N8613" t="s">
        <v>30</v>
      </c>
      <c r="O8613">
        <v>30127.33</v>
      </c>
      <c r="P8613">
        <f>_xlfn.DAYS(Table3[[#This Row],[Delivery_Date]],Table3[[#This Row],[Order_Date]])</f>
        <v>2</v>
      </c>
    </row>
    <row r="8614" spans="1:16" x14ac:dyDescent="0.25">
      <c r="A8614">
        <v>8613</v>
      </c>
      <c r="B8614" t="s">
        <v>44</v>
      </c>
      <c r="C8614" t="s">
        <v>24</v>
      </c>
      <c r="D8614" t="s">
        <v>32</v>
      </c>
      <c r="E8614" t="s">
        <v>52</v>
      </c>
      <c r="F8614" t="s">
        <v>338</v>
      </c>
      <c r="G8614" t="s">
        <v>145</v>
      </c>
      <c r="H8614">
        <v>74</v>
      </c>
      <c r="I8614">
        <v>29771.07</v>
      </c>
      <c r="J8614">
        <v>2203059.1800000002</v>
      </c>
      <c r="K8614">
        <v>1299.8900000000001</v>
      </c>
      <c r="L8614">
        <v>559</v>
      </c>
      <c r="M8614" t="s">
        <v>42</v>
      </c>
      <c r="N8614" t="s">
        <v>30</v>
      </c>
      <c r="O8614">
        <v>414242.46</v>
      </c>
      <c r="P8614">
        <f>_xlfn.DAYS(Table3[[#This Row],[Delivery_Date]],Table3[[#This Row],[Order_Date]])</f>
        <v>9</v>
      </c>
    </row>
    <row r="8615" spans="1:16" x14ac:dyDescent="0.25">
      <c r="A8615">
        <v>8614</v>
      </c>
      <c r="B8615" t="s">
        <v>23</v>
      </c>
      <c r="C8615" t="s">
        <v>24</v>
      </c>
      <c r="D8615" t="s">
        <v>39</v>
      </c>
      <c r="E8615" t="s">
        <v>18</v>
      </c>
      <c r="F8615" t="s">
        <v>204</v>
      </c>
      <c r="G8615" t="s">
        <v>352</v>
      </c>
      <c r="H8615">
        <v>57</v>
      </c>
      <c r="I8615">
        <v>16081.76</v>
      </c>
      <c r="J8615">
        <v>916660.32</v>
      </c>
      <c r="K8615">
        <v>2205.16</v>
      </c>
      <c r="L8615">
        <v>66</v>
      </c>
      <c r="M8615" t="s">
        <v>29</v>
      </c>
      <c r="N8615" t="s">
        <v>36</v>
      </c>
      <c r="O8615">
        <v>191466.25</v>
      </c>
      <c r="P8615">
        <f>_xlfn.DAYS(Table3[[#This Row],[Delivery_Date]],Table3[[#This Row],[Order_Date]])</f>
        <v>10</v>
      </c>
    </row>
    <row r="8616" spans="1:16" x14ac:dyDescent="0.25">
      <c r="A8616">
        <v>8615</v>
      </c>
      <c r="B8616" t="s">
        <v>23</v>
      </c>
      <c r="C8616" t="s">
        <v>16</v>
      </c>
      <c r="D8616" t="s">
        <v>32</v>
      </c>
      <c r="E8616" t="s">
        <v>26</v>
      </c>
      <c r="F8616" t="s">
        <v>354</v>
      </c>
      <c r="G8616" t="s">
        <v>323</v>
      </c>
      <c r="H8616">
        <v>55</v>
      </c>
      <c r="I8616">
        <v>13892.57</v>
      </c>
      <c r="J8616">
        <v>764091.35</v>
      </c>
      <c r="K8616">
        <v>2543.56</v>
      </c>
      <c r="L8616">
        <v>39</v>
      </c>
      <c r="M8616" t="s">
        <v>29</v>
      </c>
      <c r="N8616" t="s">
        <v>36</v>
      </c>
      <c r="O8616">
        <v>66211.360000000001</v>
      </c>
      <c r="P8616">
        <f>_xlfn.DAYS(Table3[[#This Row],[Delivery_Date]],Table3[[#This Row],[Order_Date]])</f>
        <v>5</v>
      </c>
    </row>
    <row r="8617" spans="1:16" x14ac:dyDescent="0.25">
      <c r="A8617">
        <v>8616</v>
      </c>
      <c r="B8617" t="s">
        <v>37</v>
      </c>
      <c r="C8617" t="s">
        <v>38</v>
      </c>
      <c r="D8617" t="s">
        <v>17</v>
      </c>
      <c r="E8617" t="s">
        <v>26</v>
      </c>
      <c r="F8617" t="s">
        <v>330</v>
      </c>
      <c r="G8617" t="s">
        <v>397</v>
      </c>
      <c r="H8617">
        <v>33</v>
      </c>
      <c r="I8617">
        <v>12165.89</v>
      </c>
      <c r="J8617">
        <v>401474.37</v>
      </c>
      <c r="K8617">
        <v>3266.9</v>
      </c>
      <c r="L8617">
        <v>700</v>
      </c>
      <c r="M8617" t="s">
        <v>21</v>
      </c>
      <c r="N8617" t="s">
        <v>70</v>
      </c>
      <c r="O8617">
        <v>53165.77</v>
      </c>
      <c r="P8617">
        <f>_xlfn.DAYS(Table3[[#This Row],[Delivery_Date]],Table3[[#This Row],[Order_Date]])</f>
        <v>1</v>
      </c>
    </row>
    <row r="8618" spans="1:16" x14ac:dyDescent="0.25">
      <c r="A8618">
        <v>8617</v>
      </c>
      <c r="B8618" t="s">
        <v>59</v>
      </c>
      <c r="C8618" t="s">
        <v>16</v>
      </c>
      <c r="D8618" t="s">
        <v>45</v>
      </c>
      <c r="E8618" t="s">
        <v>46</v>
      </c>
      <c r="F8618" t="s">
        <v>260</v>
      </c>
      <c r="G8618" t="s">
        <v>348</v>
      </c>
      <c r="H8618">
        <v>67</v>
      </c>
      <c r="I8618">
        <v>35955.410000000003</v>
      </c>
      <c r="J8618">
        <v>2409012.4700000002</v>
      </c>
      <c r="K8618">
        <v>3209.8</v>
      </c>
      <c r="L8618">
        <v>614</v>
      </c>
      <c r="M8618" t="s">
        <v>42</v>
      </c>
      <c r="N8618" t="s">
        <v>43</v>
      </c>
      <c r="O8618">
        <v>401504.91</v>
      </c>
      <c r="P8618">
        <f>_xlfn.DAYS(Table3[[#This Row],[Delivery_Date]],Table3[[#This Row],[Order_Date]])</f>
        <v>9</v>
      </c>
    </row>
    <row r="8619" spans="1:16" x14ac:dyDescent="0.25">
      <c r="A8619">
        <v>8618</v>
      </c>
      <c r="B8619" t="s">
        <v>59</v>
      </c>
      <c r="C8619" t="s">
        <v>16</v>
      </c>
      <c r="D8619" t="s">
        <v>39</v>
      </c>
      <c r="E8619" t="s">
        <v>26</v>
      </c>
      <c r="F8619" t="s">
        <v>373</v>
      </c>
      <c r="G8619" t="s">
        <v>275</v>
      </c>
      <c r="H8619">
        <v>72</v>
      </c>
      <c r="I8619">
        <v>15507.63</v>
      </c>
      <c r="J8619">
        <v>1116549.3600000001</v>
      </c>
      <c r="K8619">
        <v>4909.7299999999996</v>
      </c>
      <c r="L8619">
        <v>827</v>
      </c>
      <c r="M8619" t="s">
        <v>21</v>
      </c>
      <c r="N8619" t="s">
        <v>36</v>
      </c>
      <c r="O8619">
        <v>65700.160000000003</v>
      </c>
      <c r="P8619">
        <f>_xlfn.DAYS(Table3[[#This Row],[Delivery_Date]],Table3[[#This Row],[Order_Date]])</f>
        <v>14</v>
      </c>
    </row>
    <row r="8620" spans="1:16" x14ac:dyDescent="0.25">
      <c r="A8620">
        <v>8619</v>
      </c>
      <c r="B8620" t="s">
        <v>51</v>
      </c>
      <c r="C8620" t="s">
        <v>16</v>
      </c>
      <c r="D8620" t="s">
        <v>25</v>
      </c>
      <c r="E8620" t="s">
        <v>26</v>
      </c>
      <c r="F8620" t="s">
        <v>357</v>
      </c>
      <c r="G8620" t="s">
        <v>394</v>
      </c>
      <c r="H8620">
        <v>59</v>
      </c>
      <c r="I8620">
        <v>23966.07</v>
      </c>
      <c r="J8620">
        <v>1413998.13</v>
      </c>
      <c r="K8620">
        <v>1005.14</v>
      </c>
      <c r="L8620">
        <v>715</v>
      </c>
      <c r="M8620" t="s">
        <v>21</v>
      </c>
      <c r="N8620" t="s">
        <v>30</v>
      </c>
      <c r="O8620">
        <v>334866.48</v>
      </c>
      <c r="P8620">
        <f>_xlfn.DAYS(Table3[[#This Row],[Delivery_Date]],Table3[[#This Row],[Order_Date]])</f>
        <v>4</v>
      </c>
    </row>
    <row r="8621" spans="1:16" x14ac:dyDescent="0.25">
      <c r="A8621">
        <v>8620</v>
      </c>
      <c r="B8621" t="s">
        <v>23</v>
      </c>
      <c r="C8621" t="s">
        <v>24</v>
      </c>
      <c r="D8621" t="s">
        <v>45</v>
      </c>
      <c r="E8621" t="s">
        <v>46</v>
      </c>
      <c r="F8621" t="s">
        <v>201</v>
      </c>
      <c r="G8621" t="s">
        <v>353</v>
      </c>
      <c r="H8621">
        <v>86</v>
      </c>
      <c r="I8621">
        <v>38717.17</v>
      </c>
      <c r="J8621">
        <v>3329676.62</v>
      </c>
      <c r="K8621">
        <v>4236.3599999999997</v>
      </c>
      <c r="L8621">
        <v>658</v>
      </c>
      <c r="M8621" t="s">
        <v>42</v>
      </c>
      <c r="N8621" t="s">
        <v>30</v>
      </c>
      <c r="O8621">
        <v>467414.36</v>
      </c>
      <c r="P8621">
        <f>_xlfn.DAYS(Table3[[#This Row],[Delivery_Date]],Table3[[#This Row],[Order_Date]])</f>
        <v>2</v>
      </c>
    </row>
    <row r="8622" spans="1:16" x14ac:dyDescent="0.25">
      <c r="A8622">
        <v>8621</v>
      </c>
      <c r="B8622" t="s">
        <v>65</v>
      </c>
      <c r="C8622" t="s">
        <v>16</v>
      </c>
      <c r="D8622" t="s">
        <v>39</v>
      </c>
      <c r="E8622" t="s">
        <v>18</v>
      </c>
      <c r="F8622" t="s">
        <v>194</v>
      </c>
      <c r="G8622" t="s">
        <v>222</v>
      </c>
      <c r="H8622">
        <v>22</v>
      </c>
      <c r="I8622">
        <v>2943.22</v>
      </c>
      <c r="J8622">
        <v>64750.84</v>
      </c>
      <c r="K8622">
        <v>1210.2</v>
      </c>
      <c r="L8622">
        <v>706</v>
      </c>
      <c r="M8622" t="s">
        <v>29</v>
      </c>
      <c r="N8622" t="s">
        <v>22</v>
      </c>
      <c r="O8622">
        <v>13256.57</v>
      </c>
      <c r="P8622">
        <f>_xlfn.DAYS(Table3[[#This Row],[Delivery_Date]],Table3[[#This Row],[Order_Date]])</f>
        <v>11</v>
      </c>
    </row>
    <row r="8623" spans="1:16" x14ac:dyDescent="0.25">
      <c r="A8623">
        <v>8622</v>
      </c>
      <c r="B8623" t="s">
        <v>44</v>
      </c>
      <c r="C8623" t="s">
        <v>24</v>
      </c>
      <c r="D8623" t="s">
        <v>45</v>
      </c>
      <c r="E8623" t="s">
        <v>46</v>
      </c>
      <c r="F8623" t="s">
        <v>280</v>
      </c>
      <c r="G8623" t="s">
        <v>354</v>
      </c>
      <c r="H8623">
        <v>78</v>
      </c>
      <c r="I8623">
        <v>40895.11</v>
      </c>
      <c r="J8623">
        <v>3189818.58</v>
      </c>
      <c r="K8623">
        <v>3815.08</v>
      </c>
      <c r="L8623">
        <v>581</v>
      </c>
      <c r="M8623" t="s">
        <v>21</v>
      </c>
      <c r="N8623" t="s">
        <v>22</v>
      </c>
      <c r="O8623">
        <v>173606.53</v>
      </c>
      <c r="P8623">
        <f>_xlfn.DAYS(Table3[[#This Row],[Delivery_Date]],Table3[[#This Row],[Order_Date]])</f>
        <v>1</v>
      </c>
    </row>
    <row r="8624" spans="1:16" x14ac:dyDescent="0.25">
      <c r="A8624">
        <v>8623</v>
      </c>
      <c r="B8624" t="s">
        <v>59</v>
      </c>
      <c r="C8624" t="s">
        <v>24</v>
      </c>
      <c r="D8624" t="s">
        <v>45</v>
      </c>
      <c r="E8624" t="s">
        <v>18</v>
      </c>
      <c r="F8624" t="s">
        <v>55</v>
      </c>
      <c r="G8624" t="s">
        <v>293</v>
      </c>
      <c r="H8624">
        <v>25</v>
      </c>
      <c r="I8624">
        <v>3584.72</v>
      </c>
      <c r="J8624">
        <v>89618</v>
      </c>
      <c r="K8624">
        <v>1779.03</v>
      </c>
      <c r="L8624">
        <v>822</v>
      </c>
      <c r="M8624" t="s">
        <v>42</v>
      </c>
      <c r="N8624" t="s">
        <v>36</v>
      </c>
      <c r="O8624">
        <v>14430.86</v>
      </c>
      <c r="P8624">
        <f>_xlfn.DAYS(Table3[[#This Row],[Delivery_Date]],Table3[[#This Row],[Order_Date]])</f>
        <v>5</v>
      </c>
    </row>
    <row r="8625" spans="1:16" x14ac:dyDescent="0.25">
      <c r="A8625">
        <v>8624</v>
      </c>
      <c r="B8625" t="s">
        <v>44</v>
      </c>
      <c r="C8625" t="s">
        <v>24</v>
      </c>
      <c r="D8625" t="s">
        <v>39</v>
      </c>
      <c r="E8625" t="s">
        <v>60</v>
      </c>
      <c r="F8625" t="s">
        <v>375</v>
      </c>
      <c r="G8625" t="s">
        <v>327</v>
      </c>
      <c r="H8625">
        <v>47</v>
      </c>
      <c r="I8625">
        <v>14245.33</v>
      </c>
      <c r="J8625">
        <v>669530.51</v>
      </c>
      <c r="K8625">
        <v>2713.82</v>
      </c>
      <c r="L8625">
        <v>388</v>
      </c>
      <c r="M8625" t="s">
        <v>42</v>
      </c>
      <c r="N8625" t="s">
        <v>30</v>
      </c>
      <c r="O8625">
        <v>101726.45</v>
      </c>
      <c r="P8625">
        <f>_xlfn.DAYS(Table3[[#This Row],[Delivery_Date]],Table3[[#This Row],[Order_Date]])</f>
        <v>12</v>
      </c>
    </row>
    <row r="8626" spans="1:16" x14ac:dyDescent="0.25">
      <c r="A8626">
        <v>8625</v>
      </c>
      <c r="B8626" t="s">
        <v>65</v>
      </c>
      <c r="C8626" t="s">
        <v>38</v>
      </c>
      <c r="D8626" t="s">
        <v>25</v>
      </c>
      <c r="E8626" t="s">
        <v>26</v>
      </c>
      <c r="F8626" t="s">
        <v>307</v>
      </c>
      <c r="G8626" t="s">
        <v>309</v>
      </c>
      <c r="H8626">
        <v>88</v>
      </c>
      <c r="I8626">
        <v>39014.42</v>
      </c>
      <c r="J8626">
        <v>3433268.96</v>
      </c>
      <c r="K8626">
        <v>3639.1</v>
      </c>
      <c r="L8626">
        <v>668</v>
      </c>
      <c r="M8626" t="s">
        <v>29</v>
      </c>
      <c r="N8626" t="s">
        <v>30</v>
      </c>
      <c r="O8626">
        <v>204516</v>
      </c>
      <c r="P8626">
        <f>_xlfn.DAYS(Table3[[#This Row],[Delivery_Date]],Table3[[#This Row],[Order_Date]])</f>
        <v>11</v>
      </c>
    </row>
    <row r="8627" spans="1:16" x14ac:dyDescent="0.25">
      <c r="A8627">
        <v>8626</v>
      </c>
      <c r="B8627" t="s">
        <v>37</v>
      </c>
      <c r="C8627" t="s">
        <v>38</v>
      </c>
      <c r="D8627" t="s">
        <v>32</v>
      </c>
      <c r="E8627" t="s">
        <v>46</v>
      </c>
      <c r="F8627" t="s">
        <v>85</v>
      </c>
      <c r="G8627" t="s">
        <v>413</v>
      </c>
      <c r="H8627">
        <v>32</v>
      </c>
      <c r="I8627">
        <v>33974.14</v>
      </c>
      <c r="J8627">
        <v>1087172.48</v>
      </c>
      <c r="K8627">
        <v>4127.2</v>
      </c>
      <c r="L8627">
        <v>711</v>
      </c>
      <c r="M8627" t="s">
        <v>35</v>
      </c>
      <c r="N8627" t="s">
        <v>30</v>
      </c>
      <c r="O8627">
        <v>135423.41</v>
      </c>
      <c r="P8627">
        <f>_xlfn.DAYS(Table3[[#This Row],[Delivery_Date]],Table3[[#This Row],[Order_Date]])</f>
        <v>11</v>
      </c>
    </row>
    <row r="8628" spans="1:16" x14ac:dyDescent="0.25">
      <c r="A8628">
        <v>8627</v>
      </c>
      <c r="B8628" t="s">
        <v>15</v>
      </c>
      <c r="C8628" t="s">
        <v>38</v>
      </c>
      <c r="D8628" t="s">
        <v>17</v>
      </c>
      <c r="E8628" t="s">
        <v>18</v>
      </c>
      <c r="F8628" t="s">
        <v>160</v>
      </c>
      <c r="G8628" t="s">
        <v>19</v>
      </c>
      <c r="H8628">
        <v>5</v>
      </c>
      <c r="I8628">
        <v>32283.66</v>
      </c>
      <c r="J8628">
        <v>161418.29999999999</v>
      </c>
      <c r="K8628">
        <v>2054.2600000000002</v>
      </c>
      <c r="L8628">
        <v>176</v>
      </c>
      <c r="M8628" t="s">
        <v>29</v>
      </c>
      <c r="N8628" t="s">
        <v>22</v>
      </c>
      <c r="O8628">
        <v>35245.78</v>
      </c>
      <c r="P8628">
        <f>_xlfn.DAYS(Table3[[#This Row],[Delivery_Date]],Table3[[#This Row],[Order_Date]])</f>
        <v>15</v>
      </c>
    </row>
    <row r="8629" spans="1:16" x14ac:dyDescent="0.25">
      <c r="A8629">
        <v>8628</v>
      </c>
      <c r="B8629" t="s">
        <v>59</v>
      </c>
      <c r="C8629" t="s">
        <v>24</v>
      </c>
      <c r="D8629" t="s">
        <v>25</v>
      </c>
      <c r="E8629" t="s">
        <v>52</v>
      </c>
      <c r="F8629" t="s">
        <v>260</v>
      </c>
      <c r="G8629" t="s">
        <v>348</v>
      </c>
      <c r="H8629">
        <v>4</v>
      </c>
      <c r="I8629">
        <v>18657.38</v>
      </c>
      <c r="J8629">
        <v>74629.52</v>
      </c>
      <c r="K8629">
        <v>2256.11</v>
      </c>
      <c r="L8629">
        <v>165</v>
      </c>
      <c r="M8629" t="s">
        <v>42</v>
      </c>
      <c r="N8629" t="s">
        <v>70</v>
      </c>
      <c r="O8629">
        <v>6561.79</v>
      </c>
      <c r="P8629">
        <f>_xlfn.DAYS(Table3[[#This Row],[Delivery_Date]],Table3[[#This Row],[Order_Date]])</f>
        <v>9</v>
      </c>
    </row>
    <row r="8630" spans="1:16" x14ac:dyDescent="0.25">
      <c r="A8630">
        <v>8629</v>
      </c>
      <c r="B8630" t="s">
        <v>31</v>
      </c>
      <c r="C8630" t="s">
        <v>24</v>
      </c>
      <c r="D8630" t="s">
        <v>39</v>
      </c>
      <c r="E8630" t="s">
        <v>52</v>
      </c>
      <c r="F8630" t="s">
        <v>151</v>
      </c>
      <c r="G8630" t="s">
        <v>337</v>
      </c>
      <c r="H8630">
        <v>91</v>
      </c>
      <c r="I8630">
        <v>25662.33</v>
      </c>
      <c r="J8630">
        <v>2335272.0299999998</v>
      </c>
      <c r="K8630">
        <v>1170.17</v>
      </c>
      <c r="L8630">
        <v>255</v>
      </c>
      <c r="M8630" t="s">
        <v>35</v>
      </c>
      <c r="N8630" t="s">
        <v>43</v>
      </c>
      <c r="O8630">
        <v>333804.06</v>
      </c>
      <c r="P8630">
        <f>_xlfn.DAYS(Table3[[#This Row],[Delivery_Date]],Table3[[#This Row],[Order_Date]])</f>
        <v>1</v>
      </c>
    </row>
    <row r="8631" spans="1:16" x14ac:dyDescent="0.25">
      <c r="A8631">
        <v>8630</v>
      </c>
      <c r="B8631" t="s">
        <v>51</v>
      </c>
      <c r="C8631" t="s">
        <v>24</v>
      </c>
      <c r="D8631" t="s">
        <v>25</v>
      </c>
      <c r="E8631" t="s">
        <v>60</v>
      </c>
      <c r="F8631" t="s">
        <v>364</v>
      </c>
      <c r="G8631" t="s">
        <v>413</v>
      </c>
      <c r="H8631">
        <v>79</v>
      </c>
      <c r="I8631">
        <v>671.39</v>
      </c>
      <c r="J8631">
        <v>53039.81</v>
      </c>
      <c r="K8631">
        <v>2495.62</v>
      </c>
      <c r="L8631">
        <v>431</v>
      </c>
      <c r="M8631" t="s">
        <v>35</v>
      </c>
      <c r="N8631" t="s">
        <v>43</v>
      </c>
      <c r="O8631">
        <v>7891.46</v>
      </c>
      <c r="P8631">
        <f>_xlfn.DAYS(Table3[[#This Row],[Delivery_Date]],Table3[[#This Row],[Order_Date]])</f>
        <v>2</v>
      </c>
    </row>
    <row r="8632" spans="1:16" x14ac:dyDescent="0.25">
      <c r="A8632">
        <v>8631</v>
      </c>
      <c r="B8632" t="s">
        <v>15</v>
      </c>
      <c r="C8632" t="s">
        <v>38</v>
      </c>
      <c r="D8632" t="s">
        <v>25</v>
      </c>
      <c r="E8632" t="s">
        <v>18</v>
      </c>
      <c r="F8632" t="s">
        <v>81</v>
      </c>
      <c r="G8632" t="s">
        <v>413</v>
      </c>
      <c r="H8632">
        <v>7</v>
      </c>
      <c r="I8632">
        <v>14637.13</v>
      </c>
      <c r="J8632">
        <v>102459.91</v>
      </c>
      <c r="K8632">
        <v>4164.1000000000004</v>
      </c>
      <c r="L8632">
        <v>370</v>
      </c>
      <c r="M8632" t="s">
        <v>29</v>
      </c>
      <c r="N8632" t="s">
        <v>43</v>
      </c>
      <c r="O8632">
        <v>7431.72</v>
      </c>
      <c r="P8632">
        <f>_xlfn.DAYS(Table3[[#This Row],[Delivery_Date]],Table3[[#This Row],[Order_Date]])</f>
        <v>8</v>
      </c>
    </row>
    <row r="8633" spans="1:16" x14ac:dyDescent="0.25">
      <c r="A8633">
        <v>8632</v>
      </c>
      <c r="B8633" t="s">
        <v>51</v>
      </c>
      <c r="C8633" t="s">
        <v>24</v>
      </c>
      <c r="D8633" t="s">
        <v>32</v>
      </c>
      <c r="E8633" t="s">
        <v>26</v>
      </c>
      <c r="F8633" t="s">
        <v>133</v>
      </c>
      <c r="G8633" t="s">
        <v>213</v>
      </c>
      <c r="H8633">
        <v>21</v>
      </c>
      <c r="I8633">
        <v>17738.55</v>
      </c>
      <c r="J8633">
        <v>372509.55</v>
      </c>
      <c r="K8633">
        <v>2728.72</v>
      </c>
      <c r="L8633">
        <v>163</v>
      </c>
      <c r="M8633" t="s">
        <v>29</v>
      </c>
      <c r="N8633" t="s">
        <v>22</v>
      </c>
      <c r="O8633">
        <v>79783.679999999993</v>
      </c>
      <c r="P8633">
        <f>_xlfn.DAYS(Table3[[#This Row],[Delivery_Date]],Table3[[#This Row],[Order_Date]])</f>
        <v>2</v>
      </c>
    </row>
    <row r="8634" spans="1:16" x14ac:dyDescent="0.25">
      <c r="A8634">
        <v>8633</v>
      </c>
      <c r="B8634" t="s">
        <v>59</v>
      </c>
      <c r="C8634" t="s">
        <v>24</v>
      </c>
      <c r="D8634" t="s">
        <v>45</v>
      </c>
      <c r="E8634" t="s">
        <v>18</v>
      </c>
      <c r="F8634" t="s">
        <v>225</v>
      </c>
      <c r="G8634" t="s">
        <v>185</v>
      </c>
      <c r="H8634">
        <v>26</v>
      </c>
      <c r="I8634">
        <v>1553.06</v>
      </c>
      <c r="J8634">
        <v>40379.56</v>
      </c>
      <c r="K8634">
        <v>541.13</v>
      </c>
      <c r="L8634">
        <v>835</v>
      </c>
      <c r="M8634" t="s">
        <v>29</v>
      </c>
      <c r="N8634" t="s">
        <v>70</v>
      </c>
      <c r="O8634">
        <v>9563.2900000000009</v>
      </c>
      <c r="P8634">
        <f>_xlfn.DAYS(Table3[[#This Row],[Delivery_Date]],Table3[[#This Row],[Order_Date]])</f>
        <v>2</v>
      </c>
    </row>
    <row r="8635" spans="1:16" x14ac:dyDescent="0.25">
      <c r="A8635">
        <v>8634</v>
      </c>
      <c r="B8635" t="s">
        <v>51</v>
      </c>
      <c r="C8635" t="s">
        <v>16</v>
      </c>
      <c r="D8635" t="s">
        <v>17</v>
      </c>
      <c r="E8635" t="s">
        <v>52</v>
      </c>
      <c r="F8635" t="s">
        <v>290</v>
      </c>
      <c r="G8635" t="s">
        <v>267</v>
      </c>
      <c r="H8635">
        <v>99</v>
      </c>
      <c r="I8635">
        <v>36251.78</v>
      </c>
      <c r="J8635">
        <v>3588926.22</v>
      </c>
      <c r="K8635">
        <v>1699.06</v>
      </c>
      <c r="L8635">
        <v>881</v>
      </c>
      <c r="M8635" t="s">
        <v>21</v>
      </c>
      <c r="N8635" t="s">
        <v>22</v>
      </c>
      <c r="O8635">
        <v>534301.91</v>
      </c>
      <c r="P8635">
        <f>_xlfn.DAYS(Table3[[#This Row],[Delivery_Date]],Table3[[#This Row],[Order_Date]])</f>
        <v>11</v>
      </c>
    </row>
    <row r="8636" spans="1:16" x14ac:dyDescent="0.25">
      <c r="A8636">
        <v>8635</v>
      </c>
      <c r="B8636" t="s">
        <v>51</v>
      </c>
      <c r="C8636" t="s">
        <v>38</v>
      </c>
      <c r="D8636" t="s">
        <v>39</v>
      </c>
      <c r="E8636" t="s">
        <v>18</v>
      </c>
      <c r="F8636" t="s">
        <v>106</v>
      </c>
      <c r="G8636" t="s">
        <v>230</v>
      </c>
      <c r="H8636">
        <v>79</v>
      </c>
      <c r="I8636">
        <v>34460.620000000003</v>
      </c>
      <c r="J8636">
        <v>2722388.98</v>
      </c>
      <c r="K8636">
        <v>191.5</v>
      </c>
      <c r="L8636">
        <v>970</v>
      </c>
      <c r="M8636" t="s">
        <v>21</v>
      </c>
      <c r="N8636" t="s">
        <v>43</v>
      </c>
      <c r="O8636">
        <v>644501.41</v>
      </c>
      <c r="P8636">
        <f>_xlfn.DAYS(Table3[[#This Row],[Delivery_Date]],Table3[[#This Row],[Order_Date]])</f>
        <v>11</v>
      </c>
    </row>
    <row r="8637" spans="1:16" x14ac:dyDescent="0.25">
      <c r="A8637">
        <v>8636</v>
      </c>
      <c r="B8637" t="s">
        <v>15</v>
      </c>
      <c r="C8637" t="s">
        <v>24</v>
      </c>
      <c r="D8637" t="s">
        <v>25</v>
      </c>
      <c r="E8637" t="s">
        <v>46</v>
      </c>
      <c r="F8637" t="s">
        <v>330</v>
      </c>
      <c r="G8637" t="s">
        <v>260</v>
      </c>
      <c r="H8637">
        <v>49</v>
      </c>
      <c r="I8637">
        <v>3951.73</v>
      </c>
      <c r="J8637">
        <v>193634.77</v>
      </c>
      <c r="K8637">
        <v>1197.9000000000001</v>
      </c>
      <c r="L8637">
        <v>139</v>
      </c>
      <c r="M8637" t="s">
        <v>42</v>
      </c>
      <c r="N8637" t="s">
        <v>43</v>
      </c>
      <c r="O8637">
        <v>12059.31</v>
      </c>
      <c r="P8637">
        <f>_xlfn.DAYS(Table3[[#This Row],[Delivery_Date]],Table3[[#This Row],[Order_Date]])</f>
        <v>13</v>
      </c>
    </row>
    <row r="8638" spans="1:16" x14ac:dyDescent="0.25">
      <c r="A8638">
        <v>8637</v>
      </c>
      <c r="B8638" t="s">
        <v>15</v>
      </c>
      <c r="C8638" t="s">
        <v>16</v>
      </c>
      <c r="D8638" t="s">
        <v>32</v>
      </c>
      <c r="E8638" t="s">
        <v>52</v>
      </c>
      <c r="F8638" t="s">
        <v>400</v>
      </c>
      <c r="G8638" t="s">
        <v>155</v>
      </c>
      <c r="H8638">
        <v>75</v>
      </c>
      <c r="I8638">
        <v>42903.77</v>
      </c>
      <c r="J8638">
        <v>3217782.75</v>
      </c>
      <c r="K8638">
        <v>4200.91</v>
      </c>
      <c r="L8638">
        <v>211</v>
      </c>
      <c r="M8638" t="s">
        <v>29</v>
      </c>
      <c r="N8638" t="s">
        <v>22</v>
      </c>
      <c r="O8638">
        <v>354615.44</v>
      </c>
      <c r="P8638">
        <f>_xlfn.DAYS(Table3[[#This Row],[Delivery_Date]],Table3[[#This Row],[Order_Date]])</f>
        <v>5</v>
      </c>
    </row>
    <row r="8639" spans="1:16" x14ac:dyDescent="0.25">
      <c r="A8639">
        <v>8638</v>
      </c>
      <c r="B8639" t="s">
        <v>15</v>
      </c>
      <c r="C8639" t="s">
        <v>38</v>
      </c>
      <c r="D8639" t="s">
        <v>32</v>
      </c>
      <c r="E8639" t="s">
        <v>26</v>
      </c>
      <c r="F8639" t="s">
        <v>178</v>
      </c>
      <c r="G8639" t="s">
        <v>62</v>
      </c>
      <c r="H8639">
        <v>99</v>
      </c>
      <c r="I8639">
        <v>23165.14</v>
      </c>
      <c r="J8639">
        <v>2293348.86</v>
      </c>
      <c r="K8639">
        <v>425.91</v>
      </c>
      <c r="L8639">
        <v>433</v>
      </c>
      <c r="M8639" t="s">
        <v>21</v>
      </c>
      <c r="N8639" t="s">
        <v>36</v>
      </c>
      <c r="O8639">
        <v>248905.76</v>
      </c>
      <c r="P8639">
        <f>_xlfn.DAYS(Table3[[#This Row],[Delivery_Date]],Table3[[#This Row],[Order_Date]])</f>
        <v>14</v>
      </c>
    </row>
    <row r="8640" spans="1:16" x14ac:dyDescent="0.25">
      <c r="A8640">
        <v>8639</v>
      </c>
      <c r="B8640" t="s">
        <v>44</v>
      </c>
      <c r="C8640" t="s">
        <v>38</v>
      </c>
      <c r="D8640" t="s">
        <v>25</v>
      </c>
      <c r="E8640" t="s">
        <v>46</v>
      </c>
      <c r="F8640" t="s">
        <v>161</v>
      </c>
      <c r="G8640" t="s">
        <v>162</v>
      </c>
      <c r="H8640">
        <v>69</v>
      </c>
      <c r="I8640">
        <v>4111.8</v>
      </c>
      <c r="J8640">
        <v>283714.2</v>
      </c>
      <c r="K8640">
        <v>4636.83</v>
      </c>
      <c r="L8640">
        <v>272</v>
      </c>
      <c r="M8640" t="s">
        <v>21</v>
      </c>
      <c r="N8640" t="s">
        <v>30</v>
      </c>
      <c r="O8640">
        <v>49173.31</v>
      </c>
      <c r="P8640">
        <f>_xlfn.DAYS(Table3[[#This Row],[Delivery_Date]],Table3[[#This Row],[Order_Date]])</f>
        <v>9</v>
      </c>
    </row>
    <row r="8641" spans="1:16" x14ac:dyDescent="0.25">
      <c r="A8641">
        <v>8640</v>
      </c>
      <c r="B8641" t="s">
        <v>44</v>
      </c>
      <c r="C8641" t="s">
        <v>38</v>
      </c>
      <c r="D8641" t="s">
        <v>25</v>
      </c>
      <c r="E8641" t="s">
        <v>46</v>
      </c>
      <c r="F8641" t="s">
        <v>181</v>
      </c>
      <c r="G8641" t="s">
        <v>307</v>
      </c>
      <c r="H8641">
        <v>52</v>
      </c>
      <c r="I8641">
        <v>7271.84</v>
      </c>
      <c r="J8641">
        <v>378135.68</v>
      </c>
      <c r="K8641">
        <v>2020.4</v>
      </c>
      <c r="L8641">
        <v>100</v>
      </c>
      <c r="M8641" t="s">
        <v>42</v>
      </c>
      <c r="N8641" t="s">
        <v>30</v>
      </c>
      <c r="O8641">
        <v>87572.479999999996</v>
      </c>
      <c r="P8641">
        <f>_xlfn.DAYS(Table3[[#This Row],[Delivery_Date]],Table3[[#This Row],[Order_Date]])</f>
        <v>5</v>
      </c>
    </row>
    <row r="8642" spans="1:16" x14ac:dyDescent="0.25">
      <c r="A8642">
        <v>8641</v>
      </c>
      <c r="B8642" t="s">
        <v>44</v>
      </c>
      <c r="C8642" t="s">
        <v>24</v>
      </c>
      <c r="D8642" t="s">
        <v>32</v>
      </c>
      <c r="E8642" t="s">
        <v>26</v>
      </c>
      <c r="F8642" t="s">
        <v>217</v>
      </c>
      <c r="G8642" t="s">
        <v>215</v>
      </c>
      <c r="H8642">
        <v>45</v>
      </c>
      <c r="I8642">
        <v>4559.8999999999996</v>
      </c>
      <c r="J8642">
        <v>205195.5</v>
      </c>
      <c r="K8642">
        <v>723.34</v>
      </c>
      <c r="L8642">
        <v>297</v>
      </c>
      <c r="M8642" t="s">
        <v>42</v>
      </c>
      <c r="N8642" t="s">
        <v>36</v>
      </c>
      <c r="O8642">
        <v>48413.35</v>
      </c>
      <c r="P8642">
        <f>_xlfn.DAYS(Table3[[#This Row],[Delivery_Date]],Table3[[#This Row],[Order_Date]])</f>
        <v>15</v>
      </c>
    </row>
    <row r="8643" spans="1:16" x14ac:dyDescent="0.25">
      <c r="A8643">
        <v>8642</v>
      </c>
      <c r="B8643" t="s">
        <v>59</v>
      </c>
      <c r="C8643" t="s">
        <v>38</v>
      </c>
      <c r="D8643" t="s">
        <v>45</v>
      </c>
      <c r="E8643" t="s">
        <v>18</v>
      </c>
      <c r="F8643" t="s">
        <v>124</v>
      </c>
      <c r="G8643" t="s">
        <v>235</v>
      </c>
      <c r="H8643">
        <v>93</v>
      </c>
      <c r="I8643">
        <v>18755.189999999999</v>
      </c>
      <c r="J8643">
        <v>1744232.67</v>
      </c>
      <c r="K8643">
        <v>2630.64</v>
      </c>
      <c r="L8643">
        <v>50</v>
      </c>
      <c r="M8643" t="s">
        <v>35</v>
      </c>
      <c r="N8643" t="s">
        <v>43</v>
      </c>
      <c r="O8643">
        <v>198936.5</v>
      </c>
      <c r="P8643">
        <f>_xlfn.DAYS(Table3[[#This Row],[Delivery_Date]],Table3[[#This Row],[Order_Date]])</f>
        <v>3</v>
      </c>
    </row>
    <row r="8644" spans="1:16" x14ac:dyDescent="0.25">
      <c r="A8644">
        <v>8643</v>
      </c>
      <c r="B8644" t="s">
        <v>15</v>
      </c>
      <c r="C8644" t="s">
        <v>16</v>
      </c>
      <c r="D8644" t="s">
        <v>45</v>
      </c>
      <c r="E8644" t="s">
        <v>18</v>
      </c>
      <c r="F8644" t="s">
        <v>389</v>
      </c>
      <c r="G8644" t="s">
        <v>166</v>
      </c>
      <c r="H8644">
        <v>57</v>
      </c>
      <c r="I8644">
        <v>4642.3</v>
      </c>
      <c r="J8644">
        <v>264611.09999999998</v>
      </c>
      <c r="K8644">
        <v>1016.86</v>
      </c>
      <c r="L8644">
        <v>181</v>
      </c>
      <c r="M8644" t="s">
        <v>42</v>
      </c>
      <c r="N8644" t="s">
        <v>30</v>
      </c>
      <c r="O8644">
        <v>23616.85</v>
      </c>
      <c r="P8644">
        <f>_xlfn.DAYS(Table3[[#This Row],[Delivery_Date]],Table3[[#This Row],[Order_Date]])</f>
        <v>9</v>
      </c>
    </row>
    <row r="8645" spans="1:16" x14ac:dyDescent="0.25">
      <c r="A8645">
        <v>8644</v>
      </c>
      <c r="B8645" t="s">
        <v>15</v>
      </c>
      <c r="C8645" t="s">
        <v>24</v>
      </c>
      <c r="D8645" t="s">
        <v>39</v>
      </c>
      <c r="E8645" t="s">
        <v>26</v>
      </c>
      <c r="F8645" t="s">
        <v>27</v>
      </c>
      <c r="G8645" t="s">
        <v>90</v>
      </c>
      <c r="H8645">
        <v>22</v>
      </c>
      <c r="I8645">
        <v>21036.77</v>
      </c>
      <c r="J8645">
        <v>462808.94</v>
      </c>
      <c r="K8645">
        <v>2006.69</v>
      </c>
      <c r="L8645">
        <v>505</v>
      </c>
      <c r="M8645" t="s">
        <v>42</v>
      </c>
      <c r="N8645" t="s">
        <v>36</v>
      </c>
      <c r="O8645">
        <v>67064.77</v>
      </c>
      <c r="P8645">
        <f>_xlfn.DAYS(Table3[[#This Row],[Delivery_Date]],Table3[[#This Row],[Order_Date]])</f>
        <v>14</v>
      </c>
    </row>
    <row r="8646" spans="1:16" x14ac:dyDescent="0.25">
      <c r="A8646">
        <v>8645</v>
      </c>
      <c r="B8646" t="s">
        <v>31</v>
      </c>
      <c r="C8646" t="s">
        <v>24</v>
      </c>
      <c r="D8646" t="s">
        <v>32</v>
      </c>
      <c r="E8646" t="s">
        <v>46</v>
      </c>
      <c r="F8646" t="s">
        <v>110</v>
      </c>
      <c r="G8646" t="s">
        <v>373</v>
      </c>
      <c r="H8646">
        <v>22</v>
      </c>
      <c r="I8646">
        <v>46481.37</v>
      </c>
      <c r="J8646">
        <v>1022590.14</v>
      </c>
      <c r="K8646">
        <v>1595.71</v>
      </c>
      <c r="L8646">
        <v>874</v>
      </c>
      <c r="M8646" t="s">
        <v>21</v>
      </c>
      <c r="N8646" t="s">
        <v>22</v>
      </c>
      <c r="O8646">
        <v>51392.54</v>
      </c>
      <c r="P8646">
        <f>_xlfn.DAYS(Table3[[#This Row],[Delivery_Date]],Table3[[#This Row],[Order_Date]])</f>
        <v>6</v>
      </c>
    </row>
    <row r="8647" spans="1:16" x14ac:dyDescent="0.25">
      <c r="A8647">
        <v>8646</v>
      </c>
      <c r="B8647" t="s">
        <v>65</v>
      </c>
      <c r="C8647" t="s">
        <v>38</v>
      </c>
      <c r="D8647" t="s">
        <v>39</v>
      </c>
      <c r="E8647" t="s">
        <v>60</v>
      </c>
      <c r="F8647" t="s">
        <v>375</v>
      </c>
      <c r="G8647" t="s">
        <v>269</v>
      </c>
      <c r="H8647">
        <v>41</v>
      </c>
      <c r="I8647">
        <v>34895.599999999999</v>
      </c>
      <c r="J8647">
        <v>1430719.6</v>
      </c>
      <c r="K8647">
        <v>724.39</v>
      </c>
      <c r="L8647">
        <v>715</v>
      </c>
      <c r="M8647" t="s">
        <v>21</v>
      </c>
      <c r="N8647" t="s">
        <v>30</v>
      </c>
      <c r="O8647">
        <v>139426.45000000001</v>
      </c>
      <c r="P8647">
        <f>_xlfn.DAYS(Table3[[#This Row],[Delivery_Date]],Table3[[#This Row],[Order_Date]])</f>
        <v>6</v>
      </c>
    </row>
    <row r="8648" spans="1:16" x14ac:dyDescent="0.25">
      <c r="A8648">
        <v>8647</v>
      </c>
      <c r="B8648" t="s">
        <v>44</v>
      </c>
      <c r="C8648" t="s">
        <v>38</v>
      </c>
      <c r="D8648" t="s">
        <v>45</v>
      </c>
      <c r="E8648" t="s">
        <v>60</v>
      </c>
      <c r="F8648" t="s">
        <v>373</v>
      </c>
      <c r="G8648" t="s">
        <v>322</v>
      </c>
      <c r="H8648">
        <v>20</v>
      </c>
      <c r="I8648">
        <v>33490.269999999997</v>
      </c>
      <c r="J8648">
        <v>669805.4</v>
      </c>
      <c r="K8648">
        <v>856.9</v>
      </c>
      <c r="L8648">
        <v>600</v>
      </c>
      <c r="M8648" t="s">
        <v>21</v>
      </c>
      <c r="N8648" t="s">
        <v>30</v>
      </c>
      <c r="O8648">
        <v>150919.97</v>
      </c>
      <c r="P8648">
        <f>_xlfn.DAYS(Table3[[#This Row],[Delivery_Date]],Table3[[#This Row],[Order_Date]])</f>
        <v>9</v>
      </c>
    </row>
    <row r="8649" spans="1:16" x14ac:dyDescent="0.25">
      <c r="A8649">
        <v>8648</v>
      </c>
      <c r="B8649" t="s">
        <v>51</v>
      </c>
      <c r="C8649" t="s">
        <v>16</v>
      </c>
      <c r="D8649" t="s">
        <v>45</v>
      </c>
      <c r="E8649" t="s">
        <v>52</v>
      </c>
      <c r="F8649" t="s">
        <v>28</v>
      </c>
      <c r="G8649" t="s">
        <v>148</v>
      </c>
      <c r="H8649">
        <v>47</v>
      </c>
      <c r="I8649">
        <v>5325.02</v>
      </c>
      <c r="J8649">
        <v>250275.94</v>
      </c>
      <c r="K8649">
        <v>3278.81</v>
      </c>
      <c r="L8649">
        <v>749</v>
      </c>
      <c r="M8649" t="s">
        <v>42</v>
      </c>
      <c r="N8649" t="s">
        <v>36</v>
      </c>
      <c r="O8649">
        <v>37112.120000000003</v>
      </c>
      <c r="P8649">
        <f>_xlfn.DAYS(Table3[[#This Row],[Delivery_Date]],Table3[[#This Row],[Order_Date]])</f>
        <v>14</v>
      </c>
    </row>
    <row r="8650" spans="1:16" x14ac:dyDescent="0.25">
      <c r="A8650">
        <v>8649</v>
      </c>
      <c r="B8650" t="s">
        <v>37</v>
      </c>
      <c r="C8650" t="s">
        <v>24</v>
      </c>
      <c r="D8650" t="s">
        <v>25</v>
      </c>
      <c r="E8650" t="s">
        <v>60</v>
      </c>
      <c r="F8650" t="s">
        <v>127</v>
      </c>
      <c r="G8650" t="s">
        <v>152</v>
      </c>
      <c r="H8650">
        <v>2</v>
      </c>
      <c r="I8650">
        <v>24754.65</v>
      </c>
      <c r="J8650">
        <v>49509.3</v>
      </c>
      <c r="K8650">
        <v>2616.12</v>
      </c>
      <c r="L8650">
        <v>378</v>
      </c>
      <c r="M8650" t="s">
        <v>42</v>
      </c>
      <c r="N8650" t="s">
        <v>36</v>
      </c>
      <c r="O8650">
        <v>9782.9</v>
      </c>
      <c r="P8650">
        <f>_xlfn.DAYS(Table3[[#This Row],[Delivery_Date]],Table3[[#This Row],[Order_Date]])</f>
        <v>9</v>
      </c>
    </row>
    <row r="8651" spans="1:16" x14ac:dyDescent="0.25">
      <c r="A8651">
        <v>8650</v>
      </c>
      <c r="B8651" t="s">
        <v>15</v>
      </c>
      <c r="C8651" t="s">
        <v>16</v>
      </c>
      <c r="D8651" t="s">
        <v>45</v>
      </c>
      <c r="E8651" t="s">
        <v>18</v>
      </c>
      <c r="F8651" t="s">
        <v>194</v>
      </c>
      <c r="G8651" t="s">
        <v>267</v>
      </c>
      <c r="H8651">
        <v>6</v>
      </c>
      <c r="I8651">
        <v>10938.56</v>
      </c>
      <c r="J8651">
        <v>65631.360000000001</v>
      </c>
      <c r="K8651">
        <v>1358.71</v>
      </c>
      <c r="L8651">
        <v>628</v>
      </c>
      <c r="M8651" t="s">
        <v>42</v>
      </c>
      <c r="N8651" t="s">
        <v>43</v>
      </c>
      <c r="O8651">
        <v>14591</v>
      </c>
      <c r="P8651">
        <f>_xlfn.DAYS(Table3[[#This Row],[Delivery_Date]],Table3[[#This Row],[Order_Date]])</f>
        <v>4</v>
      </c>
    </row>
    <row r="8652" spans="1:16" x14ac:dyDescent="0.25">
      <c r="A8652">
        <v>8651</v>
      </c>
      <c r="B8652" t="s">
        <v>31</v>
      </c>
      <c r="C8652" t="s">
        <v>24</v>
      </c>
      <c r="D8652" t="s">
        <v>39</v>
      </c>
      <c r="E8652" t="s">
        <v>26</v>
      </c>
      <c r="F8652" t="s">
        <v>288</v>
      </c>
      <c r="G8652" t="s">
        <v>408</v>
      </c>
      <c r="H8652">
        <v>73</v>
      </c>
      <c r="I8652">
        <v>38563.699999999997</v>
      </c>
      <c r="J8652">
        <v>2815150.1</v>
      </c>
      <c r="K8652">
        <v>2934.58</v>
      </c>
      <c r="L8652">
        <v>200</v>
      </c>
      <c r="M8652" t="s">
        <v>42</v>
      </c>
      <c r="N8652" t="s">
        <v>70</v>
      </c>
      <c r="O8652">
        <v>489414.17</v>
      </c>
      <c r="P8652">
        <f>_xlfn.DAYS(Table3[[#This Row],[Delivery_Date]],Table3[[#This Row],[Order_Date]])</f>
        <v>11</v>
      </c>
    </row>
    <row r="8653" spans="1:16" x14ac:dyDescent="0.25">
      <c r="A8653">
        <v>8652</v>
      </c>
      <c r="B8653" t="s">
        <v>59</v>
      </c>
      <c r="C8653" t="s">
        <v>38</v>
      </c>
      <c r="D8653" t="s">
        <v>17</v>
      </c>
      <c r="E8653" t="s">
        <v>52</v>
      </c>
      <c r="F8653" t="s">
        <v>326</v>
      </c>
      <c r="G8653" t="s">
        <v>88</v>
      </c>
      <c r="H8653">
        <v>2</v>
      </c>
      <c r="I8653">
        <v>4147.96</v>
      </c>
      <c r="J8653">
        <v>8295.92</v>
      </c>
      <c r="K8653">
        <v>2814.44</v>
      </c>
      <c r="L8653">
        <v>869</v>
      </c>
      <c r="M8653" t="s">
        <v>42</v>
      </c>
      <c r="N8653" t="s">
        <v>36</v>
      </c>
      <c r="O8653">
        <v>477.78</v>
      </c>
      <c r="P8653">
        <f>_xlfn.DAYS(Table3[[#This Row],[Delivery_Date]],Table3[[#This Row],[Order_Date]])</f>
        <v>2</v>
      </c>
    </row>
    <row r="8654" spans="1:16" x14ac:dyDescent="0.25">
      <c r="A8654">
        <v>8653</v>
      </c>
      <c r="B8654" t="s">
        <v>31</v>
      </c>
      <c r="C8654" t="s">
        <v>16</v>
      </c>
      <c r="D8654" t="s">
        <v>25</v>
      </c>
      <c r="E8654" t="s">
        <v>18</v>
      </c>
      <c r="F8654" t="s">
        <v>271</v>
      </c>
      <c r="G8654" t="s">
        <v>356</v>
      </c>
      <c r="H8654">
        <v>16</v>
      </c>
      <c r="I8654">
        <v>5084.97</v>
      </c>
      <c r="J8654">
        <v>81359.520000000004</v>
      </c>
      <c r="K8654">
        <v>208.15</v>
      </c>
      <c r="L8654">
        <v>657</v>
      </c>
      <c r="M8654" t="s">
        <v>35</v>
      </c>
      <c r="N8654" t="s">
        <v>43</v>
      </c>
      <c r="O8654">
        <v>8149</v>
      </c>
      <c r="P8654">
        <f>_xlfn.DAYS(Table3[[#This Row],[Delivery_Date]],Table3[[#This Row],[Order_Date]])</f>
        <v>5</v>
      </c>
    </row>
    <row r="8655" spans="1:16" x14ac:dyDescent="0.25">
      <c r="A8655">
        <v>8654</v>
      </c>
      <c r="B8655" t="s">
        <v>51</v>
      </c>
      <c r="C8655" t="s">
        <v>24</v>
      </c>
      <c r="D8655" t="s">
        <v>25</v>
      </c>
      <c r="E8655" t="s">
        <v>60</v>
      </c>
      <c r="F8655" t="s">
        <v>119</v>
      </c>
      <c r="G8655" t="s">
        <v>181</v>
      </c>
      <c r="H8655">
        <v>28</v>
      </c>
      <c r="I8655">
        <v>14067.94</v>
      </c>
      <c r="J8655">
        <v>393902.32</v>
      </c>
      <c r="K8655">
        <v>1600.24</v>
      </c>
      <c r="L8655">
        <v>34</v>
      </c>
      <c r="M8655" t="s">
        <v>21</v>
      </c>
      <c r="N8655" t="s">
        <v>43</v>
      </c>
      <c r="O8655">
        <v>84303.039999999994</v>
      </c>
      <c r="P8655">
        <f>_xlfn.DAYS(Table3[[#This Row],[Delivery_Date]],Table3[[#This Row],[Order_Date]])</f>
        <v>4</v>
      </c>
    </row>
    <row r="8656" spans="1:16" x14ac:dyDescent="0.25">
      <c r="A8656">
        <v>8655</v>
      </c>
      <c r="B8656" t="s">
        <v>37</v>
      </c>
      <c r="C8656" t="s">
        <v>24</v>
      </c>
      <c r="D8656" t="s">
        <v>32</v>
      </c>
      <c r="E8656" t="s">
        <v>18</v>
      </c>
      <c r="F8656" t="s">
        <v>350</v>
      </c>
      <c r="G8656" t="s">
        <v>323</v>
      </c>
      <c r="H8656">
        <v>54</v>
      </c>
      <c r="I8656">
        <v>42979.02</v>
      </c>
      <c r="J8656">
        <v>2320867.08</v>
      </c>
      <c r="K8656">
        <v>2524.98</v>
      </c>
      <c r="L8656">
        <v>862</v>
      </c>
      <c r="M8656" t="s">
        <v>29</v>
      </c>
      <c r="N8656" t="s">
        <v>36</v>
      </c>
      <c r="O8656">
        <v>373778.61</v>
      </c>
      <c r="P8656">
        <f>_xlfn.DAYS(Table3[[#This Row],[Delivery_Date]],Table3[[#This Row],[Order_Date]])</f>
        <v>9</v>
      </c>
    </row>
    <row r="8657" spans="1:16" x14ac:dyDescent="0.25">
      <c r="A8657">
        <v>8656</v>
      </c>
      <c r="B8657" t="s">
        <v>44</v>
      </c>
      <c r="C8657" t="s">
        <v>16</v>
      </c>
      <c r="D8657" t="s">
        <v>32</v>
      </c>
      <c r="E8657" t="s">
        <v>46</v>
      </c>
      <c r="F8657" t="s">
        <v>53</v>
      </c>
      <c r="G8657" t="s">
        <v>300</v>
      </c>
      <c r="H8657">
        <v>30</v>
      </c>
      <c r="I8657">
        <v>24373.99</v>
      </c>
      <c r="J8657">
        <v>731219.7</v>
      </c>
      <c r="K8657">
        <v>4134.13</v>
      </c>
      <c r="L8657">
        <v>734</v>
      </c>
      <c r="M8657" t="s">
        <v>42</v>
      </c>
      <c r="N8657" t="s">
        <v>70</v>
      </c>
      <c r="O8657">
        <v>175623.49</v>
      </c>
      <c r="P8657">
        <f>_xlfn.DAYS(Table3[[#This Row],[Delivery_Date]],Table3[[#This Row],[Order_Date]])</f>
        <v>11</v>
      </c>
    </row>
    <row r="8658" spans="1:16" x14ac:dyDescent="0.25">
      <c r="A8658">
        <v>8657</v>
      </c>
      <c r="B8658" t="s">
        <v>37</v>
      </c>
      <c r="C8658" t="s">
        <v>16</v>
      </c>
      <c r="D8658" t="s">
        <v>32</v>
      </c>
      <c r="E8658" t="s">
        <v>46</v>
      </c>
      <c r="F8658" t="s">
        <v>148</v>
      </c>
      <c r="G8658" t="s">
        <v>351</v>
      </c>
      <c r="H8658">
        <v>82</v>
      </c>
      <c r="I8658">
        <v>19852.66</v>
      </c>
      <c r="J8658">
        <v>1627918.12</v>
      </c>
      <c r="K8658">
        <v>2157.4499999999998</v>
      </c>
      <c r="L8658">
        <v>942</v>
      </c>
      <c r="M8658" t="s">
        <v>29</v>
      </c>
      <c r="N8658" t="s">
        <v>36</v>
      </c>
      <c r="O8658">
        <v>265646.63</v>
      </c>
      <c r="P8658">
        <f>_xlfn.DAYS(Table3[[#This Row],[Delivery_Date]],Table3[[#This Row],[Order_Date]])</f>
        <v>4</v>
      </c>
    </row>
    <row r="8659" spans="1:16" x14ac:dyDescent="0.25">
      <c r="A8659">
        <v>8658</v>
      </c>
      <c r="B8659" t="s">
        <v>59</v>
      </c>
      <c r="C8659" t="s">
        <v>16</v>
      </c>
      <c r="D8659" t="s">
        <v>32</v>
      </c>
      <c r="E8659" t="s">
        <v>46</v>
      </c>
      <c r="F8659" t="s">
        <v>207</v>
      </c>
      <c r="G8659" t="s">
        <v>150</v>
      </c>
      <c r="H8659">
        <v>21</v>
      </c>
      <c r="I8659">
        <v>19326.580000000002</v>
      </c>
      <c r="J8659">
        <v>405858.18</v>
      </c>
      <c r="K8659">
        <v>1635.09</v>
      </c>
      <c r="L8659">
        <v>270</v>
      </c>
      <c r="M8659" t="s">
        <v>35</v>
      </c>
      <c r="N8659" t="s">
        <v>70</v>
      </c>
      <c r="O8659">
        <v>78141.759999999995</v>
      </c>
      <c r="P8659">
        <f>_xlfn.DAYS(Table3[[#This Row],[Delivery_Date]],Table3[[#This Row],[Order_Date]])</f>
        <v>2</v>
      </c>
    </row>
    <row r="8660" spans="1:16" x14ac:dyDescent="0.25">
      <c r="A8660">
        <v>8659</v>
      </c>
      <c r="B8660" t="s">
        <v>37</v>
      </c>
      <c r="C8660" t="s">
        <v>38</v>
      </c>
      <c r="D8660" t="s">
        <v>17</v>
      </c>
      <c r="E8660" t="s">
        <v>26</v>
      </c>
      <c r="F8660" t="s">
        <v>232</v>
      </c>
      <c r="G8660" t="s">
        <v>290</v>
      </c>
      <c r="H8660">
        <v>66</v>
      </c>
      <c r="I8660">
        <v>2055.9299999999998</v>
      </c>
      <c r="J8660">
        <v>135691.38</v>
      </c>
      <c r="K8660">
        <v>605.28</v>
      </c>
      <c r="L8660">
        <v>285</v>
      </c>
      <c r="M8660" t="s">
        <v>35</v>
      </c>
      <c r="N8660" t="s">
        <v>36</v>
      </c>
      <c r="O8660">
        <v>27804.33</v>
      </c>
      <c r="P8660">
        <f>_xlfn.DAYS(Table3[[#This Row],[Delivery_Date]],Table3[[#This Row],[Order_Date]])</f>
        <v>15</v>
      </c>
    </row>
    <row r="8661" spans="1:16" x14ac:dyDescent="0.25">
      <c r="A8661">
        <v>8660</v>
      </c>
      <c r="B8661" t="s">
        <v>31</v>
      </c>
      <c r="C8661" t="s">
        <v>24</v>
      </c>
      <c r="D8661" t="s">
        <v>32</v>
      </c>
      <c r="E8661" t="s">
        <v>52</v>
      </c>
      <c r="F8661" t="s">
        <v>55</v>
      </c>
      <c r="G8661" t="s">
        <v>171</v>
      </c>
      <c r="H8661">
        <v>83</v>
      </c>
      <c r="I8661">
        <v>28109.34</v>
      </c>
      <c r="J8661">
        <v>2333075.2200000002</v>
      </c>
      <c r="K8661">
        <v>459.38</v>
      </c>
      <c r="L8661">
        <v>840</v>
      </c>
      <c r="M8661" t="s">
        <v>42</v>
      </c>
      <c r="N8661" t="s">
        <v>36</v>
      </c>
      <c r="O8661">
        <v>503527.89</v>
      </c>
      <c r="P8661">
        <f>_xlfn.DAYS(Table3[[#This Row],[Delivery_Date]],Table3[[#This Row],[Order_Date]])</f>
        <v>2</v>
      </c>
    </row>
    <row r="8662" spans="1:16" x14ac:dyDescent="0.25">
      <c r="A8662">
        <v>8661</v>
      </c>
      <c r="B8662" t="s">
        <v>37</v>
      </c>
      <c r="C8662" t="s">
        <v>16</v>
      </c>
      <c r="D8662" t="s">
        <v>17</v>
      </c>
      <c r="E8662" t="s">
        <v>26</v>
      </c>
      <c r="F8662" t="s">
        <v>401</v>
      </c>
      <c r="G8662" t="s">
        <v>352</v>
      </c>
      <c r="H8662">
        <v>56</v>
      </c>
      <c r="I8662">
        <v>46722.43</v>
      </c>
      <c r="J8662">
        <v>2616456.08</v>
      </c>
      <c r="K8662">
        <v>1728.45</v>
      </c>
      <c r="L8662">
        <v>193</v>
      </c>
      <c r="M8662" t="s">
        <v>29</v>
      </c>
      <c r="N8662" t="s">
        <v>43</v>
      </c>
      <c r="O8662">
        <v>580388.06999999995</v>
      </c>
      <c r="P8662">
        <f>_xlfn.DAYS(Table3[[#This Row],[Delivery_Date]],Table3[[#This Row],[Order_Date]])</f>
        <v>12</v>
      </c>
    </row>
    <row r="8663" spans="1:16" x14ac:dyDescent="0.25">
      <c r="A8663">
        <v>8662</v>
      </c>
      <c r="B8663" t="s">
        <v>15</v>
      </c>
      <c r="C8663" t="s">
        <v>24</v>
      </c>
      <c r="D8663" t="s">
        <v>45</v>
      </c>
      <c r="E8663" t="s">
        <v>18</v>
      </c>
      <c r="F8663" t="s">
        <v>94</v>
      </c>
      <c r="G8663" t="s">
        <v>139</v>
      </c>
      <c r="H8663">
        <v>63</v>
      </c>
      <c r="I8663">
        <v>1476.3</v>
      </c>
      <c r="J8663">
        <v>93006.9</v>
      </c>
      <c r="K8663">
        <v>2329.7800000000002</v>
      </c>
      <c r="L8663">
        <v>329</v>
      </c>
      <c r="M8663" t="s">
        <v>29</v>
      </c>
      <c r="N8663" t="s">
        <v>22</v>
      </c>
      <c r="O8663">
        <v>21462.86</v>
      </c>
      <c r="P8663">
        <f>_xlfn.DAYS(Table3[[#This Row],[Delivery_Date]],Table3[[#This Row],[Order_Date]])</f>
        <v>4</v>
      </c>
    </row>
    <row r="8664" spans="1:16" x14ac:dyDescent="0.25">
      <c r="A8664">
        <v>8663</v>
      </c>
      <c r="B8664" t="s">
        <v>51</v>
      </c>
      <c r="C8664" t="s">
        <v>38</v>
      </c>
      <c r="D8664" t="s">
        <v>32</v>
      </c>
      <c r="E8664" t="s">
        <v>46</v>
      </c>
      <c r="F8664" t="s">
        <v>78</v>
      </c>
      <c r="G8664" t="s">
        <v>288</v>
      </c>
      <c r="H8664">
        <v>94</v>
      </c>
      <c r="I8664">
        <v>29316.720000000001</v>
      </c>
      <c r="J8664">
        <v>2755771.68</v>
      </c>
      <c r="K8664">
        <v>2180.2800000000002</v>
      </c>
      <c r="L8664">
        <v>752</v>
      </c>
      <c r="M8664" t="s">
        <v>35</v>
      </c>
      <c r="N8664" t="s">
        <v>30</v>
      </c>
      <c r="O8664">
        <v>682974.78</v>
      </c>
      <c r="P8664">
        <f>_xlfn.DAYS(Table3[[#This Row],[Delivery_Date]],Table3[[#This Row],[Order_Date]])</f>
        <v>5</v>
      </c>
    </row>
    <row r="8665" spans="1:16" x14ac:dyDescent="0.25">
      <c r="A8665">
        <v>8664</v>
      </c>
      <c r="B8665" t="s">
        <v>51</v>
      </c>
      <c r="C8665" t="s">
        <v>16</v>
      </c>
      <c r="D8665" t="s">
        <v>17</v>
      </c>
      <c r="E8665" t="s">
        <v>26</v>
      </c>
      <c r="F8665" t="s">
        <v>305</v>
      </c>
      <c r="G8665" t="s">
        <v>340</v>
      </c>
      <c r="H8665">
        <v>84</v>
      </c>
      <c r="I8665">
        <v>40657.56</v>
      </c>
      <c r="J8665">
        <v>3415235.04</v>
      </c>
      <c r="K8665">
        <v>3258.35</v>
      </c>
      <c r="L8665">
        <v>80</v>
      </c>
      <c r="M8665" t="s">
        <v>42</v>
      </c>
      <c r="N8665" t="s">
        <v>36</v>
      </c>
      <c r="O8665">
        <v>852184.91</v>
      </c>
      <c r="P8665">
        <f>_xlfn.DAYS(Table3[[#This Row],[Delivery_Date]],Table3[[#This Row],[Order_Date]])</f>
        <v>10</v>
      </c>
    </row>
    <row r="8666" spans="1:16" x14ac:dyDescent="0.25">
      <c r="A8666">
        <v>8665</v>
      </c>
      <c r="B8666" t="s">
        <v>15</v>
      </c>
      <c r="C8666" t="s">
        <v>16</v>
      </c>
      <c r="D8666" t="s">
        <v>39</v>
      </c>
      <c r="E8666" t="s">
        <v>60</v>
      </c>
      <c r="F8666" t="s">
        <v>192</v>
      </c>
      <c r="G8666" t="s">
        <v>403</v>
      </c>
      <c r="H8666">
        <v>42</v>
      </c>
      <c r="I8666">
        <v>42506.36</v>
      </c>
      <c r="J8666">
        <v>1785267.12</v>
      </c>
      <c r="K8666">
        <v>4257.9799999999996</v>
      </c>
      <c r="L8666">
        <v>837</v>
      </c>
      <c r="M8666" t="s">
        <v>29</v>
      </c>
      <c r="N8666" t="s">
        <v>70</v>
      </c>
      <c r="O8666">
        <v>365439.11</v>
      </c>
      <c r="P8666">
        <f>_xlfn.DAYS(Table3[[#This Row],[Delivery_Date]],Table3[[#This Row],[Order_Date]])</f>
        <v>6</v>
      </c>
    </row>
    <row r="8667" spans="1:16" x14ac:dyDescent="0.25">
      <c r="A8667">
        <v>8666</v>
      </c>
      <c r="B8667" t="s">
        <v>59</v>
      </c>
      <c r="C8667" t="s">
        <v>38</v>
      </c>
      <c r="D8667" t="s">
        <v>17</v>
      </c>
      <c r="E8667" t="s">
        <v>18</v>
      </c>
      <c r="F8667" t="s">
        <v>407</v>
      </c>
      <c r="G8667" t="s">
        <v>326</v>
      </c>
      <c r="H8667">
        <v>74</v>
      </c>
      <c r="I8667">
        <v>5551.03</v>
      </c>
      <c r="J8667">
        <v>410776.22</v>
      </c>
      <c r="K8667">
        <v>2138.65</v>
      </c>
      <c r="L8667">
        <v>151</v>
      </c>
      <c r="M8667" t="s">
        <v>35</v>
      </c>
      <c r="N8667" t="s">
        <v>22</v>
      </c>
      <c r="O8667">
        <v>35401.03</v>
      </c>
      <c r="P8667">
        <f>_xlfn.DAYS(Table3[[#This Row],[Delivery_Date]],Table3[[#This Row],[Order_Date]])</f>
        <v>14</v>
      </c>
    </row>
    <row r="8668" spans="1:16" x14ac:dyDescent="0.25">
      <c r="A8668">
        <v>8667</v>
      </c>
      <c r="B8668" t="s">
        <v>31</v>
      </c>
      <c r="C8668" t="s">
        <v>16</v>
      </c>
      <c r="D8668" t="s">
        <v>25</v>
      </c>
      <c r="E8668" t="s">
        <v>52</v>
      </c>
      <c r="F8668" t="s">
        <v>165</v>
      </c>
      <c r="G8668" t="s">
        <v>125</v>
      </c>
      <c r="H8668">
        <v>63</v>
      </c>
      <c r="I8668">
        <v>42442.37</v>
      </c>
      <c r="J8668">
        <v>2673869.31</v>
      </c>
      <c r="K8668">
        <v>4845.09</v>
      </c>
      <c r="L8668">
        <v>836</v>
      </c>
      <c r="M8668" t="s">
        <v>21</v>
      </c>
      <c r="N8668" t="s">
        <v>22</v>
      </c>
      <c r="O8668">
        <v>262554.32</v>
      </c>
      <c r="P8668">
        <f>_xlfn.DAYS(Table3[[#This Row],[Delivery_Date]],Table3[[#This Row],[Order_Date]])</f>
        <v>15</v>
      </c>
    </row>
    <row r="8669" spans="1:16" x14ac:dyDescent="0.25">
      <c r="A8669">
        <v>8668</v>
      </c>
      <c r="B8669" t="s">
        <v>51</v>
      </c>
      <c r="C8669" t="s">
        <v>24</v>
      </c>
      <c r="D8669" t="s">
        <v>39</v>
      </c>
      <c r="E8669" t="s">
        <v>26</v>
      </c>
      <c r="F8669" t="s">
        <v>355</v>
      </c>
      <c r="G8669" t="s">
        <v>305</v>
      </c>
      <c r="H8669">
        <v>59</v>
      </c>
      <c r="I8669">
        <v>2958.24</v>
      </c>
      <c r="J8669">
        <v>174536.16</v>
      </c>
      <c r="K8669">
        <v>4192.8100000000004</v>
      </c>
      <c r="L8669">
        <v>51</v>
      </c>
      <c r="M8669" t="s">
        <v>35</v>
      </c>
      <c r="N8669" t="s">
        <v>22</v>
      </c>
      <c r="O8669">
        <v>32154.99</v>
      </c>
      <c r="P8669">
        <f>_xlfn.DAYS(Table3[[#This Row],[Delivery_Date]],Table3[[#This Row],[Order_Date]])</f>
        <v>4</v>
      </c>
    </row>
    <row r="8670" spans="1:16" x14ac:dyDescent="0.25">
      <c r="A8670">
        <v>8669</v>
      </c>
      <c r="B8670" t="s">
        <v>23</v>
      </c>
      <c r="C8670" t="s">
        <v>38</v>
      </c>
      <c r="D8670" t="s">
        <v>25</v>
      </c>
      <c r="E8670" t="s">
        <v>52</v>
      </c>
      <c r="F8670" t="s">
        <v>342</v>
      </c>
      <c r="G8670" t="s">
        <v>19</v>
      </c>
      <c r="H8670">
        <v>70</v>
      </c>
      <c r="I8670">
        <v>21786.02</v>
      </c>
      <c r="J8670">
        <v>1525021.4</v>
      </c>
      <c r="K8670">
        <v>2103.0500000000002</v>
      </c>
      <c r="L8670">
        <v>695</v>
      </c>
      <c r="M8670" t="s">
        <v>21</v>
      </c>
      <c r="N8670" t="s">
        <v>22</v>
      </c>
      <c r="O8670">
        <v>110227.7</v>
      </c>
      <c r="P8670">
        <f>_xlfn.DAYS(Table3[[#This Row],[Delivery_Date]],Table3[[#This Row],[Order_Date]])</f>
        <v>2</v>
      </c>
    </row>
    <row r="8671" spans="1:16" x14ac:dyDescent="0.25">
      <c r="A8671">
        <v>8670</v>
      </c>
      <c r="B8671" t="s">
        <v>59</v>
      </c>
      <c r="C8671" t="s">
        <v>16</v>
      </c>
      <c r="D8671" t="s">
        <v>39</v>
      </c>
      <c r="E8671" t="s">
        <v>52</v>
      </c>
      <c r="F8671" t="s">
        <v>354</v>
      </c>
      <c r="G8671" t="s">
        <v>72</v>
      </c>
      <c r="H8671">
        <v>17</v>
      </c>
      <c r="I8671">
        <v>41249.64</v>
      </c>
      <c r="J8671">
        <v>701243.88</v>
      </c>
      <c r="K8671">
        <v>3879.08</v>
      </c>
      <c r="L8671">
        <v>476</v>
      </c>
      <c r="M8671" t="s">
        <v>21</v>
      </c>
      <c r="N8671" t="s">
        <v>22</v>
      </c>
      <c r="O8671">
        <v>120897.71</v>
      </c>
      <c r="P8671">
        <f>_xlfn.DAYS(Table3[[#This Row],[Delivery_Date]],Table3[[#This Row],[Order_Date]])</f>
        <v>3</v>
      </c>
    </row>
    <row r="8672" spans="1:16" x14ac:dyDescent="0.25">
      <c r="A8672">
        <v>8671</v>
      </c>
      <c r="B8672" t="s">
        <v>31</v>
      </c>
      <c r="C8672" t="s">
        <v>38</v>
      </c>
      <c r="D8672" t="s">
        <v>17</v>
      </c>
      <c r="E8672" t="s">
        <v>26</v>
      </c>
      <c r="F8672" t="s">
        <v>197</v>
      </c>
      <c r="G8672" t="s">
        <v>373</v>
      </c>
      <c r="H8672">
        <v>72</v>
      </c>
      <c r="I8672">
        <v>40745.71</v>
      </c>
      <c r="J8672">
        <v>2933691.12</v>
      </c>
      <c r="K8672">
        <v>4637.25</v>
      </c>
      <c r="L8672">
        <v>610</v>
      </c>
      <c r="M8672" t="s">
        <v>21</v>
      </c>
      <c r="N8672" t="s">
        <v>36</v>
      </c>
      <c r="O8672">
        <v>302478.82</v>
      </c>
      <c r="P8672">
        <f>_xlfn.DAYS(Table3[[#This Row],[Delivery_Date]],Table3[[#This Row],[Order_Date]])</f>
        <v>14</v>
      </c>
    </row>
    <row r="8673" spans="1:16" x14ac:dyDescent="0.25">
      <c r="A8673">
        <v>8672</v>
      </c>
      <c r="B8673" t="s">
        <v>31</v>
      </c>
      <c r="C8673" t="s">
        <v>38</v>
      </c>
      <c r="D8673" t="s">
        <v>45</v>
      </c>
      <c r="E8673" t="s">
        <v>18</v>
      </c>
      <c r="F8673" t="s">
        <v>172</v>
      </c>
      <c r="G8673" t="s">
        <v>117</v>
      </c>
      <c r="H8673">
        <v>47</v>
      </c>
      <c r="I8673">
        <v>16859.75</v>
      </c>
      <c r="J8673">
        <v>792408.25</v>
      </c>
      <c r="K8673">
        <v>1870.46</v>
      </c>
      <c r="L8673">
        <v>940</v>
      </c>
      <c r="M8673" t="s">
        <v>42</v>
      </c>
      <c r="N8673" t="s">
        <v>43</v>
      </c>
      <c r="O8673">
        <v>109188.53</v>
      </c>
      <c r="P8673">
        <f>_xlfn.DAYS(Table3[[#This Row],[Delivery_Date]],Table3[[#This Row],[Order_Date]])</f>
        <v>15</v>
      </c>
    </row>
    <row r="8674" spans="1:16" x14ac:dyDescent="0.25">
      <c r="A8674">
        <v>8673</v>
      </c>
      <c r="B8674" t="s">
        <v>37</v>
      </c>
      <c r="C8674" t="s">
        <v>38</v>
      </c>
      <c r="D8674" t="s">
        <v>45</v>
      </c>
      <c r="E8674" t="s">
        <v>52</v>
      </c>
      <c r="F8674" t="s">
        <v>234</v>
      </c>
      <c r="G8674" t="s">
        <v>318</v>
      </c>
      <c r="H8674">
        <v>85</v>
      </c>
      <c r="I8674">
        <v>8585.8700000000008</v>
      </c>
      <c r="J8674">
        <v>729798.95</v>
      </c>
      <c r="K8674">
        <v>1536.18</v>
      </c>
      <c r="L8674">
        <v>464</v>
      </c>
      <c r="M8674" t="s">
        <v>42</v>
      </c>
      <c r="N8674" t="s">
        <v>70</v>
      </c>
      <c r="O8674">
        <v>65415.47</v>
      </c>
      <c r="P8674">
        <f>_xlfn.DAYS(Table3[[#This Row],[Delivery_Date]],Table3[[#This Row],[Order_Date]])</f>
        <v>10</v>
      </c>
    </row>
    <row r="8675" spans="1:16" x14ac:dyDescent="0.25">
      <c r="A8675">
        <v>8674</v>
      </c>
      <c r="B8675" t="s">
        <v>15</v>
      </c>
      <c r="C8675" t="s">
        <v>38</v>
      </c>
      <c r="D8675" t="s">
        <v>25</v>
      </c>
      <c r="E8675" t="s">
        <v>52</v>
      </c>
      <c r="F8675" t="s">
        <v>204</v>
      </c>
      <c r="G8675" t="s">
        <v>262</v>
      </c>
      <c r="H8675">
        <v>61</v>
      </c>
      <c r="I8675">
        <v>22656.59</v>
      </c>
      <c r="J8675">
        <v>1382051.99</v>
      </c>
      <c r="K8675">
        <v>412.47</v>
      </c>
      <c r="L8675">
        <v>844</v>
      </c>
      <c r="M8675" t="s">
        <v>21</v>
      </c>
      <c r="N8675" t="s">
        <v>70</v>
      </c>
      <c r="O8675">
        <v>180715.6</v>
      </c>
      <c r="P8675">
        <f>_xlfn.DAYS(Table3[[#This Row],[Delivery_Date]],Table3[[#This Row],[Order_Date]])</f>
        <v>13</v>
      </c>
    </row>
    <row r="8676" spans="1:16" x14ac:dyDescent="0.25">
      <c r="A8676">
        <v>8675</v>
      </c>
      <c r="B8676" t="s">
        <v>59</v>
      </c>
      <c r="C8676" t="s">
        <v>38</v>
      </c>
      <c r="D8676" t="s">
        <v>32</v>
      </c>
      <c r="E8676" t="s">
        <v>26</v>
      </c>
      <c r="F8676" t="s">
        <v>99</v>
      </c>
      <c r="G8676" t="s">
        <v>315</v>
      </c>
      <c r="H8676">
        <v>100</v>
      </c>
      <c r="I8676">
        <v>22071.98</v>
      </c>
      <c r="J8676">
        <v>2207198</v>
      </c>
      <c r="K8676">
        <v>4077.22</v>
      </c>
      <c r="L8676">
        <v>76</v>
      </c>
      <c r="M8676" t="s">
        <v>42</v>
      </c>
      <c r="N8676" t="s">
        <v>22</v>
      </c>
      <c r="O8676">
        <v>522175.76</v>
      </c>
      <c r="P8676">
        <f>_xlfn.DAYS(Table3[[#This Row],[Delivery_Date]],Table3[[#This Row],[Order_Date]])</f>
        <v>10</v>
      </c>
    </row>
    <row r="8677" spans="1:16" x14ac:dyDescent="0.25">
      <c r="A8677">
        <v>8676</v>
      </c>
      <c r="B8677" t="s">
        <v>65</v>
      </c>
      <c r="C8677" t="s">
        <v>38</v>
      </c>
      <c r="D8677" t="s">
        <v>25</v>
      </c>
      <c r="E8677" t="s">
        <v>26</v>
      </c>
      <c r="F8677" t="s">
        <v>323</v>
      </c>
      <c r="G8677" t="s">
        <v>348</v>
      </c>
      <c r="H8677">
        <v>14</v>
      </c>
      <c r="I8677">
        <v>14164.16</v>
      </c>
      <c r="J8677">
        <v>198298.23999999999</v>
      </c>
      <c r="K8677">
        <v>3155.02</v>
      </c>
      <c r="L8677">
        <v>540</v>
      </c>
      <c r="M8677" t="s">
        <v>21</v>
      </c>
      <c r="N8677" t="s">
        <v>30</v>
      </c>
      <c r="O8677">
        <v>44134.5</v>
      </c>
      <c r="P8677">
        <f>_xlfn.DAYS(Table3[[#This Row],[Delivery_Date]],Table3[[#This Row],[Order_Date]])</f>
        <v>6</v>
      </c>
    </row>
    <row r="8678" spans="1:16" x14ac:dyDescent="0.25">
      <c r="A8678">
        <v>8677</v>
      </c>
      <c r="B8678" t="s">
        <v>15</v>
      </c>
      <c r="C8678" t="s">
        <v>24</v>
      </c>
      <c r="D8678" t="s">
        <v>39</v>
      </c>
      <c r="E8678" t="s">
        <v>60</v>
      </c>
      <c r="F8678" t="s">
        <v>246</v>
      </c>
      <c r="G8678" t="s">
        <v>189</v>
      </c>
      <c r="H8678">
        <v>88</v>
      </c>
      <c r="I8678">
        <v>11196.38</v>
      </c>
      <c r="J8678">
        <v>985281.44</v>
      </c>
      <c r="K8678">
        <v>3228.1</v>
      </c>
      <c r="L8678">
        <v>44</v>
      </c>
      <c r="M8678" t="s">
        <v>29</v>
      </c>
      <c r="N8678" t="s">
        <v>30</v>
      </c>
      <c r="O8678">
        <v>212164.18</v>
      </c>
      <c r="P8678">
        <f>_xlfn.DAYS(Table3[[#This Row],[Delivery_Date]],Table3[[#This Row],[Order_Date]])</f>
        <v>10</v>
      </c>
    </row>
    <row r="8679" spans="1:16" x14ac:dyDescent="0.25">
      <c r="A8679">
        <v>8678</v>
      </c>
      <c r="B8679" t="s">
        <v>15</v>
      </c>
      <c r="C8679" t="s">
        <v>24</v>
      </c>
      <c r="D8679" t="s">
        <v>17</v>
      </c>
      <c r="E8679" t="s">
        <v>52</v>
      </c>
      <c r="F8679" t="s">
        <v>140</v>
      </c>
      <c r="G8679" t="s">
        <v>210</v>
      </c>
      <c r="H8679">
        <v>25</v>
      </c>
      <c r="I8679">
        <v>5405.83</v>
      </c>
      <c r="J8679">
        <v>135145.75</v>
      </c>
      <c r="K8679">
        <v>357.02</v>
      </c>
      <c r="L8679">
        <v>303</v>
      </c>
      <c r="M8679" t="s">
        <v>35</v>
      </c>
      <c r="N8679" t="s">
        <v>30</v>
      </c>
      <c r="O8679">
        <v>33321.35</v>
      </c>
      <c r="P8679">
        <f>_xlfn.DAYS(Table3[[#This Row],[Delivery_Date]],Table3[[#This Row],[Order_Date]])</f>
        <v>9</v>
      </c>
    </row>
    <row r="8680" spans="1:16" x14ac:dyDescent="0.25">
      <c r="A8680">
        <v>8679</v>
      </c>
      <c r="B8680" t="s">
        <v>15</v>
      </c>
      <c r="C8680" t="s">
        <v>24</v>
      </c>
      <c r="D8680" t="s">
        <v>39</v>
      </c>
      <c r="E8680" t="s">
        <v>26</v>
      </c>
      <c r="F8680" t="s">
        <v>93</v>
      </c>
      <c r="G8680" t="s">
        <v>376</v>
      </c>
      <c r="H8680">
        <v>1</v>
      </c>
      <c r="I8680">
        <v>49847.11</v>
      </c>
      <c r="J8680">
        <v>49847.11</v>
      </c>
      <c r="K8680">
        <v>799.56</v>
      </c>
      <c r="L8680">
        <v>256</v>
      </c>
      <c r="M8680" t="s">
        <v>35</v>
      </c>
      <c r="N8680" t="s">
        <v>70</v>
      </c>
      <c r="O8680">
        <v>10939.51</v>
      </c>
      <c r="P8680">
        <f>_xlfn.DAYS(Table3[[#This Row],[Delivery_Date]],Table3[[#This Row],[Order_Date]])</f>
        <v>8</v>
      </c>
    </row>
    <row r="8681" spans="1:16" x14ac:dyDescent="0.25">
      <c r="A8681">
        <v>8680</v>
      </c>
      <c r="B8681" t="s">
        <v>51</v>
      </c>
      <c r="C8681" t="s">
        <v>16</v>
      </c>
      <c r="D8681" t="s">
        <v>17</v>
      </c>
      <c r="E8681" t="s">
        <v>46</v>
      </c>
      <c r="F8681" t="s">
        <v>382</v>
      </c>
      <c r="G8681" t="s">
        <v>397</v>
      </c>
      <c r="H8681">
        <v>96</v>
      </c>
      <c r="I8681">
        <v>17555.8</v>
      </c>
      <c r="J8681">
        <v>1685356.8</v>
      </c>
      <c r="K8681">
        <v>2748.38</v>
      </c>
      <c r="L8681">
        <v>778</v>
      </c>
      <c r="M8681" t="s">
        <v>21</v>
      </c>
      <c r="N8681" t="s">
        <v>22</v>
      </c>
      <c r="O8681">
        <v>226198.78</v>
      </c>
      <c r="P8681">
        <f>_xlfn.DAYS(Table3[[#This Row],[Delivery_Date]],Table3[[#This Row],[Order_Date]])</f>
        <v>4</v>
      </c>
    </row>
    <row r="8682" spans="1:16" x14ac:dyDescent="0.25">
      <c r="A8682">
        <v>8681</v>
      </c>
      <c r="B8682" t="s">
        <v>31</v>
      </c>
      <c r="C8682" t="s">
        <v>16</v>
      </c>
      <c r="D8682" t="s">
        <v>17</v>
      </c>
      <c r="E8682" t="s">
        <v>46</v>
      </c>
      <c r="F8682" t="s">
        <v>173</v>
      </c>
      <c r="G8682" t="s">
        <v>258</v>
      </c>
      <c r="H8682">
        <v>32</v>
      </c>
      <c r="I8682">
        <v>43343.17</v>
      </c>
      <c r="J8682">
        <v>1386981.44</v>
      </c>
      <c r="K8682">
        <v>502.57</v>
      </c>
      <c r="L8682">
        <v>216</v>
      </c>
      <c r="M8682" t="s">
        <v>29</v>
      </c>
      <c r="N8682" t="s">
        <v>70</v>
      </c>
      <c r="O8682">
        <v>126271.42</v>
      </c>
      <c r="P8682">
        <f>_xlfn.DAYS(Table3[[#This Row],[Delivery_Date]],Table3[[#This Row],[Order_Date]])</f>
        <v>2</v>
      </c>
    </row>
    <row r="8683" spans="1:16" x14ac:dyDescent="0.25">
      <c r="A8683">
        <v>8682</v>
      </c>
      <c r="B8683" t="s">
        <v>59</v>
      </c>
      <c r="C8683" t="s">
        <v>16</v>
      </c>
      <c r="D8683" t="s">
        <v>45</v>
      </c>
      <c r="E8683" t="s">
        <v>26</v>
      </c>
      <c r="F8683" t="s">
        <v>218</v>
      </c>
      <c r="G8683" t="s">
        <v>75</v>
      </c>
      <c r="H8683">
        <v>15</v>
      </c>
      <c r="I8683">
        <v>7581.66</v>
      </c>
      <c r="J8683">
        <v>113724.9</v>
      </c>
      <c r="K8683">
        <v>3916.85</v>
      </c>
      <c r="L8683">
        <v>812</v>
      </c>
      <c r="M8683" t="s">
        <v>42</v>
      </c>
      <c r="N8683" t="s">
        <v>22</v>
      </c>
      <c r="O8683">
        <v>13145.58</v>
      </c>
      <c r="P8683">
        <f>_xlfn.DAYS(Table3[[#This Row],[Delivery_Date]],Table3[[#This Row],[Order_Date]])</f>
        <v>6</v>
      </c>
    </row>
    <row r="8684" spans="1:16" x14ac:dyDescent="0.25">
      <c r="A8684">
        <v>8683</v>
      </c>
      <c r="B8684" t="s">
        <v>31</v>
      </c>
      <c r="C8684" t="s">
        <v>38</v>
      </c>
      <c r="D8684" t="s">
        <v>25</v>
      </c>
      <c r="E8684" t="s">
        <v>52</v>
      </c>
      <c r="F8684" t="s">
        <v>151</v>
      </c>
      <c r="G8684" t="s">
        <v>162</v>
      </c>
      <c r="H8684">
        <v>9</v>
      </c>
      <c r="I8684">
        <v>21506.560000000001</v>
      </c>
      <c r="J8684">
        <v>193559.04000000001</v>
      </c>
      <c r="K8684">
        <v>2511.2399999999998</v>
      </c>
      <c r="L8684">
        <v>367</v>
      </c>
      <c r="M8684" t="s">
        <v>21</v>
      </c>
      <c r="N8684" t="s">
        <v>30</v>
      </c>
      <c r="O8684">
        <v>40102.47</v>
      </c>
      <c r="P8684">
        <f>_xlfn.DAYS(Table3[[#This Row],[Delivery_Date]],Table3[[#This Row],[Order_Date]])</f>
        <v>7</v>
      </c>
    </row>
    <row r="8685" spans="1:16" x14ac:dyDescent="0.25">
      <c r="A8685">
        <v>8684</v>
      </c>
      <c r="B8685" t="s">
        <v>65</v>
      </c>
      <c r="C8685" t="s">
        <v>38</v>
      </c>
      <c r="D8685" t="s">
        <v>45</v>
      </c>
      <c r="E8685" t="s">
        <v>26</v>
      </c>
      <c r="F8685" t="s">
        <v>238</v>
      </c>
      <c r="G8685" t="s">
        <v>222</v>
      </c>
      <c r="H8685">
        <v>10</v>
      </c>
      <c r="I8685">
        <v>12963.13</v>
      </c>
      <c r="J8685">
        <v>129631.3</v>
      </c>
      <c r="K8685">
        <v>4773.28</v>
      </c>
      <c r="L8685">
        <v>133</v>
      </c>
      <c r="M8685" t="s">
        <v>29</v>
      </c>
      <c r="N8685" t="s">
        <v>30</v>
      </c>
      <c r="O8685">
        <v>26842.799999999999</v>
      </c>
      <c r="P8685">
        <f>_xlfn.DAYS(Table3[[#This Row],[Delivery_Date]],Table3[[#This Row],[Order_Date]])</f>
        <v>10</v>
      </c>
    </row>
    <row r="8686" spans="1:16" x14ac:dyDescent="0.25">
      <c r="A8686">
        <v>8685</v>
      </c>
      <c r="B8686" t="s">
        <v>23</v>
      </c>
      <c r="C8686" t="s">
        <v>24</v>
      </c>
      <c r="D8686" t="s">
        <v>32</v>
      </c>
      <c r="E8686" t="s">
        <v>46</v>
      </c>
      <c r="F8686" t="s">
        <v>212</v>
      </c>
      <c r="G8686" t="s">
        <v>396</v>
      </c>
      <c r="H8686">
        <v>41</v>
      </c>
      <c r="I8686">
        <v>35421.1</v>
      </c>
      <c r="J8686">
        <v>1452265.1</v>
      </c>
      <c r="K8686">
        <v>1891.26</v>
      </c>
      <c r="L8686">
        <v>406</v>
      </c>
      <c r="M8686" t="s">
        <v>21</v>
      </c>
      <c r="N8686" t="s">
        <v>43</v>
      </c>
      <c r="O8686">
        <v>338933.02</v>
      </c>
      <c r="P8686">
        <f>_xlfn.DAYS(Table3[[#This Row],[Delivery_Date]],Table3[[#This Row],[Order_Date]])</f>
        <v>14</v>
      </c>
    </row>
    <row r="8687" spans="1:16" x14ac:dyDescent="0.25">
      <c r="A8687">
        <v>8686</v>
      </c>
      <c r="B8687" t="s">
        <v>65</v>
      </c>
      <c r="C8687" t="s">
        <v>16</v>
      </c>
      <c r="D8687" t="s">
        <v>45</v>
      </c>
      <c r="E8687" t="s">
        <v>26</v>
      </c>
      <c r="F8687" t="s">
        <v>346</v>
      </c>
      <c r="G8687" t="s">
        <v>169</v>
      </c>
      <c r="H8687">
        <v>39</v>
      </c>
      <c r="I8687">
        <v>40800.53</v>
      </c>
      <c r="J8687">
        <v>1591220.67</v>
      </c>
      <c r="K8687">
        <v>1845</v>
      </c>
      <c r="L8687">
        <v>489</v>
      </c>
      <c r="M8687" t="s">
        <v>35</v>
      </c>
      <c r="N8687" t="s">
        <v>36</v>
      </c>
      <c r="O8687">
        <v>82171.87</v>
      </c>
      <c r="P8687">
        <f>_xlfn.DAYS(Table3[[#This Row],[Delivery_Date]],Table3[[#This Row],[Order_Date]])</f>
        <v>2</v>
      </c>
    </row>
    <row r="8688" spans="1:16" x14ac:dyDescent="0.25">
      <c r="A8688">
        <v>8687</v>
      </c>
      <c r="B8688" t="s">
        <v>15</v>
      </c>
      <c r="C8688" t="s">
        <v>24</v>
      </c>
      <c r="D8688" t="s">
        <v>39</v>
      </c>
      <c r="E8688" t="s">
        <v>26</v>
      </c>
      <c r="F8688" t="s">
        <v>109</v>
      </c>
      <c r="G8688" t="s">
        <v>67</v>
      </c>
      <c r="H8688">
        <v>19</v>
      </c>
      <c r="I8688">
        <v>44871.47</v>
      </c>
      <c r="J8688">
        <v>852557.93</v>
      </c>
      <c r="K8688">
        <v>1183.54</v>
      </c>
      <c r="L8688">
        <v>102</v>
      </c>
      <c r="M8688" t="s">
        <v>35</v>
      </c>
      <c r="N8688" t="s">
        <v>36</v>
      </c>
      <c r="O8688">
        <v>152734.16</v>
      </c>
      <c r="P8688">
        <f>_xlfn.DAYS(Table3[[#This Row],[Delivery_Date]],Table3[[#This Row],[Order_Date]])</f>
        <v>7</v>
      </c>
    </row>
    <row r="8689" spans="1:16" x14ac:dyDescent="0.25">
      <c r="A8689">
        <v>8688</v>
      </c>
      <c r="B8689" t="s">
        <v>65</v>
      </c>
      <c r="C8689" t="s">
        <v>38</v>
      </c>
      <c r="D8689" t="s">
        <v>45</v>
      </c>
      <c r="E8689" t="s">
        <v>26</v>
      </c>
      <c r="F8689" t="s">
        <v>391</v>
      </c>
      <c r="G8689" t="s">
        <v>375</v>
      </c>
      <c r="H8689">
        <v>23</v>
      </c>
      <c r="I8689">
        <v>28168.92</v>
      </c>
      <c r="J8689">
        <v>647885.16</v>
      </c>
      <c r="K8689">
        <v>4996.97</v>
      </c>
      <c r="L8689">
        <v>500</v>
      </c>
      <c r="M8689" t="s">
        <v>21</v>
      </c>
      <c r="N8689" t="s">
        <v>70</v>
      </c>
      <c r="O8689">
        <v>148916.38</v>
      </c>
      <c r="P8689">
        <f>_xlfn.DAYS(Table3[[#This Row],[Delivery_Date]],Table3[[#This Row],[Order_Date]])</f>
        <v>9</v>
      </c>
    </row>
    <row r="8690" spans="1:16" x14ac:dyDescent="0.25">
      <c r="A8690">
        <v>8689</v>
      </c>
      <c r="B8690" t="s">
        <v>15</v>
      </c>
      <c r="C8690" t="s">
        <v>16</v>
      </c>
      <c r="D8690" t="s">
        <v>17</v>
      </c>
      <c r="E8690" t="s">
        <v>26</v>
      </c>
      <c r="F8690" t="s">
        <v>160</v>
      </c>
      <c r="G8690" t="s">
        <v>220</v>
      </c>
      <c r="H8690">
        <v>50</v>
      </c>
      <c r="I8690">
        <v>4933.75</v>
      </c>
      <c r="J8690">
        <v>246687.5</v>
      </c>
      <c r="K8690">
        <v>1951.73</v>
      </c>
      <c r="L8690">
        <v>661</v>
      </c>
      <c r="M8690" t="s">
        <v>42</v>
      </c>
      <c r="N8690" t="s">
        <v>36</v>
      </c>
      <c r="O8690">
        <v>51553.96</v>
      </c>
      <c r="P8690">
        <f>_xlfn.DAYS(Table3[[#This Row],[Delivery_Date]],Table3[[#This Row],[Order_Date]])</f>
        <v>4</v>
      </c>
    </row>
    <row r="8691" spans="1:16" x14ac:dyDescent="0.25">
      <c r="A8691">
        <v>8690</v>
      </c>
      <c r="B8691" t="s">
        <v>65</v>
      </c>
      <c r="C8691" t="s">
        <v>16</v>
      </c>
      <c r="D8691" t="s">
        <v>17</v>
      </c>
      <c r="E8691" t="s">
        <v>60</v>
      </c>
      <c r="F8691" t="s">
        <v>143</v>
      </c>
      <c r="G8691" t="s">
        <v>238</v>
      </c>
      <c r="H8691">
        <v>22</v>
      </c>
      <c r="I8691">
        <v>42001.14</v>
      </c>
      <c r="J8691">
        <v>924025.08</v>
      </c>
      <c r="K8691">
        <v>976.66</v>
      </c>
      <c r="L8691">
        <v>802</v>
      </c>
      <c r="M8691" t="s">
        <v>21</v>
      </c>
      <c r="N8691" t="s">
        <v>30</v>
      </c>
      <c r="O8691">
        <v>113521.78</v>
      </c>
      <c r="P8691">
        <f>_xlfn.DAYS(Table3[[#This Row],[Delivery_Date]],Table3[[#This Row],[Order_Date]])</f>
        <v>13</v>
      </c>
    </row>
    <row r="8692" spans="1:16" x14ac:dyDescent="0.25">
      <c r="A8692">
        <v>8691</v>
      </c>
      <c r="B8692" t="s">
        <v>31</v>
      </c>
      <c r="C8692" t="s">
        <v>24</v>
      </c>
      <c r="D8692" t="s">
        <v>25</v>
      </c>
      <c r="E8692" t="s">
        <v>46</v>
      </c>
      <c r="F8692" t="s">
        <v>202</v>
      </c>
      <c r="G8692" t="s">
        <v>274</v>
      </c>
      <c r="H8692">
        <v>62</v>
      </c>
      <c r="I8692">
        <v>25892.25</v>
      </c>
      <c r="J8692">
        <v>1605319.5</v>
      </c>
      <c r="K8692">
        <v>4877.5200000000004</v>
      </c>
      <c r="L8692">
        <v>171</v>
      </c>
      <c r="M8692" t="s">
        <v>35</v>
      </c>
      <c r="N8692" t="s">
        <v>30</v>
      </c>
      <c r="O8692">
        <v>101713.9</v>
      </c>
      <c r="P8692">
        <f>_xlfn.DAYS(Table3[[#This Row],[Delivery_Date]],Table3[[#This Row],[Order_Date]])</f>
        <v>12</v>
      </c>
    </row>
    <row r="8693" spans="1:16" x14ac:dyDescent="0.25">
      <c r="A8693">
        <v>8692</v>
      </c>
      <c r="B8693" t="s">
        <v>31</v>
      </c>
      <c r="C8693" t="s">
        <v>38</v>
      </c>
      <c r="D8693" t="s">
        <v>17</v>
      </c>
      <c r="E8693" t="s">
        <v>52</v>
      </c>
      <c r="F8693" t="s">
        <v>123</v>
      </c>
      <c r="G8693" t="s">
        <v>391</v>
      </c>
      <c r="H8693">
        <v>16</v>
      </c>
      <c r="I8693">
        <v>9829.19</v>
      </c>
      <c r="J8693">
        <v>157267.04</v>
      </c>
      <c r="K8693">
        <v>4559.74</v>
      </c>
      <c r="L8693">
        <v>28</v>
      </c>
      <c r="M8693" t="s">
        <v>29</v>
      </c>
      <c r="N8693" t="s">
        <v>22</v>
      </c>
      <c r="O8693">
        <v>33987.69</v>
      </c>
      <c r="P8693">
        <f>_xlfn.DAYS(Table3[[#This Row],[Delivery_Date]],Table3[[#This Row],[Order_Date]])</f>
        <v>2</v>
      </c>
    </row>
    <row r="8694" spans="1:16" x14ac:dyDescent="0.25">
      <c r="A8694">
        <v>8693</v>
      </c>
      <c r="B8694" t="s">
        <v>15</v>
      </c>
      <c r="C8694" t="s">
        <v>16</v>
      </c>
      <c r="D8694" t="s">
        <v>39</v>
      </c>
      <c r="E8694" t="s">
        <v>60</v>
      </c>
      <c r="F8694" t="s">
        <v>274</v>
      </c>
      <c r="G8694" t="s">
        <v>182</v>
      </c>
      <c r="H8694">
        <v>66</v>
      </c>
      <c r="I8694">
        <v>39734.14</v>
      </c>
      <c r="J8694">
        <v>2622453.2400000002</v>
      </c>
      <c r="K8694">
        <v>2227.84</v>
      </c>
      <c r="L8694">
        <v>797</v>
      </c>
      <c r="M8694" t="s">
        <v>21</v>
      </c>
      <c r="N8694" t="s">
        <v>36</v>
      </c>
      <c r="O8694">
        <v>331717.57</v>
      </c>
      <c r="P8694">
        <f>_xlfn.DAYS(Table3[[#This Row],[Delivery_Date]],Table3[[#This Row],[Order_Date]])</f>
        <v>13</v>
      </c>
    </row>
    <row r="8695" spans="1:16" x14ac:dyDescent="0.25">
      <c r="A8695">
        <v>8694</v>
      </c>
      <c r="B8695" t="s">
        <v>37</v>
      </c>
      <c r="C8695" t="s">
        <v>24</v>
      </c>
      <c r="D8695" t="s">
        <v>25</v>
      </c>
      <c r="E8695" t="s">
        <v>26</v>
      </c>
      <c r="F8695" t="s">
        <v>241</v>
      </c>
      <c r="G8695" t="s">
        <v>395</v>
      </c>
      <c r="H8695">
        <v>84</v>
      </c>
      <c r="I8695">
        <v>21456.04</v>
      </c>
      <c r="J8695">
        <v>1802307.36</v>
      </c>
      <c r="K8695">
        <v>2471.62</v>
      </c>
      <c r="L8695">
        <v>648</v>
      </c>
      <c r="M8695" t="s">
        <v>35</v>
      </c>
      <c r="N8695" t="s">
        <v>22</v>
      </c>
      <c r="O8695">
        <v>355185.21</v>
      </c>
      <c r="P8695">
        <f>_xlfn.DAYS(Table3[[#This Row],[Delivery_Date]],Table3[[#This Row],[Order_Date]])</f>
        <v>12</v>
      </c>
    </row>
    <row r="8696" spans="1:16" x14ac:dyDescent="0.25">
      <c r="A8696">
        <v>8695</v>
      </c>
      <c r="B8696" t="s">
        <v>44</v>
      </c>
      <c r="C8696" t="s">
        <v>38</v>
      </c>
      <c r="D8696" t="s">
        <v>17</v>
      </c>
      <c r="E8696" t="s">
        <v>18</v>
      </c>
      <c r="F8696" t="s">
        <v>272</v>
      </c>
      <c r="G8696" t="s">
        <v>28</v>
      </c>
      <c r="H8696">
        <v>5</v>
      </c>
      <c r="I8696">
        <v>48103.03</v>
      </c>
      <c r="J8696">
        <v>240515.15</v>
      </c>
      <c r="K8696">
        <v>1338.35</v>
      </c>
      <c r="L8696">
        <v>709</v>
      </c>
      <c r="M8696" t="s">
        <v>42</v>
      </c>
      <c r="N8696" t="s">
        <v>36</v>
      </c>
      <c r="O8696">
        <v>34398.980000000003</v>
      </c>
      <c r="P8696">
        <f>_xlfn.DAYS(Table3[[#This Row],[Delivery_Date]],Table3[[#This Row],[Order_Date]])</f>
        <v>1</v>
      </c>
    </row>
    <row r="8697" spans="1:16" x14ac:dyDescent="0.25">
      <c r="A8697">
        <v>8696</v>
      </c>
      <c r="B8697" t="s">
        <v>65</v>
      </c>
      <c r="C8697" t="s">
        <v>38</v>
      </c>
      <c r="D8697" t="s">
        <v>32</v>
      </c>
      <c r="E8697" t="s">
        <v>26</v>
      </c>
      <c r="F8697" t="s">
        <v>97</v>
      </c>
      <c r="G8697" t="s">
        <v>27</v>
      </c>
      <c r="H8697">
        <v>69</v>
      </c>
      <c r="I8697">
        <v>44111.41</v>
      </c>
      <c r="J8697">
        <v>3043687.29</v>
      </c>
      <c r="K8697">
        <v>140.83000000000001</v>
      </c>
      <c r="L8697">
        <v>941</v>
      </c>
      <c r="M8697" t="s">
        <v>35</v>
      </c>
      <c r="N8697" t="s">
        <v>70</v>
      </c>
      <c r="O8697">
        <v>343488.2</v>
      </c>
      <c r="P8697">
        <f>_xlfn.DAYS(Table3[[#This Row],[Delivery_Date]],Table3[[#This Row],[Order_Date]])</f>
        <v>11</v>
      </c>
    </row>
    <row r="8698" spans="1:16" x14ac:dyDescent="0.25">
      <c r="A8698">
        <v>8697</v>
      </c>
      <c r="B8698" t="s">
        <v>59</v>
      </c>
      <c r="C8698" t="s">
        <v>16</v>
      </c>
      <c r="D8698" t="s">
        <v>39</v>
      </c>
      <c r="E8698" t="s">
        <v>46</v>
      </c>
      <c r="F8698" t="s">
        <v>147</v>
      </c>
      <c r="G8698" t="s">
        <v>151</v>
      </c>
      <c r="H8698">
        <v>99</v>
      </c>
      <c r="I8698">
        <v>30786.86</v>
      </c>
      <c r="J8698">
        <v>3047899.14</v>
      </c>
      <c r="K8698">
        <v>2317.65</v>
      </c>
      <c r="L8698">
        <v>853</v>
      </c>
      <c r="M8698" t="s">
        <v>42</v>
      </c>
      <c r="N8698" t="s">
        <v>36</v>
      </c>
      <c r="O8698">
        <v>716551.34</v>
      </c>
      <c r="P8698">
        <f>_xlfn.DAYS(Table3[[#This Row],[Delivery_Date]],Table3[[#This Row],[Order_Date]])</f>
        <v>11</v>
      </c>
    </row>
    <row r="8699" spans="1:16" x14ac:dyDescent="0.25">
      <c r="A8699">
        <v>8698</v>
      </c>
      <c r="B8699" t="s">
        <v>65</v>
      </c>
      <c r="C8699" t="s">
        <v>38</v>
      </c>
      <c r="D8699" t="s">
        <v>39</v>
      </c>
      <c r="E8699" t="s">
        <v>46</v>
      </c>
      <c r="F8699" t="s">
        <v>290</v>
      </c>
      <c r="G8699" t="s">
        <v>267</v>
      </c>
      <c r="H8699">
        <v>38</v>
      </c>
      <c r="I8699">
        <v>46737</v>
      </c>
      <c r="J8699">
        <v>1776006</v>
      </c>
      <c r="K8699">
        <v>914.22</v>
      </c>
      <c r="L8699">
        <v>88</v>
      </c>
      <c r="M8699" t="s">
        <v>35</v>
      </c>
      <c r="N8699" t="s">
        <v>43</v>
      </c>
      <c r="O8699">
        <v>316614.21000000002</v>
      </c>
      <c r="P8699">
        <f>_xlfn.DAYS(Table3[[#This Row],[Delivery_Date]],Table3[[#This Row],[Order_Date]])</f>
        <v>11</v>
      </c>
    </row>
    <row r="8700" spans="1:16" x14ac:dyDescent="0.25">
      <c r="A8700">
        <v>8699</v>
      </c>
      <c r="B8700" t="s">
        <v>37</v>
      </c>
      <c r="C8700" t="s">
        <v>24</v>
      </c>
      <c r="D8700" t="s">
        <v>39</v>
      </c>
      <c r="E8700" t="s">
        <v>52</v>
      </c>
      <c r="F8700" t="s">
        <v>95</v>
      </c>
      <c r="G8700" t="s">
        <v>213</v>
      </c>
      <c r="H8700">
        <v>30</v>
      </c>
      <c r="I8700">
        <v>41483.54</v>
      </c>
      <c r="J8700">
        <v>1244506.2</v>
      </c>
      <c r="K8700">
        <v>1005.99</v>
      </c>
      <c r="L8700">
        <v>612</v>
      </c>
      <c r="M8700" t="s">
        <v>42</v>
      </c>
      <c r="N8700" t="s">
        <v>22</v>
      </c>
      <c r="O8700">
        <v>277570.42</v>
      </c>
      <c r="P8700">
        <f>_xlfn.DAYS(Table3[[#This Row],[Delivery_Date]],Table3[[#This Row],[Order_Date]])</f>
        <v>1</v>
      </c>
    </row>
    <row r="8701" spans="1:16" x14ac:dyDescent="0.25">
      <c r="A8701">
        <v>8700</v>
      </c>
      <c r="B8701" t="s">
        <v>31</v>
      </c>
      <c r="C8701" t="s">
        <v>24</v>
      </c>
      <c r="D8701" t="s">
        <v>32</v>
      </c>
      <c r="E8701" t="s">
        <v>60</v>
      </c>
      <c r="F8701" t="s">
        <v>159</v>
      </c>
      <c r="G8701" t="s">
        <v>113</v>
      </c>
      <c r="H8701">
        <v>87</v>
      </c>
      <c r="I8701">
        <v>48626.34</v>
      </c>
      <c r="J8701">
        <v>4230491.58</v>
      </c>
      <c r="K8701">
        <v>1440.06</v>
      </c>
      <c r="L8701">
        <v>272</v>
      </c>
      <c r="M8701" t="s">
        <v>21</v>
      </c>
      <c r="N8701" t="s">
        <v>30</v>
      </c>
      <c r="O8701">
        <v>474132.5</v>
      </c>
      <c r="P8701">
        <f>_xlfn.DAYS(Table3[[#This Row],[Delivery_Date]],Table3[[#This Row],[Order_Date]])</f>
        <v>11</v>
      </c>
    </row>
    <row r="8702" spans="1:16" x14ac:dyDescent="0.25">
      <c r="A8702">
        <v>8701</v>
      </c>
      <c r="B8702" t="s">
        <v>23</v>
      </c>
      <c r="C8702" t="s">
        <v>24</v>
      </c>
      <c r="D8702" t="s">
        <v>25</v>
      </c>
      <c r="E8702" t="s">
        <v>18</v>
      </c>
      <c r="F8702" t="s">
        <v>254</v>
      </c>
      <c r="G8702" t="s">
        <v>206</v>
      </c>
      <c r="H8702">
        <v>76</v>
      </c>
      <c r="I8702">
        <v>3720.83</v>
      </c>
      <c r="J8702">
        <v>282783.08</v>
      </c>
      <c r="K8702">
        <v>4727.7700000000004</v>
      </c>
      <c r="L8702">
        <v>190</v>
      </c>
      <c r="M8702" t="s">
        <v>42</v>
      </c>
      <c r="N8702" t="s">
        <v>70</v>
      </c>
      <c r="O8702">
        <v>20636.97</v>
      </c>
      <c r="P8702">
        <f>_xlfn.DAYS(Table3[[#This Row],[Delivery_Date]],Table3[[#This Row],[Order_Date]])</f>
        <v>13</v>
      </c>
    </row>
    <row r="8703" spans="1:16" x14ac:dyDescent="0.25">
      <c r="A8703">
        <v>8702</v>
      </c>
      <c r="B8703" t="s">
        <v>23</v>
      </c>
      <c r="C8703" t="s">
        <v>24</v>
      </c>
      <c r="D8703" t="s">
        <v>25</v>
      </c>
      <c r="E8703" t="s">
        <v>52</v>
      </c>
      <c r="F8703" t="s">
        <v>215</v>
      </c>
      <c r="G8703" t="s">
        <v>104</v>
      </c>
      <c r="H8703">
        <v>50</v>
      </c>
      <c r="I8703">
        <v>12313.9</v>
      </c>
      <c r="J8703">
        <v>615695</v>
      </c>
      <c r="K8703">
        <v>3865.39</v>
      </c>
      <c r="L8703">
        <v>82</v>
      </c>
      <c r="M8703" t="s">
        <v>29</v>
      </c>
      <c r="N8703" t="s">
        <v>30</v>
      </c>
      <c r="O8703">
        <v>74738.67</v>
      </c>
      <c r="P8703">
        <f>_xlfn.DAYS(Table3[[#This Row],[Delivery_Date]],Table3[[#This Row],[Order_Date]])</f>
        <v>11</v>
      </c>
    </row>
    <row r="8704" spans="1:16" x14ac:dyDescent="0.25">
      <c r="A8704">
        <v>8703</v>
      </c>
      <c r="B8704" t="s">
        <v>51</v>
      </c>
      <c r="C8704" t="s">
        <v>38</v>
      </c>
      <c r="D8704" t="s">
        <v>17</v>
      </c>
      <c r="E8704" t="s">
        <v>18</v>
      </c>
      <c r="F8704" t="s">
        <v>203</v>
      </c>
      <c r="G8704" t="s">
        <v>259</v>
      </c>
      <c r="H8704">
        <v>75</v>
      </c>
      <c r="I8704">
        <v>28662.31</v>
      </c>
      <c r="J8704">
        <v>2149673.25</v>
      </c>
      <c r="K8704">
        <v>1125.99</v>
      </c>
      <c r="L8704">
        <v>599</v>
      </c>
      <c r="M8704" t="s">
        <v>21</v>
      </c>
      <c r="N8704" t="s">
        <v>43</v>
      </c>
      <c r="O8704">
        <v>534256.56999999995</v>
      </c>
      <c r="P8704">
        <f>_xlfn.DAYS(Table3[[#This Row],[Delivery_Date]],Table3[[#This Row],[Order_Date]])</f>
        <v>2</v>
      </c>
    </row>
    <row r="8705" spans="1:16" x14ac:dyDescent="0.25">
      <c r="A8705">
        <v>8704</v>
      </c>
      <c r="B8705" t="s">
        <v>44</v>
      </c>
      <c r="C8705" t="s">
        <v>38</v>
      </c>
      <c r="D8705" t="s">
        <v>32</v>
      </c>
      <c r="E8705" t="s">
        <v>46</v>
      </c>
      <c r="F8705" t="s">
        <v>146</v>
      </c>
      <c r="G8705" t="s">
        <v>238</v>
      </c>
      <c r="H8705">
        <v>61</v>
      </c>
      <c r="I8705">
        <v>22808.51</v>
      </c>
      <c r="J8705">
        <v>1391319.11</v>
      </c>
      <c r="K8705">
        <v>4527.13</v>
      </c>
      <c r="L8705">
        <v>959</v>
      </c>
      <c r="M8705" t="s">
        <v>29</v>
      </c>
      <c r="N8705" t="s">
        <v>70</v>
      </c>
      <c r="O8705">
        <v>89615.64</v>
      </c>
      <c r="P8705">
        <f>_xlfn.DAYS(Table3[[#This Row],[Delivery_Date]],Table3[[#This Row],[Order_Date]])</f>
        <v>15</v>
      </c>
    </row>
    <row r="8706" spans="1:16" x14ac:dyDescent="0.25">
      <c r="A8706">
        <v>8705</v>
      </c>
      <c r="B8706" t="s">
        <v>23</v>
      </c>
      <c r="C8706" t="s">
        <v>24</v>
      </c>
      <c r="D8706" t="s">
        <v>39</v>
      </c>
      <c r="E8706" t="s">
        <v>46</v>
      </c>
      <c r="F8706" t="s">
        <v>405</v>
      </c>
      <c r="G8706" t="s">
        <v>412</v>
      </c>
      <c r="H8706">
        <v>23</v>
      </c>
      <c r="I8706">
        <v>10240.84</v>
      </c>
      <c r="J8706">
        <v>235539.32</v>
      </c>
      <c r="K8706">
        <v>3020.82</v>
      </c>
      <c r="L8706">
        <v>879</v>
      </c>
      <c r="M8706" t="s">
        <v>29</v>
      </c>
      <c r="N8706" t="s">
        <v>43</v>
      </c>
      <c r="O8706">
        <v>22818.66</v>
      </c>
      <c r="P8706">
        <f>_xlfn.DAYS(Table3[[#This Row],[Delivery_Date]],Table3[[#This Row],[Order_Date]])</f>
        <v>11</v>
      </c>
    </row>
    <row r="8707" spans="1:16" x14ac:dyDescent="0.25">
      <c r="A8707">
        <v>8706</v>
      </c>
      <c r="B8707" t="s">
        <v>51</v>
      </c>
      <c r="C8707" t="s">
        <v>38</v>
      </c>
      <c r="D8707" t="s">
        <v>39</v>
      </c>
      <c r="E8707" t="s">
        <v>52</v>
      </c>
      <c r="F8707" t="s">
        <v>20</v>
      </c>
      <c r="G8707" t="s">
        <v>292</v>
      </c>
      <c r="H8707">
        <v>6</v>
      </c>
      <c r="I8707">
        <v>27245.96</v>
      </c>
      <c r="J8707">
        <v>163475.76</v>
      </c>
      <c r="K8707">
        <v>1167.25</v>
      </c>
      <c r="L8707">
        <v>27</v>
      </c>
      <c r="M8707" t="s">
        <v>21</v>
      </c>
      <c r="N8707" t="s">
        <v>22</v>
      </c>
      <c r="O8707">
        <v>38192.379999999997</v>
      </c>
      <c r="P8707">
        <f>_xlfn.DAYS(Table3[[#This Row],[Delivery_Date]],Table3[[#This Row],[Order_Date]])</f>
        <v>1</v>
      </c>
    </row>
    <row r="8708" spans="1:16" x14ac:dyDescent="0.25">
      <c r="A8708">
        <v>8707</v>
      </c>
      <c r="B8708" t="s">
        <v>31</v>
      </c>
      <c r="C8708" t="s">
        <v>38</v>
      </c>
      <c r="D8708" t="s">
        <v>17</v>
      </c>
      <c r="E8708" t="s">
        <v>60</v>
      </c>
      <c r="F8708" t="s">
        <v>225</v>
      </c>
      <c r="G8708" t="s">
        <v>363</v>
      </c>
      <c r="H8708">
        <v>2</v>
      </c>
      <c r="I8708">
        <v>30001.69</v>
      </c>
      <c r="J8708">
        <v>60003.38</v>
      </c>
      <c r="K8708">
        <v>4271.54</v>
      </c>
      <c r="L8708">
        <v>544</v>
      </c>
      <c r="M8708" t="s">
        <v>42</v>
      </c>
      <c r="N8708" t="s">
        <v>36</v>
      </c>
      <c r="O8708">
        <v>13480.17</v>
      </c>
      <c r="P8708">
        <f>_xlfn.DAYS(Table3[[#This Row],[Delivery_Date]],Table3[[#This Row],[Order_Date]])</f>
        <v>3</v>
      </c>
    </row>
    <row r="8709" spans="1:16" x14ac:dyDescent="0.25">
      <c r="A8709">
        <v>8708</v>
      </c>
      <c r="B8709" t="s">
        <v>23</v>
      </c>
      <c r="C8709" t="s">
        <v>38</v>
      </c>
      <c r="D8709" t="s">
        <v>32</v>
      </c>
      <c r="E8709" t="s">
        <v>52</v>
      </c>
      <c r="F8709" t="s">
        <v>339</v>
      </c>
      <c r="G8709" t="s">
        <v>173</v>
      </c>
      <c r="H8709">
        <v>56</v>
      </c>
      <c r="I8709">
        <v>31629.43</v>
      </c>
      <c r="J8709">
        <v>1771248.08</v>
      </c>
      <c r="K8709">
        <v>3998.57</v>
      </c>
      <c r="L8709">
        <v>768</v>
      </c>
      <c r="M8709" t="s">
        <v>21</v>
      </c>
      <c r="N8709" t="s">
        <v>36</v>
      </c>
      <c r="O8709">
        <v>297859.20000000001</v>
      </c>
      <c r="P8709">
        <f>_xlfn.DAYS(Table3[[#This Row],[Delivery_Date]],Table3[[#This Row],[Order_Date]])</f>
        <v>4</v>
      </c>
    </row>
    <row r="8710" spans="1:16" x14ac:dyDescent="0.25">
      <c r="A8710">
        <v>8709</v>
      </c>
      <c r="B8710" t="s">
        <v>23</v>
      </c>
      <c r="C8710" t="s">
        <v>24</v>
      </c>
      <c r="D8710" t="s">
        <v>32</v>
      </c>
      <c r="E8710" t="s">
        <v>60</v>
      </c>
      <c r="F8710" t="s">
        <v>66</v>
      </c>
      <c r="G8710" t="s">
        <v>220</v>
      </c>
      <c r="H8710">
        <v>85</v>
      </c>
      <c r="I8710">
        <v>17526.759999999998</v>
      </c>
      <c r="J8710">
        <v>1489774.6</v>
      </c>
      <c r="K8710">
        <v>2579.15</v>
      </c>
      <c r="L8710">
        <v>392</v>
      </c>
      <c r="M8710" t="s">
        <v>42</v>
      </c>
      <c r="N8710" t="s">
        <v>70</v>
      </c>
      <c r="O8710">
        <v>342811.07</v>
      </c>
      <c r="P8710">
        <f>_xlfn.DAYS(Table3[[#This Row],[Delivery_Date]],Table3[[#This Row],[Order_Date]])</f>
        <v>8</v>
      </c>
    </row>
    <row r="8711" spans="1:16" x14ac:dyDescent="0.25">
      <c r="A8711">
        <v>8710</v>
      </c>
      <c r="B8711" t="s">
        <v>59</v>
      </c>
      <c r="C8711" t="s">
        <v>38</v>
      </c>
      <c r="D8711" t="s">
        <v>39</v>
      </c>
      <c r="E8711" t="s">
        <v>26</v>
      </c>
      <c r="F8711" t="s">
        <v>369</v>
      </c>
      <c r="G8711" t="s">
        <v>402</v>
      </c>
      <c r="H8711">
        <v>50</v>
      </c>
      <c r="I8711">
        <v>23325.7</v>
      </c>
      <c r="J8711">
        <v>1166285</v>
      </c>
      <c r="K8711">
        <v>421.43</v>
      </c>
      <c r="L8711">
        <v>804</v>
      </c>
      <c r="M8711" t="s">
        <v>21</v>
      </c>
      <c r="N8711" t="s">
        <v>30</v>
      </c>
      <c r="O8711">
        <v>144321.17000000001</v>
      </c>
      <c r="P8711">
        <f>_xlfn.DAYS(Table3[[#This Row],[Delivery_Date]],Table3[[#This Row],[Order_Date]])</f>
        <v>8</v>
      </c>
    </row>
    <row r="8712" spans="1:16" x14ac:dyDescent="0.25">
      <c r="A8712">
        <v>8711</v>
      </c>
      <c r="B8712" t="s">
        <v>37</v>
      </c>
      <c r="C8712" t="s">
        <v>38</v>
      </c>
      <c r="D8712" t="s">
        <v>39</v>
      </c>
      <c r="E8712" t="s">
        <v>46</v>
      </c>
      <c r="F8712" t="s">
        <v>72</v>
      </c>
      <c r="G8712" t="s">
        <v>307</v>
      </c>
      <c r="H8712">
        <v>43</v>
      </c>
      <c r="I8712">
        <v>43518.3</v>
      </c>
      <c r="J8712">
        <v>1871286.9</v>
      </c>
      <c r="K8712">
        <v>4072.83</v>
      </c>
      <c r="L8712">
        <v>125</v>
      </c>
      <c r="M8712" t="s">
        <v>42</v>
      </c>
      <c r="N8712" t="s">
        <v>43</v>
      </c>
      <c r="O8712">
        <v>421803.16</v>
      </c>
      <c r="P8712">
        <f>_xlfn.DAYS(Table3[[#This Row],[Delivery_Date]],Table3[[#This Row],[Order_Date]])</f>
        <v>12</v>
      </c>
    </row>
    <row r="8713" spans="1:16" x14ac:dyDescent="0.25">
      <c r="A8713">
        <v>8712</v>
      </c>
      <c r="B8713" t="s">
        <v>44</v>
      </c>
      <c r="C8713" t="s">
        <v>24</v>
      </c>
      <c r="D8713" t="s">
        <v>39</v>
      </c>
      <c r="E8713" t="s">
        <v>46</v>
      </c>
      <c r="F8713" t="s">
        <v>411</v>
      </c>
      <c r="G8713" t="s">
        <v>191</v>
      </c>
      <c r="H8713">
        <v>64</v>
      </c>
      <c r="I8713">
        <v>8825.33</v>
      </c>
      <c r="J8713">
        <v>564821.12</v>
      </c>
      <c r="K8713">
        <v>942.63</v>
      </c>
      <c r="L8713">
        <v>658</v>
      </c>
      <c r="M8713" t="s">
        <v>42</v>
      </c>
      <c r="N8713" t="s">
        <v>70</v>
      </c>
      <c r="O8713">
        <v>69651.91</v>
      </c>
      <c r="P8713">
        <f>_xlfn.DAYS(Table3[[#This Row],[Delivery_Date]],Table3[[#This Row],[Order_Date]])</f>
        <v>3</v>
      </c>
    </row>
    <row r="8714" spans="1:16" x14ac:dyDescent="0.25">
      <c r="A8714">
        <v>8713</v>
      </c>
      <c r="B8714" t="s">
        <v>37</v>
      </c>
      <c r="C8714" t="s">
        <v>16</v>
      </c>
      <c r="D8714" t="s">
        <v>45</v>
      </c>
      <c r="E8714" t="s">
        <v>60</v>
      </c>
      <c r="F8714" t="s">
        <v>48</v>
      </c>
      <c r="G8714" t="s">
        <v>112</v>
      </c>
      <c r="H8714">
        <v>53</v>
      </c>
      <c r="I8714">
        <v>45956.73</v>
      </c>
      <c r="J8714">
        <v>2435706.69</v>
      </c>
      <c r="K8714">
        <v>2326.65</v>
      </c>
      <c r="L8714">
        <v>778</v>
      </c>
      <c r="M8714" t="s">
        <v>29</v>
      </c>
      <c r="N8714" t="s">
        <v>70</v>
      </c>
      <c r="O8714">
        <v>450931.04</v>
      </c>
      <c r="P8714">
        <f>_xlfn.DAYS(Table3[[#This Row],[Delivery_Date]],Table3[[#This Row],[Order_Date]])</f>
        <v>9</v>
      </c>
    </row>
    <row r="8715" spans="1:16" x14ac:dyDescent="0.25">
      <c r="A8715">
        <v>8714</v>
      </c>
      <c r="B8715" t="s">
        <v>15</v>
      </c>
      <c r="C8715" t="s">
        <v>16</v>
      </c>
      <c r="D8715" t="s">
        <v>17</v>
      </c>
      <c r="E8715" t="s">
        <v>46</v>
      </c>
      <c r="F8715" t="s">
        <v>83</v>
      </c>
      <c r="G8715" t="s">
        <v>134</v>
      </c>
      <c r="H8715">
        <v>23</v>
      </c>
      <c r="I8715">
        <v>17284.41</v>
      </c>
      <c r="J8715">
        <v>397541.43</v>
      </c>
      <c r="K8715">
        <v>132.91999999999999</v>
      </c>
      <c r="L8715">
        <v>635</v>
      </c>
      <c r="M8715" t="s">
        <v>29</v>
      </c>
      <c r="N8715" t="s">
        <v>22</v>
      </c>
      <c r="O8715">
        <v>66523.009999999995</v>
      </c>
      <c r="P8715">
        <f>_xlfn.DAYS(Table3[[#This Row],[Delivery_Date]],Table3[[#This Row],[Order_Date]])</f>
        <v>8</v>
      </c>
    </row>
    <row r="8716" spans="1:16" x14ac:dyDescent="0.25">
      <c r="A8716">
        <v>8715</v>
      </c>
      <c r="B8716" t="s">
        <v>44</v>
      </c>
      <c r="C8716" t="s">
        <v>24</v>
      </c>
      <c r="D8716" t="s">
        <v>39</v>
      </c>
      <c r="E8716" t="s">
        <v>46</v>
      </c>
      <c r="F8716" t="s">
        <v>122</v>
      </c>
      <c r="G8716" t="s">
        <v>206</v>
      </c>
      <c r="H8716">
        <v>5</v>
      </c>
      <c r="I8716">
        <v>8950.74</v>
      </c>
      <c r="J8716">
        <v>44753.7</v>
      </c>
      <c r="K8716">
        <v>2185.09</v>
      </c>
      <c r="L8716">
        <v>827</v>
      </c>
      <c r="M8716" t="s">
        <v>21</v>
      </c>
      <c r="N8716" t="s">
        <v>30</v>
      </c>
      <c r="O8716">
        <v>2759.79</v>
      </c>
      <c r="P8716">
        <f>_xlfn.DAYS(Table3[[#This Row],[Delivery_Date]],Table3[[#This Row],[Order_Date]])</f>
        <v>2</v>
      </c>
    </row>
    <row r="8717" spans="1:16" x14ac:dyDescent="0.25">
      <c r="A8717">
        <v>8716</v>
      </c>
      <c r="B8717" t="s">
        <v>65</v>
      </c>
      <c r="C8717" t="s">
        <v>16</v>
      </c>
      <c r="D8717" t="s">
        <v>39</v>
      </c>
      <c r="E8717" t="s">
        <v>18</v>
      </c>
      <c r="F8717" t="s">
        <v>411</v>
      </c>
      <c r="G8717" t="s">
        <v>79</v>
      </c>
      <c r="H8717">
        <v>88</v>
      </c>
      <c r="I8717">
        <v>31775.98</v>
      </c>
      <c r="J8717">
        <v>2796286.24</v>
      </c>
      <c r="K8717">
        <v>2842.96</v>
      </c>
      <c r="L8717">
        <v>992</v>
      </c>
      <c r="M8717" t="s">
        <v>21</v>
      </c>
      <c r="N8717" t="s">
        <v>70</v>
      </c>
      <c r="O8717">
        <v>543007.56999999995</v>
      </c>
      <c r="P8717">
        <f>_xlfn.DAYS(Table3[[#This Row],[Delivery_Date]],Table3[[#This Row],[Order_Date]])</f>
        <v>8</v>
      </c>
    </row>
    <row r="8718" spans="1:16" x14ac:dyDescent="0.25">
      <c r="A8718">
        <v>8717</v>
      </c>
      <c r="B8718" t="s">
        <v>51</v>
      </c>
      <c r="C8718" t="s">
        <v>16</v>
      </c>
      <c r="D8718" t="s">
        <v>17</v>
      </c>
      <c r="E8718" t="s">
        <v>26</v>
      </c>
      <c r="F8718" t="s">
        <v>68</v>
      </c>
      <c r="G8718" t="s">
        <v>196</v>
      </c>
      <c r="H8718">
        <v>53</v>
      </c>
      <c r="I8718">
        <v>12941.94</v>
      </c>
      <c r="J8718">
        <v>685922.82</v>
      </c>
      <c r="K8718">
        <v>1160.93</v>
      </c>
      <c r="L8718">
        <v>49</v>
      </c>
      <c r="M8718" t="s">
        <v>42</v>
      </c>
      <c r="N8718" t="s">
        <v>43</v>
      </c>
      <c r="O8718">
        <v>133241.35</v>
      </c>
      <c r="P8718">
        <f>_xlfn.DAYS(Table3[[#This Row],[Delivery_Date]],Table3[[#This Row],[Order_Date]])</f>
        <v>8</v>
      </c>
    </row>
    <row r="8719" spans="1:16" x14ac:dyDescent="0.25">
      <c r="A8719">
        <v>8718</v>
      </c>
      <c r="B8719" t="s">
        <v>51</v>
      </c>
      <c r="C8719" t="s">
        <v>24</v>
      </c>
      <c r="D8719" t="s">
        <v>32</v>
      </c>
      <c r="E8719" t="s">
        <v>26</v>
      </c>
      <c r="F8719" t="s">
        <v>311</v>
      </c>
      <c r="G8719" t="s">
        <v>164</v>
      </c>
      <c r="H8719">
        <v>86</v>
      </c>
      <c r="I8719">
        <v>10562.17</v>
      </c>
      <c r="J8719">
        <v>908346.62</v>
      </c>
      <c r="K8719">
        <v>208.75</v>
      </c>
      <c r="L8719">
        <v>163</v>
      </c>
      <c r="M8719" t="s">
        <v>42</v>
      </c>
      <c r="N8719" t="s">
        <v>70</v>
      </c>
      <c r="O8719">
        <v>182678.21</v>
      </c>
      <c r="P8719">
        <f>_xlfn.DAYS(Table3[[#This Row],[Delivery_Date]],Table3[[#This Row],[Order_Date]])</f>
        <v>5</v>
      </c>
    </row>
    <row r="8720" spans="1:16" x14ac:dyDescent="0.25">
      <c r="A8720">
        <v>8719</v>
      </c>
      <c r="B8720" t="s">
        <v>37</v>
      </c>
      <c r="C8720" t="s">
        <v>38</v>
      </c>
      <c r="D8720" t="s">
        <v>17</v>
      </c>
      <c r="E8720" t="s">
        <v>52</v>
      </c>
      <c r="F8720" t="s">
        <v>80</v>
      </c>
      <c r="G8720" t="s">
        <v>103</v>
      </c>
      <c r="H8720">
        <v>49</v>
      </c>
      <c r="I8720">
        <v>7492.05</v>
      </c>
      <c r="J8720">
        <v>367110.45</v>
      </c>
      <c r="K8720">
        <v>4959.99</v>
      </c>
      <c r="L8720">
        <v>187</v>
      </c>
      <c r="M8720" t="s">
        <v>42</v>
      </c>
      <c r="N8720" t="s">
        <v>36</v>
      </c>
      <c r="O8720">
        <v>26039.18</v>
      </c>
      <c r="P8720">
        <f>_xlfn.DAYS(Table3[[#This Row],[Delivery_Date]],Table3[[#This Row],[Order_Date]])</f>
        <v>11</v>
      </c>
    </row>
    <row r="8721" spans="1:16" x14ac:dyDescent="0.25">
      <c r="A8721">
        <v>8720</v>
      </c>
      <c r="B8721" t="s">
        <v>23</v>
      </c>
      <c r="C8721" t="s">
        <v>16</v>
      </c>
      <c r="D8721" t="s">
        <v>17</v>
      </c>
      <c r="E8721" t="s">
        <v>60</v>
      </c>
      <c r="F8721" t="s">
        <v>303</v>
      </c>
      <c r="G8721" t="s">
        <v>213</v>
      </c>
      <c r="H8721">
        <v>23</v>
      </c>
      <c r="I8721">
        <v>21657.59</v>
      </c>
      <c r="J8721">
        <v>498124.57</v>
      </c>
      <c r="K8721">
        <v>2634.69</v>
      </c>
      <c r="L8721">
        <v>878</v>
      </c>
      <c r="M8721" t="s">
        <v>42</v>
      </c>
      <c r="N8721" t="s">
        <v>22</v>
      </c>
      <c r="O8721">
        <v>76521.94</v>
      </c>
      <c r="P8721">
        <f>_xlfn.DAYS(Table3[[#This Row],[Delivery_Date]],Table3[[#This Row],[Order_Date]])</f>
        <v>13</v>
      </c>
    </row>
    <row r="8722" spans="1:16" x14ac:dyDescent="0.25">
      <c r="A8722">
        <v>8721</v>
      </c>
      <c r="B8722" t="s">
        <v>59</v>
      </c>
      <c r="C8722" t="s">
        <v>38</v>
      </c>
      <c r="D8722" t="s">
        <v>45</v>
      </c>
      <c r="E8722" t="s">
        <v>60</v>
      </c>
      <c r="F8722" t="s">
        <v>389</v>
      </c>
      <c r="G8722" t="s">
        <v>189</v>
      </c>
      <c r="H8722">
        <v>58</v>
      </c>
      <c r="I8722">
        <v>37348.080000000002</v>
      </c>
      <c r="J8722">
        <v>2166188.64</v>
      </c>
      <c r="K8722">
        <v>3007.34</v>
      </c>
      <c r="L8722">
        <v>601</v>
      </c>
      <c r="M8722" t="s">
        <v>29</v>
      </c>
      <c r="N8722" t="s">
        <v>30</v>
      </c>
      <c r="O8722">
        <v>405548.26</v>
      </c>
      <c r="P8722">
        <f>_xlfn.DAYS(Table3[[#This Row],[Delivery_Date]],Table3[[#This Row],[Order_Date]])</f>
        <v>4</v>
      </c>
    </row>
    <row r="8723" spans="1:16" x14ac:dyDescent="0.25">
      <c r="A8723">
        <v>8722</v>
      </c>
      <c r="B8723" t="s">
        <v>15</v>
      </c>
      <c r="C8723" t="s">
        <v>38</v>
      </c>
      <c r="D8723" t="s">
        <v>39</v>
      </c>
      <c r="E8723" t="s">
        <v>46</v>
      </c>
      <c r="F8723" t="s">
        <v>415</v>
      </c>
      <c r="G8723" t="s">
        <v>153</v>
      </c>
      <c r="H8723">
        <v>11</v>
      </c>
      <c r="I8723">
        <v>41429.65</v>
      </c>
      <c r="J8723">
        <v>455726.15</v>
      </c>
      <c r="K8723">
        <v>3772.68</v>
      </c>
      <c r="L8723">
        <v>659</v>
      </c>
      <c r="M8723" t="s">
        <v>29</v>
      </c>
      <c r="N8723" t="s">
        <v>36</v>
      </c>
      <c r="O8723">
        <v>95934.64</v>
      </c>
      <c r="P8723">
        <f>_xlfn.DAYS(Table3[[#This Row],[Delivery_Date]],Table3[[#This Row],[Order_Date]])</f>
        <v>8</v>
      </c>
    </row>
    <row r="8724" spans="1:16" x14ac:dyDescent="0.25">
      <c r="A8724">
        <v>8723</v>
      </c>
      <c r="B8724" t="s">
        <v>51</v>
      </c>
      <c r="C8724" t="s">
        <v>16</v>
      </c>
      <c r="D8724" t="s">
        <v>45</v>
      </c>
      <c r="E8724" t="s">
        <v>18</v>
      </c>
      <c r="F8724" t="s">
        <v>372</v>
      </c>
      <c r="G8724" t="s">
        <v>316</v>
      </c>
      <c r="H8724">
        <v>43</v>
      </c>
      <c r="I8724">
        <v>42508.37</v>
      </c>
      <c r="J8724">
        <v>1827859.91</v>
      </c>
      <c r="K8724">
        <v>2837.34</v>
      </c>
      <c r="L8724">
        <v>564</v>
      </c>
      <c r="M8724" t="s">
        <v>42</v>
      </c>
      <c r="N8724" t="s">
        <v>43</v>
      </c>
      <c r="O8724">
        <v>408118.92</v>
      </c>
      <c r="P8724">
        <f>_xlfn.DAYS(Table3[[#This Row],[Delivery_Date]],Table3[[#This Row],[Order_Date]])</f>
        <v>9</v>
      </c>
    </row>
    <row r="8725" spans="1:16" x14ac:dyDescent="0.25">
      <c r="A8725">
        <v>8724</v>
      </c>
      <c r="B8725" t="s">
        <v>37</v>
      </c>
      <c r="C8725" t="s">
        <v>16</v>
      </c>
      <c r="D8725" t="s">
        <v>17</v>
      </c>
      <c r="E8725" t="s">
        <v>52</v>
      </c>
      <c r="F8725" t="s">
        <v>411</v>
      </c>
      <c r="G8725" t="s">
        <v>322</v>
      </c>
      <c r="H8725">
        <v>1</v>
      </c>
      <c r="I8725">
        <v>30078.7</v>
      </c>
      <c r="J8725">
        <v>30078.7</v>
      </c>
      <c r="K8725">
        <v>4444.93</v>
      </c>
      <c r="L8725">
        <v>217</v>
      </c>
      <c r="M8725" t="s">
        <v>35</v>
      </c>
      <c r="N8725" t="s">
        <v>70</v>
      </c>
      <c r="O8725">
        <v>5570.23</v>
      </c>
      <c r="P8725">
        <f>_xlfn.DAYS(Table3[[#This Row],[Delivery_Date]],Table3[[#This Row],[Order_Date]])</f>
        <v>10</v>
      </c>
    </row>
    <row r="8726" spans="1:16" x14ac:dyDescent="0.25">
      <c r="A8726">
        <v>8725</v>
      </c>
      <c r="B8726" t="s">
        <v>15</v>
      </c>
      <c r="C8726" t="s">
        <v>16</v>
      </c>
      <c r="D8726" t="s">
        <v>39</v>
      </c>
      <c r="E8726" t="s">
        <v>26</v>
      </c>
      <c r="F8726" t="s">
        <v>170</v>
      </c>
      <c r="G8726" t="s">
        <v>27</v>
      </c>
      <c r="H8726">
        <v>47</v>
      </c>
      <c r="I8726">
        <v>29481.91</v>
      </c>
      <c r="J8726">
        <v>1385649.77</v>
      </c>
      <c r="K8726">
        <v>640.72</v>
      </c>
      <c r="L8726">
        <v>200</v>
      </c>
      <c r="M8726" t="s">
        <v>29</v>
      </c>
      <c r="N8726" t="s">
        <v>36</v>
      </c>
      <c r="O8726">
        <v>176373.97</v>
      </c>
      <c r="P8726">
        <f>_xlfn.DAYS(Table3[[#This Row],[Delivery_Date]],Table3[[#This Row],[Order_Date]])</f>
        <v>6</v>
      </c>
    </row>
    <row r="8727" spans="1:16" x14ac:dyDescent="0.25">
      <c r="A8727">
        <v>8726</v>
      </c>
      <c r="B8727" t="s">
        <v>31</v>
      </c>
      <c r="C8727" t="s">
        <v>24</v>
      </c>
      <c r="D8727" t="s">
        <v>17</v>
      </c>
      <c r="E8727" t="s">
        <v>46</v>
      </c>
      <c r="F8727" t="s">
        <v>149</v>
      </c>
      <c r="G8727" t="s">
        <v>295</v>
      </c>
      <c r="H8727">
        <v>47</v>
      </c>
      <c r="I8727">
        <v>3042.78</v>
      </c>
      <c r="J8727">
        <v>143010.66</v>
      </c>
      <c r="K8727">
        <v>1789.54</v>
      </c>
      <c r="L8727">
        <v>819</v>
      </c>
      <c r="M8727" t="s">
        <v>35</v>
      </c>
      <c r="N8727" t="s">
        <v>70</v>
      </c>
      <c r="O8727">
        <v>32057.73</v>
      </c>
      <c r="P8727">
        <f>_xlfn.DAYS(Table3[[#This Row],[Delivery_Date]],Table3[[#This Row],[Order_Date]])</f>
        <v>10</v>
      </c>
    </row>
    <row r="8728" spans="1:16" x14ac:dyDescent="0.25">
      <c r="A8728">
        <v>8727</v>
      </c>
      <c r="B8728" t="s">
        <v>23</v>
      </c>
      <c r="C8728" t="s">
        <v>38</v>
      </c>
      <c r="D8728" t="s">
        <v>39</v>
      </c>
      <c r="E8728" t="s">
        <v>60</v>
      </c>
      <c r="F8728" t="s">
        <v>284</v>
      </c>
      <c r="G8728" t="s">
        <v>90</v>
      </c>
      <c r="H8728">
        <v>66</v>
      </c>
      <c r="I8728">
        <v>9868.7099999999991</v>
      </c>
      <c r="J8728">
        <v>651334.86</v>
      </c>
      <c r="K8728">
        <v>1515.67</v>
      </c>
      <c r="L8728">
        <v>738</v>
      </c>
      <c r="M8728" t="s">
        <v>35</v>
      </c>
      <c r="N8728" t="s">
        <v>43</v>
      </c>
      <c r="O8728">
        <v>156840.21</v>
      </c>
      <c r="P8728">
        <f>_xlfn.DAYS(Table3[[#This Row],[Delivery_Date]],Table3[[#This Row],[Order_Date]])</f>
        <v>13</v>
      </c>
    </row>
    <row r="8729" spans="1:16" x14ac:dyDescent="0.25">
      <c r="A8729">
        <v>8728</v>
      </c>
      <c r="B8729" t="s">
        <v>23</v>
      </c>
      <c r="C8729" t="s">
        <v>24</v>
      </c>
      <c r="D8729" t="s">
        <v>45</v>
      </c>
      <c r="E8729" t="s">
        <v>18</v>
      </c>
      <c r="F8729" t="s">
        <v>54</v>
      </c>
      <c r="G8729" t="s">
        <v>254</v>
      </c>
      <c r="H8729">
        <v>15</v>
      </c>
      <c r="I8729">
        <v>32054.68</v>
      </c>
      <c r="J8729">
        <v>480820.2</v>
      </c>
      <c r="K8729">
        <v>4763.8999999999996</v>
      </c>
      <c r="L8729">
        <v>83</v>
      </c>
      <c r="M8729" t="s">
        <v>42</v>
      </c>
      <c r="N8729" t="s">
        <v>43</v>
      </c>
      <c r="O8729">
        <v>42114.96</v>
      </c>
      <c r="P8729">
        <f>_xlfn.DAYS(Table3[[#This Row],[Delivery_Date]],Table3[[#This Row],[Order_Date]])</f>
        <v>5</v>
      </c>
    </row>
    <row r="8730" spans="1:16" x14ac:dyDescent="0.25">
      <c r="A8730">
        <v>8729</v>
      </c>
      <c r="B8730" t="s">
        <v>37</v>
      </c>
      <c r="C8730" t="s">
        <v>24</v>
      </c>
      <c r="D8730" t="s">
        <v>39</v>
      </c>
      <c r="E8730" t="s">
        <v>26</v>
      </c>
      <c r="F8730" t="s">
        <v>317</v>
      </c>
      <c r="G8730" t="s">
        <v>406</v>
      </c>
      <c r="H8730">
        <v>70</v>
      </c>
      <c r="I8730">
        <v>2840.15</v>
      </c>
      <c r="J8730">
        <v>198810.5</v>
      </c>
      <c r="K8730">
        <v>823.41</v>
      </c>
      <c r="L8730">
        <v>167</v>
      </c>
      <c r="M8730" t="s">
        <v>29</v>
      </c>
      <c r="N8730" t="s">
        <v>36</v>
      </c>
      <c r="O8730">
        <v>33208.160000000003</v>
      </c>
      <c r="P8730">
        <f>_xlfn.DAYS(Table3[[#This Row],[Delivery_Date]],Table3[[#This Row],[Order_Date]])</f>
        <v>8</v>
      </c>
    </row>
    <row r="8731" spans="1:16" x14ac:dyDescent="0.25">
      <c r="A8731">
        <v>8730</v>
      </c>
      <c r="B8731" t="s">
        <v>44</v>
      </c>
      <c r="C8731" t="s">
        <v>24</v>
      </c>
      <c r="D8731" t="s">
        <v>45</v>
      </c>
      <c r="E8731" t="s">
        <v>18</v>
      </c>
      <c r="F8731" t="s">
        <v>220</v>
      </c>
      <c r="G8731" t="s">
        <v>134</v>
      </c>
      <c r="H8731">
        <v>73</v>
      </c>
      <c r="I8731">
        <v>10800.56</v>
      </c>
      <c r="J8731">
        <v>788440.88</v>
      </c>
      <c r="K8731">
        <v>4192.6400000000003</v>
      </c>
      <c r="L8731">
        <v>468</v>
      </c>
      <c r="M8731" t="s">
        <v>42</v>
      </c>
      <c r="N8731" t="s">
        <v>43</v>
      </c>
      <c r="O8731">
        <v>110237.98</v>
      </c>
      <c r="P8731">
        <f>_xlfn.DAYS(Table3[[#This Row],[Delivery_Date]],Table3[[#This Row],[Order_Date]])</f>
        <v>13</v>
      </c>
    </row>
    <row r="8732" spans="1:16" x14ac:dyDescent="0.25">
      <c r="A8732">
        <v>8731</v>
      </c>
      <c r="B8732" t="s">
        <v>65</v>
      </c>
      <c r="C8732" t="s">
        <v>16</v>
      </c>
      <c r="D8732" t="s">
        <v>45</v>
      </c>
      <c r="E8732" t="s">
        <v>26</v>
      </c>
      <c r="F8732" t="s">
        <v>240</v>
      </c>
      <c r="G8732" t="s">
        <v>305</v>
      </c>
      <c r="H8732">
        <v>91</v>
      </c>
      <c r="I8732">
        <v>36892.06</v>
      </c>
      <c r="J8732">
        <v>3357177.46</v>
      </c>
      <c r="K8732">
        <v>546.99</v>
      </c>
      <c r="L8732">
        <v>585</v>
      </c>
      <c r="M8732" t="s">
        <v>29</v>
      </c>
      <c r="N8732" t="s">
        <v>43</v>
      </c>
      <c r="O8732">
        <v>773983.85</v>
      </c>
      <c r="P8732">
        <f>_xlfn.DAYS(Table3[[#This Row],[Delivery_Date]],Table3[[#This Row],[Order_Date]])</f>
        <v>7</v>
      </c>
    </row>
    <row r="8733" spans="1:16" x14ac:dyDescent="0.25">
      <c r="A8733">
        <v>8732</v>
      </c>
      <c r="B8733" t="s">
        <v>15</v>
      </c>
      <c r="C8733" t="s">
        <v>38</v>
      </c>
      <c r="D8733" t="s">
        <v>32</v>
      </c>
      <c r="E8733" t="s">
        <v>60</v>
      </c>
      <c r="F8733" t="s">
        <v>174</v>
      </c>
      <c r="G8733" t="s">
        <v>99</v>
      </c>
      <c r="H8733">
        <v>3</v>
      </c>
      <c r="I8733">
        <v>26431.69</v>
      </c>
      <c r="J8733">
        <v>79295.070000000007</v>
      </c>
      <c r="K8733">
        <v>2151.5700000000002</v>
      </c>
      <c r="L8733">
        <v>893</v>
      </c>
      <c r="M8733" t="s">
        <v>21</v>
      </c>
      <c r="N8733" t="s">
        <v>36</v>
      </c>
      <c r="O8733">
        <v>13992.86</v>
      </c>
      <c r="P8733">
        <f>_xlfn.DAYS(Table3[[#This Row],[Delivery_Date]],Table3[[#This Row],[Order_Date]])</f>
        <v>15</v>
      </c>
    </row>
    <row r="8734" spans="1:16" x14ac:dyDescent="0.25">
      <c r="A8734">
        <v>8733</v>
      </c>
      <c r="B8734" t="s">
        <v>23</v>
      </c>
      <c r="C8734" t="s">
        <v>24</v>
      </c>
      <c r="D8734" t="s">
        <v>39</v>
      </c>
      <c r="E8734" t="s">
        <v>26</v>
      </c>
      <c r="F8734" t="s">
        <v>175</v>
      </c>
      <c r="G8734" t="s">
        <v>378</v>
      </c>
      <c r="H8734">
        <v>91</v>
      </c>
      <c r="I8734">
        <v>2045.4</v>
      </c>
      <c r="J8734">
        <v>186131.4</v>
      </c>
      <c r="K8734">
        <v>3876.7</v>
      </c>
      <c r="L8734">
        <v>302</v>
      </c>
      <c r="M8734" t="s">
        <v>42</v>
      </c>
      <c r="N8734" t="s">
        <v>30</v>
      </c>
      <c r="O8734">
        <v>26095.57</v>
      </c>
      <c r="P8734">
        <f>_xlfn.DAYS(Table3[[#This Row],[Delivery_Date]],Table3[[#This Row],[Order_Date]])</f>
        <v>15</v>
      </c>
    </row>
    <row r="8735" spans="1:16" x14ac:dyDescent="0.25">
      <c r="A8735">
        <v>8734</v>
      </c>
      <c r="B8735" t="s">
        <v>15</v>
      </c>
      <c r="C8735" t="s">
        <v>16</v>
      </c>
      <c r="D8735" t="s">
        <v>39</v>
      </c>
      <c r="E8735" t="s">
        <v>46</v>
      </c>
      <c r="F8735" t="s">
        <v>225</v>
      </c>
      <c r="G8735" t="s">
        <v>165</v>
      </c>
      <c r="H8735">
        <v>76</v>
      </c>
      <c r="I8735">
        <v>19734.37</v>
      </c>
      <c r="J8735">
        <v>1499812.12</v>
      </c>
      <c r="K8735">
        <v>1385.03</v>
      </c>
      <c r="L8735">
        <v>577</v>
      </c>
      <c r="M8735" t="s">
        <v>42</v>
      </c>
      <c r="N8735" t="s">
        <v>22</v>
      </c>
      <c r="O8735">
        <v>153857.18</v>
      </c>
      <c r="P8735">
        <f>_xlfn.DAYS(Table3[[#This Row],[Delivery_Date]],Table3[[#This Row],[Order_Date]])</f>
        <v>13</v>
      </c>
    </row>
    <row r="8736" spans="1:16" x14ac:dyDescent="0.25">
      <c r="A8736">
        <v>8735</v>
      </c>
      <c r="B8736" t="s">
        <v>31</v>
      </c>
      <c r="C8736" t="s">
        <v>38</v>
      </c>
      <c r="D8736" t="s">
        <v>45</v>
      </c>
      <c r="E8736" t="s">
        <v>60</v>
      </c>
      <c r="F8736" t="s">
        <v>365</v>
      </c>
      <c r="G8736" t="s">
        <v>20</v>
      </c>
      <c r="H8736">
        <v>60</v>
      </c>
      <c r="I8736">
        <v>7102.17</v>
      </c>
      <c r="J8736">
        <v>426130.2</v>
      </c>
      <c r="K8736">
        <v>4627.8500000000004</v>
      </c>
      <c r="L8736">
        <v>469</v>
      </c>
      <c r="M8736" t="s">
        <v>29</v>
      </c>
      <c r="N8736" t="s">
        <v>43</v>
      </c>
      <c r="O8736">
        <v>77246.95</v>
      </c>
      <c r="P8736">
        <f>_xlfn.DAYS(Table3[[#This Row],[Delivery_Date]],Table3[[#This Row],[Order_Date]])</f>
        <v>14</v>
      </c>
    </row>
    <row r="8737" spans="1:16" x14ac:dyDescent="0.25">
      <c r="A8737">
        <v>8736</v>
      </c>
      <c r="B8737" t="s">
        <v>44</v>
      </c>
      <c r="C8737" t="s">
        <v>38</v>
      </c>
      <c r="D8737" t="s">
        <v>39</v>
      </c>
      <c r="E8737" t="s">
        <v>26</v>
      </c>
      <c r="F8737" t="s">
        <v>62</v>
      </c>
      <c r="G8737" t="s">
        <v>234</v>
      </c>
      <c r="H8737">
        <v>47</v>
      </c>
      <c r="I8737">
        <v>5472.32</v>
      </c>
      <c r="J8737">
        <v>257199.04</v>
      </c>
      <c r="K8737">
        <v>1624.17</v>
      </c>
      <c r="L8737">
        <v>348</v>
      </c>
      <c r="M8737" t="s">
        <v>35</v>
      </c>
      <c r="N8737" t="s">
        <v>22</v>
      </c>
      <c r="O8737">
        <v>30565.29</v>
      </c>
      <c r="P8737">
        <f>_xlfn.DAYS(Table3[[#This Row],[Delivery_Date]],Table3[[#This Row],[Order_Date]])</f>
        <v>10</v>
      </c>
    </row>
    <row r="8738" spans="1:16" x14ac:dyDescent="0.25">
      <c r="A8738">
        <v>8737</v>
      </c>
      <c r="B8738" t="s">
        <v>65</v>
      </c>
      <c r="C8738" t="s">
        <v>16</v>
      </c>
      <c r="D8738" t="s">
        <v>17</v>
      </c>
      <c r="E8738" t="s">
        <v>26</v>
      </c>
      <c r="F8738" t="s">
        <v>192</v>
      </c>
      <c r="G8738" t="s">
        <v>403</v>
      </c>
      <c r="H8738">
        <v>11</v>
      </c>
      <c r="I8738">
        <v>25987.74</v>
      </c>
      <c r="J8738">
        <v>285865.14</v>
      </c>
      <c r="K8738">
        <v>891.77</v>
      </c>
      <c r="L8738">
        <v>307</v>
      </c>
      <c r="M8738" t="s">
        <v>21</v>
      </c>
      <c r="N8738" t="s">
        <v>36</v>
      </c>
      <c r="O8738">
        <v>69244.34</v>
      </c>
      <c r="P8738">
        <f>_xlfn.DAYS(Table3[[#This Row],[Delivery_Date]],Table3[[#This Row],[Order_Date]])</f>
        <v>6</v>
      </c>
    </row>
    <row r="8739" spans="1:16" x14ac:dyDescent="0.25">
      <c r="A8739">
        <v>8738</v>
      </c>
      <c r="B8739" t="s">
        <v>59</v>
      </c>
      <c r="C8739" t="s">
        <v>38</v>
      </c>
      <c r="D8739" t="s">
        <v>32</v>
      </c>
      <c r="E8739" t="s">
        <v>46</v>
      </c>
      <c r="F8739" t="s">
        <v>367</v>
      </c>
      <c r="G8739" t="s">
        <v>296</v>
      </c>
      <c r="H8739">
        <v>27</v>
      </c>
      <c r="I8739">
        <v>22260.57</v>
      </c>
      <c r="J8739">
        <v>601035.39</v>
      </c>
      <c r="K8739">
        <v>3649.78</v>
      </c>
      <c r="L8739">
        <v>515</v>
      </c>
      <c r="M8739" t="s">
        <v>35</v>
      </c>
      <c r="N8739" t="s">
        <v>70</v>
      </c>
      <c r="O8739">
        <v>115511.25</v>
      </c>
      <c r="P8739">
        <f>_xlfn.DAYS(Table3[[#This Row],[Delivery_Date]],Table3[[#This Row],[Order_Date]])</f>
        <v>10</v>
      </c>
    </row>
    <row r="8740" spans="1:16" x14ac:dyDescent="0.25">
      <c r="A8740">
        <v>8739</v>
      </c>
      <c r="B8740" t="s">
        <v>31</v>
      </c>
      <c r="C8740" t="s">
        <v>24</v>
      </c>
      <c r="D8740" t="s">
        <v>39</v>
      </c>
      <c r="E8740" t="s">
        <v>52</v>
      </c>
      <c r="F8740" t="s">
        <v>369</v>
      </c>
      <c r="G8740" t="s">
        <v>368</v>
      </c>
      <c r="H8740">
        <v>96</v>
      </c>
      <c r="I8740">
        <v>13766.64</v>
      </c>
      <c r="J8740">
        <v>1321597.4399999999</v>
      </c>
      <c r="K8740">
        <v>2937.9</v>
      </c>
      <c r="L8740">
        <v>524</v>
      </c>
      <c r="M8740" t="s">
        <v>42</v>
      </c>
      <c r="N8740" t="s">
        <v>36</v>
      </c>
      <c r="O8740">
        <v>277870.89</v>
      </c>
      <c r="P8740">
        <f>_xlfn.DAYS(Table3[[#This Row],[Delivery_Date]],Table3[[#This Row],[Order_Date]])</f>
        <v>9</v>
      </c>
    </row>
    <row r="8741" spans="1:16" x14ac:dyDescent="0.25">
      <c r="A8741">
        <v>8740</v>
      </c>
      <c r="B8741" t="s">
        <v>37</v>
      </c>
      <c r="C8741" t="s">
        <v>24</v>
      </c>
      <c r="D8741" t="s">
        <v>39</v>
      </c>
      <c r="E8741" t="s">
        <v>26</v>
      </c>
      <c r="F8741" t="s">
        <v>206</v>
      </c>
      <c r="G8741" t="s">
        <v>289</v>
      </c>
      <c r="H8741">
        <v>49</v>
      </c>
      <c r="I8741">
        <v>21274.13</v>
      </c>
      <c r="J8741">
        <v>1042432.37</v>
      </c>
      <c r="K8741">
        <v>3028.3</v>
      </c>
      <c r="L8741">
        <v>957</v>
      </c>
      <c r="M8741" t="s">
        <v>42</v>
      </c>
      <c r="N8741" t="s">
        <v>36</v>
      </c>
      <c r="O8741">
        <v>220120.74</v>
      </c>
      <c r="P8741">
        <f>_xlfn.DAYS(Table3[[#This Row],[Delivery_Date]],Table3[[#This Row],[Order_Date]])</f>
        <v>2</v>
      </c>
    </row>
    <row r="8742" spans="1:16" x14ac:dyDescent="0.25">
      <c r="A8742">
        <v>8741</v>
      </c>
      <c r="B8742" t="s">
        <v>59</v>
      </c>
      <c r="C8742" t="s">
        <v>24</v>
      </c>
      <c r="D8742" t="s">
        <v>32</v>
      </c>
      <c r="E8742" t="s">
        <v>52</v>
      </c>
      <c r="F8742" t="s">
        <v>56</v>
      </c>
      <c r="G8742" t="s">
        <v>347</v>
      </c>
      <c r="H8742">
        <v>95</v>
      </c>
      <c r="I8742">
        <v>17338.27</v>
      </c>
      <c r="J8742">
        <v>1647135.65</v>
      </c>
      <c r="K8742">
        <v>4830.8500000000004</v>
      </c>
      <c r="L8742">
        <v>384</v>
      </c>
      <c r="M8742" t="s">
        <v>21</v>
      </c>
      <c r="N8742" t="s">
        <v>70</v>
      </c>
      <c r="O8742">
        <v>101886.27</v>
      </c>
      <c r="P8742">
        <f>_xlfn.DAYS(Table3[[#This Row],[Delivery_Date]],Table3[[#This Row],[Order_Date]])</f>
        <v>11</v>
      </c>
    </row>
    <row r="8743" spans="1:16" x14ac:dyDescent="0.25">
      <c r="A8743">
        <v>8742</v>
      </c>
      <c r="B8743" t="s">
        <v>59</v>
      </c>
      <c r="C8743" t="s">
        <v>24</v>
      </c>
      <c r="D8743" t="s">
        <v>17</v>
      </c>
      <c r="E8743" t="s">
        <v>46</v>
      </c>
      <c r="F8743" t="s">
        <v>200</v>
      </c>
      <c r="G8743" t="s">
        <v>83</v>
      </c>
      <c r="H8743">
        <v>39</v>
      </c>
      <c r="I8743">
        <v>15194.31</v>
      </c>
      <c r="J8743">
        <v>592578.09</v>
      </c>
      <c r="K8743">
        <v>1454.18</v>
      </c>
      <c r="L8743">
        <v>389</v>
      </c>
      <c r="M8743" t="s">
        <v>29</v>
      </c>
      <c r="N8743" t="s">
        <v>70</v>
      </c>
      <c r="O8743">
        <v>89345.82</v>
      </c>
      <c r="P8743">
        <f>_xlfn.DAYS(Table3[[#This Row],[Delivery_Date]],Table3[[#This Row],[Order_Date]])</f>
        <v>10</v>
      </c>
    </row>
    <row r="8744" spans="1:16" x14ac:dyDescent="0.25">
      <c r="A8744">
        <v>8743</v>
      </c>
      <c r="B8744" t="s">
        <v>37</v>
      </c>
      <c r="C8744" t="s">
        <v>24</v>
      </c>
      <c r="D8744" t="s">
        <v>25</v>
      </c>
      <c r="E8744" t="s">
        <v>52</v>
      </c>
      <c r="F8744" t="s">
        <v>135</v>
      </c>
      <c r="G8744" t="s">
        <v>405</v>
      </c>
      <c r="H8744">
        <v>38</v>
      </c>
      <c r="I8744">
        <v>4890.0600000000004</v>
      </c>
      <c r="J8744">
        <v>185822.28</v>
      </c>
      <c r="K8744">
        <v>955.07</v>
      </c>
      <c r="L8744">
        <v>31</v>
      </c>
      <c r="M8744" t="s">
        <v>42</v>
      </c>
      <c r="N8744" t="s">
        <v>30</v>
      </c>
      <c r="O8744">
        <v>28117.25</v>
      </c>
      <c r="P8744">
        <f>_xlfn.DAYS(Table3[[#This Row],[Delivery_Date]],Table3[[#This Row],[Order_Date]])</f>
        <v>12</v>
      </c>
    </row>
    <row r="8745" spans="1:16" x14ac:dyDescent="0.25">
      <c r="A8745">
        <v>8744</v>
      </c>
      <c r="B8745" t="s">
        <v>59</v>
      </c>
      <c r="C8745" t="s">
        <v>38</v>
      </c>
      <c r="D8745" t="s">
        <v>45</v>
      </c>
      <c r="E8745" t="s">
        <v>18</v>
      </c>
      <c r="F8745" t="s">
        <v>231</v>
      </c>
      <c r="G8745" t="s">
        <v>61</v>
      </c>
      <c r="H8745">
        <v>47</v>
      </c>
      <c r="I8745">
        <v>47884.49</v>
      </c>
      <c r="J8745">
        <v>2250571.0299999998</v>
      </c>
      <c r="K8745">
        <v>2599.4</v>
      </c>
      <c r="L8745">
        <v>396</v>
      </c>
      <c r="M8745" t="s">
        <v>21</v>
      </c>
      <c r="N8745" t="s">
        <v>70</v>
      </c>
      <c r="O8745">
        <v>484283.22</v>
      </c>
      <c r="P8745">
        <f>_xlfn.DAYS(Table3[[#This Row],[Delivery_Date]],Table3[[#This Row],[Order_Date]])</f>
        <v>12</v>
      </c>
    </row>
    <row r="8746" spans="1:16" x14ac:dyDescent="0.25">
      <c r="A8746">
        <v>8745</v>
      </c>
      <c r="B8746" t="s">
        <v>31</v>
      </c>
      <c r="C8746" t="s">
        <v>24</v>
      </c>
      <c r="D8746" t="s">
        <v>17</v>
      </c>
      <c r="E8746" t="s">
        <v>46</v>
      </c>
      <c r="F8746" t="s">
        <v>380</v>
      </c>
      <c r="G8746" t="s">
        <v>112</v>
      </c>
      <c r="H8746">
        <v>59</v>
      </c>
      <c r="I8746">
        <v>20686.55</v>
      </c>
      <c r="J8746">
        <v>1220506.45</v>
      </c>
      <c r="K8746">
        <v>4240.16</v>
      </c>
      <c r="L8746">
        <v>373</v>
      </c>
      <c r="M8746" t="s">
        <v>42</v>
      </c>
      <c r="N8746" t="s">
        <v>70</v>
      </c>
      <c r="O8746">
        <v>240581.54</v>
      </c>
      <c r="P8746">
        <f>_xlfn.DAYS(Table3[[#This Row],[Delivery_Date]],Table3[[#This Row],[Order_Date]])</f>
        <v>10</v>
      </c>
    </row>
    <row r="8747" spans="1:16" x14ac:dyDescent="0.25">
      <c r="A8747">
        <v>8746</v>
      </c>
      <c r="B8747" t="s">
        <v>65</v>
      </c>
      <c r="C8747" t="s">
        <v>38</v>
      </c>
      <c r="D8747" t="s">
        <v>17</v>
      </c>
      <c r="E8747" t="s">
        <v>26</v>
      </c>
      <c r="F8747" t="s">
        <v>225</v>
      </c>
      <c r="G8747" t="s">
        <v>82</v>
      </c>
      <c r="H8747">
        <v>85</v>
      </c>
      <c r="I8747">
        <v>42080.71</v>
      </c>
      <c r="J8747">
        <v>3576860.35</v>
      </c>
      <c r="K8747">
        <v>3393.29</v>
      </c>
      <c r="L8747">
        <v>21</v>
      </c>
      <c r="M8747" t="s">
        <v>29</v>
      </c>
      <c r="N8747" t="s">
        <v>70</v>
      </c>
      <c r="O8747">
        <v>246943.57</v>
      </c>
      <c r="P8747">
        <f>_xlfn.DAYS(Table3[[#This Row],[Delivery_Date]],Table3[[#This Row],[Order_Date]])</f>
        <v>15</v>
      </c>
    </row>
    <row r="8748" spans="1:16" x14ac:dyDescent="0.25">
      <c r="A8748">
        <v>8747</v>
      </c>
      <c r="B8748" t="s">
        <v>44</v>
      </c>
      <c r="C8748" t="s">
        <v>38</v>
      </c>
      <c r="D8748" t="s">
        <v>39</v>
      </c>
      <c r="E8748" t="s">
        <v>60</v>
      </c>
      <c r="F8748" t="s">
        <v>224</v>
      </c>
      <c r="G8748" t="s">
        <v>57</v>
      </c>
      <c r="H8748">
        <v>11</v>
      </c>
      <c r="I8748">
        <v>1382.47</v>
      </c>
      <c r="J8748">
        <v>15207.17</v>
      </c>
      <c r="K8748">
        <v>992.37</v>
      </c>
      <c r="L8748">
        <v>901</v>
      </c>
      <c r="M8748" t="s">
        <v>42</v>
      </c>
      <c r="N8748" t="s">
        <v>36</v>
      </c>
      <c r="O8748">
        <v>3261.5</v>
      </c>
      <c r="P8748">
        <f>_xlfn.DAYS(Table3[[#This Row],[Delivery_Date]],Table3[[#This Row],[Order_Date]])</f>
        <v>6</v>
      </c>
    </row>
    <row r="8749" spans="1:16" x14ac:dyDescent="0.25">
      <c r="A8749">
        <v>8748</v>
      </c>
      <c r="B8749" t="s">
        <v>31</v>
      </c>
      <c r="C8749" t="s">
        <v>16</v>
      </c>
      <c r="D8749" t="s">
        <v>45</v>
      </c>
      <c r="E8749" t="s">
        <v>60</v>
      </c>
      <c r="F8749" t="s">
        <v>185</v>
      </c>
      <c r="G8749" t="s">
        <v>81</v>
      </c>
      <c r="H8749">
        <v>92</v>
      </c>
      <c r="I8749">
        <v>34107.360000000001</v>
      </c>
      <c r="J8749">
        <v>3137877.12</v>
      </c>
      <c r="K8749">
        <v>992.65</v>
      </c>
      <c r="L8749">
        <v>392</v>
      </c>
      <c r="M8749" t="s">
        <v>42</v>
      </c>
      <c r="N8749" t="s">
        <v>30</v>
      </c>
      <c r="O8749">
        <v>640169.59</v>
      </c>
      <c r="P8749">
        <f>_xlfn.DAYS(Table3[[#This Row],[Delivery_Date]],Table3[[#This Row],[Order_Date]])</f>
        <v>2</v>
      </c>
    </row>
    <row r="8750" spans="1:16" x14ac:dyDescent="0.25">
      <c r="A8750">
        <v>8749</v>
      </c>
      <c r="B8750" t="s">
        <v>65</v>
      </c>
      <c r="C8750" t="s">
        <v>38</v>
      </c>
      <c r="D8750" t="s">
        <v>39</v>
      </c>
      <c r="E8750" t="s">
        <v>60</v>
      </c>
      <c r="F8750" t="s">
        <v>68</v>
      </c>
      <c r="G8750" t="s">
        <v>419</v>
      </c>
      <c r="H8750">
        <v>7</v>
      </c>
      <c r="I8750">
        <v>36974.93</v>
      </c>
      <c r="J8750">
        <v>258824.51</v>
      </c>
      <c r="K8750">
        <v>907</v>
      </c>
      <c r="L8750">
        <v>678</v>
      </c>
      <c r="M8750" t="s">
        <v>42</v>
      </c>
      <c r="N8750" t="s">
        <v>30</v>
      </c>
      <c r="O8750">
        <v>31057.41</v>
      </c>
      <c r="P8750">
        <f>_xlfn.DAYS(Table3[[#This Row],[Delivery_Date]],Table3[[#This Row],[Order_Date]])</f>
        <v>2</v>
      </c>
    </row>
    <row r="8751" spans="1:16" x14ac:dyDescent="0.25">
      <c r="A8751">
        <v>8750</v>
      </c>
      <c r="B8751" t="s">
        <v>15</v>
      </c>
      <c r="C8751" t="s">
        <v>38</v>
      </c>
      <c r="D8751" t="s">
        <v>45</v>
      </c>
      <c r="E8751" t="s">
        <v>26</v>
      </c>
      <c r="F8751" t="s">
        <v>300</v>
      </c>
      <c r="G8751" t="s">
        <v>219</v>
      </c>
      <c r="H8751">
        <v>56</v>
      </c>
      <c r="I8751">
        <v>9050.0499999999993</v>
      </c>
      <c r="J8751">
        <v>506802.8</v>
      </c>
      <c r="K8751">
        <v>2331.38</v>
      </c>
      <c r="L8751">
        <v>153</v>
      </c>
      <c r="M8751" t="s">
        <v>29</v>
      </c>
      <c r="N8751" t="s">
        <v>30</v>
      </c>
      <c r="O8751">
        <v>72169.850000000006</v>
      </c>
      <c r="P8751">
        <f>_xlfn.DAYS(Table3[[#This Row],[Delivery_Date]],Table3[[#This Row],[Order_Date]])</f>
        <v>11</v>
      </c>
    </row>
    <row r="8752" spans="1:16" x14ac:dyDescent="0.25">
      <c r="A8752">
        <v>8751</v>
      </c>
      <c r="B8752" t="s">
        <v>37</v>
      </c>
      <c r="C8752" t="s">
        <v>38</v>
      </c>
      <c r="D8752" t="s">
        <v>45</v>
      </c>
      <c r="E8752" t="s">
        <v>26</v>
      </c>
      <c r="F8752" t="s">
        <v>159</v>
      </c>
      <c r="G8752" t="s">
        <v>129</v>
      </c>
      <c r="H8752">
        <v>71</v>
      </c>
      <c r="I8752">
        <v>34382.97</v>
      </c>
      <c r="J8752">
        <v>2441190.87</v>
      </c>
      <c r="K8752">
        <v>2906.99</v>
      </c>
      <c r="L8752">
        <v>863</v>
      </c>
      <c r="M8752" t="s">
        <v>42</v>
      </c>
      <c r="N8752" t="s">
        <v>70</v>
      </c>
      <c r="O8752">
        <v>303920.65999999997</v>
      </c>
      <c r="P8752">
        <f>_xlfn.DAYS(Table3[[#This Row],[Delivery_Date]],Table3[[#This Row],[Order_Date]])</f>
        <v>4</v>
      </c>
    </row>
    <row r="8753" spans="1:16" x14ac:dyDescent="0.25">
      <c r="A8753">
        <v>8752</v>
      </c>
      <c r="B8753" t="s">
        <v>59</v>
      </c>
      <c r="C8753" t="s">
        <v>38</v>
      </c>
      <c r="D8753" t="s">
        <v>45</v>
      </c>
      <c r="E8753" t="s">
        <v>46</v>
      </c>
      <c r="F8753" t="s">
        <v>156</v>
      </c>
      <c r="G8753" t="s">
        <v>239</v>
      </c>
      <c r="H8753">
        <v>50</v>
      </c>
      <c r="I8753">
        <v>46312.11</v>
      </c>
      <c r="J8753">
        <v>2315605.5</v>
      </c>
      <c r="K8753">
        <v>146.38999999999999</v>
      </c>
      <c r="L8753">
        <v>399</v>
      </c>
      <c r="M8753" t="s">
        <v>21</v>
      </c>
      <c r="N8753" t="s">
        <v>30</v>
      </c>
      <c r="O8753">
        <v>484232.82</v>
      </c>
      <c r="P8753">
        <f>_xlfn.DAYS(Table3[[#This Row],[Delivery_Date]],Table3[[#This Row],[Order_Date]])</f>
        <v>14</v>
      </c>
    </row>
    <row r="8754" spans="1:16" x14ac:dyDescent="0.25">
      <c r="A8754">
        <v>8753</v>
      </c>
      <c r="B8754" t="s">
        <v>44</v>
      </c>
      <c r="C8754" t="s">
        <v>24</v>
      </c>
      <c r="D8754" t="s">
        <v>32</v>
      </c>
      <c r="E8754" t="s">
        <v>60</v>
      </c>
      <c r="F8754" t="s">
        <v>260</v>
      </c>
      <c r="G8754" t="s">
        <v>149</v>
      </c>
      <c r="H8754">
        <v>52</v>
      </c>
      <c r="I8754">
        <v>10540.57</v>
      </c>
      <c r="J8754">
        <v>548109.64</v>
      </c>
      <c r="K8754">
        <v>2760.92</v>
      </c>
      <c r="L8754">
        <v>659</v>
      </c>
      <c r="M8754" t="s">
        <v>29</v>
      </c>
      <c r="N8754" t="s">
        <v>30</v>
      </c>
      <c r="O8754">
        <v>71859.710000000006</v>
      </c>
      <c r="P8754">
        <f>_xlfn.DAYS(Table3[[#This Row],[Delivery_Date]],Table3[[#This Row],[Order_Date]])</f>
        <v>15</v>
      </c>
    </row>
    <row r="8755" spans="1:16" x14ac:dyDescent="0.25">
      <c r="A8755">
        <v>8754</v>
      </c>
      <c r="B8755" t="s">
        <v>44</v>
      </c>
      <c r="C8755" t="s">
        <v>24</v>
      </c>
      <c r="D8755" t="s">
        <v>39</v>
      </c>
      <c r="E8755" t="s">
        <v>18</v>
      </c>
      <c r="F8755" t="s">
        <v>281</v>
      </c>
      <c r="G8755" t="s">
        <v>416</v>
      </c>
      <c r="H8755">
        <v>63</v>
      </c>
      <c r="I8755">
        <v>10516.13</v>
      </c>
      <c r="J8755">
        <v>662516.18999999994</v>
      </c>
      <c r="K8755">
        <v>2045.23</v>
      </c>
      <c r="L8755">
        <v>348</v>
      </c>
      <c r="M8755" t="s">
        <v>35</v>
      </c>
      <c r="N8755" t="s">
        <v>22</v>
      </c>
      <c r="O8755">
        <v>34044.239999999998</v>
      </c>
      <c r="P8755">
        <f>_xlfn.DAYS(Table3[[#This Row],[Delivery_Date]],Table3[[#This Row],[Order_Date]])</f>
        <v>8</v>
      </c>
    </row>
    <row r="8756" spans="1:16" x14ac:dyDescent="0.25">
      <c r="A8756">
        <v>8755</v>
      </c>
      <c r="B8756" t="s">
        <v>51</v>
      </c>
      <c r="C8756" t="s">
        <v>24</v>
      </c>
      <c r="D8756" t="s">
        <v>32</v>
      </c>
      <c r="E8756" t="s">
        <v>60</v>
      </c>
      <c r="F8756" t="s">
        <v>314</v>
      </c>
      <c r="G8756" t="s">
        <v>378</v>
      </c>
      <c r="H8756">
        <v>25</v>
      </c>
      <c r="I8756">
        <v>13814.29</v>
      </c>
      <c r="J8756">
        <v>345357.25</v>
      </c>
      <c r="K8756">
        <v>2511.0100000000002</v>
      </c>
      <c r="L8756">
        <v>262</v>
      </c>
      <c r="M8756" t="s">
        <v>29</v>
      </c>
      <c r="N8756" t="s">
        <v>70</v>
      </c>
      <c r="O8756">
        <v>48504.74</v>
      </c>
      <c r="P8756">
        <f>_xlfn.DAYS(Table3[[#This Row],[Delivery_Date]],Table3[[#This Row],[Order_Date]])</f>
        <v>12</v>
      </c>
    </row>
    <row r="8757" spans="1:16" x14ac:dyDescent="0.25">
      <c r="A8757">
        <v>8756</v>
      </c>
      <c r="B8757" t="s">
        <v>23</v>
      </c>
      <c r="C8757" t="s">
        <v>38</v>
      </c>
      <c r="D8757" t="s">
        <v>39</v>
      </c>
      <c r="E8757" t="s">
        <v>26</v>
      </c>
      <c r="F8757" t="s">
        <v>162</v>
      </c>
      <c r="G8757" t="s">
        <v>302</v>
      </c>
      <c r="H8757">
        <v>82</v>
      </c>
      <c r="I8757">
        <v>16183.73</v>
      </c>
      <c r="J8757">
        <v>1327065.8600000001</v>
      </c>
      <c r="K8757">
        <v>1199.8499999999999</v>
      </c>
      <c r="L8757">
        <v>573</v>
      </c>
      <c r="M8757" t="s">
        <v>42</v>
      </c>
      <c r="N8757" t="s">
        <v>43</v>
      </c>
      <c r="O8757">
        <v>319187.06</v>
      </c>
      <c r="P8757">
        <f>_xlfn.DAYS(Table3[[#This Row],[Delivery_Date]],Table3[[#This Row],[Order_Date]])</f>
        <v>1</v>
      </c>
    </row>
    <row r="8758" spans="1:16" x14ac:dyDescent="0.25">
      <c r="A8758">
        <v>8757</v>
      </c>
      <c r="B8758" t="s">
        <v>37</v>
      </c>
      <c r="C8758" t="s">
        <v>24</v>
      </c>
      <c r="D8758" t="s">
        <v>25</v>
      </c>
      <c r="E8758" t="s">
        <v>52</v>
      </c>
      <c r="F8758" t="s">
        <v>287</v>
      </c>
      <c r="G8758" t="s">
        <v>281</v>
      </c>
      <c r="H8758">
        <v>91</v>
      </c>
      <c r="I8758">
        <v>45798.94</v>
      </c>
      <c r="J8758">
        <v>4167703.54</v>
      </c>
      <c r="K8758">
        <v>3141.39</v>
      </c>
      <c r="L8758">
        <v>398</v>
      </c>
      <c r="M8758" t="s">
        <v>29</v>
      </c>
      <c r="N8758" t="s">
        <v>22</v>
      </c>
      <c r="O8758">
        <v>637684.5</v>
      </c>
      <c r="P8758">
        <f>_xlfn.DAYS(Table3[[#This Row],[Delivery_Date]],Table3[[#This Row],[Order_Date]])</f>
        <v>15</v>
      </c>
    </row>
    <row r="8759" spans="1:16" x14ac:dyDescent="0.25">
      <c r="A8759">
        <v>8758</v>
      </c>
      <c r="B8759" t="s">
        <v>15</v>
      </c>
      <c r="C8759" t="s">
        <v>38</v>
      </c>
      <c r="D8759" t="s">
        <v>45</v>
      </c>
      <c r="E8759" t="s">
        <v>18</v>
      </c>
      <c r="F8759" t="s">
        <v>111</v>
      </c>
      <c r="G8759" t="s">
        <v>368</v>
      </c>
      <c r="H8759">
        <v>45</v>
      </c>
      <c r="I8759">
        <v>48479.99</v>
      </c>
      <c r="J8759">
        <v>2181599.5499999998</v>
      </c>
      <c r="K8759">
        <v>3693.61</v>
      </c>
      <c r="L8759">
        <v>51</v>
      </c>
      <c r="M8759" t="s">
        <v>21</v>
      </c>
      <c r="N8759" t="s">
        <v>43</v>
      </c>
      <c r="O8759">
        <v>432942.05</v>
      </c>
      <c r="P8759">
        <f>_xlfn.DAYS(Table3[[#This Row],[Delivery_Date]],Table3[[#This Row],[Order_Date]])</f>
        <v>2</v>
      </c>
    </row>
    <row r="8760" spans="1:16" x14ac:dyDescent="0.25">
      <c r="A8760">
        <v>8759</v>
      </c>
      <c r="B8760" t="s">
        <v>37</v>
      </c>
      <c r="C8760" t="s">
        <v>16</v>
      </c>
      <c r="D8760" t="s">
        <v>45</v>
      </c>
      <c r="E8760" t="s">
        <v>52</v>
      </c>
      <c r="F8760" t="s">
        <v>335</v>
      </c>
      <c r="G8760" t="s">
        <v>242</v>
      </c>
      <c r="H8760">
        <v>8</v>
      </c>
      <c r="I8760">
        <v>33077.74</v>
      </c>
      <c r="J8760">
        <v>264621.92</v>
      </c>
      <c r="K8760">
        <v>3919.39</v>
      </c>
      <c r="L8760">
        <v>396</v>
      </c>
      <c r="M8760" t="s">
        <v>42</v>
      </c>
      <c r="N8760" t="s">
        <v>70</v>
      </c>
      <c r="O8760">
        <v>41703.06</v>
      </c>
      <c r="P8760">
        <f>_xlfn.DAYS(Table3[[#This Row],[Delivery_Date]],Table3[[#This Row],[Order_Date]])</f>
        <v>8</v>
      </c>
    </row>
    <row r="8761" spans="1:16" x14ac:dyDescent="0.25">
      <c r="A8761">
        <v>8760</v>
      </c>
      <c r="B8761" t="s">
        <v>44</v>
      </c>
      <c r="C8761" t="s">
        <v>38</v>
      </c>
      <c r="D8761" t="s">
        <v>25</v>
      </c>
      <c r="E8761" t="s">
        <v>18</v>
      </c>
      <c r="F8761" t="s">
        <v>151</v>
      </c>
      <c r="G8761" t="s">
        <v>302</v>
      </c>
      <c r="H8761">
        <v>17</v>
      </c>
      <c r="I8761">
        <v>29288.18</v>
      </c>
      <c r="J8761">
        <v>497899.06</v>
      </c>
      <c r="K8761">
        <v>3616.16</v>
      </c>
      <c r="L8761">
        <v>303</v>
      </c>
      <c r="M8761" t="s">
        <v>35</v>
      </c>
      <c r="N8761" t="s">
        <v>30</v>
      </c>
      <c r="O8761">
        <v>114931.74</v>
      </c>
      <c r="P8761">
        <f>_xlfn.DAYS(Table3[[#This Row],[Delivery_Date]],Table3[[#This Row],[Order_Date]])</f>
        <v>8</v>
      </c>
    </row>
    <row r="8762" spans="1:16" x14ac:dyDescent="0.25">
      <c r="A8762">
        <v>8761</v>
      </c>
      <c r="B8762" t="s">
        <v>31</v>
      </c>
      <c r="C8762" t="s">
        <v>38</v>
      </c>
      <c r="D8762" t="s">
        <v>39</v>
      </c>
      <c r="E8762" t="s">
        <v>26</v>
      </c>
      <c r="F8762" t="s">
        <v>377</v>
      </c>
      <c r="G8762" t="s">
        <v>330</v>
      </c>
      <c r="H8762">
        <v>89</v>
      </c>
      <c r="I8762">
        <v>2056.7199999999998</v>
      </c>
      <c r="J8762">
        <v>183048.08</v>
      </c>
      <c r="K8762">
        <v>1130.1600000000001</v>
      </c>
      <c r="L8762">
        <v>332</v>
      </c>
      <c r="M8762" t="s">
        <v>21</v>
      </c>
      <c r="N8762" t="s">
        <v>70</v>
      </c>
      <c r="O8762">
        <v>13633.33</v>
      </c>
      <c r="P8762">
        <f>_xlfn.DAYS(Table3[[#This Row],[Delivery_Date]],Table3[[#This Row],[Order_Date]])</f>
        <v>14</v>
      </c>
    </row>
    <row r="8763" spans="1:16" x14ac:dyDescent="0.25">
      <c r="A8763">
        <v>8762</v>
      </c>
      <c r="B8763" t="s">
        <v>51</v>
      </c>
      <c r="C8763" t="s">
        <v>16</v>
      </c>
      <c r="D8763" t="s">
        <v>25</v>
      </c>
      <c r="E8763" t="s">
        <v>52</v>
      </c>
      <c r="F8763" t="s">
        <v>145</v>
      </c>
      <c r="G8763" t="s">
        <v>336</v>
      </c>
      <c r="H8763">
        <v>25</v>
      </c>
      <c r="I8763">
        <v>32360.47</v>
      </c>
      <c r="J8763">
        <v>809011.75</v>
      </c>
      <c r="K8763">
        <v>1346.25</v>
      </c>
      <c r="L8763">
        <v>673</v>
      </c>
      <c r="M8763" t="s">
        <v>42</v>
      </c>
      <c r="N8763" t="s">
        <v>43</v>
      </c>
      <c r="O8763">
        <v>192896.14</v>
      </c>
      <c r="P8763">
        <f>_xlfn.DAYS(Table3[[#This Row],[Delivery_Date]],Table3[[#This Row],[Order_Date]])</f>
        <v>15</v>
      </c>
    </row>
    <row r="8764" spans="1:16" x14ac:dyDescent="0.25">
      <c r="A8764">
        <v>8763</v>
      </c>
      <c r="B8764" t="s">
        <v>44</v>
      </c>
      <c r="C8764" t="s">
        <v>38</v>
      </c>
      <c r="D8764" t="s">
        <v>32</v>
      </c>
      <c r="E8764" t="s">
        <v>46</v>
      </c>
      <c r="F8764" t="s">
        <v>305</v>
      </c>
      <c r="G8764" t="s">
        <v>422</v>
      </c>
      <c r="H8764">
        <v>61</v>
      </c>
      <c r="I8764">
        <v>29862.63</v>
      </c>
      <c r="J8764">
        <v>1821620.43</v>
      </c>
      <c r="K8764">
        <v>364.74</v>
      </c>
      <c r="L8764">
        <v>381</v>
      </c>
      <c r="M8764" t="s">
        <v>35</v>
      </c>
      <c r="N8764" t="s">
        <v>70</v>
      </c>
      <c r="O8764">
        <v>142316.32</v>
      </c>
      <c r="P8764">
        <f>_xlfn.DAYS(Table3[[#This Row],[Delivery_Date]],Table3[[#This Row],[Order_Date]])</f>
        <v>11</v>
      </c>
    </row>
    <row r="8765" spans="1:16" x14ac:dyDescent="0.25">
      <c r="A8765">
        <v>8764</v>
      </c>
      <c r="B8765" t="s">
        <v>65</v>
      </c>
      <c r="C8765" t="s">
        <v>38</v>
      </c>
      <c r="D8765" t="s">
        <v>39</v>
      </c>
      <c r="E8765" t="s">
        <v>46</v>
      </c>
      <c r="F8765" t="s">
        <v>246</v>
      </c>
      <c r="G8765" t="s">
        <v>389</v>
      </c>
      <c r="H8765">
        <v>49</v>
      </c>
      <c r="I8765">
        <v>39262.47</v>
      </c>
      <c r="J8765">
        <v>1923861.03</v>
      </c>
      <c r="K8765">
        <v>2210.11</v>
      </c>
      <c r="L8765">
        <v>196</v>
      </c>
      <c r="M8765" t="s">
        <v>29</v>
      </c>
      <c r="N8765" t="s">
        <v>43</v>
      </c>
      <c r="O8765">
        <v>455175.7</v>
      </c>
      <c r="P8765">
        <f>_xlfn.DAYS(Table3[[#This Row],[Delivery_Date]],Table3[[#This Row],[Order_Date]])</f>
        <v>6</v>
      </c>
    </row>
    <row r="8766" spans="1:16" x14ac:dyDescent="0.25">
      <c r="A8766">
        <v>8765</v>
      </c>
      <c r="B8766" t="s">
        <v>44</v>
      </c>
      <c r="C8766" t="s">
        <v>16</v>
      </c>
      <c r="D8766" t="s">
        <v>32</v>
      </c>
      <c r="E8766" t="s">
        <v>60</v>
      </c>
      <c r="F8766" t="s">
        <v>137</v>
      </c>
      <c r="G8766" t="s">
        <v>48</v>
      </c>
      <c r="H8766">
        <v>2</v>
      </c>
      <c r="I8766">
        <v>29337.24</v>
      </c>
      <c r="J8766">
        <v>58674.48</v>
      </c>
      <c r="K8766">
        <v>632.17999999999995</v>
      </c>
      <c r="L8766">
        <v>948</v>
      </c>
      <c r="M8766" t="s">
        <v>29</v>
      </c>
      <c r="N8766" t="s">
        <v>43</v>
      </c>
      <c r="O8766">
        <v>11906.34</v>
      </c>
      <c r="P8766">
        <f>_xlfn.DAYS(Table3[[#This Row],[Delivery_Date]],Table3[[#This Row],[Order_Date]])</f>
        <v>9</v>
      </c>
    </row>
    <row r="8767" spans="1:16" x14ac:dyDescent="0.25">
      <c r="A8767">
        <v>8766</v>
      </c>
      <c r="B8767" t="s">
        <v>65</v>
      </c>
      <c r="C8767" t="s">
        <v>16</v>
      </c>
      <c r="D8767" t="s">
        <v>17</v>
      </c>
      <c r="E8767" t="s">
        <v>26</v>
      </c>
      <c r="F8767" t="s">
        <v>308</v>
      </c>
      <c r="G8767" t="s">
        <v>388</v>
      </c>
      <c r="H8767">
        <v>19</v>
      </c>
      <c r="I8767">
        <v>24744.49</v>
      </c>
      <c r="J8767">
        <v>470145.31</v>
      </c>
      <c r="K8767">
        <v>389.23</v>
      </c>
      <c r="L8767">
        <v>452</v>
      </c>
      <c r="M8767" t="s">
        <v>29</v>
      </c>
      <c r="N8767" t="s">
        <v>70</v>
      </c>
      <c r="O8767">
        <v>67912.63</v>
      </c>
      <c r="P8767">
        <f>_xlfn.DAYS(Table3[[#This Row],[Delivery_Date]],Table3[[#This Row],[Order_Date]])</f>
        <v>15</v>
      </c>
    </row>
    <row r="8768" spans="1:16" x14ac:dyDescent="0.25">
      <c r="A8768">
        <v>8767</v>
      </c>
      <c r="B8768" t="s">
        <v>31</v>
      </c>
      <c r="C8768" t="s">
        <v>24</v>
      </c>
      <c r="D8768" t="s">
        <v>25</v>
      </c>
      <c r="E8768" t="s">
        <v>18</v>
      </c>
      <c r="F8768" t="s">
        <v>86</v>
      </c>
      <c r="G8768" t="s">
        <v>309</v>
      </c>
      <c r="H8768">
        <v>79</v>
      </c>
      <c r="I8768">
        <v>31427.16</v>
      </c>
      <c r="J8768">
        <v>2482745.64</v>
      </c>
      <c r="K8768">
        <v>1861.28</v>
      </c>
      <c r="L8768">
        <v>868</v>
      </c>
      <c r="M8768" t="s">
        <v>21</v>
      </c>
      <c r="N8768" t="s">
        <v>30</v>
      </c>
      <c r="O8768">
        <v>470545.95</v>
      </c>
      <c r="P8768">
        <f>_xlfn.DAYS(Table3[[#This Row],[Delivery_Date]],Table3[[#This Row],[Order_Date]])</f>
        <v>2</v>
      </c>
    </row>
    <row r="8769" spans="1:16" x14ac:dyDescent="0.25">
      <c r="A8769">
        <v>8768</v>
      </c>
      <c r="B8769" t="s">
        <v>65</v>
      </c>
      <c r="C8769" t="s">
        <v>38</v>
      </c>
      <c r="D8769" t="s">
        <v>17</v>
      </c>
      <c r="E8769" t="s">
        <v>46</v>
      </c>
      <c r="F8769" t="s">
        <v>326</v>
      </c>
      <c r="G8769" t="s">
        <v>167</v>
      </c>
      <c r="H8769">
        <v>37</v>
      </c>
      <c r="I8769">
        <v>37955.75</v>
      </c>
      <c r="J8769">
        <v>1404362.75</v>
      </c>
      <c r="K8769">
        <v>1172.3900000000001</v>
      </c>
      <c r="L8769">
        <v>447</v>
      </c>
      <c r="M8769" t="s">
        <v>21</v>
      </c>
      <c r="N8769" t="s">
        <v>70</v>
      </c>
      <c r="O8769">
        <v>159983.93</v>
      </c>
      <c r="P8769">
        <f>_xlfn.DAYS(Table3[[#This Row],[Delivery_Date]],Table3[[#This Row],[Order_Date]])</f>
        <v>15</v>
      </c>
    </row>
    <row r="8770" spans="1:16" x14ac:dyDescent="0.25">
      <c r="A8770">
        <v>8769</v>
      </c>
      <c r="B8770" t="s">
        <v>44</v>
      </c>
      <c r="C8770" t="s">
        <v>38</v>
      </c>
      <c r="D8770" t="s">
        <v>17</v>
      </c>
      <c r="E8770" t="s">
        <v>52</v>
      </c>
      <c r="F8770" t="s">
        <v>127</v>
      </c>
      <c r="G8770" t="s">
        <v>394</v>
      </c>
      <c r="H8770">
        <v>29</v>
      </c>
      <c r="I8770">
        <v>41550.14</v>
      </c>
      <c r="J8770">
        <v>1204954.06</v>
      </c>
      <c r="K8770">
        <v>4397.3100000000004</v>
      </c>
      <c r="L8770">
        <v>13</v>
      </c>
      <c r="M8770" t="s">
        <v>21</v>
      </c>
      <c r="N8770" t="s">
        <v>30</v>
      </c>
      <c r="O8770">
        <v>218665.05</v>
      </c>
      <c r="P8770">
        <f>_xlfn.DAYS(Table3[[#This Row],[Delivery_Date]],Table3[[#This Row],[Order_Date]])</f>
        <v>1</v>
      </c>
    </row>
    <row r="8771" spans="1:16" x14ac:dyDescent="0.25">
      <c r="A8771">
        <v>8770</v>
      </c>
      <c r="B8771" t="s">
        <v>37</v>
      </c>
      <c r="C8771" t="s">
        <v>38</v>
      </c>
      <c r="D8771" t="s">
        <v>25</v>
      </c>
      <c r="E8771" t="s">
        <v>60</v>
      </c>
      <c r="F8771" t="s">
        <v>232</v>
      </c>
      <c r="G8771" t="s">
        <v>78</v>
      </c>
      <c r="H8771">
        <v>72</v>
      </c>
      <c r="I8771">
        <v>31105.42</v>
      </c>
      <c r="J8771">
        <v>2239590.2400000002</v>
      </c>
      <c r="K8771">
        <v>594.79999999999995</v>
      </c>
      <c r="L8771">
        <v>917</v>
      </c>
      <c r="M8771" t="s">
        <v>29</v>
      </c>
      <c r="N8771" t="s">
        <v>36</v>
      </c>
      <c r="O8771">
        <v>557500.46</v>
      </c>
      <c r="P8771">
        <f>_xlfn.DAYS(Table3[[#This Row],[Delivery_Date]],Table3[[#This Row],[Order_Date]])</f>
        <v>14</v>
      </c>
    </row>
    <row r="8772" spans="1:16" x14ac:dyDescent="0.25">
      <c r="A8772">
        <v>8771</v>
      </c>
      <c r="B8772" t="s">
        <v>59</v>
      </c>
      <c r="C8772" t="s">
        <v>38</v>
      </c>
      <c r="D8772" t="s">
        <v>25</v>
      </c>
      <c r="E8772" t="s">
        <v>60</v>
      </c>
      <c r="F8772" t="s">
        <v>402</v>
      </c>
      <c r="G8772" t="s">
        <v>80</v>
      </c>
      <c r="H8772">
        <v>93</v>
      </c>
      <c r="I8772">
        <v>33065.870000000003</v>
      </c>
      <c r="J8772">
        <v>3075125.91</v>
      </c>
      <c r="K8772">
        <v>3219.56</v>
      </c>
      <c r="L8772">
        <v>691</v>
      </c>
      <c r="M8772" t="s">
        <v>35</v>
      </c>
      <c r="N8772" t="s">
        <v>70</v>
      </c>
      <c r="O8772">
        <v>210685.39</v>
      </c>
      <c r="P8772">
        <f>_xlfn.DAYS(Table3[[#This Row],[Delivery_Date]],Table3[[#This Row],[Order_Date]])</f>
        <v>4</v>
      </c>
    </row>
    <row r="8773" spans="1:16" x14ac:dyDescent="0.25">
      <c r="A8773">
        <v>8772</v>
      </c>
      <c r="B8773" t="s">
        <v>51</v>
      </c>
      <c r="C8773" t="s">
        <v>16</v>
      </c>
      <c r="D8773" t="s">
        <v>39</v>
      </c>
      <c r="E8773" t="s">
        <v>46</v>
      </c>
      <c r="F8773" t="s">
        <v>316</v>
      </c>
      <c r="G8773" t="s">
        <v>152</v>
      </c>
      <c r="H8773">
        <v>24</v>
      </c>
      <c r="I8773">
        <v>23285.84</v>
      </c>
      <c r="J8773">
        <v>558860.16</v>
      </c>
      <c r="K8773">
        <v>4420.47</v>
      </c>
      <c r="L8773">
        <v>434</v>
      </c>
      <c r="M8773" t="s">
        <v>29</v>
      </c>
      <c r="N8773" t="s">
        <v>22</v>
      </c>
      <c r="O8773">
        <v>139605.95000000001</v>
      </c>
      <c r="P8773">
        <f>_xlfn.DAYS(Table3[[#This Row],[Delivery_Date]],Table3[[#This Row],[Order_Date]])</f>
        <v>10</v>
      </c>
    </row>
    <row r="8774" spans="1:16" x14ac:dyDescent="0.25">
      <c r="A8774">
        <v>8773</v>
      </c>
      <c r="B8774" t="s">
        <v>37</v>
      </c>
      <c r="C8774" t="s">
        <v>16</v>
      </c>
      <c r="D8774" t="s">
        <v>39</v>
      </c>
      <c r="E8774" t="s">
        <v>52</v>
      </c>
      <c r="F8774" t="s">
        <v>145</v>
      </c>
      <c r="G8774" t="s">
        <v>321</v>
      </c>
      <c r="H8774">
        <v>14</v>
      </c>
      <c r="I8774">
        <v>1157.48</v>
      </c>
      <c r="J8774">
        <v>16204.72</v>
      </c>
      <c r="K8774">
        <v>910.35</v>
      </c>
      <c r="L8774">
        <v>285</v>
      </c>
      <c r="M8774" t="s">
        <v>35</v>
      </c>
      <c r="N8774" t="s">
        <v>22</v>
      </c>
      <c r="O8774">
        <v>832.71</v>
      </c>
      <c r="P8774">
        <f>_xlfn.DAYS(Table3[[#This Row],[Delivery_Date]],Table3[[#This Row],[Order_Date]])</f>
        <v>5</v>
      </c>
    </row>
    <row r="8775" spans="1:16" x14ac:dyDescent="0.25">
      <c r="A8775">
        <v>8774</v>
      </c>
      <c r="B8775" t="s">
        <v>59</v>
      </c>
      <c r="C8775" t="s">
        <v>24</v>
      </c>
      <c r="D8775" t="s">
        <v>32</v>
      </c>
      <c r="E8775" t="s">
        <v>26</v>
      </c>
      <c r="F8775" t="s">
        <v>231</v>
      </c>
      <c r="G8775" t="s">
        <v>416</v>
      </c>
      <c r="H8775">
        <v>57</v>
      </c>
      <c r="I8775">
        <v>36725.949999999997</v>
      </c>
      <c r="J8775">
        <v>2093379.15</v>
      </c>
      <c r="K8775">
        <v>4022.56</v>
      </c>
      <c r="L8775">
        <v>765</v>
      </c>
      <c r="M8775" t="s">
        <v>21</v>
      </c>
      <c r="N8775" t="s">
        <v>22</v>
      </c>
      <c r="O8775">
        <v>414986.26</v>
      </c>
      <c r="P8775">
        <f>_xlfn.DAYS(Table3[[#This Row],[Delivery_Date]],Table3[[#This Row],[Order_Date]])</f>
        <v>3</v>
      </c>
    </row>
    <row r="8776" spans="1:16" x14ac:dyDescent="0.25">
      <c r="A8776">
        <v>8775</v>
      </c>
      <c r="B8776" t="s">
        <v>59</v>
      </c>
      <c r="C8776" t="s">
        <v>16</v>
      </c>
      <c r="D8776" t="s">
        <v>32</v>
      </c>
      <c r="E8776" t="s">
        <v>60</v>
      </c>
      <c r="F8776" t="s">
        <v>146</v>
      </c>
      <c r="G8776" t="s">
        <v>143</v>
      </c>
      <c r="H8776">
        <v>92</v>
      </c>
      <c r="I8776">
        <v>22078.880000000001</v>
      </c>
      <c r="J8776">
        <v>2031256.96</v>
      </c>
      <c r="K8776">
        <v>2320.87</v>
      </c>
      <c r="L8776">
        <v>509</v>
      </c>
      <c r="M8776" t="s">
        <v>42</v>
      </c>
      <c r="N8776" t="s">
        <v>30</v>
      </c>
      <c r="O8776">
        <v>464800.31</v>
      </c>
      <c r="P8776">
        <f>_xlfn.DAYS(Table3[[#This Row],[Delivery_Date]],Table3[[#This Row],[Order_Date]])</f>
        <v>2</v>
      </c>
    </row>
    <row r="8777" spans="1:16" x14ac:dyDescent="0.25">
      <c r="A8777">
        <v>8776</v>
      </c>
      <c r="B8777" t="s">
        <v>23</v>
      </c>
      <c r="C8777" t="s">
        <v>16</v>
      </c>
      <c r="D8777" t="s">
        <v>17</v>
      </c>
      <c r="E8777" t="s">
        <v>46</v>
      </c>
      <c r="F8777" t="s">
        <v>400</v>
      </c>
      <c r="G8777" t="s">
        <v>126</v>
      </c>
      <c r="H8777">
        <v>26</v>
      </c>
      <c r="I8777">
        <v>40067.449999999997</v>
      </c>
      <c r="J8777">
        <v>1041753.7</v>
      </c>
      <c r="K8777">
        <v>3795.78</v>
      </c>
      <c r="L8777">
        <v>541</v>
      </c>
      <c r="M8777" t="s">
        <v>42</v>
      </c>
      <c r="N8777" t="s">
        <v>22</v>
      </c>
      <c r="O8777">
        <v>125533.44</v>
      </c>
      <c r="P8777">
        <f>_xlfn.DAYS(Table3[[#This Row],[Delivery_Date]],Table3[[#This Row],[Order_Date]])</f>
        <v>3</v>
      </c>
    </row>
    <row r="8778" spans="1:16" x14ac:dyDescent="0.25">
      <c r="A8778">
        <v>8777</v>
      </c>
      <c r="B8778" t="s">
        <v>15</v>
      </c>
      <c r="C8778" t="s">
        <v>38</v>
      </c>
      <c r="D8778" t="s">
        <v>17</v>
      </c>
      <c r="E8778" t="s">
        <v>52</v>
      </c>
      <c r="F8778" t="s">
        <v>48</v>
      </c>
      <c r="G8778" t="s">
        <v>128</v>
      </c>
      <c r="H8778">
        <v>90</v>
      </c>
      <c r="I8778">
        <v>1418.49</v>
      </c>
      <c r="J8778">
        <v>127664.1</v>
      </c>
      <c r="K8778">
        <v>2234.7399999999998</v>
      </c>
      <c r="L8778">
        <v>612</v>
      </c>
      <c r="M8778" t="s">
        <v>35</v>
      </c>
      <c r="N8778" t="s">
        <v>30</v>
      </c>
      <c r="O8778">
        <v>15625.53</v>
      </c>
      <c r="P8778">
        <f>_xlfn.DAYS(Table3[[#This Row],[Delivery_Date]],Table3[[#This Row],[Order_Date]])</f>
        <v>7</v>
      </c>
    </row>
    <row r="8779" spans="1:16" x14ac:dyDescent="0.25">
      <c r="A8779">
        <v>8778</v>
      </c>
      <c r="B8779" t="s">
        <v>15</v>
      </c>
      <c r="C8779" t="s">
        <v>16</v>
      </c>
      <c r="D8779" t="s">
        <v>32</v>
      </c>
      <c r="E8779" t="s">
        <v>52</v>
      </c>
      <c r="F8779" t="s">
        <v>151</v>
      </c>
      <c r="G8779" t="s">
        <v>128</v>
      </c>
      <c r="H8779">
        <v>84</v>
      </c>
      <c r="I8779">
        <v>18187.21</v>
      </c>
      <c r="J8779">
        <v>1527725.64</v>
      </c>
      <c r="K8779">
        <v>3000.63</v>
      </c>
      <c r="L8779">
        <v>825</v>
      </c>
      <c r="M8779" t="s">
        <v>42</v>
      </c>
      <c r="N8779" t="s">
        <v>43</v>
      </c>
      <c r="O8779">
        <v>102166.98</v>
      </c>
      <c r="P8779">
        <f>_xlfn.DAYS(Table3[[#This Row],[Delivery_Date]],Table3[[#This Row],[Order_Date]])</f>
        <v>2</v>
      </c>
    </row>
    <row r="8780" spans="1:16" x14ac:dyDescent="0.25">
      <c r="A8780">
        <v>8779</v>
      </c>
      <c r="B8780" t="s">
        <v>31</v>
      </c>
      <c r="C8780" t="s">
        <v>24</v>
      </c>
      <c r="D8780" t="s">
        <v>25</v>
      </c>
      <c r="E8780" t="s">
        <v>52</v>
      </c>
      <c r="F8780" t="s">
        <v>400</v>
      </c>
      <c r="G8780" t="s">
        <v>394</v>
      </c>
      <c r="H8780">
        <v>94</v>
      </c>
      <c r="I8780">
        <v>13135.51</v>
      </c>
      <c r="J8780">
        <v>1234737.94</v>
      </c>
      <c r="K8780">
        <v>1763.43</v>
      </c>
      <c r="L8780">
        <v>701</v>
      </c>
      <c r="M8780" t="s">
        <v>21</v>
      </c>
      <c r="N8780" t="s">
        <v>43</v>
      </c>
      <c r="O8780">
        <v>183188.73</v>
      </c>
      <c r="P8780">
        <f>_xlfn.DAYS(Table3[[#This Row],[Delivery_Date]],Table3[[#This Row],[Order_Date]])</f>
        <v>8</v>
      </c>
    </row>
    <row r="8781" spans="1:16" x14ac:dyDescent="0.25">
      <c r="A8781">
        <v>8780</v>
      </c>
      <c r="B8781" t="s">
        <v>31</v>
      </c>
      <c r="C8781" t="s">
        <v>24</v>
      </c>
      <c r="D8781" t="s">
        <v>32</v>
      </c>
      <c r="E8781" t="s">
        <v>60</v>
      </c>
      <c r="F8781" t="s">
        <v>265</v>
      </c>
      <c r="G8781" t="s">
        <v>128</v>
      </c>
      <c r="H8781">
        <v>59</v>
      </c>
      <c r="I8781">
        <v>25321.01</v>
      </c>
      <c r="J8781">
        <v>1493939.59</v>
      </c>
      <c r="K8781">
        <v>1597.05</v>
      </c>
      <c r="L8781">
        <v>201</v>
      </c>
      <c r="M8781" t="s">
        <v>29</v>
      </c>
      <c r="N8781" t="s">
        <v>43</v>
      </c>
      <c r="O8781">
        <v>369575.39</v>
      </c>
      <c r="P8781">
        <f>_xlfn.DAYS(Table3[[#This Row],[Delivery_Date]],Table3[[#This Row],[Order_Date]])</f>
        <v>6</v>
      </c>
    </row>
    <row r="8782" spans="1:16" x14ac:dyDescent="0.25">
      <c r="A8782">
        <v>8781</v>
      </c>
      <c r="B8782" t="s">
        <v>31</v>
      </c>
      <c r="C8782" t="s">
        <v>38</v>
      </c>
      <c r="D8782" t="s">
        <v>17</v>
      </c>
      <c r="E8782" t="s">
        <v>46</v>
      </c>
      <c r="F8782" t="s">
        <v>239</v>
      </c>
      <c r="G8782" t="s">
        <v>176</v>
      </c>
      <c r="H8782">
        <v>78</v>
      </c>
      <c r="I8782">
        <v>34251.57</v>
      </c>
      <c r="J8782">
        <v>2671622.46</v>
      </c>
      <c r="K8782">
        <v>4531.45</v>
      </c>
      <c r="L8782">
        <v>528</v>
      </c>
      <c r="M8782" t="s">
        <v>21</v>
      </c>
      <c r="N8782" t="s">
        <v>30</v>
      </c>
      <c r="O8782">
        <v>335916.08</v>
      </c>
      <c r="P8782">
        <f>_xlfn.DAYS(Table3[[#This Row],[Delivery_Date]],Table3[[#This Row],[Order_Date]])</f>
        <v>14</v>
      </c>
    </row>
    <row r="8783" spans="1:16" x14ac:dyDescent="0.25">
      <c r="A8783">
        <v>8782</v>
      </c>
      <c r="B8783" t="s">
        <v>31</v>
      </c>
      <c r="C8783" t="s">
        <v>24</v>
      </c>
      <c r="D8783" t="s">
        <v>45</v>
      </c>
      <c r="E8783" t="s">
        <v>52</v>
      </c>
      <c r="F8783" t="s">
        <v>341</v>
      </c>
      <c r="G8783" t="s">
        <v>285</v>
      </c>
      <c r="H8783">
        <v>46</v>
      </c>
      <c r="I8783">
        <v>25459.52</v>
      </c>
      <c r="J8783">
        <v>1171137.92</v>
      </c>
      <c r="K8783">
        <v>4484.49</v>
      </c>
      <c r="L8783">
        <v>684</v>
      </c>
      <c r="M8783" t="s">
        <v>21</v>
      </c>
      <c r="N8783" t="s">
        <v>70</v>
      </c>
      <c r="O8783">
        <v>216984.42</v>
      </c>
      <c r="P8783">
        <f>_xlfn.DAYS(Table3[[#This Row],[Delivery_Date]],Table3[[#This Row],[Order_Date]])</f>
        <v>1</v>
      </c>
    </row>
    <row r="8784" spans="1:16" x14ac:dyDescent="0.25">
      <c r="A8784">
        <v>8783</v>
      </c>
      <c r="B8784" t="s">
        <v>15</v>
      </c>
      <c r="C8784" t="s">
        <v>38</v>
      </c>
      <c r="D8784" t="s">
        <v>25</v>
      </c>
      <c r="E8784" t="s">
        <v>60</v>
      </c>
      <c r="F8784" t="s">
        <v>96</v>
      </c>
      <c r="G8784" t="s">
        <v>269</v>
      </c>
      <c r="H8784">
        <v>8</v>
      </c>
      <c r="I8784">
        <v>10332.86</v>
      </c>
      <c r="J8784">
        <v>82662.880000000005</v>
      </c>
      <c r="K8784">
        <v>4980.6499999999996</v>
      </c>
      <c r="L8784">
        <v>616</v>
      </c>
      <c r="M8784" t="s">
        <v>29</v>
      </c>
      <c r="N8784" t="s">
        <v>70</v>
      </c>
      <c r="O8784">
        <v>14817.33</v>
      </c>
      <c r="P8784">
        <f>_xlfn.DAYS(Table3[[#This Row],[Delivery_Date]],Table3[[#This Row],[Order_Date]])</f>
        <v>3</v>
      </c>
    </row>
    <row r="8785" spans="1:16" x14ac:dyDescent="0.25">
      <c r="A8785">
        <v>8784</v>
      </c>
      <c r="B8785" t="s">
        <v>23</v>
      </c>
      <c r="C8785" t="s">
        <v>38</v>
      </c>
      <c r="D8785" t="s">
        <v>39</v>
      </c>
      <c r="E8785" t="s">
        <v>26</v>
      </c>
      <c r="F8785" t="s">
        <v>138</v>
      </c>
      <c r="G8785" t="s">
        <v>385</v>
      </c>
      <c r="H8785">
        <v>99</v>
      </c>
      <c r="I8785">
        <v>1331.93</v>
      </c>
      <c r="J8785">
        <v>131861.07</v>
      </c>
      <c r="K8785">
        <v>3933.13</v>
      </c>
      <c r="L8785">
        <v>520</v>
      </c>
      <c r="M8785" t="s">
        <v>21</v>
      </c>
      <c r="N8785" t="s">
        <v>30</v>
      </c>
      <c r="O8785">
        <v>18146.86</v>
      </c>
      <c r="P8785">
        <f>_xlfn.DAYS(Table3[[#This Row],[Delivery_Date]],Table3[[#This Row],[Order_Date]])</f>
        <v>6</v>
      </c>
    </row>
    <row r="8786" spans="1:16" x14ac:dyDescent="0.25">
      <c r="A8786">
        <v>8785</v>
      </c>
      <c r="B8786" t="s">
        <v>23</v>
      </c>
      <c r="C8786" t="s">
        <v>38</v>
      </c>
      <c r="D8786" t="s">
        <v>32</v>
      </c>
      <c r="E8786" t="s">
        <v>46</v>
      </c>
      <c r="F8786" t="s">
        <v>200</v>
      </c>
      <c r="G8786" t="s">
        <v>365</v>
      </c>
      <c r="H8786">
        <v>93</v>
      </c>
      <c r="I8786">
        <v>33647.760000000002</v>
      </c>
      <c r="J8786">
        <v>3129241.68</v>
      </c>
      <c r="K8786">
        <v>1885.18</v>
      </c>
      <c r="L8786">
        <v>636</v>
      </c>
      <c r="M8786" t="s">
        <v>35</v>
      </c>
      <c r="N8786" t="s">
        <v>30</v>
      </c>
      <c r="O8786">
        <v>557707.16</v>
      </c>
      <c r="P8786">
        <f>_xlfn.DAYS(Table3[[#This Row],[Delivery_Date]],Table3[[#This Row],[Order_Date]])</f>
        <v>12</v>
      </c>
    </row>
    <row r="8787" spans="1:16" x14ac:dyDescent="0.25">
      <c r="A8787">
        <v>8786</v>
      </c>
      <c r="B8787" t="s">
        <v>65</v>
      </c>
      <c r="C8787" t="s">
        <v>24</v>
      </c>
      <c r="D8787" t="s">
        <v>45</v>
      </c>
      <c r="E8787" t="s">
        <v>26</v>
      </c>
      <c r="F8787" t="s">
        <v>108</v>
      </c>
      <c r="G8787" t="s">
        <v>286</v>
      </c>
      <c r="H8787">
        <v>33</v>
      </c>
      <c r="I8787">
        <v>43308.18</v>
      </c>
      <c r="J8787">
        <v>1429169.94</v>
      </c>
      <c r="K8787">
        <v>1194.0899999999999</v>
      </c>
      <c r="L8787">
        <v>666</v>
      </c>
      <c r="M8787" t="s">
        <v>42</v>
      </c>
      <c r="N8787" t="s">
        <v>43</v>
      </c>
      <c r="O8787">
        <v>95433.23</v>
      </c>
      <c r="P8787">
        <f>_xlfn.DAYS(Table3[[#This Row],[Delivery_Date]],Table3[[#This Row],[Order_Date]])</f>
        <v>4</v>
      </c>
    </row>
    <row r="8788" spans="1:16" x14ac:dyDescent="0.25">
      <c r="A8788">
        <v>8787</v>
      </c>
      <c r="B8788" t="s">
        <v>37</v>
      </c>
      <c r="C8788" t="s">
        <v>24</v>
      </c>
      <c r="D8788" t="s">
        <v>17</v>
      </c>
      <c r="E8788" t="s">
        <v>18</v>
      </c>
      <c r="F8788" t="s">
        <v>90</v>
      </c>
      <c r="G8788" t="s">
        <v>109</v>
      </c>
      <c r="H8788">
        <v>12</v>
      </c>
      <c r="I8788">
        <v>29469.79</v>
      </c>
      <c r="J8788">
        <v>353637.48</v>
      </c>
      <c r="K8788">
        <v>1529.61</v>
      </c>
      <c r="L8788">
        <v>505</v>
      </c>
      <c r="M8788" t="s">
        <v>29</v>
      </c>
      <c r="N8788" t="s">
        <v>43</v>
      </c>
      <c r="O8788">
        <v>87438.45</v>
      </c>
      <c r="P8788">
        <f>_xlfn.DAYS(Table3[[#This Row],[Delivery_Date]],Table3[[#This Row],[Order_Date]])</f>
        <v>15</v>
      </c>
    </row>
    <row r="8789" spans="1:16" x14ac:dyDescent="0.25">
      <c r="A8789">
        <v>8788</v>
      </c>
      <c r="B8789" t="s">
        <v>59</v>
      </c>
      <c r="C8789" t="s">
        <v>24</v>
      </c>
      <c r="D8789" t="s">
        <v>39</v>
      </c>
      <c r="E8789" t="s">
        <v>46</v>
      </c>
      <c r="F8789" t="s">
        <v>301</v>
      </c>
      <c r="G8789" t="s">
        <v>56</v>
      </c>
      <c r="H8789">
        <v>28</v>
      </c>
      <c r="I8789">
        <v>25368.52</v>
      </c>
      <c r="J8789">
        <v>710318.56</v>
      </c>
      <c r="K8789">
        <v>2557.27</v>
      </c>
      <c r="L8789">
        <v>302</v>
      </c>
      <c r="M8789" t="s">
        <v>21</v>
      </c>
      <c r="N8789" t="s">
        <v>30</v>
      </c>
      <c r="O8789">
        <v>101482.76</v>
      </c>
      <c r="P8789">
        <f>_xlfn.DAYS(Table3[[#This Row],[Delivery_Date]],Table3[[#This Row],[Order_Date]])</f>
        <v>10</v>
      </c>
    </row>
    <row r="8790" spans="1:16" x14ac:dyDescent="0.25">
      <c r="A8790">
        <v>8789</v>
      </c>
      <c r="B8790" t="s">
        <v>31</v>
      </c>
      <c r="C8790" t="s">
        <v>38</v>
      </c>
      <c r="D8790" t="s">
        <v>17</v>
      </c>
      <c r="E8790" t="s">
        <v>18</v>
      </c>
      <c r="F8790" t="s">
        <v>245</v>
      </c>
      <c r="G8790" t="s">
        <v>345</v>
      </c>
      <c r="H8790">
        <v>42</v>
      </c>
      <c r="I8790">
        <v>17990.62</v>
      </c>
      <c r="J8790">
        <v>755606.04</v>
      </c>
      <c r="K8790">
        <v>2700.56</v>
      </c>
      <c r="L8790">
        <v>325</v>
      </c>
      <c r="M8790" t="s">
        <v>42</v>
      </c>
      <c r="N8790" t="s">
        <v>30</v>
      </c>
      <c r="O8790">
        <v>75350.05</v>
      </c>
      <c r="P8790">
        <f>_xlfn.DAYS(Table3[[#This Row],[Delivery_Date]],Table3[[#This Row],[Order_Date]])</f>
        <v>14</v>
      </c>
    </row>
    <row r="8791" spans="1:16" x14ac:dyDescent="0.25">
      <c r="A8791">
        <v>8790</v>
      </c>
      <c r="B8791" t="s">
        <v>31</v>
      </c>
      <c r="C8791" t="s">
        <v>16</v>
      </c>
      <c r="D8791" t="s">
        <v>25</v>
      </c>
      <c r="E8791" t="s">
        <v>46</v>
      </c>
      <c r="F8791" t="s">
        <v>197</v>
      </c>
      <c r="G8791" t="s">
        <v>217</v>
      </c>
      <c r="H8791">
        <v>31</v>
      </c>
      <c r="I8791">
        <v>47334.92</v>
      </c>
      <c r="J8791">
        <v>1467382.52</v>
      </c>
      <c r="K8791">
        <v>240.42</v>
      </c>
      <c r="L8791">
        <v>330</v>
      </c>
      <c r="M8791" t="s">
        <v>29</v>
      </c>
      <c r="N8791" t="s">
        <v>22</v>
      </c>
      <c r="O8791">
        <v>155241.66</v>
      </c>
      <c r="P8791">
        <f>_xlfn.DAYS(Table3[[#This Row],[Delivery_Date]],Table3[[#This Row],[Order_Date]])</f>
        <v>9</v>
      </c>
    </row>
    <row r="8792" spans="1:16" x14ac:dyDescent="0.25">
      <c r="A8792">
        <v>8791</v>
      </c>
      <c r="B8792" t="s">
        <v>44</v>
      </c>
      <c r="C8792" t="s">
        <v>38</v>
      </c>
      <c r="D8792" t="s">
        <v>45</v>
      </c>
      <c r="E8792" t="s">
        <v>52</v>
      </c>
      <c r="F8792" t="s">
        <v>156</v>
      </c>
      <c r="G8792" t="s">
        <v>99</v>
      </c>
      <c r="H8792">
        <v>77</v>
      </c>
      <c r="I8792">
        <v>1803.4</v>
      </c>
      <c r="J8792">
        <v>138861.79999999999</v>
      </c>
      <c r="K8792">
        <v>584.41999999999996</v>
      </c>
      <c r="L8792">
        <v>776</v>
      </c>
      <c r="M8792" t="s">
        <v>21</v>
      </c>
      <c r="N8792" t="s">
        <v>70</v>
      </c>
      <c r="O8792">
        <v>7181.29</v>
      </c>
      <c r="P8792">
        <f>_xlfn.DAYS(Table3[[#This Row],[Delivery_Date]],Table3[[#This Row],[Order_Date]])</f>
        <v>8</v>
      </c>
    </row>
    <row r="8793" spans="1:16" x14ac:dyDescent="0.25">
      <c r="A8793">
        <v>8792</v>
      </c>
      <c r="B8793" t="s">
        <v>31</v>
      </c>
      <c r="C8793" t="s">
        <v>16</v>
      </c>
      <c r="D8793" t="s">
        <v>17</v>
      </c>
      <c r="E8793" t="s">
        <v>52</v>
      </c>
      <c r="F8793" t="s">
        <v>27</v>
      </c>
      <c r="G8793" t="s">
        <v>284</v>
      </c>
      <c r="H8793">
        <v>8</v>
      </c>
      <c r="I8793">
        <v>27170.83</v>
      </c>
      <c r="J8793">
        <v>217366.64</v>
      </c>
      <c r="K8793">
        <v>3864.8</v>
      </c>
      <c r="L8793">
        <v>498</v>
      </c>
      <c r="M8793" t="s">
        <v>35</v>
      </c>
      <c r="N8793" t="s">
        <v>22</v>
      </c>
      <c r="O8793">
        <v>49016.34</v>
      </c>
      <c r="P8793">
        <f>_xlfn.DAYS(Table3[[#This Row],[Delivery_Date]],Table3[[#This Row],[Order_Date]])</f>
        <v>1</v>
      </c>
    </row>
    <row r="8794" spans="1:16" x14ac:dyDescent="0.25">
      <c r="A8794">
        <v>8793</v>
      </c>
      <c r="B8794" t="s">
        <v>59</v>
      </c>
      <c r="C8794" t="s">
        <v>24</v>
      </c>
      <c r="D8794" t="s">
        <v>39</v>
      </c>
      <c r="E8794" t="s">
        <v>46</v>
      </c>
      <c r="F8794" t="s">
        <v>161</v>
      </c>
      <c r="G8794" t="s">
        <v>151</v>
      </c>
      <c r="H8794">
        <v>74</v>
      </c>
      <c r="I8794">
        <v>41853.910000000003</v>
      </c>
      <c r="J8794">
        <v>3097189.34</v>
      </c>
      <c r="K8794">
        <v>2601.73</v>
      </c>
      <c r="L8794">
        <v>741</v>
      </c>
      <c r="M8794" t="s">
        <v>21</v>
      </c>
      <c r="N8794" t="s">
        <v>70</v>
      </c>
      <c r="O8794">
        <v>683380.96</v>
      </c>
      <c r="P8794">
        <f>_xlfn.DAYS(Table3[[#This Row],[Delivery_Date]],Table3[[#This Row],[Order_Date]])</f>
        <v>2</v>
      </c>
    </row>
    <row r="8795" spans="1:16" x14ac:dyDescent="0.25">
      <c r="A8795">
        <v>8794</v>
      </c>
      <c r="B8795" t="s">
        <v>23</v>
      </c>
      <c r="C8795" t="s">
        <v>16</v>
      </c>
      <c r="D8795" t="s">
        <v>32</v>
      </c>
      <c r="E8795" t="s">
        <v>18</v>
      </c>
      <c r="F8795" t="s">
        <v>262</v>
      </c>
      <c r="G8795" t="s">
        <v>316</v>
      </c>
      <c r="H8795">
        <v>99</v>
      </c>
      <c r="I8795">
        <v>43334.68</v>
      </c>
      <c r="J8795">
        <v>4290133.32</v>
      </c>
      <c r="K8795">
        <v>648.62</v>
      </c>
      <c r="L8795">
        <v>682</v>
      </c>
      <c r="M8795" t="s">
        <v>29</v>
      </c>
      <c r="N8795" t="s">
        <v>70</v>
      </c>
      <c r="O8795">
        <v>1013365.58</v>
      </c>
      <c r="P8795">
        <f>_xlfn.DAYS(Table3[[#This Row],[Delivery_Date]],Table3[[#This Row],[Order_Date]])</f>
        <v>12</v>
      </c>
    </row>
    <row r="8796" spans="1:16" x14ac:dyDescent="0.25">
      <c r="A8796">
        <v>8795</v>
      </c>
      <c r="B8796" t="s">
        <v>59</v>
      </c>
      <c r="C8796" t="s">
        <v>24</v>
      </c>
      <c r="D8796" t="s">
        <v>45</v>
      </c>
      <c r="E8796" t="s">
        <v>18</v>
      </c>
      <c r="F8796" t="s">
        <v>149</v>
      </c>
      <c r="G8796" t="s">
        <v>207</v>
      </c>
      <c r="H8796">
        <v>13</v>
      </c>
      <c r="I8796">
        <v>1283.1199999999999</v>
      </c>
      <c r="J8796">
        <v>16680.560000000001</v>
      </c>
      <c r="K8796">
        <v>2888.73</v>
      </c>
      <c r="L8796">
        <v>584</v>
      </c>
      <c r="M8796" t="s">
        <v>21</v>
      </c>
      <c r="N8796" t="s">
        <v>30</v>
      </c>
      <c r="O8796">
        <v>1522.6</v>
      </c>
      <c r="P8796">
        <f>_xlfn.DAYS(Table3[[#This Row],[Delivery_Date]],Table3[[#This Row],[Order_Date]])</f>
        <v>1</v>
      </c>
    </row>
    <row r="8797" spans="1:16" x14ac:dyDescent="0.25">
      <c r="A8797">
        <v>8796</v>
      </c>
      <c r="B8797" t="s">
        <v>37</v>
      </c>
      <c r="C8797" t="s">
        <v>38</v>
      </c>
      <c r="D8797" t="s">
        <v>25</v>
      </c>
      <c r="E8797" t="s">
        <v>52</v>
      </c>
      <c r="F8797" t="s">
        <v>417</v>
      </c>
      <c r="G8797" t="s">
        <v>111</v>
      </c>
      <c r="H8797">
        <v>50</v>
      </c>
      <c r="I8797">
        <v>9131.93</v>
      </c>
      <c r="J8797">
        <v>456596.5</v>
      </c>
      <c r="K8797">
        <v>3140.77</v>
      </c>
      <c r="L8797">
        <v>967</v>
      </c>
      <c r="M8797" t="s">
        <v>21</v>
      </c>
      <c r="N8797" t="s">
        <v>70</v>
      </c>
      <c r="O8797">
        <v>59277.08</v>
      </c>
      <c r="P8797">
        <f>_xlfn.DAYS(Table3[[#This Row],[Delivery_Date]],Table3[[#This Row],[Order_Date]])</f>
        <v>5</v>
      </c>
    </row>
    <row r="8798" spans="1:16" x14ac:dyDescent="0.25">
      <c r="A8798">
        <v>8797</v>
      </c>
      <c r="B8798" t="s">
        <v>44</v>
      </c>
      <c r="C8798" t="s">
        <v>24</v>
      </c>
      <c r="D8798" t="s">
        <v>17</v>
      </c>
      <c r="E8798" t="s">
        <v>60</v>
      </c>
      <c r="F8798" t="s">
        <v>175</v>
      </c>
      <c r="G8798" t="s">
        <v>378</v>
      </c>
      <c r="H8798">
        <v>52</v>
      </c>
      <c r="I8798">
        <v>531.47</v>
      </c>
      <c r="J8798">
        <v>27636.44</v>
      </c>
      <c r="K8798">
        <v>1514.02</v>
      </c>
      <c r="L8798">
        <v>692</v>
      </c>
      <c r="M8798" t="s">
        <v>21</v>
      </c>
      <c r="N8798" t="s">
        <v>22</v>
      </c>
      <c r="O8798">
        <v>4346.5600000000004</v>
      </c>
      <c r="P8798">
        <f>_xlfn.DAYS(Table3[[#This Row],[Delivery_Date]],Table3[[#This Row],[Order_Date]])</f>
        <v>15</v>
      </c>
    </row>
    <row r="8799" spans="1:16" x14ac:dyDescent="0.25">
      <c r="A8799">
        <v>8798</v>
      </c>
      <c r="B8799" t="s">
        <v>23</v>
      </c>
      <c r="C8799" t="s">
        <v>24</v>
      </c>
      <c r="D8799" t="s">
        <v>17</v>
      </c>
      <c r="E8799" t="s">
        <v>52</v>
      </c>
      <c r="F8799" t="s">
        <v>171</v>
      </c>
      <c r="G8799" t="s">
        <v>148</v>
      </c>
      <c r="H8799">
        <v>76</v>
      </c>
      <c r="I8799">
        <v>2550.7199999999998</v>
      </c>
      <c r="J8799">
        <v>193854.72</v>
      </c>
      <c r="K8799">
        <v>2813.05</v>
      </c>
      <c r="L8799">
        <v>259</v>
      </c>
      <c r="M8799" t="s">
        <v>29</v>
      </c>
      <c r="N8799" t="s">
        <v>30</v>
      </c>
      <c r="O8799">
        <v>9985.83</v>
      </c>
      <c r="P8799">
        <f>_xlfn.DAYS(Table3[[#This Row],[Delivery_Date]],Table3[[#This Row],[Order_Date]])</f>
        <v>8</v>
      </c>
    </row>
    <row r="8800" spans="1:16" x14ac:dyDescent="0.25">
      <c r="A8800">
        <v>8799</v>
      </c>
      <c r="B8800" t="s">
        <v>23</v>
      </c>
      <c r="C8800" t="s">
        <v>16</v>
      </c>
      <c r="D8800" t="s">
        <v>32</v>
      </c>
      <c r="E8800" t="s">
        <v>26</v>
      </c>
      <c r="F8800" t="s">
        <v>47</v>
      </c>
      <c r="G8800" t="s">
        <v>137</v>
      </c>
      <c r="H8800">
        <v>56</v>
      </c>
      <c r="I8800">
        <v>44412.06</v>
      </c>
      <c r="J8800">
        <v>2487075.36</v>
      </c>
      <c r="K8800">
        <v>3654.42</v>
      </c>
      <c r="L8800">
        <v>741</v>
      </c>
      <c r="M8800" t="s">
        <v>29</v>
      </c>
      <c r="N8800" t="s">
        <v>70</v>
      </c>
      <c r="O8800">
        <v>224601.94</v>
      </c>
      <c r="P8800">
        <f>_xlfn.DAYS(Table3[[#This Row],[Delivery_Date]],Table3[[#This Row],[Order_Date]])</f>
        <v>6</v>
      </c>
    </row>
    <row r="8801" spans="1:16" x14ac:dyDescent="0.25">
      <c r="A8801">
        <v>8800</v>
      </c>
      <c r="B8801" t="s">
        <v>44</v>
      </c>
      <c r="C8801" t="s">
        <v>38</v>
      </c>
      <c r="D8801" t="s">
        <v>17</v>
      </c>
      <c r="E8801" t="s">
        <v>18</v>
      </c>
      <c r="F8801" t="s">
        <v>233</v>
      </c>
      <c r="G8801" t="s">
        <v>53</v>
      </c>
      <c r="H8801">
        <v>97</v>
      </c>
      <c r="I8801">
        <v>3637.49</v>
      </c>
      <c r="J8801">
        <v>352836.53</v>
      </c>
      <c r="K8801">
        <v>3810.22</v>
      </c>
      <c r="L8801">
        <v>632</v>
      </c>
      <c r="M8801" t="s">
        <v>42</v>
      </c>
      <c r="N8801" t="s">
        <v>70</v>
      </c>
      <c r="O8801">
        <v>51651.71</v>
      </c>
      <c r="P8801">
        <f>_xlfn.DAYS(Table3[[#This Row],[Delivery_Date]],Table3[[#This Row],[Order_Date]])</f>
        <v>10</v>
      </c>
    </row>
    <row r="8802" spans="1:16" x14ac:dyDescent="0.25">
      <c r="A8802">
        <v>8801</v>
      </c>
      <c r="B8802" t="s">
        <v>31</v>
      </c>
      <c r="C8802" t="s">
        <v>16</v>
      </c>
      <c r="D8802" t="s">
        <v>39</v>
      </c>
      <c r="E8802" t="s">
        <v>18</v>
      </c>
      <c r="F8802" t="s">
        <v>221</v>
      </c>
      <c r="G8802" t="s">
        <v>342</v>
      </c>
      <c r="H8802">
        <v>68</v>
      </c>
      <c r="I8802">
        <v>36095.89</v>
      </c>
      <c r="J8802">
        <v>2454520.52</v>
      </c>
      <c r="K8802">
        <v>4523.95</v>
      </c>
      <c r="L8802">
        <v>529</v>
      </c>
      <c r="M8802" t="s">
        <v>29</v>
      </c>
      <c r="N8802" t="s">
        <v>30</v>
      </c>
      <c r="O8802">
        <v>404976.61</v>
      </c>
      <c r="P8802">
        <f>_xlfn.DAYS(Table3[[#This Row],[Delivery_Date]],Table3[[#This Row],[Order_Date]])</f>
        <v>7</v>
      </c>
    </row>
    <row r="8803" spans="1:16" x14ac:dyDescent="0.25">
      <c r="A8803">
        <v>8802</v>
      </c>
      <c r="B8803" t="s">
        <v>31</v>
      </c>
      <c r="C8803" t="s">
        <v>16</v>
      </c>
      <c r="D8803" t="s">
        <v>45</v>
      </c>
      <c r="E8803" t="s">
        <v>18</v>
      </c>
      <c r="F8803" t="s">
        <v>92</v>
      </c>
      <c r="G8803" t="s">
        <v>172</v>
      </c>
      <c r="H8803">
        <v>87</v>
      </c>
      <c r="I8803">
        <v>32450.76</v>
      </c>
      <c r="J8803">
        <v>2823216.12</v>
      </c>
      <c r="K8803">
        <v>4891.22</v>
      </c>
      <c r="L8803">
        <v>381</v>
      </c>
      <c r="M8803" t="s">
        <v>35</v>
      </c>
      <c r="N8803" t="s">
        <v>70</v>
      </c>
      <c r="O8803">
        <v>186383.38</v>
      </c>
      <c r="P8803">
        <f>_xlfn.DAYS(Table3[[#This Row],[Delivery_Date]],Table3[[#This Row],[Order_Date]])</f>
        <v>9</v>
      </c>
    </row>
    <row r="8804" spans="1:16" x14ac:dyDescent="0.25">
      <c r="A8804">
        <v>8803</v>
      </c>
      <c r="B8804" t="s">
        <v>31</v>
      </c>
      <c r="C8804" t="s">
        <v>16</v>
      </c>
      <c r="D8804" t="s">
        <v>39</v>
      </c>
      <c r="E8804" t="s">
        <v>26</v>
      </c>
      <c r="F8804" t="s">
        <v>145</v>
      </c>
      <c r="G8804" t="s">
        <v>253</v>
      </c>
      <c r="H8804">
        <v>82</v>
      </c>
      <c r="I8804">
        <v>6453.28</v>
      </c>
      <c r="J8804">
        <v>529168.96</v>
      </c>
      <c r="K8804">
        <v>4795.7299999999996</v>
      </c>
      <c r="L8804">
        <v>418</v>
      </c>
      <c r="M8804" t="s">
        <v>29</v>
      </c>
      <c r="N8804" t="s">
        <v>70</v>
      </c>
      <c r="O8804">
        <v>73738.289999999994</v>
      </c>
      <c r="P8804">
        <f>_xlfn.DAYS(Table3[[#This Row],[Delivery_Date]],Table3[[#This Row],[Order_Date]])</f>
        <v>14</v>
      </c>
    </row>
    <row r="8805" spans="1:16" x14ac:dyDescent="0.25">
      <c r="A8805">
        <v>8804</v>
      </c>
      <c r="B8805" t="s">
        <v>31</v>
      </c>
      <c r="C8805" t="s">
        <v>24</v>
      </c>
      <c r="D8805" t="s">
        <v>32</v>
      </c>
      <c r="E8805" t="s">
        <v>46</v>
      </c>
      <c r="F8805" t="s">
        <v>296</v>
      </c>
      <c r="G8805" t="s">
        <v>252</v>
      </c>
      <c r="H8805">
        <v>47</v>
      </c>
      <c r="I8805">
        <v>33628.5</v>
      </c>
      <c r="J8805">
        <v>1580539.5</v>
      </c>
      <c r="K8805">
        <v>1718.48</v>
      </c>
      <c r="L8805">
        <v>293</v>
      </c>
      <c r="M8805" t="s">
        <v>21</v>
      </c>
      <c r="N8805" t="s">
        <v>36</v>
      </c>
      <c r="O8805">
        <v>345625.49</v>
      </c>
      <c r="P8805">
        <f>_xlfn.DAYS(Table3[[#This Row],[Delivery_Date]],Table3[[#This Row],[Order_Date]])</f>
        <v>5</v>
      </c>
    </row>
    <row r="8806" spans="1:16" x14ac:dyDescent="0.25">
      <c r="A8806">
        <v>8805</v>
      </c>
      <c r="B8806" t="s">
        <v>31</v>
      </c>
      <c r="C8806" t="s">
        <v>38</v>
      </c>
      <c r="D8806" t="s">
        <v>25</v>
      </c>
      <c r="E8806" t="s">
        <v>26</v>
      </c>
      <c r="F8806" t="s">
        <v>140</v>
      </c>
      <c r="G8806" t="s">
        <v>104</v>
      </c>
      <c r="H8806">
        <v>63</v>
      </c>
      <c r="I8806">
        <v>46801.27</v>
      </c>
      <c r="J8806">
        <v>2948480.01</v>
      </c>
      <c r="K8806">
        <v>2276.86</v>
      </c>
      <c r="L8806">
        <v>265</v>
      </c>
      <c r="M8806" t="s">
        <v>29</v>
      </c>
      <c r="N8806" t="s">
        <v>22</v>
      </c>
      <c r="O8806">
        <v>161238.14000000001</v>
      </c>
      <c r="P8806">
        <f>_xlfn.DAYS(Table3[[#This Row],[Delivery_Date]],Table3[[#This Row],[Order_Date]])</f>
        <v>8</v>
      </c>
    </row>
    <row r="8807" spans="1:16" x14ac:dyDescent="0.25">
      <c r="A8807">
        <v>8806</v>
      </c>
      <c r="B8807" t="s">
        <v>23</v>
      </c>
      <c r="C8807" t="s">
        <v>38</v>
      </c>
      <c r="D8807" t="s">
        <v>17</v>
      </c>
      <c r="E8807" t="s">
        <v>46</v>
      </c>
      <c r="F8807" t="s">
        <v>270</v>
      </c>
      <c r="G8807" t="s">
        <v>230</v>
      </c>
      <c r="H8807">
        <v>14</v>
      </c>
      <c r="I8807">
        <v>20549.39</v>
      </c>
      <c r="J8807">
        <v>287691.46000000002</v>
      </c>
      <c r="K8807">
        <v>1656.83</v>
      </c>
      <c r="L8807">
        <v>841</v>
      </c>
      <c r="M8807" t="s">
        <v>42</v>
      </c>
      <c r="N8807" t="s">
        <v>22</v>
      </c>
      <c r="O8807">
        <v>21675.69</v>
      </c>
      <c r="P8807">
        <f>_xlfn.DAYS(Table3[[#This Row],[Delivery_Date]],Table3[[#This Row],[Order_Date]])</f>
        <v>15</v>
      </c>
    </row>
    <row r="8808" spans="1:16" x14ac:dyDescent="0.25">
      <c r="A8808">
        <v>8807</v>
      </c>
      <c r="B8808" t="s">
        <v>59</v>
      </c>
      <c r="C8808" t="s">
        <v>16</v>
      </c>
      <c r="D8808" t="s">
        <v>25</v>
      </c>
      <c r="E8808" t="s">
        <v>60</v>
      </c>
      <c r="F8808" t="s">
        <v>168</v>
      </c>
      <c r="G8808" t="s">
        <v>145</v>
      </c>
      <c r="H8808">
        <v>62</v>
      </c>
      <c r="I8808">
        <v>36621.629999999997</v>
      </c>
      <c r="J8808">
        <v>2270541.06</v>
      </c>
      <c r="K8808">
        <v>1123.3599999999999</v>
      </c>
      <c r="L8808">
        <v>50</v>
      </c>
      <c r="M8808" t="s">
        <v>35</v>
      </c>
      <c r="N8808" t="s">
        <v>22</v>
      </c>
      <c r="O8808">
        <v>492338.33</v>
      </c>
      <c r="P8808">
        <f>_xlfn.DAYS(Table3[[#This Row],[Delivery_Date]],Table3[[#This Row],[Order_Date]])</f>
        <v>3</v>
      </c>
    </row>
    <row r="8809" spans="1:16" x14ac:dyDescent="0.25">
      <c r="A8809">
        <v>8808</v>
      </c>
      <c r="B8809" t="s">
        <v>65</v>
      </c>
      <c r="C8809" t="s">
        <v>38</v>
      </c>
      <c r="D8809" t="s">
        <v>17</v>
      </c>
      <c r="E8809" t="s">
        <v>46</v>
      </c>
      <c r="F8809" t="s">
        <v>202</v>
      </c>
      <c r="G8809" t="s">
        <v>214</v>
      </c>
      <c r="H8809">
        <v>67</v>
      </c>
      <c r="I8809">
        <v>9771.6299999999992</v>
      </c>
      <c r="J8809">
        <v>654699.21</v>
      </c>
      <c r="K8809">
        <v>1735.25</v>
      </c>
      <c r="L8809">
        <v>742</v>
      </c>
      <c r="M8809" t="s">
        <v>21</v>
      </c>
      <c r="N8809" t="s">
        <v>30</v>
      </c>
      <c r="O8809">
        <v>146480.04999999999</v>
      </c>
      <c r="P8809">
        <f>_xlfn.DAYS(Table3[[#This Row],[Delivery_Date]],Table3[[#This Row],[Order_Date]])</f>
        <v>14</v>
      </c>
    </row>
    <row r="8810" spans="1:16" x14ac:dyDescent="0.25">
      <c r="A8810">
        <v>8809</v>
      </c>
      <c r="B8810" t="s">
        <v>65</v>
      </c>
      <c r="C8810" t="s">
        <v>16</v>
      </c>
      <c r="D8810" t="s">
        <v>32</v>
      </c>
      <c r="E8810" t="s">
        <v>18</v>
      </c>
      <c r="F8810" t="s">
        <v>298</v>
      </c>
      <c r="G8810" t="s">
        <v>121</v>
      </c>
      <c r="H8810">
        <v>27</v>
      </c>
      <c r="I8810">
        <v>47380.17</v>
      </c>
      <c r="J8810">
        <v>1279264.5900000001</v>
      </c>
      <c r="K8810">
        <v>1169.08</v>
      </c>
      <c r="L8810">
        <v>602</v>
      </c>
      <c r="M8810" t="s">
        <v>42</v>
      </c>
      <c r="N8810" t="s">
        <v>70</v>
      </c>
      <c r="O8810">
        <v>292742.86</v>
      </c>
      <c r="P8810">
        <f>_xlfn.DAYS(Table3[[#This Row],[Delivery_Date]],Table3[[#This Row],[Order_Date]])</f>
        <v>11</v>
      </c>
    </row>
    <row r="8811" spans="1:16" x14ac:dyDescent="0.25">
      <c r="A8811">
        <v>8810</v>
      </c>
      <c r="B8811" t="s">
        <v>51</v>
      </c>
      <c r="C8811" t="s">
        <v>16</v>
      </c>
      <c r="D8811" t="s">
        <v>45</v>
      </c>
      <c r="E8811" t="s">
        <v>26</v>
      </c>
      <c r="F8811" t="s">
        <v>47</v>
      </c>
      <c r="G8811" t="s">
        <v>384</v>
      </c>
      <c r="H8811">
        <v>86</v>
      </c>
      <c r="I8811">
        <v>31515.78</v>
      </c>
      <c r="J8811">
        <v>2710357.08</v>
      </c>
      <c r="K8811">
        <v>2070.71</v>
      </c>
      <c r="L8811">
        <v>813</v>
      </c>
      <c r="M8811" t="s">
        <v>35</v>
      </c>
      <c r="N8811" t="s">
        <v>22</v>
      </c>
      <c r="O8811">
        <v>293525.71999999997</v>
      </c>
      <c r="P8811">
        <f>_xlfn.DAYS(Table3[[#This Row],[Delivery_Date]],Table3[[#This Row],[Order_Date]])</f>
        <v>7</v>
      </c>
    </row>
    <row r="8812" spans="1:16" x14ac:dyDescent="0.25">
      <c r="A8812">
        <v>8811</v>
      </c>
      <c r="B8812" t="s">
        <v>31</v>
      </c>
      <c r="C8812" t="s">
        <v>24</v>
      </c>
      <c r="D8812" t="s">
        <v>17</v>
      </c>
      <c r="E8812" t="s">
        <v>60</v>
      </c>
      <c r="F8812" t="s">
        <v>370</v>
      </c>
      <c r="G8812" t="s">
        <v>83</v>
      </c>
      <c r="H8812">
        <v>36</v>
      </c>
      <c r="I8812">
        <v>32259.94</v>
      </c>
      <c r="J8812">
        <v>1161357.8400000001</v>
      </c>
      <c r="K8812">
        <v>278.95</v>
      </c>
      <c r="L8812">
        <v>319</v>
      </c>
      <c r="M8812" t="s">
        <v>42</v>
      </c>
      <c r="N8812" t="s">
        <v>30</v>
      </c>
      <c r="O8812">
        <v>68323.91</v>
      </c>
      <c r="P8812">
        <f>_xlfn.DAYS(Table3[[#This Row],[Delivery_Date]],Table3[[#This Row],[Order_Date]])</f>
        <v>2</v>
      </c>
    </row>
    <row r="8813" spans="1:16" x14ac:dyDescent="0.25">
      <c r="A8813">
        <v>8812</v>
      </c>
      <c r="B8813" t="s">
        <v>44</v>
      </c>
      <c r="C8813" t="s">
        <v>16</v>
      </c>
      <c r="D8813" t="s">
        <v>32</v>
      </c>
      <c r="E8813" t="s">
        <v>18</v>
      </c>
      <c r="F8813" t="s">
        <v>108</v>
      </c>
      <c r="G8813" t="s">
        <v>298</v>
      </c>
      <c r="H8813">
        <v>28</v>
      </c>
      <c r="I8813">
        <v>34654.68</v>
      </c>
      <c r="J8813">
        <v>970331.04</v>
      </c>
      <c r="K8813">
        <v>2628.55</v>
      </c>
      <c r="L8813">
        <v>141</v>
      </c>
      <c r="M8813" t="s">
        <v>42</v>
      </c>
      <c r="N8813" t="s">
        <v>22</v>
      </c>
      <c r="O8813">
        <v>113593.14</v>
      </c>
      <c r="P8813">
        <f>_xlfn.DAYS(Table3[[#This Row],[Delivery_Date]],Table3[[#This Row],[Order_Date]])</f>
        <v>13</v>
      </c>
    </row>
    <row r="8814" spans="1:16" x14ac:dyDescent="0.25">
      <c r="A8814">
        <v>8813</v>
      </c>
      <c r="B8814" t="s">
        <v>31</v>
      </c>
      <c r="C8814" t="s">
        <v>38</v>
      </c>
      <c r="D8814" t="s">
        <v>45</v>
      </c>
      <c r="E8814" t="s">
        <v>46</v>
      </c>
      <c r="F8814" t="s">
        <v>174</v>
      </c>
      <c r="G8814" t="s">
        <v>145</v>
      </c>
      <c r="H8814">
        <v>28</v>
      </c>
      <c r="I8814">
        <v>8037.98</v>
      </c>
      <c r="J8814">
        <v>225063.44</v>
      </c>
      <c r="K8814">
        <v>4424.45</v>
      </c>
      <c r="L8814">
        <v>516</v>
      </c>
      <c r="M8814" t="s">
        <v>21</v>
      </c>
      <c r="N8814" t="s">
        <v>70</v>
      </c>
      <c r="O8814">
        <v>56000.85</v>
      </c>
      <c r="P8814">
        <f>_xlfn.DAYS(Table3[[#This Row],[Delivery_Date]],Table3[[#This Row],[Order_Date]])</f>
        <v>14</v>
      </c>
    </row>
    <row r="8815" spans="1:16" x14ac:dyDescent="0.25">
      <c r="A8815">
        <v>8814</v>
      </c>
      <c r="B8815" t="s">
        <v>31</v>
      </c>
      <c r="C8815" t="s">
        <v>38</v>
      </c>
      <c r="D8815" t="s">
        <v>25</v>
      </c>
      <c r="E8815" t="s">
        <v>46</v>
      </c>
      <c r="F8815" t="s">
        <v>81</v>
      </c>
      <c r="G8815" t="s">
        <v>320</v>
      </c>
      <c r="H8815">
        <v>23</v>
      </c>
      <c r="I8815">
        <v>36291.730000000003</v>
      </c>
      <c r="J8815">
        <v>834709.79</v>
      </c>
      <c r="K8815">
        <v>4973.3</v>
      </c>
      <c r="L8815">
        <v>55</v>
      </c>
      <c r="M8815" t="s">
        <v>35</v>
      </c>
      <c r="N8815" t="s">
        <v>22</v>
      </c>
      <c r="O8815">
        <v>120148.69</v>
      </c>
      <c r="P8815">
        <f>_xlfn.DAYS(Table3[[#This Row],[Delivery_Date]],Table3[[#This Row],[Order_Date]])</f>
        <v>5</v>
      </c>
    </row>
    <row r="8816" spans="1:16" x14ac:dyDescent="0.25">
      <c r="A8816">
        <v>8815</v>
      </c>
      <c r="B8816" t="s">
        <v>51</v>
      </c>
      <c r="C8816" t="s">
        <v>24</v>
      </c>
      <c r="D8816" t="s">
        <v>25</v>
      </c>
      <c r="E8816" t="s">
        <v>18</v>
      </c>
      <c r="F8816" t="s">
        <v>127</v>
      </c>
      <c r="G8816" t="s">
        <v>369</v>
      </c>
      <c r="H8816">
        <v>13</v>
      </c>
      <c r="I8816">
        <v>43505.64</v>
      </c>
      <c r="J8816">
        <v>565573.31999999995</v>
      </c>
      <c r="K8816">
        <v>2379.33</v>
      </c>
      <c r="L8816">
        <v>846</v>
      </c>
      <c r="M8816" t="s">
        <v>35</v>
      </c>
      <c r="N8816" t="s">
        <v>36</v>
      </c>
      <c r="O8816">
        <v>52819.06</v>
      </c>
      <c r="P8816">
        <f>_xlfn.DAYS(Table3[[#This Row],[Delivery_Date]],Table3[[#This Row],[Order_Date]])</f>
        <v>15</v>
      </c>
    </row>
    <row r="8817" spans="1:16" x14ac:dyDescent="0.25">
      <c r="A8817">
        <v>8816</v>
      </c>
      <c r="B8817" t="s">
        <v>23</v>
      </c>
      <c r="C8817" t="s">
        <v>16</v>
      </c>
      <c r="D8817" t="s">
        <v>17</v>
      </c>
      <c r="E8817" t="s">
        <v>46</v>
      </c>
      <c r="F8817" t="s">
        <v>405</v>
      </c>
      <c r="G8817" t="s">
        <v>408</v>
      </c>
      <c r="H8817">
        <v>79</v>
      </c>
      <c r="I8817">
        <v>26800.13</v>
      </c>
      <c r="J8817">
        <v>2117210.27</v>
      </c>
      <c r="K8817">
        <v>3362.38</v>
      </c>
      <c r="L8817">
        <v>71</v>
      </c>
      <c r="M8817" t="s">
        <v>35</v>
      </c>
      <c r="N8817" t="s">
        <v>22</v>
      </c>
      <c r="O8817">
        <v>506700</v>
      </c>
      <c r="P8817">
        <f>_xlfn.DAYS(Table3[[#This Row],[Delivery_Date]],Table3[[#This Row],[Order_Date]])</f>
        <v>14</v>
      </c>
    </row>
    <row r="8818" spans="1:16" x14ac:dyDescent="0.25">
      <c r="A8818">
        <v>8817</v>
      </c>
      <c r="B8818" t="s">
        <v>44</v>
      </c>
      <c r="C8818" t="s">
        <v>38</v>
      </c>
      <c r="D8818" t="s">
        <v>25</v>
      </c>
      <c r="E8818" t="s">
        <v>52</v>
      </c>
      <c r="F8818" t="s">
        <v>360</v>
      </c>
      <c r="G8818" t="s">
        <v>217</v>
      </c>
      <c r="H8818">
        <v>31</v>
      </c>
      <c r="I8818">
        <v>20248.310000000001</v>
      </c>
      <c r="J8818">
        <v>627697.61</v>
      </c>
      <c r="K8818">
        <v>3300.93</v>
      </c>
      <c r="L8818">
        <v>575</v>
      </c>
      <c r="M8818" t="s">
        <v>35</v>
      </c>
      <c r="N8818" t="s">
        <v>70</v>
      </c>
      <c r="O8818">
        <v>152043.72</v>
      </c>
      <c r="P8818">
        <f>_xlfn.DAYS(Table3[[#This Row],[Delivery_Date]],Table3[[#This Row],[Order_Date]])</f>
        <v>3</v>
      </c>
    </row>
    <row r="8819" spans="1:16" x14ac:dyDescent="0.25">
      <c r="A8819">
        <v>8818</v>
      </c>
      <c r="B8819" t="s">
        <v>44</v>
      </c>
      <c r="C8819" t="s">
        <v>38</v>
      </c>
      <c r="D8819" t="s">
        <v>25</v>
      </c>
      <c r="E8819" t="s">
        <v>26</v>
      </c>
      <c r="F8819" t="s">
        <v>399</v>
      </c>
      <c r="G8819" t="s">
        <v>332</v>
      </c>
      <c r="H8819">
        <v>14</v>
      </c>
      <c r="I8819">
        <v>47679.45</v>
      </c>
      <c r="J8819">
        <v>667512.30000000005</v>
      </c>
      <c r="K8819">
        <v>4639.84</v>
      </c>
      <c r="L8819">
        <v>761</v>
      </c>
      <c r="M8819" t="s">
        <v>42</v>
      </c>
      <c r="N8819" t="s">
        <v>30</v>
      </c>
      <c r="O8819">
        <v>100963.59</v>
      </c>
      <c r="P8819">
        <f>_xlfn.DAYS(Table3[[#This Row],[Delivery_Date]],Table3[[#This Row],[Order_Date]])</f>
        <v>2</v>
      </c>
    </row>
    <row r="8820" spans="1:16" x14ac:dyDescent="0.25">
      <c r="A8820">
        <v>8819</v>
      </c>
      <c r="B8820" t="s">
        <v>44</v>
      </c>
      <c r="C8820" t="s">
        <v>24</v>
      </c>
      <c r="D8820" t="s">
        <v>25</v>
      </c>
      <c r="E8820" t="s">
        <v>60</v>
      </c>
      <c r="F8820" t="s">
        <v>196</v>
      </c>
      <c r="G8820" t="s">
        <v>376</v>
      </c>
      <c r="H8820">
        <v>38</v>
      </c>
      <c r="I8820">
        <v>23794.51</v>
      </c>
      <c r="J8820">
        <v>904191.38</v>
      </c>
      <c r="K8820">
        <v>1492.14</v>
      </c>
      <c r="L8820">
        <v>555</v>
      </c>
      <c r="M8820" t="s">
        <v>21</v>
      </c>
      <c r="N8820" t="s">
        <v>43</v>
      </c>
      <c r="O8820">
        <v>143702.98000000001</v>
      </c>
      <c r="P8820">
        <f>_xlfn.DAYS(Table3[[#This Row],[Delivery_Date]],Table3[[#This Row],[Order_Date]])</f>
        <v>6</v>
      </c>
    </row>
    <row r="8821" spans="1:16" x14ac:dyDescent="0.25">
      <c r="A8821">
        <v>8820</v>
      </c>
      <c r="B8821" t="s">
        <v>31</v>
      </c>
      <c r="C8821" t="s">
        <v>24</v>
      </c>
      <c r="D8821" t="s">
        <v>32</v>
      </c>
      <c r="E8821" t="s">
        <v>52</v>
      </c>
      <c r="F8821" t="s">
        <v>231</v>
      </c>
      <c r="G8821" t="s">
        <v>40</v>
      </c>
      <c r="H8821">
        <v>84</v>
      </c>
      <c r="I8821">
        <v>40415.949999999997</v>
      </c>
      <c r="J8821">
        <v>3394939.8</v>
      </c>
      <c r="K8821">
        <v>4435.05</v>
      </c>
      <c r="L8821">
        <v>112</v>
      </c>
      <c r="M8821" t="s">
        <v>21</v>
      </c>
      <c r="N8821" t="s">
        <v>22</v>
      </c>
      <c r="O8821">
        <v>772369.62</v>
      </c>
      <c r="P8821">
        <f>_xlfn.DAYS(Table3[[#This Row],[Delivery_Date]],Table3[[#This Row],[Order_Date]])</f>
        <v>11</v>
      </c>
    </row>
    <row r="8822" spans="1:16" x14ac:dyDescent="0.25">
      <c r="A8822">
        <v>8821</v>
      </c>
      <c r="B8822" t="s">
        <v>44</v>
      </c>
      <c r="C8822" t="s">
        <v>16</v>
      </c>
      <c r="D8822" t="s">
        <v>25</v>
      </c>
      <c r="E8822" t="s">
        <v>60</v>
      </c>
      <c r="F8822" t="s">
        <v>147</v>
      </c>
      <c r="G8822" t="s">
        <v>148</v>
      </c>
      <c r="H8822">
        <v>28</v>
      </c>
      <c r="I8822">
        <v>26824.41</v>
      </c>
      <c r="J8822">
        <v>751083.48</v>
      </c>
      <c r="K8822">
        <v>913.74</v>
      </c>
      <c r="L8822">
        <v>968</v>
      </c>
      <c r="M8822" t="s">
        <v>42</v>
      </c>
      <c r="N8822" t="s">
        <v>22</v>
      </c>
      <c r="O8822">
        <v>109508.24</v>
      </c>
      <c r="P8822">
        <f>_xlfn.DAYS(Table3[[#This Row],[Delivery_Date]],Table3[[#This Row],[Order_Date]])</f>
        <v>4</v>
      </c>
    </row>
    <row r="8823" spans="1:16" x14ac:dyDescent="0.25">
      <c r="A8823">
        <v>8822</v>
      </c>
      <c r="B8823" t="s">
        <v>37</v>
      </c>
      <c r="C8823" t="s">
        <v>16</v>
      </c>
      <c r="D8823" t="s">
        <v>39</v>
      </c>
      <c r="E8823" t="s">
        <v>52</v>
      </c>
      <c r="F8823" t="s">
        <v>281</v>
      </c>
      <c r="G8823" t="s">
        <v>249</v>
      </c>
      <c r="H8823">
        <v>68</v>
      </c>
      <c r="I8823">
        <v>21544.42</v>
      </c>
      <c r="J8823">
        <v>1465020.56</v>
      </c>
      <c r="K8823">
        <v>2147.94</v>
      </c>
      <c r="L8823">
        <v>9</v>
      </c>
      <c r="M8823" t="s">
        <v>42</v>
      </c>
      <c r="N8823" t="s">
        <v>70</v>
      </c>
      <c r="O8823">
        <v>257549.2</v>
      </c>
      <c r="P8823">
        <f>_xlfn.DAYS(Table3[[#This Row],[Delivery_Date]],Table3[[#This Row],[Order_Date]])</f>
        <v>4</v>
      </c>
    </row>
    <row r="8824" spans="1:16" x14ac:dyDescent="0.25">
      <c r="A8824">
        <v>8823</v>
      </c>
      <c r="B8824" t="s">
        <v>59</v>
      </c>
      <c r="C8824" t="s">
        <v>24</v>
      </c>
      <c r="D8824" t="s">
        <v>17</v>
      </c>
      <c r="E8824" t="s">
        <v>46</v>
      </c>
      <c r="F8824" t="s">
        <v>377</v>
      </c>
      <c r="G8824" t="s">
        <v>304</v>
      </c>
      <c r="H8824">
        <v>57</v>
      </c>
      <c r="I8824">
        <v>38491.26</v>
      </c>
      <c r="J8824">
        <v>2194001.8199999998</v>
      </c>
      <c r="K8824">
        <v>3035.96</v>
      </c>
      <c r="L8824">
        <v>559</v>
      </c>
      <c r="M8824" t="s">
        <v>42</v>
      </c>
      <c r="N8824" t="s">
        <v>43</v>
      </c>
      <c r="O8824">
        <v>380743.05</v>
      </c>
      <c r="P8824">
        <f>_xlfn.DAYS(Table3[[#This Row],[Delivery_Date]],Table3[[#This Row],[Order_Date]])</f>
        <v>3</v>
      </c>
    </row>
    <row r="8825" spans="1:16" x14ac:dyDescent="0.25">
      <c r="A8825">
        <v>8824</v>
      </c>
      <c r="B8825" t="s">
        <v>15</v>
      </c>
      <c r="C8825" t="s">
        <v>38</v>
      </c>
      <c r="D8825" t="s">
        <v>17</v>
      </c>
      <c r="E8825" t="s">
        <v>46</v>
      </c>
      <c r="F8825" t="s">
        <v>302</v>
      </c>
      <c r="G8825" t="s">
        <v>92</v>
      </c>
      <c r="H8825">
        <v>1</v>
      </c>
      <c r="I8825">
        <v>47476.639999999999</v>
      </c>
      <c r="J8825">
        <v>47476.639999999999</v>
      </c>
      <c r="K8825">
        <v>2421.6999999999998</v>
      </c>
      <c r="L8825">
        <v>395</v>
      </c>
      <c r="M8825" t="s">
        <v>21</v>
      </c>
      <c r="N8825" t="s">
        <v>43</v>
      </c>
      <c r="O8825">
        <v>8001.89</v>
      </c>
      <c r="P8825">
        <f>_xlfn.DAYS(Table3[[#This Row],[Delivery_Date]],Table3[[#This Row],[Order_Date]])</f>
        <v>1</v>
      </c>
    </row>
    <row r="8826" spans="1:16" x14ac:dyDescent="0.25">
      <c r="A8826">
        <v>8825</v>
      </c>
      <c r="B8826" t="s">
        <v>31</v>
      </c>
      <c r="C8826" t="s">
        <v>38</v>
      </c>
      <c r="D8826" t="s">
        <v>25</v>
      </c>
      <c r="E8826" t="s">
        <v>46</v>
      </c>
      <c r="F8826" t="s">
        <v>267</v>
      </c>
      <c r="G8826" t="s">
        <v>122</v>
      </c>
      <c r="H8826">
        <v>29</v>
      </c>
      <c r="I8826">
        <v>45782.57</v>
      </c>
      <c r="J8826">
        <v>1327694.53</v>
      </c>
      <c r="K8826">
        <v>1454.79</v>
      </c>
      <c r="L8826">
        <v>29</v>
      </c>
      <c r="M8826" t="s">
        <v>29</v>
      </c>
      <c r="N8826" t="s">
        <v>22</v>
      </c>
      <c r="O8826">
        <v>171480.98</v>
      </c>
      <c r="P8826">
        <f>_xlfn.DAYS(Table3[[#This Row],[Delivery_Date]],Table3[[#This Row],[Order_Date]])</f>
        <v>10</v>
      </c>
    </row>
    <row r="8827" spans="1:16" x14ac:dyDescent="0.25">
      <c r="A8827">
        <v>8826</v>
      </c>
      <c r="B8827" t="s">
        <v>51</v>
      </c>
      <c r="C8827" t="s">
        <v>16</v>
      </c>
      <c r="D8827" t="s">
        <v>32</v>
      </c>
      <c r="E8827" t="s">
        <v>26</v>
      </c>
      <c r="F8827" t="s">
        <v>144</v>
      </c>
      <c r="G8827" t="s">
        <v>156</v>
      </c>
      <c r="H8827">
        <v>14</v>
      </c>
      <c r="I8827">
        <v>20803.68</v>
      </c>
      <c r="J8827">
        <v>291251.52</v>
      </c>
      <c r="K8827">
        <v>4202.63</v>
      </c>
      <c r="L8827">
        <v>298</v>
      </c>
      <c r="M8827" t="s">
        <v>29</v>
      </c>
      <c r="N8827" t="s">
        <v>43</v>
      </c>
      <c r="O8827">
        <v>42790.78</v>
      </c>
      <c r="P8827">
        <f>_xlfn.DAYS(Table3[[#This Row],[Delivery_Date]],Table3[[#This Row],[Order_Date]])</f>
        <v>4</v>
      </c>
    </row>
    <row r="8828" spans="1:16" x14ac:dyDescent="0.25">
      <c r="A8828">
        <v>8827</v>
      </c>
      <c r="B8828" t="s">
        <v>31</v>
      </c>
      <c r="C8828" t="s">
        <v>38</v>
      </c>
      <c r="D8828" t="s">
        <v>39</v>
      </c>
      <c r="E8828" t="s">
        <v>46</v>
      </c>
      <c r="F8828" t="s">
        <v>383</v>
      </c>
      <c r="G8828" t="s">
        <v>73</v>
      </c>
      <c r="H8828">
        <v>51</v>
      </c>
      <c r="I8828">
        <v>33273.519999999997</v>
      </c>
      <c r="J8828">
        <v>1696949.52</v>
      </c>
      <c r="K8828">
        <v>2339.4499999999998</v>
      </c>
      <c r="L8828">
        <v>426</v>
      </c>
      <c r="M8828" t="s">
        <v>35</v>
      </c>
      <c r="N8828" t="s">
        <v>30</v>
      </c>
      <c r="O8828">
        <v>344522.1</v>
      </c>
      <c r="P8828">
        <f>_xlfn.DAYS(Table3[[#This Row],[Delivery_Date]],Table3[[#This Row],[Order_Date]])</f>
        <v>7</v>
      </c>
    </row>
    <row r="8829" spans="1:16" x14ac:dyDescent="0.25">
      <c r="A8829">
        <v>8828</v>
      </c>
      <c r="B8829" t="s">
        <v>37</v>
      </c>
      <c r="C8829" t="s">
        <v>38</v>
      </c>
      <c r="D8829" t="s">
        <v>32</v>
      </c>
      <c r="E8829" t="s">
        <v>26</v>
      </c>
      <c r="F8829" t="s">
        <v>356</v>
      </c>
      <c r="G8829" t="s">
        <v>50</v>
      </c>
      <c r="H8829">
        <v>16</v>
      </c>
      <c r="I8829">
        <v>38568.54</v>
      </c>
      <c r="J8829">
        <v>617096.64</v>
      </c>
      <c r="K8829">
        <v>2639.88</v>
      </c>
      <c r="L8829">
        <v>633</v>
      </c>
      <c r="M8829" t="s">
        <v>29</v>
      </c>
      <c r="N8829" t="s">
        <v>43</v>
      </c>
      <c r="O8829">
        <v>50860.49</v>
      </c>
      <c r="P8829">
        <f>_xlfn.DAYS(Table3[[#This Row],[Delivery_Date]],Table3[[#This Row],[Order_Date]])</f>
        <v>3</v>
      </c>
    </row>
    <row r="8830" spans="1:16" x14ac:dyDescent="0.25">
      <c r="A8830">
        <v>8829</v>
      </c>
      <c r="B8830" t="s">
        <v>44</v>
      </c>
      <c r="C8830" t="s">
        <v>24</v>
      </c>
      <c r="D8830" t="s">
        <v>17</v>
      </c>
      <c r="E8830" t="s">
        <v>46</v>
      </c>
      <c r="F8830" t="s">
        <v>378</v>
      </c>
      <c r="G8830" t="s">
        <v>329</v>
      </c>
      <c r="H8830">
        <v>27</v>
      </c>
      <c r="I8830">
        <v>18894.5</v>
      </c>
      <c r="J8830">
        <v>510151.5</v>
      </c>
      <c r="K8830">
        <v>4078.45</v>
      </c>
      <c r="L8830">
        <v>549</v>
      </c>
      <c r="M8830" t="s">
        <v>42</v>
      </c>
      <c r="N8830" t="s">
        <v>22</v>
      </c>
      <c r="O8830">
        <v>31471.47</v>
      </c>
      <c r="P8830">
        <f>_xlfn.DAYS(Table3[[#This Row],[Delivery_Date]],Table3[[#This Row],[Order_Date]])</f>
        <v>10</v>
      </c>
    </row>
    <row r="8831" spans="1:16" x14ac:dyDescent="0.25">
      <c r="A8831">
        <v>8830</v>
      </c>
      <c r="B8831" t="s">
        <v>31</v>
      </c>
      <c r="C8831" t="s">
        <v>16</v>
      </c>
      <c r="D8831" t="s">
        <v>17</v>
      </c>
      <c r="E8831" t="s">
        <v>60</v>
      </c>
      <c r="F8831" t="s">
        <v>186</v>
      </c>
      <c r="G8831" t="s">
        <v>380</v>
      </c>
      <c r="H8831">
        <v>39</v>
      </c>
      <c r="I8831">
        <v>36012.559999999998</v>
      </c>
      <c r="J8831">
        <v>1404489.84</v>
      </c>
      <c r="K8831">
        <v>3832.8</v>
      </c>
      <c r="L8831">
        <v>968</v>
      </c>
      <c r="M8831" t="s">
        <v>21</v>
      </c>
      <c r="N8831" t="s">
        <v>30</v>
      </c>
      <c r="O8831">
        <v>82505.960000000006</v>
      </c>
      <c r="P8831">
        <f>_xlfn.DAYS(Table3[[#This Row],[Delivery_Date]],Table3[[#This Row],[Order_Date]])</f>
        <v>10</v>
      </c>
    </row>
    <row r="8832" spans="1:16" x14ac:dyDescent="0.25">
      <c r="A8832">
        <v>8831</v>
      </c>
      <c r="B8832" t="s">
        <v>44</v>
      </c>
      <c r="C8832" t="s">
        <v>24</v>
      </c>
      <c r="D8832" t="s">
        <v>17</v>
      </c>
      <c r="E8832" t="s">
        <v>60</v>
      </c>
      <c r="F8832" t="s">
        <v>172</v>
      </c>
      <c r="G8832" t="s">
        <v>342</v>
      </c>
      <c r="H8832">
        <v>68</v>
      </c>
      <c r="I8832">
        <v>19284.98</v>
      </c>
      <c r="J8832">
        <v>1311378.6399999999</v>
      </c>
      <c r="K8832">
        <v>4746.47</v>
      </c>
      <c r="L8832">
        <v>274</v>
      </c>
      <c r="M8832" t="s">
        <v>42</v>
      </c>
      <c r="N8832" t="s">
        <v>36</v>
      </c>
      <c r="O8832">
        <v>223554.79</v>
      </c>
      <c r="P8832">
        <f>_xlfn.DAYS(Table3[[#This Row],[Delivery_Date]],Table3[[#This Row],[Order_Date]])</f>
        <v>10</v>
      </c>
    </row>
    <row r="8833" spans="1:16" x14ac:dyDescent="0.25">
      <c r="A8833">
        <v>8832</v>
      </c>
      <c r="B8833" t="s">
        <v>37</v>
      </c>
      <c r="C8833" t="s">
        <v>24</v>
      </c>
      <c r="D8833" t="s">
        <v>32</v>
      </c>
      <c r="E8833" t="s">
        <v>60</v>
      </c>
      <c r="F8833" t="s">
        <v>49</v>
      </c>
      <c r="G8833" t="s">
        <v>329</v>
      </c>
      <c r="H8833">
        <v>77</v>
      </c>
      <c r="I8833">
        <v>30998.65</v>
      </c>
      <c r="J8833">
        <v>2386896.0499999998</v>
      </c>
      <c r="K8833">
        <v>2385.21</v>
      </c>
      <c r="L8833">
        <v>733</v>
      </c>
      <c r="M8833" t="s">
        <v>35</v>
      </c>
      <c r="N8833" t="s">
        <v>70</v>
      </c>
      <c r="O8833">
        <v>440269.16</v>
      </c>
      <c r="P8833">
        <f>_xlfn.DAYS(Table3[[#This Row],[Delivery_Date]],Table3[[#This Row],[Order_Date]])</f>
        <v>15</v>
      </c>
    </row>
    <row r="8834" spans="1:16" x14ac:dyDescent="0.25">
      <c r="A8834">
        <v>8833</v>
      </c>
      <c r="B8834" t="s">
        <v>15</v>
      </c>
      <c r="C8834" t="s">
        <v>24</v>
      </c>
      <c r="D8834" t="s">
        <v>17</v>
      </c>
      <c r="E8834" t="s">
        <v>60</v>
      </c>
      <c r="F8834" t="s">
        <v>365</v>
      </c>
      <c r="G8834" t="s">
        <v>134</v>
      </c>
      <c r="H8834">
        <v>35</v>
      </c>
      <c r="I8834">
        <v>9318.56</v>
      </c>
      <c r="J8834">
        <v>326149.59999999998</v>
      </c>
      <c r="K8834">
        <v>2638.41</v>
      </c>
      <c r="L8834">
        <v>989</v>
      </c>
      <c r="M8834" t="s">
        <v>21</v>
      </c>
      <c r="N8834" t="s">
        <v>70</v>
      </c>
      <c r="O8834">
        <v>35584.49</v>
      </c>
      <c r="P8834">
        <f>_xlfn.DAYS(Table3[[#This Row],[Delivery_Date]],Table3[[#This Row],[Order_Date]])</f>
        <v>6</v>
      </c>
    </row>
    <row r="8835" spans="1:16" x14ac:dyDescent="0.25">
      <c r="A8835">
        <v>8834</v>
      </c>
      <c r="B8835" t="s">
        <v>37</v>
      </c>
      <c r="C8835" t="s">
        <v>16</v>
      </c>
      <c r="D8835" t="s">
        <v>32</v>
      </c>
      <c r="E8835" t="s">
        <v>18</v>
      </c>
      <c r="F8835" t="s">
        <v>228</v>
      </c>
      <c r="G8835" t="s">
        <v>225</v>
      </c>
      <c r="H8835">
        <v>17</v>
      </c>
      <c r="I8835">
        <v>34637.14</v>
      </c>
      <c r="J8835">
        <v>588831.38</v>
      </c>
      <c r="K8835">
        <v>4719.51</v>
      </c>
      <c r="L8835">
        <v>787</v>
      </c>
      <c r="M8835" t="s">
        <v>35</v>
      </c>
      <c r="N8835" t="s">
        <v>36</v>
      </c>
      <c r="O8835">
        <v>34688.07</v>
      </c>
      <c r="P8835">
        <f>_xlfn.DAYS(Table3[[#This Row],[Delivery_Date]],Table3[[#This Row],[Order_Date]])</f>
        <v>15</v>
      </c>
    </row>
    <row r="8836" spans="1:16" x14ac:dyDescent="0.25">
      <c r="A8836">
        <v>8835</v>
      </c>
      <c r="B8836" t="s">
        <v>31</v>
      </c>
      <c r="C8836" t="s">
        <v>24</v>
      </c>
      <c r="D8836" t="s">
        <v>45</v>
      </c>
      <c r="E8836" t="s">
        <v>52</v>
      </c>
      <c r="F8836" t="s">
        <v>164</v>
      </c>
      <c r="G8836" t="s">
        <v>122</v>
      </c>
      <c r="H8836">
        <v>7</v>
      </c>
      <c r="I8836">
        <v>32298.71</v>
      </c>
      <c r="J8836">
        <v>226090.97</v>
      </c>
      <c r="K8836">
        <v>206.87</v>
      </c>
      <c r="L8836">
        <v>756</v>
      </c>
      <c r="M8836" t="s">
        <v>42</v>
      </c>
      <c r="N8836" t="s">
        <v>43</v>
      </c>
      <c r="O8836">
        <v>19304.27</v>
      </c>
      <c r="P8836">
        <f>_xlfn.DAYS(Table3[[#This Row],[Delivery_Date]],Table3[[#This Row],[Order_Date]])</f>
        <v>2</v>
      </c>
    </row>
    <row r="8837" spans="1:16" x14ac:dyDescent="0.25">
      <c r="A8837">
        <v>8836</v>
      </c>
      <c r="B8837" t="s">
        <v>59</v>
      </c>
      <c r="C8837" t="s">
        <v>24</v>
      </c>
      <c r="D8837" t="s">
        <v>39</v>
      </c>
      <c r="E8837" t="s">
        <v>60</v>
      </c>
      <c r="F8837" t="s">
        <v>306</v>
      </c>
      <c r="G8837" t="s">
        <v>421</v>
      </c>
      <c r="H8837">
        <v>84</v>
      </c>
      <c r="I8837">
        <v>36112.67</v>
      </c>
      <c r="J8837">
        <v>3033464.28</v>
      </c>
      <c r="K8837">
        <v>483.75</v>
      </c>
      <c r="L8837">
        <v>533</v>
      </c>
      <c r="M8837" t="s">
        <v>35</v>
      </c>
      <c r="N8837" t="s">
        <v>22</v>
      </c>
      <c r="O8837">
        <v>360375.68</v>
      </c>
      <c r="P8837">
        <f>_xlfn.DAYS(Table3[[#This Row],[Delivery_Date]],Table3[[#This Row],[Order_Date]])</f>
        <v>11</v>
      </c>
    </row>
    <row r="8838" spans="1:16" x14ac:dyDescent="0.25">
      <c r="A8838">
        <v>8837</v>
      </c>
      <c r="B8838" t="s">
        <v>65</v>
      </c>
      <c r="C8838" t="s">
        <v>16</v>
      </c>
      <c r="D8838" t="s">
        <v>17</v>
      </c>
      <c r="E8838" t="s">
        <v>52</v>
      </c>
      <c r="F8838" t="s">
        <v>245</v>
      </c>
      <c r="G8838" t="s">
        <v>268</v>
      </c>
      <c r="H8838">
        <v>23</v>
      </c>
      <c r="I8838">
        <v>36433.06</v>
      </c>
      <c r="J8838">
        <v>837960.38</v>
      </c>
      <c r="K8838">
        <v>4819.79</v>
      </c>
      <c r="L8838">
        <v>159</v>
      </c>
      <c r="M8838" t="s">
        <v>42</v>
      </c>
      <c r="N8838" t="s">
        <v>70</v>
      </c>
      <c r="O8838">
        <v>156388.81</v>
      </c>
      <c r="P8838">
        <f>_xlfn.DAYS(Table3[[#This Row],[Delivery_Date]],Table3[[#This Row],[Order_Date]])</f>
        <v>2</v>
      </c>
    </row>
    <row r="8839" spans="1:16" x14ac:dyDescent="0.25">
      <c r="A8839">
        <v>8838</v>
      </c>
      <c r="B8839" t="s">
        <v>59</v>
      </c>
      <c r="C8839" t="s">
        <v>38</v>
      </c>
      <c r="D8839" t="s">
        <v>25</v>
      </c>
      <c r="E8839" t="s">
        <v>52</v>
      </c>
      <c r="F8839" t="s">
        <v>359</v>
      </c>
      <c r="G8839" t="s">
        <v>95</v>
      </c>
      <c r="H8839">
        <v>5</v>
      </c>
      <c r="I8839">
        <v>22747.33</v>
      </c>
      <c r="J8839">
        <v>113736.65</v>
      </c>
      <c r="K8839">
        <v>4992.8999999999996</v>
      </c>
      <c r="L8839">
        <v>930</v>
      </c>
      <c r="M8839" t="s">
        <v>42</v>
      </c>
      <c r="N8839" t="s">
        <v>70</v>
      </c>
      <c r="O8839">
        <v>11606.41</v>
      </c>
      <c r="P8839">
        <f>_xlfn.DAYS(Table3[[#This Row],[Delivery_Date]],Table3[[#This Row],[Order_Date]])</f>
        <v>2</v>
      </c>
    </row>
    <row r="8840" spans="1:16" x14ac:dyDescent="0.25">
      <c r="A8840">
        <v>8839</v>
      </c>
      <c r="B8840" t="s">
        <v>23</v>
      </c>
      <c r="C8840" t="s">
        <v>38</v>
      </c>
      <c r="D8840" t="s">
        <v>39</v>
      </c>
      <c r="E8840" t="s">
        <v>18</v>
      </c>
      <c r="F8840" t="s">
        <v>127</v>
      </c>
      <c r="G8840" t="s">
        <v>343</v>
      </c>
      <c r="H8840">
        <v>67</v>
      </c>
      <c r="I8840">
        <v>32000.12</v>
      </c>
      <c r="J8840">
        <v>2144008.04</v>
      </c>
      <c r="K8840">
        <v>4058.08</v>
      </c>
      <c r="L8840">
        <v>44</v>
      </c>
      <c r="M8840" t="s">
        <v>21</v>
      </c>
      <c r="N8840" t="s">
        <v>43</v>
      </c>
      <c r="O8840">
        <v>185277.03</v>
      </c>
      <c r="P8840">
        <f>_xlfn.DAYS(Table3[[#This Row],[Delivery_Date]],Table3[[#This Row],[Order_Date]])</f>
        <v>3</v>
      </c>
    </row>
    <row r="8841" spans="1:16" x14ac:dyDescent="0.25">
      <c r="A8841">
        <v>8840</v>
      </c>
      <c r="B8841" t="s">
        <v>51</v>
      </c>
      <c r="C8841" t="s">
        <v>38</v>
      </c>
      <c r="D8841" t="s">
        <v>17</v>
      </c>
      <c r="E8841" t="s">
        <v>46</v>
      </c>
      <c r="F8841" t="s">
        <v>155</v>
      </c>
      <c r="G8841" t="s">
        <v>158</v>
      </c>
      <c r="H8841">
        <v>94</v>
      </c>
      <c r="I8841">
        <v>19402.900000000001</v>
      </c>
      <c r="J8841">
        <v>1823872.6</v>
      </c>
      <c r="K8841">
        <v>838.57</v>
      </c>
      <c r="L8841">
        <v>437</v>
      </c>
      <c r="M8841" t="s">
        <v>21</v>
      </c>
      <c r="N8841" t="s">
        <v>36</v>
      </c>
      <c r="O8841">
        <v>376555.61</v>
      </c>
      <c r="P8841">
        <f>_xlfn.DAYS(Table3[[#This Row],[Delivery_Date]],Table3[[#This Row],[Order_Date]])</f>
        <v>14</v>
      </c>
    </row>
    <row r="8842" spans="1:16" x14ac:dyDescent="0.25">
      <c r="A8842">
        <v>8841</v>
      </c>
      <c r="B8842" t="s">
        <v>31</v>
      </c>
      <c r="C8842" t="s">
        <v>24</v>
      </c>
      <c r="D8842" t="s">
        <v>25</v>
      </c>
      <c r="E8842" t="s">
        <v>18</v>
      </c>
      <c r="F8842" t="s">
        <v>171</v>
      </c>
      <c r="G8842" t="s">
        <v>392</v>
      </c>
      <c r="H8842">
        <v>20</v>
      </c>
      <c r="I8842">
        <v>5170.38</v>
      </c>
      <c r="J8842">
        <v>103407.6</v>
      </c>
      <c r="K8842">
        <v>959.43</v>
      </c>
      <c r="L8842">
        <v>254</v>
      </c>
      <c r="M8842" t="s">
        <v>21</v>
      </c>
      <c r="N8842" t="s">
        <v>30</v>
      </c>
      <c r="O8842">
        <v>12919.3</v>
      </c>
      <c r="P8842">
        <f>_xlfn.DAYS(Table3[[#This Row],[Delivery_Date]],Table3[[#This Row],[Order_Date]])</f>
        <v>6</v>
      </c>
    </row>
    <row r="8843" spans="1:16" x14ac:dyDescent="0.25">
      <c r="A8843">
        <v>8842</v>
      </c>
      <c r="B8843" t="s">
        <v>37</v>
      </c>
      <c r="C8843" t="s">
        <v>38</v>
      </c>
      <c r="D8843" t="s">
        <v>39</v>
      </c>
      <c r="E8843" t="s">
        <v>46</v>
      </c>
      <c r="F8843" t="s">
        <v>146</v>
      </c>
      <c r="G8843" t="s">
        <v>238</v>
      </c>
      <c r="H8843">
        <v>96</v>
      </c>
      <c r="I8843">
        <v>26684.02</v>
      </c>
      <c r="J8843">
        <v>2561665.92</v>
      </c>
      <c r="K8843">
        <v>3923.31</v>
      </c>
      <c r="L8843">
        <v>253</v>
      </c>
      <c r="M8843" t="s">
        <v>35</v>
      </c>
      <c r="N8843" t="s">
        <v>30</v>
      </c>
      <c r="O8843">
        <v>395518.52</v>
      </c>
      <c r="P8843">
        <f>_xlfn.DAYS(Table3[[#This Row],[Delivery_Date]],Table3[[#This Row],[Order_Date]])</f>
        <v>15</v>
      </c>
    </row>
    <row r="8844" spans="1:16" x14ac:dyDescent="0.25">
      <c r="A8844">
        <v>8843</v>
      </c>
      <c r="B8844" t="s">
        <v>65</v>
      </c>
      <c r="C8844" t="s">
        <v>16</v>
      </c>
      <c r="D8844" t="s">
        <v>39</v>
      </c>
      <c r="E8844" t="s">
        <v>46</v>
      </c>
      <c r="F8844" t="s">
        <v>100</v>
      </c>
      <c r="G8844" t="s">
        <v>404</v>
      </c>
      <c r="H8844">
        <v>87</v>
      </c>
      <c r="I8844">
        <v>43616.51</v>
      </c>
      <c r="J8844">
        <v>3794636.37</v>
      </c>
      <c r="K8844">
        <v>785.74</v>
      </c>
      <c r="L8844">
        <v>769</v>
      </c>
      <c r="M8844" t="s">
        <v>29</v>
      </c>
      <c r="N8844" t="s">
        <v>36</v>
      </c>
      <c r="O8844">
        <v>718608.22</v>
      </c>
      <c r="P8844">
        <f>_xlfn.DAYS(Table3[[#This Row],[Delivery_Date]],Table3[[#This Row],[Order_Date]])</f>
        <v>2</v>
      </c>
    </row>
    <row r="8845" spans="1:16" x14ac:dyDescent="0.25">
      <c r="A8845">
        <v>8844</v>
      </c>
      <c r="B8845" t="s">
        <v>59</v>
      </c>
      <c r="C8845" t="s">
        <v>38</v>
      </c>
      <c r="D8845" t="s">
        <v>25</v>
      </c>
      <c r="E8845" t="s">
        <v>52</v>
      </c>
      <c r="F8845" t="s">
        <v>79</v>
      </c>
      <c r="G8845" t="s">
        <v>241</v>
      </c>
      <c r="H8845">
        <v>90</v>
      </c>
      <c r="I8845">
        <v>34845.94</v>
      </c>
      <c r="J8845">
        <v>3136134.6</v>
      </c>
      <c r="K8845">
        <v>198.71</v>
      </c>
      <c r="L8845">
        <v>493</v>
      </c>
      <c r="M8845" t="s">
        <v>21</v>
      </c>
      <c r="N8845" t="s">
        <v>36</v>
      </c>
      <c r="O8845">
        <v>191196.31</v>
      </c>
      <c r="P8845">
        <f>_xlfn.DAYS(Table3[[#This Row],[Delivery_Date]],Table3[[#This Row],[Order_Date]])</f>
        <v>8</v>
      </c>
    </row>
    <row r="8846" spans="1:16" x14ac:dyDescent="0.25">
      <c r="A8846">
        <v>8845</v>
      </c>
      <c r="B8846" t="s">
        <v>31</v>
      </c>
      <c r="C8846" t="s">
        <v>16</v>
      </c>
      <c r="D8846" t="s">
        <v>39</v>
      </c>
      <c r="E8846" t="s">
        <v>52</v>
      </c>
      <c r="F8846" t="s">
        <v>120</v>
      </c>
      <c r="G8846" t="s">
        <v>239</v>
      </c>
      <c r="H8846">
        <v>59</v>
      </c>
      <c r="I8846">
        <v>48658.04</v>
      </c>
      <c r="J8846">
        <v>2870824.36</v>
      </c>
      <c r="K8846">
        <v>3063.4</v>
      </c>
      <c r="L8846">
        <v>793</v>
      </c>
      <c r="M8846" t="s">
        <v>42</v>
      </c>
      <c r="N8846" t="s">
        <v>43</v>
      </c>
      <c r="O8846">
        <v>238935.01</v>
      </c>
      <c r="P8846">
        <f>_xlfn.DAYS(Table3[[#This Row],[Delivery_Date]],Table3[[#This Row],[Order_Date]])</f>
        <v>11</v>
      </c>
    </row>
    <row r="8847" spans="1:16" x14ac:dyDescent="0.25">
      <c r="A8847">
        <v>8846</v>
      </c>
      <c r="B8847" t="s">
        <v>65</v>
      </c>
      <c r="C8847" t="s">
        <v>24</v>
      </c>
      <c r="D8847" t="s">
        <v>32</v>
      </c>
      <c r="E8847" t="s">
        <v>18</v>
      </c>
      <c r="F8847" t="s">
        <v>232</v>
      </c>
      <c r="G8847" t="s">
        <v>290</v>
      </c>
      <c r="H8847">
        <v>15</v>
      </c>
      <c r="I8847">
        <v>4119.93</v>
      </c>
      <c r="J8847">
        <v>61798.95</v>
      </c>
      <c r="K8847">
        <v>538.72</v>
      </c>
      <c r="L8847">
        <v>670</v>
      </c>
      <c r="M8847" t="s">
        <v>21</v>
      </c>
      <c r="N8847" t="s">
        <v>30</v>
      </c>
      <c r="O8847">
        <v>7436.49</v>
      </c>
      <c r="P8847">
        <f>_xlfn.DAYS(Table3[[#This Row],[Delivery_Date]],Table3[[#This Row],[Order_Date]])</f>
        <v>15</v>
      </c>
    </row>
    <row r="8848" spans="1:16" x14ac:dyDescent="0.25">
      <c r="A8848">
        <v>8847</v>
      </c>
      <c r="B8848" t="s">
        <v>23</v>
      </c>
      <c r="C8848" t="s">
        <v>16</v>
      </c>
      <c r="D8848" t="s">
        <v>39</v>
      </c>
      <c r="E8848" t="s">
        <v>52</v>
      </c>
      <c r="F8848" t="s">
        <v>290</v>
      </c>
      <c r="G8848" t="s">
        <v>408</v>
      </c>
      <c r="H8848">
        <v>22</v>
      </c>
      <c r="I8848">
        <v>28967.29</v>
      </c>
      <c r="J8848">
        <v>637280.38</v>
      </c>
      <c r="K8848">
        <v>1059.69</v>
      </c>
      <c r="L8848">
        <v>797</v>
      </c>
      <c r="M8848" t="s">
        <v>35</v>
      </c>
      <c r="N8848" t="s">
        <v>36</v>
      </c>
      <c r="O8848">
        <v>57553.2</v>
      </c>
      <c r="P8848">
        <f>_xlfn.DAYS(Table3[[#This Row],[Delivery_Date]],Table3[[#This Row],[Order_Date]])</f>
        <v>15</v>
      </c>
    </row>
    <row r="8849" spans="1:16" x14ac:dyDescent="0.25">
      <c r="A8849">
        <v>8848</v>
      </c>
      <c r="B8849" t="s">
        <v>23</v>
      </c>
      <c r="C8849" t="s">
        <v>16</v>
      </c>
      <c r="D8849" t="s">
        <v>25</v>
      </c>
      <c r="E8849" t="s">
        <v>18</v>
      </c>
      <c r="F8849" t="s">
        <v>273</v>
      </c>
      <c r="G8849" t="s">
        <v>119</v>
      </c>
      <c r="H8849">
        <v>1</v>
      </c>
      <c r="I8849">
        <v>32187.279999999999</v>
      </c>
      <c r="J8849">
        <v>32187.279999999999</v>
      </c>
      <c r="K8849">
        <v>186.02</v>
      </c>
      <c r="L8849">
        <v>316</v>
      </c>
      <c r="M8849" t="s">
        <v>21</v>
      </c>
      <c r="N8849" t="s">
        <v>22</v>
      </c>
      <c r="O8849">
        <v>5876.37</v>
      </c>
      <c r="P8849">
        <f>_xlfn.DAYS(Table3[[#This Row],[Delivery_Date]],Table3[[#This Row],[Order_Date]])</f>
        <v>13</v>
      </c>
    </row>
    <row r="8850" spans="1:16" x14ac:dyDescent="0.25">
      <c r="A8850">
        <v>8849</v>
      </c>
      <c r="B8850" t="s">
        <v>15</v>
      </c>
      <c r="C8850" t="s">
        <v>24</v>
      </c>
      <c r="D8850" t="s">
        <v>45</v>
      </c>
      <c r="E8850" t="s">
        <v>60</v>
      </c>
      <c r="F8850" t="s">
        <v>20</v>
      </c>
      <c r="G8850" t="s">
        <v>77</v>
      </c>
      <c r="H8850">
        <v>70</v>
      </c>
      <c r="I8850">
        <v>19884.759999999998</v>
      </c>
      <c r="J8850">
        <v>1391933.2</v>
      </c>
      <c r="K8850">
        <v>223.05</v>
      </c>
      <c r="L8850">
        <v>773</v>
      </c>
      <c r="M8850" t="s">
        <v>42</v>
      </c>
      <c r="N8850" t="s">
        <v>70</v>
      </c>
      <c r="O8850">
        <v>341682.27</v>
      </c>
      <c r="P8850">
        <f>_xlfn.DAYS(Table3[[#This Row],[Delivery_Date]],Table3[[#This Row],[Order_Date]])</f>
        <v>6</v>
      </c>
    </row>
    <row r="8851" spans="1:16" x14ac:dyDescent="0.25">
      <c r="A8851">
        <v>8850</v>
      </c>
      <c r="B8851" t="s">
        <v>65</v>
      </c>
      <c r="C8851" t="s">
        <v>38</v>
      </c>
      <c r="D8851" t="s">
        <v>45</v>
      </c>
      <c r="E8851" t="s">
        <v>60</v>
      </c>
      <c r="F8851" t="s">
        <v>100</v>
      </c>
      <c r="G8851" t="s">
        <v>253</v>
      </c>
      <c r="H8851">
        <v>64</v>
      </c>
      <c r="I8851">
        <v>16250.96</v>
      </c>
      <c r="J8851">
        <v>1040061.4399999999</v>
      </c>
      <c r="K8851">
        <v>2364.36</v>
      </c>
      <c r="L8851">
        <v>512</v>
      </c>
      <c r="M8851" t="s">
        <v>42</v>
      </c>
      <c r="N8851" t="s">
        <v>30</v>
      </c>
      <c r="O8851">
        <v>161533.69</v>
      </c>
      <c r="P8851">
        <f>_xlfn.DAYS(Table3[[#This Row],[Delivery_Date]],Table3[[#This Row],[Order_Date]])</f>
        <v>4</v>
      </c>
    </row>
    <row r="8852" spans="1:16" x14ac:dyDescent="0.25">
      <c r="A8852">
        <v>8851</v>
      </c>
      <c r="B8852" t="s">
        <v>59</v>
      </c>
      <c r="C8852" t="s">
        <v>24</v>
      </c>
      <c r="D8852" t="s">
        <v>25</v>
      </c>
      <c r="E8852" t="s">
        <v>52</v>
      </c>
      <c r="F8852" t="s">
        <v>308</v>
      </c>
      <c r="G8852" t="s">
        <v>149</v>
      </c>
      <c r="H8852">
        <v>48</v>
      </c>
      <c r="I8852">
        <v>30262.52</v>
      </c>
      <c r="J8852">
        <v>1452600.96</v>
      </c>
      <c r="K8852">
        <v>1348.94</v>
      </c>
      <c r="L8852">
        <v>808</v>
      </c>
      <c r="M8852" t="s">
        <v>21</v>
      </c>
      <c r="N8852" t="s">
        <v>43</v>
      </c>
      <c r="O8852">
        <v>277826.23</v>
      </c>
      <c r="P8852">
        <f>_xlfn.DAYS(Table3[[#This Row],[Delivery_Date]],Table3[[#This Row],[Order_Date]])</f>
        <v>4</v>
      </c>
    </row>
    <row r="8853" spans="1:16" x14ac:dyDescent="0.25">
      <c r="A8853">
        <v>8852</v>
      </c>
      <c r="B8853" t="s">
        <v>37</v>
      </c>
      <c r="C8853" t="s">
        <v>24</v>
      </c>
      <c r="D8853" t="s">
        <v>25</v>
      </c>
      <c r="E8853" t="s">
        <v>46</v>
      </c>
      <c r="F8853" t="s">
        <v>140</v>
      </c>
      <c r="G8853" t="s">
        <v>202</v>
      </c>
      <c r="H8853">
        <v>64</v>
      </c>
      <c r="I8853">
        <v>1800.22</v>
      </c>
      <c r="J8853">
        <v>115214.08</v>
      </c>
      <c r="K8853">
        <v>2979.8</v>
      </c>
      <c r="L8853">
        <v>699</v>
      </c>
      <c r="M8853" t="s">
        <v>42</v>
      </c>
      <c r="N8853" t="s">
        <v>22</v>
      </c>
      <c r="O8853">
        <v>8890.81</v>
      </c>
      <c r="P8853">
        <f>_xlfn.DAYS(Table3[[#This Row],[Delivery_Date]],Table3[[#This Row],[Order_Date]])</f>
        <v>3</v>
      </c>
    </row>
    <row r="8854" spans="1:16" x14ac:dyDescent="0.25">
      <c r="A8854">
        <v>8853</v>
      </c>
      <c r="B8854" t="s">
        <v>44</v>
      </c>
      <c r="C8854" t="s">
        <v>38</v>
      </c>
      <c r="D8854" t="s">
        <v>25</v>
      </c>
      <c r="E8854" t="s">
        <v>60</v>
      </c>
      <c r="F8854" t="s">
        <v>392</v>
      </c>
      <c r="G8854" t="s">
        <v>351</v>
      </c>
      <c r="H8854">
        <v>93</v>
      </c>
      <c r="I8854">
        <v>30380.15</v>
      </c>
      <c r="J8854">
        <v>2825353.95</v>
      </c>
      <c r="K8854">
        <v>1969.4</v>
      </c>
      <c r="L8854">
        <v>45</v>
      </c>
      <c r="M8854" t="s">
        <v>42</v>
      </c>
      <c r="N8854" t="s">
        <v>36</v>
      </c>
      <c r="O8854">
        <v>397303.25</v>
      </c>
      <c r="P8854">
        <f>_xlfn.DAYS(Table3[[#This Row],[Delivery_Date]],Table3[[#This Row],[Order_Date]])</f>
        <v>6</v>
      </c>
    </row>
    <row r="8855" spans="1:16" x14ac:dyDescent="0.25">
      <c r="A8855">
        <v>8854</v>
      </c>
      <c r="B8855" t="s">
        <v>59</v>
      </c>
      <c r="C8855" t="s">
        <v>24</v>
      </c>
      <c r="D8855" t="s">
        <v>32</v>
      </c>
      <c r="E8855" t="s">
        <v>52</v>
      </c>
      <c r="F8855" t="s">
        <v>86</v>
      </c>
      <c r="G8855" t="s">
        <v>237</v>
      </c>
      <c r="H8855">
        <v>39</v>
      </c>
      <c r="I8855">
        <v>38239.82</v>
      </c>
      <c r="J8855">
        <v>1491352.98</v>
      </c>
      <c r="K8855">
        <v>2019.26</v>
      </c>
      <c r="L8855">
        <v>174</v>
      </c>
      <c r="M8855" t="s">
        <v>42</v>
      </c>
      <c r="N8855" t="s">
        <v>30</v>
      </c>
      <c r="O8855">
        <v>248838.21</v>
      </c>
      <c r="P8855">
        <f>_xlfn.DAYS(Table3[[#This Row],[Delivery_Date]],Table3[[#This Row],[Order_Date]])</f>
        <v>11</v>
      </c>
    </row>
    <row r="8856" spans="1:16" x14ac:dyDescent="0.25">
      <c r="A8856">
        <v>8855</v>
      </c>
      <c r="B8856" t="s">
        <v>51</v>
      </c>
      <c r="C8856" t="s">
        <v>16</v>
      </c>
      <c r="D8856" t="s">
        <v>25</v>
      </c>
      <c r="E8856" t="s">
        <v>46</v>
      </c>
      <c r="F8856" t="s">
        <v>231</v>
      </c>
      <c r="G8856" t="s">
        <v>416</v>
      </c>
      <c r="H8856">
        <v>89</v>
      </c>
      <c r="I8856">
        <v>33264.67</v>
      </c>
      <c r="J8856">
        <v>2960555.63</v>
      </c>
      <c r="K8856">
        <v>1531.01</v>
      </c>
      <c r="L8856">
        <v>21</v>
      </c>
      <c r="M8856" t="s">
        <v>35</v>
      </c>
      <c r="N8856" t="s">
        <v>22</v>
      </c>
      <c r="O8856">
        <v>355485.28</v>
      </c>
      <c r="P8856">
        <f>_xlfn.DAYS(Table3[[#This Row],[Delivery_Date]],Table3[[#This Row],[Order_Date]])</f>
        <v>3</v>
      </c>
    </row>
    <row r="8857" spans="1:16" x14ac:dyDescent="0.25">
      <c r="A8857">
        <v>8856</v>
      </c>
      <c r="B8857" t="s">
        <v>15</v>
      </c>
      <c r="C8857" t="s">
        <v>16</v>
      </c>
      <c r="D8857" t="s">
        <v>17</v>
      </c>
      <c r="E8857" t="s">
        <v>46</v>
      </c>
      <c r="F8857" t="s">
        <v>301</v>
      </c>
      <c r="G8857" t="s">
        <v>55</v>
      </c>
      <c r="H8857">
        <v>20</v>
      </c>
      <c r="I8857">
        <v>7404.04</v>
      </c>
      <c r="J8857">
        <v>148080.79999999999</v>
      </c>
      <c r="K8857">
        <v>2867.07</v>
      </c>
      <c r="L8857">
        <v>560</v>
      </c>
      <c r="M8857" t="s">
        <v>29</v>
      </c>
      <c r="N8857" t="s">
        <v>30</v>
      </c>
      <c r="O8857">
        <v>27526.21</v>
      </c>
      <c r="P8857">
        <f>_xlfn.DAYS(Table3[[#This Row],[Delivery_Date]],Table3[[#This Row],[Order_Date]])</f>
        <v>1</v>
      </c>
    </row>
    <row r="8858" spans="1:16" x14ac:dyDescent="0.25">
      <c r="A8858">
        <v>8857</v>
      </c>
      <c r="B8858" t="s">
        <v>23</v>
      </c>
      <c r="C8858" t="s">
        <v>38</v>
      </c>
      <c r="D8858" t="s">
        <v>45</v>
      </c>
      <c r="E8858" t="s">
        <v>46</v>
      </c>
      <c r="F8858" t="s">
        <v>411</v>
      </c>
      <c r="G8858" t="s">
        <v>373</v>
      </c>
      <c r="H8858">
        <v>37</v>
      </c>
      <c r="I8858">
        <v>27130.98</v>
      </c>
      <c r="J8858">
        <v>1003846.26</v>
      </c>
      <c r="K8858">
        <v>3012.39</v>
      </c>
      <c r="L8858">
        <v>562</v>
      </c>
      <c r="M8858" t="s">
        <v>35</v>
      </c>
      <c r="N8858" t="s">
        <v>43</v>
      </c>
      <c r="O8858">
        <v>146628.85</v>
      </c>
      <c r="P8858">
        <f>_xlfn.DAYS(Table3[[#This Row],[Delivery_Date]],Table3[[#This Row],[Order_Date]])</f>
        <v>1</v>
      </c>
    </row>
    <row r="8859" spans="1:16" x14ac:dyDescent="0.25">
      <c r="A8859">
        <v>8858</v>
      </c>
      <c r="B8859" t="s">
        <v>51</v>
      </c>
      <c r="C8859" t="s">
        <v>38</v>
      </c>
      <c r="D8859" t="s">
        <v>32</v>
      </c>
      <c r="E8859" t="s">
        <v>60</v>
      </c>
      <c r="F8859" t="s">
        <v>419</v>
      </c>
      <c r="G8859" t="s">
        <v>376</v>
      </c>
      <c r="H8859">
        <v>37</v>
      </c>
      <c r="I8859">
        <v>17043.18</v>
      </c>
      <c r="J8859">
        <v>630597.66</v>
      </c>
      <c r="K8859">
        <v>4181.68</v>
      </c>
      <c r="L8859">
        <v>305</v>
      </c>
      <c r="M8859" t="s">
        <v>35</v>
      </c>
      <c r="N8859" t="s">
        <v>22</v>
      </c>
      <c r="O8859">
        <v>140330.17000000001</v>
      </c>
      <c r="P8859">
        <f>_xlfn.DAYS(Table3[[#This Row],[Delivery_Date]],Table3[[#This Row],[Order_Date]])</f>
        <v>12</v>
      </c>
    </row>
    <row r="8860" spans="1:16" x14ac:dyDescent="0.25">
      <c r="A8860">
        <v>8859</v>
      </c>
      <c r="B8860" t="s">
        <v>59</v>
      </c>
      <c r="C8860" t="s">
        <v>38</v>
      </c>
      <c r="D8860" t="s">
        <v>17</v>
      </c>
      <c r="E8860" t="s">
        <v>52</v>
      </c>
      <c r="F8860" t="s">
        <v>110</v>
      </c>
      <c r="G8860" t="s">
        <v>373</v>
      </c>
      <c r="H8860">
        <v>78</v>
      </c>
      <c r="I8860">
        <v>47683.41</v>
      </c>
      <c r="J8860">
        <v>3719305.98</v>
      </c>
      <c r="K8860">
        <v>1348.5</v>
      </c>
      <c r="L8860">
        <v>620</v>
      </c>
      <c r="M8860" t="s">
        <v>35</v>
      </c>
      <c r="N8860" t="s">
        <v>70</v>
      </c>
      <c r="O8860">
        <v>862042.21</v>
      </c>
      <c r="P8860">
        <f>_xlfn.DAYS(Table3[[#This Row],[Delivery_Date]],Table3[[#This Row],[Order_Date]])</f>
        <v>6</v>
      </c>
    </row>
    <row r="8861" spans="1:16" x14ac:dyDescent="0.25">
      <c r="A8861">
        <v>8860</v>
      </c>
      <c r="B8861" t="s">
        <v>51</v>
      </c>
      <c r="C8861" t="s">
        <v>16</v>
      </c>
      <c r="D8861" t="s">
        <v>32</v>
      </c>
      <c r="E8861" t="s">
        <v>46</v>
      </c>
      <c r="F8861" t="s">
        <v>212</v>
      </c>
      <c r="G8861" t="s">
        <v>213</v>
      </c>
      <c r="H8861">
        <v>29</v>
      </c>
      <c r="I8861">
        <v>2301.9899999999998</v>
      </c>
      <c r="J8861">
        <v>66757.710000000006</v>
      </c>
      <c r="K8861">
        <v>1292.99</v>
      </c>
      <c r="L8861">
        <v>744</v>
      </c>
      <c r="M8861" t="s">
        <v>35</v>
      </c>
      <c r="N8861" t="s">
        <v>30</v>
      </c>
      <c r="O8861">
        <v>6333.42</v>
      </c>
      <c r="P8861">
        <f>_xlfn.DAYS(Table3[[#This Row],[Delivery_Date]],Table3[[#This Row],[Order_Date]])</f>
        <v>10</v>
      </c>
    </row>
    <row r="8862" spans="1:16" x14ac:dyDescent="0.25">
      <c r="A8862">
        <v>8861</v>
      </c>
      <c r="B8862" t="s">
        <v>37</v>
      </c>
      <c r="C8862" t="s">
        <v>24</v>
      </c>
      <c r="D8862" t="s">
        <v>25</v>
      </c>
      <c r="E8862" t="s">
        <v>46</v>
      </c>
      <c r="F8862" t="s">
        <v>325</v>
      </c>
      <c r="G8862" t="s">
        <v>154</v>
      </c>
      <c r="H8862">
        <v>62</v>
      </c>
      <c r="I8862">
        <v>38466.83</v>
      </c>
      <c r="J8862">
        <v>2384943.46</v>
      </c>
      <c r="K8862">
        <v>2265.92</v>
      </c>
      <c r="L8862">
        <v>902</v>
      </c>
      <c r="M8862" t="s">
        <v>21</v>
      </c>
      <c r="N8862" t="s">
        <v>70</v>
      </c>
      <c r="O8862">
        <v>432614.72</v>
      </c>
      <c r="P8862">
        <f>_xlfn.DAYS(Table3[[#This Row],[Delivery_Date]],Table3[[#This Row],[Order_Date]])</f>
        <v>10</v>
      </c>
    </row>
    <row r="8863" spans="1:16" x14ac:dyDescent="0.25">
      <c r="A8863">
        <v>8862</v>
      </c>
      <c r="B8863" t="s">
        <v>23</v>
      </c>
      <c r="C8863" t="s">
        <v>38</v>
      </c>
      <c r="D8863" t="s">
        <v>45</v>
      </c>
      <c r="E8863" t="s">
        <v>52</v>
      </c>
      <c r="F8863" t="s">
        <v>134</v>
      </c>
      <c r="G8863" t="s">
        <v>146</v>
      </c>
      <c r="H8863">
        <v>32</v>
      </c>
      <c r="I8863">
        <v>23158.78</v>
      </c>
      <c r="J8863">
        <v>741080.96</v>
      </c>
      <c r="K8863">
        <v>3654.95</v>
      </c>
      <c r="L8863">
        <v>621</v>
      </c>
      <c r="M8863" t="s">
        <v>21</v>
      </c>
      <c r="N8863" t="s">
        <v>36</v>
      </c>
      <c r="O8863">
        <v>86036.32</v>
      </c>
      <c r="P8863">
        <f>_xlfn.DAYS(Table3[[#This Row],[Delivery_Date]],Table3[[#This Row],[Order_Date]])</f>
        <v>10</v>
      </c>
    </row>
    <row r="8864" spans="1:16" x14ac:dyDescent="0.25">
      <c r="A8864">
        <v>8863</v>
      </c>
      <c r="B8864" t="s">
        <v>31</v>
      </c>
      <c r="C8864" t="s">
        <v>16</v>
      </c>
      <c r="D8864" t="s">
        <v>25</v>
      </c>
      <c r="E8864" t="s">
        <v>60</v>
      </c>
      <c r="F8864" t="s">
        <v>310</v>
      </c>
      <c r="G8864" t="s">
        <v>170</v>
      </c>
      <c r="H8864">
        <v>15</v>
      </c>
      <c r="I8864">
        <v>44916.43</v>
      </c>
      <c r="J8864">
        <v>673746.45</v>
      </c>
      <c r="K8864">
        <v>3025.75</v>
      </c>
      <c r="L8864">
        <v>93</v>
      </c>
      <c r="M8864" t="s">
        <v>35</v>
      </c>
      <c r="N8864" t="s">
        <v>36</v>
      </c>
      <c r="O8864">
        <v>120403.57</v>
      </c>
      <c r="P8864">
        <f>_xlfn.DAYS(Table3[[#This Row],[Delivery_Date]],Table3[[#This Row],[Order_Date]])</f>
        <v>6</v>
      </c>
    </row>
    <row r="8865" spans="1:16" x14ac:dyDescent="0.25">
      <c r="A8865">
        <v>8864</v>
      </c>
      <c r="B8865" t="s">
        <v>15</v>
      </c>
      <c r="C8865" t="s">
        <v>38</v>
      </c>
      <c r="D8865" t="s">
        <v>32</v>
      </c>
      <c r="E8865" t="s">
        <v>52</v>
      </c>
      <c r="F8865" t="s">
        <v>317</v>
      </c>
      <c r="G8865" t="s">
        <v>217</v>
      </c>
      <c r="H8865">
        <v>55</v>
      </c>
      <c r="I8865">
        <v>15813.55</v>
      </c>
      <c r="J8865">
        <v>869745.25</v>
      </c>
      <c r="K8865">
        <v>1541.87</v>
      </c>
      <c r="L8865">
        <v>129</v>
      </c>
      <c r="M8865" t="s">
        <v>42</v>
      </c>
      <c r="N8865" t="s">
        <v>70</v>
      </c>
      <c r="O8865">
        <v>54374.06</v>
      </c>
      <c r="P8865">
        <f>_xlfn.DAYS(Table3[[#This Row],[Delivery_Date]],Table3[[#This Row],[Order_Date]])</f>
        <v>12</v>
      </c>
    </row>
    <row r="8866" spans="1:16" x14ac:dyDescent="0.25">
      <c r="A8866">
        <v>8865</v>
      </c>
      <c r="B8866" t="s">
        <v>59</v>
      </c>
      <c r="C8866" t="s">
        <v>16</v>
      </c>
      <c r="D8866" t="s">
        <v>25</v>
      </c>
      <c r="E8866" t="s">
        <v>18</v>
      </c>
      <c r="F8866" t="s">
        <v>58</v>
      </c>
      <c r="G8866" t="s">
        <v>33</v>
      </c>
      <c r="H8866">
        <v>51</v>
      </c>
      <c r="I8866">
        <v>17689.66</v>
      </c>
      <c r="J8866">
        <v>902172.66</v>
      </c>
      <c r="K8866">
        <v>3793.11</v>
      </c>
      <c r="L8866">
        <v>987</v>
      </c>
      <c r="M8866" t="s">
        <v>35</v>
      </c>
      <c r="N8866" t="s">
        <v>43</v>
      </c>
      <c r="O8866">
        <v>165082.57999999999</v>
      </c>
      <c r="P8866">
        <f>_xlfn.DAYS(Table3[[#This Row],[Delivery_Date]],Table3[[#This Row],[Order_Date]])</f>
        <v>8</v>
      </c>
    </row>
    <row r="8867" spans="1:16" x14ac:dyDescent="0.25">
      <c r="A8867">
        <v>8866</v>
      </c>
      <c r="B8867" t="s">
        <v>59</v>
      </c>
      <c r="C8867" t="s">
        <v>16</v>
      </c>
      <c r="D8867" t="s">
        <v>25</v>
      </c>
      <c r="E8867" t="s">
        <v>60</v>
      </c>
      <c r="F8867" t="s">
        <v>33</v>
      </c>
      <c r="G8867" t="s">
        <v>283</v>
      </c>
      <c r="H8867">
        <v>13</v>
      </c>
      <c r="I8867">
        <v>29749.16</v>
      </c>
      <c r="J8867">
        <v>386739.08</v>
      </c>
      <c r="K8867">
        <v>3030.15</v>
      </c>
      <c r="L8867">
        <v>471</v>
      </c>
      <c r="M8867" t="s">
        <v>42</v>
      </c>
      <c r="N8867" t="s">
        <v>70</v>
      </c>
      <c r="O8867">
        <v>41391.660000000003</v>
      </c>
      <c r="P8867">
        <f>_xlfn.DAYS(Table3[[#This Row],[Delivery_Date]],Table3[[#This Row],[Order_Date]])</f>
        <v>2</v>
      </c>
    </row>
    <row r="8868" spans="1:16" x14ac:dyDescent="0.25">
      <c r="A8868">
        <v>8867</v>
      </c>
      <c r="B8868" t="s">
        <v>31</v>
      </c>
      <c r="C8868" t="s">
        <v>38</v>
      </c>
      <c r="D8868" t="s">
        <v>17</v>
      </c>
      <c r="E8868" t="s">
        <v>46</v>
      </c>
      <c r="F8868" t="s">
        <v>201</v>
      </c>
      <c r="G8868" t="s">
        <v>49</v>
      </c>
      <c r="H8868">
        <v>78</v>
      </c>
      <c r="I8868">
        <v>35908.5</v>
      </c>
      <c r="J8868">
        <v>2800863</v>
      </c>
      <c r="K8868">
        <v>174.49</v>
      </c>
      <c r="L8868">
        <v>708</v>
      </c>
      <c r="M8868" t="s">
        <v>21</v>
      </c>
      <c r="N8868" t="s">
        <v>43</v>
      </c>
      <c r="O8868">
        <v>362036.06</v>
      </c>
      <c r="P8868">
        <f>_xlfn.DAYS(Table3[[#This Row],[Delivery_Date]],Table3[[#This Row],[Order_Date]])</f>
        <v>11</v>
      </c>
    </row>
    <row r="8869" spans="1:16" x14ac:dyDescent="0.25">
      <c r="A8869">
        <v>8868</v>
      </c>
      <c r="B8869" t="s">
        <v>51</v>
      </c>
      <c r="C8869" t="s">
        <v>38</v>
      </c>
      <c r="D8869" t="s">
        <v>45</v>
      </c>
      <c r="E8869" t="s">
        <v>60</v>
      </c>
      <c r="F8869" t="s">
        <v>123</v>
      </c>
      <c r="G8869" t="s">
        <v>374</v>
      </c>
      <c r="H8869">
        <v>88</v>
      </c>
      <c r="I8869">
        <v>15274.13</v>
      </c>
      <c r="J8869">
        <v>1344123.44</v>
      </c>
      <c r="K8869">
        <v>1375.04</v>
      </c>
      <c r="L8869">
        <v>367</v>
      </c>
      <c r="M8869" t="s">
        <v>35</v>
      </c>
      <c r="N8869" t="s">
        <v>22</v>
      </c>
      <c r="O8869">
        <v>261013.5</v>
      </c>
      <c r="P8869">
        <f>_xlfn.DAYS(Table3[[#This Row],[Delivery_Date]],Table3[[#This Row],[Order_Date]])</f>
        <v>10</v>
      </c>
    </row>
    <row r="8870" spans="1:16" x14ac:dyDescent="0.25">
      <c r="A8870">
        <v>8869</v>
      </c>
      <c r="B8870" t="s">
        <v>15</v>
      </c>
      <c r="C8870" t="s">
        <v>16</v>
      </c>
      <c r="D8870" t="s">
        <v>17</v>
      </c>
      <c r="E8870" t="s">
        <v>52</v>
      </c>
      <c r="F8870" t="s">
        <v>156</v>
      </c>
      <c r="G8870" t="s">
        <v>346</v>
      </c>
      <c r="H8870">
        <v>14</v>
      </c>
      <c r="I8870">
        <v>43297.46</v>
      </c>
      <c r="J8870">
        <v>606164.43999999994</v>
      </c>
      <c r="K8870">
        <v>190.87</v>
      </c>
      <c r="L8870">
        <v>74</v>
      </c>
      <c r="M8870" t="s">
        <v>42</v>
      </c>
      <c r="N8870" t="s">
        <v>36</v>
      </c>
      <c r="O8870">
        <v>69700.42</v>
      </c>
      <c r="P8870">
        <f>_xlfn.DAYS(Table3[[#This Row],[Delivery_Date]],Table3[[#This Row],[Order_Date]])</f>
        <v>13</v>
      </c>
    </row>
    <row r="8871" spans="1:16" x14ac:dyDescent="0.25">
      <c r="A8871">
        <v>8870</v>
      </c>
      <c r="B8871" t="s">
        <v>15</v>
      </c>
      <c r="C8871" t="s">
        <v>38</v>
      </c>
      <c r="D8871" t="s">
        <v>45</v>
      </c>
      <c r="E8871" t="s">
        <v>26</v>
      </c>
      <c r="F8871" t="s">
        <v>77</v>
      </c>
      <c r="G8871" t="s">
        <v>405</v>
      </c>
      <c r="H8871">
        <v>65</v>
      </c>
      <c r="I8871">
        <v>29454.240000000002</v>
      </c>
      <c r="J8871">
        <v>1914525.6</v>
      </c>
      <c r="K8871">
        <v>3785.09</v>
      </c>
      <c r="L8871">
        <v>860</v>
      </c>
      <c r="M8871" t="s">
        <v>35</v>
      </c>
      <c r="N8871" t="s">
        <v>36</v>
      </c>
      <c r="O8871">
        <v>181823.52</v>
      </c>
      <c r="P8871">
        <f>_xlfn.DAYS(Table3[[#This Row],[Delivery_Date]],Table3[[#This Row],[Order_Date]])</f>
        <v>4</v>
      </c>
    </row>
    <row r="8872" spans="1:16" x14ac:dyDescent="0.25">
      <c r="A8872">
        <v>8871</v>
      </c>
      <c r="B8872" t="s">
        <v>44</v>
      </c>
      <c r="C8872" t="s">
        <v>16</v>
      </c>
      <c r="D8872" t="s">
        <v>25</v>
      </c>
      <c r="E8872" t="s">
        <v>60</v>
      </c>
      <c r="F8872" t="s">
        <v>81</v>
      </c>
      <c r="G8872" t="s">
        <v>234</v>
      </c>
      <c r="H8872">
        <v>56</v>
      </c>
      <c r="I8872">
        <v>12831.32</v>
      </c>
      <c r="J8872">
        <v>718553.92</v>
      </c>
      <c r="K8872">
        <v>2421</v>
      </c>
      <c r="L8872">
        <v>969</v>
      </c>
      <c r="M8872" t="s">
        <v>42</v>
      </c>
      <c r="N8872" t="s">
        <v>36</v>
      </c>
      <c r="O8872">
        <v>46140.28</v>
      </c>
      <c r="P8872">
        <f>_xlfn.DAYS(Table3[[#This Row],[Delivery_Date]],Table3[[#This Row],[Order_Date]])</f>
        <v>4</v>
      </c>
    </row>
    <row r="8873" spans="1:16" x14ac:dyDescent="0.25">
      <c r="A8873">
        <v>8872</v>
      </c>
      <c r="B8873" t="s">
        <v>51</v>
      </c>
      <c r="C8873" t="s">
        <v>24</v>
      </c>
      <c r="D8873" t="s">
        <v>32</v>
      </c>
      <c r="E8873" t="s">
        <v>60</v>
      </c>
      <c r="F8873" t="s">
        <v>258</v>
      </c>
      <c r="G8873" t="s">
        <v>367</v>
      </c>
      <c r="H8873">
        <v>42</v>
      </c>
      <c r="I8873">
        <v>13977.35</v>
      </c>
      <c r="J8873">
        <v>587048.69999999995</v>
      </c>
      <c r="K8873">
        <v>266.83999999999997</v>
      </c>
      <c r="L8873">
        <v>680</v>
      </c>
      <c r="M8873" t="s">
        <v>42</v>
      </c>
      <c r="N8873" t="s">
        <v>70</v>
      </c>
      <c r="O8873">
        <v>43605.05</v>
      </c>
      <c r="P8873">
        <f>_xlfn.DAYS(Table3[[#This Row],[Delivery_Date]],Table3[[#This Row],[Order_Date]])</f>
        <v>12</v>
      </c>
    </row>
    <row r="8874" spans="1:16" x14ac:dyDescent="0.25">
      <c r="A8874">
        <v>8873</v>
      </c>
      <c r="B8874" t="s">
        <v>59</v>
      </c>
      <c r="C8874" t="s">
        <v>38</v>
      </c>
      <c r="D8874" t="s">
        <v>32</v>
      </c>
      <c r="E8874" t="s">
        <v>52</v>
      </c>
      <c r="F8874" t="s">
        <v>101</v>
      </c>
      <c r="G8874" t="s">
        <v>210</v>
      </c>
      <c r="H8874">
        <v>29</v>
      </c>
      <c r="I8874">
        <v>19308.57</v>
      </c>
      <c r="J8874">
        <v>559948.53</v>
      </c>
      <c r="K8874">
        <v>1737.19</v>
      </c>
      <c r="L8874">
        <v>496</v>
      </c>
      <c r="M8874" t="s">
        <v>29</v>
      </c>
      <c r="N8874" t="s">
        <v>36</v>
      </c>
      <c r="O8874">
        <v>113121.8</v>
      </c>
      <c r="P8874">
        <f>_xlfn.DAYS(Table3[[#This Row],[Delivery_Date]],Table3[[#This Row],[Order_Date]])</f>
        <v>11</v>
      </c>
    </row>
    <row r="8875" spans="1:16" x14ac:dyDescent="0.25">
      <c r="A8875">
        <v>8874</v>
      </c>
      <c r="B8875" t="s">
        <v>65</v>
      </c>
      <c r="C8875" t="s">
        <v>38</v>
      </c>
      <c r="D8875" t="s">
        <v>17</v>
      </c>
      <c r="E8875" t="s">
        <v>52</v>
      </c>
      <c r="F8875" t="s">
        <v>357</v>
      </c>
      <c r="G8875" t="s">
        <v>415</v>
      </c>
      <c r="H8875">
        <v>79</v>
      </c>
      <c r="I8875">
        <v>10575.05</v>
      </c>
      <c r="J8875">
        <v>835428.95</v>
      </c>
      <c r="K8875">
        <v>3527.54</v>
      </c>
      <c r="L8875">
        <v>356</v>
      </c>
      <c r="M8875" t="s">
        <v>29</v>
      </c>
      <c r="N8875" t="s">
        <v>70</v>
      </c>
      <c r="O8875">
        <v>45929.84</v>
      </c>
      <c r="P8875">
        <f>_xlfn.DAYS(Table3[[#This Row],[Delivery_Date]],Table3[[#This Row],[Order_Date]])</f>
        <v>11</v>
      </c>
    </row>
    <row r="8876" spans="1:16" x14ac:dyDescent="0.25">
      <c r="A8876">
        <v>8875</v>
      </c>
      <c r="B8876" t="s">
        <v>51</v>
      </c>
      <c r="C8876" t="s">
        <v>24</v>
      </c>
      <c r="D8876" t="s">
        <v>32</v>
      </c>
      <c r="E8876" t="s">
        <v>52</v>
      </c>
      <c r="F8876" t="s">
        <v>409</v>
      </c>
      <c r="G8876" t="s">
        <v>352</v>
      </c>
      <c r="H8876">
        <v>30</v>
      </c>
      <c r="I8876">
        <v>4168.07</v>
      </c>
      <c r="J8876">
        <v>125042.1</v>
      </c>
      <c r="K8876">
        <v>189.05</v>
      </c>
      <c r="L8876">
        <v>960</v>
      </c>
      <c r="M8876" t="s">
        <v>35</v>
      </c>
      <c r="N8876" t="s">
        <v>70</v>
      </c>
      <c r="O8876">
        <v>21723.75</v>
      </c>
      <c r="P8876">
        <f>_xlfn.DAYS(Table3[[#This Row],[Delivery_Date]],Table3[[#This Row],[Order_Date]])</f>
        <v>1</v>
      </c>
    </row>
    <row r="8877" spans="1:16" x14ac:dyDescent="0.25">
      <c r="A8877">
        <v>8876</v>
      </c>
      <c r="B8877" t="s">
        <v>59</v>
      </c>
      <c r="C8877" t="s">
        <v>38</v>
      </c>
      <c r="D8877" t="s">
        <v>25</v>
      </c>
      <c r="E8877" t="s">
        <v>60</v>
      </c>
      <c r="F8877" t="s">
        <v>41</v>
      </c>
      <c r="G8877" t="s">
        <v>141</v>
      </c>
      <c r="H8877">
        <v>32</v>
      </c>
      <c r="I8877">
        <v>16335.36</v>
      </c>
      <c r="J8877">
        <v>522731.52000000002</v>
      </c>
      <c r="K8877">
        <v>2816.25</v>
      </c>
      <c r="L8877">
        <v>578</v>
      </c>
      <c r="M8877" t="s">
        <v>35</v>
      </c>
      <c r="N8877" t="s">
        <v>22</v>
      </c>
      <c r="O8877">
        <v>91830.67</v>
      </c>
      <c r="P8877">
        <f>_xlfn.DAYS(Table3[[#This Row],[Delivery_Date]],Table3[[#This Row],[Order_Date]])</f>
        <v>12</v>
      </c>
    </row>
    <row r="8878" spans="1:16" x14ac:dyDescent="0.25">
      <c r="A8878">
        <v>8877</v>
      </c>
      <c r="B8878" t="s">
        <v>31</v>
      </c>
      <c r="C8878" t="s">
        <v>16</v>
      </c>
      <c r="D8878" t="s">
        <v>39</v>
      </c>
      <c r="E8878" t="s">
        <v>52</v>
      </c>
      <c r="F8878" t="s">
        <v>67</v>
      </c>
      <c r="G8878" t="s">
        <v>220</v>
      </c>
      <c r="H8878">
        <v>60</v>
      </c>
      <c r="I8878">
        <v>40083.279999999999</v>
      </c>
      <c r="J8878">
        <v>2404996.7999999998</v>
      </c>
      <c r="K8878">
        <v>1938.48</v>
      </c>
      <c r="L8878">
        <v>953</v>
      </c>
      <c r="M8878" t="s">
        <v>21</v>
      </c>
      <c r="N8878" t="s">
        <v>70</v>
      </c>
      <c r="O8878">
        <v>501413.67</v>
      </c>
      <c r="P8878">
        <f>_xlfn.DAYS(Table3[[#This Row],[Delivery_Date]],Table3[[#This Row],[Order_Date]])</f>
        <v>7</v>
      </c>
    </row>
    <row r="8879" spans="1:16" x14ac:dyDescent="0.25">
      <c r="A8879">
        <v>8878</v>
      </c>
      <c r="B8879" t="s">
        <v>37</v>
      </c>
      <c r="C8879" t="s">
        <v>38</v>
      </c>
      <c r="D8879" t="s">
        <v>17</v>
      </c>
      <c r="E8879" t="s">
        <v>60</v>
      </c>
      <c r="F8879" t="s">
        <v>343</v>
      </c>
      <c r="G8879" t="s">
        <v>360</v>
      </c>
      <c r="H8879">
        <v>83</v>
      </c>
      <c r="I8879">
        <v>34899.449999999997</v>
      </c>
      <c r="J8879">
        <v>2896654.35</v>
      </c>
      <c r="K8879">
        <v>1333.28</v>
      </c>
      <c r="L8879">
        <v>489</v>
      </c>
      <c r="M8879" t="s">
        <v>29</v>
      </c>
      <c r="N8879" t="s">
        <v>30</v>
      </c>
      <c r="O8879">
        <v>486776.19</v>
      </c>
      <c r="P8879">
        <f>_xlfn.DAYS(Table3[[#This Row],[Delivery_Date]],Table3[[#This Row],[Order_Date]])</f>
        <v>8</v>
      </c>
    </row>
    <row r="8880" spans="1:16" x14ac:dyDescent="0.25">
      <c r="A8880">
        <v>8879</v>
      </c>
      <c r="B8880" t="s">
        <v>31</v>
      </c>
      <c r="C8880" t="s">
        <v>24</v>
      </c>
      <c r="D8880" t="s">
        <v>45</v>
      </c>
      <c r="E8880" t="s">
        <v>52</v>
      </c>
      <c r="F8880" t="s">
        <v>405</v>
      </c>
      <c r="G8880" t="s">
        <v>288</v>
      </c>
      <c r="H8880">
        <v>77</v>
      </c>
      <c r="I8880">
        <v>18590.88</v>
      </c>
      <c r="J8880">
        <v>1431497.76</v>
      </c>
      <c r="K8880">
        <v>1475.33</v>
      </c>
      <c r="L8880">
        <v>60</v>
      </c>
      <c r="M8880" t="s">
        <v>21</v>
      </c>
      <c r="N8880" t="s">
        <v>43</v>
      </c>
      <c r="O8880">
        <v>236251.66</v>
      </c>
      <c r="P8880">
        <f>_xlfn.DAYS(Table3[[#This Row],[Delivery_Date]],Table3[[#This Row],[Order_Date]])</f>
        <v>3</v>
      </c>
    </row>
    <row r="8881" spans="1:16" x14ac:dyDescent="0.25">
      <c r="A8881">
        <v>8880</v>
      </c>
      <c r="B8881" t="s">
        <v>44</v>
      </c>
      <c r="C8881" t="s">
        <v>38</v>
      </c>
      <c r="D8881" t="s">
        <v>45</v>
      </c>
      <c r="E8881" t="s">
        <v>18</v>
      </c>
      <c r="F8881" t="s">
        <v>86</v>
      </c>
      <c r="G8881" t="s">
        <v>237</v>
      </c>
      <c r="H8881">
        <v>81</v>
      </c>
      <c r="I8881">
        <v>21351.69</v>
      </c>
      <c r="J8881">
        <v>1729486.89</v>
      </c>
      <c r="K8881">
        <v>3888.12</v>
      </c>
      <c r="L8881">
        <v>957</v>
      </c>
      <c r="M8881" t="s">
        <v>35</v>
      </c>
      <c r="N8881" t="s">
        <v>22</v>
      </c>
      <c r="O8881">
        <v>91720.24</v>
      </c>
      <c r="P8881">
        <f>_xlfn.DAYS(Table3[[#This Row],[Delivery_Date]],Table3[[#This Row],[Order_Date]])</f>
        <v>11</v>
      </c>
    </row>
    <row r="8882" spans="1:16" x14ac:dyDescent="0.25">
      <c r="A8882">
        <v>8881</v>
      </c>
      <c r="B8882" t="s">
        <v>65</v>
      </c>
      <c r="C8882" t="s">
        <v>16</v>
      </c>
      <c r="D8882" t="s">
        <v>25</v>
      </c>
      <c r="E8882" t="s">
        <v>52</v>
      </c>
      <c r="F8882" t="s">
        <v>176</v>
      </c>
      <c r="G8882" t="s">
        <v>189</v>
      </c>
      <c r="H8882">
        <v>56</v>
      </c>
      <c r="I8882">
        <v>1828.28</v>
      </c>
      <c r="J8882">
        <v>102383.67999999999</v>
      </c>
      <c r="K8882">
        <v>2916.54</v>
      </c>
      <c r="L8882">
        <v>87</v>
      </c>
      <c r="M8882" t="s">
        <v>29</v>
      </c>
      <c r="N8882" t="s">
        <v>30</v>
      </c>
      <c r="O8882">
        <v>20661.669999999998</v>
      </c>
      <c r="P8882">
        <f>_xlfn.DAYS(Table3[[#This Row],[Delivery_Date]],Table3[[#This Row],[Order_Date]])</f>
        <v>12</v>
      </c>
    </row>
    <row r="8883" spans="1:16" x14ac:dyDescent="0.25">
      <c r="A8883">
        <v>8882</v>
      </c>
      <c r="B8883" t="s">
        <v>65</v>
      </c>
      <c r="C8883" t="s">
        <v>16</v>
      </c>
      <c r="D8883" t="s">
        <v>25</v>
      </c>
      <c r="E8883" t="s">
        <v>26</v>
      </c>
      <c r="F8883" t="s">
        <v>239</v>
      </c>
      <c r="G8883" t="s">
        <v>100</v>
      </c>
      <c r="H8883">
        <v>16</v>
      </c>
      <c r="I8883">
        <v>18109.04</v>
      </c>
      <c r="J8883">
        <v>289744.64000000001</v>
      </c>
      <c r="K8883">
        <v>584.5</v>
      </c>
      <c r="L8883">
        <v>328</v>
      </c>
      <c r="M8883" t="s">
        <v>29</v>
      </c>
      <c r="N8883" t="s">
        <v>22</v>
      </c>
      <c r="O8883">
        <v>40779.89</v>
      </c>
      <c r="P8883">
        <f>_xlfn.DAYS(Table3[[#This Row],[Delivery_Date]],Table3[[#This Row],[Order_Date]])</f>
        <v>3</v>
      </c>
    </row>
    <row r="8884" spans="1:16" x14ac:dyDescent="0.25">
      <c r="A8884">
        <v>8883</v>
      </c>
      <c r="B8884" t="s">
        <v>31</v>
      </c>
      <c r="C8884" t="s">
        <v>24</v>
      </c>
      <c r="D8884" t="s">
        <v>25</v>
      </c>
      <c r="E8884" t="s">
        <v>60</v>
      </c>
      <c r="F8884" t="s">
        <v>147</v>
      </c>
      <c r="G8884" t="s">
        <v>278</v>
      </c>
      <c r="H8884">
        <v>59</v>
      </c>
      <c r="I8884">
        <v>27486.65</v>
      </c>
      <c r="J8884">
        <v>1621712.35</v>
      </c>
      <c r="K8884">
        <v>2172.52</v>
      </c>
      <c r="L8884">
        <v>772</v>
      </c>
      <c r="M8884" t="s">
        <v>42</v>
      </c>
      <c r="N8884" t="s">
        <v>22</v>
      </c>
      <c r="O8884">
        <v>140808.04</v>
      </c>
      <c r="P8884">
        <f>_xlfn.DAYS(Table3[[#This Row],[Delivery_Date]],Table3[[#This Row],[Order_Date]])</f>
        <v>10</v>
      </c>
    </row>
    <row r="8885" spans="1:16" x14ac:dyDescent="0.25">
      <c r="A8885">
        <v>8884</v>
      </c>
      <c r="B8885" t="s">
        <v>51</v>
      </c>
      <c r="C8885" t="s">
        <v>38</v>
      </c>
      <c r="D8885" t="s">
        <v>39</v>
      </c>
      <c r="E8885" t="s">
        <v>60</v>
      </c>
      <c r="F8885" t="s">
        <v>78</v>
      </c>
      <c r="G8885" t="s">
        <v>254</v>
      </c>
      <c r="H8885">
        <v>28</v>
      </c>
      <c r="I8885">
        <v>12942.28</v>
      </c>
      <c r="J8885">
        <v>362383.84</v>
      </c>
      <c r="K8885">
        <v>1849.93</v>
      </c>
      <c r="L8885">
        <v>347</v>
      </c>
      <c r="M8885" t="s">
        <v>21</v>
      </c>
      <c r="N8885" t="s">
        <v>43</v>
      </c>
      <c r="O8885">
        <v>23825.23</v>
      </c>
      <c r="P8885">
        <f>_xlfn.DAYS(Table3[[#This Row],[Delivery_Date]],Table3[[#This Row],[Order_Date]])</f>
        <v>11</v>
      </c>
    </row>
    <row r="8886" spans="1:16" x14ac:dyDescent="0.25">
      <c r="A8886">
        <v>8885</v>
      </c>
      <c r="B8886" t="s">
        <v>37</v>
      </c>
      <c r="C8886" t="s">
        <v>24</v>
      </c>
      <c r="D8886" t="s">
        <v>25</v>
      </c>
      <c r="E8886" t="s">
        <v>18</v>
      </c>
      <c r="F8886" t="s">
        <v>290</v>
      </c>
      <c r="G8886" t="s">
        <v>408</v>
      </c>
      <c r="H8886">
        <v>47</v>
      </c>
      <c r="I8886">
        <v>46142.52</v>
      </c>
      <c r="J8886">
        <v>2168698.44</v>
      </c>
      <c r="K8886">
        <v>312.3</v>
      </c>
      <c r="L8886">
        <v>391</v>
      </c>
      <c r="M8886" t="s">
        <v>21</v>
      </c>
      <c r="N8886" t="s">
        <v>30</v>
      </c>
      <c r="O8886">
        <v>529522.84</v>
      </c>
      <c r="P8886">
        <f>_xlfn.DAYS(Table3[[#This Row],[Delivery_Date]],Table3[[#This Row],[Order_Date]])</f>
        <v>15</v>
      </c>
    </row>
    <row r="8887" spans="1:16" x14ac:dyDescent="0.25">
      <c r="A8887">
        <v>8886</v>
      </c>
      <c r="B8887" t="s">
        <v>59</v>
      </c>
      <c r="C8887" t="s">
        <v>38</v>
      </c>
      <c r="D8887" t="s">
        <v>17</v>
      </c>
      <c r="E8887" t="s">
        <v>46</v>
      </c>
      <c r="F8887" t="s">
        <v>368</v>
      </c>
      <c r="G8887" t="s">
        <v>79</v>
      </c>
      <c r="H8887">
        <v>55</v>
      </c>
      <c r="I8887">
        <v>46694.25</v>
      </c>
      <c r="J8887">
        <v>2568183.75</v>
      </c>
      <c r="K8887">
        <v>191.97</v>
      </c>
      <c r="L8887">
        <v>177</v>
      </c>
      <c r="M8887" t="s">
        <v>42</v>
      </c>
      <c r="N8887" t="s">
        <v>22</v>
      </c>
      <c r="O8887">
        <v>166861.98000000001</v>
      </c>
      <c r="P8887">
        <f>_xlfn.DAYS(Table3[[#This Row],[Delivery_Date]],Table3[[#This Row],[Order_Date]])</f>
        <v>2</v>
      </c>
    </row>
    <row r="8888" spans="1:16" x14ac:dyDescent="0.25">
      <c r="A8888">
        <v>8887</v>
      </c>
      <c r="B8888" t="s">
        <v>51</v>
      </c>
      <c r="C8888" t="s">
        <v>24</v>
      </c>
      <c r="D8888" t="s">
        <v>25</v>
      </c>
      <c r="E8888" t="s">
        <v>60</v>
      </c>
      <c r="F8888" t="s">
        <v>293</v>
      </c>
      <c r="G8888" t="s">
        <v>278</v>
      </c>
      <c r="H8888">
        <v>56</v>
      </c>
      <c r="I8888">
        <v>15815.38</v>
      </c>
      <c r="J8888">
        <v>885661.28</v>
      </c>
      <c r="K8888">
        <v>1618.31</v>
      </c>
      <c r="L8888">
        <v>387</v>
      </c>
      <c r="M8888" t="s">
        <v>35</v>
      </c>
      <c r="N8888" t="s">
        <v>43</v>
      </c>
      <c r="O8888">
        <v>145826.18</v>
      </c>
      <c r="P8888">
        <f>_xlfn.DAYS(Table3[[#This Row],[Delivery_Date]],Table3[[#This Row],[Order_Date]])</f>
        <v>11</v>
      </c>
    </row>
    <row r="8889" spans="1:16" x14ac:dyDescent="0.25">
      <c r="A8889">
        <v>8888</v>
      </c>
      <c r="B8889" t="s">
        <v>31</v>
      </c>
      <c r="C8889" t="s">
        <v>24</v>
      </c>
      <c r="D8889" t="s">
        <v>45</v>
      </c>
      <c r="E8889" t="s">
        <v>46</v>
      </c>
      <c r="F8889" t="s">
        <v>84</v>
      </c>
      <c r="G8889" t="s">
        <v>232</v>
      </c>
      <c r="H8889">
        <v>93</v>
      </c>
      <c r="I8889">
        <v>7685</v>
      </c>
      <c r="J8889">
        <v>714705</v>
      </c>
      <c r="K8889">
        <v>4566.12</v>
      </c>
      <c r="L8889">
        <v>500</v>
      </c>
      <c r="M8889" t="s">
        <v>21</v>
      </c>
      <c r="N8889" t="s">
        <v>43</v>
      </c>
      <c r="O8889">
        <v>125551.91</v>
      </c>
      <c r="P8889">
        <f>_xlfn.DAYS(Table3[[#This Row],[Delivery_Date]],Table3[[#This Row],[Order_Date]])</f>
        <v>7</v>
      </c>
    </row>
    <row r="8890" spans="1:16" x14ac:dyDescent="0.25">
      <c r="A8890">
        <v>8889</v>
      </c>
      <c r="B8890" t="s">
        <v>51</v>
      </c>
      <c r="C8890" t="s">
        <v>24</v>
      </c>
      <c r="D8890" t="s">
        <v>45</v>
      </c>
      <c r="E8890" t="s">
        <v>18</v>
      </c>
      <c r="F8890" t="s">
        <v>305</v>
      </c>
      <c r="G8890" t="s">
        <v>418</v>
      </c>
      <c r="H8890">
        <v>10</v>
      </c>
      <c r="I8890">
        <v>18048.560000000001</v>
      </c>
      <c r="J8890">
        <v>180485.6</v>
      </c>
      <c r="K8890">
        <v>4843.26</v>
      </c>
      <c r="L8890">
        <v>434</v>
      </c>
      <c r="M8890" t="s">
        <v>29</v>
      </c>
      <c r="N8890" t="s">
        <v>30</v>
      </c>
      <c r="O8890">
        <v>42344.52</v>
      </c>
      <c r="P8890">
        <f>_xlfn.DAYS(Table3[[#This Row],[Delivery_Date]],Table3[[#This Row],[Order_Date]])</f>
        <v>9</v>
      </c>
    </row>
    <row r="8891" spans="1:16" x14ac:dyDescent="0.25">
      <c r="A8891">
        <v>8890</v>
      </c>
      <c r="B8891" t="s">
        <v>23</v>
      </c>
      <c r="C8891" t="s">
        <v>16</v>
      </c>
      <c r="D8891" t="s">
        <v>32</v>
      </c>
      <c r="E8891" t="s">
        <v>52</v>
      </c>
      <c r="F8891" t="s">
        <v>159</v>
      </c>
      <c r="G8891" t="s">
        <v>221</v>
      </c>
      <c r="H8891">
        <v>46</v>
      </c>
      <c r="I8891">
        <v>3786.17</v>
      </c>
      <c r="J8891">
        <v>174163.82</v>
      </c>
      <c r="K8891">
        <v>3569.89</v>
      </c>
      <c r="L8891">
        <v>13</v>
      </c>
      <c r="M8891" t="s">
        <v>42</v>
      </c>
      <c r="N8891" t="s">
        <v>36</v>
      </c>
      <c r="O8891">
        <v>39585.29</v>
      </c>
      <c r="P8891">
        <f>_xlfn.DAYS(Table3[[#This Row],[Delivery_Date]],Table3[[#This Row],[Order_Date]])</f>
        <v>15</v>
      </c>
    </row>
    <row r="8892" spans="1:16" x14ac:dyDescent="0.25">
      <c r="A8892">
        <v>8891</v>
      </c>
      <c r="B8892" t="s">
        <v>59</v>
      </c>
      <c r="C8892" t="s">
        <v>16</v>
      </c>
      <c r="D8892" t="s">
        <v>32</v>
      </c>
      <c r="E8892" t="s">
        <v>18</v>
      </c>
      <c r="F8892" t="s">
        <v>140</v>
      </c>
      <c r="G8892" t="s">
        <v>226</v>
      </c>
      <c r="H8892">
        <v>18</v>
      </c>
      <c r="I8892">
        <v>47822.94</v>
      </c>
      <c r="J8892">
        <v>860812.92</v>
      </c>
      <c r="K8892">
        <v>3325.33</v>
      </c>
      <c r="L8892">
        <v>517</v>
      </c>
      <c r="M8892" t="s">
        <v>42</v>
      </c>
      <c r="N8892" t="s">
        <v>70</v>
      </c>
      <c r="O8892">
        <v>60502.58</v>
      </c>
      <c r="P8892">
        <f>_xlfn.DAYS(Table3[[#This Row],[Delivery_Date]],Table3[[#This Row],[Order_Date]])</f>
        <v>7</v>
      </c>
    </row>
    <row r="8893" spans="1:16" x14ac:dyDescent="0.25">
      <c r="A8893">
        <v>8892</v>
      </c>
      <c r="B8893" t="s">
        <v>15</v>
      </c>
      <c r="C8893" t="s">
        <v>16</v>
      </c>
      <c r="D8893" t="s">
        <v>39</v>
      </c>
      <c r="E8893" t="s">
        <v>46</v>
      </c>
      <c r="F8893" t="s">
        <v>199</v>
      </c>
      <c r="G8893" t="s">
        <v>326</v>
      </c>
      <c r="H8893">
        <v>18</v>
      </c>
      <c r="I8893">
        <v>25468.81</v>
      </c>
      <c r="J8893">
        <v>458438.58</v>
      </c>
      <c r="K8893">
        <v>3658.12</v>
      </c>
      <c r="L8893">
        <v>697</v>
      </c>
      <c r="M8893" t="s">
        <v>42</v>
      </c>
      <c r="N8893" t="s">
        <v>43</v>
      </c>
      <c r="O8893">
        <v>102980.01</v>
      </c>
      <c r="P8893">
        <f>_xlfn.DAYS(Table3[[#This Row],[Delivery_Date]],Table3[[#This Row],[Order_Date]])</f>
        <v>2</v>
      </c>
    </row>
    <row r="8894" spans="1:16" x14ac:dyDescent="0.25">
      <c r="A8894">
        <v>8893</v>
      </c>
      <c r="B8894" t="s">
        <v>44</v>
      </c>
      <c r="C8894" t="s">
        <v>24</v>
      </c>
      <c r="D8894" t="s">
        <v>17</v>
      </c>
      <c r="E8894" t="s">
        <v>60</v>
      </c>
      <c r="F8894" t="s">
        <v>64</v>
      </c>
      <c r="G8894" t="s">
        <v>390</v>
      </c>
      <c r="H8894">
        <v>3</v>
      </c>
      <c r="I8894">
        <v>22654.91</v>
      </c>
      <c r="J8894">
        <v>67964.73</v>
      </c>
      <c r="K8894">
        <v>1857.97</v>
      </c>
      <c r="L8894">
        <v>696</v>
      </c>
      <c r="M8894" t="s">
        <v>29</v>
      </c>
      <c r="N8894" t="s">
        <v>30</v>
      </c>
      <c r="O8894">
        <v>16596.53</v>
      </c>
      <c r="P8894">
        <f>_xlfn.DAYS(Table3[[#This Row],[Delivery_Date]],Table3[[#This Row],[Order_Date]])</f>
        <v>3</v>
      </c>
    </row>
    <row r="8895" spans="1:16" x14ac:dyDescent="0.25">
      <c r="A8895">
        <v>8894</v>
      </c>
      <c r="B8895" t="s">
        <v>65</v>
      </c>
      <c r="C8895" t="s">
        <v>38</v>
      </c>
      <c r="D8895" t="s">
        <v>39</v>
      </c>
      <c r="E8895" t="s">
        <v>60</v>
      </c>
      <c r="F8895" t="s">
        <v>205</v>
      </c>
      <c r="G8895" t="s">
        <v>127</v>
      </c>
      <c r="H8895">
        <v>6</v>
      </c>
      <c r="I8895">
        <v>7149.26</v>
      </c>
      <c r="J8895">
        <v>42895.56</v>
      </c>
      <c r="K8895">
        <v>3012.67</v>
      </c>
      <c r="L8895">
        <v>22</v>
      </c>
      <c r="M8895" t="s">
        <v>21</v>
      </c>
      <c r="N8895" t="s">
        <v>36</v>
      </c>
      <c r="O8895">
        <v>10683.01</v>
      </c>
      <c r="P8895">
        <f>_xlfn.DAYS(Table3[[#This Row],[Delivery_Date]],Table3[[#This Row],[Order_Date]])</f>
        <v>12</v>
      </c>
    </row>
    <row r="8896" spans="1:16" x14ac:dyDescent="0.25">
      <c r="A8896">
        <v>8895</v>
      </c>
      <c r="B8896" t="s">
        <v>51</v>
      </c>
      <c r="C8896" t="s">
        <v>16</v>
      </c>
      <c r="D8896" t="s">
        <v>25</v>
      </c>
      <c r="E8896" t="s">
        <v>18</v>
      </c>
      <c r="F8896" t="s">
        <v>56</v>
      </c>
      <c r="G8896" t="s">
        <v>337</v>
      </c>
      <c r="H8896">
        <v>56</v>
      </c>
      <c r="I8896">
        <v>46016.46</v>
      </c>
      <c r="J8896">
        <v>2576921.7599999998</v>
      </c>
      <c r="K8896">
        <v>1145.46</v>
      </c>
      <c r="L8896">
        <v>494</v>
      </c>
      <c r="M8896" t="s">
        <v>42</v>
      </c>
      <c r="N8896" t="s">
        <v>30</v>
      </c>
      <c r="O8896">
        <v>446116.26</v>
      </c>
      <c r="P8896">
        <f>_xlfn.DAYS(Table3[[#This Row],[Delivery_Date]],Table3[[#This Row],[Order_Date]])</f>
        <v>9</v>
      </c>
    </row>
    <row r="8897" spans="1:16" x14ac:dyDescent="0.25">
      <c r="A8897">
        <v>8896</v>
      </c>
      <c r="B8897" t="s">
        <v>59</v>
      </c>
      <c r="C8897" t="s">
        <v>38</v>
      </c>
      <c r="D8897" t="s">
        <v>25</v>
      </c>
      <c r="E8897" t="s">
        <v>18</v>
      </c>
      <c r="F8897" t="s">
        <v>231</v>
      </c>
      <c r="G8897" t="s">
        <v>248</v>
      </c>
      <c r="H8897">
        <v>44</v>
      </c>
      <c r="I8897">
        <v>6629.02</v>
      </c>
      <c r="J8897">
        <v>291676.88</v>
      </c>
      <c r="K8897">
        <v>2656.75</v>
      </c>
      <c r="L8897">
        <v>728</v>
      </c>
      <c r="M8897" t="s">
        <v>35</v>
      </c>
      <c r="N8897" t="s">
        <v>30</v>
      </c>
      <c r="O8897">
        <v>63591.58</v>
      </c>
      <c r="P8897">
        <f>_xlfn.DAYS(Table3[[#This Row],[Delivery_Date]],Table3[[#This Row],[Order_Date]])</f>
        <v>7</v>
      </c>
    </row>
    <row r="8898" spans="1:16" x14ac:dyDescent="0.25">
      <c r="A8898">
        <v>8897</v>
      </c>
      <c r="B8898" t="s">
        <v>59</v>
      </c>
      <c r="C8898" t="s">
        <v>16</v>
      </c>
      <c r="D8898" t="s">
        <v>25</v>
      </c>
      <c r="E8898" t="s">
        <v>46</v>
      </c>
      <c r="F8898" t="s">
        <v>50</v>
      </c>
      <c r="G8898" t="s">
        <v>137</v>
      </c>
      <c r="H8898">
        <v>53</v>
      </c>
      <c r="I8898">
        <v>31002.95</v>
      </c>
      <c r="J8898">
        <v>1643156.35</v>
      </c>
      <c r="K8898">
        <v>2114.5300000000002</v>
      </c>
      <c r="L8898">
        <v>792</v>
      </c>
      <c r="M8898" t="s">
        <v>29</v>
      </c>
      <c r="N8898" t="s">
        <v>43</v>
      </c>
      <c r="O8898">
        <v>181879.04000000001</v>
      </c>
      <c r="P8898">
        <f>_xlfn.DAYS(Table3[[#This Row],[Delivery_Date]],Table3[[#This Row],[Order_Date]])</f>
        <v>15</v>
      </c>
    </row>
    <row r="8899" spans="1:16" x14ac:dyDescent="0.25">
      <c r="A8899">
        <v>8898</v>
      </c>
      <c r="B8899" t="s">
        <v>44</v>
      </c>
      <c r="C8899" t="s">
        <v>38</v>
      </c>
      <c r="D8899" t="s">
        <v>45</v>
      </c>
      <c r="E8899" t="s">
        <v>60</v>
      </c>
      <c r="F8899" t="s">
        <v>353</v>
      </c>
      <c r="G8899" t="s">
        <v>271</v>
      </c>
      <c r="H8899">
        <v>51</v>
      </c>
      <c r="I8899">
        <v>33282.69</v>
      </c>
      <c r="J8899">
        <v>1697417.19</v>
      </c>
      <c r="K8899">
        <v>3551.92</v>
      </c>
      <c r="L8899">
        <v>869</v>
      </c>
      <c r="M8899" t="s">
        <v>29</v>
      </c>
      <c r="N8899" t="s">
        <v>43</v>
      </c>
      <c r="O8899">
        <v>423473.98</v>
      </c>
      <c r="P8899">
        <f>_xlfn.DAYS(Table3[[#This Row],[Delivery_Date]],Table3[[#This Row],[Order_Date]])</f>
        <v>15</v>
      </c>
    </row>
    <row r="8900" spans="1:16" x14ac:dyDescent="0.25">
      <c r="A8900">
        <v>8899</v>
      </c>
      <c r="B8900" t="s">
        <v>23</v>
      </c>
      <c r="C8900" t="s">
        <v>16</v>
      </c>
      <c r="D8900" t="s">
        <v>45</v>
      </c>
      <c r="E8900" t="s">
        <v>46</v>
      </c>
      <c r="F8900" t="s">
        <v>33</v>
      </c>
      <c r="G8900" t="s">
        <v>257</v>
      </c>
      <c r="H8900">
        <v>54</v>
      </c>
      <c r="I8900">
        <v>21487.38</v>
      </c>
      <c r="J8900">
        <v>1160318.52</v>
      </c>
      <c r="K8900">
        <v>384.87</v>
      </c>
      <c r="L8900">
        <v>769</v>
      </c>
      <c r="M8900" t="s">
        <v>35</v>
      </c>
      <c r="N8900" t="s">
        <v>22</v>
      </c>
      <c r="O8900">
        <v>136856</v>
      </c>
      <c r="P8900">
        <f>_xlfn.DAYS(Table3[[#This Row],[Delivery_Date]],Table3[[#This Row],[Order_Date]])</f>
        <v>8</v>
      </c>
    </row>
    <row r="8901" spans="1:16" x14ac:dyDescent="0.25">
      <c r="A8901">
        <v>8900</v>
      </c>
      <c r="B8901" t="s">
        <v>15</v>
      </c>
      <c r="C8901" t="s">
        <v>16</v>
      </c>
      <c r="D8901" t="s">
        <v>39</v>
      </c>
      <c r="E8901" t="s">
        <v>60</v>
      </c>
      <c r="F8901" t="s">
        <v>201</v>
      </c>
      <c r="G8901" t="s">
        <v>247</v>
      </c>
      <c r="H8901">
        <v>28</v>
      </c>
      <c r="I8901">
        <v>29455.9</v>
      </c>
      <c r="J8901">
        <v>824765.2</v>
      </c>
      <c r="K8901">
        <v>4494.8100000000004</v>
      </c>
      <c r="L8901">
        <v>175</v>
      </c>
      <c r="M8901" t="s">
        <v>21</v>
      </c>
      <c r="N8901" t="s">
        <v>70</v>
      </c>
      <c r="O8901">
        <v>182610.98</v>
      </c>
      <c r="P8901">
        <f>_xlfn.DAYS(Table3[[#This Row],[Delivery_Date]],Table3[[#This Row],[Order_Date]])</f>
        <v>7</v>
      </c>
    </row>
    <row r="8902" spans="1:16" x14ac:dyDescent="0.25">
      <c r="A8902">
        <v>8901</v>
      </c>
      <c r="B8902" t="s">
        <v>23</v>
      </c>
      <c r="C8902" t="s">
        <v>24</v>
      </c>
      <c r="D8902" t="s">
        <v>32</v>
      </c>
      <c r="E8902" t="s">
        <v>60</v>
      </c>
      <c r="F8902" t="s">
        <v>129</v>
      </c>
      <c r="G8902" t="s">
        <v>381</v>
      </c>
      <c r="H8902">
        <v>84</v>
      </c>
      <c r="I8902">
        <v>26160.46</v>
      </c>
      <c r="J8902">
        <v>2197478.64</v>
      </c>
      <c r="K8902">
        <v>4851.01</v>
      </c>
      <c r="L8902">
        <v>976</v>
      </c>
      <c r="M8902" t="s">
        <v>42</v>
      </c>
      <c r="N8902" t="s">
        <v>30</v>
      </c>
      <c r="O8902">
        <v>395143.66</v>
      </c>
      <c r="P8902">
        <f>_xlfn.DAYS(Table3[[#This Row],[Delivery_Date]],Table3[[#This Row],[Order_Date]])</f>
        <v>15</v>
      </c>
    </row>
    <row r="8903" spans="1:16" x14ac:dyDescent="0.25">
      <c r="A8903">
        <v>8902</v>
      </c>
      <c r="B8903" t="s">
        <v>31</v>
      </c>
      <c r="C8903" t="s">
        <v>38</v>
      </c>
      <c r="D8903" t="s">
        <v>32</v>
      </c>
      <c r="E8903" t="s">
        <v>46</v>
      </c>
      <c r="F8903" t="s">
        <v>92</v>
      </c>
      <c r="G8903" t="s">
        <v>192</v>
      </c>
      <c r="H8903">
        <v>82</v>
      </c>
      <c r="I8903">
        <v>33861.21</v>
      </c>
      <c r="J8903">
        <v>2776619.22</v>
      </c>
      <c r="K8903">
        <v>1024.17</v>
      </c>
      <c r="L8903">
        <v>604</v>
      </c>
      <c r="M8903" t="s">
        <v>21</v>
      </c>
      <c r="N8903" t="s">
        <v>22</v>
      </c>
      <c r="O8903">
        <v>202971.58</v>
      </c>
      <c r="P8903">
        <f>_xlfn.DAYS(Table3[[#This Row],[Delivery_Date]],Table3[[#This Row],[Order_Date]])</f>
        <v>14</v>
      </c>
    </row>
    <row r="8904" spans="1:16" x14ac:dyDescent="0.25">
      <c r="A8904">
        <v>8903</v>
      </c>
      <c r="B8904" t="s">
        <v>31</v>
      </c>
      <c r="C8904" t="s">
        <v>38</v>
      </c>
      <c r="D8904" t="s">
        <v>39</v>
      </c>
      <c r="E8904" t="s">
        <v>18</v>
      </c>
      <c r="F8904" t="s">
        <v>302</v>
      </c>
      <c r="G8904" t="s">
        <v>192</v>
      </c>
      <c r="H8904">
        <v>81</v>
      </c>
      <c r="I8904">
        <v>20255.46</v>
      </c>
      <c r="J8904">
        <v>1640692.26</v>
      </c>
      <c r="K8904">
        <v>2781.49</v>
      </c>
      <c r="L8904">
        <v>449</v>
      </c>
      <c r="M8904" t="s">
        <v>21</v>
      </c>
      <c r="N8904" t="s">
        <v>70</v>
      </c>
      <c r="O8904">
        <v>237927.14</v>
      </c>
      <c r="P8904">
        <f>_xlfn.DAYS(Table3[[#This Row],[Delivery_Date]],Table3[[#This Row],[Order_Date]])</f>
        <v>15</v>
      </c>
    </row>
    <row r="8905" spans="1:16" x14ac:dyDescent="0.25">
      <c r="A8905">
        <v>8904</v>
      </c>
      <c r="B8905" t="s">
        <v>23</v>
      </c>
      <c r="C8905" t="s">
        <v>24</v>
      </c>
      <c r="D8905" t="s">
        <v>25</v>
      </c>
      <c r="E8905" t="s">
        <v>26</v>
      </c>
      <c r="F8905" t="s">
        <v>290</v>
      </c>
      <c r="G8905" t="s">
        <v>408</v>
      </c>
      <c r="H8905">
        <v>70</v>
      </c>
      <c r="I8905">
        <v>20815.8</v>
      </c>
      <c r="J8905">
        <v>1457106</v>
      </c>
      <c r="K8905">
        <v>4679.46</v>
      </c>
      <c r="L8905">
        <v>365</v>
      </c>
      <c r="M8905" t="s">
        <v>21</v>
      </c>
      <c r="N8905" t="s">
        <v>30</v>
      </c>
      <c r="O8905">
        <v>327633.44</v>
      </c>
      <c r="P8905">
        <f>_xlfn.DAYS(Table3[[#This Row],[Delivery_Date]],Table3[[#This Row],[Order_Date]])</f>
        <v>15</v>
      </c>
    </row>
    <row r="8906" spans="1:16" x14ac:dyDescent="0.25">
      <c r="A8906">
        <v>8905</v>
      </c>
      <c r="B8906" t="s">
        <v>51</v>
      </c>
      <c r="C8906" t="s">
        <v>38</v>
      </c>
      <c r="D8906" t="s">
        <v>39</v>
      </c>
      <c r="E8906" t="s">
        <v>60</v>
      </c>
      <c r="F8906" t="s">
        <v>235</v>
      </c>
      <c r="G8906" t="s">
        <v>282</v>
      </c>
      <c r="H8906">
        <v>66</v>
      </c>
      <c r="I8906">
        <v>45634.13</v>
      </c>
      <c r="J8906">
        <v>3011852.58</v>
      </c>
      <c r="K8906">
        <v>1504.26</v>
      </c>
      <c r="L8906">
        <v>827</v>
      </c>
      <c r="M8906" t="s">
        <v>35</v>
      </c>
      <c r="N8906" t="s">
        <v>43</v>
      </c>
      <c r="O8906">
        <v>282116.13</v>
      </c>
      <c r="P8906">
        <f>_xlfn.DAYS(Table3[[#This Row],[Delivery_Date]],Table3[[#This Row],[Order_Date]])</f>
        <v>10</v>
      </c>
    </row>
    <row r="8907" spans="1:16" x14ac:dyDescent="0.25">
      <c r="A8907">
        <v>8906</v>
      </c>
      <c r="B8907" t="s">
        <v>31</v>
      </c>
      <c r="C8907" t="s">
        <v>38</v>
      </c>
      <c r="D8907" t="s">
        <v>32</v>
      </c>
      <c r="E8907" t="s">
        <v>52</v>
      </c>
      <c r="F8907" t="s">
        <v>168</v>
      </c>
      <c r="G8907" t="s">
        <v>315</v>
      </c>
      <c r="H8907">
        <v>92</v>
      </c>
      <c r="I8907">
        <v>25105.51</v>
      </c>
      <c r="J8907">
        <v>2309706.92</v>
      </c>
      <c r="K8907">
        <v>2621.99</v>
      </c>
      <c r="L8907">
        <v>687</v>
      </c>
      <c r="M8907" t="s">
        <v>21</v>
      </c>
      <c r="N8907" t="s">
        <v>36</v>
      </c>
      <c r="O8907">
        <v>544377.86</v>
      </c>
      <c r="P8907">
        <f>_xlfn.DAYS(Table3[[#This Row],[Delivery_Date]],Table3[[#This Row],[Order_Date]])</f>
        <v>14</v>
      </c>
    </row>
    <row r="8908" spans="1:16" x14ac:dyDescent="0.25">
      <c r="A8908">
        <v>8907</v>
      </c>
      <c r="B8908" t="s">
        <v>31</v>
      </c>
      <c r="C8908" t="s">
        <v>24</v>
      </c>
      <c r="D8908" t="s">
        <v>39</v>
      </c>
      <c r="E8908" t="s">
        <v>46</v>
      </c>
      <c r="F8908" t="s">
        <v>62</v>
      </c>
      <c r="G8908" t="s">
        <v>364</v>
      </c>
      <c r="H8908">
        <v>10</v>
      </c>
      <c r="I8908">
        <v>8297.81</v>
      </c>
      <c r="J8908">
        <v>82978.100000000006</v>
      </c>
      <c r="K8908">
        <v>2172.73</v>
      </c>
      <c r="L8908">
        <v>103</v>
      </c>
      <c r="M8908" t="s">
        <v>42</v>
      </c>
      <c r="N8908" t="s">
        <v>30</v>
      </c>
      <c r="O8908">
        <v>6257.58</v>
      </c>
      <c r="P8908">
        <f>_xlfn.DAYS(Table3[[#This Row],[Delivery_Date]],Table3[[#This Row],[Order_Date]])</f>
        <v>12</v>
      </c>
    </row>
    <row r="8909" spans="1:16" x14ac:dyDescent="0.25">
      <c r="A8909">
        <v>8908</v>
      </c>
      <c r="B8909" t="s">
        <v>44</v>
      </c>
      <c r="C8909" t="s">
        <v>24</v>
      </c>
      <c r="D8909" t="s">
        <v>45</v>
      </c>
      <c r="E8909" t="s">
        <v>26</v>
      </c>
      <c r="F8909" t="s">
        <v>410</v>
      </c>
      <c r="G8909" t="s">
        <v>156</v>
      </c>
      <c r="H8909">
        <v>47</v>
      </c>
      <c r="I8909">
        <v>18301.09</v>
      </c>
      <c r="J8909">
        <v>860151.23</v>
      </c>
      <c r="K8909">
        <v>954.88</v>
      </c>
      <c r="L8909">
        <v>702</v>
      </c>
      <c r="M8909" t="s">
        <v>42</v>
      </c>
      <c r="N8909" t="s">
        <v>30</v>
      </c>
      <c r="O8909">
        <v>160498</v>
      </c>
      <c r="P8909">
        <f>_xlfn.DAYS(Table3[[#This Row],[Delivery_Date]],Table3[[#This Row],[Order_Date]])</f>
        <v>3</v>
      </c>
    </row>
    <row r="8910" spans="1:16" x14ac:dyDescent="0.25">
      <c r="A8910">
        <v>8909</v>
      </c>
      <c r="B8910" t="s">
        <v>44</v>
      </c>
      <c r="C8910" t="s">
        <v>38</v>
      </c>
      <c r="D8910" t="s">
        <v>45</v>
      </c>
      <c r="E8910" t="s">
        <v>52</v>
      </c>
      <c r="F8910" t="s">
        <v>382</v>
      </c>
      <c r="G8910" t="s">
        <v>71</v>
      </c>
      <c r="H8910">
        <v>10</v>
      </c>
      <c r="I8910">
        <v>36181.32</v>
      </c>
      <c r="J8910">
        <v>361813.2</v>
      </c>
      <c r="K8910">
        <v>1653.82</v>
      </c>
      <c r="L8910">
        <v>441</v>
      </c>
      <c r="M8910" t="s">
        <v>42</v>
      </c>
      <c r="N8910" t="s">
        <v>30</v>
      </c>
      <c r="O8910">
        <v>50483.1</v>
      </c>
      <c r="P8910">
        <f>_xlfn.DAYS(Table3[[#This Row],[Delivery_Date]],Table3[[#This Row],[Order_Date]])</f>
        <v>6</v>
      </c>
    </row>
    <row r="8911" spans="1:16" x14ac:dyDescent="0.25">
      <c r="A8911">
        <v>8910</v>
      </c>
      <c r="B8911" t="s">
        <v>59</v>
      </c>
      <c r="C8911" t="s">
        <v>38</v>
      </c>
      <c r="D8911" t="s">
        <v>32</v>
      </c>
      <c r="E8911" t="s">
        <v>26</v>
      </c>
      <c r="F8911" t="s">
        <v>251</v>
      </c>
      <c r="G8911" t="s">
        <v>179</v>
      </c>
      <c r="H8911">
        <v>94</v>
      </c>
      <c r="I8911">
        <v>21562.11</v>
      </c>
      <c r="J8911">
        <v>2026838.34</v>
      </c>
      <c r="K8911">
        <v>3884.54</v>
      </c>
      <c r="L8911">
        <v>959</v>
      </c>
      <c r="M8911" t="s">
        <v>42</v>
      </c>
      <c r="N8911" t="s">
        <v>22</v>
      </c>
      <c r="O8911">
        <v>477337.47</v>
      </c>
      <c r="P8911">
        <f>_xlfn.DAYS(Table3[[#This Row],[Delivery_Date]],Table3[[#This Row],[Order_Date]])</f>
        <v>3</v>
      </c>
    </row>
    <row r="8912" spans="1:16" x14ac:dyDescent="0.25">
      <c r="A8912">
        <v>8911</v>
      </c>
      <c r="B8912" t="s">
        <v>31</v>
      </c>
      <c r="C8912" t="s">
        <v>16</v>
      </c>
      <c r="D8912" t="s">
        <v>32</v>
      </c>
      <c r="E8912" t="s">
        <v>18</v>
      </c>
      <c r="F8912" t="s">
        <v>203</v>
      </c>
      <c r="G8912" t="s">
        <v>211</v>
      </c>
      <c r="H8912">
        <v>9</v>
      </c>
      <c r="I8912">
        <v>41525.86</v>
      </c>
      <c r="J8912">
        <v>373732.74</v>
      </c>
      <c r="K8912">
        <v>2936.52</v>
      </c>
      <c r="L8912">
        <v>438</v>
      </c>
      <c r="M8912" t="s">
        <v>42</v>
      </c>
      <c r="N8912" t="s">
        <v>43</v>
      </c>
      <c r="O8912">
        <v>86243.59</v>
      </c>
      <c r="P8912">
        <f>_xlfn.DAYS(Table3[[#This Row],[Delivery_Date]],Table3[[#This Row],[Order_Date]])</f>
        <v>6</v>
      </c>
    </row>
    <row r="8913" spans="1:16" x14ac:dyDescent="0.25">
      <c r="A8913">
        <v>8912</v>
      </c>
      <c r="B8913" t="s">
        <v>51</v>
      </c>
      <c r="C8913" t="s">
        <v>24</v>
      </c>
      <c r="D8913" t="s">
        <v>45</v>
      </c>
      <c r="E8913" t="s">
        <v>60</v>
      </c>
      <c r="F8913" t="s">
        <v>244</v>
      </c>
      <c r="G8913" t="s">
        <v>139</v>
      </c>
      <c r="H8913">
        <v>41</v>
      </c>
      <c r="I8913">
        <v>6884.33</v>
      </c>
      <c r="J8913">
        <v>282257.53000000003</v>
      </c>
      <c r="K8913">
        <v>629.28</v>
      </c>
      <c r="L8913">
        <v>269</v>
      </c>
      <c r="M8913" t="s">
        <v>21</v>
      </c>
      <c r="N8913" t="s">
        <v>22</v>
      </c>
      <c r="O8913">
        <v>55124.29</v>
      </c>
      <c r="P8913">
        <f>_xlfn.DAYS(Table3[[#This Row],[Delivery_Date]],Table3[[#This Row],[Order_Date]])</f>
        <v>3</v>
      </c>
    </row>
    <row r="8914" spans="1:16" x14ac:dyDescent="0.25">
      <c r="A8914">
        <v>8913</v>
      </c>
      <c r="B8914" t="s">
        <v>65</v>
      </c>
      <c r="C8914" t="s">
        <v>24</v>
      </c>
      <c r="D8914" t="s">
        <v>25</v>
      </c>
      <c r="E8914" t="s">
        <v>26</v>
      </c>
      <c r="F8914" t="s">
        <v>138</v>
      </c>
      <c r="G8914" t="s">
        <v>352</v>
      </c>
      <c r="H8914">
        <v>54</v>
      </c>
      <c r="I8914">
        <v>26210.27</v>
      </c>
      <c r="J8914">
        <v>1415354.58</v>
      </c>
      <c r="K8914">
        <v>657.15</v>
      </c>
      <c r="L8914">
        <v>540</v>
      </c>
      <c r="M8914" t="s">
        <v>42</v>
      </c>
      <c r="N8914" t="s">
        <v>22</v>
      </c>
      <c r="O8914">
        <v>87792.43</v>
      </c>
      <c r="P8914">
        <f>_xlfn.DAYS(Table3[[#This Row],[Delivery_Date]],Table3[[#This Row],[Order_Date]])</f>
        <v>4</v>
      </c>
    </row>
    <row r="8915" spans="1:16" x14ac:dyDescent="0.25">
      <c r="A8915">
        <v>8914</v>
      </c>
      <c r="B8915" t="s">
        <v>15</v>
      </c>
      <c r="C8915" t="s">
        <v>38</v>
      </c>
      <c r="D8915" t="s">
        <v>45</v>
      </c>
      <c r="E8915" t="s">
        <v>52</v>
      </c>
      <c r="F8915" t="s">
        <v>405</v>
      </c>
      <c r="G8915" t="s">
        <v>73</v>
      </c>
      <c r="H8915">
        <v>70</v>
      </c>
      <c r="I8915">
        <v>27544.02</v>
      </c>
      <c r="J8915">
        <v>1928081.4</v>
      </c>
      <c r="K8915">
        <v>4835</v>
      </c>
      <c r="L8915">
        <v>668</v>
      </c>
      <c r="M8915" t="s">
        <v>29</v>
      </c>
      <c r="N8915" t="s">
        <v>36</v>
      </c>
      <c r="O8915">
        <v>451128.96</v>
      </c>
      <c r="P8915">
        <f>_xlfn.DAYS(Table3[[#This Row],[Delivery_Date]],Table3[[#This Row],[Order_Date]])</f>
        <v>12</v>
      </c>
    </row>
    <row r="8916" spans="1:16" x14ac:dyDescent="0.25">
      <c r="A8916">
        <v>8915</v>
      </c>
      <c r="B8916" t="s">
        <v>31</v>
      </c>
      <c r="C8916" t="s">
        <v>38</v>
      </c>
      <c r="D8916" t="s">
        <v>25</v>
      </c>
      <c r="E8916" t="s">
        <v>46</v>
      </c>
      <c r="F8916" t="s">
        <v>234</v>
      </c>
      <c r="G8916" t="s">
        <v>141</v>
      </c>
      <c r="H8916">
        <v>22</v>
      </c>
      <c r="I8916">
        <v>13309.74</v>
      </c>
      <c r="J8916">
        <v>292814.28000000003</v>
      </c>
      <c r="K8916">
        <v>3212.04</v>
      </c>
      <c r="L8916">
        <v>977</v>
      </c>
      <c r="M8916" t="s">
        <v>35</v>
      </c>
      <c r="N8916" t="s">
        <v>70</v>
      </c>
      <c r="O8916">
        <v>49350.51</v>
      </c>
      <c r="P8916">
        <f>_xlfn.DAYS(Table3[[#This Row],[Delivery_Date]],Table3[[#This Row],[Order_Date]])</f>
        <v>3</v>
      </c>
    </row>
    <row r="8917" spans="1:16" x14ac:dyDescent="0.25">
      <c r="A8917">
        <v>8916</v>
      </c>
      <c r="B8917" t="s">
        <v>51</v>
      </c>
      <c r="C8917" t="s">
        <v>24</v>
      </c>
      <c r="D8917" t="s">
        <v>25</v>
      </c>
      <c r="E8917" t="s">
        <v>26</v>
      </c>
      <c r="F8917" t="s">
        <v>213</v>
      </c>
      <c r="G8917" t="s">
        <v>397</v>
      </c>
      <c r="H8917">
        <v>38</v>
      </c>
      <c r="I8917">
        <v>38223.58</v>
      </c>
      <c r="J8917">
        <v>1452496.04</v>
      </c>
      <c r="K8917">
        <v>4672.5</v>
      </c>
      <c r="L8917">
        <v>163</v>
      </c>
      <c r="M8917" t="s">
        <v>21</v>
      </c>
      <c r="N8917" t="s">
        <v>43</v>
      </c>
      <c r="O8917">
        <v>288566.14</v>
      </c>
      <c r="P8917">
        <f>_xlfn.DAYS(Table3[[#This Row],[Delivery_Date]],Table3[[#This Row],[Order_Date]])</f>
        <v>7</v>
      </c>
    </row>
    <row r="8918" spans="1:16" x14ac:dyDescent="0.25">
      <c r="A8918">
        <v>8917</v>
      </c>
      <c r="B8918" t="s">
        <v>15</v>
      </c>
      <c r="C8918" t="s">
        <v>38</v>
      </c>
      <c r="D8918" t="s">
        <v>17</v>
      </c>
      <c r="E8918" t="s">
        <v>18</v>
      </c>
      <c r="F8918" t="s">
        <v>291</v>
      </c>
      <c r="G8918" t="s">
        <v>353</v>
      </c>
      <c r="H8918">
        <v>12</v>
      </c>
      <c r="I8918">
        <v>1229.78</v>
      </c>
      <c r="J8918">
        <v>14757.36</v>
      </c>
      <c r="K8918">
        <v>4448.21</v>
      </c>
      <c r="L8918">
        <v>302</v>
      </c>
      <c r="M8918" t="s">
        <v>29</v>
      </c>
      <c r="N8918" t="s">
        <v>30</v>
      </c>
      <c r="O8918">
        <v>1359.28</v>
      </c>
      <c r="P8918">
        <f>_xlfn.DAYS(Table3[[#This Row],[Delivery_Date]],Table3[[#This Row],[Order_Date]])</f>
        <v>10</v>
      </c>
    </row>
    <row r="8919" spans="1:16" x14ac:dyDescent="0.25">
      <c r="A8919">
        <v>8918</v>
      </c>
      <c r="B8919" t="s">
        <v>51</v>
      </c>
      <c r="C8919" t="s">
        <v>24</v>
      </c>
      <c r="D8919" t="s">
        <v>25</v>
      </c>
      <c r="E8919" t="s">
        <v>46</v>
      </c>
      <c r="F8919" t="s">
        <v>279</v>
      </c>
      <c r="G8919" t="s">
        <v>370</v>
      </c>
      <c r="H8919">
        <v>92</v>
      </c>
      <c r="I8919">
        <v>35670.35</v>
      </c>
      <c r="J8919">
        <v>3281672.2</v>
      </c>
      <c r="K8919">
        <v>4199.1099999999997</v>
      </c>
      <c r="L8919">
        <v>586</v>
      </c>
      <c r="M8919" t="s">
        <v>29</v>
      </c>
      <c r="N8919" t="s">
        <v>22</v>
      </c>
      <c r="O8919">
        <v>415443.1</v>
      </c>
      <c r="P8919">
        <f>_xlfn.DAYS(Table3[[#This Row],[Delivery_Date]],Table3[[#This Row],[Order_Date]])</f>
        <v>9</v>
      </c>
    </row>
    <row r="8920" spans="1:16" x14ac:dyDescent="0.25">
      <c r="A8920">
        <v>8919</v>
      </c>
      <c r="B8920" t="s">
        <v>44</v>
      </c>
      <c r="C8920" t="s">
        <v>38</v>
      </c>
      <c r="D8920" t="s">
        <v>32</v>
      </c>
      <c r="E8920" t="s">
        <v>18</v>
      </c>
      <c r="F8920" t="s">
        <v>77</v>
      </c>
      <c r="G8920" t="s">
        <v>290</v>
      </c>
      <c r="H8920">
        <v>95</v>
      </c>
      <c r="I8920">
        <v>49505.77</v>
      </c>
      <c r="J8920">
        <v>4703048.1500000004</v>
      </c>
      <c r="K8920">
        <v>4238.34</v>
      </c>
      <c r="L8920">
        <v>103</v>
      </c>
      <c r="M8920" t="s">
        <v>29</v>
      </c>
      <c r="N8920" t="s">
        <v>22</v>
      </c>
      <c r="O8920">
        <v>249038.31</v>
      </c>
      <c r="P8920">
        <f>_xlfn.DAYS(Table3[[#This Row],[Delivery_Date]],Table3[[#This Row],[Order_Date]])</f>
        <v>3</v>
      </c>
    </row>
    <row r="8921" spans="1:16" x14ac:dyDescent="0.25">
      <c r="A8921">
        <v>8920</v>
      </c>
      <c r="B8921" t="s">
        <v>44</v>
      </c>
      <c r="C8921" t="s">
        <v>24</v>
      </c>
      <c r="D8921" t="s">
        <v>32</v>
      </c>
      <c r="E8921" t="s">
        <v>26</v>
      </c>
      <c r="F8921" t="s">
        <v>210</v>
      </c>
      <c r="G8921" t="s">
        <v>214</v>
      </c>
      <c r="H8921">
        <v>17</v>
      </c>
      <c r="I8921">
        <v>26905.88</v>
      </c>
      <c r="J8921">
        <v>457399.96</v>
      </c>
      <c r="K8921">
        <v>1870.49</v>
      </c>
      <c r="L8921">
        <v>584</v>
      </c>
      <c r="M8921" t="s">
        <v>29</v>
      </c>
      <c r="N8921" t="s">
        <v>43</v>
      </c>
      <c r="O8921">
        <v>25348.16</v>
      </c>
      <c r="P8921">
        <f>_xlfn.DAYS(Table3[[#This Row],[Delivery_Date]],Table3[[#This Row],[Order_Date]])</f>
        <v>8</v>
      </c>
    </row>
    <row r="8922" spans="1:16" x14ac:dyDescent="0.25">
      <c r="A8922">
        <v>8921</v>
      </c>
      <c r="B8922" t="s">
        <v>59</v>
      </c>
      <c r="C8922" t="s">
        <v>24</v>
      </c>
      <c r="D8922" t="s">
        <v>45</v>
      </c>
      <c r="E8922" t="s">
        <v>46</v>
      </c>
      <c r="F8922" t="s">
        <v>253</v>
      </c>
      <c r="G8922" t="s">
        <v>390</v>
      </c>
      <c r="H8922">
        <v>62</v>
      </c>
      <c r="I8922">
        <v>15384.98</v>
      </c>
      <c r="J8922">
        <v>953868.76</v>
      </c>
      <c r="K8922">
        <v>1142.78</v>
      </c>
      <c r="L8922">
        <v>468</v>
      </c>
      <c r="M8922" t="s">
        <v>21</v>
      </c>
      <c r="N8922" t="s">
        <v>70</v>
      </c>
      <c r="O8922">
        <v>133162.66</v>
      </c>
      <c r="P8922">
        <f>_xlfn.DAYS(Table3[[#This Row],[Delivery_Date]],Table3[[#This Row],[Order_Date]])</f>
        <v>6</v>
      </c>
    </row>
    <row r="8923" spans="1:16" x14ac:dyDescent="0.25">
      <c r="A8923">
        <v>8922</v>
      </c>
      <c r="B8923" t="s">
        <v>15</v>
      </c>
      <c r="C8923" t="s">
        <v>16</v>
      </c>
      <c r="D8923" t="s">
        <v>32</v>
      </c>
      <c r="E8923" t="s">
        <v>52</v>
      </c>
      <c r="F8923" t="s">
        <v>256</v>
      </c>
      <c r="G8923" t="s">
        <v>199</v>
      </c>
      <c r="H8923">
        <v>73</v>
      </c>
      <c r="I8923">
        <v>7645.99</v>
      </c>
      <c r="J8923">
        <v>558157.27</v>
      </c>
      <c r="K8923">
        <v>4174.45</v>
      </c>
      <c r="L8923">
        <v>985</v>
      </c>
      <c r="M8923" t="s">
        <v>42</v>
      </c>
      <c r="N8923" t="s">
        <v>36</v>
      </c>
      <c r="O8923">
        <v>51140.61</v>
      </c>
      <c r="P8923">
        <f>_xlfn.DAYS(Table3[[#This Row],[Delivery_Date]],Table3[[#This Row],[Order_Date]])</f>
        <v>8</v>
      </c>
    </row>
    <row r="8924" spans="1:16" x14ac:dyDescent="0.25">
      <c r="A8924">
        <v>8923</v>
      </c>
      <c r="B8924" t="s">
        <v>31</v>
      </c>
      <c r="C8924" t="s">
        <v>24</v>
      </c>
      <c r="D8924" t="s">
        <v>39</v>
      </c>
      <c r="E8924" t="s">
        <v>52</v>
      </c>
      <c r="F8924" t="s">
        <v>318</v>
      </c>
      <c r="G8924" t="s">
        <v>173</v>
      </c>
      <c r="H8924">
        <v>7</v>
      </c>
      <c r="I8924">
        <v>41336.82</v>
      </c>
      <c r="J8924">
        <v>289357.74</v>
      </c>
      <c r="K8924">
        <v>550.80999999999995</v>
      </c>
      <c r="L8924">
        <v>920</v>
      </c>
      <c r="M8924" t="s">
        <v>21</v>
      </c>
      <c r="N8924" t="s">
        <v>22</v>
      </c>
      <c r="O8924">
        <v>67242.759999999995</v>
      </c>
      <c r="P8924">
        <f>_xlfn.DAYS(Table3[[#This Row],[Delivery_Date]],Table3[[#This Row],[Order_Date]])</f>
        <v>3</v>
      </c>
    </row>
    <row r="8925" spans="1:16" x14ac:dyDescent="0.25">
      <c r="A8925">
        <v>8924</v>
      </c>
      <c r="B8925" t="s">
        <v>44</v>
      </c>
      <c r="C8925" t="s">
        <v>38</v>
      </c>
      <c r="D8925" t="s">
        <v>39</v>
      </c>
      <c r="E8925" t="s">
        <v>26</v>
      </c>
      <c r="F8925" t="s">
        <v>255</v>
      </c>
      <c r="G8925" t="s">
        <v>325</v>
      </c>
      <c r="H8925">
        <v>72</v>
      </c>
      <c r="I8925">
        <v>11159.4</v>
      </c>
      <c r="J8925">
        <v>803476.8</v>
      </c>
      <c r="K8925">
        <v>417.82</v>
      </c>
      <c r="L8925">
        <v>815</v>
      </c>
      <c r="M8925" t="s">
        <v>21</v>
      </c>
      <c r="N8925" t="s">
        <v>36</v>
      </c>
      <c r="O8925">
        <v>166014.87</v>
      </c>
      <c r="P8925">
        <f>_xlfn.DAYS(Table3[[#This Row],[Delivery_Date]],Table3[[#This Row],[Order_Date]])</f>
        <v>11</v>
      </c>
    </row>
    <row r="8926" spans="1:16" x14ac:dyDescent="0.25">
      <c r="A8926">
        <v>8925</v>
      </c>
      <c r="B8926" t="s">
        <v>31</v>
      </c>
      <c r="C8926" t="s">
        <v>24</v>
      </c>
      <c r="D8926" t="s">
        <v>32</v>
      </c>
      <c r="E8926" t="s">
        <v>60</v>
      </c>
      <c r="F8926" t="s">
        <v>413</v>
      </c>
      <c r="G8926" t="s">
        <v>371</v>
      </c>
      <c r="H8926">
        <v>54</v>
      </c>
      <c r="I8926">
        <v>18995.830000000002</v>
      </c>
      <c r="J8926">
        <v>1025774.82</v>
      </c>
      <c r="K8926">
        <v>3885.57</v>
      </c>
      <c r="L8926">
        <v>237</v>
      </c>
      <c r="M8926" t="s">
        <v>35</v>
      </c>
      <c r="N8926" t="s">
        <v>36</v>
      </c>
      <c r="O8926">
        <v>79056.259999999995</v>
      </c>
      <c r="P8926">
        <f>_xlfn.DAYS(Table3[[#This Row],[Delivery_Date]],Table3[[#This Row],[Order_Date]])</f>
        <v>13</v>
      </c>
    </row>
    <row r="8927" spans="1:16" x14ac:dyDescent="0.25">
      <c r="A8927">
        <v>8926</v>
      </c>
      <c r="B8927" t="s">
        <v>59</v>
      </c>
      <c r="C8927" t="s">
        <v>38</v>
      </c>
      <c r="D8927" t="s">
        <v>17</v>
      </c>
      <c r="E8927" t="s">
        <v>52</v>
      </c>
      <c r="F8927" t="s">
        <v>233</v>
      </c>
      <c r="G8927" t="s">
        <v>53</v>
      </c>
      <c r="H8927">
        <v>68</v>
      </c>
      <c r="I8927">
        <v>17342.7</v>
      </c>
      <c r="J8927">
        <v>1179303.6000000001</v>
      </c>
      <c r="K8927">
        <v>2805.53</v>
      </c>
      <c r="L8927">
        <v>839</v>
      </c>
      <c r="M8927" t="s">
        <v>29</v>
      </c>
      <c r="N8927" t="s">
        <v>43</v>
      </c>
      <c r="O8927">
        <v>253488.84</v>
      </c>
      <c r="P8927">
        <f>_xlfn.DAYS(Table3[[#This Row],[Delivery_Date]],Table3[[#This Row],[Order_Date]])</f>
        <v>10</v>
      </c>
    </row>
    <row r="8928" spans="1:16" x14ac:dyDescent="0.25">
      <c r="A8928">
        <v>8927</v>
      </c>
      <c r="B8928" t="s">
        <v>44</v>
      </c>
      <c r="C8928" t="s">
        <v>24</v>
      </c>
      <c r="D8928" t="s">
        <v>25</v>
      </c>
      <c r="E8928" t="s">
        <v>26</v>
      </c>
      <c r="F8928" t="s">
        <v>62</v>
      </c>
      <c r="G8928" t="s">
        <v>364</v>
      </c>
      <c r="H8928">
        <v>14</v>
      </c>
      <c r="I8928">
        <v>41330.269999999997</v>
      </c>
      <c r="J8928">
        <v>578623.78</v>
      </c>
      <c r="K8928">
        <v>1697.76</v>
      </c>
      <c r="L8928">
        <v>59</v>
      </c>
      <c r="M8928" t="s">
        <v>42</v>
      </c>
      <c r="N8928" t="s">
        <v>70</v>
      </c>
      <c r="O8928">
        <v>49129.67</v>
      </c>
      <c r="P8928">
        <f>_xlfn.DAYS(Table3[[#This Row],[Delivery_Date]],Table3[[#This Row],[Order_Date]])</f>
        <v>12</v>
      </c>
    </row>
    <row r="8929" spans="1:16" x14ac:dyDescent="0.25">
      <c r="A8929">
        <v>8928</v>
      </c>
      <c r="B8929" t="s">
        <v>31</v>
      </c>
      <c r="C8929" t="s">
        <v>38</v>
      </c>
      <c r="D8929" t="s">
        <v>39</v>
      </c>
      <c r="E8929" t="s">
        <v>18</v>
      </c>
      <c r="F8929" t="s">
        <v>389</v>
      </c>
      <c r="G8929" t="s">
        <v>209</v>
      </c>
      <c r="H8929">
        <v>5</v>
      </c>
      <c r="I8929">
        <v>30139.95</v>
      </c>
      <c r="J8929">
        <v>150699.75</v>
      </c>
      <c r="K8929">
        <v>2411.4</v>
      </c>
      <c r="L8929">
        <v>307</v>
      </c>
      <c r="M8929" t="s">
        <v>42</v>
      </c>
      <c r="N8929" t="s">
        <v>22</v>
      </c>
      <c r="O8929">
        <v>22193.25</v>
      </c>
      <c r="P8929">
        <f>_xlfn.DAYS(Table3[[#This Row],[Delivery_Date]],Table3[[#This Row],[Order_Date]])</f>
        <v>8</v>
      </c>
    </row>
    <row r="8930" spans="1:16" x14ac:dyDescent="0.25">
      <c r="A8930">
        <v>8929</v>
      </c>
      <c r="B8930" t="s">
        <v>44</v>
      </c>
      <c r="C8930" t="s">
        <v>24</v>
      </c>
      <c r="D8930" t="s">
        <v>39</v>
      </c>
      <c r="E8930" t="s">
        <v>26</v>
      </c>
      <c r="F8930" t="s">
        <v>121</v>
      </c>
      <c r="G8930" t="s">
        <v>336</v>
      </c>
      <c r="H8930">
        <v>63</v>
      </c>
      <c r="I8930">
        <v>26498.84</v>
      </c>
      <c r="J8930">
        <v>1669426.92</v>
      </c>
      <c r="K8930">
        <v>4787.49</v>
      </c>
      <c r="L8930">
        <v>268</v>
      </c>
      <c r="M8930" t="s">
        <v>35</v>
      </c>
      <c r="N8930" t="s">
        <v>30</v>
      </c>
      <c r="O8930">
        <v>262428.96999999997</v>
      </c>
      <c r="P8930">
        <f>_xlfn.DAYS(Table3[[#This Row],[Delivery_Date]],Table3[[#This Row],[Order_Date]])</f>
        <v>12</v>
      </c>
    </row>
    <row r="8931" spans="1:16" x14ac:dyDescent="0.25">
      <c r="A8931">
        <v>8930</v>
      </c>
      <c r="B8931" t="s">
        <v>15</v>
      </c>
      <c r="C8931" t="s">
        <v>38</v>
      </c>
      <c r="D8931" t="s">
        <v>17</v>
      </c>
      <c r="E8931" t="s">
        <v>18</v>
      </c>
      <c r="F8931" t="s">
        <v>375</v>
      </c>
      <c r="G8931" t="s">
        <v>270</v>
      </c>
      <c r="H8931">
        <v>89</v>
      </c>
      <c r="I8931">
        <v>38383.54</v>
      </c>
      <c r="J8931">
        <v>3416135.06</v>
      </c>
      <c r="K8931">
        <v>2096.19</v>
      </c>
      <c r="L8931">
        <v>37</v>
      </c>
      <c r="M8931" t="s">
        <v>29</v>
      </c>
      <c r="N8931" t="s">
        <v>30</v>
      </c>
      <c r="O8931">
        <v>769792.48</v>
      </c>
      <c r="P8931">
        <f>_xlfn.DAYS(Table3[[#This Row],[Delivery_Date]],Table3[[#This Row],[Order_Date]])</f>
        <v>9</v>
      </c>
    </row>
    <row r="8932" spans="1:16" x14ac:dyDescent="0.25">
      <c r="A8932">
        <v>8931</v>
      </c>
      <c r="B8932" t="s">
        <v>23</v>
      </c>
      <c r="C8932" t="s">
        <v>24</v>
      </c>
      <c r="D8932" t="s">
        <v>39</v>
      </c>
      <c r="E8932" t="s">
        <v>60</v>
      </c>
      <c r="F8932" t="s">
        <v>364</v>
      </c>
      <c r="G8932" t="s">
        <v>286</v>
      </c>
      <c r="H8932">
        <v>79</v>
      </c>
      <c r="I8932">
        <v>22785.07</v>
      </c>
      <c r="J8932">
        <v>1800020.53</v>
      </c>
      <c r="K8932">
        <v>336.06</v>
      </c>
      <c r="L8932">
        <v>489</v>
      </c>
      <c r="M8932" t="s">
        <v>42</v>
      </c>
      <c r="N8932" t="s">
        <v>22</v>
      </c>
      <c r="O8932">
        <v>383951.88</v>
      </c>
      <c r="P8932">
        <f>_xlfn.DAYS(Table3[[#This Row],[Delivery_Date]],Table3[[#This Row],[Order_Date]])</f>
        <v>14</v>
      </c>
    </row>
    <row r="8933" spans="1:16" x14ac:dyDescent="0.25">
      <c r="A8933">
        <v>8932</v>
      </c>
      <c r="B8933" t="s">
        <v>37</v>
      </c>
      <c r="C8933" t="s">
        <v>24</v>
      </c>
      <c r="D8933" t="s">
        <v>17</v>
      </c>
      <c r="E8933" t="s">
        <v>52</v>
      </c>
      <c r="F8933" t="s">
        <v>177</v>
      </c>
      <c r="G8933" t="s">
        <v>178</v>
      </c>
      <c r="H8933">
        <v>76</v>
      </c>
      <c r="I8933">
        <v>23691.439999999999</v>
      </c>
      <c r="J8933">
        <v>1800549.44</v>
      </c>
      <c r="K8933">
        <v>2508.8000000000002</v>
      </c>
      <c r="L8933">
        <v>83</v>
      </c>
      <c r="M8933" t="s">
        <v>29</v>
      </c>
      <c r="N8933" t="s">
        <v>43</v>
      </c>
      <c r="O8933">
        <v>339375.94</v>
      </c>
      <c r="P8933">
        <f>_xlfn.DAYS(Table3[[#This Row],[Delivery_Date]],Table3[[#This Row],[Order_Date]])</f>
        <v>15</v>
      </c>
    </row>
    <row r="8934" spans="1:16" x14ac:dyDescent="0.25">
      <c r="A8934">
        <v>8933</v>
      </c>
      <c r="B8934" t="s">
        <v>51</v>
      </c>
      <c r="C8934" t="s">
        <v>38</v>
      </c>
      <c r="D8934" t="s">
        <v>39</v>
      </c>
      <c r="E8934" t="s">
        <v>60</v>
      </c>
      <c r="F8934" t="s">
        <v>274</v>
      </c>
      <c r="G8934" t="s">
        <v>259</v>
      </c>
      <c r="H8934">
        <v>73</v>
      </c>
      <c r="I8934">
        <v>9318.5300000000007</v>
      </c>
      <c r="J8934">
        <v>680252.69</v>
      </c>
      <c r="K8934">
        <v>474.61</v>
      </c>
      <c r="L8934">
        <v>964</v>
      </c>
      <c r="M8934" t="s">
        <v>29</v>
      </c>
      <c r="N8934" t="s">
        <v>70</v>
      </c>
      <c r="O8934">
        <v>68822.91</v>
      </c>
      <c r="P8934">
        <f>_xlfn.DAYS(Table3[[#This Row],[Delivery_Date]],Table3[[#This Row],[Order_Date]])</f>
        <v>3</v>
      </c>
    </row>
    <row r="8935" spans="1:16" x14ac:dyDescent="0.25">
      <c r="A8935">
        <v>8934</v>
      </c>
      <c r="B8935" t="s">
        <v>44</v>
      </c>
      <c r="C8935" t="s">
        <v>38</v>
      </c>
      <c r="D8935" t="s">
        <v>32</v>
      </c>
      <c r="E8935" t="s">
        <v>46</v>
      </c>
      <c r="F8935" t="s">
        <v>95</v>
      </c>
      <c r="G8935" t="s">
        <v>229</v>
      </c>
      <c r="H8935">
        <v>28</v>
      </c>
      <c r="I8935">
        <v>19500.330000000002</v>
      </c>
      <c r="J8935">
        <v>546009.24</v>
      </c>
      <c r="K8935">
        <v>1275.6600000000001</v>
      </c>
      <c r="L8935">
        <v>313</v>
      </c>
      <c r="M8935" t="s">
        <v>35</v>
      </c>
      <c r="N8935" t="s">
        <v>22</v>
      </c>
      <c r="O8935">
        <v>48797.01</v>
      </c>
      <c r="P8935">
        <f>_xlfn.DAYS(Table3[[#This Row],[Delivery_Date]],Table3[[#This Row],[Order_Date]])</f>
        <v>13</v>
      </c>
    </row>
    <row r="8936" spans="1:16" x14ac:dyDescent="0.25">
      <c r="A8936">
        <v>8935</v>
      </c>
      <c r="B8936" t="s">
        <v>59</v>
      </c>
      <c r="C8936" t="s">
        <v>38</v>
      </c>
      <c r="D8936" t="s">
        <v>45</v>
      </c>
      <c r="E8936" t="s">
        <v>18</v>
      </c>
      <c r="F8936" t="s">
        <v>203</v>
      </c>
      <c r="G8936" t="s">
        <v>250</v>
      </c>
      <c r="H8936">
        <v>88</v>
      </c>
      <c r="I8936">
        <v>23884.91</v>
      </c>
      <c r="J8936">
        <v>2101872.08</v>
      </c>
      <c r="K8936">
        <v>3196.49</v>
      </c>
      <c r="L8936">
        <v>722</v>
      </c>
      <c r="M8936" t="s">
        <v>35</v>
      </c>
      <c r="N8936" t="s">
        <v>30</v>
      </c>
      <c r="O8936">
        <v>266683.90999999997</v>
      </c>
      <c r="P8936">
        <f>_xlfn.DAYS(Table3[[#This Row],[Delivery_Date]],Table3[[#This Row],[Order_Date]])</f>
        <v>5</v>
      </c>
    </row>
    <row r="8937" spans="1:16" x14ac:dyDescent="0.25">
      <c r="A8937">
        <v>8936</v>
      </c>
      <c r="B8937" t="s">
        <v>37</v>
      </c>
      <c r="C8937" t="s">
        <v>38</v>
      </c>
      <c r="D8937" t="s">
        <v>25</v>
      </c>
      <c r="E8937" t="s">
        <v>26</v>
      </c>
      <c r="F8937" t="s">
        <v>197</v>
      </c>
      <c r="G8937" t="s">
        <v>216</v>
      </c>
      <c r="H8937">
        <v>79</v>
      </c>
      <c r="I8937">
        <v>13240.89</v>
      </c>
      <c r="J8937">
        <v>1046030.31</v>
      </c>
      <c r="K8937">
        <v>649.63</v>
      </c>
      <c r="L8937">
        <v>786</v>
      </c>
      <c r="M8937" t="s">
        <v>42</v>
      </c>
      <c r="N8937" t="s">
        <v>36</v>
      </c>
      <c r="O8937">
        <v>61231.25</v>
      </c>
      <c r="P8937">
        <f>_xlfn.DAYS(Table3[[#This Row],[Delivery_Date]],Table3[[#This Row],[Order_Date]])</f>
        <v>2</v>
      </c>
    </row>
    <row r="8938" spans="1:16" x14ac:dyDescent="0.25">
      <c r="A8938">
        <v>8937</v>
      </c>
      <c r="B8938" t="s">
        <v>37</v>
      </c>
      <c r="C8938" t="s">
        <v>38</v>
      </c>
      <c r="D8938" t="s">
        <v>45</v>
      </c>
      <c r="E8938" t="s">
        <v>60</v>
      </c>
      <c r="F8938" t="s">
        <v>310</v>
      </c>
      <c r="G8938" t="s">
        <v>284</v>
      </c>
      <c r="H8938">
        <v>47</v>
      </c>
      <c r="I8938">
        <v>29048.84</v>
      </c>
      <c r="J8938">
        <v>1365295.48</v>
      </c>
      <c r="K8938">
        <v>1919.4</v>
      </c>
      <c r="L8938">
        <v>738</v>
      </c>
      <c r="M8938" t="s">
        <v>29</v>
      </c>
      <c r="N8938" t="s">
        <v>43</v>
      </c>
      <c r="O8938">
        <v>240083.61</v>
      </c>
      <c r="P8938">
        <f>_xlfn.DAYS(Table3[[#This Row],[Delivery_Date]],Table3[[#This Row],[Order_Date]])</f>
        <v>13</v>
      </c>
    </row>
    <row r="8939" spans="1:16" x14ac:dyDescent="0.25">
      <c r="A8939">
        <v>8938</v>
      </c>
      <c r="B8939" t="s">
        <v>51</v>
      </c>
      <c r="C8939" t="s">
        <v>38</v>
      </c>
      <c r="D8939" t="s">
        <v>32</v>
      </c>
      <c r="E8939" t="s">
        <v>60</v>
      </c>
      <c r="F8939" t="s">
        <v>62</v>
      </c>
      <c r="G8939" t="s">
        <v>413</v>
      </c>
      <c r="H8939">
        <v>75</v>
      </c>
      <c r="I8939">
        <v>18076.36</v>
      </c>
      <c r="J8939">
        <v>1355727</v>
      </c>
      <c r="K8939">
        <v>723.05</v>
      </c>
      <c r="L8939">
        <v>549</v>
      </c>
      <c r="M8939" t="s">
        <v>42</v>
      </c>
      <c r="N8939" t="s">
        <v>30</v>
      </c>
      <c r="O8939">
        <v>330273.84999999998</v>
      </c>
      <c r="P8939">
        <f>_xlfn.DAYS(Table3[[#This Row],[Delivery_Date]],Table3[[#This Row],[Order_Date]])</f>
        <v>14</v>
      </c>
    </row>
    <row r="8940" spans="1:16" x14ac:dyDescent="0.25">
      <c r="A8940">
        <v>8939</v>
      </c>
      <c r="B8940" t="s">
        <v>51</v>
      </c>
      <c r="C8940" t="s">
        <v>24</v>
      </c>
      <c r="D8940" t="s">
        <v>25</v>
      </c>
      <c r="E8940" t="s">
        <v>46</v>
      </c>
      <c r="F8940" t="s">
        <v>357</v>
      </c>
      <c r="G8940" t="s">
        <v>345</v>
      </c>
      <c r="H8940">
        <v>83</v>
      </c>
      <c r="I8940">
        <v>20715.59</v>
      </c>
      <c r="J8940">
        <v>1719393.97</v>
      </c>
      <c r="K8940">
        <v>3820.58</v>
      </c>
      <c r="L8940">
        <v>192</v>
      </c>
      <c r="M8940" t="s">
        <v>35</v>
      </c>
      <c r="N8940" t="s">
        <v>30</v>
      </c>
      <c r="O8940">
        <v>220010.6</v>
      </c>
      <c r="P8940">
        <f>_xlfn.DAYS(Table3[[#This Row],[Delivery_Date]],Table3[[#This Row],[Order_Date]])</f>
        <v>9</v>
      </c>
    </row>
    <row r="8941" spans="1:16" x14ac:dyDescent="0.25">
      <c r="A8941">
        <v>8940</v>
      </c>
      <c r="B8941" t="s">
        <v>37</v>
      </c>
      <c r="C8941" t="s">
        <v>24</v>
      </c>
      <c r="D8941" t="s">
        <v>25</v>
      </c>
      <c r="E8941" t="s">
        <v>18</v>
      </c>
      <c r="F8941" t="s">
        <v>169</v>
      </c>
      <c r="G8941" t="s">
        <v>252</v>
      </c>
      <c r="H8941">
        <v>82</v>
      </c>
      <c r="I8941">
        <v>27782.53</v>
      </c>
      <c r="J8941">
        <v>2278167.46</v>
      </c>
      <c r="K8941">
        <v>4695.49</v>
      </c>
      <c r="L8941">
        <v>279</v>
      </c>
      <c r="M8941" t="s">
        <v>42</v>
      </c>
      <c r="N8941" t="s">
        <v>22</v>
      </c>
      <c r="O8941">
        <v>237451.65</v>
      </c>
      <c r="P8941">
        <f>_xlfn.DAYS(Table3[[#This Row],[Delivery_Date]],Table3[[#This Row],[Order_Date]])</f>
        <v>1</v>
      </c>
    </row>
    <row r="8942" spans="1:16" x14ac:dyDescent="0.25">
      <c r="A8942">
        <v>8941</v>
      </c>
      <c r="B8942" t="s">
        <v>15</v>
      </c>
      <c r="C8942" t="s">
        <v>24</v>
      </c>
      <c r="D8942" t="s">
        <v>32</v>
      </c>
      <c r="E8942" t="s">
        <v>52</v>
      </c>
      <c r="F8942" t="s">
        <v>50</v>
      </c>
      <c r="G8942" t="s">
        <v>284</v>
      </c>
      <c r="H8942">
        <v>51</v>
      </c>
      <c r="I8942">
        <v>38040.04</v>
      </c>
      <c r="J8942">
        <v>1940042.04</v>
      </c>
      <c r="K8942">
        <v>3050.21</v>
      </c>
      <c r="L8942">
        <v>758</v>
      </c>
      <c r="M8942" t="s">
        <v>42</v>
      </c>
      <c r="N8942" t="s">
        <v>30</v>
      </c>
      <c r="O8942">
        <v>209669.38</v>
      </c>
      <c r="P8942">
        <f>_xlfn.DAYS(Table3[[#This Row],[Delivery_Date]],Table3[[#This Row],[Order_Date]])</f>
        <v>6</v>
      </c>
    </row>
    <row r="8943" spans="1:16" x14ac:dyDescent="0.25">
      <c r="A8943">
        <v>8942</v>
      </c>
      <c r="B8943" t="s">
        <v>44</v>
      </c>
      <c r="C8943" t="s">
        <v>38</v>
      </c>
      <c r="D8943" t="s">
        <v>39</v>
      </c>
      <c r="E8943" t="s">
        <v>26</v>
      </c>
      <c r="F8943" t="s">
        <v>106</v>
      </c>
      <c r="G8943" t="s">
        <v>348</v>
      </c>
      <c r="H8943">
        <v>70</v>
      </c>
      <c r="I8943">
        <v>45804.24</v>
      </c>
      <c r="J8943">
        <v>3206296.8</v>
      </c>
      <c r="K8943">
        <v>3971.07</v>
      </c>
      <c r="L8943">
        <v>18</v>
      </c>
      <c r="M8943" t="s">
        <v>29</v>
      </c>
      <c r="N8943" t="s">
        <v>43</v>
      </c>
      <c r="O8943">
        <v>627646.93000000005</v>
      </c>
      <c r="P8943">
        <f>_xlfn.DAYS(Table3[[#This Row],[Delivery_Date]],Table3[[#This Row],[Order_Date]])</f>
        <v>13</v>
      </c>
    </row>
    <row r="8944" spans="1:16" x14ac:dyDescent="0.25">
      <c r="A8944">
        <v>8943</v>
      </c>
      <c r="B8944" t="s">
        <v>51</v>
      </c>
      <c r="C8944" t="s">
        <v>24</v>
      </c>
      <c r="D8944" t="s">
        <v>25</v>
      </c>
      <c r="E8944" t="s">
        <v>52</v>
      </c>
      <c r="F8944" t="s">
        <v>182</v>
      </c>
      <c r="G8944" t="s">
        <v>243</v>
      </c>
      <c r="H8944">
        <v>86</v>
      </c>
      <c r="I8944">
        <v>22621.46</v>
      </c>
      <c r="J8944">
        <v>1945445.56</v>
      </c>
      <c r="K8944">
        <v>2848.3</v>
      </c>
      <c r="L8944">
        <v>167</v>
      </c>
      <c r="M8944" t="s">
        <v>35</v>
      </c>
      <c r="N8944" t="s">
        <v>70</v>
      </c>
      <c r="O8944">
        <v>298859.44</v>
      </c>
      <c r="P8944">
        <f>_xlfn.DAYS(Table3[[#This Row],[Delivery_Date]],Table3[[#This Row],[Order_Date]])</f>
        <v>6</v>
      </c>
    </row>
    <row r="8945" spans="1:16" x14ac:dyDescent="0.25">
      <c r="A8945">
        <v>8944</v>
      </c>
      <c r="B8945" t="s">
        <v>51</v>
      </c>
      <c r="C8945" t="s">
        <v>24</v>
      </c>
      <c r="D8945" t="s">
        <v>32</v>
      </c>
      <c r="E8945" t="s">
        <v>46</v>
      </c>
      <c r="F8945" t="s">
        <v>191</v>
      </c>
      <c r="G8945" t="s">
        <v>241</v>
      </c>
      <c r="H8945">
        <v>41</v>
      </c>
      <c r="I8945">
        <v>40222.120000000003</v>
      </c>
      <c r="J8945">
        <v>1649106.92</v>
      </c>
      <c r="K8945">
        <v>3626.84</v>
      </c>
      <c r="L8945">
        <v>903</v>
      </c>
      <c r="M8945" t="s">
        <v>21</v>
      </c>
      <c r="N8945" t="s">
        <v>30</v>
      </c>
      <c r="O8945">
        <v>355197.96</v>
      </c>
      <c r="P8945">
        <f>_xlfn.DAYS(Table3[[#This Row],[Delivery_Date]],Table3[[#This Row],[Order_Date]])</f>
        <v>13</v>
      </c>
    </row>
    <row r="8946" spans="1:16" x14ac:dyDescent="0.25">
      <c r="A8946">
        <v>8945</v>
      </c>
      <c r="B8946" t="s">
        <v>23</v>
      </c>
      <c r="C8946" t="s">
        <v>38</v>
      </c>
      <c r="D8946" t="s">
        <v>17</v>
      </c>
      <c r="E8946" t="s">
        <v>52</v>
      </c>
      <c r="F8946" t="s">
        <v>407</v>
      </c>
      <c r="G8946" t="s">
        <v>389</v>
      </c>
      <c r="H8946">
        <v>59</v>
      </c>
      <c r="I8946">
        <v>20021.86</v>
      </c>
      <c r="J8946">
        <v>1181289.74</v>
      </c>
      <c r="K8946">
        <v>162.27000000000001</v>
      </c>
      <c r="L8946">
        <v>231</v>
      </c>
      <c r="M8946" t="s">
        <v>21</v>
      </c>
      <c r="N8946" t="s">
        <v>30</v>
      </c>
      <c r="O8946">
        <v>286725.84999999998</v>
      </c>
      <c r="P8946">
        <f>_xlfn.DAYS(Table3[[#This Row],[Delivery_Date]],Table3[[#This Row],[Order_Date]])</f>
        <v>11</v>
      </c>
    </row>
    <row r="8947" spans="1:16" x14ac:dyDescent="0.25">
      <c r="A8947">
        <v>8946</v>
      </c>
      <c r="B8947" t="s">
        <v>44</v>
      </c>
      <c r="C8947" t="s">
        <v>16</v>
      </c>
      <c r="D8947" t="s">
        <v>25</v>
      </c>
      <c r="E8947" t="s">
        <v>18</v>
      </c>
      <c r="F8947" t="s">
        <v>379</v>
      </c>
      <c r="G8947" t="s">
        <v>256</v>
      </c>
      <c r="H8947">
        <v>45</v>
      </c>
      <c r="I8947">
        <v>49451.82</v>
      </c>
      <c r="J8947">
        <v>2225331.9</v>
      </c>
      <c r="K8947">
        <v>4757.38</v>
      </c>
      <c r="L8947">
        <v>283</v>
      </c>
      <c r="M8947" t="s">
        <v>42</v>
      </c>
      <c r="N8947" t="s">
        <v>36</v>
      </c>
      <c r="O8947">
        <v>262932.28000000003</v>
      </c>
      <c r="P8947">
        <f>_xlfn.DAYS(Table3[[#This Row],[Delivery_Date]],Table3[[#This Row],[Order_Date]])</f>
        <v>3</v>
      </c>
    </row>
    <row r="8948" spans="1:16" x14ac:dyDescent="0.25">
      <c r="A8948">
        <v>8947</v>
      </c>
      <c r="B8948" t="s">
        <v>59</v>
      </c>
      <c r="C8948" t="s">
        <v>16</v>
      </c>
      <c r="D8948" t="s">
        <v>39</v>
      </c>
      <c r="E8948" t="s">
        <v>46</v>
      </c>
      <c r="F8948" t="s">
        <v>162</v>
      </c>
      <c r="G8948" t="s">
        <v>113</v>
      </c>
      <c r="H8948">
        <v>23</v>
      </c>
      <c r="I8948">
        <v>48656.75</v>
      </c>
      <c r="J8948">
        <v>1119105.25</v>
      </c>
      <c r="K8948">
        <v>723.76</v>
      </c>
      <c r="L8948">
        <v>442</v>
      </c>
      <c r="M8948" t="s">
        <v>21</v>
      </c>
      <c r="N8948" t="s">
        <v>43</v>
      </c>
      <c r="O8948">
        <v>191735.29</v>
      </c>
      <c r="P8948">
        <f>_xlfn.DAYS(Table3[[#This Row],[Delivery_Date]],Table3[[#This Row],[Order_Date]])</f>
        <v>10</v>
      </c>
    </row>
    <row r="8949" spans="1:16" x14ac:dyDescent="0.25">
      <c r="A8949">
        <v>8948</v>
      </c>
      <c r="B8949" t="s">
        <v>31</v>
      </c>
      <c r="C8949" t="s">
        <v>38</v>
      </c>
      <c r="D8949" t="s">
        <v>17</v>
      </c>
      <c r="E8949" t="s">
        <v>60</v>
      </c>
      <c r="F8949" t="s">
        <v>168</v>
      </c>
      <c r="G8949" t="s">
        <v>239</v>
      </c>
      <c r="H8949">
        <v>68</v>
      </c>
      <c r="I8949">
        <v>16734.52</v>
      </c>
      <c r="J8949">
        <v>1137947.3600000001</v>
      </c>
      <c r="K8949">
        <v>873.11</v>
      </c>
      <c r="L8949">
        <v>171</v>
      </c>
      <c r="M8949" t="s">
        <v>42</v>
      </c>
      <c r="N8949" t="s">
        <v>30</v>
      </c>
      <c r="O8949">
        <v>227817.51</v>
      </c>
      <c r="P8949">
        <f>_xlfn.DAYS(Table3[[#This Row],[Delivery_Date]],Table3[[#This Row],[Order_Date]])</f>
        <v>10</v>
      </c>
    </row>
    <row r="8950" spans="1:16" x14ac:dyDescent="0.25">
      <c r="A8950">
        <v>8949</v>
      </c>
      <c r="B8950" t="s">
        <v>65</v>
      </c>
      <c r="C8950" t="s">
        <v>24</v>
      </c>
      <c r="D8950" t="s">
        <v>32</v>
      </c>
      <c r="E8950" t="s">
        <v>18</v>
      </c>
      <c r="F8950" t="s">
        <v>393</v>
      </c>
      <c r="G8950" t="s">
        <v>54</v>
      </c>
      <c r="H8950">
        <v>82</v>
      </c>
      <c r="I8950">
        <v>33556.61</v>
      </c>
      <c r="J8950">
        <v>2751642.02</v>
      </c>
      <c r="K8950">
        <v>2534.6</v>
      </c>
      <c r="L8950">
        <v>557</v>
      </c>
      <c r="M8950" t="s">
        <v>29</v>
      </c>
      <c r="N8950" t="s">
        <v>70</v>
      </c>
      <c r="O8950">
        <v>339412.45</v>
      </c>
      <c r="P8950">
        <f>_xlfn.DAYS(Table3[[#This Row],[Delivery_Date]],Table3[[#This Row],[Order_Date]])</f>
        <v>11</v>
      </c>
    </row>
    <row r="8951" spans="1:16" x14ac:dyDescent="0.25">
      <c r="A8951">
        <v>8950</v>
      </c>
      <c r="B8951" t="s">
        <v>65</v>
      </c>
      <c r="C8951" t="s">
        <v>38</v>
      </c>
      <c r="D8951" t="s">
        <v>39</v>
      </c>
      <c r="E8951" t="s">
        <v>52</v>
      </c>
      <c r="F8951" t="s">
        <v>355</v>
      </c>
      <c r="G8951" t="s">
        <v>340</v>
      </c>
      <c r="H8951">
        <v>53</v>
      </c>
      <c r="I8951">
        <v>32541.35</v>
      </c>
      <c r="J8951">
        <v>1724691.55</v>
      </c>
      <c r="K8951">
        <v>3035.75</v>
      </c>
      <c r="L8951">
        <v>2</v>
      </c>
      <c r="M8951" t="s">
        <v>21</v>
      </c>
      <c r="N8951" t="s">
        <v>43</v>
      </c>
      <c r="O8951">
        <v>189243.03</v>
      </c>
      <c r="P8951">
        <f>_xlfn.DAYS(Table3[[#This Row],[Delivery_Date]],Table3[[#This Row],[Order_Date]])</f>
        <v>14</v>
      </c>
    </row>
    <row r="8952" spans="1:16" x14ac:dyDescent="0.25">
      <c r="A8952">
        <v>8951</v>
      </c>
      <c r="B8952" t="s">
        <v>31</v>
      </c>
      <c r="C8952" t="s">
        <v>38</v>
      </c>
      <c r="D8952" t="s">
        <v>32</v>
      </c>
      <c r="E8952" t="s">
        <v>60</v>
      </c>
      <c r="F8952" t="s">
        <v>404</v>
      </c>
      <c r="G8952" t="s">
        <v>246</v>
      </c>
      <c r="H8952">
        <v>23</v>
      </c>
      <c r="I8952">
        <v>40351.51</v>
      </c>
      <c r="J8952">
        <v>928084.73</v>
      </c>
      <c r="K8952">
        <v>1891.43</v>
      </c>
      <c r="L8952">
        <v>218</v>
      </c>
      <c r="M8952" t="s">
        <v>29</v>
      </c>
      <c r="N8952" t="s">
        <v>36</v>
      </c>
      <c r="O8952">
        <v>218443.82</v>
      </c>
      <c r="P8952">
        <f>_xlfn.DAYS(Table3[[#This Row],[Delivery_Date]],Table3[[#This Row],[Order_Date]])</f>
        <v>11</v>
      </c>
    </row>
    <row r="8953" spans="1:16" x14ac:dyDescent="0.25">
      <c r="A8953">
        <v>8952</v>
      </c>
      <c r="B8953" t="s">
        <v>51</v>
      </c>
      <c r="C8953" t="s">
        <v>16</v>
      </c>
      <c r="D8953" t="s">
        <v>45</v>
      </c>
      <c r="E8953" t="s">
        <v>46</v>
      </c>
      <c r="F8953" t="s">
        <v>363</v>
      </c>
      <c r="G8953" t="s">
        <v>413</v>
      </c>
      <c r="H8953">
        <v>49</v>
      </c>
      <c r="I8953">
        <v>31179.39</v>
      </c>
      <c r="J8953">
        <v>1527790.11</v>
      </c>
      <c r="K8953">
        <v>3273.35</v>
      </c>
      <c r="L8953">
        <v>987</v>
      </c>
      <c r="M8953" t="s">
        <v>35</v>
      </c>
      <c r="N8953" t="s">
        <v>22</v>
      </c>
      <c r="O8953">
        <v>103630.56</v>
      </c>
      <c r="P8953">
        <f>_xlfn.DAYS(Table3[[#This Row],[Delivery_Date]],Table3[[#This Row],[Order_Date]])</f>
        <v>9</v>
      </c>
    </row>
    <row r="8954" spans="1:16" x14ac:dyDescent="0.25">
      <c r="A8954">
        <v>8953</v>
      </c>
      <c r="B8954" t="s">
        <v>44</v>
      </c>
      <c r="C8954" t="s">
        <v>16</v>
      </c>
      <c r="D8954" t="s">
        <v>25</v>
      </c>
      <c r="E8954" t="s">
        <v>52</v>
      </c>
      <c r="F8954" t="s">
        <v>207</v>
      </c>
      <c r="G8954" t="s">
        <v>277</v>
      </c>
      <c r="H8954">
        <v>82</v>
      </c>
      <c r="I8954">
        <v>20949.63</v>
      </c>
      <c r="J8954">
        <v>1717869.66</v>
      </c>
      <c r="K8954">
        <v>832.29</v>
      </c>
      <c r="L8954">
        <v>773</v>
      </c>
      <c r="M8954" t="s">
        <v>29</v>
      </c>
      <c r="N8954" t="s">
        <v>22</v>
      </c>
      <c r="O8954">
        <v>181185.22</v>
      </c>
      <c r="P8954">
        <f>_xlfn.DAYS(Table3[[#This Row],[Delivery_Date]],Table3[[#This Row],[Order_Date]])</f>
        <v>11</v>
      </c>
    </row>
    <row r="8955" spans="1:16" x14ac:dyDescent="0.25">
      <c r="A8955">
        <v>8954</v>
      </c>
      <c r="B8955" t="s">
        <v>37</v>
      </c>
      <c r="C8955" t="s">
        <v>16</v>
      </c>
      <c r="D8955" t="s">
        <v>17</v>
      </c>
      <c r="E8955" t="s">
        <v>52</v>
      </c>
      <c r="F8955" t="s">
        <v>288</v>
      </c>
      <c r="G8955" t="s">
        <v>163</v>
      </c>
      <c r="H8955">
        <v>83</v>
      </c>
      <c r="I8955">
        <v>30712.63</v>
      </c>
      <c r="J8955">
        <v>2549148.29</v>
      </c>
      <c r="K8955">
        <v>4566.6000000000004</v>
      </c>
      <c r="L8955">
        <v>432</v>
      </c>
      <c r="M8955" t="s">
        <v>35</v>
      </c>
      <c r="N8955" t="s">
        <v>43</v>
      </c>
      <c r="O8955">
        <v>435167.89</v>
      </c>
      <c r="P8955">
        <f>_xlfn.DAYS(Table3[[#This Row],[Delivery_Date]],Table3[[#This Row],[Order_Date]])</f>
        <v>13</v>
      </c>
    </row>
    <row r="8956" spans="1:16" x14ac:dyDescent="0.25">
      <c r="A8956">
        <v>8955</v>
      </c>
      <c r="B8956" t="s">
        <v>44</v>
      </c>
      <c r="C8956" t="s">
        <v>38</v>
      </c>
      <c r="D8956" t="s">
        <v>45</v>
      </c>
      <c r="E8956" t="s">
        <v>60</v>
      </c>
      <c r="F8956" t="s">
        <v>392</v>
      </c>
      <c r="G8956" t="s">
        <v>337</v>
      </c>
      <c r="H8956">
        <v>22</v>
      </c>
      <c r="I8956">
        <v>27045.61</v>
      </c>
      <c r="J8956">
        <v>595003.42000000004</v>
      </c>
      <c r="K8956">
        <v>2139.6999999999998</v>
      </c>
      <c r="L8956">
        <v>30</v>
      </c>
      <c r="M8956" t="s">
        <v>21</v>
      </c>
      <c r="N8956" t="s">
        <v>30</v>
      </c>
      <c r="O8956">
        <v>45528.87</v>
      </c>
      <c r="P8956">
        <f>_xlfn.DAYS(Table3[[#This Row],[Delivery_Date]],Table3[[#This Row],[Order_Date]])</f>
        <v>10</v>
      </c>
    </row>
    <row r="8957" spans="1:16" x14ac:dyDescent="0.25">
      <c r="A8957">
        <v>8956</v>
      </c>
      <c r="B8957" t="s">
        <v>65</v>
      </c>
      <c r="C8957" t="s">
        <v>24</v>
      </c>
      <c r="D8957" t="s">
        <v>17</v>
      </c>
      <c r="E8957" t="s">
        <v>46</v>
      </c>
      <c r="F8957" t="s">
        <v>68</v>
      </c>
      <c r="G8957" t="s">
        <v>332</v>
      </c>
      <c r="H8957">
        <v>98</v>
      </c>
      <c r="I8957">
        <v>38711.43</v>
      </c>
      <c r="J8957">
        <v>3793720.14</v>
      </c>
      <c r="K8957">
        <v>783.24</v>
      </c>
      <c r="L8957">
        <v>941</v>
      </c>
      <c r="M8957" t="s">
        <v>29</v>
      </c>
      <c r="N8957" t="s">
        <v>30</v>
      </c>
      <c r="O8957">
        <v>317492.99</v>
      </c>
      <c r="P8957">
        <f>_xlfn.DAYS(Table3[[#This Row],[Delivery_Date]],Table3[[#This Row],[Order_Date]])</f>
        <v>12</v>
      </c>
    </row>
    <row r="8958" spans="1:16" x14ac:dyDescent="0.25">
      <c r="A8958">
        <v>8957</v>
      </c>
      <c r="B8958" t="s">
        <v>37</v>
      </c>
      <c r="C8958" t="s">
        <v>24</v>
      </c>
      <c r="D8958" t="s">
        <v>17</v>
      </c>
      <c r="E8958" t="s">
        <v>52</v>
      </c>
      <c r="F8958" t="s">
        <v>203</v>
      </c>
      <c r="G8958" t="s">
        <v>416</v>
      </c>
      <c r="H8958">
        <v>49</v>
      </c>
      <c r="I8958">
        <v>27262.25</v>
      </c>
      <c r="J8958">
        <v>1335850.25</v>
      </c>
      <c r="K8958">
        <v>1341.5</v>
      </c>
      <c r="L8958">
        <v>982</v>
      </c>
      <c r="M8958" t="s">
        <v>29</v>
      </c>
      <c r="N8958" t="s">
        <v>36</v>
      </c>
      <c r="O8958">
        <v>193968.87</v>
      </c>
      <c r="P8958">
        <f>_xlfn.DAYS(Table3[[#This Row],[Delivery_Date]],Table3[[#This Row],[Order_Date]])</f>
        <v>11</v>
      </c>
    </row>
    <row r="8959" spans="1:16" x14ac:dyDescent="0.25">
      <c r="A8959">
        <v>8958</v>
      </c>
      <c r="B8959" t="s">
        <v>23</v>
      </c>
      <c r="C8959" t="s">
        <v>38</v>
      </c>
      <c r="D8959" t="s">
        <v>45</v>
      </c>
      <c r="E8959" t="s">
        <v>18</v>
      </c>
      <c r="F8959" t="s">
        <v>162</v>
      </c>
      <c r="G8959" t="s">
        <v>92</v>
      </c>
      <c r="H8959">
        <v>31</v>
      </c>
      <c r="I8959">
        <v>34314.910000000003</v>
      </c>
      <c r="J8959">
        <v>1063762.21</v>
      </c>
      <c r="K8959">
        <v>837.27</v>
      </c>
      <c r="L8959">
        <v>22</v>
      </c>
      <c r="M8959" t="s">
        <v>42</v>
      </c>
      <c r="N8959" t="s">
        <v>22</v>
      </c>
      <c r="O8959">
        <v>209609.84</v>
      </c>
      <c r="P8959">
        <f>_xlfn.DAYS(Table3[[#This Row],[Delivery_Date]],Table3[[#This Row],[Order_Date]])</f>
        <v>2</v>
      </c>
    </row>
    <row r="8960" spans="1:16" x14ac:dyDescent="0.25">
      <c r="A8960">
        <v>8959</v>
      </c>
      <c r="B8960" t="s">
        <v>65</v>
      </c>
      <c r="C8960" t="s">
        <v>24</v>
      </c>
      <c r="D8960" t="s">
        <v>25</v>
      </c>
      <c r="E8960" t="s">
        <v>18</v>
      </c>
      <c r="F8960" t="s">
        <v>79</v>
      </c>
      <c r="G8960" t="s">
        <v>215</v>
      </c>
      <c r="H8960">
        <v>3</v>
      </c>
      <c r="I8960">
        <v>32551.599999999999</v>
      </c>
      <c r="J8960">
        <v>97654.8</v>
      </c>
      <c r="K8960">
        <v>2934.73</v>
      </c>
      <c r="L8960">
        <v>803</v>
      </c>
      <c r="M8960" t="s">
        <v>42</v>
      </c>
      <c r="N8960" t="s">
        <v>22</v>
      </c>
      <c r="O8960">
        <v>21258.2</v>
      </c>
      <c r="P8960">
        <f>_xlfn.DAYS(Table3[[#This Row],[Delivery_Date]],Table3[[#This Row],[Order_Date]])</f>
        <v>3</v>
      </c>
    </row>
    <row r="8961" spans="1:16" x14ac:dyDescent="0.25">
      <c r="A8961">
        <v>8960</v>
      </c>
      <c r="B8961" t="s">
        <v>65</v>
      </c>
      <c r="C8961" t="s">
        <v>24</v>
      </c>
      <c r="D8961" t="s">
        <v>17</v>
      </c>
      <c r="E8961" t="s">
        <v>46</v>
      </c>
      <c r="F8961" t="s">
        <v>170</v>
      </c>
      <c r="G8961" t="s">
        <v>301</v>
      </c>
      <c r="H8961">
        <v>81</v>
      </c>
      <c r="I8961">
        <v>33351.29</v>
      </c>
      <c r="J8961">
        <v>2701454.49</v>
      </c>
      <c r="K8961">
        <v>3954.66</v>
      </c>
      <c r="L8961">
        <v>690</v>
      </c>
      <c r="M8961" t="s">
        <v>29</v>
      </c>
      <c r="N8961" t="s">
        <v>36</v>
      </c>
      <c r="O8961">
        <v>596557.72</v>
      </c>
      <c r="P8961">
        <f>_xlfn.DAYS(Table3[[#This Row],[Delivery_Date]],Table3[[#This Row],[Order_Date]])</f>
        <v>12</v>
      </c>
    </row>
    <row r="8962" spans="1:16" x14ac:dyDescent="0.25">
      <c r="A8962">
        <v>8961</v>
      </c>
      <c r="B8962" t="s">
        <v>44</v>
      </c>
      <c r="C8962" t="s">
        <v>38</v>
      </c>
      <c r="D8962" t="s">
        <v>25</v>
      </c>
      <c r="E8962" t="s">
        <v>46</v>
      </c>
      <c r="F8962" t="s">
        <v>289</v>
      </c>
      <c r="G8962" t="s">
        <v>358</v>
      </c>
      <c r="H8962">
        <v>53</v>
      </c>
      <c r="I8962">
        <v>45257.83</v>
      </c>
      <c r="J8962">
        <v>2398664.9900000002</v>
      </c>
      <c r="K8962">
        <v>1116.1300000000001</v>
      </c>
      <c r="L8962">
        <v>278</v>
      </c>
      <c r="M8962" t="s">
        <v>29</v>
      </c>
      <c r="N8962" t="s">
        <v>30</v>
      </c>
      <c r="O8962">
        <v>542608.74</v>
      </c>
      <c r="P8962">
        <f>_xlfn.DAYS(Table3[[#This Row],[Delivery_Date]],Table3[[#This Row],[Order_Date]])</f>
        <v>8</v>
      </c>
    </row>
    <row r="8963" spans="1:16" x14ac:dyDescent="0.25">
      <c r="A8963">
        <v>8962</v>
      </c>
      <c r="B8963" t="s">
        <v>65</v>
      </c>
      <c r="C8963" t="s">
        <v>16</v>
      </c>
      <c r="D8963" t="s">
        <v>17</v>
      </c>
      <c r="E8963" t="s">
        <v>26</v>
      </c>
      <c r="F8963" t="s">
        <v>54</v>
      </c>
      <c r="G8963" t="s">
        <v>163</v>
      </c>
      <c r="H8963">
        <v>32</v>
      </c>
      <c r="I8963">
        <v>22096.29</v>
      </c>
      <c r="J8963">
        <v>707081.28</v>
      </c>
      <c r="K8963">
        <v>4067.28</v>
      </c>
      <c r="L8963">
        <v>864</v>
      </c>
      <c r="M8963" t="s">
        <v>29</v>
      </c>
      <c r="N8963" t="s">
        <v>36</v>
      </c>
      <c r="O8963">
        <v>50574.58</v>
      </c>
      <c r="P8963">
        <f>_xlfn.DAYS(Table3[[#This Row],[Delivery_Date]],Table3[[#This Row],[Order_Date]])</f>
        <v>12</v>
      </c>
    </row>
    <row r="8964" spans="1:16" x14ac:dyDescent="0.25">
      <c r="A8964">
        <v>8963</v>
      </c>
      <c r="B8964" t="s">
        <v>59</v>
      </c>
      <c r="C8964" t="s">
        <v>38</v>
      </c>
      <c r="D8964" t="s">
        <v>39</v>
      </c>
      <c r="E8964" t="s">
        <v>18</v>
      </c>
      <c r="F8964" t="s">
        <v>228</v>
      </c>
      <c r="G8964" t="s">
        <v>91</v>
      </c>
      <c r="H8964">
        <v>24</v>
      </c>
      <c r="I8964">
        <v>13743.06</v>
      </c>
      <c r="J8964">
        <v>329833.44</v>
      </c>
      <c r="K8964">
        <v>4897.7299999999996</v>
      </c>
      <c r="L8964">
        <v>114</v>
      </c>
      <c r="M8964" t="s">
        <v>29</v>
      </c>
      <c r="N8964" t="s">
        <v>22</v>
      </c>
      <c r="O8964">
        <v>76689.3</v>
      </c>
      <c r="P8964">
        <f>_xlfn.DAYS(Table3[[#This Row],[Delivery_Date]],Table3[[#This Row],[Order_Date]])</f>
        <v>3</v>
      </c>
    </row>
    <row r="8965" spans="1:16" x14ac:dyDescent="0.25">
      <c r="A8965">
        <v>8964</v>
      </c>
      <c r="B8965" t="s">
        <v>65</v>
      </c>
      <c r="C8965" t="s">
        <v>24</v>
      </c>
      <c r="D8965" t="s">
        <v>39</v>
      </c>
      <c r="E8965" t="s">
        <v>26</v>
      </c>
      <c r="F8965" t="s">
        <v>118</v>
      </c>
      <c r="G8965" t="s">
        <v>307</v>
      </c>
      <c r="H8965">
        <v>87</v>
      </c>
      <c r="I8965">
        <v>13505.68</v>
      </c>
      <c r="J8965">
        <v>1174994.1599999999</v>
      </c>
      <c r="K8965">
        <v>1337.46</v>
      </c>
      <c r="L8965">
        <v>294</v>
      </c>
      <c r="M8965" t="s">
        <v>29</v>
      </c>
      <c r="N8965" t="s">
        <v>70</v>
      </c>
      <c r="O8965">
        <v>60810.77</v>
      </c>
      <c r="P8965">
        <f>_xlfn.DAYS(Table3[[#This Row],[Delivery_Date]],Table3[[#This Row],[Order_Date]])</f>
        <v>14</v>
      </c>
    </row>
    <row r="8966" spans="1:16" x14ac:dyDescent="0.25">
      <c r="A8966">
        <v>8965</v>
      </c>
      <c r="B8966" t="s">
        <v>37</v>
      </c>
      <c r="C8966" t="s">
        <v>38</v>
      </c>
      <c r="D8966" t="s">
        <v>39</v>
      </c>
      <c r="E8966" t="s">
        <v>60</v>
      </c>
      <c r="F8966" t="s">
        <v>82</v>
      </c>
      <c r="G8966" t="s">
        <v>124</v>
      </c>
      <c r="H8966">
        <v>20</v>
      </c>
      <c r="I8966">
        <v>8772.3799999999992</v>
      </c>
      <c r="J8966">
        <v>175447.6</v>
      </c>
      <c r="K8966">
        <v>1075.48</v>
      </c>
      <c r="L8966">
        <v>879</v>
      </c>
      <c r="M8966" t="s">
        <v>42</v>
      </c>
      <c r="N8966" t="s">
        <v>36</v>
      </c>
      <c r="O8966">
        <v>21082.97</v>
      </c>
      <c r="P8966">
        <f>_xlfn.DAYS(Table3[[#This Row],[Delivery_Date]],Table3[[#This Row],[Order_Date]])</f>
        <v>11</v>
      </c>
    </row>
    <row r="8967" spans="1:16" x14ac:dyDescent="0.25">
      <c r="A8967">
        <v>8966</v>
      </c>
      <c r="B8967" t="s">
        <v>59</v>
      </c>
      <c r="C8967" t="s">
        <v>24</v>
      </c>
      <c r="D8967" t="s">
        <v>45</v>
      </c>
      <c r="E8967" t="s">
        <v>18</v>
      </c>
      <c r="F8967" t="s">
        <v>62</v>
      </c>
      <c r="G8967" t="s">
        <v>41</v>
      </c>
      <c r="H8967">
        <v>16</v>
      </c>
      <c r="I8967">
        <v>33752.31</v>
      </c>
      <c r="J8967">
        <v>540036.96</v>
      </c>
      <c r="K8967">
        <v>412.21</v>
      </c>
      <c r="L8967">
        <v>757</v>
      </c>
      <c r="M8967" t="s">
        <v>21</v>
      </c>
      <c r="N8967" t="s">
        <v>30</v>
      </c>
      <c r="O8967">
        <v>69564.36</v>
      </c>
      <c r="P8967">
        <f>_xlfn.DAYS(Table3[[#This Row],[Delivery_Date]],Table3[[#This Row],[Order_Date]])</f>
        <v>1</v>
      </c>
    </row>
    <row r="8968" spans="1:16" x14ac:dyDescent="0.25">
      <c r="A8968">
        <v>8967</v>
      </c>
      <c r="B8968" t="s">
        <v>23</v>
      </c>
      <c r="C8968" t="s">
        <v>24</v>
      </c>
      <c r="D8968" t="s">
        <v>25</v>
      </c>
      <c r="E8968" t="s">
        <v>60</v>
      </c>
      <c r="F8968" t="s">
        <v>148</v>
      </c>
      <c r="G8968" t="s">
        <v>347</v>
      </c>
      <c r="H8968">
        <v>25</v>
      </c>
      <c r="I8968">
        <v>19749.59</v>
      </c>
      <c r="J8968">
        <v>493739.75</v>
      </c>
      <c r="K8968">
        <v>3253.37</v>
      </c>
      <c r="L8968">
        <v>814</v>
      </c>
      <c r="M8968" t="s">
        <v>21</v>
      </c>
      <c r="N8968" t="s">
        <v>70</v>
      </c>
      <c r="O8968">
        <v>114976.52</v>
      </c>
      <c r="P8968">
        <f>_xlfn.DAYS(Table3[[#This Row],[Delivery_Date]],Table3[[#This Row],[Order_Date]])</f>
        <v>10</v>
      </c>
    </row>
    <row r="8969" spans="1:16" x14ac:dyDescent="0.25">
      <c r="A8969">
        <v>8968</v>
      </c>
      <c r="B8969" t="s">
        <v>59</v>
      </c>
      <c r="C8969" t="s">
        <v>24</v>
      </c>
      <c r="D8969" t="s">
        <v>39</v>
      </c>
      <c r="E8969" t="s">
        <v>18</v>
      </c>
      <c r="F8969" t="s">
        <v>410</v>
      </c>
      <c r="G8969" t="s">
        <v>63</v>
      </c>
      <c r="H8969">
        <v>60</v>
      </c>
      <c r="I8969">
        <v>5130.8999999999996</v>
      </c>
      <c r="J8969">
        <v>307854</v>
      </c>
      <c r="K8969">
        <v>192.98</v>
      </c>
      <c r="L8969">
        <v>240</v>
      </c>
      <c r="M8969" t="s">
        <v>35</v>
      </c>
      <c r="N8969" t="s">
        <v>30</v>
      </c>
      <c r="O8969">
        <v>61816.17</v>
      </c>
      <c r="P8969">
        <f>_xlfn.DAYS(Table3[[#This Row],[Delivery_Date]],Table3[[#This Row],[Order_Date]])</f>
        <v>12</v>
      </c>
    </row>
    <row r="8970" spans="1:16" x14ac:dyDescent="0.25">
      <c r="A8970">
        <v>8969</v>
      </c>
      <c r="B8970" t="s">
        <v>37</v>
      </c>
      <c r="C8970" t="s">
        <v>24</v>
      </c>
      <c r="D8970" t="s">
        <v>32</v>
      </c>
      <c r="E8970" t="s">
        <v>26</v>
      </c>
      <c r="F8970" t="s">
        <v>63</v>
      </c>
      <c r="G8970" t="s">
        <v>346</v>
      </c>
      <c r="H8970">
        <v>2</v>
      </c>
      <c r="I8970">
        <v>5354.69</v>
      </c>
      <c r="J8970">
        <v>10709.38</v>
      </c>
      <c r="K8970">
        <v>4741.5200000000004</v>
      </c>
      <c r="L8970">
        <v>85</v>
      </c>
      <c r="M8970" t="s">
        <v>35</v>
      </c>
      <c r="N8970" t="s">
        <v>22</v>
      </c>
      <c r="O8970">
        <v>2436.4</v>
      </c>
      <c r="P8970">
        <f>_xlfn.DAYS(Table3[[#This Row],[Delivery_Date]],Table3[[#This Row],[Order_Date]])</f>
        <v>4</v>
      </c>
    </row>
    <row r="8971" spans="1:16" x14ac:dyDescent="0.25">
      <c r="A8971">
        <v>8970</v>
      </c>
      <c r="B8971" t="s">
        <v>65</v>
      </c>
      <c r="C8971" t="s">
        <v>16</v>
      </c>
      <c r="D8971" t="s">
        <v>32</v>
      </c>
      <c r="E8971" t="s">
        <v>60</v>
      </c>
      <c r="F8971" t="s">
        <v>357</v>
      </c>
      <c r="G8971" t="s">
        <v>317</v>
      </c>
      <c r="H8971">
        <v>92</v>
      </c>
      <c r="I8971">
        <v>17448.63</v>
      </c>
      <c r="J8971">
        <v>1605273.96</v>
      </c>
      <c r="K8971">
        <v>1714.29</v>
      </c>
      <c r="L8971">
        <v>319</v>
      </c>
      <c r="M8971" t="s">
        <v>21</v>
      </c>
      <c r="N8971" t="s">
        <v>22</v>
      </c>
      <c r="O8971">
        <v>106007.13</v>
      </c>
      <c r="P8971">
        <f>_xlfn.DAYS(Table3[[#This Row],[Delivery_Date]],Table3[[#This Row],[Order_Date]])</f>
        <v>5</v>
      </c>
    </row>
    <row r="8972" spans="1:16" x14ac:dyDescent="0.25">
      <c r="A8972">
        <v>8971</v>
      </c>
      <c r="B8972" t="s">
        <v>59</v>
      </c>
      <c r="C8972" t="s">
        <v>16</v>
      </c>
      <c r="D8972" t="s">
        <v>25</v>
      </c>
      <c r="E8972" t="s">
        <v>52</v>
      </c>
      <c r="F8972" t="s">
        <v>180</v>
      </c>
      <c r="G8972" t="s">
        <v>87</v>
      </c>
      <c r="H8972">
        <v>82</v>
      </c>
      <c r="I8972">
        <v>10906.44</v>
      </c>
      <c r="J8972">
        <v>894328.08</v>
      </c>
      <c r="K8972">
        <v>1429.09</v>
      </c>
      <c r="L8972">
        <v>635</v>
      </c>
      <c r="M8972" t="s">
        <v>21</v>
      </c>
      <c r="N8972" t="s">
        <v>22</v>
      </c>
      <c r="O8972">
        <v>73410.039999999994</v>
      </c>
      <c r="P8972">
        <f>_xlfn.DAYS(Table3[[#This Row],[Delivery_Date]],Table3[[#This Row],[Order_Date]])</f>
        <v>15</v>
      </c>
    </row>
    <row r="8973" spans="1:16" x14ac:dyDescent="0.25">
      <c r="A8973">
        <v>8972</v>
      </c>
      <c r="B8973" t="s">
        <v>23</v>
      </c>
      <c r="C8973" t="s">
        <v>24</v>
      </c>
      <c r="D8973" t="s">
        <v>32</v>
      </c>
      <c r="E8973" t="s">
        <v>26</v>
      </c>
      <c r="F8973" t="s">
        <v>243</v>
      </c>
      <c r="G8973" t="s">
        <v>225</v>
      </c>
      <c r="H8973">
        <v>90</v>
      </c>
      <c r="I8973">
        <v>17667.330000000002</v>
      </c>
      <c r="J8973">
        <v>1590059.7</v>
      </c>
      <c r="K8973">
        <v>3022.01</v>
      </c>
      <c r="L8973">
        <v>843</v>
      </c>
      <c r="M8973" t="s">
        <v>35</v>
      </c>
      <c r="N8973" t="s">
        <v>70</v>
      </c>
      <c r="O8973">
        <v>244472.4</v>
      </c>
      <c r="P8973">
        <f>_xlfn.DAYS(Table3[[#This Row],[Delivery_Date]],Table3[[#This Row],[Order_Date]])</f>
        <v>7</v>
      </c>
    </row>
    <row r="8974" spans="1:16" x14ac:dyDescent="0.25">
      <c r="A8974">
        <v>8973</v>
      </c>
      <c r="B8974" t="s">
        <v>44</v>
      </c>
      <c r="C8974" t="s">
        <v>38</v>
      </c>
      <c r="D8974" t="s">
        <v>39</v>
      </c>
      <c r="E8974" t="s">
        <v>60</v>
      </c>
      <c r="F8974" t="s">
        <v>204</v>
      </c>
      <c r="G8974" t="s">
        <v>352</v>
      </c>
      <c r="H8974">
        <v>84</v>
      </c>
      <c r="I8974">
        <v>43032.480000000003</v>
      </c>
      <c r="J8974">
        <v>3614728.32</v>
      </c>
      <c r="K8974">
        <v>2598.9299999999998</v>
      </c>
      <c r="L8974">
        <v>286</v>
      </c>
      <c r="M8974" t="s">
        <v>35</v>
      </c>
      <c r="N8974" t="s">
        <v>22</v>
      </c>
      <c r="O8974">
        <v>590718.12</v>
      </c>
      <c r="P8974">
        <f>_xlfn.DAYS(Table3[[#This Row],[Delivery_Date]],Table3[[#This Row],[Order_Date]])</f>
        <v>10</v>
      </c>
    </row>
    <row r="8975" spans="1:16" x14ac:dyDescent="0.25">
      <c r="A8975">
        <v>8974</v>
      </c>
      <c r="B8975" t="s">
        <v>44</v>
      </c>
      <c r="C8975" t="s">
        <v>24</v>
      </c>
      <c r="D8975" t="s">
        <v>39</v>
      </c>
      <c r="E8975" t="s">
        <v>26</v>
      </c>
      <c r="F8975" t="s">
        <v>350</v>
      </c>
      <c r="G8975" t="s">
        <v>261</v>
      </c>
      <c r="H8975">
        <v>76</v>
      </c>
      <c r="I8975">
        <v>45366.58</v>
      </c>
      <c r="J8975">
        <v>3447860.08</v>
      </c>
      <c r="K8975">
        <v>2986.74</v>
      </c>
      <c r="L8975">
        <v>60</v>
      </c>
      <c r="M8975" t="s">
        <v>21</v>
      </c>
      <c r="N8975" t="s">
        <v>22</v>
      </c>
      <c r="O8975">
        <v>290639.27</v>
      </c>
      <c r="P8975">
        <f>_xlfn.DAYS(Table3[[#This Row],[Delivery_Date]],Table3[[#This Row],[Order_Date]])</f>
        <v>12</v>
      </c>
    </row>
    <row r="8976" spans="1:16" x14ac:dyDescent="0.25">
      <c r="A8976">
        <v>8975</v>
      </c>
      <c r="B8976" t="s">
        <v>51</v>
      </c>
      <c r="C8976" t="s">
        <v>24</v>
      </c>
      <c r="D8976" t="s">
        <v>25</v>
      </c>
      <c r="E8976" t="s">
        <v>52</v>
      </c>
      <c r="F8976" t="s">
        <v>218</v>
      </c>
      <c r="G8976" t="s">
        <v>74</v>
      </c>
      <c r="H8976">
        <v>31</v>
      </c>
      <c r="I8976">
        <v>32925.760000000002</v>
      </c>
      <c r="J8976">
        <v>1020698.56</v>
      </c>
      <c r="K8976">
        <v>228.46</v>
      </c>
      <c r="L8976">
        <v>576</v>
      </c>
      <c r="M8976" t="s">
        <v>42</v>
      </c>
      <c r="N8976" t="s">
        <v>22</v>
      </c>
      <c r="O8976">
        <v>138072.9</v>
      </c>
      <c r="P8976">
        <f>_xlfn.DAYS(Table3[[#This Row],[Delivery_Date]],Table3[[#This Row],[Order_Date]])</f>
        <v>8</v>
      </c>
    </row>
    <row r="8977" spans="1:16" x14ac:dyDescent="0.25">
      <c r="A8977">
        <v>8976</v>
      </c>
      <c r="B8977" t="s">
        <v>23</v>
      </c>
      <c r="C8977" t="s">
        <v>16</v>
      </c>
      <c r="D8977" t="s">
        <v>32</v>
      </c>
      <c r="E8977" t="s">
        <v>52</v>
      </c>
      <c r="F8977" t="s">
        <v>197</v>
      </c>
      <c r="G8977" t="s">
        <v>369</v>
      </c>
      <c r="H8977">
        <v>71</v>
      </c>
      <c r="I8977">
        <v>3874.91</v>
      </c>
      <c r="J8977">
        <v>275118.61</v>
      </c>
      <c r="K8977">
        <v>4595.5200000000004</v>
      </c>
      <c r="L8977">
        <v>706</v>
      </c>
      <c r="M8977" t="s">
        <v>29</v>
      </c>
      <c r="N8977" t="s">
        <v>22</v>
      </c>
      <c r="O8977">
        <v>15910.36</v>
      </c>
      <c r="P8977">
        <f>_xlfn.DAYS(Table3[[#This Row],[Delivery_Date]],Table3[[#This Row],[Order_Date]])</f>
        <v>10</v>
      </c>
    </row>
    <row r="8978" spans="1:16" x14ac:dyDescent="0.25">
      <c r="A8978">
        <v>8977</v>
      </c>
      <c r="B8978" t="s">
        <v>23</v>
      </c>
      <c r="C8978" t="s">
        <v>16</v>
      </c>
      <c r="D8978" t="s">
        <v>32</v>
      </c>
      <c r="E8978" t="s">
        <v>26</v>
      </c>
      <c r="F8978" t="s">
        <v>267</v>
      </c>
      <c r="G8978" t="s">
        <v>75</v>
      </c>
      <c r="H8978">
        <v>26</v>
      </c>
      <c r="I8978">
        <v>43101.89</v>
      </c>
      <c r="J8978">
        <v>1120649.1399999999</v>
      </c>
      <c r="K8978">
        <v>3369.9</v>
      </c>
      <c r="L8978">
        <v>146</v>
      </c>
      <c r="M8978" t="s">
        <v>35</v>
      </c>
      <c r="N8978" t="s">
        <v>70</v>
      </c>
      <c r="O8978">
        <v>276072.37</v>
      </c>
      <c r="P8978">
        <f>_xlfn.DAYS(Table3[[#This Row],[Delivery_Date]],Table3[[#This Row],[Order_Date]])</f>
        <v>11</v>
      </c>
    </row>
    <row r="8979" spans="1:16" x14ac:dyDescent="0.25">
      <c r="A8979">
        <v>8978</v>
      </c>
      <c r="B8979" t="s">
        <v>31</v>
      </c>
      <c r="C8979" t="s">
        <v>38</v>
      </c>
      <c r="D8979" t="s">
        <v>45</v>
      </c>
      <c r="E8979" t="s">
        <v>26</v>
      </c>
      <c r="F8979" t="s">
        <v>332</v>
      </c>
      <c r="G8979" t="s">
        <v>409</v>
      </c>
      <c r="H8979">
        <v>72</v>
      </c>
      <c r="I8979">
        <v>49079.93</v>
      </c>
      <c r="J8979">
        <v>3533754.96</v>
      </c>
      <c r="K8979">
        <v>4436.4799999999996</v>
      </c>
      <c r="L8979">
        <v>194</v>
      </c>
      <c r="M8979" t="s">
        <v>21</v>
      </c>
      <c r="N8979" t="s">
        <v>22</v>
      </c>
      <c r="O8979">
        <v>595268.23</v>
      </c>
      <c r="P8979">
        <f>_xlfn.DAYS(Table3[[#This Row],[Delivery_Date]],Table3[[#This Row],[Order_Date]])</f>
        <v>10</v>
      </c>
    </row>
    <row r="8980" spans="1:16" x14ac:dyDescent="0.25">
      <c r="A8980">
        <v>8979</v>
      </c>
      <c r="B8980" t="s">
        <v>65</v>
      </c>
      <c r="C8980" t="s">
        <v>16</v>
      </c>
      <c r="D8980" t="s">
        <v>17</v>
      </c>
      <c r="E8980" t="s">
        <v>52</v>
      </c>
      <c r="F8980" t="s">
        <v>247</v>
      </c>
      <c r="G8980" t="s">
        <v>97</v>
      </c>
      <c r="H8980">
        <v>46</v>
      </c>
      <c r="I8980">
        <v>45263.11</v>
      </c>
      <c r="J8980">
        <v>2082103.06</v>
      </c>
      <c r="K8980">
        <v>3059.07</v>
      </c>
      <c r="L8980">
        <v>882</v>
      </c>
      <c r="M8980" t="s">
        <v>29</v>
      </c>
      <c r="N8980" t="s">
        <v>30</v>
      </c>
      <c r="O8980">
        <v>413292.01</v>
      </c>
      <c r="P8980">
        <f>_xlfn.DAYS(Table3[[#This Row],[Delivery_Date]],Table3[[#This Row],[Order_Date]])</f>
        <v>12</v>
      </c>
    </row>
    <row r="8981" spans="1:16" x14ac:dyDescent="0.25">
      <c r="A8981">
        <v>8980</v>
      </c>
      <c r="B8981" t="s">
        <v>65</v>
      </c>
      <c r="C8981" t="s">
        <v>16</v>
      </c>
      <c r="D8981" t="s">
        <v>17</v>
      </c>
      <c r="E8981" t="s">
        <v>52</v>
      </c>
      <c r="F8981" t="s">
        <v>104</v>
      </c>
      <c r="G8981" t="s">
        <v>249</v>
      </c>
      <c r="H8981">
        <v>78</v>
      </c>
      <c r="I8981">
        <v>26536.59</v>
      </c>
      <c r="J8981">
        <v>2069854.02</v>
      </c>
      <c r="K8981">
        <v>4310.88</v>
      </c>
      <c r="L8981">
        <v>313</v>
      </c>
      <c r="M8981" t="s">
        <v>42</v>
      </c>
      <c r="N8981" t="s">
        <v>22</v>
      </c>
      <c r="O8981">
        <v>260154.6</v>
      </c>
      <c r="P8981">
        <f>_xlfn.DAYS(Table3[[#This Row],[Delivery_Date]],Table3[[#This Row],[Order_Date]])</f>
        <v>15</v>
      </c>
    </row>
    <row r="8982" spans="1:16" x14ac:dyDescent="0.25">
      <c r="A8982">
        <v>8981</v>
      </c>
      <c r="B8982" t="s">
        <v>44</v>
      </c>
      <c r="C8982" t="s">
        <v>38</v>
      </c>
      <c r="D8982" t="s">
        <v>17</v>
      </c>
      <c r="E8982" t="s">
        <v>60</v>
      </c>
      <c r="F8982" t="s">
        <v>217</v>
      </c>
      <c r="G8982" t="s">
        <v>322</v>
      </c>
      <c r="H8982">
        <v>75</v>
      </c>
      <c r="I8982">
        <v>41500.769999999997</v>
      </c>
      <c r="J8982">
        <v>3112557.75</v>
      </c>
      <c r="K8982">
        <v>2248.9299999999998</v>
      </c>
      <c r="L8982">
        <v>383</v>
      </c>
      <c r="M8982" t="s">
        <v>35</v>
      </c>
      <c r="N8982" t="s">
        <v>30</v>
      </c>
      <c r="O8982">
        <v>718124.65</v>
      </c>
      <c r="P8982">
        <f>_xlfn.DAYS(Table3[[#This Row],[Delivery_Date]],Table3[[#This Row],[Order_Date]])</f>
        <v>14</v>
      </c>
    </row>
    <row r="8983" spans="1:16" x14ac:dyDescent="0.25">
      <c r="A8983">
        <v>8982</v>
      </c>
      <c r="B8983" t="s">
        <v>65</v>
      </c>
      <c r="C8983" t="s">
        <v>38</v>
      </c>
      <c r="D8983" t="s">
        <v>39</v>
      </c>
      <c r="E8983" t="s">
        <v>46</v>
      </c>
      <c r="F8983" t="s">
        <v>267</v>
      </c>
      <c r="G8983" t="s">
        <v>73</v>
      </c>
      <c r="H8983">
        <v>74</v>
      </c>
      <c r="I8983">
        <v>2349.84</v>
      </c>
      <c r="J8983">
        <v>173888.16</v>
      </c>
      <c r="K8983">
        <v>2192.0300000000002</v>
      </c>
      <c r="L8983">
        <v>228</v>
      </c>
      <c r="M8983" t="s">
        <v>35</v>
      </c>
      <c r="N8983" t="s">
        <v>36</v>
      </c>
      <c r="O8983">
        <v>42944.31</v>
      </c>
      <c r="P8983">
        <f>_xlfn.DAYS(Table3[[#This Row],[Delivery_Date]],Table3[[#This Row],[Order_Date]])</f>
        <v>2</v>
      </c>
    </row>
    <row r="8984" spans="1:16" x14ac:dyDescent="0.25">
      <c r="A8984">
        <v>8983</v>
      </c>
      <c r="B8984" t="s">
        <v>51</v>
      </c>
      <c r="C8984" t="s">
        <v>16</v>
      </c>
      <c r="D8984" t="s">
        <v>17</v>
      </c>
      <c r="E8984" t="s">
        <v>60</v>
      </c>
      <c r="F8984" t="s">
        <v>303</v>
      </c>
      <c r="G8984" t="s">
        <v>115</v>
      </c>
      <c r="H8984">
        <v>10</v>
      </c>
      <c r="I8984">
        <v>15514.77</v>
      </c>
      <c r="J8984">
        <v>155147.70000000001</v>
      </c>
      <c r="K8984">
        <v>3950.11</v>
      </c>
      <c r="L8984">
        <v>452</v>
      </c>
      <c r="M8984" t="s">
        <v>21</v>
      </c>
      <c r="N8984" t="s">
        <v>36</v>
      </c>
      <c r="O8984">
        <v>20953.78</v>
      </c>
      <c r="P8984">
        <f>_xlfn.DAYS(Table3[[#This Row],[Delivery_Date]],Table3[[#This Row],[Order_Date]])</f>
        <v>7</v>
      </c>
    </row>
    <row r="8985" spans="1:16" x14ac:dyDescent="0.25">
      <c r="A8985">
        <v>8984</v>
      </c>
      <c r="B8985" t="s">
        <v>65</v>
      </c>
      <c r="C8985" t="s">
        <v>16</v>
      </c>
      <c r="D8985" t="s">
        <v>17</v>
      </c>
      <c r="E8985" t="s">
        <v>18</v>
      </c>
      <c r="F8985" t="s">
        <v>74</v>
      </c>
      <c r="G8985" t="s">
        <v>114</v>
      </c>
      <c r="H8985">
        <v>39</v>
      </c>
      <c r="I8985">
        <v>14640.99</v>
      </c>
      <c r="J8985">
        <v>570998.61</v>
      </c>
      <c r="K8985">
        <v>3868.46</v>
      </c>
      <c r="L8985">
        <v>519</v>
      </c>
      <c r="M8985" t="s">
        <v>42</v>
      </c>
      <c r="N8985" t="s">
        <v>22</v>
      </c>
      <c r="O8985">
        <v>44341.22</v>
      </c>
      <c r="P8985">
        <f>_xlfn.DAYS(Table3[[#This Row],[Delivery_Date]],Table3[[#This Row],[Order_Date]])</f>
        <v>5</v>
      </c>
    </row>
    <row r="8986" spans="1:16" x14ac:dyDescent="0.25">
      <c r="A8986">
        <v>8985</v>
      </c>
      <c r="B8986" t="s">
        <v>51</v>
      </c>
      <c r="C8986" t="s">
        <v>38</v>
      </c>
      <c r="D8986" t="s">
        <v>32</v>
      </c>
      <c r="E8986" t="s">
        <v>26</v>
      </c>
      <c r="F8986" t="s">
        <v>219</v>
      </c>
      <c r="G8986" t="s">
        <v>212</v>
      </c>
      <c r="H8986">
        <v>66</v>
      </c>
      <c r="I8986">
        <v>23403.51</v>
      </c>
      <c r="J8986">
        <v>1544631.66</v>
      </c>
      <c r="K8986">
        <v>1317.45</v>
      </c>
      <c r="L8986">
        <v>420</v>
      </c>
      <c r="M8986" t="s">
        <v>35</v>
      </c>
      <c r="N8986" t="s">
        <v>70</v>
      </c>
      <c r="O8986">
        <v>144494.75</v>
      </c>
      <c r="P8986">
        <f>_xlfn.DAYS(Table3[[#This Row],[Delivery_Date]],Table3[[#This Row],[Order_Date]])</f>
        <v>14</v>
      </c>
    </row>
    <row r="8987" spans="1:16" x14ac:dyDescent="0.25">
      <c r="A8987">
        <v>8986</v>
      </c>
      <c r="B8987" t="s">
        <v>51</v>
      </c>
      <c r="C8987" t="s">
        <v>24</v>
      </c>
      <c r="D8987" t="s">
        <v>32</v>
      </c>
      <c r="E8987" t="s">
        <v>46</v>
      </c>
      <c r="F8987" t="s">
        <v>124</v>
      </c>
      <c r="G8987" t="s">
        <v>145</v>
      </c>
      <c r="H8987">
        <v>38</v>
      </c>
      <c r="I8987">
        <v>49352.93</v>
      </c>
      <c r="J8987">
        <v>1875411.34</v>
      </c>
      <c r="K8987">
        <v>4532.4399999999996</v>
      </c>
      <c r="L8987">
        <v>516</v>
      </c>
      <c r="M8987" t="s">
        <v>21</v>
      </c>
      <c r="N8987" t="s">
        <v>43</v>
      </c>
      <c r="O8987">
        <v>149213.73000000001</v>
      </c>
      <c r="P8987">
        <f>_xlfn.DAYS(Table3[[#This Row],[Delivery_Date]],Table3[[#This Row],[Order_Date]])</f>
        <v>15</v>
      </c>
    </row>
    <row r="8988" spans="1:16" x14ac:dyDescent="0.25">
      <c r="A8988">
        <v>8987</v>
      </c>
      <c r="B8988" t="s">
        <v>37</v>
      </c>
      <c r="C8988" t="s">
        <v>16</v>
      </c>
      <c r="D8988" t="s">
        <v>32</v>
      </c>
      <c r="E8988" t="s">
        <v>26</v>
      </c>
      <c r="F8988" t="s">
        <v>379</v>
      </c>
      <c r="G8988" t="s">
        <v>353</v>
      </c>
      <c r="H8988">
        <v>35</v>
      </c>
      <c r="I8988">
        <v>10122.77</v>
      </c>
      <c r="J8988">
        <v>354296.95</v>
      </c>
      <c r="K8988">
        <v>1081.0999999999999</v>
      </c>
      <c r="L8988">
        <v>59</v>
      </c>
      <c r="M8988" t="s">
        <v>29</v>
      </c>
      <c r="N8988" t="s">
        <v>70</v>
      </c>
      <c r="O8988">
        <v>28151.93</v>
      </c>
      <c r="P8988">
        <f>_xlfn.DAYS(Table3[[#This Row],[Delivery_Date]],Table3[[#This Row],[Order_Date]])</f>
        <v>7</v>
      </c>
    </row>
    <row r="8989" spans="1:16" x14ac:dyDescent="0.25">
      <c r="A8989">
        <v>8988</v>
      </c>
      <c r="B8989" t="s">
        <v>31</v>
      </c>
      <c r="C8989" t="s">
        <v>16</v>
      </c>
      <c r="D8989" t="s">
        <v>25</v>
      </c>
      <c r="E8989" t="s">
        <v>18</v>
      </c>
      <c r="F8989" t="s">
        <v>288</v>
      </c>
      <c r="G8989" t="s">
        <v>222</v>
      </c>
      <c r="H8989">
        <v>24</v>
      </c>
      <c r="I8989">
        <v>34523.89</v>
      </c>
      <c r="J8989">
        <v>828573.36</v>
      </c>
      <c r="K8989">
        <v>3466.14</v>
      </c>
      <c r="L8989">
        <v>642</v>
      </c>
      <c r="M8989" t="s">
        <v>21</v>
      </c>
      <c r="N8989" t="s">
        <v>22</v>
      </c>
      <c r="O8989">
        <v>67543.64</v>
      </c>
      <c r="P8989">
        <f>_xlfn.DAYS(Table3[[#This Row],[Delivery_Date]],Table3[[#This Row],[Order_Date]])</f>
        <v>14</v>
      </c>
    </row>
    <row r="8990" spans="1:16" x14ac:dyDescent="0.25">
      <c r="A8990">
        <v>8989</v>
      </c>
      <c r="B8990" t="s">
        <v>37</v>
      </c>
      <c r="C8990" t="s">
        <v>24</v>
      </c>
      <c r="D8990" t="s">
        <v>45</v>
      </c>
      <c r="E8990" t="s">
        <v>26</v>
      </c>
      <c r="F8990" t="s">
        <v>172</v>
      </c>
      <c r="G8990" t="s">
        <v>117</v>
      </c>
      <c r="H8990">
        <v>62</v>
      </c>
      <c r="I8990">
        <v>13139.63</v>
      </c>
      <c r="J8990">
        <v>814657.06</v>
      </c>
      <c r="K8990">
        <v>4128.8900000000003</v>
      </c>
      <c r="L8990">
        <v>365</v>
      </c>
      <c r="M8990" t="s">
        <v>21</v>
      </c>
      <c r="N8990" t="s">
        <v>22</v>
      </c>
      <c r="O8990">
        <v>134999.69</v>
      </c>
      <c r="P8990">
        <f>_xlfn.DAYS(Table3[[#This Row],[Delivery_Date]],Table3[[#This Row],[Order_Date]])</f>
        <v>15</v>
      </c>
    </row>
    <row r="8991" spans="1:16" x14ac:dyDescent="0.25">
      <c r="A8991">
        <v>8990</v>
      </c>
      <c r="B8991" t="s">
        <v>23</v>
      </c>
      <c r="C8991" t="s">
        <v>38</v>
      </c>
      <c r="D8991" t="s">
        <v>32</v>
      </c>
      <c r="E8991" t="s">
        <v>60</v>
      </c>
      <c r="F8991" t="s">
        <v>125</v>
      </c>
      <c r="G8991" t="s">
        <v>145</v>
      </c>
      <c r="H8991">
        <v>22</v>
      </c>
      <c r="I8991">
        <v>31041.02</v>
      </c>
      <c r="J8991">
        <v>682902.44</v>
      </c>
      <c r="K8991">
        <v>4411.1099999999997</v>
      </c>
      <c r="L8991">
        <v>54</v>
      </c>
      <c r="M8991" t="s">
        <v>21</v>
      </c>
      <c r="N8991" t="s">
        <v>30</v>
      </c>
      <c r="O8991">
        <v>91619.17</v>
      </c>
      <c r="P8991">
        <f>_xlfn.DAYS(Table3[[#This Row],[Delivery_Date]],Table3[[#This Row],[Order_Date]])</f>
        <v>13</v>
      </c>
    </row>
    <row r="8992" spans="1:16" x14ac:dyDescent="0.25">
      <c r="A8992">
        <v>8991</v>
      </c>
      <c r="B8992" t="s">
        <v>15</v>
      </c>
      <c r="C8992" t="s">
        <v>24</v>
      </c>
      <c r="D8992" t="s">
        <v>39</v>
      </c>
      <c r="E8992" t="s">
        <v>60</v>
      </c>
      <c r="F8992" t="s">
        <v>170</v>
      </c>
      <c r="G8992" t="s">
        <v>386</v>
      </c>
      <c r="H8992">
        <v>67</v>
      </c>
      <c r="I8992">
        <v>17882.04</v>
      </c>
      <c r="J8992">
        <v>1198096.68</v>
      </c>
      <c r="K8992">
        <v>2097.48</v>
      </c>
      <c r="L8992">
        <v>764</v>
      </c>
      <c r="M8992" t="s">
        <v>29</v>
      </c>
      <c r="N8992" t="s">
        <v>22</v>
      </c>
      <c r="O8992">
        <v>88900.79</v>
      </c>
      <c r="P8992">
        <f>_xlfn.DAYS(Table3[[#This Row],[Delivery_Date]],Table3[[#This Row],[Order_Date]])</f>
        <v>4</v>
      </c>
    </row>
    <row r="8993" spans="1:16" x14ac:dyDescent="0.25">
      <c r="A8993">
        <v>8992</v>
      </c>
      <c r="B8993" t="s">
        <v>59</v>
      </c>
      <c r="C8993" t="s">
        <v>24</v>
      </c>
      <c r="D8993" t="s">
        <v>17</v>
      </c>
      <c r="E8993" t="s">
        <v>18</v>
      </c>
      <c r="F8993" t="s">
        <v>77</v>
      </c>
      <c r="G8993" t="s">
        <v>238</v>
      </c>
      <c r="H8993">
        <v>88</v>
      </c>
      <c r="I8993">
        <v>2952.56</v>
      </c>
      <c r="J8993">
        <v>259825.28</v>
      </c>
      <c r="K8993">
        <v>2273.1799999999998</v>
      </c>
      <c r="L8993">
        <v>460</v>
      </c>
      <c r="M8993" t="s">
        <v>21</v>
      </c>
      <c r="N8993" t="s">
        <v>36</v>
      </c>
      <c r="O8993">
        <v>50643.42</v>
      </c>
      <c r="P8993">
        <f>_xlfn.DAYS(Table3[[#This Row],[Delivery_Date]],Table3[[#This Row],[Order_Date]])</f>
        <v>11</v>
      </c>
    </row>
    <row r="8994" spans="1:16" x14ac:dyDescent="0.25">
      <c r="A8994">
        <v>8993</v>
      </c>
      <c r="B8994" t="s">
        <v>15</v>
      </c>
      <c r="C8994" t="s">
        <v>16</v>
      </c>
      <c r="D8994" t="s">
        <v>39</v>
      </c>
      <c r="E8994" t="s">
        <v>60</v>
      </c>
      <c r="F8994" t="s">
        <v>131</v>
      </c>
      <c r="G8994" t="s">
        <v>136</v>
      </c>
      <c r="H8994">
        <v>45</v>
      </c>
      <c r="I8994">
        <v>1100.21</v>
      </c>
      <c r="J8994">
        <v>49509.45</v>
      </c>
      <c r="K8994">
        <v>4083.02</v>
      </c>
      <c r="L8994">
        <v>660</v>
      </c>
      <c r="M8994" t="s">
        <v>35</v>
      </c>
      <c r="N8994" t="s">
        <v>22</v>
      </c>
      <c r="O8994">
        <v>11506.08</v>
      </c>
      <c r="P8994">
        <f>_xlfn.DAYS(Table3[[#This Row],[Delivery_Date]],Table3[[#This Row],[Order_Date]])</f>
        <v>8</v>
      </c>
    </row>
    <row r="8995" spans="1:16" x14ac:dyDescent="0.25">
      <c r="A8995">
        <v>8994</v>
      </c>
      <c r="B8995" t="s">
        <v>65</v>
      </c>
      <c r="C8995" t="s">
        <v>38</v>
      </c>
      <c r="D8995" t="s">
        <v>39</v>
      </c>
      <c r="E8995" t="s">
        <v>26</v>
      </c>
      <c r="F8995" t="s">
        <v>320</v>
      </c>
      <c r="G8995" t="s">
        <v>82</v>
      </c>
      <c r="H8995">
        <v>4</v>
      </c>
      <c r="I8995">
        <v>38708.79</v>
      </c>
      <c r="J8995">
        <v>154835.16</v>
      </c>
      <c r="K8995">
        <v>1539.43</v>
      </c>
      <c r="L8995">
        <v>595</v>
      </c>
      <c r="M8995" t="s">
        <v>21</v>
      </c>
      <c r="N8995" t="s">
        <v>22</v>
      </c>
      <c r="O8995">
        <v>14912.07</v>
      </c>
      <c r="P8995">
        <f>_xlfn.DAYS(Table3[[#This Row],[Delivery_Date]],Table3[[#This Row],[Order_Date]])</f>
        <v>6</v>
      </c>
    </row>
    <row r="8996" spans="1:16" x14ac:dyDescent="0.25">
      <c r="A8996">
        <v>8995</v>
      </c>
      <c r="B8996" t="s">
        <v>59</v>
      </c>
      <c r="C8996" t="s">
        <v>16</v>
      </c>
      <c r="D8996" t="s">
        <v>25</v>
      </c>
      <c r="E8996" t="s">
        <v>18</v>
      </c>
      <c r="F8996" t="s">
        <v>166</v>
      </c>
      <c r="G8996" t="s">
        <v>167</v>
      </c>
      <c r="H8996">
        <v>76</v>
      </c>
      <c r="I8996">
        <v>32615.08</v>
      </c>
      <c r="J8996">
        <v>2478746.08</v>
      </c>
      <c r="K8996">
        <v>1955.68</v>
      </c>
      <c r="L8996">
        <v>934</v>
      </c>
      <c r="M8996" t="s">
        <v>29</v>
      </c>
      <c r="N8996" t="s">
        <v>22</v>
      </c>
      <c r="O8996">
        <v>271867.09000000003</v>
      </c>
      <c r="P8996">
        <f>_xlfn.DAYS(Table3[[#This Row],[Delivery_Date]],Table3[[#This Row],[Order_Date]])</f>
        <v>9</v>
      </c>
    </row>
    <row r="8997" spans="1:16" x14ac:dyDescent="0.25">
      <c r="A8997">
        <v>8996</v>
      </c>
      <c r="B8997" t="s">
        <v>65</v>
      </c>
      <c r="C8997" t="s">
        <v>38</v>
      </c>
      <c r="D8997" t="s">
        <v>32</v>
      </c>
      <c r="E8997" t="s">
        <v>18</v>
      </c>
      <c r="F8997" t="s">
        <v>214</v>
      </c>
      <c r="G8997" t="s">
        <v>387</v>
      </c>
      <c r="H8997">
        <v>31</v>
      </c>
      <c r="I8997">
        <v>45680.47</v>
      </c>
      <c r="J8997">
        <v>1416094.57</v>
      </c>
      <c r="K8997">
        <v>1233.07</v>
      </c>
      <c r="L8997">
        <v>141</v>
      </c>
      <c r="M8997" t="s">
        <v>21</v>
      </c>
      <c r="N8997" t="s">
        <v>30</v>
      </c>
      <c r="O8997">
        <v>220956.86</v>
      </c>
      <c r="P8997">
        <f>_xlfn.DAYS(Table3[[#This Row],[Delivery_Date]],Table3[[#This Row],[Order_Date]])</f>
        <v>3</v>
      </c>
    </row>
    <row r="8998" spans="1:16" x14ac:dyDescent="0.25">
      <c r="A8998">
        <v>8997</v>
      </c>
      <c r="B8998" t="s">
        <v>31</v>
      </c>
      <c r="C8998" t="s">
        <v>24</v>
      </c>
      <c r="D8998" t="s">
        <v>25</v>
      </c>
      <c r="E8998" t="s">
        <v>18</v>
      </c>
      <c r="F8998" t="s">
        <v>64</v>
      </c>
      <c r="G8998" t="s">
        <v>390</v>
      </c>
      <c r="H8998">
        <v>60</v>
      </c>
      <c r="I8998">
        <v>43286.04</v>
      </c>
      <c r="J8998">
        <v>2597162.4</v>
      </c>
      <c r="K8998">
        <v>1339.08</v>
      </c>
      <c r="L8998">
        <v>873</v>
      </c>
      <c r="M8998" t="s">
        <v>35</v>
      </c>
      <c r="N8998" t="s">
        <v>43</v>
      </c>
      <c r="O8998">
        <v>346845.03</v>
      </c>
      <c r="P8998">
        <f>_xlfn.DAYS(Table3[[#This Row],[Delivery_Date]],Table3[[#This Row],[Order_Date]])</f>
        <v>3</v>
      </c>
    </row>
    <row r="8999" spans="1:16" x14ac:dyDescent="0.25">
      <c r="A8999">
        <v>8998</v>
      </c>
      <c r="B8999" t="s">
        <v>31</v>
      </c>
      <c r="C8999" t="s">
        <v>16</v>
      </c>
      <c r="D8999" t="s">
        <v>17</v>
      </c>
      <c r="E8999" t="s">
        <v>60</v>
      </c>
      <c r="F8999" t="s">
        <v>207</v>
      </c>
      <c r="G8999" t="s">
        <v>418</v>
      </c>
      <c r="H8999">
        <v>24</v>
      </c>
      <c r="I8999">
        <v>22312.67</v>
      </c>
      <c r="J8999">
        <v>535504.07999999996</v>
      </c>
      <c r="K8999">
        <v>3959.63</v>
      </c>
      <c r="L8999">
        <v>997</v>
      </c>
      <c r="M8999" t="s">
        <v>29</v>
      </c>
      <c r="N8999" t="s">
        <v>36</v>
      </c>
      <c r="O8999">
        <v>108432.17</v>
      </c>
      <c r="P8999">
        <f>_xlfn.DAYS(Table3[[#This Row],[Delivery_Date]],Table3[[#This Row],[Order_Date]])</f>
        <v>14</v>
      </c>
    </row>
    <row r="9000" spans="1:16" x14ac:dyDescent="0.25">
      <c r="A9000">
        <v>8999</v>
      </c>
      <c r="B9000" t="s">
        <v>15</v>
      </c>
      <c r="C9000" t="s">
        <v>38</v>
      </c>
      <c r="D9000" t="s">
        <v>39</v>
      </c>
      <c r="E9000" t="s">
        <v>26</v>
      </c>
      <c r="F9000" t="s">
        <v>93</v>
      </c>
      <c r="G9000" t="s">
        <v>376</v>
      </c>
      <c r="H9000">
        <v>75</v>
      </c>
      <c r="I9000">
        <v>48805.51</v>
      </c>
      <c r="J9000">
        <v>3660413.25</v>
      </c>
      <c r="K9000">
        <v>4671.1400000000003</v>
      </c>
      <c r="L9000">
        <v>239</v>
      </c>
      <c r="M9000" t="s">
        <v>42</v>
      </c>
      <c r="N9000" t="s">
        <v>70</v>
      </c>
      <c r="O9000">
        <v>344938.27</v>
      </c>
      <c r="P9000">
        <f>_xlfn.DAYS(Table3[[#This Row],[Delivery_Date]],Table3[[#This Row],[Order_Date]])</f>
        <v>8</v>
      </c>
    </row>
    <row r="9001" spans="1:16" x14ac:dyDescent="0.25">
      <c r="A9001">
        <v>9000</v>
      </c>
      <c r="B9001" t="s">
        <v>51</v>
      </c>
      <c r="C9001" t="s">
        <v>16</v>
      </c>
      <c r="D9001" t="s">
        <v>45</v>
      </c>
      <c r="E9001" t="s">
        <v>52</v>
      </c>
      <c r="F9001" t="s">
        <v>416</v>
      </c>
      <c r="G9001" t="s">
        <v>264</v>
      </c>
      <c r="H9001">
        <v>56</v>
      </c>
      <c r="I9001">
        <v>17897.45</v>
      </c>
      <c r="J9001">
        <v>1002257.2</v>
      </c>
      <c r="K9001">
        <v>3829.43</v>
      </c>
      <c r="L9001">
        <v>321</v>
      </c>
      <c r="M9001" t="s">
        <v>35</v>
      </c>
      <c r="N9001" t="s">
        <v>70</v>
      </c>
      <c r="O9001">
        <v>68561.94</v>
      </c>
      <c r="P9001">
        <f>_xlfn.DAYS(Table3[[#This Row],[Delivery_Date]],Table3[[#This Row],[Order_Date]])</f>
        <v>3</v>
      </c>
    </row>
    <row r="9002" spans="1:16" x14ac:dyDescent="0.25">
      <c r="A9002">
        <v>9001</v>
      </c>
      <c r="B9002" t="s">
        <v>65</v>
      </c>
      <c r="C9002" t="s">
        <v>24</v>
      </c>
      <c r="D9002" t="s">
        <v>45</v>
      </c>
      <c r="E9002" t="s">
        <v>26</v>
      </c>
      <c r="F9002" t="s">
        <v>98</v>
      </c>
      <c r="G9002" t="s">
        <v>329</v>
      </c>
      <c r="H9002">
        <v>32</v>
      </c>
      <c r="I9002">
        <v>38713.21</v>
      </c>
      <c r="J9002">
        <v>1238822.72</v>
      </c>
      <c r="K9002">
        <v>3166.84</v>
      </c>
      <c r="L9002">
        <v>324</v>
      </c>
      <c r="M9002" t="s">
        <v>35</v>
      </c>
      <c r="N9002" t="s">
        <v>70</v>
      </c>
      <c r="O9002">
        <v>158549.89000000001</v>
      </c>
      <c r="P9002">
        <f>_xlfn.DAYS(Table3[[#This Row],[Delivery_Date]],Table3[[#This Row],[Order_Date]])</f>
        <v>6</v>
      </c>
    </row>
    <row r="9003" spans="1:16" x14ac:dyDescent="0.25">
      <c r="A9003">
        <v>9002</v>
      </c>
      <c r="B9003" t="s">
        <v>15</v>
      </c>
      <c r="C9003" t="s">
        <v>16</v>
      </c>
      <c r="D9003" t="s">
        <v>39</v>
      </c>
      <c r="E9003" t="s">
        <v>46</v>
      </c>
      <c r="F9003" t="s">
        <v>331</v>
      </c>
      <c r="G9003" t="s">
        <v>376</v>
      </c>
      <c r="H9003">
        <v>65</v>
      </c>
      <c r="I9003">
        <v>2171.2399999999998</v>
      </c>
      <c r="J9003">
        <v>141130.6</v>
      </c>
      <c r="K9003">
        <v>3615.66</v>
      </c>
      <c r="L9003">
        <v>593</v>
      </c>
      <c r="M9003" t="s">
        <v>21</v>
      </c>
      <c r="N9003" t="s">
        <v>22</v>
      </c>
      <c r="O9003">
        <v>21329.32</v>
      </c>
      <c r="P9003">
        <f>_xlfn.DAYS(Table3[[#This Row],[Delivery_Date]],Table3[[#This Row],[Order_Date]])</f>
        <v>9</v>
      </c>
    </row>
    <row r="9004" spans="1:16" x14ac:dyDescent="0.25">
      <c r="A9004">
        <v>9003</v>
      </c>
      <c r="B9004" t="s">
        <v>59</v>
      </c>
      <c r="C9004" t="s">
        <v>38</v>
      </c>
      <c r="D9004" t="s">
        <v>39</v>
      </c>
      <c r="E9004" t="s">
        <v>60</v>
      </c>
      <c r="F9004" t="s">
        <v>415</v>
      </c>
      <c r="G9004" t="s">
        <v>158</v>
      </c>
      <c r="H9004">
        <v>68</v>
      </c>
      <c r="I9004">
        <v>43694.94</v>
      </c>
      <c r="J9004">
        <v>2971255.92</v>
      </c>
      <c r="K9004">
        <v>4206.16</v>
      </c>
      <c r="L9004">
        <v>154</v>
      </c>
      <c r="M9004" t="s">
        <v>35</v>
      </c>
      <c r="N9004" t="s">
        <v>36</v>
      </c>
      <c r="O9004">
        <v>553876.66</v>
      </c>
      <c r="P9004">
        <f>_xlfn.DAYS(Table3[[#This Row],[Delivery_Date]],Table3[[#This Row],[Order_Date]])</f>
        <v>4</v>
      </c>
    </row>
    <row r="9005" spans="1:16" x14ac:dyDescent="0.25">
      <c r="A9005">
        <v>9004</v>
      </c>
      <c r="B9005" t="s">
        <v>23</v>
      </c>
      <c r="C9005" t="s">
        <v>38</v>
      </c>
      <c r="D9005" t="s">
        <v>17</v>
      </c>
      <c r="E9005" t="s">
        <v>60</v>
      </c>
      <c r="F9005" t="s">
        <v>263</v>
      </c>
      <c r="G9005" t="s">
        <v>268</v>
      </c>
      <c r="H9005">
        <v>1</v>
      </c>
      <c r="I9005">
        <v>8817.93</v>
      </c>
      <c r="J9005">
        <v>8817.93</v>
      </c>
      <c r="K9005">
        <v>990.23</v>
      </c>
      <c r="L9005">
        <v>916</v>
      </c>
      <c r="M9005" t="s">
        <v>42</v>
      </c>
      <c r="N9005" t="s">
        <v>70</v>
      </c>
      <c r="O9005">
        <v>1313.49</v>
      </c>
      <c r="P9005">
        <f>_xlfn.DAYS(Table3[[#This Row],[Delivery_Date]],Table3[[#This Row],[Order_Date]])</f>
        <v>3</v>
      </c>
    </row>
    <row r="9006" spans="1:16" x14ac:dyDescent="0.25">
      <c r="A9006">
        <v>9005</v>
      </c>
      <c r="B9006" t="s">
        <v>37</v>
      </c>
      <c r="C9006" t="s">
        <v>24</v>
      </c>
      <c r="D9006" t="s">
        <v>25</v>
      </c>
      <c r="E9006" t="s">
        <v>18</v>
      </c>
      <c r="F9006" t="s">
        <v>272</v>
      </c>
      <c r="G9006" t="s">
        <v>147</v>
      </c>
      <c r="H9006">
        <v>24</v>
      </c>
      <c r="I9006">
        <v>19507.28</v>
      </c>
      <c r="J9006">
        <v>468174.72</v>
      </c>
      <c r="K9006">
        <v>650.89</v>
      </c>
      <c r="L9006">
        <v>444</v>
      </c>
      <c r="M9006" t="s">
        <v>42</v>
      </c>
      <c r="N9006" t="s">
        <v>30</v>
      </c>
      <c r="O9006">
        <v>47206.9</v>
      </c>
      <c r="P9006">
        <f>_xlfn.DAYS(Table3[[#This Row],[Delivery_Date]],Table3[[#This Row],[Order_Date]])</f>
        <v>11</v>
      </c>
    </row>
    <row r="9007" spans="1:16" x14ac:dyDescent="0.25">
      <c r="A9007">
        <v>9006</v>
      </c>
      <c r="B9007" t="s">
        <v>15</v>
      </c>
      <c r="C9007" t="s">
        <v>38</v>
      </c>
      <c r="D9007" t="s">
        <v>17</v>
      </c>
      <c r="E9007" t="s">
        <v>46</v>
      </c>
      <c r="F9007" t="s">
        <v>412</v>
      </c>
      <c r="G9007" t="s">
        <v>366</v>
      </c>
      <c r="H9007">
        <v>36</v>
      </c>
      <c r="I9007">
        <v>43903.79</v>
      </c>
      <c r="J9007">
        <v>1580536.44</v>
      </c>
      <c r="K9007">
        <v>3902.71</v>
      </c>
      <c r="L9007">
        <v>861</v>
      </c>
      <c r="M9007" t="s">
        <v>35</v>
      </c>
      <c r="N9007" t="s">
        <v>22</v>
      </c>
      <c r="O9007">
        <v>296652.43</v>
      </c>
      <c r="P9007">
        <f>_xlfn.DAYS(Table3[[#This Row],[Delivery_Date]],Table3[[#This Row],[Order_Date]])</f>
        <v>14</v>
      </c>
    </row>
    <row r="9008" spans="1:16" x14ac:dyDescent="0.25">
      <c r="A9008">
        <v>9007</v>
      </c>
      <c r="B9008" t="s">
        <v>31</v>
      </c>
      <c r="C9008" t="s">
        <v>38</v>
      </c>
      <c r="D9008" t="s">
        <v>39</v>
      </c>
      <c r="E9008" t="s">
        <v>52</v>
      </c>
      <c r="F9008" t="s">
        <v>363</v>
      </c>
      <c r="G9008" t="s">
        <v>234</v>
      </c>
      <c r="H9008">
        <v>55</v>
      </c>
      <c r="I9008">
        <v>4077.18</v>
      </c>
      <c r="J9008">
        <v>224244.9</v>
      </c>
      <c r="K9008">
        <v>289.08999999999997</v>
      </c>
      <c r="L9008">
        <v>536</v>
      </c>
      <c r="M9008" t="s">
        <v>21</v>
      </c>
      <c r="N9008" t="s">
        <v>70</v>
      </c>
      <c r="O9008">
        <v>32045.67</v>
      </c>
      <c r="P9008">
        <f>_xlfn.DAYS(Table3[[#This Row],[Delivery_Date]],Table3[[#This Row],[Order_Date]])</f>
        <v>5</v>
      </c>
    </row>
    <row r="9009" spans="1:16" x14ac:dyDescent="0.25">
      <c r="A9009">
        <v>9008</v>
      </c>
      <c r="B9009" t="s">
        <v>31</v>
      </c>
      <c r="C9009" t="s">
        <v>16</v>
      </c>
      <c r="D9009" t="s">
        <v>39</v>
      </c>
      <c r="E9009" t="s">
        <v>52</v>
      </c>
      <c r="F9009" t="s">
        <v>144</v>
      </c>
      <c r="G9009" t="s">
        <v>338</v>
      </c>
      <c r="H9009">
        <v>84</v>
      </c>
      <c r="I9009">
        <v>1317.7</v>
      </c>
      <c r="J9009">
        <v>110686.8</v>
      </c>
      <c r="K9009">
        <v>1487.79</v>
      </c>
      <c r="L9009">
        <v>185</v>
      </c>
      <c r="M9009" t="s">
        <v>29</v>
      </c>
      <c r="N9009" t="s">
        <v>70</v>
      </c>
      <c r="O9009">
        <v>8733.7199999999993</v>
      </c>
      <c r="P9009">
        <f>_xlfn.DAYS(Table3[[#This Row],[Delivery_Date]],Table3[[#This Row],[Order_Date]])</f>
        <v>2</v>
      </c>
    </row>
    <row r="9010" spans="1:16" x14ac:dyDescent="0.25">
      <c r="A9010">
        <v>9009</v>
      </c>
      <c r="B9010" t="s">
        <v>59</v>
      </c>
      <c r="C9010" t="s">
        <v>24</v>
      </c>
      <c r="D9010" t="s">
        <v>17</v>
      </c>
      <c r="E9010" t="s">
        <v>60</v>
      </c>
      <c r="F9010" t="s">
        <v>283</v>
      </c>
      <c r="G9010" t="s">
        <v>286</v>
      </c>
      <c r="H9010">
        <v>49</v>
      </c>
      <c r="I9010">
        <v>49817.98</v>
      </c>
      <c r="J9010">
        <v>2441081.02</v>
      </c>
      <c r="K9010">
        <v>4936.74</v>
      </c>
      <c r="L9010">
        <v>394</v>
      </c>
      <c r="M9010" t="s">
        <v>29</v>
      </c>
      <c r="N9010" t="s">
        <v>43</v>
      </c>
      <c r="O9010">
        <v>242863.35</v>
      </c>
      <c r="P9010">
        <f>_xlfn.DAYS(Table3[[#This Row],[Delivery_Date]],Table3[[#This Row],[Order_Date]])</f>
        <v>8</v>
      </c>
    </row>
    <row r="9011" spans="1:16" x14ac:dyDescent="0.25">
      <c r="A9011">
        <v>9010</v>
      </c>
      <c r="B9011" t="s">
        <v>59</v>
      </c>
      <c r="C9011" t="s">
        <v>38</v>
      </c>
      <c r="D9011" t="s">
        <v>17</v>
      </c>
      <c r="E9011" t="s">
        <v>26</v>
      </c>
      <c r="F9011" t="s">
        <v>213</v>
      </c>
      <c r="G9011" t="s">
        <v>330</v>
      </c>
      <c r="H9011">
        <v>44</v>
      </c>
      <c r="I9011">
        <v>32954.800000000003</v>
      </c>
      <c r="J9011">
        <v>1450011.2</v>
      </c>
      <c r="K9011">
        <v>2377.91</v>
      </c>
      <c r="L9011">
        <v>768</v>
      </c>
      <c r="M9011" t="s">
        <v>35</v>
      </c>
      <c r="N9011" t="s">
        <v>30</v>
      </c>
      <c r="O9011">
        <v>124832.36</v>
      </c>
      <c r="P9011">
        <f>_xlfn.DAYS(Table3[[#This Row],[Delivery_Date]],Table3[[#This Row],[Order_Date]])</f>
        <v>6</v>
      </c>
    </row>
    <row r="9012" spans="1:16" x14ac:dyDescent="0.25">
      <c r="A9012">
        <v>9011</v>
      </c>
      <c r="B9012" t="s">
        <v>31</v>
      </c>
      <c r="C9012" t="s">
        <v>38</v>
      </c>
      <c r="D9012" t="s">
        <v>45</v>
      </c>
      <c r="E9012" t="s">
        <v>52</v>
      </c>
      <c r="F9012" t="s">
        <v>56</v>
      </c>
      <c r="G9012" t="s">
        <v>337</v>
      </c>
      <c r="H9012">
        <v>52</v>
      </c>
      <c r="I9012">
        <v>32288.07</v>
      </c>
      <c r="J9012">
        <v>1678979.64</v>
      </c>
      <c r="K9012">
        <v>1681.16</v>
      </c>
      <c r="L9012">
        <v>666</v>
      </c>
      <c r="M9012" t="s">
        <v>21</v>
      </c>
      <c r="N9012" t="s">
        <v>70</v>
      </c>
      <c r="O9012">
        <v>112604.98</v>
      </c>
      <c r="P9012">
        <f>_xlfn.DAYS(Table3[[#This Row],[Delivery_Date]],Table3[[#This Row],[Order_Date]])</f>
        <v>9</v>
      </c>
    </row>
    <row r="9013" spans="1:16" x14ac:dyDescent="0.25">
      <c r="A9013">
        <v>9012</v>
      </c>
      <c r="B9013" t="s">
        <v>15</v>
      </c>
      <c r="C9013" t="s">
        <v>24</v>
      </c>
      <c r="D9013" t="s">
        <v>17</v>
      </c>
      <c r="E9013" t="s">
        <v>52</v>
      </c>
      <c r="F9013" t="s">
        <v>250</v>
      </c>
      <c r="G9013" t="s">
        <v>231</v>
      </c>
      <c r="H9013">
        <v>35</v>
      </c>
      <c r="I9013">
        <v>15120.31</v>
      </c>
      <c r="J9013">
        <v>529210.85</v>
      </c>
      <c r="K9013">
        <v>1351.95</v>
      </c>
      <c r="L9013">
        <v>561</v>
      </c>
      <c r="M9013" t="s">
        <v>35</v>
      </c>
      <c r="N9013" t="s">
        <v>30</v>
      </c>
      <c r="O9013">
        <v>45749.22</v>
      </c>
      <c r="P9013">
        <f>_xlfn.DAYS(Table3[[#This Row],[Delivery_Date]],Table3[[#This Row],[Order_Date]])</f>
        <v>3</v>
      </c>
    </row>
    <row r="9014" spans="1:16" x14ac:dyDescent="0.25">
      <c r="A9014">
        <v>9013</v>
      </c>
      <c r="B9014" t="s">
        <v>31</v>
      </c>
      <c r="C9014" t="s">
        <v>16</v>
      </c>
      <c r="D9014" t="s">
        <v>17</v>
      </c>
      <c r="E9014" t="s">
        <v>18</v>
      </c>
      <c r="F9014" t="s">
        <v>138</v>
      </c>
      <c r="G9014" t="s">
        <v>400</v>
      </c>
      <c r="H9014">
        <v>50</v>
      </c>
      <c r="I9014">
        <v>1836.14</v>
      </c>
      <c r="J9014">
        <v>91807</v>
      </c>
      <c r="K9014">
        <v>2436.15</v>
      </c>
      <c r="L9014">
        <v>789</v>
      </c>
      <c r="M9014" t="s">
        <v>21</v>
      </c>
      <c r="N9014" t="s">
        <v>36</v>
      </c>
      <c r="O9014">
        <v>20020.95</v>
      </c>
      <c r="P9014">
        <f>_xlfn.DAYS(Table3[[#This Row],[Delivery_Date]],Table3[[#This Row],[Order_Date]])</f>
        <v>13</v>
      </c>
    </row>
    <row r="9015" spans="1:16" x14ac:dyDescent="0.25">
      <c r="A9015">
        <v>9014</v>
      </c>
      <c r="B9015" t="s">
        <v>65</v>
      </c>
      <c r="C9015" t="s">
        <v>38</v>
      </c>
      <c r="D9015" t="s">
        <v>45</v>
      </c>
      <c r="E9015" t="s">
        <v>46</v>
      </c>
      <c r="F9015" t="s">
        <v>119</v>
      </c>
      <c r="G9015" t="s">
        <v>307</v>
      </c>
      <c r="H9015">
        <v>89</v>
      </c>
      <c r="I9015">
        <v>45593.760000000002</v>
      </c>
      <c r="J9015">
        <v>4057844.64</v>
      </c>
      <c r="K9015">
        <v>1777.55</v>
      </c>
      <c r="L9015">
        <v>538</v>
      </c>
      <c r="M9015" t="s">
        <v>42</v>
      </c>
      <c r="N9015" t="s">
        <v>30</v>
      </c>
      <c r="O9015">
        <v>993718.36</v>
      </c>
      <c r="P9015">
        <f>_xlfn.DAYS(Table3[[#This Row],[Delivery_Date]],Table3[[#This Row],[Order_Date]])</f>
        <v>9</v>
      </c>
    </row>
    <row r="9016" spans="1:16" x14ac:dyDescent="0.25">
      <c r="A9016">
        <v>9015</v>
      </c>
      <c r="B9016" t="s">
        <v>15</v>
      </c>
      <c r="C9016" t="s">
        <v>16</v>
      </c>
      <c r="D9016" t="s">
        <v>32</v>
      </c>
      <c r="E9016" t="s">
        <v>60</v>
      </c>
      <c r="F9016" t="s">
        <v>281</v>
      </c>
      <c r="G9016" t="s">
        <v>178</v>
      </c>
      <c r="H9016">
        <v>65</v>
      </c>
      <c r="I9016">
        <v>16708.3</v>
      </c>
      <c r="J9016">
        <v>1086039.5</v>
      </c>
      <c r="K9016">
        <v>3896.5</v>
      </c>
      <c r="L9016">
        <v>802</v>
      </c>
      <c r="M9016" t="s">
        <v>29</v>
      </c>
      <c r="N9016" t="s">
        <v>43</v>
      </c>
      <c r="O9016">
        <v>141800.23000000001</v>
      </c>
      <c r="P9016">
        <f>_xlfn.DAYS(Table3[[#This Row],[Delivery_Date]],Table3[[#This Row],[Order_Date]])</f>
        <v>6</v>
      </c>
    </row>
    <row r="9017" spans="1:16" x14ac:dyDescent="0.25">
      <c r="A9017">
        <v>9016</v>
      </c>
      <c r="B9017" t="s">
        <v>59</v>
      </c>
      <c r="C9017" t="s">
        <v>16</v>
      </c>
      <c r="D9017" t="s">
        <v>32</v>
      </c>
      <c r="E9017" t="s">
        <v>46</v>
      </c>
      <c r="F9017" t="s">
        <v>89</v>
      </c>
      <c r="G9017" t="s">
        <v>98</v>
      </c>
      <c r="H9017">
        <v>99</v>
      </c>
      <c r="I9017">
        <v>32004.35</v>
      </c>
      <c r="J9017">
        <v>3168430.65</v>
      </c>
      <c r="K9017">
        <v>4530.71</v>
      </c>
      <c r="L9017">
        <v>756</v>
      </c>
      <c r="M9017" t="s">
        <v>35</v>
      </c>
      <c r="N9017" t="s">
        <v>43</v>
      </c>
      <c r="O9017">
        <v>376368.72</v>
      </c>
      <c r="P9017">
        <f>_xlfn.DAYS(Table3[[#This Row],[Delivery_Date]],Table3[[#This Row],[Order_Date]])</f>
        <v>8</v>
      </c>
    </row>
    <row r="9018" spans="1:16" x14ac:dyDescent="0.25">
      <c r="A9018">
        <v>9017</v>
      </c>
      <c r="B9018" t="s">
        <v>59</v>
      </c>
      <c r="C9018" t="s">
        <v>24</v>
      </c>
      <c r="D9018" t="s">
        <v>45</v>
      </c>
      <c r="E9018" t="s">
        <v>60</v>
      </c>
      <c r="F9018" t="s">
        <v>146</v>
      </c>
      <c r="G9018" t="s">
        <v>54</v>
      </c>
      <c r="H9018">
        <v>88</v>
      </c>
      <c r="I9018">
        <v>7346.91</v>
      </c>
      <c r="J9018">
        <v>646528.07999999996</v>
      </c>
      <c r="K9018">
        <v>3644.13</v>
      </c>
      <c r="L9018">
        <v>195</v>
      </c>
      <c r="M9018" t="s">
        <v>21</v>
      </c>
      <c r="N9018" t="s">
        <v>43</v>
      </c>
      <c r="O9018">
        <v>55850.02</v>
      </c>
      <c r="P9018">
        <f>_xlfn.DAYS(Table3[[#This Row],[Delivery_Date]],Table3[[#This Row],[Order_Date]])</f>
        <v>12</v>
      </c>
    </row>
    <row r="9019" spans="1:16" x14ac:dyDescent="0.25">
      <c r="A9019">
        <v>9018</v>
      </c>
      <c r="B9019" t="s">
        <v>23</v>
      </c>
      <c r="C9019" t="s">
        <v>24</v>
      </c>
      <c r="D9019" t="s">
        <v>25</v>
      </c>
      <c r="E9019" t="s">
        <v>46</v>
      </c>
      <c r="F9019" t="s">
        <v>322</v>
      </c>
      <c r="G9019" t="s">
        <v>202</v>
      </c>
      <c r="H9019">
        <v>53</v>
      </c>
      <c r="I9019">
        <v>9092.42</v>
      </c>
      <c r="J9019">
        <v>481898.26</v>
      </c>
      <c r="K9019">
        <v>3105.43</v>
      </c>
      <c r="L9019">
        <v>972</v>
      </c>
      <c r="M9019" t="s">
        <v>35</v>
      </c>
      <c r="N9019" t="s">
        <v>43</v>
      </c>
      <c r="O9019">
        <v>51117.3</v>
      </c>
      <c r="P9019">
        <f>_xlfn.DAYS(Table3[[#This Row],[Delivery_Date]],Table3[[#This Row],[Order_Date]])</f>
        <v>7</v>
      </c>
    </row>
    <row r="9020" spans="1:16" x14ac:dyDescent="0.25">
      <c r="A9020">
        <v>9019</v>
      </c>
      <c r="B9020" t="s">
        <v>44</v>
      </c>
      <c r="C9020" t="s">
        <v>24</v>
      </c>
      <c r="D9020" t="s">
        <v>25</v>
      </c>
      <c r="E9020" t="s">
        <v>60</v>
      </c>
      <c r="F9020" t="s">
        <v>349</v>
      </c>
      <c r="G9020" t="s">
        <v>165</v>
      </c>
      <c r="H9020">
        <v>86</v>
      </c>
      <c r="I9020">
        <v>12370.23</v>
      </c>
      <c r="J9020">
        <v>1063839.78</v>
      </c>
      <c r="K9020">
        <v>4261.04</v>
      </c>
      <c r="L9020">
        <v>392</v>
      </c>
      <c r="M9020" t="s">
        <v>29</v>
      </c>
      <c r="N9020" t="s">
        <v>43</v>
      </c>
      <c r="O9020">
        <v>152345.18</v>
      </c>
      <c r="P9020">
        <f>_xlfn.DAYS(Table3[[#This Row],[Delivery_Date]],Table3[[#This Row],[Order_Date]])</f>
        <v>6</v>
      </c>
    </row>
    <row r="9021" spans="1:16" x14ac:dyDescent="0.25">
      <c r="A9021">
        <v>9020</v>
      </c>
      <c r="B9021" t="s">
        <v>23</v>
      </c>
      <c r="C9021" t="s">
        <v>24</v>
      </c>
      <c r="D9021" t="s">
        <v>32</v>
      </c>
      <c r="E9021" t="s">
        <v>60</v>
      </c>
      <c r="F9021" t="s">
        <v>152</v>
      </c>
      <c r="G9021" t="s">
        <v>417</v>
      </c>
      <c r="H9021">
        <v>92</v>
      </c>
      <c r="I9021">
        <v>46801.23</v>
      </c>
      <c r="J9021">
        <v>4305713.16</v>
      </c>
      <c r="K9021">
        <v>2858.45</v>
      </c>
      <c r="L9021">
        <v>337</v>
      </c>
      <c r="M9021" t="s">
        <v>29</v>
      </c>
      <c r="N9021" t="s">
        <v>43</v>
      </c>
      <c r="O9021">
        <v>577321</v>
      </c>
      <c r="P9021">
        <f>_xlfn.DAYS(Table3[[#This Row],[Delivery_Date]],Table3[[#This Row],[Order_Date]])</f>
        <v>8</v>
      </c>
    </row>
    <row r="9022" spans="1:16" x14ac:dyDescent="0.25">
      <c r="A9022">
        <v>9021</v>
      </c>
      <c r="B9022" t="s">
        <v>51</v>
      </c>
      <c r="C9022" t="s">
        <v>16</v>
      </c>
      <c r="D9022" t="s">
        <v>25</v>
      </c>
      <c r="E9022" t="s">
        <v>18</v>
      </c>
      <c r="F9022" t="s">
        <v>335</v>
      </c>
      <c r="G9022" t="s">
        <v>233</v>
      </c>
      <c r="H9022">
        <v>56</v>
      </c>
      <c r="I9022">
        <v>27294.77</v>
      </c>
      <c r="J9022">
        <v>1528507.12</v>
      </c>
      <c r="K9022">
        <v>3926.29</v>
      </c>
      <c r="L9022">
        <v>997</v>
      </c>
      <c r="M9022" t="s">
        <v>42</v>
      </c>
      <c r="N9022" t="s">
        <v>36</v>
      </c>
      <c r="O9022">
        <v>217988.19</v>
      </c>
      <c r="P9022">
        <f>_xlfn.DAYS(Table3[[#This Row],[Delivery_Date]],Table3[[#This Row],[Order_Date]])</f>
        <v>6</v>
      </c>
    </row>
    <row r="9023" spans="1:16" x14ac:dyDescent="0.25">
      <c r="A9023">
        <v>9022</v>
      </c>
      <c r="B9023" t="s">
        <v>15</v>
      </c>
      <c r="C9023" t="s">
        <v>16</v>
      </c>
      <c r="D9023" t="s">
        <v>45</v>
      </c>
      <c r="E9023" t="s">
        <v>46</v>
      </c>
      <c r="F9023" t="s">
        <v>113</v>
      </c>
      <c r="G9023" t="s">
        <v>370</v>
      </c>
      <c r="H9023">
        <v>47</v>
      </c>
      <c r="I9023">
        <v>13904.98</v>
      </c>
      <c r="J9023">
        <v>653534.06000000006</v>
      </c>
      <c r="K9023">
        <v>2936.68</v>
      </c>
      <c r="L9023">
        <v>746</v>
      </c>
      <c r="M9023" t="s">
        <v>42</v>
      </c>
      <c r="N9023" t="s">
        <v>30</v>
      </c>
      <c r="O9023">
        <v>35854.559999999998</v>
      </c>
      <c r="P9023">
        <f>_xlfn.DAYS(Table3[[#This Row],[Delivery_Date]],Table3[[#This Row],[Order_Date]])</f>
        <v>5</v>
      </c>
    </row>
    <row r="9024" spans="1:16" x14ac:dyDescent="0.25">
      <c r="A9024">
        <v>9023</v>
      </c>
      <c r="B9024" t="s">
        <v>31</v>
      </c>
      <c r="C9024" t="s">
        <v>16</v>
      </c>
      <c r="D9024" t="s">
        <v>32</v>
      </c>
      <c r="E9024" t="s">
        <v>18</v>
      </c>
      <c r="F9024" t="s">
        <v>338</v>
      </c>
      <c r="G9024" t="s">
        <v>298</v>
      </c>
      <c r="H9024">
        <v>43</v>
      </c>
      <c r="I9024">
        <v>35432.639999999999</v>
      </c>
      <c r="J9024">
        <v>1523603.52</v>
      </c>
      <c r="K9024">
        <v>488.64</v>
      </c>
      <c r="L9024">
        <v>731</v>
      </c>
      <c r="M9024" t="s">
        <v>42</v>
      </c>
      <c r="N9024" t="s">
        <v>70</v>
      </c>
      <c r="O9024">
        <v>128927.99</v>
      </c>
      <c r="P9024">
        <f>_xlfn.DAYS(Table3[[#This Row],[Delivery_Date]],Table3[[#This Row],[Order_Date]])</f>
        <v>1</v>
      </c>
    </row>
    <row r="9025" spans="1:16" x14ac:dyDescent="0.25">
      <c r="A9025">
        <v>9024</v>
      </c>
      <c r="B9025" t="s">
        <v>15</v>
      </c>
      <c r="C9025" t="s">
        <v>24</v>
      </c>
      <c r="D9025" t="s">
        <v>25</v>
      </c>
      <c r="E9025" t="s">
        <v>46</v>
      </c>
      <c r="F9025" t="s">
        <v>93</v>
      </c>
      <c r="G9025" t="s">
        <v>319</v>
      </c>
      <c r="H9025">
        <v>6</v>
      </c>
      <c r="I9025">
        <v>33927.65</v>
      </c>
      <c r="J9025">
        <v>203565.9</v>
      </c>
      <c r="K9025">
        <v>3103.34</v>
      </c>
      <c r="L9025">
        <v>370</v>
      </c>
      <c r="M9025" t="s">
        <v>29</v>
      </c>
      <c r="N9025" t="s">
        <v>70</v>
      </c>
      <c r="O9025">
        <v>25156.11</v>
      </c>
      <c r="P9025">
        <f>_xlfn.DAYS(Table3[[#This Row],[Delivery_Date]],Table3[[#This Row],[Order_Date]])</f>
        <v>10</v>
      </c>
    </row>
    <row r="9026" spans="1:16" x14ac:dyDescent="0.25">
      <c r="A9026">
        <v>9025</v>
      </c>
      <c r="B9026" t="s">
        <v>44</v>
      </c>
      <c r="C9026" t="s">
        <v>16</v>
      </c>
      <c r="D9026" t="s">
        <v>25</v>
      </c>
      <c r="E9026" t="s">
        <v>26</v>
      </c>
      <c r="F9026" t="s">
        <v>82</v>
      </c>
      <c r="G9026" t="s">
        <v>258</v>
      </c>
      <c r="H9026">
        <v>35</v>
      </c>
      <c r="I9026">
        <v>33140.61</v>
      </c>
      <c r="J9026">
        <v>1159921.3500000001</v>
      </c>
      <c r="K9026">
        <v>4675.2700000000004</v>
      </c>
      <c r="L9026">
        <v>285</v>
      </c>
      <c r="M9026" t="s">
        <v>42</v>
      </c>
      <c r="N9026" t="s">
        <v>30</v>
      </c>
      <c r="O9026">
        <v>225310.94</v>
      </c>
      <c r="P9026">
        <f>_xlfn.DAYS(Table3[[#This Row],[Delivery_Date]],Table3[[#This Row],[Order_Date]])</f>
        <v>8</v>
      </c>
    </row>
    <row r="9027" spans="1:16" x14ac:dyDescent="0.25">
      <c r="A9027">
        <v>9026</v>
      </c>
      <c r="B9027" t="s">
        <v>59</v>
      </c>
      <c r="C9027" t="s">
        <v>16</v>
      </c>
      <c r="D9027" t="s">
        <v>32</v>
      </c>
      <c r="E9027" t="s">
        <v>46</v>
      </c>
      <c r="F9027" t="s">
        <v>131</v>
      </c>
      <c r="G9027" t="s">
        <v>186</v>
      </c>
      <c r="H9027">
        <v>65</v>
      </c>
      <c r="I9027">
        <v>43132.7</v>
      </c>
      <c r="J9027">
        <v>2803625.5</v>
      </c>
      <c r="K9027">
        <v>1939.51</v>
      </c>
      <c r="L9027">
        <v>936</v>
      </c>
      <c r="M9027" t="s">
        <v>42</v>
      </c>
      <c r="N9027" t="s">
        <v>70</v>
      </c>
      <c r="O9027">
        <v>662991.5</v>
      </c>
      <c r="P9027">
        <f>_xlfn.DAYS(Table3[[#This Row],[Delivery_Date]],Table3[[#This Row],[Order_Date]])</f>
        <v>11</v>
      </c>
    </row>
    <row r="9028" spans="1:16" x14ac:dyDescent="0.25">
      <c r="A9028">
        <v>9027</v>
      </c>
      <c r="B9028" t="s">
        <v>31</v>
      </c>
      <c r="C9028" t="s">
        <v>16</v>
      </c>
      <c r="D9028" t="s">
        <v>45</v>
      </c>
      <c r="E9028" t="s">
        <v>46</v>
      </c>
      <c r="F9028" t="s">
        <v>345</v>
      </c>
      <c r="G9028" t="s">
        <v>373</v>
      </c>
      <c r="H9028">
        <v>1</v>
      </c>
      <c r="I9028">
        <v>9356.67</v>
      </c>
      <c r="J9028">
        <v>9356.67</v>
      </c>
      <c r="K9028">
        <v>819.43</v>
      </c>
      <c r="L9028">
        <v>74</v>
      </c>
      <c r="M9028" t="s">
        <v>42</v>
      </c>
      <c r="N9028" t="s">
        <v>43</v>
      </c>
      <c r="O9028">
        <v>907.06</v>
      </c>
      <c r="P9028">
        <f>_xlfn.DAYS(Table3[[#This Row],[Delivery_Date]],Table3[[#This Row],[Order_Date]])</f>
        <v>13</v>
      </c>
    </row>
    <row r="9029" spans="1:16" x14ac:dyDescent="0.25">
      <c r="A9029">
        <v>9028</v>
      </c>
      <c r="B9029" t="s">
        <v>44</v>
      </c>
      <c r="C9029" t="s">
        <v>38</v>
      </c>
      <c r="D9029" t="s">
        <v>32</v>
      </c>
      <c r="E9029" t="s">
        <v>46</v>
      </c>
      <c r="F9029" t="s">
        <v>148</v>
      </c>
      <c r="G9029" t="s">
        <v>278</v>
      </c>
      <c r="H9029">
        <v>56</v>
      </c>
      <c r="I9029">
        <v>48447.59</v>
      </c>
      <c r="J9029">
        <v>2713065.04</v>
      </c>
      <c r="K9029">
        <v>1796.28</v>
      </c>
      <c r="L9029">
        <v>360</v>
      </c>
      <c r="M9029" t="s">
        <v>29</v>
      </c>
      <c r="N9029" t="s">
        <v>36</v>
      </c>
      <c r="O9029">
        <v>497529.68</v>
      </c>
      <c r="P9029">
        <f>_xlfn.DAYS(Table3[[#This Row],[Delivery_Date]],Table3[[#This Row],[Order_Date]])</f>
        <v>6</v>
      </c>
    </row>
    <row r="9030" spans="1:16" x14ac:dyDescent="0.25">
      <c r="A9030">
        <v>9029</v>
      </c>
      <c r="B9030" t="s">
        <v>23</v>
      </c>
      <c r="C9030" t="s">
        <v>16</v>
      </c>
      <c r="D9030" t="s">
        <v>39</v>
      </c>
      <c r="E9030" t="s">
        <v>26</v>
      </c>
      <c r="F9030" t="s">
        <v>130</v>
      </c>
      <c r="G9030" t="s">
        <v>301</v>
      </c>
      <c r="H9030">
        <v>42</v>
      </c>
      <c r="I9030">
        <v>4988.03</v>
      </c>
      <c r="J9030">
        <v>209497.26</v>
      </c>
      <c r="K9030">
        <v>568.16</v>
      </c>
      <c r="L9030">
        <v>736</v>
      </c>
      <c r="M9030" t="s">
        <v>21</v>
      </c>
      <c r="N9030" t="s">
        <v>43</v>
      </c>
      <c r="O9030">
        <v>34920.69</v>
      </c>
      <c r="P9030">
        <f>_xlfn.DAYS(Table3[[#This Row],[Delivery_Date]],Table3[[#This Row],[Order_Date]])</f>
        <v>15</v>
      </c>
    </row>
    <row r="9031" spans="1:16" x14ac:dyDescent="0.25">
      <c r="A9031">
        <v>9030</v>
      </c>
      <c r="B9031" t="s">
        <v>15</v>
      </c>
      <c r="C9031" t="s">
        <v>16</v>
      </c>
      <c r="D9031" t="s">
        <v>25</v>
      </c>
      <c r="E9031" t="s">
        <v>60</v>
      </c>
      <c r="F9031" t="s">
        <v>226</v>
      </c>
      <c r="G9031" t="s">
        <v>211</v>
      </c>
      <c r="H9031">
        <v>97</v>
      </c>
      <c r="I9031">
        <v>24185.119999999999</v>
      </c>
      <c r="J9031">
        <v>2345956.64</v>
      </c>
      <c r="K9031">
        <v>4161.1400000000003</v>
      </c>
      <c r="L9031">
        <v>961</v>
      </c>
      <c r="M9031" t="s">
        <v>35</v>
      </c>
      <c r="N9031" t="s">
        <v>30</v>
      </c>
      <c r="O9031">
        <v>153448.16</v>
      </c>
      <c r="P9031">
        <f>_xlfn.DAYS(Table3[[#This Row],[Delivery_Date]],Table3[[#This Row],[Order_Date]])</f>
        <v>15</v>
      </c>
    </row>
    <row r="9032" spans="1:16" x14ac:dyDescent="0.25">
      <c r="A9032">
        <v>9031</v>
      </c>
      <c r="B9032" t="s">
        <v>23</v>
      </c>
      <c r="C9032" t="s">
        <v>38</v>
      </c>
      <c r="D9032" t="s">
        <v>25</v>
      </c>
      <c r="E9032" t="s">
        <v>46</v>
      </c>
      <c r="F9032" t="s">
        <v>286</v>
      </c>
      <c r="G9032" t="s">
        <v>371</v>
      </c>
      <c r="H9032">
        <v>87</v>
      </c>
      <c r="I9032">
        <v>22283.7</v>
      </c>
      <c r="J9032">
        <v>1938681.9</v>
      </c>
      <c r="K9032">
        <v>4580.3900000000003</v>
      </c>
      <c r="L9032">
        <v>450</v>
      </c>
      <c r="M9032" t="s">
        <v>42</v>
      </c>
      <c r="N9032" t="s">
        <v>30</v>
      </c>
      <c r="O9032">
        <v>438653.5</v>
      </c>
      <c r="P9032">
        <f>_xlfn.DAYS(Table3[[#This Row],[Delivery_Date]],Table3[[#This Row],[Order_Date]])</f>
        <v>1</v>
      </c>
    </row>
    <row r="9033" spans="1:16" x14ac:dyDescent="0.25">
      <c r="A9033">
        <v>9032</v>
      </c>
      <c r="B9033" t="s">
        <v>65</v>
      </c>
      <c r="C9033" t="s">
        <v>24</v>
      </c>
      <c r="D9033" t="s">
        <v>45</v>
      </c>
      <c r="E9033" t="s">
        <v>46</v>
      </c>
      <c r="F9033" t="s">
        <v>169</v>
      </c>
      <c r="G9033" t="s">
        <v>390</v>
      </c>
      <c r="H9033">
        <v>74</v>
      </c>
      <c r="I9033">
        <v>23184.82</v>
      </c>
      <c r="J9033">
        <v>1715676.68</v>
      </c>
      <c r="K9033">
        <v>4363.05</v>
      </c>
      <c r="L9033">
        <v>24</v>
      </c>
      <c r="M9033" t="s">
        <v>42</v>
      </c>
      <c r="N9033" t="s">
        <v>43</v>
      </c>
      <c r="O9033">
        <v>92401.68</v>
      </c>
      <c r="P9033">
        <f>_xlfn.DAYS(Table3[[#This Row],[Delivery_Date]],Table3[[#This Row],[Order_Date]])</f>
        <v>12</v>
      </c>
    </row>
    <row r="9034" spans="1:16" x14ac:dyDescent="0.25">
      <c r="A9034">
        <v>9033</v>
      </c>
      <c r="B9034" t="s">
        <v>51</v>
      </c>
      <c r="C9034" t="s">
        <v>24</v>
      </c>
      <c r="D9034" t="s">
        <v>25</v>
      </c>
      <c r="E9034" t="s">
        <v>46</v>
      </c>
      <c r="F9034" t="s">
        <v>20</v>
      </c>
      <c r="G9034" t="s">
        <v>77</v>
      </c>
      <c r="H9034">
        <v>64</v>
      </c>
      <c r="I9034">
        <v>34317.910000000003</v>
      </c>
      <c r="J9034">
        <v>2196346.2400000002</v>
      </c>
      <c r="K9034">
        <v>1823.2</v>
      </c>
      <c r="L9034">
        <v>565</v>
      </c>
      <c r="M9034" t="s">
        <v>29</v>
      </c>
      <c r="N9034" t="s">
        <v>22</v>
      </c>
      <c r="O9034">
        <v>131882.85999999999</v>
      </c>
      <c r="P9034">
        <f>_xlfn.DAYS(Table3[[#This Row],[Delivery_Date]],Table3[[#This Row],[Order_Date]])</f>
        <v>6</v>
      </c>
    </row>
    <row r="9035" spans="1:16" x14ac:dyDescent="0.25">
      <c r="A9035">
        <v>9034</v>
      </c>
      <c r="B9035" t="s">
        <v>31</v>
      </c>
      <c r="C9035" t="s">
        <v>24</v>
      </c>
      <c r="D9035" t="s">
        <v>45</v>
      </c>
      <c r="E9035" t="s">
        <v>46</v>
      </c>
      <c r="F9035" t="s">
        <v>110</v>
      </c>
      <c r="G9035" t="s">
        <v>79</v>
      </c>
      <c r="H9035">
        <v>66</v>
      </c>
      <c r="I9035">
        <v>8701.0400000000009</v>
      </c>
      <c r="J9035">
        <v>574268.64</v>
      </c>
      <c r="K9035">
        <v>2796.37</v>
      </c>
      <c r="L9035">
        <v>938</v>
      </c>
      <c r="M9035" t="s">
        <v>21</v>
      </c>
      <c r="N9035" t="s">
        <v>43</v>
      </c>
      <c r="O9035">
        <v>119069.43</v>
      </c>
      <c r="P9035">
        <f>_xlfn.DAYS(Table3[[#This Row],[Delivery_Date]],Table3[[#This Row],[Order_Date]])</f>
        <v>13</v>
      </c>
    </row>
    <row r="9036" spans="1:16" x14ac:dyDescent="0.25">
      <c r="A9036">
        <v>9035</v>
      </c>
      <c r="B9036" t="s">
        <v>31</v>
      </c>
      <c r="C9036" t="s">
        <v>24</v>
      </c>
      <c r="D9036" t="s">
        <v>25</v>
      </c>
      <c r="E9036" t="s">
        <v>26</v>
      </c>
      <c r="F9036" t="s">
        <v>349</v>
      </c>
      <c r="G9036" t="s">
        <v>141</v>
      </c>
      <c r="H9036">
        <v>15</v>
      </c>
      <c r="I9036">
        <v>37329.040000000001</v>
      </c>
      <c r="J9036">
        <v>559935.6</v>
      </c>
      <c r="K9036">
        <v>4166.16</v>
      </c>
      <c r="L9036">
        <v>970</v>
      </c>
      <c r="M9036" t="s">
        <v>35</v>
      </c>
      <c r="N9036" t="s">
        <v>70</v>
      </c>
      <c r="O9036">
        <v>107271.11</v>
      </c>
      <c r="P9036">
        <f>_xlfn.DAYS(Table3[[#This Row],[Delivery_Date]],Table3[[#This Row],[Order_Date]])</f>
        <v>4</v>
      </c>
    </row>
    <row r="9037" spans="1:16" x14ac:dyDescent="0.25">
      <c r="A9037">
        <v>9036</v>
      </c>
      <c r="B9037" t="s">
        <v>15</v>
      </c>
      <c r="C9037" t="s">
        <v>16</v>
      </c>
      <c r="D9037" t="s">
        <v>25</v>
      </c>
      <c r="E9037" t="s">
        <v>18</v>
      </c>
      <c r="F9037" t="s">
        <v>282</v>
      </c>
      <c r="G9037" t="s">
        <v>121</v>
      </c>
      <c r="H9037">
        <v>43</v>
      </c>
      <c r="I9037">
        <v>36794.44</v>
      </c>
      <c r="J9037">
        <v>1582160.92</v>
      </c>
      <c r="K9037">
        <v>2173.96</v>
      </c>
      <c r="L9037">
        <v>462</v>
      </c>
      <c r="M9037" t="s">
        <v>21</v>
      </c>
      <c r="N9037" t="s">
        <v>70</v>
      </c>
      <c r="O9037">
        <v>178804.15</v>
      </c>
      <c r="P9037">
        <f>_xlfn.DAYS(Table3[[#This Row],[Delivery_Date]],Table3[[#This Row],[Order_Date]])</f>
        <v>5</v>
      </c>
    </row>
    <row r="9038" spans="1:16" x14ac:dyDescent="0.25">
      <c r="A9038">
        <v>9037</v>
      </c>
      <c r="B9038" t="s">
        <v>23</v>
      </c>
      <c r="C9038" t="s">
        <v>38</v>
      </c>
      <c r="D9038" t="s">
        <v>17</v>
      </c>
      <c r="E9038" t="s">
        <v>18</v>
      </c>
      <c r="F9038" t="s">
        <v>175</v>
      </c>
      <c r="G9038" t="s">
        <v>88</v>
      </c>
      <c r="H9038">
        <v>33</v>
      </c>
      <c r="I9038">
        <v>19160.41</v>
      </c>
      <c r="J9038">
        <v>632293.53</v>
      </c>
      <c r="K9038">
        <v>2882.55</v>
      </c>
      <c r="L9038">
        <v>29</v>
      </c>
      <c r="M9038" t="s">
        <v>29</v>
      </c>
      <c r="N9038" t="s">
        <v>22</v>
      </c>
      <c r="O9038">
        <v>69246.789999999994</v>
      </c>
      <c r="P9038">
        <f>_xlfn.DAYS(Table3[[#This Row],[Delivery_Date]],Table3[[#This Row],[Order_Date]])</f>
        <v>9</v>
      </c>
    </row>
    <row r="9039" spans="1:16" x14ac:dyDescent="0.25">
      <c r="A9039">
        <v>9038</v>
      </c>
      <c r="B9039" t="s">
        <v>37</v>
      </c>
      <c r="C9039" t="s">
        <v>24</v>
      </c>
      <c r="D9039" t="s">
        <v>39</v>
      </c>
      <c r="E9039" t="s">
        <v>26</v>
      </c>
      <c r="F9039" t="s">
        <v>133</v>
      </c>
      <c r="G9039" t="s">
        <v>71</v>
      </c>
      <c r="H9039">
        <v>31</v>
      </c>
      <c r="I9039">
        <v>24540.07</v>
      </c>
      <c r="J9039">
        <v>760742.17</v>
      </c>
      <c r="K9039">
        <v>930.75</v>
      </c>
      <c r="L9039">
        <v>43</v>
      </c>
      <c r="M9039" t="s">
        <v>29</v>
      </c>
      <c r="N9039" t="s">
        <v>43</v>
      </c>
      <c r="O9039">
        <v>45008.08</v>
      </c>
      <c r="P9039">
        <f>_xlfn.DAYS(Table3[[#This Row],[Delivery_Date]],Table3[[#This Row],[Order_Date]])</f>
        <v>11</v>
      </c>
    </row>
    <row r="9040" spans="1:16" x14ac:dyDescent="0.25">
      <c r="A9040">
        <v>9039</v>
      </c>
      <c r="B9040" t="s">
        <v>59</v>
      </c>
      <c r="C9040" t="s">
        <v>16</v>
      </c>
      <c r="D9040" t="s">
        <v>17</v>
      </c>
      <c r="E9040" t="s">
        <v>60</v>
      </c>
      <c r="F9040" t="s">
        <v>413</v>
      </c>
      <c r="G9040" t="s">
        <v>82</v>
      </c>
      <c r="H9040">
        <v>85</v>
      </c>
      <c r="I9040">
        <v>49726.62</v>
      </c>
      <c r="J9040">
        <v>4226762.7</v>
      </c>
      <c r="K9040">
        <v>4855.42</v>
      </c>
      <c r="L9040">
        <v>375</v>
      </c>
      <c r="M9040" t="s">
        <v>21</v>
      </c>
      <c r="N9040" t="s">
        <v>43</v>
      </c>
      <c r="O9040">
        <v>659122.18000000005</v>
      </c>
      <c r="P9040">
        <f>_xlfn.DAYS(Table3[[#This Row],[Delivery_Date]],Table3[[#This Row],[Order_Date]])</f>
        <v>3</v>
      </c>
    </row>
    <row r="9041" spans="1:16" x14ac:dyDescent="0.25">
      <c r="A9041">
        <v>9040</v>
      </c>
      <c r="B9041" t="s">
        <v>44</v>
      </c>
      <c r="C9041" t="s">
        <v>24</v>
      </c>
      <c r="D9041" t="s">
        <v>25</v>
      </c>
      <c r="E9041" t="s">
        <v>26</v>
      </c>
      <c r="F9041" t="s">
        <v>292</v>
      </c>
      <c r="G9041" t="s">
        <v>290</v>
      </c>
      <c r="H9041">
        <v>47</v>
      </c>
      <c r="I9041">
        <v>24653.56</v>
      </c>
      <c r="J9041">
        <v>1158717.32</v>
      </c>
      <c r="K9041">
        <v>4083.87</v>
      </c>
      <c r="L9041">
        <v>658</v>
      </c>
      <c r="M9041" t="s">
        <v>35</v>
      </c>
      <c r="N9041" t="s">
        <v>43</v>
      </c>
      <c r="O9041">
        <v>257437.22</v>
      </c>
      <c r="P9041">
        <f>_xlfn.DAYS(Table3[[#This Row],[Delivery_Date]],Table3[[#This Row],[Order_Date]])</f>
        <v>8</v>
      </c>
    </row>
    <row r="9042" spans="1:16" x14ac:dyDescent="0.25">
      <c r="A9042">
        <v>9041</v>
      </c>
      <c r="B9042" t="s">
        <v>59</v>
      </c>
      <c r="C9042" t="s">
        <v>38</v>
      </c>
      <c r="D9042" t="s">
        <v>39</v>
      </c>
      <c r="E9042" t="s">
        <v>52</v>
      </c>
      <c r="F9042" t="s">
        <v>292</v>
      </c>
      <c r="G9042" t="s">
        <v>393</v>
      </c>
      <c r="H9042">
        <v>75</v>
      </c>
      <c r="I9042">
        <v>36262.43</v>
      </c>
      <c r="J9042">
        <v>2719682.25</v>
      </c>
      <c r="K9042">
        <v>3307.11</v>
      </c>
      <c r="L9042">
        <v>309</v>
      </c>
      <c r="M9042" t="s">
        <v>35</v>
      </c>
      <c r="N9042" t="s">
        <v>36</v>
      </c>
      <c r="O9042">
        <v>650736.31999999995</v>
      </c>
      <c r="P9042">
        <f>_xlfn.DAYS(Table3[[#This Row],[Delivery_Date]],Table3[[#This Row],[Order_Date]])</f>
        <v>2</v>
      </c>
    </row>
    <row r="9043" spans="1:16" x14ac:dyDescent="0.25">
      <c r="A9043">
        <v>9042</v>
      </c>
      <c r="B9043" t="s">
        <v>65</v>
      </c>
      <c r="C9043" t="s">
        <v>24</v>
      </c>
      <c r="D9043" t="s">
        <v>32</v>
      </c>
      <c r="E9043" t="s">
        <v>52</v>
      </c>
      <c r="F9043" t="s">
        <v>276</v>
      </c>
      <c r="G9043" t="s">
        <v>274</v>
      </c>
      <c r="H9043">
        <v>18</v>
      </c>
      <c r="I9043">
        <v>18526.310000000001</v>
      </c>
      <c r="J9043">
        <v>333473.58</v>
      </c>
      <c r="K9043">
        <v>3043.65</v>
      </c>
      <c r="L9043">
        <v>836</v>
      </c>
      <c r="M9043" t="s">
        <v>29</v>
      </c>
      <c r="N9043" t="s">
        <v>36</v>
      </c>
      <c r="O9043">
        <v>35946.15</v>
      </c>
      <c r="P9043">
        <f>_xlfn.DAYS(Table3[[#This Row],[Delivery_Date]],Table3[[#This Row],[Order_Date]])</f>
        <v>3</v>
      </c>
    </row>
    <row r="9044" spans="1:16" x14ac:dyDescent="0.25">
      <c r="A9044">
        <v>9043</v>
      </c>
      <c r="B9044" t="s">
        <v>44</v>
      </c>
      <c r="C9044" t="s">
        <v>24</v>
      </c>
      <c r="D9044" t="s">
        <v>25</v>
      </c>
      <c r="E9044" t="s">
        <v>46</v>
      </c>
      <c r="F9044" t="s">
        <v>345</v>
      </c>
      <c r="G9044" t="s">
        <v>360</v>
      </c>
      <c r="H9044">
        <v>97</v>
      </c>
      <c r="I9044">
        <v>7387.28</v>
      </c>
      <c r="J9044">
        <v>716566.16</v>
      </c>
      <c r="K9044">
        <v>933.14</v>
      </c>
      <c r="L9044">
        <v>746</v>
      </c>
      <c r="M9044" t="s">
        <v>21</v>
      </c>
      <c r="N9044" t="s">
        <v>30</v>
      </c>
      <c r="O9044">
        <v>102952.34</v>
      </c>
      <c r="P9044">
        <f>_xlfn.DAYS(Table3[[#This Row],[Delivery_Date]],Table3[[#This Row],[Order_Date]])</f>
        <v>5</v>
      </c>
    </row>
    <row r="9045" spans="1:16" x14ac:dyDescent="0.25">
      <c r="A9045">
        <v>9044</v>
      </c>
      <c r="B9045" t="s">
        <v>44</v>
      </c>
      <c r="C9045" t="s">
        <v>38</v>
      </c>
      <c r="D9045" t="s">
        <v>25</v>
      </c>
      <c r="E9045" t="s">
        <v>18</v>
      </c>
      <c r="F9045" t="s">
        <v>201</v>
      </c>
      <c r="G9045" t="s">
        <v>389</v>
      </c>
      <c r="H9045">
        <v>26</v>
      </c>
      <c r="I9045">
        <v>6786.35</v>
      </c>
      <c r="J9045">
        <v>176445.1</v>
      </c>
      <c r="K9045">
        <v>1095.7</v>
      </c>
      <c r="L9045">
        <v>54</v>
      </c>
      <c r="M9045" t="s">
        <v>42</v>
      </c>
      <c r="N9045" t="s">
        <v>70</v>
      </c>
      <c r="O9045">
        <v>41906.03</v>
      </c>
      <c r="P9045">
        <f>_xlfn.DAYS(Table3[[#This Row],[Delivery_Date]],Table3[[#This Row],[Order_Date]])</f>
        <v>5</v>
      </c>
    </row>
    <row r="9046" spans="1:16" x14ac:dyDescent="0.25">
      <c r="A9046">
        <v>9045</v>
      </c>
      <c r="B9046" t="s">
        <v>65</v>
      </c>
      <c r="C9046" t="s">
        <v>38</v>
      </c>
      <c r="D9046" t="s">
        <v>17</v>
      </c>
      <c r="E9046" t="s">
        <v>52</v>
      </c>
      <c r="F9046" t="s">
        <v>348</v>
      </c>
      <c r="G9046" t="s">
        <v>306</v>
      </c>
      <c r="H9046">
        <v>42</v>
      </c>
      <c r="I9046">
        <v>2076.98</v>
      </c>
      <c r="J9046">
        <v>87233.16</v>
      </c>
      <c r="K9046">
        <v>1506.59</v>
      </c>
      <c r="L9046">
        <v>263</v>
      </c>
      <c r="M9046" t="s">
        <v>35</v>
      </c>
      <c r="N9046" t="s">
        <v>70</v>
      </c>
      <c r="O9046">
        <v>9610.02</v>
      </c>
      <c r="P9046">
        <f>_xlfn.DAYS(Table3[[#This Row],[Delivery_Date]],Table3[[#This Row],[Order_Date]])</f>
        <v>3</v>
      </c>
    </row>
    <row r="9047" spans="1:16" x14ac:dyDescent="0.25">
      <c r="A9047">
        <v>9046</v>
      </c>
      <c r="B9047" t="s">
        <v>65</v>
      </c>
      <c r="C9047" t="s">
        <v>38</v>
      </c>
      <c r="D9047" t="s">
        <v>32</v>
      </c>
      <c r="E9047" t="s">
        <v>52</v>
      </c>
      <c r="F9047" t="s">
        <v>134</v>
      </c>
      <c r="G9047" t="s">
        <v>393</v>
      </c>
      <c r="H9047">
        <v>65</v>
      </c>
      <c r="I9047">
        <v>38263.42</v>
      </c>
      <c r="J9047">
        <v>2487122.2999999998</v>
      </c>
      <c r="K9047">
        <v>3477.11</v>
      </c>
      <c r="L9047">
        <v>670</v>
      </c>
      <c r="M9047" t="s">
        <v>21</v>
      </c>
      <c r="N9047" t="s">
        <v>22</v>
      </c>
      <c r="O9047">
        <v>328865.24</v>
      </c>
      <c r="P9047">
        <f>_xlfn.DAYS(Table3[[#This Row],[Delivery_Date]],Table3[[#This Row],[Order_Date]])</f>
        <v>11</v>
      </c>
    </row>
    <row r="9048" spans="1:16" x14ac:dyDescent="0.25">
      <c r="A9048">
        <v>9047</v>
      </c>
      <c r="B9048" t="s">
        <v>59</v>
      </c>
      <c r="C9048" t="s">
        <v>24</v>
      </c>
      <c r="D9048" t="s">
        <v>45</v>
      </c>
      <c r="E9048" t="s">
        <v>60</v>
      </c>
      <c r="F9048" t="s">
        <v>107</v>
      </c>
      <c r="G9048" t="s">
        <v>234</v>
      </c>
      <c r="H9048">
        <v>33</v>
      </c>
      <c r="I9048">
        <v>35029.120000000003</v>
      </c>
      <c r="J9048">
        <v>1155960.96</v>
      </c>
      <c r="K9048">
        <v>2954.09</v>
      </c>
      <c r="L9048">
        <v>332</v>
      </c>
      <c r="M9048" t="s">
        <v>29</v>
      </c>
      <c r="N9048" t="s">
        <v>36</v>
      </c>
      <c r="O9048">
        <v>279541.77</v>
      </c>
      <c r="P9048">
        <f>_xlfn.DAYS(Table3[[#This Row],[Delivery_Date]],Table3[[#This Row],[Order_Date]])</f>
        <v>3</v>
      </c>
    </row>
    <row r="9049" spans="1:16" x14ac:dyDescent="0.25">
      <c r="A9049">
        <v>9048</v>
      </c>
      <c r="B9049" t="s">
        <v>59</v>
      </c>
      <c r="C9049" t="s">
        <v>38</v>
      </c>
      <c r="D9049" t="s">
        <v>25</v>
      </c>
      <c r="E9049" t="s">
        <v>18</v>
      </c>
      <c r="F9049" t="s">
        <v>241</v>
      </c>
      <c r="G9049" t="s">
        <v>226</v>
      </c>
      <c r="H9049">
        <v>96</v>
      </c>
      <c r="I9049">
        <v>29044.11</v>
      </c>
      <c r="J9049">
        <v>2788234.56</v>
      </c>
      <c r="K9049">
        <v>2681.33</v>
      </c>
      <c r="L9049">
        <v>996</v>
      </c>
      <c r="M9049" t="s">
        <v>42</v>
      </c>
      <c r="N9049" t="s">
        <v>30</v>
      </c>
      <c r="O9049">
        <v>695545.71</v>
      </c>
      <c r="P9049">
        <f>_xlfn.DAYS(Table3[[#This Row],[Delivery_Date]],Table3[[#This Row],[Order_Date]])</f>
        <v>5</v>
      </c>
    </row>
    <row r="9050" spans="1:16" x14ac:dyDescent="0.25">
      <c r="A9050">
        <v>9049</v>
      </c>
      <c r="B9050" t="s">
        <v>65</v>
      </c>
      <c r="C9050" t="s">
        <v>38</v>
      </c>
      <c r="D9050" t="s">
        <v>17</v>
      </c>
      <c r="E9050" t="s">
        <v>52</v>
      </c>
      <c r="F9050" t="s">
        <v>307</v>
      </c>
      <c r="G9050" t="s">
        <v>277</v>
      </c>
      <c r="H9050">
        <v>33</v>
      </c>
      <c r="I9050">
        <v>14738.61</v>
      </c>
      <c r="J9050">
        <v>486374.13</v>
      </c>
      <c r="K9050">
        <v>941.17</v>
      </c>
      <c r="L9050">
        <v>249</v>
      </c>
      <c r="M9050" t="s">
        <v>29</v>
      </c>
      <c r="N9050" t="s">
        <v>70</v>
      </c>
      <c r="O9050">
        <v>39680.25</v>
      </c>
      <c r="P9050">
        <f>_xlfn.DAYS(Table3[[#This Row],[Delivery_Date]],Table3[[#This Row],[Order_Date]])</f>
        <v>14</v>
      </c>
    </row>
    <row r="9051" spans="1:16" x14ac:dyDescent="0.25">
      <c r="A9051">
        <v>9050</v>
      </c>
      <c r="B9051" t="s">
        <v>59</v>
      </c>
      <c r="C9051" t="s">
        <v>38</v>
      </c>
      <c r="D9051" t="s">
        <v>25</v>
      </c>
      <c r="E9051" t="s">
        <v>52</v>
      </c>
      <c r="F9051" t="s">
        <v>329</v>
      </c>
      <c r="G9051" t="s">
        <v>28</v>
      </c>
      <c r="H9051">
        <v>6</v>
      </c>
      <c r="I9051">
        <v>20045.34</v>
      </c>
      <c r="J9051">
        <v>120272.04</v>
      </c>
      <c r="K9051">
        <v>4793.13</v>
      </c>
      <c r="L9051">
        <v>722</v>
      </c>
      <c r="M9051" t="s">
        <v>42</v>
      </c>
      <c r="N9051" t="s">
        <v>22</v>
      </c>
      <c r="O9051">
        <v>15485.96</v>
      </c>
      <c r="P9051">
        <f>_xlfn.DAYS(Table3[[#This Row],[Delivery_Date]],Table3[[#This Row],[Order_Date]])</f>
        <v>7</v>
      </c>
    </row>
    <row r="9052" spans="1:16" x14ac:dyDescent="0.25">
      <c r="A9052">
        <v>9051</v>
      </c>
      <c r="B9052" t="s">
        <v>65</v>
      </c>
      <c r="C9052" t="s">
        <v>38</v>
      </c>
      <c r="D9052" t="s">
        <v>39</v>
      </c>
      <c r="E9052" t="s">
        <v>60</v>
      </c>
      <c r="F9052" t="s">
        <v>121</v>
      </c>
      <c r="G9052" t="s">
        <v>253</v>
      </c>
      <c r="H9052">
        <v>63</v>
      </c>
      <c r="I9052">
        <v>9421.42</v>
      </c>
      <c r="J9052">
        <v>593549.46</v>
      </c>
      <c r="K9052">
        <v>3853.36</v>
      </c>
      <c r="L9052">
        <v>259</v>
      </c>
      <c r="M9052" t="s">
        <v>29</v>
      </c>
      <c r="N9052" t="s">
        <v>43</v>
      </c>
      <c r="O9052">
        <v>104629.37</v>
      </c>
      <c r="P9052">
        <f>_xlfn.DAYS(Table3[[#This Row],[Delivery_Date]],Table3[[#This Row],[Order_Date]])</f>
        <v>11</v>
      </c>
    </row>
    <row r="9053" spans="1:16" x14ac:dyDescent="0.25">
      <c r="A9053">
        <v>9052</v>
      </c>
      <c r="B9053" t="s">
        <v>15</v>
      </c>
      <c r="C9053" t="s">
        <v>24</v>
      </c>
      <c r="D9053" t="s">
        <v>17</v>
      </c>
      <c r="E9053" t="s">
        <v>26</v>
      </c>
      <c r="F9053" t="s">
        <v>148</v>
      </c>
      <c r="G9053" t="s">
        <v>265</v>
      </c>
      <c r="H9053">
        <v>84</v>
      </c>
      <c r="I9053">
        <v>4575.17</v>
      </c>
      <c r="J9053">
        <v>384314.28</v>
      </c>
      <c r="K9053">
        <v>3440.31</v>
      </c>
      <c r="L9053">
        <v>197</v>
      </c>
      <c r="M9053" t="s">
        <v>29</v>
      </c>
      <c r="N9053" t="s">
        <v>36</v>
      </c>
      <c r="O9053">
        <v>71997.009999999995</v>
      </c>
      <c r="P9053">
        <f>_xlfn.DAYS(Table3[[#This Row],[Delivery_Date]],Table3[[#This Row],[Order_Date]])</f>
        <v>3</v>
      </c>
    </row>
    <row r="9054" spans="1:16" x14ac:dyDescent="0.25">
      <c r="A9054">
        <v>9053</v>
      </c>
      <c r="B9054" t="s">
        <v>37</v>
      </c>
      <c r="C9054" t="s">
        <v>38</v>
      </c>
      <c r="D9054" t="s">
        <v>39</v>
      </c>
      <c r="E9054" t="s">
        <v>18</v>
      </c>
      <c r="F9054" t="s">
        <v>373</v>
      </c>
      <c r="G9054" t="s">
        <v>333</v>
      </c>
      <c r="H9054">
        <v>8</v>
      </c>
      <c r="I9054">
        <v>31827.4</v>
      </c>
      <c r="J9054">
        <v>254619.2</v>
      </c>
      <c r="K9054">
        <v>1514.36</v>
      </c>
      <c r="L9054">
        <v>763</v>
      </c>
      <c r="M9054" t="s">
        <v>29</v>
      </c>
      <c r="N9054" t="s">
        <v>70</v>
      </c>
      <c r="O9054">
        <v>23617.95</v>
      </c>
      <c r="P9054">
        <f>_xlfn.DAYS(Table3[[#This Row],[Delivery_Date]],Table3[[#This Row],[Order_Date]])</f>
        <v>1</v>
      </c>
    </row>
    <row r="9055" spans="1:16" x14ac:dyDescent="0.25">
      <c r="A9055">
        <v>9054</v>
      </c>
      <c r="B9055" t="s">
        <v>51</v>
      </c>
      <c r="C9055" t="s">
        <v>38</v>
      </c>
      <c r="D9055" t="s">
        <v>25</v>
      </c>
      <c r="E9055" t="s">
        <v>18</v>
      </c>
      <c r="F9055" t="s">
        <v>296</v>
      </c>
      <c r="G9055" t="s">
        <v>321</v>
      </c>
      <c r="H9055">
        <v>95</v>
      </c>
      <c r="I9055">
        <v>14620.64</v>
      </c>
      <c r="J9055">
        <v>1388960.8</v>
      </c>
      <c r="K9055">
        <v>3056.12</v>
      </c>
      <c r="L9055">
        <v>737</v>
      </c>
      <c r="M9055" t="s">
        <v>42</v>
      </c>
      <c r="N9055" t="s">
        <v>36</v>
      </c>
      <c r="O9055">
        <v>81900.12</v>
      </c>
      <c r="P9055">
        <f>_xlfn.DAYS(Table3[[#This Row],[Delivery_Date]],Table3[[#This Row],[Order_Date]])</f>
        <v>1</v>
      </c>
    </row>
    <row r="9056" spans="1:16" x14ac:dyDescent="0.25">
      <c r="A9056">
        <v>9055</v>
      </c>
      <c r="B9056" t="s">
        <v>65</v>
      </c>
      <c r="C9056" t="s">
        <v>16</v>
      </c>
      <c r="D9056" t="s">
        <v>17</v>
      </c>
      <c r="E9056" t="s">
        <v>26</v>
      </c>
      <c r="F9056" t="s">
        <v>366</v>
      </c>
      <c r="G9056" t="s">
        <v>115</v>
      </c>
      <c r="H9056">
        <v>68</v>
      </c>
      <c r="I9056">
        <v>38563.699999999997</v>
      </c>
      <c r="J9056">
        <v>2622331.6</v>
      </c>
      <c r="K9056">
        <v>963.07</v>
      </c>
      <c r="L9056">
        <v>679</v>
      </c>
      <c r="M9056" t="s">
        <v>42</v>
      </c>
      <c r="N9056" t="s">
        <v>36</v>
      </c>
      <c r="O9056">
        <v>268142.13</v>
      </c>
      <c r="P9056">
        <f>_xlfn.DAYS(Table3[[#This Row],[Delivery_Date]],Table3[[#This Row],[Order_Date]])</f>
        <v>12</v>
      </c>
    </row>
    <row r="9057" spans="1:16" x14ac:dyDescent="0.25">
      <c r="A9057">
        <v>9056</v>
      </c>
      <c r="B9057" t="s">
        <v>37</v>
      </c>
      <c r="C9057" t="s">
        <v>16</v>
      </c>
      <c r="D9057" t="s">
        <v>39</v>
      </c>
      <c r="E9057" t="s">
        <v>18</v>
      </c>
      <c r="F9057" t="s">
        <v>73</v>
      </c>
      <c r="G9057" t="s">
        <v>311</v>
      </c>
      <c r="H9057">
        <v>100</v>
      </c>
      <c r="I9057">
        <v>15737.17</v>
      </c>
      <c r="J9057">
        <v>1573717</v>
      </c>
      <c r="K9057">
        <v>2768.78</v>
      </c>
      <c r="L9057">
        <v>151</v>
      </c>
      <c r="M9057" t="s">
        <v>29</v>
      </c>
      <c r="N9057" t="s">
        <v>43</v>
      </c>
      <c r="O9057">
        <v>370516.1</v>
      </c>
      <c r="P9057">
        <f>_xlfn.DAYS(Table3[[#This Row],[Delivery_Date]],Table3[[#This Row],[Order_Date]])</f>
        <v>1</v>
      </c>
    </row>
    <row r="9058" spans="1:16" x14ac:dyDescent="0.25">
      <c r="A9058">
        <v>9057</v>
      </c>
      <c r="B9058" t="s">
        <v>65</v>
      </c>
      <c r="C9058" t="s">
        <v>16</v>
      </c>
      <c r="D9058" t="s">
        <v>39</v>
      </c>
      <c r="E9058" t="s">
        <v>18</v>
      </c>
      <c r="F9058" t="s">
        <v>50</v>
      </c>
      <c r="G9058" t="s">
        <v>329</v>
      </c>
      <c r="H9058">
        <v>94</v>
      </c>
      <c r="I9058">
        <v>13912.84</v>
      </c>
      <c r="J9058">
        <v>1307806.96</v>
      </c>
      <c r="K9058">
        <v>3933.45</v>
      </c>
      <c r="L9058">
        <v>525</v>
      </c>
      <c r="M9058" t="s">
        <v>29</v>
      </c>
      <c r="N9058" t="s">
        <v>43</v>
      </c>
      <c r="O9058">
        <v>143185.76</v>
      </c>
      <c r="P9058">
        <f>_xlfn.DAYS(Table3[[#This Row],[Delivery_Date]],Table3[[#This Row],[Order_Date]])</f>
        <v>1</v>
      </c>
    </row>
    <row r="9059" spans="1:16" x14ac:dyDescent="0.25">
      <c r="A9059">
        <v>9058</v>
      </c>
      <c r="B9059" t="s">
        <v>44</v>
      </c>
      <c r="C9059" t="s">
        <v>16</v>
      </c>
      <c r="D9059" t="s">
        <v>25</v>
      </c>
      <c r="E9059" t="s">
        <v>60</v>
      </c>
      <c r="F9059" t="s">
        <v>72</v>
      </c>
      <c r="G9059" t="s">
        <v>179</v>
      </c>
      <c r="H9059">
        <v>45</v>
      </c>
      <c r="I9059">
        <v>43650.66</v>
      </c>
      <c r="J9059">
        <v>1964279.7</v>
      </c>
      <c r="K9059">
        <v>4174.87</v>
      </c>
      <c r="L9059">
        <v>703</v>
      </c>
      <c r="M9059" t="s">
        <v>21</v>
      </c>
      <c r="N9059" t="s">
        <v>36</v>
      </c>
      <c r="O9059">
        <v>437611.08</v>
      </c>
      <c r="P9059">
        <f>_xlfn.DAYS(Table3[[#This Row],[Delivery_Date]],Table3[[#This Row],[Order_Date]])</f>
        <v>4</v>
      </c>
    </row>
    <row r="9060" spans="1:16" x14ac:dyDescent="0.25">
      <c r="A9060">
        <v>9059</v>
      </c>
      <c r="B9060" t="s">
        <v>44</v>
      </c>
      <c r="C9060" t="s">
        <v>16</v>
      </c>
      <c r="D9060" t="s">
        <v>39</v>
      </c>
      <c r="E9060" t="s">
        <v>52</v>
      </c>
      <c r="F9060" t="s">
        <v>378</v>
      </c>
      <c r="G9060" t="s">
        <v>98</v>
      </c>
      <c r="H9060">
        <v>41</v>
      </c>
      <c r="I9060">
        <v>38063.949999999997</v>
      </c>
      <c r="J9060">
        <v>1560621.95</v>
      </c>
      <c r="K9060">
        <v>2293.7600000000002</v>
      </c>
      <c r="L9060">
        <v>644</v>
      </c>
      <c r="M9060" t="s">
        <v>29</v>
      </c>
      <c r="N9060" t="s">
        <v>22</v>
      </c>
      <c r="O9060">
        <v>224795.05</v>
      </c>
      <c r="P9060">
        <f>_xlfn.DAYS(Table3[[#This Row],[Delivery_Date]],Table3[[#This Row],[Order_Date]])</f>
        <v>4</v>
      </c>
    </row>
    <row r="9061" spans="1:16" x14ac:dyDescent="0.25">
      <c r="A9061">
        <v>9060</v>
      </c>
      <c r="B9061" t="s">
        <v>51</v>
      </c>
      <c r="C9061" t="s">
        <v>16</v>
      </c>
      <c r="D9061" t="s">
        <v>45</v>
      </c>
      <c r="E9061" t="s">
        <v>60</v>
      </c>
      <c r="F9061" t="s">
        <v>77</v>
      </c>
      <c r="G9061" t="s">
        <v>290</v>
      </c>
      <c r="H9061">
        <v>34</v>
      </c>
      <c r="I9061">
        <v>26499.439999999999</v>
      </c>
      <c r="J9061">
        <v>900980.96</v>
      </c>
      <c r="K9061">
        <v>1856.7</v>
      </c>
      <c r="L9061">
        <v>73</v>
      </c>
      <c r="M9061" t="s">
        <v>35</v>
      </c>
      <c r="N9061" t="s">
        <v>43</v>
      </c>
      <c r="O9061">
        <v>148485.16</v>
      </c>
      <c r="P9061">
        <f>_xlfn.DAYS(Table3[[#This Row],[Delivery_Date]],Table3[[#This Row],[Order_Date]])</f>
        <v>3</v>
      </c>
    </row>
    <row r="9062" spans="1:16" x14ac:dyDescent="0.25">
      <c r="A9062">
        <v>9061</v>
      </c>
      <c r="B9062" t="s">
        <v>59</v>
      </c>
      <c r="C9062" t="s">
        <v>24</v>
      </c>
      <c r="D9062" t="s">
        <v>45</v>
      </c>
      <c r="E9062" t="s">
        <v>46</v>
      </c>
      <c r="F9062" t="s">
        <v>398</v>
      </c>
      <c r="G9062" t="s">
        <v>275</v>
      </c>
      <c r="H9062">
        <v>90</v>
      </c>
      <c r="I9062">
        <v>1534.54</v>
      </c>
      <c r="J9062">
        <v>138108.6</v>
      </c>
      <c r="K9062">
        <v>2144.15</v>
      </c>
      <c r="L9062">
        <v>735</v>
      </c>
      <c r="M9062" t="s">
        <v>42</v>
      </c>
      <c r="N9062" t="s">
        <v>30</v>
      </c>
      <c r="O9062">
        <v>30378.55</v>
      </c>
      <c r="P9062">
        <f>_xlfn.DAYS(Table3[[#This Row],[Delivery_Date]],Table3[[#This Row],[Order_Date]])</f>
        <v>8</v>
      </c>
    </row>
    <row r="9063" spans="1:16" x14ac:dyDescent="0.25">
      <c r="A9063">
        <v>9062</v>
      </c>
      <c r="B9063" t="s">
        <v>51</v>
      </c>
      <c r="C9063" t="s">
        <v>16</v>
      </c>
      <c r="D9063" t="s">
        <v>32</v>
      </c>
      <c r="E9063" t="s">
        <v>26</v>
      </c>
      <c r="F9063" t="s">
        <v>110</v>
      </c>
      <c r="G9063" t="s">
        <v>411</v>
      </c>
      <c r="H9063">
        <v>24</v>
      </c>
      <c r="I9063">
        <v>39869.75</v>
      </c>
      <c r="J9063">
        <v>956874</v>
      </c>
      <c r="K9063">
        <v>1885.44</v>
      </c>
      <c r="L9063">
        <v>623</v>
      </c>
      <c r="M9063" t="s">
        <v>42</v>
      </c>
      <c r="N9063" t="s">
        <v>43</v>
      </c>
      <c r="O9063">
        <v>112643.66</v>
      </c>
      <c r="P9063">
        <f>_xlfn.DAYS(Table3[[#This Row],[Delivery_Date]],Table3[[#This Row],[Order_Date]])</f>
        <v>5</v>
      </c>
    </row>
    <row r="9064" spans="1:16" x14ac:dyDescent="0.25">
      <c r="A9064">
        <v>9063</v>
      </c>
      <c r="B9064" t="s">
        <v>44</v>
      </c>
      <c r="C9064" t="s">
        <v>24</v>
      </c>
      <c r="D9064" t="s">
        <v>17</v>
      </c>
      <c r="E9064" t="s">
        <v>18</v>
      </c>
      <c r="F9064" t="s">
        <v>239</v>
      </c>
      <c r="G9064" t="s">
        <v>252</v>
      </c>
      <c r="H9064">
        <v>63</v>
      </c>
      <c r="I9064">
        <v>16949.03</v>
      </c>
      <c r="J9064">
        <v>1067788.8899999999</v>
      </c>
      <c r="K9064">
        <v>1355.63</v>
      </c>
      <c r="L9064">
        <v>882</v>
      </c>
      <c r="M9064" t="s">
        <v>21</v>
      </c>
      <c r="N9064" t="s">
        <v>36</v>
      </c>
      <c r="O9064">
        <v>97681.86</v>
      </c>
      <c r="P9064">
        <f>_xlfn.DAYS(Table3[[#This Row],[Delivery_Date]],Table3[[#This Row],[Order_Date]])</f>
        <v>2</v>
      </c>
    </row>
    <row r="9065" spans="1:16" x14ac:dyDescent="0.25">
      <c r="A9065">
        <v>9064</v>
      </c>
      <c r="B9065" t="s">
        <v>37</v>
      </c>
      <c r="C9065" t="s">
        <v>24</v>
      </c>
      <c r="D9065" t="s">
        <v>45</v>
      </c>
      <c r="E9065" t="s">
        <v>18</v>
      </c>
      <c r="F9065" t="s">
        <v>196</v>
      </c>
      <c r="G9065" t="s">
        <v>401</v>
      </c>
      <c r="H9065">
        <v>89</v>
      </c>
      <c r="I9065">
        <v>28628.9</v>
      </c>
      <c r="J9065">
        <v>2547972.1</v>
      </c>
      <c r="K9065">
        <v>434.8</v>
      </c>
      <c r="L9065">
        <v>305</v>
      </c>
      <c r="M9065" t="s">
        <v>35</v>
      </c>
      <c r="N9065" t="s">
        <v>36</v>
      </c>
      <c r="O9065">
        <v>310122.49</v>
      </c>
      <c r="P9065">
        <f>_xlfn.DAYS(Table3[[#This Row],[Delivery_Date]],Table3[[#This Row],[Order_Date]])</f>
        <v>3</v>
      </c>
    </row>
    <row r="9066" spans="1:16" x14ac:dyDescent="0.25">
      <c r="A9066">
        <v>9065</v>
      </c>
      <c r="B9066" t="s">
        <v>51</v>
      </c>
      <c r="C9066" t="s">
        <v>38</v>
      </c>
      <c r="D9066" t="s">
        <v>39</v>
      </c>
      <c r="E9066" t="s">
        <v>18</v>
      </c>
      <c r="F9066" t="s">
        <v>284</v>
      </c>
      <c r="G9066" t="s">
        <v>301</v>
      </c>
      <c r="H9066">
        <v>99</v>
      </c>
      <c r="I9066">
        <v>21945.79</v>
      </c>
      <c r="J9066">
        <v>2172633.21</v>
      </c>
      <c r="K9066">
        <v>144.06</v>
      </c>
      <c r="L9066">
        <v>612</v>
      </c>
      <c r="M9066" t="s">
        <v>29</v>
      </c>
      <c r="N9066" t="s">
        <v>36</v>
      </c>
      <c r="O9066">
        <v>200771.18</v>
      </c>
      <c r="P9066">
        <f>_xlfn.DAYS(Table3[[#This Row],[Delivery_Date]],Table3[[#This Row],[Order_Date]])</f>
        <v>5</v>
      </c>
    </row>
    <row r="9067" spans="1:16" x14ac:dyDescent="0.25">
      <c r="A9067">
        <v>9066</v>
      </c>
      <c r="B9067" t="s">
        <v>37</v>
      </c>
      <c r="C9067" t="s">
        <v>24</v>
      </c>
      <c r="D9067" t="s">
        <v>32</v>
      </c>
      <c r="E9067" t="s">
        <v>60</v>
      </c>
      <c r="F9067" t="s">
        <v>380</v>
      </c>
      <c r="G9067" t="s">
        <v>109</v>
      </c>
      <c r="H9067">
        <v>5</v>
      </c>
      <c r="I9067">
        <v>38769.040000000001</v>
      </c>
      <c r="J9067">
        <v>193845.2</v>
      </c>
      <c r="K9067">
        <v>4843.1400000000003</v>
      </c>
      <c r="L9067">
        <v>587</v>
      </c>
      <c r="M9067" t="s">
        <v>35</v>
      </c>
      <c r="N9067" t="s">
        <v>30</v>
      </c>
      <c r="O9067">
        <v>19065.64</v>
      </c>
      <c r="P9067">
        <f>_xlfn.DAYS(Table3[[#This Row],[Delivery_Date]],Table3[[#This Row],[Order_Date]])</f>
        <v>11</v>
      </c>
    </row>
    <row r="9068" spans="1:16" x14ac:dyDescent="0.25">
      <c r="A9068">
        <v>9067</v>
      </c>
      <c r="B9068" t="s">
        <v>59</v>
      </c>
      <c r="C9068" t="s">
        <v>38</v>
      </c>
      <c r="D9068" t="s">
        <v>32</v>
      </c>
      <c r="E9068" t="s">
        <v>18</v>
      </c>
      <c r="F9068" t="s">
        <v>411</v>
      </c>
      <c r="G9068" t="s">
        <v>80</v>
      </c>
      <c r="H9068">
        <v>83</v>
      </c>
      <c r="I9068">
        <v>21848.26</v>
      </c>
      <c r="J9068">
        <v>1813405.58</v>
      </c>
      <c r="K9068">
        <v>152.21</v>
      </c>
      <c r="L9068">
        <v>842</v>
      </c>
      <c r="M9068" t="s">
        <v>21</v>
      </c>
      <c r="N9068" t="s">
        <v>30</v>
      </c>
      <c r="O9068">
        <v>377232.19</v>
      </c>
      <c r="P9068">
        <f>_xlfn.DAYS(Table3[[#This Row],[Delivery_Date]],Table3[[#This Row],[Order_Date]])</f>
        <v>9</v>
      </c>
    </row>
    <row r="9069" spans="1:16" x14ac:dyDescent="0.25">
      <c r="A9069">
        <v>9068</v>
      </c>
      <c r="B9069" t="s">
        <v>44</v>
      </c>
      <c r="C9069" t="s">
        <v>24</v>
      </c>
      <c r="D9069" t="s">
        <v>17</v>
      </c>
      <c r="E9069" t="s">
        <v>26</v>
      </c>
      <c r="F9069" t="s">
        <v>316</v>
      </c>
      <c r="G9069" t="s">
        <v>345</v>
      </c>
      <c r="H9069">
        <v>7</v>
      </c>
      <c r="I9069">
        <v>42781.43</v>
      </c>
      <c r="J9069">
        <v>299470.01</v>
      </c>
      <c r="K9069">
        <v>1669.79</v>
      </c>
      <c r="L9069">
        <v>179</v>
      </c>
      <c r="M9069" t="s">
        <v>42</v>
      </c>
      <c r="N9069" t="s">
        <v>43</v>
      </c>
      <c r="O9069">
        <v>29763.15</v>
      </c>
      <c r="P9069">
        <f>_xlfn.DAYS(Table3[[#This Row],[Delivery_Date]],Table3[[#This Row],[Order_Date]])</f>
        <v>7</v>
      </c>
    </row>
    <row r="9070" spans="1:16" x14ac:dyDescent="0.25">
      <c r="A9070">
        <v>9069</v>
      </c>
      <c r="B9070" t="s">
        <v>15</v>
      </c>
      <c r="C9070" t="s">
        <v>24</v>
      </c>
      <c r="D9070" t="s">
        <v>17</v>
      </c>
      <c r="E9070" t="s">
        <v>52</v>
      </c>
      <c r="F9070" t="s">
        <v>107</v>
      </c>
      <c r="G9070" t="s">
        <v>34</v>
      </c>
      <c r="H9070">
        <v>71</v>
      </c>
      <c r="I9070">
        <v>48646</v>
      </c>
      <c r="J9070">
        <v>3453866</v>
      </c>
      <c r="K9070">
        <v>3807.05</v>
      </c>
      <c r="L9070">
        <v>412</v>
      </c>
      <c r="M9070" t="s">
        <v>35</v>
      </c>
      <c r="N9070" t="s">
        <v>36</v>
      </c>
      <c r="O9070">
        <v>547833.74</v>
      </c>
      <c r="P9070">
        <f>_xlfn.DAYS(Table3[[#This Row],[Delivery_Date]],Table3[[#This Row],[Order_Date]])</f>
        <v>14</v>
      </c>
    </row>
    <row r="9071" spans="1:16" x14ac:dyDescent="0.25">
      <c r="A9071">
        <v>9070</v>
      </c>
      <c r="B9071" t="s">
        <v>65</v>
      </c>
      <c r="C9071" t="s">
        <v>24</v>
      </c>
      <c r="D9071" t="s">
        <v>32</v>
      </c>
      <c r="E9071" t="s">
        <v>60</v>
      </c>
      <c r="F9071" t="s">
        <v>81</v>
      </c>
      <c r="G9071" t="s">
        <v>320</v>
      </c>
      <c r="H9071">
        <v>92</v>
      </c>
      <c r="I9071">
        <v>36412.74</v>
      </c>
      <c r="J9071">
        <v>3349972.08</v>
      </c>
      <c r="K9071">
        <v>2209.46</v>
      </c>
      <c r="L9071">
        <v>811</v>
      </c>
      <c r="M9071" t="s">
        <v>35</v>
      </c>
      <c r="N9071" t="s">
        <v>30</v>
      </c>
      <c r="O9071">
        <v>747151.14</v>
      </c>
      <c r="P9071">
        <f>_xlfn.DAYS(Table3[[#This Row],[Delivery_Date]],Table3[[#This Row],[Order_Date]])</f>
        <v>5</v>
      </c>
    </row>
    <row r="9072" spans="1:16" x14ac:dyDescent="0.25">
      <c r="A9072">
        <v>9071</v>
      </c>
      <c r="B9072" t="s">
        <v>31</v>
      </c>
      <c r="C9072" t="s">
        <v>16</v>
      </c>
      <c r="D9072" t="s">
        <v>39</v>
      </c>
      <c r="E9072" t="s">
        <v>60</v>
      </c>
      <c r="F9072" t="s">
        <v>307</v>
      </c>
      <c r="G9072" t="s">
        <v>388</v>
      </c>
      <c r="H9072">
        <v>69</v>
      </c>
      <c r="I9072">
        <v>38786.050000000003</v>
      </c>
      <c r="J9072">
        <v>2676237.4500000002</v>
      </c>
      <c r="K9072">
        <v>779.47</v>
      </c>
      <c r="L9072">
        <v>857</v>
      </c>
      <c r="M9072" t="s">
        <v>21</v>
      </c>
      <c r="N9072" t="s">
        <v>30</v>
      </c>
      <c r="O9072">
        <v>406202.13</v>
      </c>
      <c r="P9072">
        <f>_xlfn.DAYS(Table3[[#This Row],[Delivery_Date]],Table3[[#This Row],[Order_Date]])</f>
        <v>13</v>
      </c>
    </row>
    <row r="9073" spans="1:16" x14ac:dyDescent="0.25">
      <c r="A9073">
        <v>9072</v>
      </c>
      <c r="B9073" t="s">
        <v>23</v>
      </c>
      <c r="C9073" t="s">
        <v>24</v>
      </c>
      <c r="D9073" t="s">
        <v>17</v>
      </c>
      <c r="E9073" t="s">
        <v>60</v>
      </c>
      <c r="F9073" t="s">
        <v>256</v>
      </c>
      <c r="G9073" t="s">
        <v>389</v>
      </c>
      <c r="H9073">
        <v>59</v>
      </c>
      <c r="I9073">
        <v>648.6</v>
      </c>
      <c r="J9073">
        <v>38267.4</v>
      </c>
      <c r="K9073">
        <v>3275.12</v>
      </c>
      <c r="L9073">
        <v>272</v>
      </c>
      <c r="M9073" t="s">
        <v>35</v>
      </c>
      <c r="N9073" t="s">
        <v>22</v>
      </c>
      <c r="O9073">
        <v>4854.17</v>
      </c>
      <c r="P9073">
        <f>_xlfn.DAYS(Table3[[#This Row],[Delivery_Date]],Table3[[#This Row],[Order_Date]])</f>
        <v>7</v>
      </c>
    </row>
    <row r="9074" spans="1:16" x14ac:dyDescent="0.25">
      <c r="A9074">
        <v>9073</v>
      </c>
      <c r="B9074" t="s">
        <v>59</v>
      </c>
      <c r="C9074" t="s">
        <v>38</v>
      </c>
      <c r="D9074" t="s">
        <v>39</v>
      </c>
      <c r="E9074" t="s">
        <v>60</v>
      </c>
      <c r="F9074" t="s">
        <v>214</v>
      </c>
      <c r="G9074" t="s">
        <v>248</v>
      </c>
      <c r="H9074">
        <v>90</v>
      </c>
      <c r="I9074">
        <v>41471.199999999997</v>
      </c>
      <c r="J9074">
        <v>3732408</v>
      </c>
      <c r="K9074">
        <v>4839.78</v>
      </c>
      <c r="L9074">
        <v>614</v>
      </c>
      <c r="M9074" t="s">
        <v>21</v>
      </c>
      <c r="N9074" t="s">
        <v>22</v>
      </c>
      <c r="O9074">
        <v>254729.02</v>
      </c>
      <c r="P9074">
        <f>_xlfn.DAYS(Table3[[#This Row],[Delivery_Date]],Table3[[#This Row],[Order_Date]])</f>
        <v>14</v>
      </c>
    </row>
    <row r="9075" spans="1:16" x14ac:dyDescent="0.25">
      <c r="A9075">
        <v>9074</v>
      </c>
      <c r="B9075" t="s">
        <v>15</v>
      </c>
      <c r="C9075" t="s">
        <v>24</v>
      </c>
      <c r="D9075" t="s">
        <v>39</v>
      </c>
      <c r="E9075" t="s">
        <v>52</v>
      </c>
      <c r="F9075" t="s">
        <v>318</v>
      </c>
      <c r="G9075" t="s">
        <v>258</v>
      </c>
      <c r="H9075">
        <v>98</v>
      </c>
      <c r="I9075">
        <v>36972.550000000003</v>
      </c>
      <c r="J9075">
        <v>3623309.9</v>
      </c>
      <c r="K9075">
        <v>3024.62</v>
      </c>
      <c r="L9075">
        <v>561</v>
      </c>
      <c r="M9075" t="s">
        <v>42</v>
      </c>
      <c r="N9075" t="s">
        <v>36</v>
      </c>
      <c r="O9075">
        <v>632833.04</v>
      </c>
      <c r="P9075">
        <f>_xlfn.DAYS(Table3[[#This Row],[Delivery_Date]],Table3[[#This Row],[Order_Date]])</f>
        <v>5</v>
      </c>
    </row>
    <row r="9076" spans="1:16" x14ac:dyDescent="0.25">
      <c r="A9076">
        <v>9075</v>
      </c>
      <c r="B9076" t="s">
        <v>59</v>
      </c>
      <c r="C9076" t="s">
        <v>16</v>
      </c>
      <c r="D9076" t="s">
        <v>32</v>
      </c>
      <c r="E9076" t="s">
        <v>60</v>
      </c>
      <c r="F9076" t="s">
        <v>399</v>
      </c>
      <c r="G9076" t="s">
        <v>376</v>
      </c>
      <c r="H9076">
        <v>81</v>
      </c>
      <c r="I9076">
        <v>3717.95</v>
      </c>
      <c r="J9076">
        <v>301153.95</v>
      </c>
      <c r="K9076">
        <v>1741.97</v>
      </c>
      <c r="L9076">
        <v>44</v>
      </c>
      <c r="M9076" t="s">
        <v>21</v>
      </c>
      <c r="N9076" t="s">
        <v>70</v>
      </c>
      <c r="O9076">
        <v>35732.76</v>
      </c>
      <c r="P9076">
        <f>_xlfn.DAYS(Table3[[#This Row],[Delivery_Date]],Table3[[#This Row],[Order_Date]])</f>
        <v>4</v>
      </c>
    </row>
    <row r="9077" spans="1:16" x14ac:dyDescent="0.25">
      <c r="A9077">
        <v>9076</v>
      </c>
      <c r="B9077" t="s">
        <v>65</v>
      </c>
      <c r="C9077" t="s">
        <v>16</v>
      </c>
      <c r="D9077" t="s">
        <v>39</v>
      </c>
      <c r="E9077" t="s">
        <v>46</v>
      </c>
      <c r="F9077" t="s">
        <v>161</v>
      </c>
      <c r="G9077" t="s">
        <v>67</v>
      </c>
      <c r="H9077">
        <v>10</v>
      </c>
      <c r="I9077">
        <v>22035.200000000001</v>
      </c>
      <c r="J9077">
        <v>220352</v>
      </c>
      <c r="K9077">
        <v>4082.12</v>
      </c>
      <c r="L9077">
        <v>177</v>
      </c>
      <c r="M9077" t="s">
        <v>42</v>
      </c>
      <c r="N9077" t="s">
        <v>70</v>
      </c>
      <c r="O9077">
        <v>40255.89</v>
      </c>
      <c r="P9077">
        <f>_xlfn.DAYS(Table3[[#This Row],[Delivery_Date]],Table3[[#This Row],[Order_Date]])</f>
        <v>14</v>
      </c>
    </row>
    <row r="9078" spans="1:16" x14ac:dyDescent="0.25">
      <c r="A9078">
        <v>9077</v>
      </c>
      <c r="B9078" t="s">
        <v>23</v>
      </c>
      <c r="C9078" t="s">
        <v>16</v>
      </c>
      <c r="D9078" t="s">
        <v>32</v>
      </c>
      <c r="E9078" t="s">
        <v>46</v>
      </c>
      <c r="F9078" t="s">
        <v>217</v>
      </c>
      <c r="G9078" t="s">
        <v>215</v>
      </c>
      <c r="H9078">
        <v>31</v>
      </c>
      <c r="I9078">
        <v>9224.0400000000009</v>
      </c>
      <c r="J9078">
        <v>285945.24</v>
      </c>
      <c r="K9078">
        <v>3842.69</v>
      </c>
      <c r="L9078">
        <v>212</v>
      </c>
      <c r="M9078" t="s">
        <v>35</v>
      </c>
      <c r="N9078" t="s">
        <v>36</v>
      </c>
      <c r="O9078">
        <v>30803.82</v>
      </c>
      <c r="P9078">
        <f>_xlfn.DAYS(Table3[[#This Row],[Delivery_Date]],Table3[[#This Row],[Order_Date]])</f>
        <v>15</v>
      </c>
    </row>
    <row r="9079" spans="1:16" x14ac:dyDescent="0.25">
      <c r="A9079">
        <v>9078</v>
      </c>
      <c r="B9079" t="s">
        <v>65</v>
      </c>
      <c r="C9079" t="s">
        <v>38</v>
      </c>
      <c r="D9079" t="s">
        <v>39</v>
      </c>
      <c r="E9079" t="s">
        <v>52</v>
      </c>
      <c r="F9079" t="s">
        <v>330</v>
      </c>
      <c r="G9079" t="s">
        <v>229</v>
      </c>
      <c r="H9079">
        <v>8</v>
      </c>
      <c r="I9079">
        <v>2479.2600000000002</v>
      </c>
      <c r="J9079">
        <v>19834.080000000002</v>
      </c>
      <c r="K9079">
        <v>4972.1099999999997</v>
      </c>
      <c r="L9079">
        <v>617</v>
      </c>
      <c r="M9079" t="s">
        <v>21</v>
      </c>
      <c r="N9079" t="s">
        <v>43</v>
      </c>
      <c r="O9079">
        <v>2488.48</v>
      </c>
      <c r="P9079">
        <f>_xlfn.DAYS(Table3[[#This Row],[Delivery_Date]],Table3[[#This Row],[Order_Date]])</f>
        <v>6</v>
      </c>
    </row>
    <row r="9080" spans="1:16" x14ac:dyDescent="0.25">
      <c r="A9080">
        <v>9079</v>
      </c>
      <c r="B9080" t="s">
        <v>44</v>
      </c>
      <c r="C9080" t="s">
        <v>24</v>
      </c>
      <c r="D9080" t="s">
        <v>25</v>
      </c>
      <c r="E9080" t="s">
        <v>18</v>
      </c>
      <c r="F9080" t="s">
        <v>244</v>
      </c>
      <c r="G9080" t="s">
        <v>400</v>
      </c>
      <c r="H9080">
        <v>2</v>
      </c>
      <c r="I9080">
        <v>35589.29</v>
      </c>
      <c r="J9080">
        <v>71178.58</v>
      </c>
      <c r="K9080">
        <v>956.15</v>
      </c>
      <c r="L9080">
        <v>890</v>
      </c>
      <c r="M9080" t="s">
        <v>21</v>
      </c>
      <c r="N9080" t="s">
        <v>30</v>
      </c>
      <c r="O9080">
        <v>4245.24</v>
      </c>
      <c r="P9080">
        <f>_xlfn.DAYS(Table3[[#This Row],[Delivery_Date]],Table3[[#This Row],[Order_Date]])</f>
        <v>11</v>
      </c>
    </row>
    <row r="9081" spans="1:16" x14ac:dyDescent="0.25">
      <c r="A9081">
        <v>9080</v>
      </c>
      <c r="B9081" t="s">
        <v>37</v>
      </c>
      <c r="C9081" t="s">
        <v>16</v>
      </c>
      <c r="D9081" t="s">
        <v>17</v>
      </c>
      <c r="E9081" t="s">
        <v>52</v>
      </c>
      <c r="F9081" t="s">
        <v>290</v>
      </c>
      <c r="G9081" t="s">
        <v>383</v>
      </c>
      <c r="H9081">
        <v>60</v>
      </c>
      <c r="I9081">
        <v>21500.7</v>
      </c>
      <c r="J9081">
        <v>1290042</v>
      </c>
      <c r="K9081">
        <v>2654.84</v>
      </c>
      <c r="L9081">
        <v>330</v>
      </c>
      <c r="M9081" t="s">
        <v>29</v>
      </c>
      <c r="N9081" t="s">
        <v>30</v>
      </c>
      <c r="O9081">
        <v>242214.79</v>
      </c>
      <c r="P9081">
        <f>_xlfn.DAYS(Table3[[#This Row],[Delivery_Date]],Table3[[#This Row],[Order_Date]])</f>
        <v>6</v>
      </c>
    </row>
    <row r="9082" spans="1:16" x14ac:dyDescent="0.25">
      <c r="A9082">
        <v>9081</v>
      </c>
      <c r="B9082" t="s">
        <v>59</v>
      </c>
      <c r="C9082" t="s">
        <v>16</v>
      </c>
      <c r="D9082" t="s">
        <v>45</v>
      </c>
      <c r="E9082" t="s">
        <v>60</v>
      </c>
      <c r="F9082" t="s">
        <v>78</v>
      </c>
      <c r="G9082" t="s">
        <v>311</v>
      </c>
      <c r="H9082">
        <v>47</v>
      </c>
      <c r="I9082">
        <v>12924.22</v>
      </c>
      <c r="J9082">
        <v>607438.34</v>
      </c>
      <c r="K9082">
        <v>1474.93</v>
      </c>
      <c r="L9082">
        <v>231</v>
      </c>
      <c r="M9082" t="s">
        <v>42</v>
      </c>
      <c r="N9082" t="s">
        <v>70</v>
      </c>
      <c r="O9082">
        <v>65868.98</v>
      </c>
      <c r="P9082">
        <f>_xlfn.DAYS(Table3[[#This Row],[Delivery_Date]],Table3[[#This Row],[Order_Date]])</f>
        <v>15</v>
      </c>
    </row>
    <row r="9083" spans="1:16" x14ac:dyDescent="0.25">
      <c r="A9083">
        <v>9082</v>
      </c>
      <c r="B9083" t="s">
        <v>44</v>
      </c>
      <c r="C9083" t="s">
        <v>38</v>
      </c>
      <c r="D9083" t="s">
        <v>39</v>
      </c>
      <c r="E9083" t="s">
        <v>26</v>
      </c>
      <c r="F9083" t="s">
        <v>81</v>
      </c>
      <c r="G9083" t="s">
        <v>364</v>
      </c>
      <c r="H9083">
        <v>11</v>
      </c>
      <c r="I9083">
        <v>33681.85</v>
      </c>
      <c r="J9083">
        <v>370500.35</v>
      </c>
      <c r="K9083">
        <v>2587.69</v>
      </c>
      <c r="L9083">
        <v>448</v>
      </c>
      <c r="M9083" t="s">
        <v>29</v>
      </c>
      <c r="N9083" t="s">
        <v>43</v>
      </c>
      <c r="O9083">
        <v>35155.49</v>
      </c>
      <c r="P9083">
        <f>_xlfn.DAYS(Table3[[#This Row],[Delivery_Date]],Table3[[#This Row],[Order_Date]])</f>
        <v>6</v>
      </c>
    </row>
    <row r="9084" spans="1:16" x14ac:dyDescent="0.25">
      <c r="A9084">
        <v>9083</v>
      </c>
      <c r="B9084" t="s">
        <v>15</v>
      </c>
      <c r="C9084" t="s">
        <v>38</v>
      </c>
      <c r="D9084" t="s">
        <v>45</v>
      </c>
      <c r="E9084" t="s">
        <v>52</v>
      </c>
      <c r="F9084" t="s">
        <v>328</v>
      </c>
      <c r="G9084" t="s">
        <v>319</v>
      </c>
      <c r="H9084">
        <v>9</v>
      </c>
      <c r="I9084">
        <v>32428.68</v>
      </c>
      <c r="J9084">
        <v>291858.12</v>
      </c>
      <c r="K9084">
        <v>4404.6400000000003</v>
      </c>
      <c r="L9084">
        <v>324</v>
      </c>
      <c r="M9084" t="s">
        <v>42</v>
      </c>
      <c r="N9084" t="s">
        <v>43</v>
      </c>
      <c r="O9084">
        <v>27907.63</v>
      </c>
      <c r="P9084">
        <f>_xlfn.DAYS(Table3[[#This Row],[Delivery_Date]],Table3[[#This Row],[Order_Date]])</f>
        <v>1</v>
      </c>
    </row>
    <row r="9085" spans="1:16" x14ac:dyDescent="0.25">
      <c r="A9085">
        <v>9084</v>
      </c>
      <c r="B9085" t="s">
        <v>23</v>
      </c>
      <c r="C9085" t="s">
        <v>38</v>
      </c>
      <c r="D9085" t="s">
        <v>17</v>
      </c>
      <c r="E9085" t="s">
        <v>52</v>
      </c>
      <c r="F9085" t="s">
        <v>369</v>
      </c>
      <c r="G9085" t="s">
        <v>398</v>
      </c>
      <c r="H9085">
        <v>31</v>
      </c>
      <c r="I9085">
        <v>48160.83</v>
      </c>
      <c r="J9085">
        <v>1492985.73</v>
      </c>
      <c r="K9085">
        <v>2926.78</v>
      </c>
      <c r="L9085">
        <v>656</v>
      </c>
      <c r="M9085" t="s">
        <v>35</v>
      </c>
      <c r="N9085" t="s">
        <v>43</v>
      </c>
      <c r="O9085">
        <v>119817.12</v>
      </c>
      <c r="P9085">
        <f>_xlfn.DAYS(Table3[[#This Row],[Delivery_Date]],Table3[[#This Row],[Order_Date]])</f>
        <v>10</v>
      </c>
    </row>
    <row r="9086" spans="1:16" x14ac:dyDescent="0.25">
      <c r="A9086">
        <v>9085</v>
      </c>
      <c r="B9086" t="s">
        <v>44</v>
      </c>
      <c r="C9086" t="s">
        <v>24</v>
      </c>
      <c r="D9086" t="s">
        <v>39</v>
      </c>
      <c r="E9086" t="s">
        <v>60</v>
      </c>
      <c r="F9086" t="s">
        <v>268</v>
      </c>
      <c r="G9086" t="s">
        <v>127</v>
      </c>
      <c r="H9086">
        <v>40</v>
      </c>
      <c r="I9086">
        <v>15595.64</v>
      </c>
      <c r="J9086">
        <v>623825.6</v>
      </c>
      <c r="K9086">
        <v>1425.82</v>
      </c>
      <c r="L9086">
        <v>687</v>
      </c>
      <c r="M9086" t="s">
        <v>29</v>
      </c>
      <c r="N9086" t="s">
        <v>30</v>
      </c>
      <c r="O9086">
        <v>129632.58</v>
      </c>
      <c r="P9086">
        <f>_xlfn.DAYS(Table3[[#This Row],[Delivery_Date]],Table3[[#This Row],[Order_Date]])</f>
        <v>6</v>
      </c>
    </row>
    <row r="9087" spans="1:16" x14ac:dyDescent="0.25">
      <c r="A9087">
        <v>9086</v>
      </c>
      <c r="B9087" t="s">
        <v>51</v>
      </c>
      <c r="C9087" t="s">
        <v>24</v>
      </c>
      <c r="D9087" t="s">
        <v>32</v>
      </c>
      <c r="E9087" t="s">
        <v>26</v>
      </c>
      <c r="F9087" t="s">
        <v>355</v>
      </c>
      <c r="G9087" t="s">
        <v>340</v>
      </c>
      <c r="H9087">
        <v>57</v>
      </c>
      <c r="I9087">
        <v>38939.33</v>
      </c>
      <c r="J9087">
        <v>2219541.81</v>
      </c>
      <c r="K9087">
        <v>4845.6000000000004</v>
      </c>
      <c r="L9087">
        <v>271</v>
      </c>
      <c r="M9087" t="s">
        <v>35</v>
      </c>
      <c r="N9087" t="s">
        <v>36</v>
      </c>
      <c r="O9087">
        <v>343937.77</v>
      </c>
      <c r="P9087">
        <f>_xlfn.DAYS(Table3[[#This Row],[Delivery_Date]],Table3[[#This Row],[Order_Date]])</f>
        <v>14</v>
      </c>
    </row>
    <row r="9088" spans="1:16" x14ac:dyDescent="0.25">
      <c r="A9088">
        <v>9087</v>
      </c>
      <c r="B9088" t="s">
        <v>51</v>
      </c>
      <c r="C9088" t="s">
        <v>24</v>
      </c>
      <c r="D9088" t="s">
        <v>17</v>
      </c>
      <c r="E9088" t="s">
        <v>60</v>
      </c>
      <c r="F9088" t="s">
        <v>179</v>
      </c>
      <c r="G9088" t="s">
        <v>307</v>
      </c>
      <c r="H9088">
        <v>40</v>
      </c>
      <c r="I9088">
        <v>14077.31</v>
      </c>
      <c r="J9088">
        <v>563092.4</v>
      </c>
      <c r="K9088">
        <v>1297.5</v>
      </c>
      <c r="L9088">
        <v>740</v>
      </c>
      <c r="M9088" t="s">
        <v>21</v>
      </c>
      <c r="N9088" t="s">
        <v>22</v>
      </c>
      <c r="O9088">
        <v>56559.09</v>
      </c>
      <c r="P9088">
        <f>_xlfn.DAYS(Table3[[#This Row],[Delivery_Date]],Table3[[#This Row],[Order_Date]])</f>
        <v>8</v>
      </c>
    </row>
    <row r="9089" spans="1:16" x14ac:dyDescent="0.25">
      <c r="A9089">
        <v>9088</v>
      </c>
      <c r="B9089" t="s">
        <v>59</v>
      </c>
      <c r="C9089" t="s">
        <v>38</v>
      </c>
      <c r="D9089" t="s">
        <v>25</v>
      </c>
      <c r="E9089" t="s">
        <v>26</v>
      </c>
      <c r="F9089" t="s">
        <v>146</v>
      </c>
      <c r="G9089" t="s">
        <v>393</v>
      </c>
      <c r="H9089">
        <v>59</v>
      </c>
      <c r="I9089">
        <v>45886.42</v>
      </c>
      <c r="J9089">
        <v>2707298.78</v>
      </c>
      <c r="K9089">
        <v>1824.29</v>
      </c>
      <c r="L9089">
        <v>190</v>
      </c>
      <c r="M9089" t="s">
        <v>42</v>
      </c>
      <c r="N9089" t="s">
        <v>22</v>
      </c>
      <c r="O9089">
        <v>447549.71</v>
      </c>
      <c r="P9089">
        <f>_xlfn.DAYS(Table3[[#This Row],[Delivery_Date]],Table3[[#This Row],[Order_Date]])</f>
        <v>1</v>
      </c>
    </row>
    <row r="9090" spans="1:16" x14ac:dyDescent="0.25">
      <c r="A9090">
        <v>9089</v>
      </c>
      <c r="B9090" t="s">
        <v>23</v>
      </c>
      <c r="C9090" t="s">
        <v>16</v>
      </c>
      <c r="D9090" t="s">
        <v>45</v>
      </c>
      <c r="E9090" t="s">
        <v>52</v>
      </c>
      <c r="F9090" t="s">
        <v>352</v>
      </c>
      <c r="G9090" t="s">
        <v>139</v>
      </c>
      <c r="H9090">
        <v>7</v>
      </c>
      <c r="I9090">
        <v>9592.2999999999993</v>
      </c>
      <c r="J9090">
        <v>67146.100000000006</v>
      </c>
      <c r="K9090">
        <v>3070.08</v>
      </c>
      <c r="L9090">
        <v>797</v>
      </c>
      <c r="M9090" t="s">
        <v>42</v>
      </c>
      <c r="N9090" t="s">
        <v>22</v>
      </c>
      <c r="O9090">
        <v>15488.91</v>
      </c>
      <c r="P9090">
        <f>_xlfn.DAYS(Table3[[#This Row],[Delivery_Date]],Table3[[#This Row],[Order_Date]])</f>
        <v>1</v>
      </c>
    </row>
    <row r="9091" spans="1:16" x14ac:dyDescent="0.25">
      <c r="A9091">
        <v>9090</v>
      </c>
      <c r="B9091" t="s">
        <v>15</v>
      </c>
      <c r="C9091" t="s">
        <v>38</v>
      </c>
      <c r="D9091" t="s">
        <v>45</v>
      </c>
      <c r="E9091" t="s">
        <v>52</v>
      </c>
      <c r="F9091" t="s">
        <v>398</v>
      </c>
      <c r="G9091" t="s">
        <v>79</v>
      </c>
      <c r="H9091">
        <v>92</v>
      </c>
      <c r="I9091">
        <v>25627.26</v>
      </c>
      <c r="J9091">
        <v>2357707.92</v>
      </c>
      <c r="K9091">
        <v>2202.81</v>
      </c>
      <c r="L9091">
        <v>685</v>
      </c>
      <c r="M9091" t="s">
        <v>35</v>
      </c>
      <c r="N9091" t="s">
        <v>22</v>
      </c>
      <c r="O9091">
        <v>455707.04</v>
      </c>
      <c r="P9091">
        <f>_xlfn.DAYS(Table3[[#This Row],[Delivery_Date]],Table3[[#This Row],[Order_Date]])</f>
        <v>1</v>
      </c>
    </row>
    <row r="9092" spans="1:16" x14ac:dyDescent="0.25">
      <c r="A9092">
        <v>9091</v>
      </c>
      <c r="B9092" t="s">
        <v>51</v>
      </c>
      <c r="C9092" t="s">
        <v>16</v>
      </c>
      <c r="D9092" t="s">
        <v>39</v>
      </c>
      <c r="E9092" t="s">
        <v>52</v>
      </c>
      <c r="F9092" t="s">
        <v>333</v>
      </c>
      <c r="G9092" t="s">
        <v>241</v>
      </c>
      <c r="H9092">
        <v>64</v>
      </c>
      <c r="I9092">
        <v>37610.71</v>
      </c>
      <c r="J9092">
        <v>2407085.44</v>
      </c>
      <c r="K9092">
        <v>4313.88</v>
      </c>
      <c r="L9092">
        <v>970</v>
      </c>
      <c r="M9092" t="s">
        <v>29</v>
      </c>
      <c r="N9092" t="s">
        <v>22</v>
      </c>
      <c r="O9092">
        <v>576512.30000000005</v>
      </c>
      <c r="P9092">
        <f>_xlfn.DAYS(Table3[[#This Row],[Delivery_Date]],Table3[[#This Row],[Order_Date]])</f>
        <v>14</v>
      </c>
    </row>
    <row r="9093" spans="1:16" x14ac:dyDescent="0.25">
      <c r="A9093">
        <v>9092</v>
      </c>
      <c r="B9093" t="s">
        <v>65</v>
      </c>
      <c r="C9093" t="s">
        <v>38</v>
      </c>
      <c r="D9093" t="s">
        <v>25</v>
      </c>
      <c r="E9093" t="s">
        <v>46</v>
      </c>
      <c r="F9093" t="s">
        <v>305</v>
      </c>
      <c r="G9093" t="s">
        <v>414</v>
      </c>
      <c r="H9093">
        <v>51</v>
      </c>
      <c r="I9093">
        <v>520.53</v>
      </c>
      <c r="J9093">
        <v>26547.03</v>
      </c>
      <c r="K9093">
        <v>4421.68</v>
      </c>
      <c r="L9093">
        <v>215</v>
      </c>
      <c r="M9093" t="s">
        <v>21</v>
      </c>
      <c r="N9093" t="s">
        <v>30</v>
      </c>
      <c r="O9093">
        <v>3561.51</v>
      </c>
      <c r="P9093">
        <f>_xlfn.DAYS(Table3[[#This Row],[Delivery_Date]],Table3[[#This Row],[Order_Date]])</f>
        <v>7</v>
      </c>
    </row>
    <row r="9094" spans="1:16" x14ac:dyDescent="0.25">
      <c r="A9094">
        <v>9093</v>
      </c>
      <c r="B9094" t="s">
        <v>65</v>
      </c>
      <c r="C9094" t="s">
        <v>16</v>
      </c>
      <c r="D9094" t="s">
        <v>17</v>
      </c>
      <c r="E9094" t="s">
        <v>60</v>
      </c>
      <c r="F9094" t="s">
        <v>403</v>
      </c>
      <c r="G9094" t="s">
        <v>134</v>
      </c>
      <c r="H9094">
        <v>20</v>
      </c>
      <c r="I9094">
        <v>44716.65</v>
      </c>
      <c r="J9094">
        <v>894333</v>
      </c>
      <c r="K9094">
        <v>558.38</v>
      </c>
      <c r="L9094">
        <v>141</v>
      </c>
      <c r="M9094" t="s">
        <v>21</v>
      </c>
      <c r="N9094" t="s">
        <v>22</v>
      </c>
      <c r="O9094">
        <v>128021.47</v>
      </c>
      <c r="P9094">
        <f>_xlfn.DAYS(Table3[[#This Row],[Delivery_Date]],Table3[[#This Row],[Order_Date]])</f>
        <v>3</v>
      </c>
    </row>
    <row r="9095" spans="1:16" x14ac:dyDescent="0.25">
      <c r="A9095">
        <v>9094</v>
      </c>
      <c r="B9095" t="s">
        <v>65</v>
      </c>
      <c r="C9095" t="s">
        <v>38</v>
      </c>
      <c r="D9095" t="s">
        <v>32</v>
      </c>
      <c r="E9095" t="s">
        <v>52</v>
      </c>
      <c r="F9095" t="s">
        <v>198</v>
      </c>
      <c r="G9095" t="s">
        <v>389</v>
      </c>
      <c r="H9095">
        <v>8</v>
      </c>
      <c r="I9095">
        <v>38241.800000000003</v>
      </c>
      <c r="J9095">
        <v>305934.40000000002</v>
      </c>
      <c r="K9095">
        <v>356.05</v>
      </c>
      <c r="L9095">
        <v>124</v>
      </c>
      <c r="M9095" t="s">
        <v>42</v>
      </c>
      <c r="N9095" t="s">
        <v>36</v>
      </c>
      <c r="O9095">
        <v>62444.68</v>
      </c>
      <c r="P9095">
        <f>_xlfn.DAYS(Table3[[#This Row],[Delivery_Date]],Table3[[#This Row],[Order_Date]])</f>
        <v>2</v>
      </c>
    </row>
    <row r="9096" spans="1:16" x14ac:dyDescent="0.25">
      <c r="A9096">
        <v>9095</v>
      </c>
      <c r="B9096" t="s">
        <v>51</v>
      </c>
      <c r="C9096" t="s">
        <v>24</v>
      </c>
      <c r="D9096" t="s">
        <v>45</v>
      </c>
      <c r="E9096" t="s">
        <v>18</v>
      </c>
      <c r="F9096" t="s">
        <v>158</v>
      </c>
      <c r="G9096" t="s">
        <v>333</v>
      </c>
      <c r="H9096">
        <v>76</v>
      </c>
      <c r="I9096">
        <v>43678.71</v>
      </c>
      <c r="J9096">
        <v>3319581.96</v>
      </c>
      <c r="K9096">
        <v>867.82</v>
      </c>
      <c r="L9096">
        <v>217</v>
      </c>
      <c r="M9096" t="s">
        <v>35</v>
      </c>
      <c r="N9096" t="s">
        <v>30</v>
      </c>
      <c r="O9096">
        <v>444109.65</v>
      </c>
      <c r="P9096">
        <f>_xlfn.DAYS(Table3[[#This Row],[Delivery_Date]],Table3[[#This Row],[Order_Date]])</f>
        <v>8</v>
      </c>
    </row>
    <row r="9097" spans="1:16" x14ac:dyDescent="0.25">
      <c r="A9097">
        <v>9096</v>
      </c>
      <c r="B9097" t="s">
        <v>31</v>
      </c>
      <c r="C9097" t="s">
        <v>38</v>
      </c>
      <c r="D9097" t="s">
        <v>32</v>
      </c>
      <c r="E9097" t="s">
        <v>46</v>
      </c>
      <c r="F9097" t="s">
        <v>304</v>
      </c>
      <c r="G9097" t="s">
        <v>269</v>
      </c>
      <c r="H9097">
        <v>48</v>
      </c>
      <c r="I9097">
        <v>45378.98</v>
      </c>
      <c r="J9097">
        <v>2178191.04</v>
      </c>
      <c r="K9097">
        <v>4577.55</v>
      </c>
      <c r="L9097">
        <v>919</v>
      </c>
      <c r="M9097" t="s">
        <v>21</v>
      </c>
      <c r="N9097" t="s">
        <v>30</v>
      </c>
      <c r="O9097">
        <v>470374.2</v>
      </c>
      <c r="P9097">
        <f>_xlfn.DAYS(Table3[[#This Row],[Delivery_Date]],Table3[[#This Row],[Order_Date]])</f>
        <v>13</v>
      </c>
    </row>
    <row r="9098" spans="1:16" x14ac:dyDescent="0.25">
      <c r="A9098">
        <v>9097</v>
      </c>
      <c r="B9098" t="s">
        <v>23</v>
      </c>
      <c r="C9098" t="s">
        <v>38</v>
      </c>
      <c r="D9098" t="s">
        <v>32</v>
      </c>
      <c r="E9098" t="s">
        <v>52</v>
      </c>
      <c r="F9098" t="s">
        <v>229</v>
      </c>
      <c r="G9098" t="s">
        <v>260</v>
      </c>
      <c r="H9098">
        <v>34</v>
      </c>
      <c r="I9098">
        <v>3958.15</v>
      </c>
      <c r="J9098">
        <v>134577.1</v>
      </c>
      <c r="K9098">
        <v>3240.07</v>
      </c>
      <c r="L9098">
        <v>232</v>
      </c>
      <c r="M9098" t="s">
        <v>29</v>
      </c>
      <c r="N9098" t="s">
        <v>70</v>
      </c>
      <c r="O9098">
        <v>8598.23</v>
      </c>
      <c r="P9098">
        <f>_xlfn.DAYS(Table3[[#This Row],[Delivery_Date]],Table3[[#This Row],[Order_Date]])</f>
        <v>7</v>
      </c>
    </row>
    <row r="9099" spans="1:16" x14ac:dyDescent="0.25">
      <c r="A9099">
        <v>9098</v>
      </c>
      <c r="B9099" t="s">
        <v>15</v>
      </c>
      <c r="C9099" t="s">
        <v>16</v>
      </c>
      <c r="D9099" t="s">
        <v>32</v>
      </c>
      <c r="E9099" t="s">
        <v>46</v>
      </c>
      <c r="F9099" t="s">
        <v>329</v>
      </c>
      <c r="G9099" t="s">
        <v>131</v>
      </c>
      <c r="H9099">
        <v>71</v>
      </c>
      <c r="I9099">
        <v>44542.09</v>
      </c>
      <c r="J9099">
        <v>3162488.39</v>
      </c>
      <c r="K9099">
        <v>3689.12</v>
      </c>
      <c r="L9099">
        <v>512</v>
      </c>
      <c r="M9099" t="s">
        <v>42</v>
      </c>
      <c r="N9099" t="s">
        <v>22</v>
      </c>
      <c r="O9099">
        <v>643139.96</v>
      </c>
      <c r="P9099">
        <f>_xlfn.DAYS(Table3[[#This Row],[Delivery_Date]],Table3[[#This Row],[Order_Date]])</f>
        <v>1</v>
      </c>
    </row>
    <row r="9100" spans="1:16" x14ac:dyDescent="0.25">
      <c r="A9100">
        <v>9099</v>
      </c>
      <c r="B9100" t="s">
        <v>31</v>
      </c>
      <c r="C9100" t="s">
        <v>16</v>
      </c>
      <c r="D9100" t="s">
        <v>25</v>
      </c>
      <c r="E9100" t="s">
        <v>60</v>
      </c>
      <c r="F9100" t="s">
        <v>209</v>
      </c>
      <c r="G9100" t="s">
        <v>131</v>
      </c>
      <c r="H9100">
        <v>72</v>
      </c>
      <c r="I9100">
        <v>21164.55</v>
      </c>
      <c r="J9100">
        <v>1523847.6</v>
      </c>
      <c r="K9100">
        <v>794.07</v>
      </c>
      <c r="L9100">
        <v>86</v>
      </c>
      <c r="M9100" t="s">
        <v>29</v>
      </c>
      <c r="N9100" t="s">
        <v>22</v>
      </c>
      <c r="O9100">
        <v>172303.1</v>
      </c>
      <c r="P9100">
        <f>_xlfn.DAYS(Table3[[#This Row],[Delivery_Date]],Table3[[#This Row],[Order_Date]])</f>
        <v>14</v>
      </c>
    </row>
    <row r="9101" spans="1:16" x14ac:dyDescent="0.25">
      <c r="A9101">
        <v>9100</v>
      </c>
      <c r="B9101" t="s">
        <v>15</v>
      </c>
      <c r="C9101" t="s">
        <v>24</v>
      </c>
      <c r="D9101" t="s">
        <v>25</v>
      </c>
      <c r="E9101" t="s">
        <v>18</v>
      </c>
      <c r="F9101" t="s">
        <v>341</v>
      </c>
      <c r="G9101" t="s">
        <v>20</v>
      </c>
      <c r="H9101">
        <v>96</v>
      </c>
      <c r="I9101">
        <v>45080.6</v>
      </c>
      <c r="J9101">
        <v>4327737.5999999996</v>
      </c>
      <c r="K9101">
        <v>2357.29</v>
      </c>
      <c r="L9101">
        <v>151</v>
      </c>
      <c r="M9101" t="s">
        <v>29</v>
      </c>
      <c r="N9101" t="s">
        <v>70</v>
      </c>
      <c r="O9101">
        <v>1002597</v>
      </c>
      <c r="P9101">
        <f>_xlfn.DAYS(Table3[[#This Row],[Delivery_Date]],Table3[[#This Row],[Order_Date]])</f>
        <v>5</v>
      </c>
    </row>
    <row r="9102" spans="1:16" x14ac:dyDescent="0.25">
      <c r="A9102">
        <v>9101</v>
      </c>
      <c r="B9102" t="s">
        <v>23</v>
      </c>
      <c r="C9102" t="s">
        <v>16</v>
      </c>
      <c r="D9102" t="s">
        <v>45</v>
      </c>
      <c r="E9102" t="s">
        <v>26</v>
      </c>
      <c r="F9102" t="s">
        <v>372</v>
      </c>
      <c r="G9102" t="s">
        <v>268</v>
      </c>
      <c r="H9102">
        <v>5</v>
      </c>
      <c r="I9102">
        <v>16967.599999999999</v>
      </c>
      <c r="J9102">
        <v>84838</v>
      </c>
      <c r="K9102">
        <v>4855.07</v>
      </c>
      <c r="L9102">
        <v>126</v>
      </c>
      <c r="M9102" t="s">
        <v>29</v>
      </c>
      <c r="N9102" t="s">
        <v>43</v>
      </c>
      <c r="O9102">
        <v>16752.12</v>
      </c>
      <c r="P9102">
        <f>_xlfn.DAYS(Table3[[#This Row],[Delivery_Date]],Table3[[#This Row],[Order_Date]])</f>
        <v>4</v>
      </c>
    </row>
    <row r="9103" spans="1:16" x14ac:dyDescent="0.25">
      <c r="A9103">
        <v>9102</v>
      </c>
      <c r="B9103" t="s">
        <v>37</v>
      </c>
      <c r="C9103" t="s">
        <v>38</v>
      </c>
      <c r="D9103" t="s">
        <v>17</v>
      </c>
      <c r="E9103" t="s">
        <v>52</v>
      </c>
      <c r="F9103" t="s">
        <v>215</v>
      </c>
      <c r="G9103" t="s">
        <v>101</v>
      </c>
      <c r="H9103">
        <v>92</v>
      </c>
      <c r="I9103">
        <v>49505.72</v>
      </c>
      <c r="J9103">
        <v>4554526.24</v>
      </c>
      <c r="K9103">
        <v>3988.95</v>
      </c>
      <c r="L9103">
        <v>866</v>
      </c>
      <c r="M9103" t="s">
        <v>42</v>
      </c>
      <c r="N9103" t="s">
        <v>70</v>
      </c>
      <c r="O9103">
        <v>863153.41</v>
      </c>
      <c r="P9103">
        <f>_xlfn.DAYS(Table3[[#This Row],[Delivery_Date]],Table3[[#This Row],[Order_Date]])</f>
        <v>1</v>
      </c>
    </row>
    <row r="9104" spans="1:16" x14ac:dyDescent="0.25">
      <c r="A9104">
        <v>9103</v>
      </c>
      <c r="B9104" t="s">
        <v>37</v>
      </c>
      <c r="C9104" t="s">
        <v>38</v>
      </c>
      <c r="D9104" t="s">
        <v>45</v>
      </c>
      <c r="E9104" t="s">
        <v>18</v>
      </c>
      <c r="F9104" t="s">
        <v>153</v>
      </c>
      <c r="G9104" t="s">
        <v>101</v>
      </c>
      <c r="H9104">
        <v>28</v>
      </c>
      <c r="I9104">
        <v>11507.62</v>
      </c>
      <c r="J9104">
        <v>322213.36</v>
      </c>
      <c r="K9104">
        <v>838.74</v>
      </c>
      <c r="L9104">
        <v>743</v>
      </c>
      <c r="M9104" t="s">
        <v>35</v>
      </c>
      <c r="N9104" t="s">
        <v>43</v>
      </c>
      <c r="O9104">
        <v>64702.71</v>
      </c>
      <c r="P9104">
        <f>_xlfn.DAYS(Table3[[#This Row],[Delivery_Date]],Table3[[#This Row],[Order_Date]])</f>
        <v>14</v>
      </c>
    </row>
    <row r="9105" spans="1:16" x14ac:dyDescent="0.25">
      <c r="A9105">
        <v>9104</v>
      </c>
      <c r="B9105" t="s">
        <v>51</v>
      </c>
      <c r="C9105" t="s">
        <v>16</v>
      </c>
      <c r="D9105" t="s">
        <v>17</v>
      </c>
      <c r="E9105" t="s">
        <v>60</v>
      </c>
      <c r="F9105" t="s">
        <v>354</v>
      </c>
      <c r="G9105" t="s">
        <v>306</v>
      </c>
      <c r="H9105">
        <v>24</v>
      </c>
      <c r="I9105">
        <v>41986.43</v>
      </c>
      <c r="J9105">
        <v>1007674.32</v>
      </c>
      <c r="K9105">
        <v>2216.89</v>
      </c>
      <c r="L9105">
        <v>516</v>
      </c>
      <c r="M9105" t="s">
        <v>42</v>
      </c>
      <c r="N9105" t="s">
        <v>30</v>
      </c>
      <c r="O9105">
        <v>198405.36</v>
      </c>
      <c r="P9105">
        <f>_xlfn.DAYS(Table3[[#This Row],[Delivery_Date]],Table3[[#This Row],[Order_Date]])</f>
        <v>14</v>
      </c>
    </row>
    <row r="9106" spans="1:16" x14ac:dyDescent="0.25">
      <c r="A9106">
        <v>9105</v>
      </c>
      <c r="B9106" t="s">
        <v>65</v>
      </c>
      <c r="C9106" t="s">
        <v>38</v>
      </c>
      <c r="D9106" t="s">
        <v>17</v>
      </c>
      <c r="E9106" t="s">
        <v>60</v>
      </c>
      <c r="F9106" t="s">
        <v>151</v>
      </c>
      <c r="G9106" t="s">
        <v>337</v>
      </c>
      <c r="H9106">
        <v>49</v>
      </c>
      <c r="I9106">
        <v>35520.82</v>
      </c>
      <c r="J9106">
        <v>1740520.18</v>
      </c>
      <c r="K9106">
        <v>1261.22</v>
      </c>
      <c r="L9106">
        <v>333</v>
      </c>
      <c r="M9106" t="s">
        <v>29</v>
      </c>
      <c r="N9106" t="s">
        <v>30</v>
      </c>
      <c r="O9106">
        <v>275238.83</v>
      </c>
      <c r="P9106">
        <f>_xlfn.DAYS(Table3[[#This Row],[Delivery_Date]],Table3[[#This Row],[Order_Date]])</f>
        <v>1</v>
      </c>
    </row>
    <row r="9107" spans="1:16" x14ac:dyDescent="0.25">
      <c r="A9107">
        <v>9106</v>
      </c>
      <c r="B9107" t="s">
        <v>23</v>
      </c>
      <c r="C9107" t="s">
        <v>16</v>
      </c>
      <c r="D9107" t="s">
        <v>25</v>
      </c>
      <c r="E9107" t="s">
        <v>18</v>
      </c>
      <c r="F9107" t="s">
        <v>84</v>
      </c>
      <c r="G9107" t="s">
        <v>146</v>
      </c>
      <c r="H9107">
        <v>12</v>
      </c>
      <c r="I9107">
        <v>44955.89</v>
      </c>
      <c r="J9107">
        <v>539470.68000000005</v>
      </c>
      <c r="K9107">
        <v>3809.71</v>
      </c>
      <c r="L9107">
        <v>385</v>
      </c>
      <c r="M9107" t="s">
        <v>21</v>
      </c>
      <c r="N9107" t="s">
        <v>43</v>
      </c>
      <c r="O9107">
        <v>40039.21</v>
      </c>
      <c r="P9107">
        <f>_xlfn.DAYS(Table3[[#This Row],[Delivery_Date]],Table3[[#This Row],[Order_Date]])</f>
        <v>15</v>
      </c>
    </row>
    <row r="9108" spans="1:16" x14ac:dyDescent="0.25">
      <c r="A9108">
        <v>9107</v>
      </c>
      <c r="B9108" t="s">
        <v>51</v>
      </c>
      <c r="C9108" t="s">
        <v>24</v>
      </c>
      <c r="D9108" t="s">
        <v>32</v>
      </c>
      <c r="E9108" t="s">
        <v>52</v>
      </c>
      <c r="F9108" t="s">
        <v>155</v>
      </c>
      <c r="G9108" t="s">
        <v>197</v>
      </c>
      <c r="H9108">
        <v>28</v>
      </c>
      <c r="I9108">
        <v>27554.41</v>
      </c>
      <c r="J9108">
        <v>771523.48</v>
      </c>
      <c r="K9108">
        <v>706.66</v>
      </c>
      <c r="L9108">
        <v>762</v>
      </c>
      <c r="M9108" t="s">
        <v>29</v>
      </c>
      <c r="N9108" t="s">
        <v>22</v>
      </c>
      <c r="O9108">
        <v>60932.93</v>
      </c>
      <c r="P9108">
        <f>_xlfn.DAYS(Table3[[#This Row],[Delivery_Date]],Table3[[#This Row],[Order_Date]])</f>
        <v>7</v>
      </c>
    </row>
    <row r="9109" spans="1:16" x14ac:dyDescent="0.25">
      <c r="A9109">
        <v>9108</v>
      </c>
      <c r="B9109" t="s">
        <v>65</v>
      </c>
      <c r="C9109" t="s">
        <v>24</v>
      </c>
      <c r="D9109" t="s">
        <v>39</v>
      </c>
      <c r="E9109" t="s">
        <v>52</v>
      </c>
      <c r="F9109" t="s">
        <v>90</v>
      </c>
      <c r="G9109" t="s">
        <v>112</v>
      </c>
      <c r="H9109">
        <v>46</v>
      </c>
      <c r="I9109">
        <v>34818.61</v>
      </c>
      <c r="J9109">
        <v>1601656.06</v>
      </c>
      <c r="K9109">
        <v>1301.6600000000001</v>
      </c>
      <c r="L9109">
        <v>858</v>
      </c>
      <c r="M9109" t="s">
        <v>35</v>
      </c>
      <c r="N9109" t="s">
        <v>30</v>
      </c>
      <c r="O9109">
        <v>273748.44</v>
      </c>
      <c r="P9109">
        <f>_xlfn.DAYS(Table3[[#This Row],[Delivery_Date]],Table3[[#This Row],[Order_Date]])</f>
        <v>14</v>
      </c>
    </row>
    <row r="9110" spans="1:16" x14ac:dyDescent="0.25">
      <c r="A9110">
        <v>9109</v>
      </c>
      <c r="B9110" t="s">
        <v>44</v>
      </c>
      <c r="C9110" t="s">
        <v>16</v>
      </c>
      <c r="D9110" t="s">
        <v>32</v>
      </c>
      <c r="E9110" t="s">
        <v>26</v>
      </c>
      <c r="F9110" t="s">
        <v>98</v>
      </c>
      <c r="G9110" t="s">
        <v>284</v>
      </c>
      <c r="H9110">
        <v>64</v>
      </c>
      <c r="I9110">
        <v>31925.759999999998</v>
      </c>
      <c r="J9110">
        <v>2043248.6399999999</v>
      </c>
      <c r="K9110">
        <v>4449.6099999999997</v>
      </c>
      <c r="L9110">
        <v>367</v>
      </c>
      <c r="M9110" t="s">
        <v>42</v>
      </c>
      <c r="N9110" t="s">
        <v>22</v>
      </c>
      <c r="O9110">
        <v>325282.58</v>
      </c>
      <c r="P9110">
        <f>_xlfn.DAYS(Table3[[#This Row],[Delivery_Date]],Table3[[#This Row],[Order_Date]])</f>
        <v>11</v>
      </c>
    </row>
    <row r="9111" spans="1:16" x14ac:dyDescent="0.25">
      <c r="A9111">
        <v>9110</v>
      </c>
      <c r="B9111" t="s">
        <v>65</v>
      </c>
      <c r="C9111" t="s">
        <v>24</v>
      </c>
      <c r="D9111" t="s">
        <v>45</v>
      </c>
      <c r="E9111" t="s">
        <v>46</v>
      </c>
      <c r="F9111" t="s">
        <v>34</v>
      </c>
      <c r="G9111" t="s">
        <v>235</v>
      </c>
      <c r="H9111">
        <v>31</v>
      </c>
      <c r="I9111">
        <v>38570.9</v>
      </c>
      <c r="J9111">
        <v>1195697.8999999999</v>
      </c>
      <c r="K9111">
        <v>3746.41</v>
      </c>
      <c r="L9111">
        <v>293</v>
      </c>
      <c r="M9111" t="s">
        <v>21</v>
      </c>
      <c r="N9111" t="s">
        <v>22</v>
      </c>
      <c r="O9111">
        <v>98921.04</v>
      </c>
      <c r="P9111">
        <f>_xlfn.DAYS(Table3[[#This Row],[Delivery_Date]],Table3[[#This Row],[Order_Date]])</f>
        <v>10</v>
      </c>
    </row>
    <row r="9112" spans="1:16" x14ac:dyDescent="0.25">
      <c r="A9112">
        <v>9111</v>
      </c>
      <c r="B9112" t="s">
        <v>65</v>
      </c>
      <c r="C9112" t="s">
        <v>38</v>
      </c>
      <c r="D9112" t="s">
        <v>45</v>
      </c>
      <c r="E9112" t="s">
        <v>26</v>
      </c>
      <c r="F9112" t="s">
        <v>218</v>
      </c>
      <c r="G9112" t="s">
        <v>222</v>
      </c>
      <c r="H9112">
        <v>88</v>
      </c>
      <c r="I9112">
        <v>29177.06</v>
      </c>
      <c r="J9112">
        <v>2567581.2799999998</v>
      </c>
      <c r="K9112">
        <v>2040.41</v>
      </c>
      <c r="L9112">
        <v>991</v>
      </c>
      <c r="M9112" t="s">
        <v>35</v>
      </c>
      <c r="N9112" t="s">
        <v>70</v>
      </c>
      <c r="O9112">
        <v>217334.2</v>
      </c>
      <c r="P9112">
        <f>_xlfn.DAYS(Table3[[#This Row],[Delivery_Date]],Table3[[#This Row],[Order_Date]])</f>
        <v>2</v>
      </c>
    </row>
    <row r="9113" spans="1:16" x14ac:dyDescent="0.25">
      <c r="A9113">
        <v>9112</v>
      </c>
      <c r="B9113" t="s">
        <v>23</v>
      </c>
      <c r="C9113" t="s">
        <v>24</v>
      </c>
      <c r="D9113" t="s">
        <v>32</v>
      </c>
      <c r="E9113" t="s">
        <v>60</v>
      </c>
      <c r="F9113" t="s">
        <v>386</v>
      </c>
      <c r="G9113" t="s">
        <v>27</v>
      </c>
      <c r="H9113">
        <v>97</v>
      </c>
      <c r="I9113">
        <v>41452.18</v>
      </c>
      <c r="J9113">
        <v>4020861.46</v>
      </c>
      <c r="K9113">
        <v>986.72</v>
      </c>
      <c r="L9113">
        <v>924</v>
      </c>
      <c r="M9113" t="s">
        <v>21</v>
      </c>
      <c r="N9113" t="s">
        <v>22</v>
      </c>
      <c r="O9113">
        <v>298014.93</v>
      </c>
      <c r="P9113">
        <f>_xlfn.DAYS(Table3[[#This Row],[Delivery_Date]],Table3[[#This Row],[Order_Date]])</f>
        <v>2</v>
      </c>
    </row>
    <row r="9114" spans="1:16" x14ac:dyDescent="0.25">
      <c r="A9114">
        <v>9113</v>
      </c>
      <c r="B9114" t="s">
        <v>31</v>
      </c>
      <c r="C9114" t="s">
        <v>24</v>
      </c>
      <c r="D9114" t="s">
        <v>25</v>
      </c>
      <c r="E9114" t="s">
        <v>52</v>
      </c>
      <c r="F9114" t="s">
        <v>213</v>
      </c>
      <c r="G9114" t="s">
        <v>229</v>
      </c>
      <c r="H9114">
        <v>22</v>
      </c>
      <c r="I9114">
        <v>10423.67</v>
      </c>
      <c r="J9114">
        <v>229320.74</v>
      </c>
      <c r="K9114">
        <v>4840.91</v>
      </c>
      <c r="L9114">
        <v>316</v>
      </c>
      <c r="M9114" t="s">
        <v>21</v>
      </c>
      <c r="N9114" t="s">
        <v>36</v>
      </c>
      <c r="O9114">
        <v>21006.41</v>
      </c>
      <c r="P9114">
        <f>_xlfn.DAYS(Table3[[#This Row],[Delivery_Date]],Table3[[#This Row],[Order_Date]])</f>
        <v>12</v>
      </c>
    </row>
    <row r="9115" spans="1:16" x14ac:dyDescent="0.25">
      <c r="A9115">
        <v>9114</v>
      </c>
      <c r="B9115" t="s">
        <v>31</v>
      </c>
      <c r="C9115" t="s">
        <v>24</v>
      </c>
      <c r="D9115" t="s">
        <v>45</v>
      </c>
      <c r="E9115" t="s">
        <v>26</v>
      </c>
      <c r="F9115" t="s">
        <v>211</v>
      </c>
      <c r="G9115" t="s">
        <v>248</v>
      </c>
      <c r="H9115">
        <v>27</v>
      </c>
      <c r="I9115">
        <v>49645.54</v>
      </c>
      <c r="J9115">
        <v>1340429.58</v>
      </c>
      <c r="K9115">
        <v>133.28</v>
      </c>
      <c r="L9115">
        <v>274</v>
      </c>
      <c r="M9115" t="s">
        <v>21</v>
      </c>
      <c r="N9115" t="s">
        <v>70</v>
      </c>
      <c r="O9115">
        <v>175205.57</v>
      </c>
      <c r="P9115">
        <f>_xlfn.DAYS(Table3[[#This Row],[Delivery_Date]],Table3[[#This Row],[Order_Date]])</f>
        <v>9</v>
      </c>
    </row>
    <row r="9116" spans="1:16" x14ac:dyDescent="0.25">
      <c r="A9116">
        <v>9115</v>
      </c>
      <c r="B9116" t="s">
        <v>59</v>
      </c>
      <c r="C9116" t="s">
        <v>38</v>
      </c>
      <c r="D9116" t="s">
        <v>45</v>
      </c>
      <c r="E9116" t="s">
        <v>18</v>
      </c>
      <c r="F9116" t="s">
        <v>80</v>
      </c>
      <c r="G9116" t="s">
        <v>202</v>
      </c>
      <c r="H9116">
        <v>46</v>
      </c>
      <c r="I9116">
        <v>13880.31</v>
      </c>
      <c r="J9116">
        <v>638494.26</v>
      </c>
      <c r="K9116">
        <v>4032.84</v>
      </c>
      <c r="L9116">
        <v>503</v>
      </c>
      <c r="M9116" t="s">
        <v>35</v>
      </c>
      <c r="N9116" t="s">
        <v>30</v>
      </c>
      <c r="O9116">
        <v>44835.94</v>
      </c>
      <c r="P9116">
        <f>_xlfn.DAYS(Table3[[#This Row],[Delivery_Date]],Table3[[#This Row],[Order_Date]])</f>
        <v>8</v>
      </c>
    </row>
    <row r="9117" spans="1:16" x14ac:dyDescent="0.25">
      <c r="A9117">
        <v>9116</v>
      </c>
      <c r="B9117" t="s">
        <v>59</v>
      </c>
      <c r="C9117" t="s">
        <v>38</v>
      </c>
      <c r="D9117" t="s">
        <v>32</v>
      </c>
      <c r="E9117" t="s">
        <v>60</v>
      </c>
      <c r="F9117" t="s">
        <v>344</v>
      </c>
      <c r="G9117" t="s">
        <v>352</v>
      </c>
      <c r="H9117">
        <v>20</v>
      </c>
      <c r="I9117">
        <v>23779.9</v>
      </c>
      <c r="J9117">
        <v>475598</v>
      </c>
      <c r="K9117">
        <v>764.4</v>
      </c>
      <c r="L9117">
        <v>518</v>
      </c>
      <c r="M9117" t="s">
        <v>35</v>
      </c>
      <c r="N9117" t="s">
        <v>22</v>
      </c>
      <c r="O9117">
        <v>79602.59</v>
      </c>
      <c r="P9117">
        <f>_xlfn.DAYS(Table3[[#This Row],[Delivery_Date]],Table3[[#This Row],[Order_Date]])</f>
        <v>14</v>
      </c>
    </row>
    <row r="9118" spans="1:16" x14ac:dyDescent="0.25">
      <c r="A9118">
        <v>9117</v>
      </c>
      <c r="B9118" t="s">
        <v>15</v>
      </c>
      <c r="C9118" t="s">
        <v>16</v>
      </c>
      <c r="D9118" t="s">
        <v>25</v>
      </c>
      <c r="E9118" t="s">
        <v>18</v>
      </c>
      <c r="F9118" t="s">
        <v>298</v>
      </c>
      <c r="G9118" t="s">
        <v>346</v>
      </c>
      <c r="H9118">
        <v>94</v>
      </c>
      <c r="I9118">
        <v>15330.28</v>
      </c>
      <c r="J9118">
        <v>1441046.32</v>
      </c>
      <c r="K9118">
        <v>2028.56</v>
      </c>
      <c r="L9118">
        <v>91</v>
      </c>
      <c r="M9118" t="s">
        <v>21</v>
      </c>
      <c r="N9118" t="s">
        <v>22</v>
      </c>
      <c r="O9118">
        <v>317523.49</v>
      </c>
      <c r="P9118">
        <f>_xlfn.DAYS(Table3[[#This Row],[Delivery_Date]],Table3[[#This Row],[Order_Date]])</f>
        <v>14</v>
      </c>
    </row>
    <row r="9119" spans="1:16" x14ac:dyDescent="0.25">
      <c r="A9119">
        <v>9118</v>
      </c>
      <c r="B9119" t="s">
        <v>31</v>
      </c>
      <c r="C9119" t="s">
        <v>16</v>
      </c>
      <c r="D9119" t="s">
        <v>39</v>
      </c>
      <c r="E9119" t="s">
        <v>60</v>
      </c>
      <c r="F9119" t="s">
        <v>101</v>
      </c>
      <c r="G9119" t="s">
        <v>226</v>
      </c>
      <c r="H9119">
        <v>77</v>
      </c>
      <c r="I9119">
        <v>2800.79</v>
      </c>
      <c r="J9119">
        <v>215660.83</v>
      </c>
      <c r="K9119">
        <v>3513.39</v>
      </c>
      <c r="L9119">
        <v>259</v>
      </c>
      <c r="M9119" t="s">
        <v>35</v>
      </c>
      <c r="N9119" t="s">
        <v>70</v>
      </c>
      <c r="O9119">
        <v>30129.35</v>
      </c>
      <c r="P9119">
        <f>_xlfn.DAYS(Table3[[#This Row],[Delivery_Date]],Table3[[#This Row],[Order_Date]])</f>
        <v>9</v>
      </c>
    </row>
    <row r="9120" spans="1:16" x14ac:dyDescent="0.25">
      <c r="A9120">
        <v>9119</v>
      </c>
      <c r="B9120" t="s">
        <v>23</v>
      </c>
      <c r="C9120" t="s">
        <v>38</v>
      </c>
      <c r="D9120" t="s">
        <v>39</v>
      </c>
      <c r="E9120" t="s">
        <v>60</v>
      </c>
      <c r="F9120" t="s">
        <v>63</v>
      </c>
      <c r="G9120" t="s">
        <v>321</v>
      </c>
      <c r="H9120">
        <v>19</v>
      </c>
      <c r="I9120">
        <v>48467</v>
      </c>
      <c r="J9120">
        <v>920873</v>
      </c>
      <c r="K9120">
        <v>4466.43</v>
      </c>
      <c r="L9120">
        <v>474</v>
      </c>
      <c r="M9120" t="s">
        <v>21</v>
      </c>
      <c r="N9120" t="s">
        <v>36</v>
      </c>
      <c r="O9120">
        <v>82526.83</v>
      </c>
      <c r="P9120">
        <f>_xlfn.DAYS(Table3[[#This Row],[Delivery_Date]],Table3[[#This Row],[Order_Date]])</f>
        <v>3</v>
      </c>
    </row>
    <row r="9121" spans="1:16" x14ac:dyDescent="0.25">
      <c r="A9121">
        <v>9120</v>
      </c>
      <c r="B9121" t="s">
        <v>44</v>
      </c>
      <c r="C9121" t="s">
        <v>16</v>
      </c>
      <c r="D9121" t="s">
        <v>17</v>
      </c>
      <c r="E9121" t="s">
        <v>26</v>
      </c>
      <c r="F9121" t="s">
        <v>273</v>
      </c>
      <c r="G9121" t="s">
        <v>280</v>
      </c>
      <c r="H9121">
        <v>19</v>
      </c>
      <c r="I9121">
        <v>1447.73</v>
      </c>
      <c r="J9121">
        <v>27506.87</v>
      </c>
      <c r="K9121">
        <v>738.34</v>
      </c>
      <c r="L9121">
        <v>813</v>
      </c>
      <c r="M9121" t="s">
        <v>35</v>
      </c>
      <c r="N9121" t="s">
        <v>22</v>
      </c>
      <c r="O9121">
        <v>5390.81</v>
      </c>
      <c r="P9121">
        <f>_xlfn.DAYS(Table3[[#This Row],[Delivery_Date]],Table3[[#This Row],[Order_Date]])</f>
        <v>6</v>
      </c>
    </row>
    <row r="9122" spans="1:16" x14ac:dyDescent="0.25">
      <c r="A9122">
        <v>9121</v>
      </c>
      <c r="B9122" t="s">
        <v>23</v>
      </c>
      <c r="C9122" t="s">
        <v>38</v>
      </c>
      <c r="D9122" t="s">
        <v>17</v>
      </c>
      <c r="E9122" t="s">
        <v>18</v>
      </c>
      <c r="F9122" t="s">
        <v>341</v>
      </c>
      <c r="G9122" t="s">
        <v>53</v>
      </c>
      <c r="H9122">
        <v>5</v>
      </c>
      <c r="I9122">
        <v>47111.06</v>
      </c>
      <c r="J9122">
        <v>235555.3</v>
      </c>
      <c r="K9122">
        <v>3726.44</v>
      </c>
      <c r="L9122">
        <v>614</v>
      </c>
      <c r="M9122" t="s">
        <v>29</v>
      </c>
      <c r="N9122" t="s">
        <v>22</v>
      </c>
      <c r="O9122">
        <v>30733.25</v>
      </c>
      <c r="P9122">
        <f>_xlfn.DAYS(Table3[[#This Row],[Delivery_Date]],Table3[[#This Row],[Order_Date]])</f>
        <v>12</v>
      </c>
    </row>
    <row r="9123" spans="1:16" x14ac:dyDescent="0.25">
      <c r="A9123">
        <v>9122</v>
      </c>
      <c r="B9123" t="s">
        <v>31</v>
      </c>
      <c r="C9123" t="s">
        <v>38</v>
      </c>
      <c r="D9123" t="s">
        <v>25</v>
      </c>
      <c r="E9123" t="s">
        <v>46</v>
      </c>
      <c r="F9123" t="s">
        <v>331</v>
      </c>
      <c r="G9123" t="s">
        <v>93</v>
      </c>
      <c r="H9123">
        <v>53</v>
      </c>
      <c r="I9123">
        <v>3315.14</v>
      </c>
      <c r="J9123">
        <v>175702.42</v>
      </c>
      <c r="K9123">
        <v>821.9</v>
      </c>
      <c r="L9123">
        <v>120</v>
      </c>
      <c r="M9123" t="s">
        <v>29</v>
      </c>
      <c r="N9123" t="s">
        <v>70</v>
      </c>
      <c r="O9123">
        <v>10924.74</v>
      </c>
      <c r="P9123">
        <f>_xlfn.DAYS(Table3[[#This Row],[Delivery_Date]],Table3[[#This Row],[Order_Date]])</f>
        <v>1</v>
      </c>
    </row>
    <row r="9124" spans="1:16" x14ac:dyDescent="0.25">
      <c r="A9124">
        <v>9123</v>
      </c>
      <c r="B9124" t="s">
        <v>23</v>
      </c>
      <c r="C9124" t="s">
        <v>24</v>
      </c>
      <c r="D9124" t="s">
        <v>17</v>
      </c>
      <c r="E9124" t="s">
        <v>46</v>
      </c>
      <c r="F9124" t="s">
        <v>145</v>
      </c>
      <c r="G9124" t="s">
        <v>169</v>
      </c>
      <c r="H9124">
        <v>17</v>
      </c>
      <c r="I9124">
        <v>13871.94</v>
      </c>
      <c r="J9124">
        <v>235822.98</v>
      </c>
      <c r="K9124">
        <v>3493.45</v>
      </c>
      <c r="L9124">
        <v>305</v>
      </c>
      <c r="M9124" t="s">
        <v>21</v>
      </c>
      <c r="N9124" t="s">
        <v>22</v>
      </c>
      <c r="O9124">
        <v>46104.46</v>
      </c>
      <c r="P9124">
        <f>_xlfn.DAYS(Table3[[#This Row],[Delivery_Date]],Table3[[#This Row],[Order_Date]])</f>
        <v>8</v>
      </c>
    </row>
    <row r="9125" spans="1:16" x14ac:dyDescent="0.25">
      <c r="A9125">
        <v>9124</v>
      </c>
      <c r="B9125" t="s">
        <v>59</v>
      </c>
      <c r="C9125" t="s">
        <v>24</v>
      </c>
      <c r="D9125" t="s">
        <v>17</v>
      </c>
      <c r="E9125" t="s">
        <v>18</v>
      </c>
      <c r="F9125" t="s">
        <v>64</v>
      </c>
      <c r="G9125" t="s">
        <v>407</v>
      </c>
      <c r="H9125">
        <v>94</v>
      </c>
      <c r="I9125">
        <v>12520.48</v>
      </c>
      <c r="J9125">
        <v>1176925.1200000001</v>
      </c>
      <c r="K9125">
        <v>2865.46</v>
      </c>
      <c r="L9125">
        <v>938</v>
      </c>
      <c r="M9125" t="s">
        <v>21</v>
      </c>
      <c r="N9125" t="s">
        <v>43</v>
      </c>
      <c r="O9125">
        <v>91207.1</v>
      </c>
      <c r="P9125">
        <f>_xlfn.DAYS(Table3[[#This Row],[Delivery_Date]],Table3[[#This Row],[Order_Date]])</f>
        <v>1</v>
      </c>
    </row>
    <row r="9126" spans="1:16" x14ac:dyDescent="0.25">
      <c r="A9126">
        <v>9125</v>
      </c>
      <c r="B9126" t="s">
        <v>59</v>
      </c>
      <c r="C9126" t="s">
        <v>38</v>
      </c>
      <c r="D9126" t="s">
        <v>25</v>
      </c>
      <c r="E9126" t="s">
        <v>60</v>
      </c>
      <c r="F9126" t="s">
        <v>41</v>
      </c>
      <c r="G9126" t="s">
        <v>33</v>
      </c>
      <c r="H9126">
        <v>83</v>
      </c>
      <c r="I9126">
        <v>29802.02</v>
      </c>
      <c r="J9126">
        <v>2473567.66</v>
      </c>
      <c r="K9126">
        <v>195.38</v>
      </c>
      <c r="L9126">
        <v>959</v>
      </c>
      <c r="M9126" t="s">
        <v>35</v>
      </c>
      <c r="N9126" t="s">
        <v>70</v>
      </c>
      <c r="O9126">
        <v>201280.95</v>
      </c>
      <c r="P9126">
        <f>_xlfn.DAYS(Table3[[#This Row],[Delivery_Date]],Table3[[#This Row],[Order_Date]])</f>
        <v>15</v>
      </c>
    </row>
    <row r="9127" spans="1:16" x14ac:dyDescent="0.25">
      <c r="A9127">
        <v>9126</v>
      </c>
      <c r="B9127" t="s">
        <v>44</v>
      </c>
      <c r="C9127" t="s">
        <v>38</v>
      </c>
      <c r="D9127" t="s">
        <v>32</v>
      </c>
      <c r="E9127" t="s">
        <v>26</v>
      </c>
      <c r="F9127" t="s">
        <v>151</v>
      </c>
      <c r="G9127" t="s">
        <v>92</v>
      </c>
      <c r="H9127">
        <v>15</v>
      </c>
      <c r="I9127">
        <v>23330.18</v>
      </c>
      <c r="J9127">
        <v>349952.7</v>
      </c>
      <c r="K9127">
        <v>826.3</v>
      </c>
      <c r="L9127">
        <v>743</v>
      </c>
      <c r="M9127" t="s">
        <v>21</v>
      </c>
      <c r="N9127" t="s">
        <v>43</v>
      </c>
      <c r="O9127">
        <v>22533.64</v>
      </c>
      <c r="P9127">
        <f>_xlfn.DAYS(Table3[[#This Row],[Delivery_Date]],Table3[[#This Row],[Order_Date]])</f>
        <v>9</v>
      </c>
    </row>
    <row r="9128" spans="1:16" x14ac:dyDescent="0.25">
      <c r="A9128">
        <v>9127</v>
      </c>
      <c r="B9128" t="s">
        <v>23</v>
      </c>
      <c r="C9128" t="s">
        <v>38</v>
      </c>
      <c r="D9128" t="s">
        <v>45</v>
      </c>
      <c r="E9128" t="s">
        <v>18</v>
      </c>
      <c r="F9128" t="s">
        <v>121</v>
      </c>
      <c r="G9128" t="s">
        <v>291</v>
      </c>
      <c r="H9128">
        <v>86</v>
      </c>
      <c r="I9128">
        <v>746.02</v>
      </c>
      <c r="J9128">
        <v>64157.72</v>
      </c>
      <c r="K9128">
        <v>1689.65</v>
      </c>
      <c r="L9128">
        <v>224</v>
      </c>
      <c r="M9128" t="s">
        <v>21</v>
      </c>
      <c r="N9128" t="s">
        <v>43</v>
      </c>
      <c r="O9128">
        <v>5454.35</v>
      </c>
      <c r="P9128">
        <f>_xlfn.DAYS(Table3[[#This Row],[Delivery_Date]],Table3[[#This Row],[Order_Date]])</f>
        <v>13</v>
      </c>
    </row>
    <row r="9129" spans="1:16" x14ac:dyDescent="0.25">
      <c r="A9129">
        <v>9128</v>
      </c>
      <c r="B9129" t="s">
        <v>65</v>
      </c>
      <c r="C9129" t="s">
        <v>24</v>
      </c>
      <c r="D9129" t="s">
        <v>32</v>
      </c>
      <c r="E9129" t="s">
        <v>52</v>
      </c>
      <c r="F9129" t="s">
        <v>92</v>
      </c>
      <c r="G9129" t="s">
        <v>220</v>
      </c>
      <c r="H9129">
        <v>78</v>
      </c>
      <c r="I9129">
        <v>7756</v>
      </c>
      <c r="J9129">
        <v>604968</v>
      </c>
      <c r="K9129">
        <v>3723.69</v>
      </c>
      <c r="L9129">
        <v>205</v>
      </c>
      <c r="M9129" t="s">
        <v>21</v>
      </c>
      <c r="N9129" t="s">
        <v>36</v>
      </c>
      <c r="O9129">
        <v>58358.879999999997</v>
      </c>
      <c r="P9129">
        <f>_xlfn.DAYS(Table3[[#This Row],[Delivery_Date]],Table3[[#This Row],[Order_Date]])</f>
        <v>10</v>
      </c>
    </row>
    <row r="9130" spans="1:16" x14ac:dyDescent="0.25">
      <c r="A9130">
        <v>9129</v>
      </c>
      <c r="B9130" t="s">
        <v>44</v>
      </c>
      <c r="C9130" t="s">
        <v>16</v>
      </c>
      <c r="D9130" t="s">
        <v>17</v>
      </c>
      <c r="E9130" t="s">
        <v>52</v>
      </c>
      <c r="F9130" t="s">
        <v>297</v>
      </c>
      <c r="G9130" t="s">
        <v>291</v>
      </c>
      <c r="H9130">
        <v>70</v>
      </c>
      <c r="I9130">
        <v>25782.75</v>
      </c>
      <c r="J9130">
        <v>1804792.5</v>
      </c>
      <c r="K9130">
        <v>3752.74</v>
      </c>
      <c r="L9130">
        <v>739</v>
      </c>
      <c r="M9130" t="s">
        <v>29</v>
      </c>
      <c r="N9130" t="s">
        <v>70</v>
      </c>
      <c r="O9130">
        <v>320679.34000000003</v>
      </c>
      <c r="P9130">
        <f>_xlfn.DAYS(Table3[[#This Row],[Delivery_Date]],Table3[[#This Row],[Order_Date]])</f>
        <v>3</v>
      </c>
    </row>
    <row r="9131" spans="1:16" x14ac:dyDescent="0.25">
      <c r="A9131">
        <v>9130</v>
      </c>
      <c r="B9131" t="s">
        <v>23</v>
      </c>
      <c r="C9131" t="s">
        <v>38</v>
      </c>
      <c r="D9131" t="s">
        <v>39</v>
      </c>
      <c r="E9131" t="s">
        <v>26</v>
      </c>
      <c r="F9131" t="s">
        <v>398</v>
      </c>
      <c r="G9131" t="s">
        <v>275</v>
      </c>
      <c r="H9131">
        <v>95</v>
      </c>
      <c r="I9131">
        <v>11727.08</v>
      </c>
      <c r="J9131">
        <v>1114072.6000000001</v>
      </c>
      <c r="K9131">
        <v>1553.42</v>
      </c>
      <c r="L9131">
        <v>307</v>
      </c>
      <c r="M9131" t="s">
        <v>29</v>
      </c>
      <c r="N9131" t="s">
        <v>22</v>
      </c>
      <c r="O9131">
        <v>108257.85</v>
      </c>
      <c r="P9131">
        <f>_xlfn.DAYS(Table3[[#This Row],[Delivery_Date]],Table3[[#This Row],[Order_Date]])</f>
        <v>8</v>
      </c>
    </row>
    <row r="9132" spans="1:16" x14ac:dyDescent="0.25">
      <c r="A9132">
        <v>9131</v>
      </c>
      <c r="B9132" t="s">
        <v>44</v>
      </c>
      <c r="C9132" t="s">
        <v>16</v>
      </c>
      <c r="D9132" t="s">
        <v>17</v>
      </c>
      <c r="E9132" t="s">
        <v>46</v>
      </c>
      <c r="F9132" t="s">
        <v>122</v>
      </c>
      <c r="G9132" t="s">
        <v>114</v>
      </c>
      <c r="H9132">
        <v>43</v>
      </c>
      <c r="I9132">
        <v>42002.97</v>
      </c>
      <c r="J9132">
        <v>1806127.71</v>
      </c>
      <c r="K9132">
        <v>4197.84</v>
      </c>
      <c r="L9132">
        <v>345</v>
      </c>
      <c r="M9132" t="s">
        <v>42</v>
      </c>
      <c r="N9132" t="s">
        <v>43</v>
      </c>
      <c r="O9132">
        <v>229001.06</v>
      </c>
      <c r="P9132">
        <f>_xlfn.DAYS(Table3[[#This Row],[Delivery_Date]],Table3[[#This Row],[Order_Date]])</f>
        <v>8</v>
      </c>
    </row>
    <row r="9133" spans="1:16" x14ac:dyDescent="0.25">
      <c r="A9133">
        <v>9132</v>
      </c>
      <c r="B9133" t="s">
        <v>15</v>
      </c>
      <c r="C9133" t="s">
        <v>24</v>
      </c>
      <c r="D9133" t="s">
        <v>17</v>
      </c>
      <c r="E9133" t="s">
        <v>18</v>
      </c>
      <c r="F9133" t="s">
        <v>127</v>
      </c>
      <c r="G9133" t="s">
        <v>197</v>
      </c>
      <c r="H9133">
        <v>53</v>
      </c>
      <c r="I9133">
        <v>29003.62</v>
      </c>
      <c r="J9133">
        <v>1537191.86</v>
      </c>
      <c r="K9133">
        <v>555.6</v>
      </c>
      <c r="L9133">
        <v>558</v>
      </c>
      <c r="M9133" t="s">
        <v>42</v>
      </c>
      <c r="N9133" t="s">
        <v>36</v>
      </c>
      <c r="O9133">
        <v>125961.22</v>
      </c>
      <c r="P9133">
        <f>_xlfn.DAYS(Table3[[#This Row],[Delivery_Date]],Table3[[#This Row],[Order_Date]])</f>
        <v>5</v>
      </c>
    </row>
    <row r="9134" spans="1:16" x14ac:dyDescent="0.25">
      <c r="A9134">
        <v>9133</v>
      </c>
      <c r="B9134" t="s">
        <v>23</v>
      </c>
      <c r="C9134" t="s">
        <v>38</v>
      </c>
      <c r="D9134" t="s">
        <v>45</v>
      </c>
      <c r="E9134" t="s">
        <v>18</v>
      </c>
      <c r="F9134" t="s">
        <v>235</v>
      </c>
      <c r="G9134" t="s">
        <v>63</v>
      </c>
      <c r="H9134">
        <v>73</v>
      </c>
      <c r="I9134">
        <v>23986.71</v>
      </c>
      <c r="J9134">
        <v>1751029.83</v>
      </c>
      <c r="K9134">
        <v>1912.11</v>
      </c>
      <c r="L9134">
        <v>59</v>
      </c>
      <c r="M9134" t="s">
        <v>21</v>
      </c>
      <c r="N9134" t="s">
        <v>22</v>
      </c>
      <c r="O9134">
        <v>220668.48</v>
      </c>
      <c r="P9134">
        <f>_xlfn.DAYS(Table3[[#This Row],[Delivery_Date]],Table3[[#This Row],[Order_Date]])</f>
        <v>14</v>
      </c>
    </row>
    <row r="9135" spans="1:16" x14ac:dyDescent="0.25">
      <c r="A9135">
        <v>9134</v>
      </c>
      <c r="B9135" t="s">
        <v>59</v>
      </c>
      <c r="C9135" t="s">
        <v>38</v>
      </c>
      <c r="D9135" t="s">
        <v>39</v>
      </c>
      <c r="E9135" t="s">
        <v>60</v>
      </c>
      <c r="F9135" t="s">
        <v>222</v>
      </c>
      <c r="G9135" t="s">
        <v>358</v>
      </c>
      <c r="H9135">
        <v>61</v>
      </c>
      <c r="I9135">
        <v>4455.99</v>
      </c>
      <c r="J9135">
        <v>271815.39</v>
      </c>
      <c r="K9135">
        <v>1330.15</v>
      </c>
      <c r="L9135">
        <v>647</v>
      </c>
      <c r="M9135" t="s">
        <v>42</v>
      </c>
      <c r="N9135" t="s">
        <v>30</v>
      </c>
      <c r="O9135">
        <v>35824.44</v>
      </c>
      <c r="P9135">
        <f>_xlfn.DAYS(Table3[[#This Row],[Delivery_Date]],Table3[[#This Row],[Order_Date]])</f>
        <v>15</v>
      </c>
    </row>
    <row r="9136" spans="1:16" x14ac:dyDescent="0.25">
      <c r="A9136">
        <v>9135</v>
      </c>
      <c r="B9136" t="s">
        <v>15</v>
      </c>
      <c r="C9136" t="s">
        <v>24</v>
      </c>
      <c r="D9136" t="s">
        <v>39</v>
      </c>
      <c r="E9136" t="s">
        <v>60</v>
      </c>
      <c r="F9136" t="s">
        <v>420</v>
      </c>
      <c r="G9136" t="s">
        <v>193</v>
      </c>
      <c r="H9136">
        <v>5</v>
      </c>
      <c r="I9136">
        <v>49351.23</v>
      </c>
      <c r="J9136">
        <v>246756.15</v>
      </c>
      <c r="K9136">
        <v>684.75</v>
      </c>
      <c r="L9136">
        <v>618</v>
      </c>
      <c r="M9136" t="s">
        <v>29</v>
      </c>
      <c r="N9136" t="s">
        <v>43</v>
      </c>
      <c r="O9136">
        <v>42685.29</v>
      </c>
      <c r="P9136">
        <f>_xlfn.DAYS(Table3[[#This Row],[Delivery_Date]],Table3[[#This Row],[Order_Date]])</f>
        <v>6</v>
      </c>
    </row>
    <row r="9137" spans="1:16" x14ac:dyDescent="0.25">
      <c r="A9137">
        <v>9136</v>
      </c>
      <c r="B9137" t="s">
        <v>44</v>
      </c>
      <c r="C9137" t="s">
        <v>38</v>
      </c>
      <c r="D9137" t="s">
        <v>45</v>
      </c>
      <c r="E9137" t="s">
        <v>18</v>
      </c>
      <c r="F9137" t="s">
        <v>90</v>
      </c>
      <c r="G9137" t="s">
        <v>151</v>
      </c>
      <c r="H9137">
        <v>40</v>
      </c>
      <c r="I9137">
        <v>33093.519999999997</v>
      </c>
      <c r="J9137">
        <v>1323740.8</v>
      </c>
      <c r="K9137">
        <v>2150.1</v>
      </c>
      <c r="L9137">
        <v>708</v>
      </c>
      <c r="M9137" t="s">
        <v>21</v>
      </c>
      <c r="N9137" t="s">
        <v>36</v>
      </c>
      <c r="O9137">
        <v>183643.37</v>
      </c>
      <c r="P9137">
        <f>_xlfn.DAYS(Table3[[#This Row],[Delivery_Date]],Table3[[#This Row],[Order_Date]])</f>
        <v>10</v>
      </c>
    </row>
    <row r="9138" spans="1:16" x14ac:dyDescent="0.25">
      <c r="A9138">
        <v>9137</v>
      </c>
      <c r="B9138" t="s">
        <v>37</v>
      </c>
      <c r="C9138" t="s">
        <v>38</v>
      </c>
      <c r="D9138" t="s">
        <v>45</v>
      </c>
      <c r="E9138" t="s">
        <v>46</v>
      </c>
      <c r="F9138" t="s">
        <v>166</v>
      </c>
      <c r="G9138" t="s">
        <v>329</v>
      </c>
      <c r="H9138">
        <v>62</v>
      </c>
      <c r="I9138">
        <v>34016.75</v>
      </c>
      <c r="J9138">
        <v>2109038.5</v>
      </c>
      <c r="K9138">
        <v>4322.82</v>
      </c>
      <c r="L9138">
        <v>254</v>
      </c>
      <c r="M9138" t="s">
        <v>21</v>
      </c>
      <c r="N9138" t="s">
        <v>36</v>
      </c>
      <c r="O9138">
        <v>423191.84</v>
      </c>
      <c r="P9138">
        <f>_xlfn.DAYS(Table3[[#This Row],[Delivery_Date]],Table3[[#This Row],[Order_Date]])</f>
        <v>12</v>
      </c>
    </row>
    <row r="9139" spans="1:16" x14ac:dyDescent="0.25">
      <c r="A9139">
        <v>9138</v>
      </c>
      <c r="B9139" t="s">
        <v>44</v>
      </c>
      <c r="C9139" t="s">
        <v>24</v>
      </c>
      <c r="D9139" t="s">
        <v>25</v>
      </c>
      <c r="E9139" t="s">
        <v>46</v>
      </c>
      <c r="F9139" t="s">
        <v>400</v>
      </c>
      <c r="G9139" t="s">
        <v>155</v>
      </c>
      <c r="H9139">
        <v>42</v>
      </c>
      <c r="I9139">
        <v>10486.6</v>
      </c>
      <c r="J9139">
        <v>440437.2</v>
      </c>
      <c r="K9139">
        <v>1118.2</v>
      </c>
      <c r="L9139">
        <v>739</v>
      </c>
      <c r="M9139" t="s">
        <v>42</v>
      </c>
      <c r="N9139" t="s">
        <v>70</v>
      </c>
      <c r="O9139">
        <v>35387.71</v>
      </c>
      <c r="P9139">
        <f>_xlfn.DAYS(Table3[[#This Row],[Delivery_Date]],Table3[[#This Row],[Order_Date]])</f>
        <v>5</v>
      </c>
    </row>
    <row r="9140" spans="1:16" x14ac:dyDescent="0.25">
      <c r="A9140">
        <v>9139</v>
      </c>
      <c r="B9140" t="s">
        <v>51</v>
      </c>
      <c r="C9140" t="s">
        <v>24</v>
      </c>
      <c r="D9140" t="s">
        <v>25</v>
      </c>
      <c r="E9140" t="s">
        <v>46</v>
      </c>
      <c r="F9140" t="s">
        <v>140</v>
      </c>
      <c r="G9140" t="s">
        <v>103</v>
      </c>
      <c r="H9140">
        <v>17</v>
      </c>
      <c r="I9140">
        <v>43097.72</v>
      </c>
      <c r="J9140">
        <v>732661.24</v>
      </c>
      <c r="K9140">
        <v>3008.91</v>
      </c>
      <c r="L9140">
        <v>949</v>
      </c>
      <c r="M9140" t="s">
        <v>21</v>
      </c>
      <c r="N9140" t="s">
        <v>22</v>
      </c>
      <c r="O9140">
        <v>137351.32</v>
      </c>
      <c r="P9140">
        <f>_xlfn.DAYS(Table3[[#This Row],[Delivery_Date]],Table3[[#This Row],[Order_Date]])</f>
        <v>6</v>
      </c>
    </row>
    <row r="9141" spans="1:16" x14ac:dyDescent="0.25">
      <c r="A9141">
        <v>9140</v>
      </c>
      <c r="B9141" t="s">
        <v>51</v>
      </c>
      <c r="C9141" t="s">
        <v>24</v>
      </c>
      <c r="D9141" t="s">
        <v>17</v>
      </c>
      <c r="E9141" t="s">
        <v>18</v>
      </c>
      <c r="F9141" t="s">
        <v>390</v>
      </c>
      <c r="G9141" t="s">
        <v>49</v>
      </c>
      <c r="H9141">
        <v>66</v>
      </c>
      <c r="I9141">
        <v>26220.45</v>
      </c>
      <c r="J9141">
        <v>1730549.7</v>
      </c>
      <c r="K9141">
        <v>1197.1199999999999</v>
      </c>
      <c r="L9141">
        <v>916</v>
      </c>
      <c r="M9141" t="s">
        <v>21</v>
      </c>
      <c r="N9141" t="s">
        <v>22</v>
      </c>
      <c r="O9141">
        <v>199661.2</v>
      </c>
      <c r="P9141">
        <f>_xlfn.DAYS(Table3[[#This Row],[Delivery_Date]],Table3[[#This Row],[Order_Date]])</f>
        <v>15</v>
      </c>
    </row>
    <row r="9142" spans="1:16" x14ac:dyDescent="0.25">
      <c r="A9142">
        <v>9141</v>
      </c>
      <c r="B9142" t="s">
        <v>37</v>
      </c>
      <c r="C9142" t="s">
        <v>38</v>
      </c>
      <c r="D9142" t="s">
        <v>17</v>
      </c>
      <c r="E9142" t="s">
        <v>26</v>
      </c>
      <c r="F9142" t="s">
        <v>402</v>
      </c>
      <c r="G9142" t="s">
        <v>275</v>
      </c>
      <c r="H9142">
        <v>3</v>
      </c>
      <c r="I9142">
        <v>45658.97</v>
      </c>
      <c r="J9142">
        <v>136976.91</v>
      </c>
      <c r="K9142">
        <v>287.01</v>
      </c>
      <c r="L9142">
        <v>322</v>
      </c>
      <c r="M9142" t="s">
        <v>29</v>
      </c>
      <c r="N9142" t="s">
        <v>70</v>
      </c>
      <c r="O9142">
        <v>24697.82</v>
      </c>
      <c r="P9142">
        <f>_xlfn.DAYS(Table3[[#This Row],[Delivery_Date]],Table3[[#This Row],[Order_Date]])</f>
        <v>10</v>
      </c>
    </row>
    <row r="9143" spans="1:16" x14ac:dyDescent="0.25">
      <c r="A9143">
        <v>9142</v>
      </c>
      <c r="B9143" t="s">
        <v>23</v>
      </c>
      <c r="C9143" t="s">
        <v>24</v>
      </c>
      <c r="D9143" t="s">
        <v>17</v>
      </c>
      <c r="E9143" t="s">
        <v>46</v>
      </c>
      <c r="F9143" t="s">
        <v>263</v>
      </c>
      <c r="G9143" t="s">
        <v>400</v>
      </c>
      <c r="H9143">
        <v>41</v>
      </c>
      <c r="I9143">
        <v>32394</v>
      </c>
      <c r="J9143">
        <v>1328154</v>
      </c>
      <c r="K9143">
        <v>3045.56</v>
      </c>
      <c r="L9143">
        <v>544</v>
      </c>
      <c r="M9143" t="s">
        <v>21</v>
      </c>
      <c r="N9143" t="s">
        <v>22</v>
      </c>
      <c r="O9143">
        <v>148415.92000000001</v>
      </c>
      <c r="P9143">
        <f>_xlfn.DAYS(Table3[[#This Row],[Delivery_Date]],Table3[[#This Row],[Order_Date]])</f>
        <v>2</v>
      </c>
    </row>
    <row r="9144" spans="1:16" x14ac:dyDescent="0.25">
      <c r="A9144">
        <v>9143</v>
      </c>
      <c r="B9144" t="s">
        <v>15</v>
      </c>
      <c r="C9144" t="s">
        <v>24</v>
      </c>
      <c r="D9144" t="s">
        <v>25</v>
      </c>
      <c r="E9144" t="s">
        <v>60</v>
      </c>
      <c r="F9144" t="s">
        <v>89</v>
      </c>
      <c r="G9144" t="s">
        <v>209</v>
      </c>
      <c r="H9144">
        <v>87</v>
      </c>
      <c r="I9144">
        <v>28839.37</v>
      </c>
      <c r="J9144">
        <v>2509025.19</v>
      </c>
      <c r="K9144">
        <v>3005.5</v>
      </c>
      <c r="L9144">
        <v>419</v>
      </c>
      <c r="M9144" t="s">
        <v>29</v>
      </c>
      <c r="N9144" t="s">
        <v>70</v>
      </c>
      <c r="O9144">
        <v>249104.81</v>
      </c>
      <c r="P9144">
        <f>_xlfn.DAYS(Table3[[#This Row],[Delivery_Date]],Table3[[#This Row],[Order_Date]])</f>
        <v>1</v>
      </c>
    </row>
    <row r="9145" spans="1:16" x14ac:dyDescent="0.25">
      <c r="A9145">
        <v>9144</v>
      </c>
      <c r="B9145" t="s">
        <v>37</v>
      </c>
      <c r="C9145" t="s">
        <v>16</v>
      </c>
      <c r="D9145" t="s">
        <v>45</v>
      </c>
      <c r="E9145" t="s">
        <v>26</v>
      </c>
      <c r="F9145" t="s">
        <v>143</v>
      </c>
      <c r="G9145" t="s">
        <v>194</v>
      </c>
      <c r="H9145">
        <v>29</v>
      </c>
      <c r="I9145">
        <v>23639.74</v>
      </c>
      <c r="J9145">
        <v>685552.46</v>
      </c>
      <c r="K9145">
        <v>3692.68</v>
      </c>
      <c r="L9145">
        <v>71</v>
      </c>
      <c r="M9145" t="s">
        <v>42</v>
      </c>
      <c r="N9145" t="s">
        <v>22</v>
      </c>
      <c r="O9145">
        <v>54480.33</v>
      </c>
      <c r="P9145">
        <f>_xlfn.DAYS(Table3[[#This Row],[Delivery_Date]],Table3[[#This Row],[Order_Date]])</f>
        <v>12</v>
      </c>
    </row>
    <row r="9146" spans="1:16" x14ac:dyDescent="0.25">
      <c r="A9146">
        <v>9145</v>
      </c>
      <c r="B9146" t="s">
        <v>37</v>
      </c>
      <c r="C9146" t="s">
        <v>38</v>
      </c>
      <c r="D9146" t="s">
        <v>25</v>
      </c>
      <c r="E9146" t="s">
        <v>60</v>
      </c>
      <c r="F9146" t="s">
        <v>126</v>
      </c>
      <c r="G9146" t="s">
        <v>357</v>
      </c>
      <c r="H9146">
        <v>54</v>
      </c>
      <c r="I9146">
        <v>12765.57</v>
      </c>
      <c r="J9146">
        <v>689340.78</v>
      </c>
      <c r="K9146">
        <v>1953.97</v>
      </c>
      <c r="L9146">
        <v>975</v>
      </c>
      <c r="M9146" t="s">
        <v>21</v>
      </c>
      <c r="N9146" t="s">
        <v>43</v>
      </c>
      <c r="O9146">
        <v>124799.41</v>
      </c>
      <c r="P9146">
        <f>_xlfn.DAYS(Table3[[#This Row],[Delivery_Date]],Table3[[#This Row],[Order_Date]])</f>
        <v>1</v>
      </c>
    </row>
    <row r="9147" spans="1:16" x14ac:dyDescent="0.25">
      <c r="A9147">
        <v>9146</v>
      </c>
      <c r="B9147" t="s">
        <v>51</v>
      </c>
      <c r="C9147" t="s">
        <v>16</v>
      </c>
      <c r="D9147" t="s">
        <v>32</v>
      </c>
      <c r="E9147" t="s">
        <v>18</v>
      </c>
      <c r="F9147" t="s">
        <v>212</v>
      </c>
      <c r="G9147" t="s">
        <v>123</v>
      </c>
      <c r="H9147">
        <v>46</v>
      </c>
      <c r="I9147">
        <v>13747.1</v>
      </c>
      <c r="J9147">
        <v>632366.6</v>
      </c>
      <c r="K9147">
        <v>2503.3200000000002</v>
      </c>
      <c r="L9147">
        <v>1000</v>
      </c>
      <c r="M9147" t="s">
        <v>35</v>
      </c>
      <c r="N9147" t="s">
        <v>36</v>
      </c>
      <c r="O9147">
        <v>109696.13</v>
      </c>
      <c r="P9147">
        <f>_xlfn.DAYS(Table3[[#This Row],[Delivery_Date]],Table3[[#This Row],[Order_Date]])</f>
        <v>1</v>
      </c>
    </row>
    <row r="9148" spans="1:16" x14ac:dyDescent="0.25">
      <c r="A9148">
        <v>9147</v>
      </c>
      <c r="B9148" t="s">
        <v>51</v>
      </c>
      <c r="C9148" t="s">
        <v>16</v>
      </c>
      <c r="D9148" t="s">
        <v>25</v>
      </c>
      <c r="E9148" t="s">
        <v>26</v>
      </c>
      <c r="F9148" t="s">
        <v>337</v>
      </c>
      <c r="G9148" t="s">
        <v>112</v>
      </c>
      <c r="H9148">
        <v>3</v>
      </c>
      <c r="I9148">
        <v>26206.95</v>
      </c>
      <c r="J9148">
        <v>78620.850000000006</v>
      </c>
      <c r="K9148">
        <v>3470.64</v>
      </c>
      <c r="L9148">
        <v>425</v>
      </c>
      <c r="M9148" t="s">
        <v>42</v>
      </c>
      <c r="N9148" t="s">
        <v>43</v>
      </c>
      <c r="O9148">
        <v>17720.330000000002</v>
      </c>
      <c r="P9148">
        <f>_xlfn.DAYS(Table3[[#This Row],[Delivery_Date]],Table3[[#This Row],[Order_Date]])</f>
        <v>3</v>
      </c>
    </row>
    <row r="9149" spans="1:16" x14ac:dyDescent="0.25">
      <c r="A9149">
        <v>9148</v>
      </c>
      <c r="B9149" t="s">
        <v>31</v>
      </c>
      <c r="C9149" t="s">
        <v>24</v>
      </c>
      <c r="D9149" t="s">
        <v>45</v>
      </c>
      <c r="E9149" t="s">
        <v>52</v>
      </c>
      <c r="F9149" t="s">
        <v>228</v>
      </c>
      <c r="G9149" t="s">
        <v>361</v>
      </c>
      <c r="H9149">
        <v>7</v>
      </c>
      <c r="I9149">
        <v>35615.32</v>
      </c>
      <c r="J9149">
        <v>249307.24</v>
      </c>
      <c r="K9149">
        <v>1223.1400000000001</v>
      </c>
      <c r="L9149">
        <v>345</v>
      </c>
      <c r="M9149" t="s">
        <v>42</v>
      </c>
      <c r="N9149" t="s">
        <v>43</v>
      </c>
      <c r="O9149">
        <v>55906.89</v>
      </c>
      <c r="P9149">
        <f>_xlfn.DAYS(Table3[[#This Row],[Delivery_Date]],Table3[[#This Row],[Order_Date]])</f>
        <v>11</v>
      </c>
    </row>
    <row r="9150" spans="1:16" x14ac:dyDescent="0.25">
      <c r="A9150">
        <v>9149</v>
      </c>
      <c r="B9150" t="s">
        <v>65</v>
      </c>
      <c r="C9150" t="s">
        <v>16</v>
      </c>
      <c r="D9150" t="s">
        <v>17</v>
      </c>
      <c r="E9150" t="s">
        <v>52</v>
      </c>
      <c r="F9150" t="s">
        <v>138</v>
      </c>
      <c r="G9150" t="s">
        <v>205</v>
      </c>
      <c r="H9150">
        <v>89</v>
      </c>
      <c r="I9150">
        <v>34355.46</v>
      </c>
      <c r="J9150">
        <v>3057635.94</v>
      </c>
      <c r="K9150">
        <v>3015.7</v>
      </c>
      <c r="L9150">
        <v>77</v>
      </c>
      <c r="M9150" t="s">
        <v>35</v>
      </c>
      <c r="N9150" t="s">
        <v>30</v>
      </c>
      <c r="O9150">
        <v>497707.6</v>
      </c>
      <c r="P9150">
        <f>_xlfn.DAYS(Table3[[#This Row],[Delivery_Date]],Table3[[#This Row],[Order_Date]])</f>
        <v>8</v>
      </c>
    </row>
    <row r="9151" spans="1:16" x14ac:dyDescent="0.25">
      <c r="A9151">
        <v>9150</v>
      </c>
      <c r="B9151" t="s">
        <v>65</v>
      </c>
      <c r="C9151" t="s">
        <v>38</v>
      </c>
      <c r="D9151" t="s">
        <v>25</v>
      </c>
      <c r="E9151" t="s">
        <v>26</v>
      </c>
      <c r="F9151" t="s">
        <v>177</v>
      </c>
      <c r="G9151" t="s">
        <v>178</v>
      </c>
      <c r="H9151">
        <v>18</v>
      </c>
      <c r="I9151">
        <v>1678.39</v>
      </c>
      <c r="J9151">
        <v>30211.02</v>
      </c>
      <c r="K9151">
        <v>1500.37</v>
      </c>
      <c r="L9151">
        <v>594</v>
      </c>
      <c r="M9151" t="s">
        <v>42</v>
      </c>
      <c r="N9151" t="s">
        <v>36</v>
      </c>
      <c r="O9151">
        <v>3740.3</v>
      </c>
      <c r="P9151">
        <f>_xlfn.DAYS(Table3[[#This Row],[Delivery_Date]],Table3[[#This Row],[Order_Date]])</f>
        <v>15</v>
      </c>
    </row>
    <row r="9152" spans="1:16" x14ac:dyDescent="0.25">
      <c r="A9152">
        <v>9151</v>
      </c>
      <c r="B9152" t="s">
        <v>44</v>
      </c>
      <c r="C9152" t="s">
        <v>24</v>
      </c>
      <c r="D9152" t="s">
        <v>39</v>
      </c>
      <c r="E9152" t="s">
        <v>46</v>
      </c>
      <c r="F9152" t="s">
        <v>402</v>
      </c>
      <c r="G9152" t="s">
        <v>79</v>
      </c>
      <c r="H9152">
        <v>12</v>
      </c>
      <c r="I9152">
        <v>46575.34</v>
      </c>
      <c r="J9152">
        <v>558904.07999999996</v>
      </c>
      <c r="K9152">
        <v>1054.52</v>
      </c>
      <c r="L9152">
        <v>861</v>
      </c>
      <c r="M9152" t="s">
        <v>29</v>
      </c>
      <c r="N9152" t="s">
        <v>43</v>
      </c>
      <c r="O9152">
        <v>108509.37</v>
      </c>
      <c r="P9152">
        <f>_xlfn.DAYS(Table3[[#This Row],[Delivery_Date]],Table3[[#This Row],[Order_Date]])</f>
        <v>3</v>
      </c>
    </row>
    <row r="9153" spans="1:16" x14ac:dyDescent="0.25">
      <c r="A9153">
        <v>9152</v>
      </c>
      <c r="B9153" t="s">
        <v>59</v>
      </c>
      <c r="C9153" t="s">
        <v>16</v>
      </c>
      <c r="D9153" t="s">
        <v>45</v>
      </c>
      <c r="E9153" t="s">
        <v>46</v>
      </c>
      <c r="F9153" t="s">
        <v>324</v>
      </c>
      <c r="G9153" t="s">
        <v>204</v>
      </c>
      <c r="H9153">
        <v>81</v>
      </c>
      <c r="I9153">
        <v>30865.95</v>
      </c>
      <c r="J9153">
        <v>2500141.9500000002</v>
      </c>
      <c r="K9153">
        <v>296.02</v>
      </c>
      <c r="L9153">
        <v>177</v>
      </c>
      <c r="M9153" t="s">
        <v>35</v>
      </c>
      <c r="N9153" t="s">
        <v>43</v>
      </c>
      <c r="O9153">
        <v>555527.28</v>
      </c>
      <c r="P9153">
        <f>_xlfn.DAYS(Table3[[#This Row],[Delivery_Date]],Table3[[#This Row],[Order_Date]])</f>
        <v>9</v>
      </c>
    </row>
    <row r="9154" spans="1:16" x14ac:dyDescent="0.25">
      <c r="A9154">
        <v>9153</v>
      </c>
      <c r="B9154" t="s">
        <v>65</v>
      </c>
      <c r="C9154" t="s">
        <v>16</v>
      </c>
      <c r="D9154" t="s">
        <v>39</v>
      </c>
      <c r="E9154" t="s">
        <v>60</v>
      </c>
      <c r="F9154" t="s">
        <v>360</v>
      </c>
      <c r="G9154" t="s">
        <v>217</v>
      </c>
      <c r="H9154">
        <v>69</v>
      </c>
      <c r="I9154">
        <v>23967.31</v>
      </c>
      <c r="J9154">
        <v>1653744.39</v>
      </c>
      <c r="K9154">
        <v>3950.63</v>
      </c>
      <c r="L9154">
        <v>523</v>
      </c>
      <c r="M9154" t="s">
        <v>29</v>
      </c>
      <c r="N9154" t="s">
        <v>30</v>
      </c>
      <c r="O9154">
        <v>324409.69</v>
      </c>
      <c r="P9154">
        <f>_xlfn.DAYS(Table3[[#This Row],[Delivery_Date]],Table3[[#This Row],[Order_Date]])</f>
        <v>3</v>
      </c>
    </row>
    <row r="9155" spans="1:16" x14ac:dyDescent="0.25">
      <c r="A9155">
        <v>9154</v>
      </c>
      <c r="B9155" t="s">
        <v>59</v>
      </c>
      <c r="C9155" t="s">
        <v>38</v>
      </c>
      <c r="D9155" t="s">
        <v>39</v>
      </c>
      <c r="E9155" t="s">
        <v>18</v>
      </c>
      <c r="F9155" t="s">
        <v>254</v>
      </c>
      <c r="G9155" t="s">
        <v>164</v>
      </c>
      <c r="H9155">
        <v>16</v>
      </c>
      <c r="I9155">
        <v>19372.34</v>
      </c>
      <c r="J9155">
        <v>309957.44</v>
      </c>
      <c r="K9155">
        <v>3821.67</v>
      </c>
      <c r="L9155">
        <v>991</v>
      </c>
      <c r="M9155" t="s">
        <v>42</v>
      </c>
      <c r="N9155" t="s">
        <v>36</v>
      </c>
      <c r="O9155">
        <v>19697.22</v>
      </c>
      <c r="P9155">
        <f>_xlfn.DAYS(Table3[[#This Row],[Delivery_Date]],Table3[[#This Row],[Order_Date]])</f>
        <v>9</v>
      </c>
    </row>
    <row r="9156" spans="1:16" x14ac:dyDescent="0.25">
      <c r="A9156">
        <v>9155</v>
      </c>
      <c r="B9156" t="s">
        <v>37</v>
      </c>
      <c r="C9156" t="s">
        <v>24</v>
      </c>
      <c r="D9156" t="s">
        <v>45</v>
      </c>
      <c r="E9156" t="s">
        <v>18</v>
      </c>
      <c r="F9156" t="s">
        <v>350</v>
      </c>
      <c r="G9156" t="s">
        <v>72</v>
      </c>
      <c r="H9156">
        <v>14</v>
      </c>
      <c r="I9156">
        <v>20322.97</v>
      </c>
      <c r="J9156">
        <v>284521.58</v>
      </c>
      <c r="K9156">
        <v>4301.43</v>
      </c>
      <c r="L9156">
        <v>472</v>
      </c>
      <c r="M9156" t="s">
        <v>29</v>
      </c>
      <c r="N9156" t="s">
        <v>36</v>
      </c>
      <c r="O9156">
        <v>39868.54</v>
      </c>
      <c r="P9156">
        <f>_xlfn.DAYS(Table3[[#This Row],[Delivery_Date]],Table3[[#This Row],[Order_Date]])</f>
        <v>7</v>
      </c>
    </row>
    <row r="9157" spans="1:16" x14ac:dyDescent="0.25">
      <c r="A9157">
        <v>9156</v>
      </c>
      <c r="B9157" t="s">
        <v>15</v>
      </c>
      <c r="C9157" t="s">
        <v>38</v>
      </c>
      <c r="D9157" t="s">
        <v>17</v>
      </c>
      <c r="E9157" t="s">
        <v>18</v>
      </c>
      <c r="F9157" t="s">
        <v>85</v>
      </c>
      <c r="G9157" t="s">
        <v>185</v>
      </c>
      <c r="H9157">
        <v>83</v>
      </c>
      <c r="I9157">
        <v>22369.99</v>
      </c>
      <c r="J9157">
        <v>1856709.17</v>
      </c>
      <c r="K9157">
        <v>3843.17</v>
      </c>
      <c r="L9157">
        <v>195</v>
      </c>
      <c r="M9157" t="s">
        <v>35</v>
      </c>
      <c r="N9157" t="s">
        <v>22</v>
      </c>
      <c r="O9157">
        <v>336748.15</v>
      </c>
      <c r="P9157">
        <f>_xlfn.DAYS(Table3[[#This Row],[Delivery_Date]],Table3[[#This Row],[Order_Date]])</f>
        <v>1</v>
      </c>
    </row>
    <row r="9158" spans="1:16" x14ac:dyDescent="0.25">
      <c r="A9158">
        <v>9157</v>
      </c>
      <c r="B9158" t="s">
        <v>44</v>
      </c>
      <c r="C9158" t="s">
        <v>24</v>
      </c>
      <c r="D9158" t="s">
        <v>45</v>
      </c>
      <c r="E9158" t="s">
        <v>46</v>
      </c>
      <c r="F9158" t="s">
        <v>154</v>
      </c>
      <c r="G9158" t="s">
        <v>127</v>
      </c>
      <c r="H9158">
        <v>21</v>
      </c>
      <c r="I9158">
        <v>41847.85</v>
      </c>
      <c r="J9158">
        <v>878804.85</v>
      </c>
      <c r="K9158">
        <v>2044.22</v>
      </c>
      <c r="L9158">
        <v>356</v>
      </c>
      <c r="M9158" t="s">
        <v>29</v>
      </c>
      <c r="N9158" t="s">
        <v>30</v>
      </c>
      <c r="O9158">
        <v>219096.44</v>
      </c>
      <c r="P9158">
        <f>_xlfn.DAYS(Table3[[#This Row],[Delivery_Date]],Table3[[#This Row],[Order_Date]])</f>
        <v>11</v>
      </c>
    </row>
    <row r="9159" spans="1:16" x14ac:dyDescent="0.25">
      <c r="A9159">
        <v>9158</v>
      </c>
      <c r="B9159" t="s">
        <v>31</v>
      </c>
      <c r="C9159" t="s">
        <v>16</v>
      </c>
      <c r="D9159" t="s">
        <v>17</v>
      </c>
      <c r="E9159" t="s">
        <v>18</v>
      </c>
      <c r="F9159" t="s">
        <v>405</v>
      </c>
      <c r="G9159" t="s">
        <v>54</v>
      </c>
      <c r="H9159">
        <v>95</v>
      </c>
      <c r="I9159">
        <v>5298.43</v>
      </c>
      <c r="J9159">
        <v>503350.85</v>
      </c>
      <c r="K9159">
        <v>3829.37</v>
      </c>
      <c r="L9159">
        <v>996</v>
      </c>
      <c r="M9159" t="s">
        <v>29</v>
      </c>
      <c r="N9159" t="s">
        <v>70</v>
      </c>
      <c r="O9159">
        <v>40140.75</v>
      </c>
      <c r="P9159">
        <f>_xlfn.DAYS(Table3[[#This Row],[Delivery_Date]],Table3[[#This Row],[Order_Date]])</f>
        <v>4</v>
      </c>
    </row>
    <row r="9160" spans="1:16" x14ac:dyDescent="0.25">
      <c r="A9160">
        <v>9159</v>
      </c>
      <c r="B9160" t="s">
        <v>37</v>
      </c>
      <c r="C9160" t="s">
        <v>24</v>
      </c>
      <c r="D9160" t="s">
        <v>45</v>
      </c>
      <c r="E9160" t="s">
        <v>26</v>
      </c>
      <c r="F9160" t="s">
        <v>216</v>
      </c>
      <c r="G9160" t="s">
        <v>217</v>
      </c>
      <c r="H9160">
        <v>48</v>
      </c>
      <c r="I9160">
        <v>34554.06</v>
      </c>
      <c r="J9160">
        <v>1658594.88</v>
      </c>
      <c r="K9160">
        <v>4529.12</v>
      </c>
      <c r="L9160">
        <v>876</v>
      </c>
      <c r="M9160" t="s">
        <v>21</v>
      </c>
      <c r="N9160" t="s">
        <v>30</v>
      </c>
      <c r="O9160">
        <v>234550.08</v>
      </c>
      <c r="P9160">
        <f>_xlfn.DAYS(Table3[[#This Row],[Delivery_Date]],Table3[[#This Row],[Order_Date]])</f>
        <v>7</v>
      </c>
    </row>
    <row r="9161" spans="1:16" x14ac:dyDescent="0.25">
      <c r="A9161">
        <v>9160</v>
      </c>
      <c r="B9161" t="s">
        <v>44</v>
      </c>
      <c r="C9161" t="s">
        <v>38</v>
      </c>
      <c r="D9161" t="s">
        <v>32</v>
      </c>
      <c r="E9161" t="s">
        <v>60</v>
      </c>
      <c r="F9161" t="s">
        <v>339</v>
      </c>
      <c r="G9161" t="s">
        <v>174</v>
      </c>
      <c r="H9161">
        <v>24</v>
      </c>
      <c r="I9161">
        <v>1578.15</v>
      </c>
      <c r="J9161">
        <v>37875.599999999999</v>
      </c>
      <c r="K9161">
        <v>2475.77</v>
      </c>
      <c r="L9161">
        <v>458</v>
      </c>
      <c r="M9161" t="s">
        <v>35</v>
      </c>
      <c r="N9161" t="s">
        <v>43</v>
      </c>
      <c r="O9161">
        <v>3164.19</v>
      </c>
      <c r="P9161">
        <f>_xlfn.DAYS(Table3[[#This Row],[Delivery_Date]],Table3[[#This Row],[Order_Date]])</f>
        <v>10</v>
      </c>
    </row>
    <row r="9162" spans="1:16" x14ac:dyDescent="0.25">
      <c r="A9162">
        <v>9161</v>
      </c>
      <c r="B9162" t="s">
        <v>15</v>
      </c>
      <c r="C9162" t="s">
        <v>16</v>
      </c>
      <c r="D9162" t="s">
        <v>32</v>
      </c>
      <c r="E9162" t="s">
        <v>18</v>
      </c>
      <c r="F9162" t="s">
        <v>397</v>
      </c>
      <c r="G9162" t="s">
        <v>260</v>
      </c>
      <c r="H9162">
        <v>96</v>
      </c>
      <c r="I9162">
        <v>5625.29</v>
      </c>
      <c r="J9162">
        <v>540027.84</v>
      </c>
      <c r="K9162">
        <v>3204.26</v>
      </c>
      <c r="L9162">
        <v>61</v>
      </c>
      <c r="M9162" t="s">
        <v>42</v>
      </c>
      <c r="N9162" t="s">
        <v>30</v>
      </c>
      <c r="O9162">
        <v>57358.94</v>
      </c>
      <c r="P9162">
        <f>_xlfn.DAYS(Table3[[#This Row],[Delivery_Date]],Table3[[#This Row],[Order_Date]])</f>
        <v>12</v>
      </c>
    </row>
    <row r="9163" spans="1:16" x14ac:dyDescent="0.25">
      <c r="A9163">
        <v>9162</v>
      </c>
      <c r="B9163" t="s">
        <v>51</v>
      </c>
      <c r="C9163" t="s">
        <v>38</v>
      </c>
      <c r="D9163" t="s">
        <v>17</v>
      </c>
      <c r="E9163" t="s">
        <v>26</v>
      </c>
      <c r="F9163" t="s">
        <v>305</v>
      </c>
      <c r="G9163" t="s">
        <v>86</v>
      </c>
      <c r="H9163">
        <v>31</v>
      </c>
      <c r="I9163">
        <v>36561.870000000003</v>
      </c>
      <c r="J9163">
        <v>1133417.97</v>
      </c>
      <c r="K9163">
        <v>1182.3</v>
      </c>
      <c r="L9163">
        <v>22</v>
      </c>
      <c r="M9163" t="s">
        <v>21</v>
      </c>
      <c r="N9163" t="s">
        <v>43</v>
      </c>
      <c r="O9163">
        <v>187768.13</v>
      </c>
      <c r="P9163">
        <f>_xlfn.DAYS(Table3[[#This Row],[Delivery_Date]],Table3[[#This Row],[Order_Date]])</f>
        <v>1</v>
      </c>
    </row>
    <row r="9164" spans="1:16" x14ac:dyDescent="0.25">
      <c r="A9164">
        <v>9163</v>
      </c>
      <c r="B9164" t="s">
        <v>44</v>
      </c>
      <c r="C9164" t="s">
        <v>38</v>
      </c>
      <c r="D9164" t="s">
        <v>25</v>
      </c>
      <c r="E9164" t="s">
        <v>46</v>
      </c>
      <c r="F9164" t="s">
        <v>327</v>
      </c>
      <c r="G9164" t="s">
        <v>118</v>
      </c>
      <c r="H9164">
        <v>97</v>
      </c>
      <c r="I9164">
        <v>25543.31</v>
      </c>
      <c r="J9164">
        <v>2477701.0699999998</v>
      </c>
      <c r="K9164">
        <v>1394.41</v>
      </c>
      <c r="L9164">
        <v>777</v>
      </c>
      <c r="M9164" t="s">
        <v>29</v>
      </c>
      <c r="N9164" t="s">
        <v>70</v>
      </c>
      <c r="O9164">
        <v>455581.77</v>
      </c>
      <c r="P9164">
        <f>_xlfn.DAYS(Table3[[#This Row],[Delivery_Date]],Table3[[#This Row],[Order_Date]])</f>
        <v>4</v>
      </c>
    </row>
    <row r="9165" spans="1:16" x14ac:dyDescent="0.25">
      <c r="A9165">
        <v>9164</v>
      </c>
      <c r="B9165" t="s">
        <v>15</v>
      </c>
      <c r="C9165" t="s">
        <v>16</v>
      </c>
      <c r="D9165" t="s">
        <v>25</v>
      </c>
      <c r="E9165" t="s">
        <v>46</v>
      </c>
      <c r="F9165" t="s">
        <v>166</v>
      </c>
      <c r="G9165" t="s">
        <v>190</v>
      </c>
      <c r="H9165">
        <v>41</v>
      </c>
      <c r="I9165">
        <v>21029.88</v>
      </c>
      <c r="J9165">
        <v>862225.08</v>
      </c>
      <c r="K9165">
        <v>4526.74</v>
      </c>
      <c r="L9165">
        <v>217</v>
      </c>
      <c r="M9165" t="s">
        <v>29</v>
      </c>
      <c r="N9165" t="s">
        <v>70</v>
      </c>
      <c r="O9165">
        <v>56289.16</v>
      </c>
      <c r="P9165">
        <f>_xlfn.DAYS(Table3[[#This Row],[Delivery_Date]],Table3[[#This Row],[Order_Date]])</f>
        <v>1</v>
      </c>
    </row>
    <row r="9166" spans="1:16" x14ac:dyDescent="0.25">
      <c r="A9166">
        <v>9165</v>
      </c>
      <c r="B9166" t="s">
        <v>59</v>
      </c>
      <c r="C9166" t="s">
        <v>38</v>
      </c>
      <c r="D9166" t="s">
        <v>39</v>
      </c>
      <c r="E9166" t="s">
        <v>18</v>
      </c>
      <c r="F9166" t="s">
        <v>302</v>
      </c>
      <c r="G9166" t="s">
        <v>67</v>
      </c>
      <c r="H9166">
        <v>42</v>
      </c>
      <c r="I9166">
        <v>42158.55</v>
      </c>
      <c r="J9166">
        <v>1770659.1</v>
      </c>
      <c r="K9166">
        <v>1490.67</v>
      </c>
      <c r="L9166">
        <v>767</v>
      </c>
      <c r="M9166" t="s">
        <v>35</v>
      </c>
      <c r="N9166" t="s">
        <v>36</v>
      </c>
      <c r="O9166">
        <v>413048.9</v>
      </c>
      <c r="P9166">
        <f>_xlfn.DAYS(Table3[[#This Row],[Delivery_Date]],Table3[[#This Row],[Order_Date]])</f>
        <v>4</v>
      </c>
    </row>
    <row r="9167" spans="1:16" x14ac:dyDescent="0.25">
      <c r="A9167">
        <v>9166</v>
      </c>
      <c r="B9167" t="s">
        <v>51</v>
      </c>
      <c r="C9167" t="s">
        <v>38</v>
      </c>
      <c r="D9167" t="s">
        <v>25</v>
      </c>
      <c r="E9167" t="s">
        <v>52</v>
      </c>
      <c r="F9167" t="s">
        <v>171</v>
      </c>
      <c r="G9167" t="s">
        <v>90</v>
      </c>
      <c r="H9167">
        <v>7</v>
      </c>
      <c r="I9167">
        <v>35942.74</v>
      </c>
      <c r="J9167">
        <v>251599.18</v>
      </c>
      <c r="K9167">
        <v>896.76</v>
      </c>
      <c r="L9167">
        <v>168</v>
      </c>
      <c r="M9167" t="s">
        <v>42</v>
      </c>
      <c r="N9167" t="s">
        <v>36</v>
      </c>
      <c r="O9167">
        <v>34586.51</v>
      </c>
      <c r="P9167">
        <f>_xlfn.DAYS(Table3[[#This Row],[Delivery_Date]],Table3[[#This Row],[Order_Date]])</f>
        <v>5</v>
      </c>
    </row>
    <row r="9168" spans="1:16" x14ac:dyDescent="0.25">
      <c r="A9168">
        <v>9167</v>
      </c>
      <c r="B9168" t="s">
        <v>23</v>
      </c>
      <c r="C9168" t="s">
        <v>38</v>
      </c>
      <c r="D9168" t="s">
        <v>39</v>
      </c>
      <c r="E9168" t="s">
        <v>60</v>
      </c>
      <c r="F9168" t="s">
        <v>306</v>
      </c>
      <c r="G9168" t="s">
        <v>150</v>
      </c>
      <c r="H9168">
        <v>60</v>
      </c>
      <c r="I9168">
        <v>9133.69</v>
      </c>
      <c r="J9168">
        <v>548021.4</v>
      </c>
      <c r="K9168">
        <v>2825.29</v>
      </c>
      <c r="L9168">
        <v>563</v>
      </c>
      <c r="M9168" t="s">
        <v>42</v>
      </c>
      <c r="N9168" t="s">
        <v>22</v>
      </c>
      <c r="O9168">
        <v>106733.36</v>
      </c>
      <c r="P9168">
        <f>_xlfn.DAYS(Table3[[#This Row],[Delivery_Date]],Table3[[#This Row],[Order_Date]])</f>
        <v>6</v>
      </c>
    </row>
    <row r="9169" spans="1:16" x14ac:dyDescent="0.25">
      <c r="A9169">
        <v>9168</v>
      </c>
      <c r="B9169" t="s">
        <v>51</v>
      </c>
      <c r="C9169" t="s">
        <v>24</v>
      </c>
      <c r="D9169" t="s">
        <v>39</v>
      </c>
      <c r="E9169" t="s">
        <v>26</v>
      </c>
      <c r="F9169" t="s">
        <v>328</v>
      </c>
      <c r="G9169" t="s">
        <v>94</v>
      </c>
      <c r="H9169">
        <v>53</v>
      </c>
      <c r="I9169">
        <v>35490.17</v>
      </c>
      <c r="J9169">
        <v>1880979.01</v>
      </c>
      <c r="K9169">
        <v>4407.62</v>
      </c>
      <c r="L9169">
        <v>837</v>
      </c>
      <c r="M9169" t="s">
        <v>42</v>
      </c>
      <c r="N9169" t="s">
        <v>30</v>
      </c>
      <c r="O9169">
        <v>200708.24</v>
      </c>
      <c r="P9169">
        <f>_xlfn.DAYS(Table3[[#This Row],[Delivery_Date]],Table3[[#This Row],[Order_Date]])</f>
        <v>5</v>
      </c>
    </row>
    <row r="9170" spans="1:16" x14ac:dyDescent="0.25">
      <c r="A9170">
        <v>9169</v>
      </c>
      <c r="B9170" t="s">
        <v>44</v>
      </c>
      <c r="C9170" t="s">
        <v>24</v>
      </c>
      <c r="D9170" t="s">
        <v>45</v>
      </c>
      <c r="E9170" t="s">
        <v>46</v>
      </c>
      <c r="F9170" t="s">
        <v>399</v>
      </c>
      <c r="G9170" t="s">
        <v>94</v>
      </c>
      <c r="H9170">
        <v>8</v>
      </c>
      <c r="I9170">
        <v>35873.910000000003</v>
      </c>
      <c r="J9170">
        <v>286991.28000000003</v>
      </c>
      <c r="K9170">
        <v>2673.21</v>
      </c>
      <c r="L9170">
        <v>250</v>
      </c>
      <c r="M9170" t="s">
        <v>35</v>
      </c>
      <c r="N9170" t="s">
        <v>22</v>
      </c>
      <c r="O9170">
        <v>29053.119999999999</v>
      </c>
      <c r="P9170">
        <f>_xlfn.DAYS(Table3[[#This Row],[Delivery_Date]],Table3[[#This Row],[Order_Date]])</f>
        <v>10</v>
      </c>
    </row>
    <row r="9171" spans="1:16" x14ac:dyDescent="0.25">
      <c r="A9171">
        <v>9170</v>
      </c>
      <c r="B9171" t="s">
        <v>23</v>
      </c>
      <c r="C9171" t="s">
        <v>16</v>
      </c>
      <c r="D9171" t="s">
        <v>32</v>
      </c>
      <c r="E9171" t="s">
        <v>60</v>
      </c>
      <c r="F9171" t="s">
        <v>55</v>
      </c>
      <c r="G9171" t="s">
        <v>90</v>
      </c>
      <c r="H9171">
        <v>55</v>
      </c>
      <c r="I9171">
        <v>3299.37</v>
      </c>
      <c r="J9171">
        <v>181465.35</v>
      </c>
      <c r="K9171">
        <v>542.29999999999995</v>
      </c>
      <c r="L9171">
        <v>334</v>
      </c>
      <c r="M9171" t="s">
        <v>35</v>
      </c>
      <c r="N9171" t="s">
        <v>70</v>
      </c>
      <c r="O9171">
        <v>24707.41</v>
      </c>
      <c r="P9171">
        <f>_xlfn.DAYS(Table3[[#This Row],[Delivery_Date]],Table3[[#This Row],[Order_Date]])</f>
        <v>7</v>
      </c>
    </row>
    <row r="9172" spans="1:16" x14ac:dyDescent="0.25">
      <c r="A9172">
        <v>9171</v>
      </c>
      <c r="B9172" t="s">
        <v>44</v>
      </c>
      <c r="C9172" t="s">
        <v>24</v>
      </c>
      <c r="D9172" t="s">
        <v>45</v>
      </c>
      <c r="E9172" t="s">
        <v>18</v>
      </c>
      <c r="F9172" t="s">
        <v>157</v>
      </c>
      <c r="G9172" t="s">
        <v>216</v>
      </c>
      <c r="H9172">
        <v>50</v>
      </c>
      <c r="I9172">
        <v>12078.88</v>
      </c>
      <c r="J9172">
        <v>603944</v>
      </c>
      <c r="K9172">
        <v>4304.92</v>
      </c>
      <c r="L9172">
        <v>762</v>
      </c>
      <c r="M9172" t="s">
        <v>29</v>
      </c>
      <c r="N9172" t="s">
        <v>30</v>
      </c>
      <c r="O9172">
        <v>77897.72</v>
      </c>
      <c r="P9172">
        <f>_xlfn.DAYS(Table3[[#This Row],[Delivery_Date]],Table3[[#This Row],[Order_Date]])</f>
        <v>3</v>
      </c>
    </row>
    <row r="9173" spans="1:16" x14ac:dyDescent="0.25">
      <c r="A9173">
        <v>9172</v>
      </c>
      <c r="B9173" t="s">
        <v>37</v>
      </c>
      <c r="C9173" t="s">
        <v>38</v>
      </c>
      <c r="D9173" t="s">
        <v>25</v>
      </c>
      <c r="E9173" t="s">
        <v>26</v>
      </c>
      <c r="F9173" t="s">
        <v>336</v>
      </c>
      <c r="G9173" t="s">
        <v>201</v>
      </c>
      <c r="H9173">
        <v>96</v>
      </c>
      <c r="I9173">
        <v>46717.97</v>
      </c>
      <c r="J9173">
        <v>4484925.12</v>
      </c>
      <c r="K9173">
        <v>2729.96</v>
      </c>
      <c r="L9173">
        <v>318</v>
      </c>
      <c r="M9173" t="s">
        <v>21</v>
      </c>
      <c r="N9173" t="s">
        <v>36</v>
      </c>
      <c r="O9173">
        <v>638650.07999999996</v>
      </c>
      <c r="P9173">
        <f>_xlfn.DAYS(Table3[[#This Row],[Delivery_Date]],Table3[[#This Row],[Order_Date]])</f>
        <v>9</v>
      </c>
    </row>
    <row r="9174" spans="1:16" x14ac:dyDescent="0.25">
      <c r="A9174">
        <v>9173</v>
      </c>
      <c r="B9174" t="s">
        <v>51</v>
      </c>
      <c r="C9174" t="s">
        <v>16</v>
      </c>
      <c r="D9174" t="s">
        <v>45</v>
      </c>
      <c r="E9174" t="s">
        <v>18</v>
      </c>
      <c r="F9174" t="s">
        <v>392</v>
      </c>
      <c r="G9174" t="s">
        <v>337</v>
      </c>
      <c r="H9174">
        <v>44</v>
      </c>
      <c r="I9174">
        <v>38329.01</v>
      </c>
      <c r="J9174">
        <v>1686476.44</v>
      </c>
      <c r="K9174">
        <v>3650.45</v>
      </c>
      <c r="L9174">
        <v>319</v>
      </c>
      <c r="M9174" t="s">
        <v>42</v>
      </c>
      <c r="N9174" t="s">
        <v>22</v>
      </c>
      <c r="O9174">
        <v>300921.44</v>
      </c>
      <c r="P9174">
        <f>_xlfn.DAYS(Table3[[#This Row],[Delivery_Date]],Table3[[#This Row],[Order_Date]])</f>
        <v>10</v>
      </c>
    </row>
    <row r="9175" spans="1:16" x14ac:dyDescent="0.25">
      <c r="A9175">
        <v>9174</v>
      </c>
      <c r="B9175" t="s">
        <v>51</v>
      </c>
      <c r="C9175" t="s">
        <v>16</v>
      </c>
      <c r="D9175" t="s">
        <v>17</v>
      </c>
      <c r="E9175" t="s">
        <v>52</v>
      </c>
      <c r="F9175" t="s">
        <v>419</v>
      </c>
      <c r="G9175" t="s">
        <v>196</v>
      </c>
      <c r="H9175">
        <v>71</v>
      </c>
      <c r="I9175">
        <v>39430.550000000003</v>
      </c>
      <c r="J9175">
        <v>2799569.05</v>
      </c>
      <c r="K9175">
        <v>1062.32</v>
      </c>
      <c r="L9175">
        <v>635</v>
      </c>
      <c r="M9175" t="s">
        <v>21</v>
      </c>
      <c r="N9175" t="s">
        <v>36</v>
      </c>
      <c r="O9175">
        <v>642639</v>
      </c>
      <c r="P9175">
        <f>_xlfn.DAYS(Table3[[#This Row],[Delivery_Date]],Table3[[#This Row],[Order_Date]])</f>
        <v>6</v>
      </c>
    </row>
    <row r="9176" spans="1:16" x14ac:dyDescent="0.25">
      <c r="A9176">
        <v>9175</v>
      </c>
      <c r="B9176" t="s">
        <v>23</v>
      </c>
      <c r="C9176" t="s">
        <v>24</v>
      </c>
      <c r="D9176" t="s">
        <v>25</v>
      </c>
      <c r="E9176" t="s">
        <v>26</v>
      </c>
      <c r="F9176" t="s">
        <v>333</v>
      </c>
      <c r="G9176" t="s">
        <v>215</v>
      </c>
      <c r="H9176">
        <v>87</v>
      </c>
      <c r="I9176">
        <v>7326.78</v>
      </c>
      <c r="J9176">
        <v>637429.86</v>
      </c>
      <c r="K9176">
        <v>3375.69</v>
      </c>
      <c r="L9176">
        <v>209</v>
      </c>
      <c r="M9176" t="s">
        <v>21</v>
      </c>
      <c r="N9176" t="s">
        <v>30</v>
      </c>
      <c r="O9176">
        <v>58682.79</v>
      </c>
      <c r="P9176">
        <f>_xlfn.DAYS(Table3[[#This Row],[Delivery_Date]],Table3[[#This Row],[Order_Date]])</f>
        <v>9</v>
      </c>
    </row>
    <row r="9177" spans="1:16" x14ac:dyDescent="0.25">
      <c r="A9177">
        <v>9176</v>
      </c>
      <c r="B9177" t="s">
        <v>15</v>
      </c>
      <c r="C9177" t="s">
        <v>24</v>
      </c>
      <c r="D9177" t="s">
        <v>32</v>
      </c>
      <c r="E9177" t="s">
        <v>18</v>
      </c>
      <c r="F9177" t="s">
        <v>53</v>
      </c>
      <c r="G9177" t="s">
        <v>290</v>
      </c>
      <c r="H9177">
        <v>60</v>
      </c>
      <c r="I9177">
        <v>26087.81</v>
      </c>
      <c r="J9177">
        <v>1565268.6</v>
      </c>
      <c r="K9177">
        <v>323.56</v>
      </c>
      <c r="L9177">
        <v>555</v>
      </c>
      <c r="M9177" t="s">
        <v>21</v>
      </c>
      <c r="N9177" t="s">
        <v>36</v>
      </c>
      <c r="O9177">
        <v>186135.98</v>
      </c>
      <c r="P9177">
        <f>_xlfn.DAYS(Table3[[#This Row],[Delivery_Date]],Table3[[#This Row],[Order_Date]])</f>
        <v>2</v>
      </c>
    </row>
    <row r="9178" spans="1:16" x14ac:dyDescent="0.25">
      <c r="A9178">
        <v>9177</v>
      </c>
      <c r="B9178" t="s">
        <v>15</v>
      </c>
      <c r="C9178" t="s">
        <v>24</v>
      </c>
      <c r="D9178" t="s">
        <v>39</v>
      </c>
      <c r="E9178" t="s">
        <v>46</v>
      </c>
      <c r="F9178" t="s">
        <v>412</v>
      </c>
      <c r="G9178" t="s">
        <v>218</v>
      </c>
      <c r="H9178">
        <v>10</v>
      </c>
      <c r="I9178">
        <v>34461.24</v>
      </c>
      <c r="J9178">
        <v>344612.4</v>
      </c>
      <c r="K9178">
        <v>1609.79</v>
      </c>
      <c r="L9178">
        <v>670</v>
      </c>
      <c r="M9178" t="s">
        <v>29</v>
      </c>
      <c r="N9178" t="s">
        <v>36</v>
      </c>
      <c r="O9178">
        <v>84703.5</v>
      </c>
      <c r="P9178">
        <f>_xlfn.DAYS(Table3[[#This Row],[Delivery_Date]],Table3[[#This Row],[Order_Date]])</f>
        <v>4</v>
      </c>
    </row>
    <row r="9179" spans="1:16" x14ac:dyDescent="0.25">
      <c r="A9179">
        <v>9178</v>
      </c>
      <c r="B9179" t="s">
        <v>37</v>
      </c>
      <c r="C9179" t="s">
        <v>16</v>
      </c>
      <c r="D9179" t="s">
        <v>39</v>
      </c>
      <c r="E9179" t="s">
        <v>18</v>
      </c>
      <c r="F9179" t="s">
        <v>167</v>
      </c>
      <c r="G9179" t="s">
        <v>47</v>
      </c>
      <c r="H9179">
        <v>29</v>
      </c>
      <c r="I9179">
        <v>26861</v>
      </c>
      <c r="J9179">
        <v>778969</v>
      </c>
      <c r="K9179">
        <v>459.25</v>
      </c>
      <c r="L9179">
        <v>738</v>
      </c>
      <c r="M9179" t="s">
        <v>29</v>
      </c>
      <c r="N9179" t="s">
        <v>70</v>
      </c>
      <c r="O9179">
        <v>127480.63</v>
      </c>
      <c r="P9179">
        <f>_xlfn.DAYS(Table3[[#This Row],[Delivery_Date]],Table3[[#This Row],[Order_Date]])</f>
        <v>11</v>
      </c>
    </row>
    <row r="9180" spans="1:16" x14ac:dyDescent="0.25">
      <c r="A9180">
        <v>9179</v>
      </c>
      <c r="B9180" t="s">
        <v>44</v>
      </c>
      <c r="C9180" t="s">
        <v>38</v>
      </c>
      <c r="D9180" t="s">
        <v>39</v>
      </c>
      <c r="E9180" t="s">
        <v>52</v>
      </c>
      <c r="F9180" t="s">
        <v>135</v>
      </c>
      <c r="G9180" t="s">
        <v>290</v>
      </c>
      <c r="H9180">
        <v>54</v>
      </c>
      <c r="I9180">
        <v>19761.96</v>
      </c>
      <c r="J9180">
        <v>1067145.8400000001</v>
      </c>
      <c r="K9180">
        <v>402.69</v>
      </c>
      <c r="L9180">
        <v>1</v>
      </c>
      <c r="M9180" t="s">
        <v>21</v>
      </c>
      <c r="N9180" t="s">
        <v>43</v>
      </c>
      <c r="O9180">
        <v>172993.78</v>
      </c>
      <c r="P9180">
        <f>_xlfn.DAYS(Table3[[#This Row],[Delivery_Date]],Table3[[#This Row],[Order_Date]])</f>
        <v>11</v>
      </c>
    </row>
    <row r="9181" spans="1:16" x14ac:dyDescent="0.25">
      <c r="A9181">
        <v>9180</v>
      </c>
      <c r="B9181" t="s">
        <v>65</v>
      </c>
      <c r="C9181" t="s">
        <v>38</v>
      </c>
      <c r="D9181" t="s">
        <v>32</v>
      </c>
      <c r="E9181" t="s">
        <v>18</v>
      </c>
      <c r="F9181" t="s">
        <v>157</v>
      </c>
      <c r="G9181" t="s">
        <v>153</v>
      </c>
      <c r="H9181">
        <v>12</v>
      </c>
      <c r="I9181">
        <v>5929.97</v>
      </c>
      <c r="J9181">
        <v>71159.64</v>
      </c>
      <c r="K9181">
        <v>2310.66</v>
      </c>
      <c r="L9181">
        <v>810</v>
      </c>
      <c r="M9181" t="s">
        <v>21</v>
      </c>
      <c r="N9181" t="s">
        <v>43</v>
      </c>
      <c r="O9181">
        <v>8208.31</v>
      </c>
      <c r="P9181">
        <f>_xlfn.DAYS(Table3[[#This Row],[Delivery_Date]],Table3[[#This Row],[Order_Date]])</f>
        <v>12</v>
      </c>
    </row>
    <row r="9182" spans="1:16" x14ac:dyDescent="0.25">
      <c r="A9182">
        <v>9181</v>
      </c>
      <c r="B9182" t="s">
        <v>51</v>
      </c>
      <c r="C9182" t="s">
        <v>38</v>
      </c>
      <c r="D9182" t="s">
        <v>17</v>
      </c>
      <c r="E9182" t="s">
        <v>46</v>
      </c>
      <c r="F9182" t="s">
        <v>100</v>
      </c>
      <c r="G9182" t="s">
        <v>404</v>
      </c>
      <c r="H9182">
        <v>82</v>
      </c>
      <c r="I9182">
        <v>24398.31</v>
      </c>
      <c r="J9182">
        <v>2000661.42</v>
      </c>
      <c r="K9182">
        <v>4710.66</v>
      </c>
      <c r="L9182">
        <v>59</v>
      </c>
      <c r="M9182" t="s">
        <v>21</v>
      </c>
      <c r="N9182" t="s">
        <v>36</v>
      </c>
      <c r="O9182">
        <v>405328.32</v>
      </c>
      <c r="P9182">
        <f>_xlfn.DAYS(Table3[[#This Row],[Delivery_Date]],Table3[[#This Row],[Order_Date]])</f>
        <v>2</v>
      </c>
    </row>
    <row r="9183" spans="1:16" x14ac:dyDescent="0.25">
      <c r="A9183">
        <v>9182</v>
      </c>
      <c r="B9183" t="s">
        <v>65</v>
      </c>
      <c r="C9183" t="s">
        <v>38</v>
      </c>
      <c r="D9183" t="s">
        <v>32</v>
      </c>
      <c r="E9183" t="s">
        <v>18</v>
      </c>
      <c r="F9183" t="s">
        <v>217</v>
      </c>
      <c r="G9183" t="s">
        <v>111</v>
      </c>
      <c r="H9183">
        <v>94</v>
      </c>
      <c r="I9183">
        <v>876.37</v>
      </c>
      <c r="J9183">
        <v>82378.78</v>
      </c>
      <c r="K9183">
        <v>2001.3</v>
      </c>
      <c r="L9183">
        <v>903</v>
      </c>
      <c r="M9183" t="s">
        <v>21</v>
      </c>
      <c r="N9183" t="s">
        <v>43</v>
      </c>
      <c r="O9183">
        <v>17226.21</v>
      </c>
      <c r="P9183">
        <f>_xlfn.DAYS(Table3[[#This Row],[Delivery_Date]],Table3[[#This Row],[Order_Date]])</f>
        <v>8</v>
      </c>
    </row>
    <row r="9184" spans="1:16" x14ac:dyDescent="0.25">
      <c r="A9184">
        <v>9183</v>
      </c>
      <c r="B9184" t="s">
        <v>59</v>
      </c>
      <c r="C9184" t="s">
        <v>16</v>
      </c>
      <c r="D9184" t="s">
        <v>32</v>
      </c>
      <c r="E9184" t="s">
        <v>18</v>
      </c>
      <c r="F9184" t="s">
        <v>393</v>
      </c>
      <c r="G9184" t="s">
        <v>405</v>
      </c>
      <c r="H9184">
        <v>24</v>
      </c>
      <c r="I9184">
        <v>7685.77</v>
      </c>
      <c r="J9184">
        <v>184458.48</v>
      </c>
      <c r="K9184">
        <v>2369.86</v>
      </c>
      <c r="L9184">
        <v>125</v>
      </c>
      <c r="M9184" t="s">
        <v>42</v>
      </c>
      <c r="N9184" t="s">
        <v>30</v>
      </c>
      <c r="O9184">
        <v>27093.81</v>
      </c>
      <c r="P9184">
        <f>_xlfn.DAYS(Table3[[#This Row],[Delivery_Date]],Table3[[#This Row],[Order_Date]])</f>
        <v>7</v>
      </c>
    </row>
    <row r="9185" spans="1:16" x14ac:dyDescent="0.25">
      <c r="A9185">
        <v>9184</v>
      </c>
      <c r="B9185" t="s">
        <v>59</v>
      </c>
      <c r="C9185" t="s">
        <v>38</v>
      </c>
      <c r="D9185" t="s">
        <v>32</v>
      </c>
      <c r="E9185" t="s">
        <v>60</v>
      </c>
      <c r="F9185" t="s">
        <v>126</v>
      </c>
      <c r="G9185" t="s">
        <v>406</v>
      </c>
      <c r="H9185">
        <v>70</v>
      </c>
      <c r="I9185">
        <v>5996.44</v>
      </c>
      <c r="J9185">
        <v>419750.8</v>
      </c>
      <c r="K9185">
        <v>2054.65</v>
      </c>
      <c r="L9185">
        <v>940</v>
      </c>
      <c r="M9185" t="s">
        <v>42</v>
      </c>
      <c r="N9185" t="s">
        <v>43</v>
      </c>
      <c r="O9185">
        <v>27823.33</v>
      </c>
      <c r="P9185">
        <f>_xlfn.DAYS(Table3[[#This Row],[Delivery_Date]],Table3[[#This Row],[Order_Date]])</f>
        <v>14</v>
      </c>
    </row>
    <row r="9186" spans="1:16" x14ac:dyDescent="0.25">
      <c r="A9186">
        <v>9185</v>
      </c>
      <c r="B9186" t="s">
        <v>65</v>
      </c>
      <c r="C9186" t="s">
        <v>24</v>
      </c>
      <c r="D9186" t="s">
        <v>39</v>
      </c>
      <c r="E9186" t="s">
        <v>46</v>
      </c>
      <c r="F9186" t="s">
        <v>127</v>
      </c>
      <c r="G9186" t="s">
        <v>369</v>
      </c>
      <c r="H9186">
        <v>61</v>
      </c>
      <c r="I9186">
        <v>37178.449999999997</v>
      </c>
      <c r="J9186">
        <v>2267885.4500000002</v>
      </c>
      <c r="K9186">
        <v>4303.2700000000004</v>
      </c>
      <c r="L9186">
        <v>586</v>
      </c>
      <c r="M9186" t="s">
        <v>29</v>
      </c>
      <c r="N9186" t="s">
        <v>30</v>
      </c>
      <c r="O9186">
        <v>278977.59000000003</v>
      </c>
      <c r="P9186">
        <f>_xlfn.DAYS(Table3[[#This Row],[Delivery_Date]],Table3[[#This Row],[Order_Date]])</f>
        <v>15</v>
      </c>
    </row>
    <row r="9187" spans="1:16" x14ac:dyDescent="0.25">
      <c r="A9187">
        <v>9186</v>
      </c>
      <c r="B9187" t="s">
        <v>15</v>
      </c>
      <c r="C9187" t="s">
        <v>24</v>
      </c>
      <c r="D9187" t="s">
        <v>32</v>
      </c>
      <c r="E9187" t="s">
        <v>26</v>
      </c>
      <c r="F9187" t="s">
        <v>109</v>
      </c>
      <c r="G9187" t="s">
        <v>66</v>
      </c>
      <c r="H9187">
        <v>36</v>
      </c>
      <c r="I9187">
        <v>42796.43</v>
      </c>
      <c r="J9187">
        <v>1540671.48</v>
      </c>
      <c r="K9187">
        <v>4395.22</v>
      </c>
      <c r="L9187">
        <v>934</v>
      </c>
      <c r="M9187" t="s">
        <v>21</v>
      </c>
      <c r="N9187" t="s">
        <v>22</v>
      </c>
      <c r="O9187">
        <v>169563.41</v>
      </c>
      <c r="P9187">
        <f>_xlfn.DAYS(Table3[[#This Row],[Delivery_Date]],Table3[[#This Row],[Order_Date]])</f>
        <v>6</v>
      </c>
    </row>
    <row r="9188" spans="1:16" x14ac:dyDescent="0.25">
      <c r="A9188">
        <v>9187</v>
      </c>
      <c r="B9188" t="s">
        <v>15</v>
      </c>
      <c r="C9188" t="s">
        <v>24</v>
      </c>
      <c r="D9188" t="s">
        <v>39</v>
      </c>
      <c r="E9188" t="s">
        <v>26</v>
      </c>
      <c r="F9188" t="s">
        <v>349</v>
      </c>
      <c r="G9188" t="s">
        <v>339</v>
      </c>
      <c r="H9188">
        <v>54</v>
      </c>
      <c r="I9188">
        <v>5833.82</v>
      </c>
      <c r="J9188">
        <v>315026.28000000003</v>
      </c>
      <c r="K9188">
        <v>2383.0100000000002</v>
      </c>
      <c r="L9188">
        <v>833</v>
      </c>
      <c r="M9188" t="s">
        <v>29</v>
      </c>
      <c r="N9188" t="s">
        <v>43</v>
      </c>
      <c r="O9188">
        <v>26405.599999999999</v>
      </c>
      <c r="P9188">
        <f>_xlfn.DAYS(Table3[[#This Row],[Delivery_Date]],Table3[[#This Row],[Order_Date]])</f>
        <v>10</v>
      </c>
    </row>
    <row r="9189" spans="1:16" x14ac:dyDescent="0.25">
      <c r="A9189">
        <v>9188</v>
      </c>
      <c r="B9189" t="s">
        <v>37</v>
      </c>
      <c r="C9189" t="s">
        <v>16</v>
      </c>
      <c r="D9189" t="s">
        <v>32</v>
      </c>
      <c r="E9189" t="s">
        <v>26</v>
      </c>
      <c r="F9189" t="s">
        <v>128</v>
      </c>
      <c r="G9189" t="s">
        <v>200</v>
      </c>
      <c r="H9189">
        <v>77</v>
      </c>
      <c r="I9189">
        <v>33931.22</v>
      </c>
      <c r="J9189">
        <v>2612703.94</v>
      </c>
      <c r="K9189">
        <v>887.85</v>
      </c>
      <c r="L9189">
        <v>941</v>
      </c>
      <c r="M9189" t="s">
        <v>35</v>
      </c>
      <c r="N9189" t="s">
        <v>22</v>
      </c>
      <c r="O9189">
        <v>156304.18</v>
      </c>
      <c r="P9189">
        <f>_xlfn.DAYS(Table3[[#This Row],[Delivery_Date]],Table3[[#This Row],[Order_Date]])</f>
        <v>12</v>
      </c>
    </row>
    <row r="9190" spans="1:16" x14ac:dyDescent="0.25">
      <c r="A9190">
        <v>9189</v>
      </c>
      <c r="B9190" t="s">
        <v>15</v>
      </c>
      <c r="C9190" t="s">
        <v>24</v>
      </c>
      <c r="D9190" t="s">
        <v>39</v>
      </c>
      <c r="E9190" t="s">
        <v>46</v>
      </c>
      <c r="F9190" t="s">
        <v>102</v>
      </c>
      <c r="G9190" t="s">
        <v>241</v>
      </c>
      <c r="H9190">
        <v>98</v>
      </c>
      <c r="I9190">
        <v>31025.34</v>
      </c>
      <c r="J9190">
        <v>3040483.32</v>
      </c>
      <c r="K9190">
        <v>580.13</v>
      </c>
      <c r="L9190">
        <v>845</v>
      </c>
      <c r="M9190" t="s">
        <v>42</v>
      </c>
      <c r="N9190" t="s">
        <v>30</v>
      </c>
      <c r="O9190">
        <v>166848.32999999999</v>
      </c>
      <c r="P9190">
        <f>_xlfn.DAYS(Table3[[#This Row],[Delivery_Date]],Table3[[#This Row],[Order_Date]])</f>
        <v>3</v>
      </c>
    </row>
    <row r="9191" spans="1:16" x14ac:dyDescent="0.25">
      <c r="A9191">
        <v>9190</v>
      </c>
      <c r="B9191" t="s">
        <v>51</v>
      </c>
      <c r="C9191" t="s">
        <v>24</v>
      </c>
      <c r="D9191" t="s">
        <v>17</v>
      </c>
      <c r="E9191" t="s">
        <v>60</v>
      </c>
      <c r="F9191" t="s">
        <v>400</v>
      </c>
      <c r="G9191" t="s">
        <v>157</v>
      </c>
      <c r="H9191">
        <v>26</v>
      </c>
      <c r="I9191">
        <v>32469.49</v>
      </c>
      <c r="J9191">
        <v>844206.74</v>
      </c>
      <c r="K9191">
        <v>1943.56</v>
      </c>
      <c r="L9191">
        <v>223</v>
      </c>
      <c r="M9191" t="s">
        <v>35</v>
      </c>
      <c r="N9191" t="s">
        <v>43</v>
      </c>
      <c r="O9191">
        <v>135774.57999999999</v>
      </c>
      <c r="P9191">
        <f>_xlfn.DAYS(Table3[[#This Row],[Delivery_Date]],Table3[[#This Row],[Order_Date]])</f>
        <v>11</v>
      </c>
    </row>
    <row r="9192" spans="1:16" x14ac:dyDescent="0.25">
      <c r="A9192">
        <v>9191</v>
      </c>
      <c r="B9192" t="s">
        <v>31</v>
      </c>
      <c r="C9192" t="s">
        <v>24</v>
      </c>
      <c r="D9192" t="s">
        <v>45</v>
      </c>
      <c r="E9192" t="s">
        <v>52</v>
      </c>
      <c r="F9192" t="s">
        <v>260</v>
      </c>
      <c r="G9192" t="s">
        <v>308</v>
      </c>
      <c r="H9192">
        <v>93</v>
      </c>
      <c r="I9192">
        <v>21881.45</v>
      </c>
      <c r="J9192">
        <v>2034974.85</v>
      </c>
      <c r="K9192">
        <v>2490.0500000000002</v>
      </c>
      <c r="L9192">
        <v>307</v>
      </c>
      <c r="M9192" t="s">
        <v>35</v>
      </c>
      <c r="N9192" t="s">
        <v>22</v>
      </c>
      <c r="O9192">
        <v>209919.48</v>
      </c>
      <c r="P9192">
        <f>_xlfn.DAYS(Table3[[#This Row],[Delivery_Date]],Table3[[#This Row],[Order_Date]])</f>
        <v>11</v>
      </c>
    </row>
    <row r="9193" spans="1:16" x14ac:dyDescent="0.25">
      <c r="A9193">
        <v>9192</v>
      </c>
      <c r="B9193" t="s">
        <v>51</v>
      </c>
      <c r="C9193" t="s">
        <v>16</v>
      </c>
      <c r="D9193" t="s">
        <v>39</v>
      </c>
      <c r="E9193" t="s">
        <v>18</v>
      </c>
      <c r="F9193" t="s">
        <v>379</v>
      </c>
      <c r="G9193" t="s">
        <v>199</v>
      </c>
      <c r="H9193">
        <v>23</v>
      </c>
      <c r="I9193">
        <v>45140.27</v>
      </c>
      <c r="J9193">
        <v>1038226.21</v>
      </c>
      <c r="K9193">
        <v>734.35</v>
      </c>
      <c r="L9193">
        <v>451</v>
      </c>
      <c r="M9193" t="s">
        <v>35</v>
      </c>
      <c r="N9193" t="s">
        <v>70</v>
      </c>
      <c r="O9193">
        <v>139021.9</v>
      </c>
      <c r="P9193">
        <f>_xlfn.DAYS(Table3[[#This Row],[Delivery_Date]],Table3[[#This Row],[Order_Date]])</f>
        <v>11</v>
      </c>
    </row>
    <row r="9194" spans="1:16" x14ac:dyDescent="0.25">
      <c r="A9194">
        <v>9193</v>
      </c>
      <c r="B9194" t="s">
        <v>31</v>
      </c>
      <c r="C9194" t="s">
        <v>16</v>
      </c>
      <c r="D9194" t="s">
        <v>45</v>
      </c>
      <c r="E9194" t="s">
        <v>46</v>
      </c>
      <c r="F9194" t="s">
        <v>365</v>
      </c>
      <c r="G9194" t="s">
        <v>335</v>
      </c>
      <c r="H9194">
        <v>59</v>
      </c>
      <c r="I9194">
        <v>7264.94</v>
      </c>
      <c r="J9194">
        <v>428631.46</v>
      </c>
      <c r="K9194">
        <v>4926.7</v>
      </c>
      <c r="L9194">
        <v>598</v>
      </c>
      <c r="M9194" t="s">
        <v>35</v>
      </c>
      <c r="N9194" t="s">
        <v>43</v>
      </c>
      <c r="O9194">
        <v>74438.55</v>
      </c>
      <c r="P9194">
        <f>_xlfn.DAYS(Table3[[#This Row],[Delivery_Date]],Table3[[#This Row],[Order_Date]])</f>
        <v>5</v>
      </c>
    </row>
    <row r="9195" spans="1:16" x14ac:dyDescent="0.25">
      <c r="A9195">
        <v>9194</v>
      </c>
      <c r="B9195" t="s">
        <v>65</v>
      </c>
      <c r="C9195" t="s">
        <v>24</v>
      </c>
      <c r="D9195" t="s">
        <v>25</v>
      </c>
      <c r="E9195" t="s">
        <v>46</v>
      </c>
      <c r="F9195" t="s">
        <v>124</v>
      </c>
      <c r="G9195" t="s">
        <v>144</v>
      </c>
      <c r="H9195">
        <v>80</v>
      </c>
      <c r="I9195">
        <v>35374.36</v>
      </c>
      <c r="J9195">
        <v>2829948.8</v>
      </c>
      <c r="K9195">
        <v>3760.99</v>
      </c>
      <c r="L9195">
        <v>18</v>
      </c>
      <c r="M9195" t="s">
        <v>35</v>
      </c>
      <c r="N9195" t="s">
        <v>43</v>
      </c>
      <c r="O9195">
        <v>625026.62</v>
      </c>
      <c r="P9195">
        <f>_xlfn.DAYS(Table3[[#This Row],[Delivery_Date]],Table3[[#This Row],[Order_Date]])</f>
        <v>4</v>
      </c>
    </row>
    <row r="9196" spans="1:16" x14ac:dyDescent="0.25">
      <c r="A9196">
        <v>9195</v>
      </c>
      <c r="B9196" t="s">
        <v>59</v>
      </c>
      <c r="C9196" t="s">
        <v>24</v>
      </c>
      <c r="D9196" t="s">
        <v>32</v>
      </c>
      <c r="E9196" t="s">
        <v>46</v>
      </c>
      <c r="F9196" t="s">
        <v>296</v>
      </c>
      <c r="G9196" t="s">
        <v>321</v>
      </c>
      <c r="H9196">
        <v>39</v>
      </c>
      <c r="I9196">
        <v>13449.74</v>
      </c>
      <c r="J9196">
        <v>524539.86</v>
      </c>
      <c r="K9196">
        <v>1254.1199999999999</v>
      </c>
      <c r="L9196">
        <v>518</v>
      </c>
      <c r="M9196" t="s">
        <v>42</v>
      </c>
      <c r="N9196" t="s">
        <v>70</v>
      </c>
      <c r="O9196">
        <v>73772.710000000006</v>
      </c>
      <c r="P9196">
        <f>_xlfn.DAYS(Table3[[#This Row],[Delivery_Date]],Table3[[#This Row],[Order_Date]])</f>
        <v>1</v>
      </c>
    </row>
    <row r="9197" spans="1:16" x14ac:dyDescent="0.25">
      <c r="A9197">
        <v>9196</v>
      </c>
      <c r="B9197" t="s">
        <v>23</v>
      </c>
      <c r="C9197" t="s">
        <v>24</v>
      </c>
      <c r="D9197" t="s">
        <v>17</v>
      </c>
      <c r="E9197" t="s">
        <v>18</v>
      </c>
      <c r="F9197" t="s">
        <v>413</v>
      </c>
      <c r="G9197" t="s">
        <v>33</v>
      </c>
      <c r="H9197">
        <v>98</v>
      </c>
      <c r="I9197">
        <v>22277.73</v>
      </c>
      <c r="J9197">
        <v>2183217.54</v>
      </c>
      <c r="K9197">
        <v>2414.23</v>
      </c>
      <c r="L9197">
        <v>105</v>
      </c>
      <c r="M9197" t="s">
        <v>21</v>
      </c>
      <c r="N9197" t="s">
        <v>36</v>
      </c>
      <c r="O9197">
        <v>177447.28</v>
      </c>
      <c r="P9197">
        <f>_xlfn.DAYS(Table3[[#This Row],[Delivery_Date]],Table3[[#This Row],[Order_Date]])</f>
        <v>2</v>
      </c>
    </row>
    <row r="9198" spans="1:16" x14ac:dyDescent="0.25">
      <c r="A9198">
        <v>9197</v>
      </c>
      <c r="B9198" t="s">
        <v>44</v>
      </c>
      <c r="C9198" t="s">
        <v>38</v>
      </c>
      <c r="D9198" t="s">
        <v>25</v>
      </c>
      <c r="E9198" t="s">
        <v>26</v>
      </c>
      <c r="F9198" t="s">
        <v>289</v>
      </c>
      <c r="G9198" t="s">
        <v>304</v>
      </c>
      <c r="H9198">
        <v>99</v>
      </c>
      <c r="I9198">
        <v>46694.42</v>
      </c>
      <c r="J9198">
        <v>4622747.58</v>
      </c>
      <c r="K9198">
        <v>2549.19</v>
      </c>
      <c r="L9198">
        <v>816</v>
      </c>
      <c r="M9198" t="s">
        <v>29</v>
      </c>
      <c r="N9198" t="s">
        <v>36</v>
      </c>
      <c r="O9198">
        <v>702098.62</v>
      </c>
      <c r="P9198">
        <f>_xlfn.DAYS(Table3[[#This Row],[Delivery_Date]],Table3[[#This Row],[Order_Date]])</f>
        <v>14</v>
      </c>
    </row>
    <row r="9199" spans="1:16" x14ac:dyDescent="0.25">
      <c r="A9199">
        <v>9198</v>
      </c>
      <c r="B9199" t="s">
        <v>44</v>
      </c>
      <c r="C9199" t="s">
        <v>24</v>
      </c>
      <c r="D9199" t="s">
        <v>32</v>
      </c>
      <c r="E9199" t="s">
        <v>46</v>
      </c>
      <c r="F9199" t="s">
        <v>139</v>
      </c>
      <c r="G9199" t="s">
        <v>154</v>
      </c>
      <c r="H9199">
        <v>21</v>
      </c>
      <c r="I9199">
        <v>38407.480000000003</v>
      </c>
      <c r="J9199">
        <v>806557.08</v>
      </c>
      <c r="K9199">
        <v>4799.26</v>
      </c>
      <c r="L9199">
        <v>302</v>
      </c>
      <c r="M9199" t="s">
        <v>35</v>
      </c>
      <c r="N9199" t="s">
        <v>22</v>
      </c>
      <c r="O9199">
        <v>151929.84</v>
      </c>
      <c r="P9199">
        <f>_xlfn.DAYS(Table3[[#This Row],[Delivery_Date]],Table3[[#This Row],[Order_Date]])</f>
        <v>4</v>
      </c>
    </row>
    <row r="9200" spans="1:16" x14ac:dyDescent="0.25">
      <c r="A9200">
        <v>9199</v>
      </c>
      <c r="B9200" t="s">
        <v>37</v>
      </c>
      <c r="C9200" t="s">
        <v>38</v>
      </c>
      <c r="D9200" t="s">
        <v>32</v>
      </c>
      <c r="E9200" t="s">
        <v>46</v>
      </c>
      <c r="F9200" t="s">
        <v>173</v>
      </c>
      <c r="G9200" t="s">
        <v>258</v>
      </c>
      <c r="H9200">
        <v>59</v>
      </c>
      <c r="I9200">
        <v>1556.55</v>
      </c>
      <c r="J9200">
        <v>91836.45</v>
      </c>
      <c r="K9200">
        <v>4056.07</v>
      </c>
      <c r="L9200">
        <v>18</v>
      </c>
      <c r="M9200" t="s">
        <v>35</v>
      </c>
      <c r="N9200" t="s">
        <v>22</v>
      </c>
      <c r="O9200">
        <v>11365.62</v>
      </c>
      <c r="P9200">
        <f>_xlfn.DAYS(Table3[[#This Row],[Delivery_Date]],Table3[[#This Row],[Order_Date]])</f>
        <v>2</v>
      </c>
    </row>
    <row r="9201" spans="1:16" x14ac:dyDescent="0.25">
      <c r="A9201">
        <v>9200</v>
      </c>
      <c r="B9201" t="s">
        <v>37</v>
      </c>
      <c r="C9201" t="s">
        <v>16</v>
      </c>
      <c r="D9201" t="s">
        <v>25</v>
      </c>
      <c r="E9201" t="s">
        <v>26</v>
      </c>
      <c r="F9201" t="s">
        <v>378</v>
      </c>
      <c r="G9201" t="s">
        <v>170</v>
      </c>
      <c r="H9201">
        <v>65</v>
      </c>
      <c r="I9201">
        <v>33500.379999999997</v>
      </c>
      <c r="J9201">
        <v>2177524.7000000002</v>
      </c>
      <c r="K9201">
        <v>2112.16</v>
      </c>
      <c r="L9201">
        <v>942</v>
      </c>
      <c r="M9201" t="s">
        <v>42</v>
      </c>
      <c r="N9201" t="s">
        <v>36</v>
      </c>
      <c r="O9201">
        <v>109739.1</v>
      </c>
      <c r="P9201">
        <f>_xlfn.DAYS(Table3[[#This Row],[Delivery_Date]],Table3[[#This Row],[Order_Date]])</f>
        <v>8</v>
      </c>
    </row>
    <row r="9202" spans="1:16" x14ac:dyDescent="0.25">
      <c r="A9202">
        <v>9201</v>
      </c>
      <c r="B9202" t="s">
        <v>44</v>
      </c>
      <c r="C9202" t="s">
        <v>38</v>
      </c>
      <c r="D9202" t="s">
        <v>45</v>
      </c>
      <c r="E9202" t="s">
        <v>26</v>
      </c>
      <c r="F9202" t="s">
        <v>96</v>
      </c>
      <c r="G9202" t="s">
        <v>72</v>
      </c>
      <c r="H9202">
        <v>48</v>
      </c>
      <c r="I9202">
        <v>1883.19</v>
      </c>
      <c r="J9202">
        <v>90393.12</v>
      </c>
      <c r="K9202">
        <v>4625.0600000000004</v>
      </c>
      <c r="L9202">
        <v>799</v>
      </c>
      <c r="M9202" t="s">
        <v>42</v>
      </c>
      <c r="N9202" t="s">
        <v>36</v>
      </c>
      <c r="O9202">
        <v>4524.6099999999997</v>
      </c>
      <c r="P9202">
        <f>_xlfn.DAYS(Table3[[#This Row],[Delivery_Date]],Table3[[#This Row],[Order_Date]])</f>
        <v>15</v>
      </c>
    </row>
    <row r="9203" spans="1:16" x14ac:dyDescent="0.25">
      <c r="A9203">
        <v>9202</v>
      </c>
      <c r="B9203" t="s">
        <v>44</v>
      </c>
      <c r="C9203" t="s">
        <v>38</v>
      </c>
      <c r="D9203" t="s">
        <v>39</v>
      </c>
      <c r="E9203" t="s">
        <v>60</v>
      </c>
      <c r="F9203" t="s">
        <v>239</v>
      </c>
      <c r="G9203" t="s">
        <v>404</v>
      </c>
      <c r="H9203">
        <v>95</v>
      </c>
      <c r="I9203">
        <v>44287.29</v>
      </c>
      <c r="J9203">
        <v>4207292.55</v>
      </c>
      <c r="K9203">
        <v>3871.5</v>
      </c>
      <c r="L9203">
        <v>399</v>
      </c>
      <c r="M9203" t="s">
        <v>35</v>
      </c>
      <c r="N9203" t="s">
        <v>70</v>
      </c>
      <c r="O9203">
        <v>868842.27</v>
      </c>
      <c r="P9203">
        <f>_xlfn.DAYS(Table3[[#This Row],[Delivery_Date]],Table3[[#This Row],[Order_Date]])</f>
        <v>5</v>
      </c>
    </row>
    <row r="9204" spans="1:16" x14ac:dyDescent="0.25">
      <c r="A9204">
        <v>9203</v>
      </c>
      <c r="B9204" t="s">
        <v>59</v>
      </c>
      <c r="C9204" t="s">
        <v>16</v>
      </c>
      <c r="D9204" t="s">
        <v>39</v>
      </c>
      <c r="E9204" t="s">
        <v>52</v>
      </c>
      <c r="F9204" t="s">
        <v>213</v>
      </c>
      <c r="G9204" t="s">
        <v>327</v>
      </c>
      <c r="H9204">
        <v>79</v>
      </c>
      <c r="I9204">
        <v>47476.51</v>
      </c>
      <c r="J9204">
        <v>3750644.29</v>
      </c>
      <c r="K9204">
        <v>2308.36</v>
      </c>
      <c r="L9204">
        <v>789</v>
      </c>
      <c r="M9204" t="s">
        <v>35</v>
      </c>
      <c r="N9204" t="s">
        <v>36</v>
      </c>
      <c r="O9204">
        <v>682469.59</v>
      </c>
      <c r="P9204">
        <f>_xlfn.DAYS(Table3[[#This Row],[Delivery_Date]],Table3[[#This Row],[Order_Date]])</f>
        <v>14</v>
      </c>
    </row>
    <row r="9205" spans="1:16" x14ac:dyDescent="0.25">
      <c r="A9205">
        <v>9204</v>
      </c>
      <c r="B9205" t="s">
        <v>31</v>
      </c>
      <c r="C9205" t="s">
        <v>24</v>
      </c>
      <c r="D9205" t="s">
        <v>25</v>
      </c>
      <c r="E9205" t="s">
        <v>18</v>
      </c>
      <c r="F9205" t="s">
        <v>374</v>
      </c>
      <c r="G9205" t="s">
        <v>273</v>
      </c>
      <c r="H9205">
        <v>25</v>
      </c>
      <c r="I9205">
        <v>40543.26</v>
      </c>
      <c r="J9205">
        <v>1013581.5</v>
      </c>
      <c r="K9205">
        <v>3284.35</v>
      </c>
      <c r="L9205">
        <v>617</v>
      </c>
      <c r="M9205" t="s">
        <v>35</v>
      </c>
      <c r="N9205" t="s">
        <v>36</v>
      </c>
      <c r="O9205">
        <v>192089.46</v>
      </c>
      <c r="P9205">
        <f>_xlfn.DAYS(Table3[[#This Row],[Delivery_Date]],Table3[[#This Row],[Order_Date]])</f>
        <v>9</v>
      </c>
    </row>
    <row r="9206" spans="1:16" x14ac:dyDescent="0.25">
      <c r="A9206">
        <v>9205</v>
      </c>
      <c r="B9206" t="s">
        <v>44</v>
      </c>
      <c r="C9206" t="s">
        <v>16</v>
      </c>
      <c r="D9206" t="s">
        <v>32</v>
      </c>
      <c r="E9206" t="s">
        <v>18</v>
      </c>
      <c r="F9206" t="s">
        <v>160</v>
      </c>
      <c r="G9206" t="s">
        <v>19</v>
      </c>
      <c r="H9206">
        <v>13</v>
      </c>
      <c r="I9206">
        <v>23043.39</v>
      </c>
      <c r="J9206">
        <v>299564.07</v>
      </c>
      <c r="K9206">
        <v>1020.52</v>
      </c>
      <c r="L9206">
        <v>796</v>
      </c>
      <c r="M9206" t="s">
        <v>29</v>
      </c>
      <c r="N9206" t="s">
        <v>43</v>
      </c>
      <c r="O9206">
        <v>31418.02</v>
      </c>
      <c r="P9206">
        <f>_xlfn.DAYS(Table3[[#This Row],[Delivery_Date]],Table3[[#This Row],[Order_Date]])</f>
        <v>15</v>
      </c>
    </row>
    <row r="9207" spans="1:16" x14ac:dyDescent="0.25">
      <c r="A9207">
        <v>9206</v>
      </c>
      <c r="B9207" t="s">
        <v>59</v>
      </c>
      <c r="C9207" t="s">
        <v>38</v>
      </c>
      <c r="D9207" t="s">
        <v>39</v>
      </c>
      <c r="E9207" t="s">
        <v>46</v>
      </c>
      <c r="F9207" t="s">
        <v>122</v>
      </c>
      <c r="G9207" t="s">
        <v>377</v>
      </c>
      <c r="H9207">
        <v>47</v>
      </c>
      <c r="I9207">
        <v>5753.16</v>
      </c>
      <c r="J9207">
        <v>270398.52</v>
      </c>
      <c r="K9207">
        <v>3813.57</v>
      </c>
      <c r="L9207">
        <v>930</v>
      </c>
      <c r="M9207" t="s">
        <v>35</v>
      </c>
      <c r="N9207" t="s">
        <v>36</v>
      </c>
      <c r="O9207">
        <v>14407.12</v>
      </c>
      <c r="P9207">
        <f>_xlfn.DAYS(Table3[[#This Row],[Delivery_Date]],Table3[[#This Row],[Order_Date]])</f>
        <v>15</v>
      </c>
    </row>
    <row r="9208" spans="1:16" x14ac:dyDescent="0.25">
      <c r="A9208">
        <v>9207</v>
      </c>
      <c r="B9208" t="s">
        <v>59</v>
      </c>
      <c r="C9208" t="s">
        <v>16</v>
      </c>
      <c r="D9208" t="s">
        <v>45</v>
      </c>
      <c r="E9208" t="s">
        <v>52</v>
      </c>
      <c r="F9208" t="s">
        <v>369</v>
      </c>
      <c r="G9208" t="s">
        <v>322</v>
      </c>
      <c r="H9208">
        <v>63</v>
      </c>
      <c r="I9208">
        <v>36518.86</v>
      </c>
      <c r="J9208">
        <v>2300688.1800000002</v>
      </c>
      <c r="K9208">
        <v>405.29</v>
      </c>
      <c r="L9208">
        <v>72</v>
      </c>
      <c r="M9208" t="s">
        <v>42</v>
      </c>
      <c r="N9208" t="s">
        <v>30</v>
      </c>
      <c r="O9208">
        <v>184298.44</v>
      </c>
      <c r="P9208">
        <f>_xlfn.DAYS(Table3[[#This Row],[Delivery_Date]],Table3[[#This Row],[Order_Date]])</f>
        <v>13</v>
      </c>
    </row>
    <row r="9209" spans="1:16" x14ac:dyDescent="0.25">
      <c r="A9209">
        <v>9208</v>
      </c>
      <c r="B9209" t="s">
        <v>44</v>
      </c>
      <c r="C9209" t="s">
        <v>38</v>
      </c>
      <c r="D9209" t="s">
        <v>17</v>
      </c>
      <c r="E9209" t="s">
        <v>60</v>
      </c>
      <c r="F9209" t="s">
        <v>182</v>
      </c>
      <c r="G9209" t="s">
        <v>264</v>
      </c>
      <c r="H9209">
        <v>65</v>
      </c>
      <c r="I9209">
        <v>41125.75</v>
      </c>
      <c r="J9209">
        <v>2673173.75</v>
      </c>
      <c r="K9209">
        <v>969.91</v>
      </c>
      <c r="L9209">
        <v>457</v>
      </c>
      <c r="M9209" t="s">
        <v>35</v>
      </c>
      <c r="N9209" t="s">
        <v>30</v>
      </c>
      <c r="O9209">
        <v>494395.37</v>
      </c>
      <c r="P9209">
        <f>_xlfn.DAYS(Table3[[#This Row],[Delivery_Date]],Table3[[#This Row],[Order_Date]])</f>
        <v>2</v>
      </c>
    </row>
    <row r="9210" spans="1:16" x14ac:dyDescent="0.25">
      <c r="A9210">
        <v>9209</v>
      </c>
      <c r="B9210" t="s">
        <v>31</v>
      </c>
      <c r="C9210" t="s">
        <v>38</v>
      </c>
      <c r="D9210" t="s">
        <v>45</v>
      </c>
      <c r="E9210" t="s">
        <v>18</v>
      </c>
      <c r="F9210" t="s">
        <v>206</v>
      </c>
      <c r="G9210" t="s">
        <v>289</v>
      </c>
      <c r="H9210">
        <v>73</v>
      </c>
      <c r="I9210">
        <v>2979.36</v>
      </c>
      <c r="J9210">
        <v>217493.28</v>
      </c>
      <c r="K9210">
        <v>4334.17</v>
      </c>
      <c r="L9210">
        <v>736</v>
      </c>
      <c r="M9210" t="s">
        <v>42</v>
      </c>
      <c r="N9210" t="s">
        <v>22</v>
      </c>
      <c r="O9210">
        <v>14808.2</v>
      </c>
      <c r="P9210">
        <f>_xlfn.DAYS(Table3[[#This Row],[Delivery_Date]],Table3[[#This Row],[Order_Date]])</f>
        <v>2</v>
      </c>
    </row>
    <row r="9211" spans="1:16" x14ac:dyDescent="0.25">
      <c r="A9211">
        <v>9210</v>
      </c>
      <c r="B9211" t="s">
        <v>15</v>
      </c>
      <c r="C9211" t="s">
        <v>16</v>
      </c>
      <c r="D9211" t="s">
        <v>45</v>
      </c>
      <c r="E9211" t="s">
        <v>60</v>
      </c>
      <c r="F9211" t="s">
        <v>128</v>
      </c>
      <c r="G9211" t="s">
        <v>159</v>
      </c>
      <c r="H9211">
        <v>59</v>
      </c>
      <c r="I9211">
        <v>20919.169999999998</v>
      </c>
      <c r="J9211">
        <v>1234231.03</v>
      </c>
      <c r="K9211">
        <v>904.05</v>
      </c>
      <c r="L9211">
        <v>829</v>
      </c>
      <c r="M9211" t="s">
        <v>42</v>
      </c>
      <c r="N9211" t="s">
        <v>22</v>
      </c>
      <c r="O9211">
        <v>117044.79</v>
      </c>
      <c r="P9211">
        <f>_xlfn.DAYS(Table3[[#This Row],[Delivery_Date]],Table3[[#This Row],[Order_Date]])</f>
        <v>4</v>
      </c>
    </row>
    <row r="9212" spans="1:16" x14ac:dyDescent="0.25">
      <c r="A9212">
        <v>9211</v>
      </c>
      <c r="B9212" t="s">
        <v>37</v>
      </c>
      <c r="C9212" t="s">
        <v>16</v>
      </c>
      <c r="D9212" t="s">
        <v>39</v>
      </c>
      <c r="E9212" t="s">
        <v>26</v>
      </c>
      <c r="F9212" t="s">
        <v>172</v>
      </c>
      <c r="G9212" t="s">
        <v>342</v>
      </c>
      <c r="H9212">
        <v>87</v>
      </c>
      <c r="I9212">
        <v>8451.6200000000008</v>
      </c>
      <c r="J9212">
        <v>735290.94</v>
      </c>
      <c r="K9212">
        <v>1610.69</v>
      </c>
      <c r="L9212">
        <v>927</v>
      </c>
      <c r="M9212" t="s">
        <v>21</v>
      </c>
      <c r="N9212" t="s">
        <v>30</v>
      </c>
      <c r="O9212">
        <v>147718.32999999999</v>
      </c>
      <c r="P9212">
        <f>_xlfn.DAYS(Table3[[#This Row],[Delivery_Date]],Table3[[#This Row],[Order_Date]])</f>
        <v>10</v>
      </c>
    </row>
    <row r="9213" spans="1:16" x14ac:dyDescent="0.25">
      <c r="A9213">
        <v>9212</v>
      </c>
      <c r="B9213" t="s">
        <v>65</v>
      </c>
      <c r="C9213" t="s">
        <v>38</v>
      </c>
      <c r="D9213" t="s">
        <v>17</v>
      </c>
      <c r="E9213" t="s">
        <v>46</v>
      </c>
      <c r="F9213" t="s">
        <v>206</v>
      </c>
      <c r="G9213" t="s">
        <v>366</v>
      </c>
      <c r="H9213">
        <v>30</v>
      </c>
      <c r="I9213">
        <v>34164.33</v>
      </c>
      <c r="J9213">
        <v>1024929.9</v>
      </c>
      <c r="K9213">
        <v>310.54000000000002</v>
      </c>
      <c r="L9213">
        <v>988</v>
      </c>
      <c r="M9213" t="s">
        <v>29</v>
      </c>
      <c r="N9213" t="s">
        <v>43</v>
      </c>
      <c r="O9213">
        <v>143189.09</v>
      </c>
      <c r="P9213">
        <f>_xlfn.DAYS(Table3[[#This Row],[Delivery_Date]],Table3[[#This Row],[Order_Date]])</f>
        <v>3</v>
      </c>
    </row>
    <row r="9214" spans="1:16" x14ac:dyDescent="0.25">
      <c r="A9214">
        <v>9213</v>
      </c>
      <c r="B9214" t="s">
        <v>23</v>
      </c>
      <c r="C9214" t="s">
        <v>24</v>
      </c>
      <c r="D9214" t="s">
        <v>45</v>
      </c>
      <c r="E9214" t="s">
        <v>26</v>
      </c>
      <c r="F9214" t="s">
        <v>272</v>
      </c>
      <c r="G9214" t="s">
        <v>90</v>
      </c>
      <c r="H9214">
        <v>54</v>
      </c>
      <c r="I9214">
        <v>18008.88</v>
      </c>
      <c r="J9214">
        <v>972479.52</v>
      </c>
      <c r="K9214">
        <v>3591.33</v>
      </c>
      <c r="L9214">
        <v>406</v>
      </c>
      <c r="M9214" t="s">
        <v>29</v>
      </c>
      <c r="N9214" t="s">
        <v>36</v>
      </c>
      <c r="O9214">
        <v>105426.7</v>
      </c>
      <c r="P9214">
        <f>_xlfn.DAYS(Table3[[#This Row],[Delivery_Date]],Table3[[#This Row],[Order_Date]])</f>
        <v>12</v>
      </c>
    </row>
    <row r="9215" spans="1:16" x14ac:dyDescent="0.25">
      <c r="A9215">
        <v>9214</v>
      </c>
      <c r="B9215" t="s">
        <v>37</v>
      </c>
      <c r="C9215" t="s">
        <v>24</v>
      </c>
      <c r="D9215" t="s">
        <v>17</v>
      </c>
      <c r="E9215" t="s">
        <v>18</v>
      </c>
      <c r="F9215" t="s">
        <v>249</v>
      </c>
      <c r="G9215" t="s">
        <v>248</v>
      </c>
      <c r="H9215">
        <v>64</v>
      </c>
      <c r="I9215">
        <v>19130.53</v>
      </c>
      <c r="J9215">
        <v>1224353.92</v>
      </c>
      <c r="K9215">
        <v>1264.1300000000001</v>
      </c>
      <c r="L9215">
        <v>795</v>
      </c>
      <c r="M9215" t="s">
        <v>21</v>
      </c>
      <c r="N9215" t="s">
        <v>22</v>
      </c>
      <c r="O9215">
        <v>215127.71</v>
      </c>
      <c r="P9215">
        <f>_xlfn.DAYS(Table3[[#This Row],[Delivery_Date]],Table3[[#This Row],[Order_Date]])</f>
        <v>8</v>
      </c>
    </row>
    <row r="9216" spans="1:16" x14ac:dyDescent="0.25">
      <c r="A9216">
        <v>9215</v>
      </c>
      <c r="B9216" t="s">
        <v>23</v>
      </c>
      <c r="C9216" t="s">
        <v>38</v>
      </c>
      <c r="D9216" t="s">
        <v>25</v>
      </c>
      <c r="E9216" t="s">
        <v>52</v>
      </c>
      <c r="F9216" t="s">
        <v>103</v>
      </c>
      <c r="G9216" t="s">
        <v>259</v>
      </c>
      <c r="H9216">
        <v>15</v>
      </c>
      <c r="I9216">
        <v>45507.33</v>
      </c>
      <c r="J9216">
        <v>682609.95</v>
      </c>
      <c r="K9216">
        <v>4228.5200000000004</v>
      </c>
      <c r="L9216">
        <v>326</v>
      </c>
      <c r="M9216" t="s">
        <v>35</v>
      </c>
      <c r="N9216" t="s">
        <v>70</v>
      </c>
      <c r="O9216">
        <v>159354.4</v>
      </c>
      <c r="P9216">
        <f>_xlfn.DAYS(Table3[[#This Row],[Delivery_Date]],Table3[[#This Row],[Order_Date]])</f>
        <v>12</v>
      </c>
    </row>
    <row r="9217" spans="1:16" x14ac:dyDescent="0.25">
      <c r="A9217">
        <v>9216</v>
      </c>
      <c r="B9217" t="s">
        <v>37</v>
      </c>
      <c r="C9217" t="s">
        <v>38</v>
      </c>
      <c r="D9217" t="s">
        <v>25</v>
      </c>
      <c r="E9217" t="s">
        <v>26</v>
      </c>
      <c r="F9217" t="s">
        <v>199</v>
      </c>
      <c r="G9217" t="s">
        <v>190</v>
      </c>
      <c r="H9217">
        <v>6</v>
      </c>
      <c r="I9217">
        <v>30689.26</v>
      </c>
      <c r="J9217">
        <v>184135.56</v>
      </c>
      <c r="K9217">
        <v>1946.72</v>
      </c>
      <c r="L9217">
        <v>538</v>
      </c>
      <c r="M9217" t="s">
        <v>42</v>
      </c>
      <c r="N9217" t="s">
        <v>43</v>
      </c>
      <c r="O9217">
        <v>42259.77</v>
      </c>
      <c r="P9217">
        <f>_xlfn.DAYS(Table3[[#This Row],[Delivery_Date]],Table3[[#This Row],[Order_Date]])</f>
        <v>9</v>
      </c>
    </row>
    <row r="9218" spans="1:16" x14ac:dyDescent="0.25">
      <c r="A9218">
        <v>9217</v>
      </c>
      <c r="B9218" t="s">
        <v>44</v>
      </c>
      <c r="C9218" t="s">
        <v>38</v>
      </c>
      <c r="D9218" t="s">
        <v>45</v>
      </c>
      <c r="E9218" t="s">
        <v>60</v>
      </c>
      <c r="F9218" t="s">
        <v>172</v>
      </c>
      <c r="G9218" t="s">
        <v>84</v>
      </c>
      <c r="H9218">
        <v>12</v>
      </c>
      <c r="I9218">
        <v>24231.97</v>
      </c>
      <c r="J9218">
        <v>290783.64</v>
      </c>
      <c r="K9218">
        <v>4098.1099999999997</v>
      </c>
      <c r="L9218">
        <v>875</v>
      </c>
      <c r="M9218" t="s">
        <v>42</v>
      </c>
      <c r="N9218" t="s">
        <v>43</v>
      </c>
      <c r="O9218">
        <v>70122.850000000006</v>
      </c>
      <c r="P9218">
        <f>_xlfn.DAYS(Table3[[#This Row],[Delivery_Date]],Table3[[#This Row],[Order_Date]])</f>
        <v>9</v>
      </c>
    </row>
    <row r="9219" spans="1:16" x14ac:dyDescent="0.25">
      <c r="A9219">
        <v>9218</v>
      </c>
      <c r="B9219" t="s">
        <v>15</v>
      </c>
      <c r="C9219" t="s">
        <v>24</v>
      </c>
      <c r="D9219" t="s">
        <v>45</v>
      </c>
      <c r="E9219" t="s">
        <v>52</v>
      </c>
      <c r="F9219" t="s">
        <v>393</v>
      </c>
      <c r="G9219" t="s">
        <v>300</v>
      </c>
      <c r="H9219">
        <v>47</v>
      </c>
      <c r="I9219">
        <v>2482.81</v>
      </c>
      <c r="J9219">
        <v>116692.07</v>
      </c>
      <c r="K9219">
        <v>2341.7800000000002</v>
      </c>
      <c r="L9219">
        <v>677</v>
      </c>
      <c r="M9219" t="s">
        <v>21</v>
      </c>
      <c r="N9219" t="s">
        <v>36</v>
      </c>
      <c r="O9219">
        <v>27039.8</v>
      </c>
      <c r="P9219">
        <f>_xlfn.DAYS(Table3[[#This Row],[Delivery_Date]],Table3[[#This Row],[Order_Date]])</f>
        <v>15</v>
      </c>
    </row>
    <row r="9220" spans="1:16" x14ac:dyDescent="0.25">
      <c r="A9220">
        <v>9219</v>
      </c>
      <c r="B9220" t="s">
        <v>51</v>
      </c>
      <c r="C9220" t="s">
        <v>24</v>
      </c>
      <c r="D9220" t="s">
        <v>32</v>
      </c>
      <c r="E9220" t="s">
        <v>46</v>
      </c>
      <c r="F9220" t="s">
        <v>150</v>
      </c>
      <c r="G9220" t="s">
        <v>414</v>
      </c>
      <c r="H9220">
        <v>30</v>
      </c>
      <c r="I9220">
        <v>14620.18</v>
      </c>
      <c r="J9220">
        <v>438605.4</v>
      </c>
      <c r="K9220">
        <v>166.29</v>
      </c>
      <c r="L9220">
        <v>251</v>
      </c>
      <c r="M9220" t="s">
        <v>29</v>
      </c>
      <c r="N9220" t="s">
        <v>43</v>
      </c>
      <c r="O9220">
        <v>45841.27</v>
      </c>
      <c r="P9220">
        <f>_xlfn.DAYS(Table3[[#This Row],[Delivery_Date]],Table3[[#This Row],[Order_Date]])</f>
        <v>10</v>
      </c>
    </row>
    <row r="9221" spans="1:16" x14ac:dyDescent="0.25">
      <c r="A9221">
        <v>9220</v>
      </c>
      <c r="B9221" t="s">
        <v>59</v>
      </c>
      <c r="C9221" t="s">
        <v>24</v>
      </c>
      <c r="D9221" t="s">
        <v>25</v>
      </c>
      <c r="E9221" t="s">
        <v>46</v>
      </c>
      <c r="F9221" t="s">
        <v>27</v>
      </c>
      <c r="G9221" t="s">
        <v>384</v>
      </c>
      <c r="H9221">
        <v>60</v>
      </c>
      <c r="I9221">
        <v>46479.02</v>
      </c>
      <c r="J9221">
        <v>2788741.2</v>
      </c>
      <c r="K9221">
        <v>1768.14</v>
      </c>
      <c r="L9221">
        <v>34</v>
      </c>
      <c r="M9221" t="s">
        <v>35</v>
      </c>
      <c r="N9221" t="s">
        <v>22</v>
      </c>
      <c r="O9221">
        <v>642467.47</v>
      </c>
      <c r="P9221">
        <f>_xlfn.DAYS(Table3[[#This Row],[Delivery_Date]],Table3[[#This Row],[Order_Date]])</f>
        <v>11</v>
      </c>
    </row>
    <row r="9222" spans="1:16" x14ac:dyDescent="0.25">
      <c r="A9222">
        <v>9221</v>
      </c>
      <c r="B9222" t="s">
        <v>65</v>
      </c>
      <c r="C9222" t="s">
        <v>24</v>
      </c>
      <c r="D9222" t="s">
        <v>32</v>
      </c>
      <c r="E9222" t="s">
        <v>60</v>
      </c>
      <c r="F9222" t="s">
        <v>330</v>
      </c>
      <c r="G9222" t="s">
        <v>106</v>
      </c>
      <c r="H9222">
        <v>21</v>
      </c>
      <c r="I9222">
        <v>29485.65</v>
      </c>
      <c r="J9222">
        <v>619198.65</v>
      </c>
      <c r="K9222">
        <v>3492.45</v>
      </c>
      <c r="L9222">
        <v>654</v>
      </c>
      <c r="M9222" t="s">
        <v>35</v>
      </c>
      <c r="N9222" t="s">
        <v>43</v>
      </c>
      <c r="O9222">
        <v>99864.57</v>
      </c>
      <c r="P9222">
        <f>_xlfn.DAYS(Table3[[#This Row],[Delivery_Date]],Table3[[#This Row],[Order_Date]])</f>
        <v>9</v>
      </c>
    </row>
    <row r="9223" spans="1:16" x14ac:dyDescent="0.25">
      <c r="A9223">
        <v>9222</v>
      </c>
      <c r="B9223" t="s">
        <v>44</v>
      </c>
      <c r="C9223" t="s">
        <v>38</v>
      </c>
      <c r="D9223" t="s">
        <v>25</v>
      </c>
      <c r="E9223" t="s">
        <v>46</v>
      </c>
      <c r="F9223" t="s">
        <v>240</v>
      </c>
      <c r="G9223" t="s">
        <v>421</v>
      </c>
      <c r="H9223">
        <v>58</v>
      </c>
      <c r="I9223">
        <v>25723.52</v>
      </c>
      <c r="J9223">
        <v>1491964.16</v>
      </c>
      <c r="K9223">
        <v>4436.6400000000003</v>
      </c>
      <c r="L9223">
        <v>953</v>
      </c>
      <c r="M9223" t="s">
        <v>29</v>
      </c>
      <c r="N9223" t="s">
        <v>70</v>
      </c>
      <c r="O9223">
        <v>321490.31</v>
      </c>
      <c r="P9223">
        <f>_xlfn.DAYS(Table3[[#This Row],[Delivery_Date]],Table3[[#This Row],[Order_Date]])</f>
        <v>9</v>
      </c>
    </row>
    <row r="9224" spans="1:16" x14ac:dyDescent="0.25">
      <c r="A9224">
        <v>9223</v>
      </c>
      <c r="B9224" t="s">
        <v>23</v>
      </c>
      <c r="C9224" t="s">
        <v>16</v>
      </c>
      <c r="D9224" t="s">
        <v>25</v>
      </c>
      <c r="E9224" t="s">
        <v>60</v>
      </c>
      <c r="F9224" t="s">
        <v>298</v>
      </c>
      <c r="G9224" t="s">
        <v>282</v>
      </c>
      <c r="H9224">
        <v>37</v>
      </c>
      <c r="I9224">
        <v>45226.59</v>
      </c>
      <c r="J9224">
        <v>1673383.83</v>
      </c>
      <c r="K9224">
        <v>1720.66</v>
      </c>
      <c r="L9224">
        <v>652</v>
      </c>
      <c r="M9224" t="s">
        <v>42</v>
      </c>
      <c r="N9224" t="s">
        <v>36</v>
      </c>
      <c r="O9224">
        <v>158354.07999999999</v>
      </c>
      <c r="P9224">
        <f>_xlfn.DAYS(Table3[[#This Row],[Delivery_Date]],Table3[[#This Row],[Order_Date]])</f>
        <v>6</v>
      </c>
    </row>
    <row r="9225" spans="1:16" x14ac:dyDescent="0.25">
      <c r="A9225">
        <v>9224</v>
      </c>
      <c r="B9225" t="s">
        <v>23</v>
      </c>
      <c r="C9225" t="s">
        <v>38</v>
      </c>
      <c r="D9225" t="s">
        <v>25</v>
      </c>
      <c r="E9225" t="s">
        <v>18</v>
      </c>
      <c r="F9225" t="s">
        <v>151</v>
      </c>
      <c r="G9225" t="s">
        <v>112</v>
      </c>
      <c r="H9225">
        <v>15</v>
      </c>
      <c r="I9225">
        <v>42286.38</v>
      </c>
      <c r="J9225">
        <v>634295.69999999995</v>
      </c>
      <c r="K9225">
        <v>3911.75</v>
      </c>
      <c r="L9225">
        <v>807</v>
      </c>
      <c r="M9225" t="s">
        <v>29</v>
      </c>
      <c r="N9225" t="s">
        <v>43</v>
      </c>
      <c r="O9225">
        <v>66093.19</v>
      </c>
      <c r="P9225">
        <f>_xlfn.DAYS(Table3[[#This Row],[Delivery_Date]],Table3[[#This Row],[Order_Date]])</f>
        <v>4</v>
      </c>
    </row>
    <row r="9226" spans="1:16" x14ac:dyDescent="0.25">
      <c r="A9226">
        <v>9225</v>
      </c>
      <c r="B9226" t="s">
        <v>37</v>
      </c>
      <c r="C9226" t="s">
        <v>16</v>
      </c>
      <c r="D9226" t="s">
        <v>17</v>
      </c>
      <c r="E9226" t="s">
        <v>26</v>
      </c>
      <c r="F9226" t="s">
        <v>395</v>
      </c>
      <c r="G9226" t="s">
        <v>387</v>
      </c>
      <c r="H9226">
        <v>80</v>
      </c>
      <c r="I9226">
        <v>27511.78</v>
      </c>
      <c r="J9226">
        <v>2200942.4</v>
      </c>
      <c r="K9226">
        <v>3832.44</v>
      </c>
      <c r="L9226">
        <v>108</v>
      </c>
      <c r="M9226" t="s">
        <v>21</v>
      </c>
      <c r="N9226" t="s">
        <v>70</v>
      </c>
      <c r="O9226">
        <v>428204.71</v>
      </c>
      <c r="P9226">
        <f>_xlfn.DAYS(Table3[[#This Row],[Delivery_Date]],Table3[[#This Row],[Order_Date]])</f>
        <v>6</v>
      </c>
    </row>
    <row r="9227" spans="1:16" x14ac:dyDescent="0.25">
      <c r="A9227">
        <v>9226</v>
      </c>
      <c r="B9227" t="s">
        <v>44</v>
      </c>
      <c r="C9227" t="s">
        <v>38</v>
      </c>
      <c r="D9227" t="s">
        <v>39</v>
      </c>
      <c r="E9227" t="s">
        <v>18</v>
      </c>
      <c r="F9227" t="s">
        <v>205</v>
      </c>
      <c r="G9227" t="s">
        <v>263</v>
      </c>
      <c r="H9227">
        <v>77</v>
      </c>
      <c r="I9227">
        <v>5939.75</v>
      </c>
      <c r="J9227">
        <v>457360.75</v>
      </c>
      <c r="K9227">
        <v>673.92</v>
      </c>
      <c r="L9227">
        <v>80</v>
      </c>
      <c r="M9227" t="s">
        <v>35</v>
      </c>
      <c r="N9227" t="s">
        <v>22</v>
      </c>
      <c r="O9227">
        <v>112209.07</v>
      </c>
      <c r="P9227">
        <f>_xlfn.DAYS(Table3[[#This Row],[Delivery_Date]],Table3[[#This Row],[Order_Date]])</f>
        <v>3</v>
      </c>
    </row>
    <row r="9228" spans="1:16" x14ac:dyDescent="0.25">
      <c r="A9228">
        <v>9227</v>
      </c>
      <c r="B9228" t="s">
        <v>23</v>
      </c>
      <c r="C9228" t="s">
        <v>38</v>
      </c>
      <c r="D9228" t="s">
        <v>25</v>
      </c>
      <c r="E9228" t="s">
        <v>60</v>
      </c>
      <c r="F9228" t="s">
        <v>348</v>
      </c>
      <c r="G9228" t="s">
        <v>236</v>
      </c>
      <c r="H9228">
        <v>39</v>
      </c>
      <c r="I9228">
        <v>33969.69</v>
      </c>
      <c r="J9228">
        <v>1324817.9099999999</v>
      </c>
      <c r="K9228">
        <v>2944.06</v>
      </c>
      <c r="L9228">
        <v>877</v>
      </c>
      <c r="M9228" t="s">
        <v>21</v>
      </c>
      <c r="N9228" t="s">
        <v>36</v>
      </c>
      <c r="O9228">
        <v>321356.43</v>
      </c>
      <c r="P9228">
        <f>_xlfn.DAYS(Table3[[#This Row],[Delivery_Date]],Table3[[#This Row],[Order_Date]])</f>
        <v>11</v>
      </c>
    </row>
    <row r="9229" spans="1:16" x14ac:dyDescent="0.25">
      <c r="A9229">
        <v>9228</v>
      </c>
      <c r="B9229" t="s">
        <v>23</v>
      </c>
      <c r="C9229" t="s">
        <v>16</v>
      </c>
      <c r="D9229" t="s">
        <v>45</v>
      </c>
      <c r="E9229" t="s">
        <v>26</v>
      </c>
      <c r="F9229" t="s">
        <v>135</v>
      </c>
      <c r="G9229" t="s">
        <v>405</v>
      </c>
      <c r="H9229">
        <v>98</v>
      </c>
      <c r="I9229">
        <v>1722.35</v>
      </c>
      <c r="J9229">
        <v>168790.3</v>
      </c>
      <c r="K9229">
        <v>4272.9399999999996</v>
      </c>
      <c r="L9229">
        <v>999</v>
      </c>
      <c r="M9229" t="s">
        <v>35</v>
      </c>
      <c r="N9229" t="s">
        <v>22</v>
      </c>
      <c r="O9229">
        <v>27448.53</v>
      </c>
      <c r="P9229">
        <f>_xlfn.DAYS(Table3[[#This Row],[Delivery_Date]],Table3[[#This Row],[Order_Date]])</f>
        <v>12</v>
      </c>
    </row>
    <row r="9230" spans="1:16" x14ac:dyDescent="0.25">
      <c r="A9230">
        <v>9229</v>
      </c>
      <c r="B9230" t="s">
        <v>51</v>
      </c>
      <c r="C9230" t="s">
        <v>16</v>
      </c>
      <c r="D9230" t="s">
        <v>32</v>
      </c>
      <c r="E9230" t="s">
        <v>52</v>
      </c>
      <c r="F9230" t="s">
        <v>265</v>
      </c>
      <c r="G9230" t="s">
        <v>161</v>
      </c>
      <c r="H9230">
        <v>26</v>
      </c>
      <c r="I9230">
        <v>23970.71</v>
      </c>
      <c r="J9230">
        <v>623238.46</v>
      </c>
      <c r="K9230">
        <v>2441.62</v>
      </c>
      <c r="L9230">
        <v>416</v>
      </c>
      <c r="M9230" t="s">
        <v>21</v>
      </c>
      <c r="N9230" t="s">
        <v>36</v>
      </c>
      <c r="O9230">
        <v>122521.83</v>
      </c>
      <c r="P9230">
        <f>_xlfn.DAYS(Table3[[#This Row],[Delivery_Date]],Table3[[#This Row],[Order_Date]])</f>
        <v>2</v>
      </c>
    </row>
    <row r="9231" spans="1:16" x14ac:dyDescent="0.25">
      <c r="A9231">
        <v>9230</v>
      </c>
      <c r="B9231" t="s">
        <v>31</v>
      </c>
      <c r="C9231" t="s">
        <v>16</v>
      </c>
      <c r="D9231" t="s">
        <v>32</v>
      </c>
      <c r="E9231" t="s">
        <v>60</v>
      </c>
      <c r="F9231" t="s">
        <v>397</v>
      </c>
      <c r="G9231" t="s">
        <v>118</v>
      </c>
      <c r="H9231">
        <v>1</v>
      </c>
      <c r="I9231">
        <v>35576.5</v>
      </c>
      <c r="J9231">
        <v>35576.5</v>
      </c>
      <c r="K9231">
        <v>1983.06</v>
      </c>
      <c r="L9231">
        <v>114</v>
      </c>
      <c r="M9231" t="s">
        <v>21</v>
      </c>
      <c r="N9231" t="s">
        <v>22</v>
      </c>
      <c r="O9231">
        <v>3077.47</v>
      </c>
      <c r="P9231">
        <f>_xlfn.DAYS(Table3[[#This Row],[Delivery_Date]],Table3[[#This Row],[Order_Date]])</f>
        <v>11</v>
      </c>
    </row>
    <row r="9232" spans="1:16" x14ac:dyDescent="0.25">
      <c r="A9232">
        <v>9231</v>
      </c>
      <c r="B9232" t="s">
        <v>59</v>
      </c>
      <c r="C9232" t="s">
        <v>38</v>
      </c>
      <c r="D9232" t="s">
        <v>17</v>
      </c>
      <c r="E9232" t="s">
        <v>18</v>
      </c>
      <c r="F9232" t="s">
        <v>371</v>
      </c>
      <c r="G9232" t="s">
        <v>125</v>
      </c>
      <c r="H9232">
        <v>28</v>
      </c>
      <c r="I9232">
        <v>12782.02</v>
      </c>
      <c r="J9232">
        <v>357896.56</v>
      </c>
      <c r="K9232">
        <v>937.74</v>
      </c>
      <c r="L9232">
        <v>903</v>
      </c>
      <c r="M9232" t="s">
        <v>29</v>
      </c>
      <c r="N9232" t="s">
        <v>43</v>
      </c>
      <c r="O9232">
        <v>23586.06</v>
      </c>
      <c r="P9232">
        <f>_xlfn.DAYS(Table3[[#This Row],[Delivery_Date]],Table3[[#This Row],[Order_Date]])</f>
        <v>3</v>
      </c>
    </row>
    <row r="9233" spans="1:16" x14ac:dyDescent="0.25">
      <c r="A9233">
        <v>9232</v>
      </c>
      <c r="B9233" t="s">
        <v>65</v>
      </c>
      <c r="C9233" t="s">
        <v>24</v>
      </c>
      <c r="D9233" t="s">
        <v>17</v>
      </c>
      <c r="E9233" t="s">
        <v>52</v>
      </c>
      <c r="F9233" t="s">
        <v>398</v>
      </c>
      <c r="G9233" t="s">
        <v>79</v>
      </c>
      <c r="H9233">
        <v>56</v>
      </c>
      <c r="I9233">
        <v>25391.040000000001</v>
      </c>
      <c r="J9233">
        <v>1421898.24</v>
      </c>
      <c r="K9233">
        <v>4970.93</v>
      </c>
      <c r="L9233">
        <v>522</v>
      </c>
      <c r="M9233" t="s">
        <v>35</v>
      </c>
      <c r="N9233" t="s">
        <v>43</v>
      </c>
      <c r="O9233">
        <v>286645.68</v>
      </c>
      <c r="P9233">
        <f>_xlfn.DAYS(Table3[[#This Row],[Delivery_Date]],Table3[[#This Row],[Order_Date]])</f>
        <v>1</v>
      </c>
    </row>
    <row r="9234" spans="1:16" x14ac:dyDescent="0.25">
      <c r="A9234">
        <v>9233</v>
      </c>
      <c r="B9234" t="s">
        <v>23</v>
      </c>
      <c r="C9234" t="s">
        <v>16</v>
      </c>
      <c r="D9234" t="s">
        <v>39</v>
      </c>
      <c r="E9234" t="s">
        <v>18</v>
      </c>
      <c r="F9234" t="s">
        <v>185</v>
      </c>
      <c r="G9234" t="s">
        <v>82</v>
      </c>
      <c r="H9234">
        <v>31</v>
      </c>
      <c r="I9234">
        <v>5544.2</v>
      </c>
      <c r="J9234">
        <v>171870.2</v>
      </c>
      <c r="K9234">
        <v>4857.84</v>
      </c>
      <c r="L9234">
        <v>456</v>
      </c>
      <c r="M9234" t="s">
        <v>35</v>
      </c>
      <c r="N9234" t="s">
        <v>30</v>
      </c>
      <c r="O9234">
        <v>27486.85</v>
      </c>
      <c r="P9234">
        <f>_xlfn.DAYS(Table3[[#This Row],[Delivery_Date]],Table3[[#This Row],[Order_Date]])</f>
        <v>13</v>
      </c>
    </row>
    <row r="9235" spans="1:16" x14ac:dyDescent="0.25">
      <c r="A9235">
        <v>9234</v>
      </c>
      <c r="B9235" t="s">
        <v>37</v>
      </c>
      <c r="C9235" t="s">
        <v>24</v>
      </c>
      <c r="D9235" t="s">
        <v>39</v>
      </c>
      <c r="E9235" t="s">
        <v>46</v>
      </c>
      <c r="F9235" t="s">
        <v>108</v>
      </c>
      <c r="G9235" t="s">
        <v>144</v>
      </c>
      <c r="H9235">
        <v>76</v>
      </c>
      <c r="I9235">
        <v>42307.49</v>
      </c>
      <c r="J9235">
        <v>3215369.24</v>
      </c>
      <c r="K9235">
        <v>2036.83</v>
      </c>
      <c r="L9235">
        <v>75</v>
      </c>
      <c r="M9235" t="s">
        <v>29</v>
      </c>
      <c r="N9235" t="s">
        <v>70</v>
      </c>
      <c r="O9235">
        <v>309139.82</v>
      </c>
      <c r="P9235">
        <f>_xlfn.DAYS(Table3[[#This Row],[Delivery_Date]],Table3[[#This Row],[Order_Date]])</f>
        <v>10</v>
      </c>
    </row>
    <row r="9236" spans="1:16" x14ac:dyDescent="0.25">
      <c r="A9236">
        <v>9235</v>
      </c>
      <c r="B9236" t="s">
        <v>51</v>
      </c>
      <c r="C9236" t="s">
        <v>24</v>
      </c>
      <c r="D9236" t="s">
        <v>45</v>
      </c>
      <c r="E9236" t="s">
        <v>18</v>
      </c>
      <c r="F9236" t="s">
        <v>225</v>
      </c>
      <c r="G9236" t="s">
        <v>165</v>
      </c>
      <c r="H9236">
        <v>45</v>
      </c>
      <c r="I9236">
        <v>10547.08</v>
      </c>
      <c r="J9236">
        <v>474618.6</v>
      </c>
      <c r="K9236">
        <v>2835.72</v>
      </c>
      <c r="L9236">
        <v>635</v>
      </c>
      <c r="M9236" t="s">
        <v>21</v>
      </c>
      <c r="N9236" t="s">
        <v>22</v>
      </c>
      <c r="O9236">
        <v>60698.95</v>
      </c>
      <c r="P9236">
        <f>_xlfn.DAYS(Table3[[#This Row],[Delivery_Date]],Table3[[#This Row],[Order_Date]])</f>
        <v>13</v>
      </c>
    </row>
    <row r="9237" spans="1:16" x14ac:dyDescent="0.25">
      <c r="A9237">
        <v>9236</v>
      </c>
      <c r="B9237" t="s">
        <v>44</v>
      </c>
      <c r="C9237" t="s">
        <v>38</v>
      </c>
      <c r="D9237" t="s">
        <v>32</v>
      </c>
      <c r="E9237" t="s">
        <v>46</v>
      </c>
      <c r="F9237" t="s">
        <v>273</v>
      </c>
      <c r="G9237" t="s">
        <v>72</v>
      </c>
      <c r="H9237">
        <v>3</v>
      </c>
      <c r="I9237">
        <v>23150.63</v>
      </c>
      <c r="J9237">
        <v>69451.89</v>
      </c>
      <c r="K9237">
        <v>933.84</v>
      </c>
      <c r="L9237">
        <v>112</v>
      </c>
      <c r="M9237" t="s">
        <v>42</v>
      </c>
      <c r="N9237" t="s">
        <v>70</v>
      </c>
      <c r="O9237">
        <v>16654.650000000001</v>
      </c>
      <c r="P9237">
        <f>_xlfn.DAYS(Table3[[#This Row],[Delivery_Date]],Table3[[#This Row],[Order_Date]])</f>
        <v>10</v>
      </c>
    </row>
    <row r="9238" spans="1:16" x14ac:dyDescent="0.25">
      <c r="A9238">
        <v>9237</v>
      </c>
      <c r="B9238" t="s">
        <v>65</v>
      </c>
      <c r="C9238" t="s">
        <v>38</v>
      </c>
      <c r="D9238" t="s">
        <v>45</v>
      </c>
      <c r="E9238" t="s">
        <v>46</v>
      </c>
      <c r="F9238" t="s">
        <v>172</v>
      </c>
      <c r="G9238" t="s">
        <v>381</v>
      </c>
      <c r="H9238">
        <v>41</v>
      </c>
      <c r="I9238">
        <v>41275.879999999997</v>
      </c>
      <c r="J9238">
        <v>1692311.08</v>
      </c>
      <c r="K9238">
        <v>4950.7</v>
      </c>
      <c r="L9238">
        <v>8</v>
      </c>
      <c r="M9238" t="s">
        <v>35</v>
      </c>
      <c r="N9238" t="s">
        <v>22</v>
      </c>
      <c r="O9238">
        <v>405547.24</v>
      </c>
      <c r="P9238">
        <f>_xlfn.DAYS(Table3[[#This Row],[Delivery_Date]],Table3[[#This Row],[Order_Date]])</f>
        <v>7</v>
      </c>
    </row>
    <row r="9239" spans="1:16" x14ac:dyDescent="0.25">
      <c r="A9239">
        <v>9238</v>
      </c>
      <c r="B9239" t="s">
        <v>51</v>
      </c>
      <c r="C9239" t="s">
        <v>24</v>
      </c>
      <c r="D9239" t="s">
        <v>45</v>
      </c>
      <c r="E9239" t="s">
        <v>18</v>
      </c>
      <c r="F9239" t="s">
        <v>345</v>
      </c>
      <c r="G9239" t="s">
        <v>406</v>
      </c>
      <c r="H9239">
        <v>65</v>
      </c>
      <c r="I9239">
        <v>26635.77</v>
      </c>
      <c r="J9239">
        <v>1731325.05</v>
      </c>
      <c r="K9239">
        <v>1846.08</v>
      </c>
      <c r="L9239">
        <v>774</v>
      </c>
      <c r="M9239" t="s">
        <v>21</v>
      </c>
      <c r="N9239" t="s">
        <v>70</v>
      </c>
      <c r="O9239">
        <v>143782.9</v>
      </c>
      <c r="P9239">
        <f>_xlfn.DAYS(Table3[[#This Row],[Delivery_Date]],Table3[[#This Row],[Order_Date]])</f>
        <v>4</v>
      </c>
    </row>
    <row r="9240" spans="1:16" x14ac:dyDescent="0.25">
      <c r="A9240">
        <v>9239</v>
      </c>
      <c r="B9240" t="s">
        <v>59</v>
      </c>
      <c r="C9240" t="s">
        <v>38</v>
      </c>
      <c r="D9240" t="s">
        <v>39</v>
      </c>
      <c r="E9240" t="s">
        <v>26</v>
      </c>
      <c r="F9240" t="s">
        <v>197</v>
      </c>
      <c r="G9240" t="s">
        <v>406</v>
      </c>
      <c r="H9240">
        <v>60</v>
      </c>
      <c r="I9240">
        <v>42046.17</v>
      </c>
      <c r="J9240">
        <v>2522770.2000000002</v>
      </c>
      <c r="K9240">
        <v>4715.7700000000004</v>
      </c>
      <c r="L9240">
        <v>173</v>
      </c>
      <c r="M9240" t="s">
        <v>29</v>
      </c>
      <c r="N9240" t="s">
        <v>30</v>
      </c>
      <c r="O9240">
        <v>309868.26</v>
      </c>
      <c r="P9240">
        <f>_xlfn.DAYS(Table3[[#This Row],[Delivery_Date]],Table3[[#This Row],[Order_Date]])</f>
        <v>5</v>
      </c>
    </row>
    <row r="9241" spans="1:16" x14ac:dyDescent="0.25">
      <c r="A9241">
        <v>9240</v>
      </c>
      <c r="B9241" t="s">
        <v>65</v>
      </c>
      <c r="C9241" t="s">
        <v>16</v>
      </c>
      <c r="D9241" t="s">
        <v>45</v>
      </c>
      <c r="E9241" t="s">
        <v>46</v>
      </c>
      <c r="F9241" t="s">
        <v>200</v>
      </c>
      <c r="G9241" t="s">
        <v>220</v>
      </c>
      <c r="H9241">
        <v>33</v>
      </c>
      <c r="I9241">
        <v>41567.81</v>
      </c>
      <c r="J9241">
        <v>1371737.73</v>
      </c>
      <c r="K9241">
        <v>2679.6</v>
      </c>
      <c r="L9241">
        <v>453</v>
      </c>
      <c r="M9241" t="s">
        <v>42</v>
      </c>
      <c r="N9241" t="s">
        <v>22</v>
      </c>
      <c r="O9241">
        <v>250664.42</v>
      </c>
      <c r="P9241">
        <f>_xlfn.DAYS(Table3[[#This Row],[Delivery_Date]],Table3[[#This Row],[Order_Date]])</f>
        <v>5</v>
      </c>
    </row>
    <row r="9242" spans="1:16" x14ac:dyDescent="0.25">
      <c r="A9242">
        <v>9241</v>
      </c>
      <c r="B9242" t="s">
        <v>44</v>
      </c>
      <c r="C9242" t="s">
        <v>38</v>
      </c>
      <c r="D9242" t="s">
        <v>39</v>
      </c>
      <c r="E9242" t="s">
        <v>18</v>
      </c>
      <c r="F9242" t="s">
        <v>234</v>
      </c>
      <c r="G9242" t="s">
        <v>141</v>
      </c>
      <c r="H9242">
        <v>60</v>
      </c>
      <c r="I9242">
        <v>14426.65</v>
      </c>
      <c r="J9242">
        <v>865599</v>
      </c>
      <c r="K9242">
        <v>2814.69</v>
      </c>
      <c r="L9242">
        <v>912</v>
      </c>
      <c r="M9242" t="s">
        <v>29</v>
      </c>
      <c r="N9242" t="s">
        <v>36</v>
      </c>
      <c r="O9242">
        <v>64887</v>
      </c>
      <c r="P9242">
        <f>_xlfn.DAYS(Table3[[#This Row],[Delivery_Date]],Table3[[#This Row],[Order_Date]])</f>
        <v>3</v>
      </c>
    </row>
    <row r="9243" spans="1:16" x14ac:dyDescent="0.25">
      <c r="A9243">
        <v>9242</v>
      </c>
      <c r="B9243" t="s">
        <v>31</v>
      </c>
      <c r="C9243" t="s">
        <v>24</v>
      </c>
      <c r="D9243" t="s">
        <v>25</v>
      </c>
      <c r="E9243" t="s">
        <v>46</v>
      </c>
      <c r="F9243" t="s">
        <v>220</v>
      </c>
      <c r="G9243" t="s">
        <v>381</v>
      </c>
      <c r="H9243">
        <v>37</v>
      </c>
      <c r="I9243">
        <v>33124.300000000003</v>
      </c>
      <c r="J9243">
        <v>1225599.1000000001</v>
      </c>
      <c r="K9243">
        <v>301.58999999999997</v>
      </c>
      <c r="L9243">
        <v>56</v>
      </c>
      <c r="M9243" t="s">
        <v>29</v>
      </c>
      <c r="N9243" t="s">
        <v>43</v>
      </c>
      <c r="O9243">
        <v>210497.5</v>
      </c>
      <c r="P9243">
        <f>_xlfn.DAYS(Table3[[#This Row],[Delivery_Date]],Table3[[#This Row],[Order_Date]])</f>
        <v>6</v>
      </c>
    </row>
    <row r="9244" spans="1:16" x14ac:dyDescent="0.25">
      <c r="A9244">
        <v>9243</v>
      </c>
      <c r="B9244" t="s">
        <v>65</v>
      </c>
      <c r="C9244" t="s">
        <v>24</v>
      </c>
      <c r="D9244" t="s">
        <v>45</v>
      </c>
      <c r="E9244" t="s">
        <v>46</v>
      </c>
      <c r="F9244" t="s">
        <v>242</v>
      </c>
      <c r="G9244" t="s">
        <v>288</v>
      </c>
      <c r="H9244">
        <v>23</v>
      </c>
      <c r="I9244">
        <v>10163.32</v>
      </c>
      <c r="J9244">
        <v>233756.36</v>
      </c>
      <c r="K9244">
        <v>2760.52</v>
      </c>
      <c r="L9244">
        <v>859</v>
      </c>
      <c r="M9244" t="s">
        <v>35</v>
      </c>
      <c r="N9244" t="s">
        <v>22</v>
      </c>
      <c r="O9244">
        <v>49267.69</v>
      </c>
      <c r="P9244">
        <f>_xlfn.DAYS(Table3[[#This Row],[Delivery_Date]],Table3[[#This Row],[Order_Date]])</f>
        <v>14</v>
      </c>
    </row>
    <row r="9245" spans="1:16" x14ac:dyDescent="0.25">
      <c r="A9245">
        <v>9244</v>
      </c>
      <c r="B9245" t="s">
        <v>15</v>
      </c>
      <c r="C9245" t="s">
        <v>16</v>
      </c>
      <c r="D9245" t="s">
        <v>39</v>
      </c>
      <c r="E9245" t="s">
        <v>18</v>
      </c>
      <c r="F9245" t="s">
        <v>95</v>
      </c>
      <c r="G9245" t="s">
        <v>229</v>
      </c>
      <c r="H9245">
        <v>55</v>
      </c>
      <c r="I9245">
        <v>23682.36</v>
      </c>
      <c r="J9245">
        <v>1302529.8</v>
      </c>
      <c r="K9245">
        <v>4046.43</v>
      </c>
      <c r="L9245">
        <v>401</v>
      </c>
      <c r="M9245" t="s">
        <v>42</v>
      </c>
      <c r="N9245" t="s">
        <v>36</v>
      </c>
      <c r="O9245">
        <v>146299.85</v>
      </c>
      <c r="P9245">
        <f>_xlfn.DAYS(Table3[[#This Row],[Delivery_Date]],Table3[[#This Row],[Order_Date]])</f>
        <v>13</v>
      </c>
    </row>
    <row r="9246" spans="1:16" x14ac:dyDescent="0.25">
      <c r="A9246">
        <v>9245</v>
      </c>
      <c r="B9246" t="s">
        <v>37</v>
      </c>
      <c r="C9246" t="s">
        <v>16</v>
      </c>
      <c r="D9246" t="s">
        <v>32</v>
      </c>
      <c r="E9246" t="s">
        <v>46</v>
      </c>
      <c r="F9246" t="s">
        <v>97</v>
      </c>
      <c r="G9246" t="s">
        <v>167</v>
      </c>
      <c r="H9246">
        <v>20</v>
      </c>
      <c r="I9246">
        <v>24421.06</v>
      </c>
      <c r="J9246">
        <v>488421.2</v>
      </c>
      <c r="K9246">
        <v>2763.94</v>
      </c>
      <c r="L9246">
        <v>206</v>
      </c>
      <c r="M9246" t="s">
        <v>35</v>
      </c>
      <c r="N9246" t="s">
        <v>36</v>
      </c>
      <c r="O9246">
        <v>105347.93</v>
      </c>
      <c r="P9246">
        <f>_xlfn.DAYS(Table3[[#This Row],[Delivery_Date]],Table3[[#This Row],[Order_Date]])</f>
        <v>4</v>
      </c>
    </row>
    <row r="9247" spans="1:16" x14ac:dyDescent="0.25">
      <c r="A9247">
        <v>9246</v>
      </c>
      <c r="B9247" t="s">
        <v>51</v>
      </c>
      <c r="C9247" t="s">
        <v>38</v>
      </c>
      <c r="D9247" t="s">
        <v>32</v>
      </c>
      <c r="E9247" t="s">
        <v>18</v>
      </c>
      <c r="F9247" t="s">
        <v>214</v>
      </c>
      <c r="G9247" t="s">
        <v>178</v>
      </c>
      <c r="H9247">
        <v>25</v>
      </c>
      <c r="I9247">
        <v>34470.81</v>
      </c>
      <c r="J9247">
        <v>861770.25</v>
      </c>
      <c r="K9247">
        <v>2703.58</v>
      </c>
      <c r="L9247">
        <v>670</v>
      </c>
      <c r="M9247" t="s">
        <v>29</v>
      </c>
      <c r="N9247" t="s">
        <v>36</v>
      </c>
      <c r="O9247">
        <v>141252.44</v>
      </c>
      <c r="P9247">
        <f>_xlfn.DAYS(Table3[[#This Row],[Delivery_Date]],Table3[[#This Row],[Order_Date]])</f>
        <v>8</v>
      </c>
    </row>
    <row r="9248" spans="1:16" x14ac:dyDescent="0.25">
      <c r="A9248">
        <v>9247</v>
      </c>
      <c r="B9248" t="s">
        <v>44</v>
      </c>
      <c r="C9248" t="s">
        <v>24</v>
      </c>
      <c r="D9248" t="s">
        <v>17</v>
      </c>
      <c r="E9248" t="s">
        <v>60</v>
      </c>
      <c r="F9248" t="s">
        <v>33</v>
      </c>
      <c r="G9248" t="s">
        <v>257</v>
      </c>
      <c r="H9248">
        <v>37</v>
      </c>
      <c r="I9248">
        <v>9301.94</v>
      </c>
      <c r="J9248">
        <v>344171.78</v>
      </c>
      <c r="K9248">
        <v>1818.15</v>
      </c>
      <c r="L9248">
        <v>389</v>
      </c>
      <c r="M9248" t="s">
        <v>42</v>
      </c>
      <c r="N9248" t="s">
        <v>70</v>
      </c>
      <c r="O9248">
        <v>44972.800000000003</v>
      </c>
      <c r="P9248">
        <f>_xlfn.DAYS(Table3[[#This Row],[Delivery_Date]],Table3[[#This Row],[Order_Date]])</f>
        <v>8</v>
      </c>
    </row>
    <row r="9249" spans="1:16" x14ac:dyDescent="0.25">
      <c r="A9249">
        <v>9248</v>
      </c>
      <c r="B9249" t="s">
        <v>65</v>
      </c>
      <c r="C9249" t="s">
        <v>16</v>
      </c>
      <c r="D9249" t="s">
        <v>45</v>
      </c>
      <c r="E9249" t="s">
        <v>52</v>
      </c>
      <c r="F9249" t="s">
        <v>186</v>
      </c>
      <c r="G9249" t="s">
        <v>265</v>
      </c>
      <c r="H9249">
        <v>85</v>
      </c>
      <c r="I9249">
        <v>43031.78</v>
      </c>
      <c r="J9249">
        <v>3657701.3</v>
      </c>
      <c r="K9249">
        <v>4389.07</v>
      </c>
      <c r="L9249">
        <v>271</v>
      </c>
      <c r="M9249" t="s">
        <v>42</v>
      </c>
      <c r="N9249" t="s">
        <v>22</v>
      </c>
      <c r="O9249">
        <v>290421.21000000002</v>
      </c>
      <c r="P9249">
        <f>_xlfn.DAYS(Table3[[#This Row],[Delivery_Date]],Table3[[#This Row],[Order_Date]])</f>
        <v>12</v>
      </c>
    </row>
    <row r="9250" spans="1:16" x14ac:dyDescent="0.25">
      <c r="A9250">
        <v>9249</v>
      </c>
      <c r="B9250" t="s">
        <v>31</v>
      </c>
      <c r="C9250" t="s">
        <v>38</v>
      </c>
      <c r="D9250" t="s">
        <v>45</v>
      </c>
      <c r="E9250" t="s">
        <v>52</v>
      </c>
      <c r="F9250" t="s">
        <v>266</v>
      </c>
      <c r="G9250" t="s">
        <v>253</v>
      </c>
      <c r="H9250">
        <v>12</v>
      </c>
      <c r="I9250">
        <v>34823.69</v>
      </c>
      <c r="J9250">
        <v>417884.28</v>
      </c>
      <c r="K9250">
        <v>580.27</v>
      </c>
      <c r="L9250">
        <v>701</v>
      </c>
      <c r="M9250" t="s">
        <v>29</v>
      </c>
      <c r="N9250" t="s">
        <v>43</v>
      </c>
      <c r="O9250">
        <v>69595.81</v>
      </c>
      <c r="P9250">
        <f>_xlfn.DAYS(Table3[[#This Row],[Delivery_Date]],Table3[[#This Row],[Order_Date]])</f>
        <v>15</v>
      </c>
    </row>
    <row r="9251" spans="1:16" x14ac:dyDescent="0.25">
      <c r="A9251">
        <v>9250</v>
      </c>
      <c r="B9251" t="s">
        <v>51</v>
      </c>
      <c r="C9251" t="s">
        <v>38</v>
      </c>
      <c r="D9251" t="s">
        <v>17</v>
      </c>
      <c r="E9251" t="s">
        <v>18</v>
      </c>
      <c r="F9251" t="s">
        <v>110</v>
      </c>
      <c r="G9251" t="s">
        <v>368</v>
      </c>
      <c r="H9251">
        <v>80</v>
      </c>
      <c r="I9251">
        <v>1953</v>
      </c>
      <c r="J9251">
        <v>156240</v>
      </c>
      <c r="K9251">
        <v>680.05</v>
      </c>
      <c r="L9251">
        <v>925</v>
      </c>
      <c r="M9251" t="s">
        <v>29</v>
      </c>
      <c r="N9251" t="s">
        <v>22</v>
      </c>
      <c r="O9251">
        <v>27453.67</v>
      </c>
      <c r="P9251">
        <f>_xlfn.DAYS(Table3[[#This Row],[Delivery_Date]],Table3[[#This Row],[Order_Date]])</f>
        <v>11</v>
      </c>
    </row>
    <row r="9252" spans="1:16" x14ac:dyDescent="0.25">
      <c r="A9252">
        <v>9251</v>
      </c>
      <c r="B9252" t="s">
        <v>23</v>
      </c>
      <c r="C9252" t="s">
        <v>24</v>
      </c>
      <c r="D9252" t="s">
        <v>17</v>
      </c>
      <c r="E9252" t="s">
        <v>26</v>
      </c>
      <c r="F9252" t="s">
        <v>406</v>
      </c>
      <c r="G9252" t="s">
        <v>402</v>
      </c>
      <c r="H9252">
        <v>25</v>
      </c>
      <c r="I9252">
        <v>33889.269999999997</v>
      </c>
      <c r="J9252">
        <v>847231.75</v>
      </c>
      <c r="K9252">
        <v>2769.84</v>
      </c>
      <c r="L9252">
        <v>378</v>
      </c>
      <c r="M9252" t="s">
        <v>29</v>
      </c>
      <c r="N9252" t="s">
        <v>22</v>
      </c>
      <c r="O9252">
        <v>63129.35</v>
      </c>
      <c r="P9252">
        <f>_xlfn.DAYS(Table3[[#This Row],[Delivery_Date]],Table3[[#This Row],[Order_Date]])</f>
        <v>13</v>
      </c>
    </row>
    <row r="9253" spans="1:16" x14ac:dyDescent="0.25">
      <c r="A9253">
        <v>9252</v>
      </c>
      <c r="B9253" t="s">
        <v>51</v>
      </c>
      <c r="C9253" t="s">
        <v>24</v>
      </c>
      <c r="D9253" t="s">
        <v>45</v>
      </c>
      <c r="E9253" t="s">
        <v>52</v>
      </c>
      <c r="F9253" t="s">
        <v>197</v>
      </c>
      <c r="G9253" t="s">
        <v>411</v>
      </c>
      <c r="H9253">
        <v>14</v>
      </c>
      <c r="I9253">
        <v>2437.8000000000002</v>
      </c>
      <c r="J9253">
        <v>34129.199999999997</v>
      </c>
      <c r="K9253">
        <v>4659.59</v>
      </c>
      <c r="L9253">
        <v>981</v>
      </c>
      <c r="M9253" t="s">
        <v>42</v>
      </c>
      <c r="N9253" t="s">
        <v>70</v>
      </c>
      <c r="O9253">
        <v>7714.85</v>
      </c>
      <c r="P9253">
        <f>_xlfn.DAYS(Table3[[#This Row],[Delivery_Date]],Table3[[#This Row],[Order_Date]])</f>
        <v>13</v>
      </c>
    </row>
    <row r="9254" spans="1:16" x14ac:dyDescent="0.25">
      <c r="A9254">
        <v>9253</v>
      </c>
      <c r="B9254" t="s">
        <v>31</v>
      </c>
      <c r="C9254" t="s">
        <v>16</v>
      </c>
      <c r="D9254" t="s">
        <v>25</v>
      </c>
      <c r="E9254" t="s">
        <v>18</v>
      </c>
      <c r="F9254" t="s">
        <v>343</v>
      </c>
      <c r="G9254" t="s">
        <v>216</v>
      </c>
      <c r="H9254">
        <v>26</v>
      </c>
      <c r="I9254">
        <v>48899.73</v>
      </c>
      <c r="J9254">
        <v>1271392.98</v>
      </c>
      <c r="K9254">
        <v>4307.83</v>
      </c>
      <c r="L9254">
        <v>609</v>
      </c>
      <c r="M9254" t="s">
        <v>29</v>
      </c>
      <c r="N9254" t="s">
        <v>22</v>
      </c>
      <c r="O9254">
        <v>143146.56</v>
      </c>
      <c r="P9254">
        <f>_xlfn.DAYS(Table3[[#This Row],[Delivery_Date]],Table3[[#This Row],[Order_Date]])</f>
        <v>4</v>
      </c>
    </row>
    <row r="9255" spans="1:16" x14ac:dyDescent="0.25">
      <c r="A9255">
        <v>9254</v>
      </c>
      <c r="B9255" t="s">
        <v>65</v>
      </c>
      <c r="C9255" t="s">
        <v>24</v>
      </c>
      <c r="D9255" t="s">
        <v>25</v>
      </c>
      <c r="E9255" t="s">
        <v>26</v>
      </c>
      <c r="F9255" t="s">
        <v>361</v>
      </c>
      <c r="G9255" t="s">
        <v>225</v>
      </c>
      <c r="H9255">
        <v>99</v>
      </c>
      <c r="I9255">
        <v>27069.4</v>
      </c>
      <c r="J9255">
        <v>2679870.6</v>
      </c>
      <c r="K9255">
        <v>3964.42</v>
      </c>
      <c r="L9255">
        <v>341</v>
      </c>
      <c r="M9255" t="s">
        <v>21</v>
      </c>
      <c r="N9255" t="s">
        <v>22</v>
      </c>
      <c r="O9255">
        <v>439518.19</v>
      </c>
      <c r="P9255">
        <f>_xlfn.DAYS(Table3[[#This Row],[Delivery_Date]],Table3[[#This Row],[Order_Date]])</f>
        <v>4</v>
      </c>
    </row>
    <row r="9256" spans="1:16" x14ac:dyDescent="0.25">
      <c r="A9256">
        <v>9255</v>
      </c>
      <c r="B9256" t="s">
        <v>31</v>
      </c>
      <c r="C9256" t="s">
        <v>38</v>
      </c>
      <c r="D9256" t="s">
        <v>17</v>
      </c>
      <c r="E9256" t="s">
        <v>18</v>
      </c>
      <c r="F9256" t="s">
        <v>84</v>
      </c>
      <c r="G9256" t="s">
        <v>134</v>
      </c>
      <c r="H9256">
        <v>51</v>
      </c>
      <c r="I9256">
        <v>2593.44</v>
      </c>
      <c r="J9256">
        <v>132265.44</v>
      </c>
      <c r="K9256">
        <v>3357.06</v>
      </c>
      <c r="L9256">
        <v>354</v>
      </c>
      <c r="M9256" t="s">
        <v>29</v>
      </c>
      <c r="N9256" t="s">
        <v>70</v>
      </c>
      <c r="O9256">
        <v>25188.11</v>
      </c>
      <c r="P9256">
        <f>_xlfn.DAYS(Table3[[#This Row],[Delivery_Date]],Table3[[#This Row],[Order_Date]])</f>
        <v>5</v>
      </c>
    </row>
    <row r="9257" spans="1:16" x14ac:dyDescent="0.25">
      <c r="A9257">
        <v>9256</v>
      </c>
      <c r="B9257" t="s">
        <v>44</v>
      </c>
      <c r="C9257" t="s">
        <v>16</v>
      </c>
      <c r="D9257" t="s">
        <v>17</v>
      </c>
      <c r="E9257" t="s">
        <v>26</v>
      </c>
      <c r="F9257" t="s">
        <v>63</v>
      </c>
      <c r="G9257" t="s">
        <v>239</v>
      </c>
      <c r="H9257">
        <v>16</v>
      </c>
      <c r="I9257">
        <v>2776.86</v>
      </c>
      <c r="J9257">
        <v>44429.760000000002</v>
      </c>
      <c r="K9257">
        <v>860.83</v>
      </c>
      <c r="L9257">
        <v>25</v>
      </c>
      <c r="M9257" t="s">
        <v>42</v>
      </c>
      <c r="N9257" t="s">
        <v>36</v>
      </c>
      <c r="O9257">
        <v>9360.19</v>
      </c>
      <c r="P9257">
        <f>_xlfn.DAYS(Table3[[#This Row],[Delivery_Date]],Table3[[#This Row],[Order_Date]])</f>
        <v>5</v>
      </c>
    </row>
    <row r="9258" spans="1:16" x14ac:dyDescent="0.25">
      <c r="A9258">
        <v>9257</v>
      </c>
      <c r="B9258" t="s">
        <v>51</v>
      </c>
      <c r="C9258" t="s">
        <v>24</v>
      </c>
      <c r="D9258" t="s">
        <v>17</v>
      </c>
      <c r="E9258" t="s">
        <v>52</v>
      </c>
      <c r="F9258" t="s">
        <v>314</v>
      </c>
      <c r="G9258" t="s">
        <v>271</v>
      </c>
      <c r="H9258">
        <v>69</v>
      </c>
      <c r="I9258">
        <v>6100.5</v>
      </c>
      <c r="J9258">
        <v>420934.5</v>
      </c>
      <c r="K9258">
        <v>1148.45</v>
      </c>
      <c r="L9258">
        <v>704</v>
      </c>
      <c r="M9258" t="s">
        <v>21</v>
      </c>
      <c r="N9258" t="s">
        <v>36</v>
      </c>
      <c r="O9258">
        <v>39915.089999999997</v>
      </c>
      <c r="P9258">
        <f>_xlfn.DAYS(Table3[[#This Row],[Delivery_Date]],Table3[[#This Row],[Order_Date]])</f>
        <v>13</v>
      </c>
    </row>
    <row r="9259" spans="1:16" x14ac:dyDescent="0.25">
      <c r="A9259">
        <v>9258</v>
      </c>
      <c r="B9259" t="s">
        <v>15</v>
      </c>
      <c r="C9259" t="s">
        <v>24</v>
      </c>
      <c r="D9259" t="s">
        <v>32</v>
      </c>
      <c r="E9259" t="s">
        <v>60</v>
      </c>
      <c r="F9259" t="s">
        <v>75</v>
      </c>
      <c r="G9259" t="s">
        <v>76</v>
      </c>
      <c r="H9259">
        <v>52</v>
      </c>
      <c r="I9259">
        <v>25527.16</v>
      </c>
      <c r="J9259">
        <v>1327412.32</v>
      </c>
      <c r="K9259">
        <v>660.84</v>
      </c>
      <c r="L9259">
        <v>78</v>
      </c>
      <c r="M9259" t="s">
        <v>35</v>
      </c>
      <c r="N9259" t="s">
        <v>43</v>
      </c>
      <c r="O9259">
        <v>177016.08</v>
      </c>
      <c r="P9259">
        <f>_xlfn.DAYS(Table3[[#This Row],[Delivery_Date]],Table3[[#This Row],[Order_Date]])</f>
        <v>10</v>
      </c>
    </row>
    <row r="9260" spans="1:16" x14ac:dyDescent="0.25">
      <c r="A9260">
        <v>9259</v>
      </c>
      <c r="B9260" t="s">
        <v>44</v>
      </c>
      <c r="C9260" t="s">
        <v>16</v>
      </c>
      <c r="D9260" t="s">
        <v>45</v>
      </c>
      <c r="E9260" t="s">
        <v>46</v>
      </c>
      <c r="F9260" t="s">
        <v>326</v>
      </c>
      <c r="G9260" t="s">
        <v>167</v>
      </c>
      <c r="H9260">
        <v>88</v>
      </c>
      <c r="I9260">
        <v>15409.18</v>
      </c>
      <c r="J9260">
        <v>1356007.84</v>
      </c>
      <c r="K9260">
        <v>636.65</v>
      </c>
      <c r="L9260">
        <v>529</v>
      </c>
      <c r="M9260" t="s">
        <v>35</v>
      </c>
      <c r="N9260" t="s">
        <v>30</v>
      </c>
      <c r="O9260">
        <v>325151.82</v>
      </c>
      <c r="P9260">
        <f>_xlfn.DAYS(Table3[[#This Row],[Delivery_Date]],Table3[[#This Row],[Order_Date]])</f>
        <v>15</v>
      </c>
    </row>
    <row r="9261" spans="1:16" x14ac:dyDescent="0.25">
      <c r="A9261">
        <v>9260</v>
      </c>
      <c r="B9261" t="s">
        <v>23</v>
      </c>
      <c r="C9261" t="s">
        <v>38</v>
      </c>
      <c r="D9261" t="s">
        <v>39</v>
      </c>
      <c r="E9261" t="s">
        <v>18</v>
      </c>
      <c r="F9261" t="s">
        <v>118</v>
      </c>
      <c r="G9261" t="s">
        <v>260</v>
      </c>
      <c r="H9261">
        <v>59</v>
      </c>
      <c r="I9261">
        <v>13992.54</v>
      </c>
      <c r="J9261">
        <v>825559.86</v>
      </c>
      <c r="K9261">
        <v>266.48</v>
      </c>
      <c r="L9261">
        <v>532</v>
      </c>
      <c r="M9261" t="s">
        <v>35</v>
      </c>
      <c r="N9261" t="s">
        <v>22</v>
      </c>
      <c r="O9261">
        <v>187615.58</v>
      </c>
      <c r="P9261">
        <f>_xlfn.DAYS(Table3[[#This Row],[Delivery_Date]],Table3[[#This Row],[Order_Date]])</f>
        <v>1</v>
      </c>
    </row>
    <row r="9262" spans="1:16" x14ac:dyDescent="0.25">
      <c r="A9262">
        <v>9261</v>
      </c>
      <c r="B9262" t="s">
        <v>37</v>
      </c>
      <c r="C9262" t="s">
        <v>24</v>
      </c>
      <c r="D9262" t="s">
        <v>45</v>
      </c>
      <c r="E9262" t="s">
        <v>52</v>
      </c>
      <c r="F9262" t="s">
        <v>404</v>
      </c>
      <c r="G9262" t="s">
        <v>198</v>
      </c>
      <c r="H9262">
        <v>62</v>
      </c>
      <c r="I9262">
        <v>15134.87</v>
      </c>
      <c r="J9262">
        <v>938361.94</v>
      </c>
      <c r="K9262">
        <v>1154.53</v>
      </c>
      <c r="L9262">
        <v>190</v>
      </c>
      <c r="M9262" t="s">
        <v>35</v>
      </c>
      <c r="N9262" t="s">
        <v>70</v>
      </c>
      <c r="O9262">
        <v>190849.5</v>
      </c>
      <c r="P9262">
        <f>_xlfn.DAYS(Table3[[#This Row],[Delivery_Date]],Table3[[#This Row],[Order_Date]])</f>
        <v>15</v>
      </c>
    </row>
    <row r="9263" spans="1:16" x14ac:dyDescent="0.25">
      <c r="A9263">
        <v>9262</v>
      </c>
      <c r="B9263" t="s">
        <v>44</v>
      </c>
      <c r="C9263" t="s">
        <v>24</v>
      </c>
      <c r="D9263" t="s">
        <v>39</v>
      </c>
      <c r="E9263" t="s">
        <v>46</v>
      </c>
      <c r="F9263" t="s">
        <v>362</v>
      </c>
      <c r="G9263" t="s">
        <v>321</v>
      </c>
      <c r="H9263">
        <v>9</v>
      </c>
      <c r="I9263">
        <v>28374.62</v>
      </c>
      <c r="J9263">
        <v>255371.58</v>
      </c>
      <c r="K9263">
        <v>523.97</v>
      </c>
      <c r="L9263">
        <v>792</v>
      </c>
      <c r="M9263" t="s">
        <v>35</v>
      </c>
      <c r="N9263" t="s">
        <v>70</v>
      </c>
      <c r="O9263">
        <v>56306.58</v>
      </c>
      <c r="P9263">
        <f>_xlfn.DAYS(Table3[[#This Row],[Delivery_Date]],Table3[[#This Row],[Order_Date]])</f>
        <v>10</v>
      </c>
    </row>
    <row r="9264" spans="1:16" x14ac:dyDescent="0.25">
      <c r="A9264">
        <v>9263</v>
      </c>
      <c r="B9264" t="s">
        <v>15</v>
      </c>
      <c r="C9264" t="s">
        <v>38</v>
      </c>
      <c r="D9264" t="s">
        <v>45</v>
      </c>
      <c r="E9264" t="s">
        <v>52</v>
      </c>
      <c r="F9264" t="s">
        <v>163</v>
      </c>
      <c r="G9264" t="s">
        <v>227</v>
      </c>
      <c r="H9264">
        <v>56</v>
      </c>
      <c r="I9264">
        <v>18045.759999999998</v>
      </c>
      <c r="J9264">
        <v>1010562.5600000001</v>
      </c>
      <c r="K9264">
        <v>4007.41</v>
      </c>
      <c r="L9264">
        <v>221</v>
      </c>
      <c r="M9264" t="s">
        <v>42</v>
      </c>
      <c r="N9264" t="s">
        <v>70</v>
      </c>
      <c r="O9264">
        <v>183344.7</v>
      </c>
      <c r="P9264">
        <f>_xlfn.DAYS(Table3[[#This Row],[Delivery_Date]],Table3[[#This Row],[Order_Date]])</f>
        <v>10</v>
      </c>
    </row>
    <row r="9265" spans="1:16" x14ac:dyDescent="0.25">
      <c r="A9265">
        <v>9264</v>
      </c>
      <c r="B9265" t="s">
        <v>15</v>
      </c>
      <c r="C9265" t="s">
        <v>38</v>
      </c>
      <c r="D9265" t="s">
        <v>25</v>
      </c>
      <c r="E9265" t="s">
        <v>18</v>
      </c>
      <c r="F9265" t="s">
        <v>231</v>
      </c>
      <c r="G9265" t="s">
        <v>243</v>
      </c>
      <c r="H9265">
        <v>51</v>
      </c>
      <c r="I9265">
        <v>43054.73</v>
      </c>
      <c r="J9265">
        <v>2195791.23</v>
      </c>
      <c r="K9265">
        <v>2837.24</v>
      </c>
      <c r="L9265">
        <v>798</v>
      </c>
      <c r="M9265" t="s">
        <v>42</v>
      </c>
      <c r="N9265" t="s">
        <v>30</v>
      </c>
      <c r="O9265">
        <v>333926.3</v>
      </c>
      <c r="P9265">
        <f>_xlfn.DAYS(Table3[[#This Row],[Delivery_Date]],Table3[[#This Row],[Order_Date]])</f>
        <v>10</v>
      </c>
    </row>
    <row r="9266" spans="1:16" x14ac:dyDescent="0.25">
      <c r="A9266">
        <v>9265</v>
      </c>
      <c r="B9266" t="s">
        <v>15</v>
      </c>
      <c r="C9266" t="s">
        <v>24</v>
      </c>
      <c r="D9266" t="s">
        <v>25</v>
      </c>
      <c r="E9266" t="s">
        <v>18</v>
      </c>
      <c r="F9266" t="s">
        <v>118</v>
      </c>
      <c r="G9266" t="s">
        <v>251</v>
      </c>
      <c r="H9266">
        <v>14</v>
      </c>
      <c r="I9266">
        <v>39434.28</v>
      </c>
      <c r="J9266">
        <v>552079.92000000004</v>
      </c>
      <c r="K9266">
        <v>4105.09</v>
      </c>
      <c r="L9266">
        <v>117</v>
      </c>
      <c r="M9266" t="s">
        <v>42</v>
      </c>
      <c r="N9266" t="s">
        <v>30</v>
      </c>
      <c r="O9266">
        <v>44104.63</v>
      </c>
      <c r="P9266">
        <f>_xlfn.DAYS(Table3[[#This Row],[Delivery_Date]],Table3[[#This Row],[Order_Date]])</f>
        <v>3</v>
      </c>
    </row>
    <row r="9267" spans="1:16" x14ac:dyDescent="0.25">
      <c r="A9267">
        <v>9266</v>
      </c>
      <c r="B9267" t="s">
        <v>51</v>
      </c>
      <c r="C9267" t="s">
        <v>16</v>
      </c>
      <c r="D9267" t="s">
        <v>17</v>
      </c>
      <c r="E9267" t="s">
        <v>46</v>
      </c>
      <c r="F9267" t="s">
        <v>168</v>
      </c>
      <c r="G9267" t="s">
        <v>315</v>
      </c>
      <c r="H9267">
        <v>38</v>
      </c>
      <c r="I9267">
        <v>26710.41</v>
      </c>
      <c r="J9267">
        <v>1014995.58</v>
      </c>
      <c r="K9267">
        <v>308.58999999999997</v>
      </c>
      <c r="L9267">
        <v>757</v>
      </c>
      <c r="M9267" t="s">
        <v>35</v>
      </c>
      <c r="N9267" t="s">
        <v>43</v>
      </c>
      <c r="O9267">
        <v>161323.97</v>
      </c>
      <c r="P9267">
        <f>_xlfn.DAYS(Table3[[#This Row],[Delivery_Date]],Table3[[#This Row],[Order_Date]])</f>
        <v>14</v>
      </c>
    </row>
    <row r="9268" spans="1:16" x14ac:dyDescent="0.25">
      <c r="A9268">
        <v>9267</v>
      </c>
      <c r="B9268" t="s">
        <v>31</v>
      </c>
      <c r="C9268" t="s">
        <v>24</v>
      </c>
      <c r="D9268" t="s">
        <v>45</v>
      </c>
      <c r="E9268" t="s">
        <v>52</v>
      </c>
      <c r="F9268" t="s">
        <v>124</v>
      </c>
      <c r="G9268" t="s">
        <v>168</v>
      </c>
      <c r="H9268">
        <v>9</v>
      </c>
      <c r="I9268">
        <v>44429.21</v>
      </c>
      <c r="J9268">
        <v>399862.89</v>
      </c>
      <c r="K9268">
        <v>4130.32</v>
      </c>
      <c r="L9268">
        <v>388</v>
      </c>
      <c r="M9268" t="s">
        <v>29</v>
      </c>
      <c r="N9268" t="s">
        <v>36</v>
      </c>
      <c r="O9268">
        <v>57376.68</v>
      </c>
      <c r="P9268">
        <f>_xlfn.DAYS(Table3[[#This Row],[Delivery_Date]],Table3[[#This Row],[Order_Date]])</f>
        <v>12</v>
      </c>
    </row>
    <row r="9269" spans="1:16" x14ac:dyDescent="0.25">
      <c r="A9269">
        <v>9268</v>
      </c>
      <c r="B9269" t="s">
        <v>44</v>
      </c>
      <c r="C9269" t="s">
        <v>24</v>
      </c>
      <c r="D9269" t="s">
        <v>45</v>
      </c>
      <c r="E9269" t="s">
        <v>18</v>
      </c>
      <c r="F9269" t="s">
        <v>301</v>
      </c>
      <c r="G9269" t="s">
        <v>48</v>
      </c>
      <c r="H9269">
        <v>4</v>
      </c>
      <c r="I9269">
        <v>33002.54</v>
      </c>
      <c r="J9269">
        <v>132010.16</v>
      </c>
      <c r="K9269">
        <v>2058.56</v>
      </c>
      <c r="L9269">
        <v>73</v>
      </c>
      <c r="M9269" t="s">
        <v>42</v>
      </c>
      <c r="N9269" t="s">
        <v>36</v>
      </c>
      <c r="O9269">
        <v>9075.17</v>
      </c>
      <c r="P9269">
        <f>_xlfn.DAYS(Table3[[#This Row],[Delivery_Date]],Table3[[#This Row],[Order_Date]])</f>
        <v>13</v>
      </c>
    </row>
    <row r="9270" spans="1:16" x14ac:dyDescent="0.25">
      <c r="A9270">
        <v>9269</v>
      </c>
      <c r="B9270" t="s">
        <v>51</v>
      </c>
      <c r="C9270" t="s">
        <v>24</v>
      </c>
      <c r="D9270" t="s">
        <v>17</v>
      </c>
      <c r="E9270" t="s">
        <v>60</v>
      </c>
      <c r="F9270" t="s">
        <v>211</v>
      </c>
      <c r="G9270" t="s">
        <v>361</v>
      </c>
      <c r="H9270">
        <v>96</v>
      </c>
      <c r="I9270">
        <v>14430.54</v>
      </c>
      <c r="J9270">
        <v>1385331.84</v>
      </c>
      <c r="K9270">
        <v>300.58999999999997</v>
      </c>
      <c r="L9270">
        <v>570</v>
      </c>
      <c r="M9270" t="s">
        <v>21</v>
      </c>
      <c r="N9270" t="s">
        <v>43</v>
      </c>
      <c r="O9270">
        <v>266219.73</v>
      </c>
      <c r="P9270">
        <f>_xlfn.DAYS(Table3[[#This Row],[Delivery_Date]],Table3[[#This Row],[Order_Date]])</f>
        <v>15</v>
      </c>
    </row>
    <row r="9271" spans="1:16" x14ac:dyDescent="0.25">
      <c r="A9271">
        <v>9270</v>
      </c>
      <c r="B9271" t="s">
        <v>31</v>
      </c>
      <c r="C9271" t="s">
        <v>24</v>
      </c>
      <c r="D9271" t="s">
        <v>17</v>
      </c>
      <c r="E9271" t="s">
        <v>52</v>
      </c>
      <c r="F9271" t="s">
        <v>241</v>
      </c>
      <c r="G9271" t="s">
        <v>226</v>
      </c>
      <c r="H9271">
        <v>56</v>
      </c>
      <c r="I9271">
        <v>26573.79</v>
      </c>
      <c r="J9271">
        <v>1488132.24</v>
      </c>
      <c r="K9271">
        <v>4279.3500000000004</v>
      </c>
      <c r="L9271">
        <v>610</v>
      </c>
      <c r="M9271" t="s">
        <v>42</v>
      </c>
      <c r="N9271" t="s">
        <v>70</v>
      </c>
      <c r="O9271">
        <v>265154.92</v>
      </c>
      <c r="P9271">
        <f>_xlfn.DAYS(Table3[[#This Row],[Delivery_Date]],Table3[[#This Row],[Order_Date]])</f>
        <v>5</v>
      </c>
    </row>
    <row r="9272" spans="1:16" x14ac:dyDescent="0.25">
      <c r="A9272">
        <v>9271</v>
      </c>
      <c r="B9272" t="s">
        <v>15</v>
      </c>
      <c r="C9272" t="s">
        <v>16</v>
      </c>
      <c r="D9272" t="s">
        <v>25</v>
      </c>
      <c r="E9272" t="s">
        <v>60</v>
      </c>
      <c r="F9272" t="s">
        <v>124</v>
      </c>
      <c r="G9272" t="s">
        <v>120</v>
      </c>
      <c r="H9272">
        <v>61</v>
      </c>
      <c r="I9272">
        <v>35332.26</v>
      </c>
      <c r="J9272">
        <v>2155267.86</v>
      </c>
      <c r="K9272">
        <v>2770.28</v>
      </c>
      <c r="L9272">
        <v>586</v>
      </c>
      <c r="M9272" t="s">
        <v>35</v>
      </c>
      <c r="N9272" t="s">
        <v>36</v>
      </c>
      <c r="O9272">
        <v>494677.68</v>
      </c>
      <c r="P9272">
        <f>_xlfn.DAYS(Table3[[#This Row],[Delivery_Date]],Table3[[#This Row],[Order_Date]])</f>
        <v>11</v>
      </c>
    </row>
    <row r="9273" spans="1:16" x14ac:dyDescent="0.25">
      <c r="A9273">
        <v>9272</v>
      </c>
      <c r="B9273" t="s">
        <v>65</v>
      </c>
      <c r="C9273" t="s">
        <v>16</v>
      </c>
      <c r="D9273" t="s">
        <v>32</v>
      </c>
      <c r="E9273" t="s">
        <v>46</v>
      </c>
      <c r="F9273" t="s">
        <v>223</v>
      </c>
      <c r="G9273" t="s">
        <v>76</v>
      </c>
      <c r="H9273">
        <v>91</v>
      </c>
      <c r="I9273">
        <v>4238.7</v>
      </c>
      <c r="J9273">
        <v>385721.7</v>
      </c>
      <c r="K9273">
        <v>2778.64</v>
      </c>
      <c r="L9273">
        <v>279</v>
      </c>
      <c r="M9273" t="s">
        <v>29</v>
      </c>
      <c r="N9273" t="s">
        <v>30</v>
      </c>
      <c r="O9273">
        <v>95388.19</v>
      </c>
      <c r="P9273">
        <f>_xlfn.DAYS(Table3[[#This Row],[Delivery_Date]],Table3[[#This Row],[Order_Date]])</f>
        <v>4</v>
      </c>
    </row>
    <row r="9274" spans="1:16" x14ac:dyDescent="0.25">
      <c r="A9274">
        <v>9273</v>
      </c>
      <c r="B9274" t="s">
        <v>23</v>
      </c>
      <c r="C9274" t="s">
        <v>38</v>
      </c>
      <c r="D9274" t="s">
        <v>39</v>
      </c>
      <c r="E9274" t="s">
        <v>26</v>
      </c>
      <c r="F9274" t="s">
        <v>95</v>
      </c>
      <c r="G9274" t="s">
        <v>96</v>
      </c>
      <c r="H9274">
        <v>43</v>
      </c>
      <c r="I9274">
        <v>15913.28</v>
      </c>
      <c r="J9274">
        <v>684271.04</v>
      </c>
      <c r="K9274">
        <v>601.38</v>
      </c>
      <c r="L9274">
        <v>592</v>
      </c>
      <c r="M9274" t="s">
        <v>35</v>
      </c>
      <c r="N9274" t="s">
        <v>22</v>
      </c>
      <c r="O9274">
        <v>57380.32</v>
      </c>
      <c r="P9274">
        <f>_xlfn.DAYS(Table3[[#This Row],[Delivery_Date]],Table3[[#This Row],[Order_Date]])</f>
        <v>6</v>
      </c>
    </row>
    <row r="9275" spans="1:16" x14ac:dyDescent="0.25">
      <c r="A9275">
        <v>9274</v>
      </c>
      <c r="B9275" t="s">
        <v>51</v>
      </c>
      <c r="C9275" t="s">
        <v>38</v>
      </c>
      <c r="D9275" t="s">
        <v>45</v>
      </c>
      <c r="E9275" t="s">
        <v>18</v>
      </c>
      <c r="F9275" t="s">
        <v>225</v>
      </c>
      <c r="G9275" t="s">
        <v>141</v>
      </c>
      <c r="H9275">
        <v>37</v>
      </c>
      <c r="I9275">
        <v>28181.86</v>
      </c>
      <c r="J9275">
        <v>1042728.82</v>
      </c>
      <c r="K9275">
        <v>416.26</v>
      </c>
      <c r="L9275">
        <v>432</v>
      </c>
      <c r="M9275" t="s">
        <v>42</v>
      </c>
      <c r="N9275" t="s">
        <v>22</v>
      </c>
      <c r="O9275">
        <v>145751.91</v>
      </c>
      <c r="P9275">
        <f>_xlfn.DAYS(Table3[[#This Row],[Delivery_Date]],Table3[[#This Row],[Order_Date]])</f>
        <v>11</v>
      </c>
    </row>
    <row r="9276" spans="1:16" x14ac:dyDescent="0.25">
      <c r="A9276">
        <v>9275</v>
      </c>
      <c r="B9276" t="s">
        <v>31</v>
      </c>
      <c r="C9276" t="s">
        <v>16</v>
      </c>
      <c r="D9276" t="s">
        <v>17</v>
      </c>
      <c r="E9276" t="s">
        <v>26</v>
      </c>
      <c r="F9276" t="s">
        <v>254</v>
      </c>
      <c r="G9276" t="s">
        <v>74</v>
      </c>
      <c r="H9276">
        <v>50</v>
      </c>
      <c r="I9276">
        <v>25211.08</v>
      </c>
      <c r="J9276">
        <v>1260554</v>
      </c>
      <c r="K9276">
        <v>4118.71</v>
      </c>
      <c r="L9276">
        <v>819</v>
      </c>
      <c r="M9276" t="s">
        <v>21</v>
      </c>
      <c r="N9276" t="s">
        <v>70</v>
      </c>
      <c r="O9276">
        <v>193035.39</v>
      </c>
      <c r="P9276">
        <f>_xlfn.DAYS(Table3[[#This Row],[Delivery_Date]],Table3[[#This Row],[Order_Date]])</f>
        <v>14</v>
      </c>
    </row>
    <row r="9277" spans="1:16" x14ac:dyDescent="0.25">
      <c r="A9277">
        <v>9276</v>
      </c>
      <c r="B9277" t="s">
        <v>65</v>
      </c>
      <c r="C9277" t="s">
        <v>24</v>
      </c>
      <c r="D9277" t="s">
        <v>45</v>
      </c>
      <c r="E9277" t="s">
        <v>52</v>
      </c>
      <c r="F9277" t="s">
        <v>177</v>
      </c>
      <c r="G9277" t="s">
        <v>274</v>
      </c>
      <c r="H9277">
        <v>17</v>
      </c>
      <c r="I9277">
        <v>25524.77</v>
      </c>
      <c r="J9277">
        <v>433921.09</v>
      </c>
      <c r="K9277">
        <v>2186.44</v>
      </c>
      <c r="L9277">
        <v>646</v>
      </c>
      <c r="M9277" t="s">
        <v>29</v>
      </c>
      <c r="N9277" t="s">
        <v>36</v>
      </c>
      <c r="O9277">
        <v>77906.080000000002</v>
      </c>
      <c r="P9277">
        <f>_xlfn.DAYS(Table3[[#This Row],[Delivery_Date]],Table3[[#This Row],[Order_Date]])</f>
        <v>5</v>
      </c>
    </row>
    <row r="9278" spans="1:16" x14ac:dyDescent="0.25">
      <c r="A9278">
        <v>9277</v>
      </c>
      <c r="B9278" t="s">
        <v>51</v>
      </c>
      <c r="C9278" t="s">
        <v>16</v>
      </c>
      <c r="D9278" t="s">
        <v>17</v>
      </c>
      <c r="E9278" t="s">
        <v>18</v>
      </c>
      <c r="F9278" t="s">
        <v>294</v>
      </c>
      <c r="G9278" t="s">
        <v>355</v>
      </c>
      <c r="H9278">
        <v>59</v>
      </c>
      <c r="I9278">
        <v>45962.27</v>
      </c>
      <c r="J9278">
        <v>2711773.93</v>
      </c>
      <c r="K9278">
        <v>3261.96</v>
      </c>
      <c r="L9278">
        <v>235</v>
      </c>
      <c r="M9278" t="s">
        <v>42</v>
      </c>
      <c r="N9278" t="s">
        <v>70</v>
      </c>
      <c r="O9278">
        <v>201853.35</v>
      </c>
      <c r="P9278">
        <f>_xlfn.DAYS(Table3[[#This Row],[Delivery_Date]],Table3[[#This Row],[Order_Date]])</f>
        <v>7</v>
      </c>
    </row>
    <row r="9279" spans="1:16" x14ac:dyDescent="0.25">
      <c r="A9279">
        <v>9278</v>
      </c>
      <c r="B9279" t="s">
        <v>51</v>
      </c>
      <c r="C9279" t="s">
        <v>16</v>
      </c>
      <c r="D9279" t="s">
        <v>32</v>
      </c>
      <c r="E9279" t="s">
        <v>26</v>
      </c>
      <c r="F9279" t="s">
        <v>114</v>
      </c>
      <c r="G9279" t="s">
        <v>391</v>
      </c>
      <c r="H9279">
        <v>88</v>
      </c>
      <c r="I9279">
        <v>20152.71</v>
      </c>
      <c r="J9279">
        <v>1773438.48</v>
      </c>
      <c r="K9279">
        <v>961.45</v>
      </c>
      <c r="L9279">
        <v>955</v>
      </c>
      <c r="M9279" t="s">
        <v>29</v>
      </c>
      <c r="N9279" t="s">
        <v>22</v>
      </c>
      <c r="O9279">
        <v>282616.09000000003</v>
      </c>
      <c r="P9279">
        <f>_xlfn.DAYS(Table3[[#This Row],[Delivery_Date]],Table3[[#This Row],[Order_Date]])</f>
        <v>8</v>
      </c>
    </row>
    <row r="9280" spans="1:16" x14ac:dyDescent="0.25">
      <c r="A9280">
        <v>9279</v>
      </c>
      <c r="B9280" t="s">
        <v>23</v>
      </c>
      <c r="C9280" t="s">
        <v>16</v>
      </c>
      <c r="D9280" t="s">
        <v>17</v>
      </c>
      <c r="E9280" t="s">
        <v>18</v>
      </c>
      <c r="F9280" t="s">
        <v>149</v>
      </c>
      <c r="G9280" t="s">
        <v>150</v>
      </c>
      <c r="H9280">
        <v>53</v>
      </c>
      <c r="I9280">
        <v>40649.61</v>
      </c>
      <c r="J9280">
        <v>2154429.33</v>
      </c>
      <c r="K9280">
        <v>4178.45</v>
      </c>
      <c r="L9280">
        <v>581</v>
      </c>
      <c r="M9280" t="s">
        <v>21</v>
      </c>
      <c r="N9280" t="s">
        <v>70</v>
      </c>
      <c r="O9280">
        <v>299158.87</v>
      </c>
      <c r="P9280">
        <f>_xlfn.DAYS(Table3[[#This Row],[Delivery_Date]],Table3[[#This Row],[Order_Date]])</f>
        <v>3</v>
      </c>
    </row>
    <row r="9281" spans="1:16" x14ac:dyDescent="0.25">
      <c r="A9281">
        <v>9280</v>
      </c>
      <c r="B9281" t="s">
        <v>31</v>
      </c>
      <c r="C9281" t="s">
        <v>24</v>
      </c>
      <c r="D9281" t="s">
        <v>45</v>
      </c>
      <c r="E9281" t="s">
        <v>46</v>
      </c>
      <c r="F9281" t="s">
        <v>129</v>
      </c>
      <c r="G9281" t="s">
        <v>200</v>
      </c>
      <c r="H9281">
        <v>84</v>
      </c>
      <c r="I9281">
        <v>28815.15</v>
      </c>
      <c r="J9281">
        <v>2420472.6</v>
      </c>
      <c r="K9281">
        <v>678.57</v>
      </c>
      <c r="L9281">
        <v>908</v>
      </c>
      <c r="M9281" t="s">
        <v>29</v>
      </c>
      <c r="N9281" t="s">
        <v>22</v>
      </c>
      <c r="O9281">
        <v>216395.42</v>
      </c>
      <c r="P9281">
        <f>_xlfn.DAYS(Table3[[#This Row],[Delivery_Date]],Table3[[#This Row],[Order_Date]])</f>
        <v>4</v>
      </c>
    </row>
    <row r="9282" spans="1:16" x14ac:dyDescent="0.25">
      <c r="A9282">
        <v>9281</v>
      </c>
      <c r="B9282" t="s">
        <v>15</v>
      </c>
      <c r="C9282" t="s">
        <v>16</v>
      </c>
      <c r="D9282" t="s">
        <v>25</v>
      </c>
      <c r="E9282" t="s">
        <v>60</v>
      </c>
      <c r="F9282" t="s">
        <v>412</v>
      </c>
      <c r="G9282" t="s">
        <v>227</v>
      </c>
      <c r="H9282">
        <v>31</v>
      </c>
      <c r="I9282">
        <v>43742.06</v>
      </c>
      <c r="J9282">
        <v>1356003.86</v>
      </c>
      <c r="K9282">
        <v>1683.99</v>
      </c>
      <c r="L9282">
        <v>654</v>
      </c>
      <c r="M9282" t="s">
        <v>21</v>
      </c>
      <c r="N9282" t="s">
        <v>70</v>
      </c>
      <c r="O9282">
        <v>219498.06</v>
      </c>
      <c r="P9282">
        <f>_xlfn.DAYS(Table3[[#This Row],[Delivery_Date]],Table3[[#This Row],[Order_Date]])</f>
        <v>15</v>
      </c>
    </row>
    <row r="9283" spans="1:16" x14ac:dyDescent="0.25">
      <c r="A9283">
        <v>9282</v>
      </c>
      <c r="B9283" t="s">
        <v>31</v>
      </c>
      <c r="C9283" t="s">
        <v>38</v>
      </c>
      <c r="D9283" t="s">
        <v>25</v>
      </c>
      <c r="E9283" t="s">
        <v>26</v>
      </c>
      <c r="F9283" t="s">
        <v>396</v>
      </c>
      <c r="G9283" t="s">
        <v>118</v>
      </c>
      <c r="H9283">
        <v>76</v>
      </c>
      <c r="I9283">
        <v>32194.19</v>
      </c>
      <c r="J9283">
        <v>2446758.44</v>
      </c>
      <c r="K9283">
        <v>4217.47</v>
      </c>
      <c r="L9283">
        <v>910</v>
      </c>
      <c r="M9283" t="s">
        <v>42</v>
      </c>
      <c r="N9283" t="s">
        <v>70</v>
      </c>
      <c r="O9283">
        <v>197187.64</v>
      </c>
      <c r="P9283">
        <f>_xlfn.DAYS(Table3[[#This Row],[Delivery_Date]],Table3[[#This Row],[Order_Date]])</f>
        <v>14</v>
      </c>
    </row>
    <row r="9284" spans="1:16" x14ac:dyDescent="0.25">
      <c r="A9284">
        <v>9283</v>
      </c>
      <c r="B9284" t="s">
        <v>31</v>
      </c>
      <c r="C9284" t="s">
        <v>16</v>
      </c>
      <c r="D9284" t="s">
        <v>25</v>
      </c>
      <c r="E9284" t="s">
        <v>60</v>
      </c>
      <c r="F9284" t="s">
        <v>366</v>
      </c>
      <c r="G9284" t="s">
        <v>76</v>
      </c>
      <c r="H9284">
        <v>37</v>
      </c>
      <c r="I9284">
        <v>22007.42</v>
      </c>
      <c r="J9284">
        <v>814274.54</v>
      </c>
      <c r="K9284">
        <v>1861.77</v>
      </c>
      <c r="L9284">
        <v>547</v>
      </c>
      <c r="M9284" t="s">
        <v>42</v>
      </c>
      <c r="N9284" t="s">
        <v>70</v>
      </c>
      <c r="O9284">
        <v>81303.92</v>
      </c>
      <c r="P9284">
        <f>_xlfn.DAYS(Table3[[#This Row],[Delivery_Date]],Table3[[#This Row],[Order_Date]])</f>
        <v>6</v>
      </c>
    </row>
    <row r="9285" spans="1:16" x14ac:dyDescent="0.25">
      <c r="A9285">
        <v>9284</v>
      </c>
      <c r="B9285" t="s">
        <v>15</v>
      </c>
      <c r="C9285" t="s">
        <v>16</v>
      </c>
      <c r="D9285" t="s">
        <v>45</v>
      </c>
      <c r="E9285" t="s">
        <v>60</v>
      </c>
      <c r="F9285" t="s">
        <v>329</v>
      </c>
      <c r="G9285" t="s">
        <v>384</v>
      </c>
      <c r="H9285">
        <v>72</v>
      </c>
      <c r="I9285">
        <v>22914.36</v>
      </c>
      <c r="J9285">
        <v>1649833.92</v>
      </c>
      <c r="K9285">
        <v>2573.81</v>
      </c>
      <c r="L9285">
        <v>210</v>
      </c>
      <c r="M9285" t="s">
        <v>29</v>
      </c>
      <c r="N9285" t="s">
        <v>36</v>
      </c>
      <c r="O9285">
        <v>176829.08</v>
      </c>
      <c r="P9285">
        <f>_xlfn.DAYS(Table3[[#This Row],[Delivery_Date]],Table3[[#This Row],[Order_Date]])</f>
        <v>15</v>
      </c>
    </row>
    <row r="9286" spans="1:16" x14ac:dyDescent="0.25">
      <c r="A9286">
        <v>9285</v>
      </c>
      <c r="B9286" t="s">
        <v>15</v>
      </c>
      <c r="C9286" t="s">
        <v>24</v>
      </c>
      <c r="D9286" t="s">
        <v>17</v>
      </c>
      <c r="E9286" t="s">
        <v>46</v>
      </c>
      <c r="F9286" t="s">
        <v>343</v>
      </c>
      <c r="G9286" t="s">
        <v>153</v>
      </c>
      <c r="H9286">
        <v>77</v>
      </c>
      <c r="I9286">
        <v>28988.5</v>
      </c>
      <c r="J9286">
        <v>2232114.5</v>
      </c>
      <c r="K9286">
        <v>625.63</v>
      </c>
      <c r="L9286">
        <v>548</v>
      </c>
      <c r="M9286" t="s">
        <v>35</v>
      </c>
      <c r="N9286" t="s">
        <v>30</v>
      </c>
      <c r="O9286">
        <v>354157.7</v>
      </c>
      <c r="P9286">
        <f>_xlfn.DAYS(Table3[[#This Row],[Delivery_Date]],Table3[[#This Row],[Order_Date]])</f>
        <v>13</v>
      </c>
    </row>
    <row r="9287" spans="1:16" x14ac:dyDescent="0.25">
      <c r="A9287">
        <v>9286</v>
      </c>
      <c r="B9287" t="s">
        <v>59</v>
      </c>
      <c r="C9287" t="s">
        <v>24</v>
      </c>
      <c r="D9287" t="s">
        <v>45</v>
      </c>
      <c r="E9287" t="s">
        <v>46</v>
      </c>
      <c r="F9287" t="s">
        <v>50</v>
      </c>
      <c r="G9287" t="s">
        <v>137</v>
      </c>
      <c r="H9287">
        <v>100</v>
      </c>
      <c r="I9287">
        <v>32108.11</v>
      </c>
      <c r="J9287">
        <v>3210811</v>
      </c>
      <c r="K9287">
        <v>2848.72</v>
      </c>
      <c r="L9287">
        <v>2</v>
      </c>
      <c r="M9287" t="s">
        <v>35</v>
      </c>
      <c r="N9287" t="s">
        <v>70</v>
      </c>
      <c r="O9287">
        <v>653644.56000000006</v>
      </c>
      <c r="P9287">
        <f>_xlfn.DAYS(Table3[[#This Row],[Delivery_Date]],Table3[[#This Row],[Order_Date]])</f>
        <v>15</v>
      </c>
    </row>
    <row r="9288" spans="1:16" x14ac:dyDescent="0.25">
      <c r="A9288">
        <v>9287</v>
      </c>
      <c r="B9288" t="s">
        <v>59</v>
      </c>
      <c r="C9288" t="s">
        <v>24</v>
      </c>
      <c r="D9288" t="s">
        <v>32</v>
      </c>
      <c r="E9288" t="s">
        <v>46</v>
      </c>
      <c r="F9288" t="s">
        <v>294</v>
      </c>
      <c r="G9288" t="s">
        <v>355</v>
      </c>
      <c r="H9288">
        <v>51</v>
      </c>
      <c r="I9288">
        <v>19213.650000000001</v>
      </c>
      <c r="J9288">
        <v>979896.15</v>
      </c>
      <c r="K9288">
        <v>1000.47</v>
      </c>
      <c r="L9288">
        <v>818</v>
      </c>
      <c r="M9288" t="s">
        <v>42</v>
      </c>
      <c r="N9288" t="s">
        <v>36</v>
      </c>
      <c r="O9288">
        <v>145380.82</v>
      </c>
      <c r="P9288">
        <f>_xlfn.DAYS(Table3[[#This Row],[Delivery_Date]],Table3[[#This Row],[Order_Date]])</f>
        <v>7</v>
      </c>
    </row>
    <row r="9289" spans="1:16" x14ac:dyDescent="0.25">
      <c r="A9289">
        <v>9288</v>
      </c>
      <c r="B9289" t="s">
        <v>65</v>
      </c>
      <c r="C9289" t="s">
        <v>24</v>
      </c>
      <c r="D9289" t="s">
        <v>32</v>
      </c>
      <c r="E9289" t="s">
        <v>52</v>
      </c>
      <c r="F9289" t="s">
        <v>187</v>
      </c>
      <c r="G9289" t="s">
        <v>387</v>
      </c>
      <c r="H9289">
        <v>5</v>
      </c>
      <c r="I9289">
        <v>48476.160000000003</v>
      </c>
      <c r="J9289">
        <v>242380.79999999999</v>
      </c>
      <c r="K9289">
        <v>195.61</v>
      </c>
      <c r="L9289">
        <v>854</v>
      </c>
      <c r="M9289" t="s">
        <v>21</v>
      </c>
      <c r="N9289" t="s">
        <v>70</v>
      </c>
      <c r="O9289">
        <v>58841.48</v>
      </c>
      <c r="P9289">
        <f>_xlfn.DAYS(Table3[[#This Row],[Delivery_Date]],Table3[[#This Row],[Order_Date]])</f>
        <v>15</v>
      </c>
    </row>
    <row r="9290" spans="1:16" x14ac:dyDescent="0.25">
      <c r="A9290">
        <v>9289</v>
      </c>
      <c r="B9290" t="s">
        <v>51</v>
      </c>
      <c r="C9290" t="s">
        <v>16</v>
      </c>
      <c r="D9290" t="s">
        <v>32</v>
      </c>
      <c r="E9290" t="s">
        <v>46</v>
      </c>
      <c r="F9290" t="s">
        <v>334</v>
      </c>
      <c r="G9290" t="s">
        <v>365</v>
      </c>
      <c r="H9290">
        <v>20</v>
      </c>
      <c r="I9290">
        <v>39370.6</v>
      </c>
      <c r="J9290">
        <v>787412</v>
      </c>
      <c r="K9290">
        <v>3468.39</v>
      </c>
      <c r="L9290">
        <v>235</v>
      </c>
      <c r="M9290" t="s">
        <v>29</v>
      </c>
      <c r="N9290" t="s">
        <v>70</v>
      </c>
      <c r="O9290">
        <v>111655.35</v>
      </c>
      <c r="P9290">
        <f>_xlfn.DAYS(Table3[[#This Row],[Delivery_Date]],Table3[[#This Row],[Order_Date]])</f>
        <v>10</v>
      </c>
    </row>
    <row r="9291" spans="1:16" x14ac:dyDescent="0.25">
      <c r="A9291">
        <v>9290</v>
      </c>
      <c r="B9291" t="s">
        <v>51</v>
      </c>
      <c r="C9291" t="s">
        <v>16</v>
      </c>
      <c r="D9291" t="s">
        <v>17</v>
      </c>
      <c r="E9291" t="s">
        <v>26</v>
      </c>
      <c r="F9291" t="s">
        <v>407</v>
      </c>
      <c r="G9291" t="s">
        <v>326</v>
      </c>
      <c r="H9291">
        <v>56</v>
      </c>
      <c r="I9291">
        <v>27229.33</v>
      </c>
      <c r="J9291">
        <v>1524842.48</v>
      </c>
      <c r="K9291">
        <v>3960.73</v>
      </c>
      <c r="L9291">
        <v>879</v>
      </c>
      <c r="M9291" t="s">
        <v>42</v>
      </c>
      <c r="N9291" t="s">
        <v>70</v>
      </c>
      <c r="O9291">
        <v>289308.25</v>
      </c>
      <c r="P9291">
        <f>_xlfn.DAYS(Table3[[#This Row],[Delivery_Date]],Table3[[#This Row],[Order_Date]])</f>
        <v>14</v>
      </c>
    </row>
    <row r="9292" spans="1:16" x14ac:dyDescent="0.25">
      <c r="A9292">
        <v>9291</v>
      </c>
      <c r="B9292" t="s">
        <v>44</v>
      </c>
      <c r="C9292" t="s">
        <v>38</v>
      </c>
      <c r="D9292" t="s">
        <v>17</v>
      </c>
      <c r="E9292" t="s">
        <v>52</v>
      </c>
      <c r="F9292" t="s">
        <v>103</v>
      </c>
      <c r="G9292" t="s">
        <v>210</v>
      </c>
      <c r="H9292">
        <v>64</v>
      </c>
      <c r="I9292">
        <v>38983.31</v>
      </c>
      <c r="J9292">
        <v>2494931.84</v>
      </c>
      <c r="K9292">
        <v>3045.76</v>
      </c>
      <c r="L9292">
        <v>403</v>
      </c>
      <c r="M9292" t="s">
        <v>21</v>
      </c>
      <c r="N9292" t="s">
        <v>30</v>
      </c>
      <c r="O9292">
        <v>227273.51</v>
      </c>
      <c r="P9292">
        <f>_xlfn.DAYS(Table3[[#This Row],[Delivery_Date]],Table3[[#This Row],[Order_Date]])</f>
        <v>3</v>
      </c>
    </row>
    <row r="9293" spans="1:16" x14ac:dyDescent="0.25">
      <c r="A9293">
        <v>9292</v>
      </c>
      <c r="B9293" t="s">
        <v>15</v>
      </c>
      <c r="C9293" t="s">
        <v>16</v>
      </c>
      <c r="D9293" t="s">
        <v>45</v>
      </c>
      <c r="E9293" t="s">
        <v>18</v>
      </c>
      <c r="F9293" t="s">
        <v>410</v>
      </c>
      <c r="G9293" t="s">
        <v>145</v>
      </c>
      <c r="H9293">
        <v>78</v>
      </c>
      <c r="I9293">
        <v>10267.52</v>
      </c>
      <c r="J9293">
        <v>800866.56</v>
      </c>
      <c r="K9293">
        <v>3380.4</v>
      </c>
      <c r="L9293">
        <v>69</v>
      </c>
      <c r="M9293" t="s">
        <v>21</v>
      </c>
      <c r="N9293" t="s">
        <v>30</v>
      </c>
      <c r="O9293">
        <v>142425.93</v>
      </c>
      <c r="P9293">
        <f>_xlfn.DAYS(Table3[[#This Row],[Delivery_Date]],Table3[[#This Row],[Order_Date]])</f>
        <v>10</v>
      </c>
    </row>
    <row r="9294" spans="1:16" x14ac:dyDescent="0.25">
      <c r="A9294">
        <v>9293</v>
      </c>
      <c r="B9294" t="s">
        <v>59</v>
      </c>
      <c r="C9294" t="s">
        <v>38</v>
      </c>
      <c r="D9294" t="s">
        <v>45</v>
      </c>
      <c r="E9294" t="s">
        <v>18</v>
      </c>
      <c r="F9294" t="s">
        <v>177</v>
      </c>
      <c r="G9294" t="s">
        <v>188</v>
      </c>
      <c r="H9294">
        <v>15</v>
      </c>
      <c r="I9294">
        <v>45540.26</v>
      </c>
      <c r="J9294">
        <v>683103.9</v>
      </c>
      <c r="K9294">
        <v>2693.86</v>
      </c>
      <c r="L9294">
        <v>251</v>
      </c>
      <c r="M9294" t="s">
        <v>29</v>
      </c>
      <c r="N9294" t="s">
        <v>70</v>
      </c>
      <c r="O9294">
        <v>154985.22</v>
      </c>
      <c r="P9294">
        <f>_xlfn.DAYS(Table3[[#This Row],[Delivery_Date]],Table3[[#This Row],[Order_Date]])</f>
        <v>1</v>
      </c>
    </row>
    <row r="9295" spans="1:16" x14ac:dyDescent="0.25">
      <c r="A9295">
        <v>9294</v>
      </c>
      <c r="B9295" t="s">
        <v>59</v>
      </c>
      <c r="C9295" t="s">
        <v>24</v>
      </c>
      <c r="D9295" t="s">
        <v>25</v>
      </c>
      <c r="E9295" t="s">
        <v>46</v>
      </c>
      <c r="F9295" t="s">
        <v>68</v>
      </c>
      <c r="G9295" t="s">
        <v>376</v>
      </c>
      <c r="H9295">
        <v>75</v>
      </c>
      <c r="I9295">
        <v>10796.83</v>
      </c>
      <c r="J9295">
        <v>809762.25</v>
      </c>
      <c r="K9295">
        <v>895.19</v>
      </c>
      <c r="L9295">
        <v>516</v>
      </c>
      <c r="M9295" t="s">
        <v>21</v>
      </c>
      <c r="N9295" t="s">
        <v>36</v>
      </c>
      <c r="O9295">
        <v>171605.9</v>
      </c>
      <c r="P9295">
        <f>_xlfn.DAYS(Table3[[#This Row],[Delivery_Date]],Table3[[#This Row],[Order_Date]])</f>
        <v>14</v>
      </c>
    </row>
    <row r="9296" spans="1:16" x14ac:dyDescent="0.25">
      <c r="A9296">
        <v>9295</v>
      </c>
      <c r="B9296" t="s">
        <v>31</v>
      </c>
      <c r="C9296" t="s">
        <v>24</v>
      </c>
      <c r="D9296" t="s">
        <v>45</v>
      </c>
      <c r="E9296" t="s">
        <v>26</v>
      </c>
      <c r="F9296" t="s">
        <v>223</v>
      </c>
      <c r="G9296" t="s">
        <v>76</v>
      </c>
      <c r="H9296">
        <v>25</v>
      </c>
      <c r="I9296">
        <v>20444.669999999998</v>
      </c>
      <c r="J9296">
        <v>511116.75</v>
      </c>
      <c r="K9296">
        <v>1885.33</v>
      </c>
      <c r="L9296">
        <v>261</v>
      </c>
      <c r="M9296" t="s">
        <v>29</v>
      </c>
      <c r="N9296" t="s">
        <v>30</v>
      </c>
      <c r="O9296">
        <v>113911.44</v>
      </c>
      <c r="P9296">
        <f>_xlfn.DAYS(Table3[[#This Row],[Delivery_Date]],Table3[[#This Row],[Order_Date]])</f>
        <v>4</v>
      </c>
    </row>
    <row r="9297" spans="1:16" x14ac:dyDescent="0.25">
      <c r="A9297">
        <v>9296</v>
      </c>
      <c r="B9297" t="s">
        <v>23</v>
      </c>
      <c r="C9297" t="s">
        <v>24</v>
      </c>
      <c r="D9297" t="s">
        <v>32</v>
      </c>
      <c r="E9297" t="s">
        <v>18</v>
      </c>
      <c r="F9297" t="s">
        <v>71</v>
      </c>
      <c r="G9297" t="s">
        <v>260</v>
      </c>
      <c r="H9297">
        <v>79</v>
      </c>
      <c r="I9297">
        <v>8837.33</v>
      </c>
      <c r="J9297">
        <v>698149.07</v>
      </c>
      <c r="K9297">
        <v>440.98</v>
      </c>
      <c r="L9297">
        <v>136</v>
      </c>
      <c r="M9297" t="s">
        <v>29</v>
      </c>
      <c r="N9297" t="s">
        <v>43</v>
      </c>
      <c r="O9297">
        <v>119788.9</v>
      </c>
      <c r="P9297">
        <f>_xlfn.DAYS(Table3[[#This Row],[Delivery_Date]],Table3[[#This Row],[Order_Date]])</f>
        <v>10</v>
      </c>
    </row>
    <row r="9298" spans="1:16" x14ac:dyDescent="0.25">
      <c r="A9298">
        <v>9297</v>
      </c>
      <c r="B9298" t="s">
        <v>44</v>
      </c>
      <c r="C9298" t="s">
        <v>38</v>
      </c>
      <c r="D9298" t="s">
        <v>39</v>
      </c>
      <c r="E9298" t="s">
        <v>60</v>
      </c>
      <c r="F9298" t="s">
        <v>306</v>
      </c>
      <c r="G9298" t="s">
        <v>150</v>
      </c>
      <c r="H9298">
        <v>44</v>
      </c>
      <c r="I9298">
        <v>9109.51</v>
      </c>
      <c r="J9298">
        <v>400818.44</v>
      </c>
      <c r="K9298">
        <v>4799.53</v>
      </c>
      <c r="L9298">
        <v>252</v>
      </c>
      <c r="M9298" t="s">
        <v>35</v>
      </c>
      <c r="N9298" t="s">
        <v>36</v>
      </c>
      <c r="O9298">
        <v>25208.31</v>
      </c>
      <c r="P9298">
        <f>_xlfn.DAYS(Table3[[#This Row],[Delivery_Date]],Table3[[#This Row],[Order_Date]])</f>
        <v>6</v>
      </c>
    </row>
    <row r="9299" spans="1:16" x14ac:dyDescent="0.25">
      <c r="A9299">
        <v>9298</v>
      </c>
      <c r="B9299" t="s">
        <v>23</v>
      </c>
      <c r="C9299" t="s">
        <v>38</v>
      </c>
      <c r="D9299" t="s">
        <v>39</v>
      </c>
      <c r="E9299" t="s">
        <v>26</v>
      </c>
      <c r="F9299" t="s">
        <v>204</v>
      </c>
      <c r="G9299" t="s">
        <v>154</v>
      </c>
      <c r="H9299">
        <v>39</v>
      </c>
      <c r="I9299">
        <v>15588.19</v>
      </c>
      <c r="J9299">
        <v>607939.41</v>
      </c>
      <c r="K9299">
        <v>1411.52</v>
      </c>
      <c r="L9299">
        <v>454</v>
      </c>
      <c r="M9299" t="s">
        <v>29</v>
      </c>
      <c r="N9299" t="s">
        <v>43</v>
      </c>
      <c r="O9299">
        <v>109385.99</v>
      </c>
      <c r="P9299">
        <f>_xlfn.DAYS(Table3[[#This Row],[Delivery_Date]],Table3[[#This Row],[Order_Date]])</f>
        <v>15</v>
      </c>
    </row>
    <row r="9300" spans="1:16" x14ac:dyDescent="0.25">
      <c r="A9300">
        <v>9299</v>
      </c>
      <c r="B9300" t="s">
        <v>15</v>
      </c>
      <c r="C9300" t="s">
        <v>38</v>
      </c>
      <c r="D9300" t="s">
        <v>17</v>
      </c>
      <c r="E9300" t="s">
        <v>60</v>
      </c>
      <c r="F9300" t="s">
        <v>307</v>
      </c>
      <c r="G9300" t="s">
        <v>86</v>
      </c>
      <c r="H9300">
        <v>70</v>
      </c>
      <c r="I9300">
        <v>30924.5</v>
      </c>
      <c r="J9300">
        <v>2164715</v>
      </c>
      <c r="K9300">
        <v>2761.03</v>
      </c>
      <c r="L9300">
        <v>924</v>
      </c>
      <c r="M9300" t="s">
        <v>29</v>
      </c>
      <c r="N9300" t="s">
        <v>36</v>
      </c>
      <c r="O9300">
        <v>487709.26</v>
      </c>
      <c r="P9300">
        <f>_xlfn.DAYS(Table3[[#This Row],[Delivery_Date]],Table3[[#This Row],[Order_Date]])</f>
        <v>9</v>
      </c>
    </row>
    <row r="9301" spans="1:16" x14ac:dyDescent="0.25">
      <c r="A9301">
        <v>9300</v>
      </c>
      <c r="B9301" t="s">
        <v>44</v>
      </c>
      <c r="C9301" t="s">
        <v>38</v>
      </c>
      <c r="D9301" t="s">
        <v>39</v>
      </c>
      <c r="E9301" t="s">
        <v>46</v>
      </c>
      <c r="F9301" t="s">
        <v>360</v>
      </c>
      <c r="G9301" t="s">
        <v>373</v>
      </c>
      <c r="H9301">
        <v>94</v>
      </c>
      <c r="I9301">
        <v>38783.949999999997</v>
      </c>
      <c r="J9301">
        <v>3645691.3</v>
      </c>
      <c r="K9301">
        <v>1684.9</v>
      </c>
      <c r="L9301">
        <v>663</v>
      </c>
      <c r="M9301" t="s">
        <v>21</v>
      </c>
      <c r="N9301" t="s">
        <v>70</v>
      </c>
      <c r="O9301">
        <v>632094.34</v>
      </c>
      <c r="P9301">
        <f>_xlfn.DAYS(Table3[[#This Row],[Delivery_Date]],Table3[[#This Row],[Order_Date]])</f>
        <v>8</v>
      </c>
    </row>
    <row r="9302" spans="1:16" x14ac:dyDescent="0.25">
      <c r="A9302">
        <v>9301</v>
      </c>
      <c r="B9302" t="s">
        <v>65</v>
      </c>
      <c r="C9302" t="s">
        <v>38</v>
      </c>
      <c r="D9302" t="s">
        <v>32</v>
      </c>
      <c r="E9302" t="s">
        <v>60</v>
      </c>
      <c r="F9302" t="s">
        <v>119</v>
      </c>
      <c r="G9302" t="s">
        <v>240</v>
      </c>
      <c r="H9302">
        <v>87</v>
      </c>
      <c r="I9302">
        <v>21433.14</v>
      </c>
      <c r="J9302">
        <v>1864683.18</v>
      </c>
      <c r="K9302">
        <v>3059.95</v>
      </c>
      <c r="L9302">
        <v>200</v>
      </c>
      <c r="M9302" t="s">
        <v>42</v>
      </c>
      <c r="N9302" t="s">
        <v>70</v>
      </c>
      <c r="O9302">
        <v>421118.35</v>
      </c>
      <c r="P9302">
        <f>_xlfn.DAYS(Table3[[#This Row],[Delivery_Date]],Table3[[#This Row],[Order_Date]])</f>
        <v>10</v>
      </c>
    </row>
    <row r="9303" spans="1:16" x14ac:dyDescent="0.25">
      <c r="A9303">
        <v>9302</v>
      </c>
      <c r="B9303" t="s">
        <v>51</v>
      </c>
      <c r="C9303" t="s">
        <v>16</v>
      </c>
      <c r="D9303" t="s">
        <v>45</v>
      </c>
      <c r="E9303" t="s">
        <v>18</v>
      </c>
      <c r="F9303" t="s">
        <v>276</v>
      </c>
      <c r="G9303" t="s">
        <v>387</v>
      </c>
      <c r="H9303">
        <v>4</v>
      </c>
      <c r="I9303">
        <v>47084.39</v>
      </c>
      <c r="J9303">
        <v>188337.56</v>
      </c>
      <c r="K9303">
        <v>996.68</v>
      </c>
      <c r="L9303">
        <v>141</v>
      </c>
      <c r="M9303" t="s">
        <v>42</v>
      </c>
      <c r="N9303" t="s">
        <v>43</v>
      </c>
      <c r="O9303">
        <v>43400.33</v>
      </c>
      <c r="P9303">
        <f>_xlfn.DAYS(Table3[[#This Row],[Delivery_Date]],Table3[[#This Row],[Order_Date]])</f>
        <v>8</v>
      </c>
    </row>
    <row r="9304" spans="1:16" x14ac:dyDescent="0.25">
      <c r="A9304">
        <v>9303</v>
      </c>
      <c r="B9304" t="s">
        <v>37</v>
      </c>
      <c r="C9304" t="s">
        <v>38</v>
      </c>
      <c r="D9304" t="s">
        <v>32</v>
      </c>
      <c r="E9304" t="s">
        <v>46</v>
      </c>
      <c r="F9304" t="s">
        <v>290</v>
      </c>
      <c r="G9304" t="s">
        <v>267</v>
      </c>
      <c r="H9304">
        <v>64</v>
      </c>
      <c r="I9304">
        <v>33579.65</v>
      </c>
      <c r="J9304">
        <v>2149097.6</v>
      </c>
      <c r="K9304">
        <v>275.58</v>
      </c>
      <c r="L9304">
        <v>601</v>
      </c>
      <c r="M9304" t="s">
        <v>42</v>
      </c>
      <c r="N9304" t="s">
        <v>43</v>
      </c>
      <c r="O9304">
        <v>495697.16</v>
      </c>
      <c r="P9304">
        <f>_xlfn.DAYS(Table3[[#This Row],[Delivery_Date]],Table3[[#This Row],[Order_Date]])</f>
        <v>11</v>
      </c>
    </row>
    <row r="9305" spans="1:16" x14ac:dyDescent="0.25">
      <c r="A9305">
        <v>9304</v>
      </c>
      <c r="B9305" t="s">
        <v>31</v>
      </c>
      <c r="C9305" t="s">
        <v>24</v>
      </c>
      <c r="D9305" t="s">
        <v>45</v>
      </c>
      <c r="E9305" t="s">
        <v>52</v>
      </c>
      <c r="F9305" t="s">
        <v>406</v>
      </c>
      <c r="G9305" t="s">
        <v>368</v>
      </c>
      <c r="H9305">
        <v>43</v>
      </c>
      <c r="I9305">
        <v>32327.7</v>
      </c>
      <c r="J9305">
        <v>1390091.1</v>
      </c>
      <c r="K9305">
        <v>3454.67</v>
      </c>
      <c r="L9305">
        <v>253</v>
      </c>
      <c r="M9305" t="s">
        <v>29</v>
      </c>
      <c r="N9305" t="s">
        <v>70</v>
      </c>
      <c r="O9305">
        <v>323103.61</v>
      </c>
      <c r="P9305">
        <f>_xlfn.DAYS(Table3[[#This Row],[Delivery_Date]],Table3[[#This Row],[Order_Date]])</f>
        <v>14</v>
      </c>
    </row>
    <row r="9306" spans="1:16" x14ac:dyDescent="0.25">
      <c r="A9306">
        <v>9305</v>
      </c>
      <c r="B9306" t="s">
        <v>15</v>
      </c>
      <c r="C9306" t="s">
        <v>16</v>
      </c>
      <c r="D9306" t="s">
        <v>39</v>
      </c>
      <c r="E9306" t="s">
        <v>26</v>
      </c>
      <c r="F9306" t="s">
        <v>28</v>
      </c>
      <c r="G9306" t="s">
        <v>293</v>
      </c>
      <c r="H9306">
        <v>74</v>
      </c>
      <c r="I9306">
        <v>10049.6</v>
      </c>
      <c r="J9306">
        <v>743670.4</v>
      </c>
      <c r="K9306">
        <v>3653.11</v>
      </c>
      <c r="L9306">
        <v>967</v>
      </c>
      <c r="M9306" t="s">
        <v>35</v>
      </c>
      <c r="N9306" t="s">
        <v>43</v>
      </c>
      <c r="O9306">
        <v>118779.68</v>
      </c>
      <c r="P9306">
        <f>_xlfn.DAYS(Table3[[#This Row],[Delivery_Date]],Table3[[#This Row],[Order_Date]])</f>
        <v>9</v>
      </c>
    </row>
    <row r="9307" spans="1:16" x14ac:dyDescent="0.25">
      <c r="A9307">
        <v>9306</v>
      </c>
      <c r="B9307" t="s">
        <v>37</v>
      </c>
      <c r="C9307" t="s">
        <v>38</v>
      </c>
      <c r="D9307" t="s">
        <v>45</v>
      </c>
      <c r="E9307" t="s">
        <v>46</v>
      </c>
      <c r="F9307" t="s">
        <v>109</v>
      </c>
      <c r="G9307" t="s">
        <v>113</v>
      </c>
      <c r="H9307">
        <v>39</v>
      </c>
      <c r="I9307">
        <v>42434.57</v>
      </c>
      <c r="J9307">
        <v>1654948.23</v>
      </c>
      <c r="K9307">
        <v>747.26</v>
      </c>
      <c r="L9307">
        <v>525</v>
      </c>
      <c r="M9307" t="s">
        <v>35</v>
      </c>
      <c r="N9307" t="s">
        <v>70</v>
      </c>
      <c r="O9307">
        <v>155991.91</v>
      </c>
      <c r="P9307">
        <f>_xlfn.DAYS(Table3[[#This Row],[Delivery_Date]],Table3[[#This Row],[Order_Date]])</f>
        <v>12</v>
      </c>
    </row>
    <row r="9308" spans="1:16" x14ac:dyDescent="0.25">
      <c r="A9308">
        <v>9307</v>
      </c>
      <c r="B9308" t="s">
        <v>59</v>
      </c>
      <c r="C9308" t="s">
        <v>16</v>
      </c>
      <c r="D9308" t="s">
        <v>25</v>
      </c>
      <c r="E9308" t="s">
        <v>26</v>
      </c>
      <c r="F9308" t="s">
        <v>224</v>
      </c>
      <c r="G9308" t="s">
        <v>85</v>
      </c>
      <c r="H9308">
        <v>51</v>
      </c>
      <c r="I9308">
        <v>4550.93</v>
      </c>
      <c r="J9308">
        <v>232097.43</v>
      </c>
      <c r="K9308">
        <v>3012.39</v>
      </c>
      <c r="L9308">
        <v>740</v>
      </c>
      <c r="M9308" t="s">
        <v>35</v>
      </c>
      <c r="N9308" t="s">
        <v>70</v>
      </c>
      <c r="O9308">
        <v>32237.31</v>
      </c>
      <c r="P9308">
        <f>_xlfn.DAYS(Table3[[#This Row],[Delivery_Date]],Table3[[#This Row],[Order_Date]])</f>
        <v>10</v>
      </c>
    </row>
    <row r="9309" spans="1:16" x14ac:dyDescent="0.25">
      <c r="A9309">
        <v>9308</v>
      </c>
      <c r="B9309" t="s">
        <v>65</v>
      </c>
      <c r="C9309" t="s">
        <v>16</v>
      </c>
      <c r="D9309" t="s">
        <v>32</v>
      </c>
      <c r="E9309" t="s">
        <v>52</v>
      </c>
      <c r="F9309" t="s">
        <v>135</v>
      </c>
      <c r="G9309" t="s">
        <v>288</v>
      </c>
      <c r="H9309">
        <v>43</v>
      </c>
      <c r="I9309">
        <v>21104.19</v>
      </c>
      <c r="J9309">
        <v>907480.17</v>
      </c>
      <c r="K9309">
        <v>1297.71</v>
      </c>
      <c r="L9309">
        <v>982</v>
      </c>
      <c r="M9309" t="s">
        <v>29</v>
      </c>
      <c r="N9309" t="s">
        <v>36</v>
      </c>
      <c r="O9309">
        <v>208541.57</v>
      </c>
      <c r="P9309">
        <f>_xlfn.DAYS(Table3[[#This Row],[Delivery_Date]],Table3[[#This Row],[Order_Date]])</f>
        <v>15</v>
      </c>
    </row>
    <row r="9310" spans="1:16" x14ac:dyDescent="0.25">
      <c r="A9310">
        <v>9309</v>
      </c>
      <c r="B9310" t="s">
        <v>44</v>
      </c>
      <c r="C9310" t="s">
        <v>16</v>
      </c>
      <c r="D9310" t="s">
        <v>39</v>
      </c>
      <c r="E9310" t="s">
        <v>26</v>
      </c>
      <c r="F9310" t="s">
        <v>328</v>
      </c>
      <c r="G9310" t="s">
        <v>409</v>
      </c>
      <c r="H9310">
        <v>47</v>
      </c>
      <c r="I9310">
        <v>41808.910000000003</v>
      </c>
      <c r="J9310">
        <v>1965018.77</v>
      </c>
      <c r="K9310">
        <v>109.08</v>
      </c>
      <c r="L9310">
        <v>874</v>
      </c>
      <c r="M9310" t="s">
        <v>35</v>
      </c>
      <c r="N9310" t="s">
        <v>30</v>
      </c>
      <c r="O9310">
        <v>436963.72</v>
      </c>
      <c r="P9310">
        <f>_xlfn.DAYS(Table3[[#This Row],[Delivery_Date]],Table3[[#This Row],[Order_Date]])</f>
        <v>7</v>
      </c>
    </row>
    <row r="9311" spans="1:16" x14ac:dyDescent="0.25">
      <c r="A9311">
        <v>9310</v>
      </c>
      <c r="B9311" t="s">
        <v>51</v>
      </c>
      <c r="C9311" t="s">
        <v>38</v>
      </c>
      <c r="D9311" t="s">
        <v>45</v>
      </c>
      <c r="E9311" t="s">
        <v>18</v>
      </c>
      <c r="F9311" t="s">
        <v>131</v>
      </c>
      <c r="G9311" t="s">
        <v>137</v>
      </c>
      <c r="H9311">
        <v>89</v>
      </c>
      <c r="I9311">
        <v>1580.59</v>
      </c>
      <c r="J9311">
        <v>140672.51</v>
      </c>
      <c r="K9311">
        <v>778.99</v>
      </c>
      <c r="L9311">
        <v>976</v>
      </c>
      <c r="M9311" t="s">
        <v>35</v>
      </c>
      <c r="N9311" t="s">
        <v>30</v>
      </c>
      <c r="O9311">
        <v>21074.76</v>
      </c>
      <c r="P9311">
        <f>_xlfn.DAYS(Table3[[#This Row],[Delivery_Date]],Table3[[#This Row],[Order_Date]])</f>
        <v>13</v>
      </c>
    </row>
    <row r="9312" spans="1:16" x14ac:dyDescent="0.25">
      <c r="A9312">
        <v>9311</v>
      </c>
      <c r="B9312" t="s">
        <v>31</v>
      </c>
      <c r="C9312" t="s">
        <v>24</v>
      </c>
      <c r="D9312" t="s">
        <v>39</v>
      </c>
      <c r="E9312" t="s">
        <v>18</v>
      </c>
      <c r="F9312" t="s">
        <v>101</v>
      </c>
      <c r="G9312" t="s">
        <v>102</v>
      </c>
      <c r="H9312">
        <v>9</v>
      </c>
      <c r="I9312">
        <v>34248.42</v>
      </c>
      <c r="J9312">
        <v>308235.78000000003</v>
      </c>
      <c r="K9312">
        <v>1651.95</v>
      </c>
      <c r="L9312">
        <v>673</v>
      </c>
      <c r="M9312" t="s">
        <v>42</v>
      </c>
      <c r="N9312" t="s">
        <v>30</v>
      </c>
      <c r="O9312">
        <v>19174.59</v>
      </c>
      <c r="P9312">
        <f>_xlfn.DAYS(Table3[[#This Row],[Delivery_Date]],Table3[[#This Row],[Order_Date]])</f>
        <v>1</v>
      </c>
    </row>
    <row r="9313" spans="1:16" x14ac:dyDescent="0.25">
      <c r="A9313">
        <v>9312</v>
      </c>
      <c r="B9313" t="s">
        <v>51</v>
      </c>
      <c r="C9313" t="s">
        <v>38</v>
      </c>
      <c r="D9313" t="s">
        <v>17</v>
      </c>
      <c r="E9313" t="s">
        <v>26</v>
      </c>
      <c r="F9313" t="s">
        <v>345</v>
      </c>
      <c r="G9313" t="s">
        <v>406</v>
      </c>
      <c r="H9313">
        <v>43</v>
      </c>
      <c r="I9313">
        <v>44695.33</v>
      </c>
      <c r="J9313">
        <v>1921899.19</v>
      </c>
      <c r="K9313">
        <v>1245.31</v>
      </c>
      <c r="L9313">
        <v>671</v>
      </c>
      <c r="M9313" t="s">
        <v>42</v>
      </c>
      <c r="N9313" t="s">
        <v>70</v>
      </c>
      <c r="O9313">
        <v>182177.83</v>
      </c>
      <c r="P9313">
        <f>_xlfn.DAYS(Table3[[#This Row],[Delivery_Date]],Table3[[#This Row],[Order_Date]])</f>
        <v>4</v>
      </c>
    </row>
    <row r="9314" spans="1:16" x14ac:dyDescent="0.25">
      <c r="A9314">
        <v>9313</v>
      </c>
      <c r="B9314" t="s">
        <v>65</v>
      </c>
      <c r="C9314" t="s">
        <v>16</v>
      </c>
      <c r="D9314" t="s">
        <v>39</v>
      </c>
      <c r="E9314" t="s">
        <v>26</v>
      </c>
      <c r="F9314" t="s">
        <v>242</v>
      </c>
      <c r="G9314" t="s">
        <v>292</v>
      </c>
      <c r="H9314">
        <v>31</v>
      </c>
      <c r="I9314">
        <v>34287.75</v>
      </c>
      <c r="J9314">
        <v>1062920.25</v>
      </c>
      <c r="K9314">
        <v>592.49</v>
      </c>
      <c r="L9314">
        <v>953</v>
      </c>
      <c r="M9314" t="s">
        <v>42</v>
      </c>
      <c r="N9314" t="s">
        <v>30</v>
      </c>
      <c r="O9314">
        <v>210902.68</v>
      </c>
      <c r="P9314">
        <f>_xlfn.DAYS(Table3[[#This Row],[Delivery_Date]],Table3[[#This Row],[Order_Date]])</f>
        <v>2</v>
      </c>
    </row>
    <row r="9315" spans="1:16" x14ac:dyDescent="0.25">
      <c r="A9315">
        <v>9314</v>
      </c>
      <c r="B9315" t="s">
        <v>59</v>
      </c>
      <c r="C9315" t="s">
        <v>38</v>
      </c>
      <c r="D9315" t="s">
        <v>32</v>
      </c>
      <c r="E9315" t="s">
        <v>46</v>
      </c>
      <c r="F9315" t="s">
        <v>201</v>
      </c>
      <c r="G9315" t="s">
        <v>189</v>
      </c>
      <c r="H9315">
        <v>21</v>
      </c>
      <c r="I9315">
        <v>23531.59</v>
      </c>
      <c r="J9315">
        <v>494163.39</v>
      </c>
      <c r="K9315">
        <v>2677.93</v>
      </c>
      <c r="L9315">
        <v>545</v>
      </c>
      <c r="M9315" t="s">
        <v>42</v>
      </c>
      <c r="N9315" t="s">
        <v>70</v>
      </c>
      <c r="O9315">
        <v>48540.57</v>
      </c>
      <c r="P9315">
        <f>_xlfn.DAYS(Table3[[#This Row],[Delivery_Date]],Table3[[#This Row],[Order_Date]])</f>
        <v>9</v>
      </c>
    </row>
    <row r="9316" spans="1:16" x14ac:dyDescent="0.25">
      <c r="A9316">
        <v>9315</v>
      </c>
      <c r="B9316" t="s">
        <v>59</v>
      </c>
      <c r="C9316" t="s">
        <v>16</v>
      </c>
      <c r="D9316" t="s">
        <v>39</v>
      </c>
      <c r="E9316" t="s">
        <v>18</v>
      </c>
      <c r="F9316" t="s">
        <v>338</v>
      </c>
      <c r="G9316" t="s">
        <v>321</v>
      </c>
      <c r="H9316">
        <v>61</v>
      </c>
      <c r="I9316">
        <v>29065.24</v>
      </c>
      <c r="J9316">
        <v>1772979.64</v>
      </c>
      <c r="K9316">
        <v>2408.7399999999998</v>
      </c>
      <c r="L9316">
        <v>413</v>
      </c>
      <c r="M9316" t="s">
        <v>29</v>
      </c>
      <c r="N9316" t="s">
        <v>36</v>
      </c>
      <c r="O9316">
        <v>338583.81</v>
      </c>
      <c r="P9316">
        <f>_xlfn.DAYS(Table3[[#This Row],[Delivery_Date]],Table3[[#This Row],[Order_Date]])</f>
        <v>14</v>
      </c>
    </row>
    <row r="9317" spans="1:16" x14ac:dyDescent="0.25">
      <c r="A9317">
        <v>9316</v>
      </c>
      <c r="B9317" t="s">
        <v>37</v>
      </c>
      <c r="C9317" t="s">
        <v>38</v>
      </c>
      <c r="D9317" t="s">
        <v>39</v>
      </c>
      <c r="E9317" t="s">
        <v>52</v>
      </c>
      <c r="F9317" t="s">
        <v>325</v>
      </c>
      <c r="G9317" t="s">
        <v>262</v>
      </c>
      <c r="H9317">
        <v>18</v>
      </c>
      <c r="I9317">
        <v>38642.32</v>
      </c>
      <c r="J9317">
        <v>695561.76</v>
      </c>
      <c r="K9317">
        <v>838.73</v>
      </c>
      <c r="L9317">
        <v>708</v>
      </c>
      <c r="M9317" t="s">
        <v>29</v>
      </c>
      <c r="N9317" t="s">
        <v>22</v>
      </c>
      <c r="O9317">
        <v>89984.99</v>
      </c>
      <c r="P9317">
        <f>_xlfn.DAYS(Table3[[#This Row],[Delivery_Date]],Table3[[#This Row],[Order_Date]])</f>
        <v>8</v>
      </c>
    </row>
    <row r="9318" spans="1:16" x14ac:dyDescent="0.25">
      <c r="A9318">
        <v>9317</v>
      </c>
      <c r="B9318" t="s">
        <v>59</v>
      </c>
      <c r="C9318" t="s">
        <v>38</v>
      </c>
      <c r="D9318" t="s">
        <v>45</v>
      </c>
      <c r="E9318" t="s">
        <v>46</v>
      </c>
      <c r="F9318" t="s">
        <v>164</v>
      </c>
      <c r="G9318" t="s">
        <v>76</v>
      </c>
      <c r="H9318">
        <v>67</v>
      </c>
      <c r="I9318">
        <v>8878.91</v>
      </c>
      <c r="J9318">
        <v>594886.97</v>
      </c>
      <c r="K9318">
        <v>1904.49</v>
      </c>
      <c r="L9318">
        <v>4</v>
      </c>
      <c r="M9318" t="s">
        <v>29</v>
      </c>
      <c r="N9318" t="s">
        <v>36</v>
      </c>
      <c r="O9318">
        <v>67368.75</v>
      </c>
      <c r="P9318">
        <f>_xlfn.DAYS(Table3[[#This Row],[Delivery_Date]],Table3[[#This Row],[Order_Date]])</f>
        <v>13</v>
      </c>
    </row>
    <row r="9319" spans="1:16" x14ac:dyDescent="0.25">
      <c r="A9319">
        <v>9318</v>
      </c>
      <c r="B9319" t="s">
        <v>65</v>
      </c>
      <c r="C9319" t="s">
        <v>38</v>
      </c>
      <c r="D9319" t="s">
        <v>25</v>
      </c>
      <c r="E9319" t="s">
        <v>26</v>
      </c>
      <c r="F9319" t="s">
        <v>299</v>
      </c>
      <c r="G9319" t="s">
        <v>412</v>
      </c>
      <c r="H9319">
        <v>78</v>
      </c>
      <c r="I9319">
        <v>2620.44</v>
      </c>
      <c r="J9319">
        <v>204394.32</v>
      </c>
      <c r="K9319">
        <v>3716.79</v>
      </c>
      <c r="L9319">
        <v>470</v>
      </c>
      <c r="M9319" t="s">
        <v>35</v>
      </c>
      <c r="N9319" t="s">
        <v>30</v>
      </c>
      <c r="O9319">
        <v>35741.06</v>
      </c>
      <c r="P9319">
        <f>_xlfn.DAYS(Table3[[#This Row],[Delivery_Date]],Table3[[#This Row],[Order_Date]])</f>
        <v>9</v>
      </c>
    </row>
    <row r="9320" spans="1:16" x14ac:dyDescent="0.25">
      <c r="A9320">
        <v>9319</v>
      </c>
      <c r="B9320" t="s">
        <v>15</v>
      </c>
      <c r="C9320" t="s">
        <v>38</v>
      </c>
      <c r="D9320" t="s">
        <v>45</v>
      </c>
      <c r="E9320" t="s">
        <v>52</v>
      </c>
      <c r="F9320" t="s">
        <v>334</v>
      </c>
      <c r="G9320" t="s">
        <v>365</v>
      </c>
      <c r="H9320">
        <v>46</v>
      </c>
      <c r="I9320">
        <v>19173.16</v>
      </c>
      <c r="J9320">
        <v>881965.36</v>
      </c>
      <c r="K9320">
        <v>526.37</v>
      </c>
      <c r="L9320">
        <v>337</v>
      </c>
      <c r="M9320" t="s">
        <v>21</v>
      </c>
      <c r="N9320" t="s">
        <v>36</v>
      </c>
      <c r="O9320">
        <v>76374.91</v>
      </c>
      <c r="P9320">
        <f>_xlfn.DAYS(Table3[[#This Row],[Delivery_Date]],Table3[[#This Row],[Order_Date]])</f>
        <v>10</v>
      </c>
    </row>
    <row r="9321" spans="1:16" x14ac:dyDescent="0.25">
      <c r="A9321">
        <v>9320</v>
      </c>
      <c r="B9321" t="s">
        <v>37</v>
      </c>
      <c r="C9321" t="s">
        <v>38</v>
      </c>
      <c r="D9321" t="s">
        <v>32</v>
      </c>
      <c r="E9321" t="s">
        <v>26</v>
      </c>
      <c r="F9321" t="s">
        <v>212</v>
      </c>
      <c r="G9321" t="s">
        <v>96</v>
      </c>
      <c r="H9321">
        <v>99</v>
      </c>
      <c r="I9321">
        <v>47846.34</v>
      </c>
      <c r="J9321">
        <v>4736787.66</v>
      </c>
      <c r="K9321">
        <v>2089.31</v>
      </c>
      <c r="L9321">
        <v>24</v>
      </c>
      <c r="M9321" t="s">
        <v>21</v>
      </c>
      <c r="N9321" t="s">
        <v>70</v>
      </c>
      <c r="O9321">
        <v>748188.1</v>
      </c>
      <c r="P9321">
        <f>_xlfn.DAYS(Table3[[#This Row],[Delivery_Date]],Table3[[#This Row],[Order_Date]])</f>
        <v>15</v>
      </c>
    </row>
    <row r="9322" spans="1:16" x14ac:dyDescent="0.25">
      <c r="A9322">
        <v>9321</v>
      </c>
      <c r="B9322" t="s">
        <v>59</v>
      </c>
      <c r="C9322" t="s">
        <v>16</v>
      </c>
      <c r="D9322" t="s">
        <v>45</v>
      </c>
      <c r="E9322" t="s">
        <v>18</v>
      </c>
      <c r="F9322" t="s">
        <v>148</v>
      </c>
      <c r="G9322" t="s">
        <v>302</v>
      </c>
      <c r="H9322">
        <v>78</v>
      </c>
      <c r="I9322">
        <v>21615.15</v>
      </c>
      <c r="J9322">
        <v>1685981.7</v>
      </c>
      <c r="K9322">
        <v>4479.5600000000004</v>
      </c>
      <c r="L9322">
        <v>835</v>
      </c>
      <c r="M9322" t="s">
        <v>21</v>
      </c>
      <c r="N9322" t="s">
        <v>43</v>
      </c>
      <c r="O9322">
        <v>298552.96999999997</v>
      </c>
      <c r="P9322">
        <f>_xlfn.DAYS(Table3[[#This Row],[Delivery_Date]],Table3[[#This Row],[Order_Date]])</f>
        <v>15</v>
      </c>
    </row>
    <row r="9323" spans="1:16" x14ac:dyDescent="0.25">
      <c r="A9323">
        <v>9322</v>
      </c>
      <c r="B9323" t="s">
        <v>23</v>
      </c>
      <c r="C9323" t="s">
        <v>38</v>
      </c>
      <c r="D9323" t="s">
        <v>17</v>
      </c>
      <c r="E9323" t="s">
        <v>26</v>
      </c>
      <c r="F9323" t="s">
        <v>78</v>
      </c>
      <c r="G9323" t="s">
        <v>383</v>
      </c>
      <c r="H9323">
        <v>11</v>
      </c>
      <c r="I9323">
        <v>24084.55</v>
      </c>
      <c r="J9323">
        <v>264930.05</v>
      </c>
      <c r="K9323">
        <v>1312.6</v>
      </c>
      <c r="L9323">
        <v>313</v>
      </c>
      <c r="M9323" t="s">
        <v>29</v>
      </c>
      <c r="N9323" t="s">
        <v>30</v>
      </c>
      <c r="O9323">
        <v>16714.43</v>
      </c>
      <c r="P9323">
        <f>_xlfn.DAYS(Table3[[#This Row],[Delivery_Date]],Table3[[#This Row],[Order_Date]])</f>
        <v>7</v>
      </c>
    </row>
    <row r="9324" spans="1:16" x14ac:dyDescent="0.25">
      <c r="A9324">
        <v>9323</v>
      </c>
      <c r="B9324" t="s">
        <v>23</v>
      </c>
      <c r="C9324" t="s">
        <v>38</v>
      </c>
      <c r="D9324" t="s">
        <v>17</v>
      </c>
      <c r="E9324" t="s">
        <v>60</v>
      </c>
      <c r="F9324" t="s">
        <v>246</v>
      </c>
      <c r="G9324" t="s">
        <v>49</v>
      </c>
      <c r="H9324">
        <v>44</v>
      </c>
      <c r="I9324">
        <v>47268.97</v>
      </c>
      <c r="J9324">
        <v>2079834.68</v>
      </c>
      <c r="K9324">
        <v>3290.47</v>
      </c>
      <c r="L9324">
        <v>541</v>
      </c>
      <c r="M9324" t="s">
        <v>21</v>
      </c>
      <c r="N9324" t="s">
        <v>36</v>
      </c>
      <c r="O9324">
        <v>395377.01</v>
      </c>
      <c r="P9324">
        <f>_xlfn.DAYS(Table3[[#This Row],[Delivery_Date]],Table3[[#This Row],[Order_Date]])</f>
        <v>12</v>
      </c>
    </row>
    <row r="9325" spans="1:16" x14ac:dyDescent="0.25">
      <c r="A9325">
        <v>9324</v>
      </c>
      <c r="B9325" t="s">
        <v>37</v>
      </c>
      <c r="C9325" t="s">
        <v>24</v>
      </c>
      <c r="D9325" t="s">
        <v>17</v>
      </c>
      <c r="E9325" t="s">
        <v>26</v>
      </c>
      <c r="F9325" t="s">
        <v>316</v>
      </c>
      <c r="G9325" t="s">
        <v>127</v>
      </c>
      <c r="H9325">
        <v>97</v>
      </c>
      <c r="I9325">
        <v>17138.87</v>
      </c>
      <c r="J9325">
        <v>1662470.39</v>
      </c>
      <c r="K9325">
        <v>4228.7299999999996</v>
      </c>
      <c r="L9325">
        <v>233</v>
      </c>
      <c r="M9325" t="s">
        <v>35</v>
      </c>
      <c r="N9325" t="s">
        <v>70</v>
      </c>
      <c r="O9325">
        <v>233261.44</v>
      </c>
      <c r="P9325">
        <f>_xlfn.DAYS(Table3[[#This Row],[Delivery_Date]],Table3[[#This Row],[Order_Date]])</f>
        <v>1</v>
      </c>
    </row>
    <row r="9326" spans="1:16" x14ac:dyDescent="0.25">
      <c r="A9326">
        <v>9325</v>
      </c>
      <c r="B9326" t="s">
        <v>59</v>
      </c>
      <c r="C9326" t="s">
        <v>24</v>
      </c>
      <c r="D9326" t="s">
        <v>32</v>
      </c>
      <c r="E9326" t="s">
        <v>60</v>
      </c>
      <c r="F9326" t="s">
        <v>301</v>
      </c>
      <c r="G9326" t="s">
        <v>392</v>
      </c>
      <c r="H9326">
        <v>16</v>
      </c>
      <c r="I9326">
        <v>29548.3</v>
      </c>
      <c r="J9326">
        <v>472772.8</v>
      </c>
      <c r="K9326">
        <v>1369.96</v>
      </c>
      <c r="L9326">
        <v>667</v>
      </c>
      <c r="M9326" t="s">
        <v>42</v>
      </c>
      <c r="N9326" t="s">
        <v>36</v>
      </c>
      <c r="O9326">
        <v>35573.58</v>
      </c>
      <c r="P9326">
        <f>_xlfn.DAYS(Table3[[#This Row],[Delivery_Date]],Table3[[#This Row],[Order_Date]])</f>
        <v>9</v>
      </c>
    </row>
    <row r="9327" spans="1:16" x14ac:dyDescent="0.25">
      <c r="A9327">
        <v>9326</v>
      </c>
      <c r="B9327" t="s">
        <v>15</v>
      </c>
      <c r="C9327" t="s">
        <v>16</v>
      </c>
      <c r="D9327" t="s">
        <v>32</v>
      </c>
      <c r="E9327" t="s">
        <v>18</v>
      </c>
      <c r="F9327" t="s">
        <v>338</v>
      </c>
      <c r="G9327" t="s">
        <v>367</v>
      </c>
      <c r="H9327">
        <v>55</v>
      </c>
      <c r="I9327">
        <v>13772.67</v>
      </c>
      <c r="J9327">
        <v>757496.85</v>
      </c>
      <c r="K9327">
        <v>3359.78</v>
      </c>
      <c r="L9327">
        <v>592</v>
      </c>
      <c r="M9327" t="s">
        <v>21</v>
      </c>
      <c r="N9327" t="s">
        <v>70</v>
      </c>
      <c r="O9327">
        <v>178294.08</v>
      </c>
      <c r="P9327">
        <f>_xlfn.DAYS(Table3[[#This Row],[Delivery_Date]],Table3[[#This Row],[Order_Date]])</f>
        <v>3</v>
      </c>
    </row>
    <row r="9328" spans="1:16" x14ac:dyDescent="0.25">
      <c r="A9328">
        <v>9327</v>
      </c>
      <c r="B9328" t="s">
        <v>44</v>
      </c>
      <c r="C9328" t="s">
        <v>16</v>
      </c>
      <c r="D9328" t="s">
        <v>45</v>
      </c>
      <c r="E9328" t="s">
        <v>60</v>
      </c>
      <c r="F9328" t="s">
        <v>279</v>
      </c>
      <c r="G9328" t="s">
        <v>192</v>
      </c>
      <c r="H9328">
        <v>52</v>
      </c>
      <c r="I9328">
        <v>16750.09</v>
      </c>
      <c r="J9328">
        <v>871004.68</v>
      </c>
      <c r="K9328">
        <v>1969.94</v>
      </c>
      <c r="L9328">
        <v>255</v>
      </c>
      <c r="M9328" t="s">
        <v>29</v>
      </c>
      <c r="N9328" t="s">
        <v>70</v>
      </c>
      <c r="O9328">
        <v>93778.65</v>
      </c>
      <c r="P9328">
        <f>_xlfn.DAYS(Table3[[#This Row],[Delivery_Date]],Table3[[#This Row],[Order_Date]])</f>
        <v>10</v>
      </c>
    </row>
    <row r="9329" spans="1:16" x14ac:dyDescent="0.25">
      <c r="A9329">
        <v>9328</v>
      </c>
      <c r="B9329" t="s">
        <v>23</v>
      </c>
      <c r="C9329" t="s">
        <v>24</v>
      </c>
      <c r="D9329" t="s">
        <v>25</v>
      </c>
      <c r="E9329" t="s">
        <v>60</v>
      </c>
      <c r="F9329" t="s">
        <v>367</v>
      </c>
      <c r="G9329" t="s">
        <v>99</v>
      </c>
      <c r="H9329">
        <v>62</v>
      </c>
      <c r="I9329">
        <v>44312.53</v>
      </c>
      <c r="J9329">
        <v>2747376.86</v>
      </c>
      <c r="K9329">
        <v>2321.5100000000002</v>
      </c>
      <c r="L9329">
        <v>778</v>
      </c>
      <c r="M9329" t="s">
        <v>29</v>
      </c>
      <c r="N9329" t="s">
        <v>22</v>
      </c>
      <c r="O9329">
        <v>434936.24</v>
      </c>
      <c r="P9329">
        <f>_xlfn.DAYS(Table3[[#This Row],[Delivery_Date]],Table3[[#This Row],[Order_Date]])</f>
        <v>7</v>
      </c>
    </row>
    <row r="9330" spans="1:16" x14ac:dyDescent="0.25">
      <c r="A9330">
        <v>9329</v>
      </c>
      <c r="B9330" t="s">
        <v>65</v>
      </c>
      <c r="C9330" t="s">
        <v>38</v>
      </c>
      <c r="D9330" t="s">
        <v>25</v>
      </c>
      <c r="E9330" t="s">
        <v>60</v>
      </c>
      <c r="F9330" t="s">
        <v>170</v>
      </c>
      <c r="G9330" t="s">
        <v>28</v>
      </c>
      <c r="H9330">
        <v>64</v>
      </c>
      <c r="I9330">
        <v>47307.31</v>
      </c>
      <c r="J9330">
        <v>3027667.84</v>
      </c>
      <c r="K9330">
        <v>936.17</v>
      </c>
      <c r="L9330">
        <v>390</v>
      </c>
      <c r="M9330" t="s">
        <v>35</v>
      </c>
      <c r="N9330" t="s">
        <v>36</v>
      </c>
      <c r="O9330">
        <v>353276.34</v>
      </c>
      <c r="P9330">
        <f>_xlfn.DAYS(Table3[[#This Row],[Delivery_Date]],Table3[[#This Row],[Order_Date]])</f>
        <v>9</v>
      </c>
    </row>
    <row r="9331" spans="1:16" x14ac:dyDescent="0.25">
      <c r="A9331">
        <v>9330</v>
      </c>
      <c r="B9331" t="s">
        <v>51</v>
      </c>
      <c r="C9331" t="s">
        <v>24</v>
      </c>
      <c r="D9331" t="s">
        <v>39</v>
      </c>
      <c r="E9331" t="s">
        <v>60</v>
      </c>
      <c r="F9331" t="s">
        <v>178</v>
      </c>
      <c r="G9331" t="s">
        <v>91</v>
      </c>
      <c r="H9331">
        <v>12</v>
      </c>
      <c r="I9331">
        <v>29670.61</v>
      </c>
      <c r="J9331">
        <v>356047.32</v>
      </c>
      <c r="K9331">
        <v>3621.33</v>
      </c>
      <c r="L9331">
        <v>467</v>
      </c>
      <c r="M9331" t="s">
        <v>42</v>
      </c>
      <c r="N9331" t="s">
        <v>36</v>
      </c>
      <c r="O9331">
        <v>37781.75</v>
      </c>
      <c r="P9331">
        <f>_xlfn.DAYS(Table3[[#This Row],[Delivery_Date]],Table3[[#This Row],[Order_Date]])</f>
        <v>4</v>
      </c>
    </row>
    <row r="9332" spans="1:16" x14ac:dyDescent="0.25">
      <c r="A9332">
        <v>9331</v>
      </c>
      <c r="B9332" t="s">
        <v>37</v>
      </c>
      <c r="C9332" t="s">
        <v>38</v>
      </c>
      <c r="D9332" t="s">
        <v>32</v>
      </c>
      <c r="E9332" t="s">
        <v>26</v>
      </c>
      <c r="F9332" t="s">
        <v>342</v>
      </c>
      <c r="G9332" t="s">
        <v>134</v>
      </c>
      <c r="H9332">
        <v>54</v>
      </c>
      <c r="I9332">
        <v>1716.46</v>
      </c>
      <c r="J9332">
        <v>92688.84</v>
      </c>
      <c r="K9332">
        <v>4917.34</v>
      </c>
      <c r="L9332">
        <v>570</v>
      </c>
      <c r="M9332" t="s">
        <v>29</v>
      </c>
      <c r="N9332" t="s">
        <v>30</v>
      </c>
      <c r="O9332">
        <v>13507.9</v>
      </c>
      <c r="P9332">
        <f>_xlfn.DAYS(Table3[[#This Row],[Delivery_Date]],Table3[[#This Row],[Order_Date]])</f>
        <v>4</v>
      </c>
    </row>
    <row r="9333" spans="1:16" x14ac:dyDescent="0.25">
      <c r="A9333">
        <v>9332</v>
      </c>
      <c r="B9333" t="s">
        <v>15</v>
      </c>
      <c r="C9333" t="s">
        <v>24</v>
      </c>
      <c r="D9333" t="s">
        <v>45</v>
      </c>
      <c r="E9333" t="s">
        <v>52</v>
      </c>
      <c r="F9333" t="s">
        <v>335</v>
      </c>
      <c r="G9333" t="s">
        <v>134</v>
      </c>
      <c r="H9333">
        <v>74</v>
      </c>
      <c r="I9333">
        <v>1333.37</v>
      </c>
      <c r="J9333">
        <v>98669.38</v>
      </c>
      <c r="K9333">
        <v>330.29</v>
      </c>
      <c r="L9333">
        <v>725</v>
      </c>
      <c r="M9333" t="s">
        <v>29</v>
      </c>
      <c r="N9333" t="s">
        <v>36</v>
      </c>
      <c r="O9333">
        <v>16877.22</v>
      </c>
      <c r="P9333">
        <f>_xlfn.DAYS(Table3[[#This Row],[Delivery_Date]],Table3[[#This Row],[Order_Date]])</f>
        <v>1</v>
      </c>
    </row>
    <row r="9334" spans="1:16" x14ac:dyDescent="0.25">
      <c r="A9334">
        <v>9333</v>
      </c>
      <c r="B9334" t="s">
        <v>51</v>
      </c>
      <c r="C9334" t="s">
        <v>16</v>
      </c>
      <c r="D9334" t="s">
        <v>32</v>
      </c>
      <c r="E9334" t="s">
        <v>52</v>
      </c>
      <c r="F9334" t="s">
        <v>115</v>
      </c>
      <c r="G9334" t="s">
        <v>71</v>
      </c>
      <c r="H9334">
        <v>48</v>
      </c>
      <c r="I9334">
        <v>22993.16</v>
      </c>
      <c r="J9334">
        <v>1103671.68</v>
      </c>
      <c r="K9334">
        <v>259.88</v>
      </c>
      <c r="L9334">
        <v>491</v>
      </c>
      <c r="M9334" t="s">
        <v>21</v>
      </c>
      <c r="N9334" t="s">
        <v>22</v>
      </c>
      <c r="O9334">
        <v>106662.46</v>
      </c>
      <c r="P9334">
        <f>_xlfn.DAYS(Table3[[#This Row],[Delivery_Date]],Table3[[#This Row],[Order_Date]])</f>
        <v>15</v>
      </c>
    </row>
    <row r="9335" spans="1:16" x14ac:dyDescent="0.25">
      <c r="A9335">
        <v>9334</v>
      </c>
      <c r="B9335" t="s">
        <v>65</v>
      </c>
      <c r="C9335" t="s">
        <v>24</v>
      </c>
      <c r="D9335" t="s">
        <v>17</v>
      </c>
      <c r="E9335" t="s">
        <v>60</v>
      </c>
      <c r="F9335" t="s">
        <v>211</v>
      </c>
      <c r="G9335" t="s">
        <v>361</v>
      </c>
      <c r="H9335">
        <v>27</v>
      </c>
      <c r="I9335">
        <v>41507.75</v>
      </c>
      <c r="J9335">
        <v>1120709.25</v>
      </c>
      <c r="K9335">
        <v>4111.88</v>
      </c>
      <c r="L9335">
        <v>864</v>
      </c>
      <c r="M9335" t="s">
        <v>21</v>
      </c>
      <c r="N9335" t="s">
        <v>22</v>
      </c>
      <c r="O9335">
        <v>230480.63</v>
      </c>
      <c r="P9335">
        <f>_xlfn.DAYS(Table3[[#This Row],[Delivery_Date]],Table3[[#This Row],[Order_Date]])</f>
        <v>15</v>
      </c>
    </row>
    <row r="9336" spans="1:16" x14ac:dyDescent="0.25">
      <c r="A9336">
        <v>9335</v>
      </c>
      <c r="B9336" t="s">
        <v>37</v>
      </c>
      <c r="C9336" t="s">
        <v>24</v>
      </c>
      <c r="D9336" t="s">
        <v>17</v>
      </c>
      <c r="E9336" t="s">
        <v>46</v>
      </c>
      <c r="F9336" t="s">
        <v>234</v>
      </c>
      <c r="G9336" t="s">
        <v>257</v>
      </c>
      <c r="H9336">
        <v>81</v>
      </c>
      <c r="I9336">
        <v>7003.21</v>
      </c>
      <c r="J9336">
        <v>567260.01</v>
      </c>
      <c r="K9336">
        <v>3166.99</v>
      </c>
      <c r="L9336">
        <v>565</v>
      </c>
      <c r="M9336" t="s">
        <v>35</v>
      </c>
      <c r="N9336" t="s">
        <v>43</v>
      </c>
      <c r="O9336">
        <v>75120.94</v>
      </c>
      <c r="P9336">
        <f>_xlfn.DAYS(Table3[[#This Row],[Delivery_Date]],Table3[[#This Row],[Order_Date]])</f>
        <v>14</v>
      </c>
    </row>
    <row r="9337" spans="1:16" x14ac:dyDescent="0.25">
      <c r="A9337">
        <v>9336</v>
      </c>
      <c r="B9337" t="s">
        <v>37</v>
      </c>
      <c r="C9337" t="s">
        <v>38</v>
      </c>
      <c r="D9337" t="s">
        <v>32</v>
      </c>
      <c r="E9337" t="s">
        <v>46</v>
      </c>
      <c r="F9337" t="s">
        <v>290</v>
      </c>
      <c r="G9337" t="s">
        <v>73</v>
      </c>
      <c r="H9337">
        <v>97</v>
      </c>
      <c r="I9337">
        <v>14346.77</v>
      </c>
      <c r="J9337">
        <v>1391636.69</v>
      </c>
      <c r="K9337">
        <v>4044.05</v>
      </c>
      <c r="L9337">
        <v>515</v>
      </c>
      <c r="M9337" t="s">
        <v>21</v>
      </c>
      <c r="N9337" t="s">
        <v>22</v>
      </c>
      <c r="O9337">
        <v>252191.53</v>
      </c>
      <c r="P9337">
        <f>_xlfn.DAYS(Table3[[#This Row],[Delivery_Date]],Table3[[#This Row],[Order_Date]])</f>
        <v>13</v>
      </c>
    </row>
    <row r="9338" spans="1:16" x14ac:dyDescent="0.25">
      <c r="A9338">
        <v>9337</v>
      </c>
      <c r="B9338" t="s">
        <v>65</v>
      </c>
      <c r="C9338" t="s">
        <v>24</v>
      </c>
      <c r="D9338" t="s">
        <v>32</v>
      </c>
      <c r="E9338" t="s">
        <v>46</v>
      </c>
      <c r="F9338" t="s">
        <v>47</v>
      </c>
      <c r="G9338" t="s">
        <v>56</v>
      </c>
      <c r="H9338">
        <v>89</v>
      </c>
      <c r="I9338">
        <v>18324.36</v>
      </c>
      <c r="J9338">
        <v>1630868.04</v>
      </c>
      <c r="K9338">
        <v>2309.84</v>
      </c>
      <c r="L9338">
        <v>566</v>
      </c>
      <c r="M9338" t="s">
        <v>21</v>
      </c>
      <c r="N9338" t="s">
        <v>43</v>
      </c>
      <c r="O9338">
        <v>404082.4</v>
      </c>
      <c r="P9338">
        <f>_xlfn.DAYS(Table3[[#This Row],[Delivery_Date]],Table3[[#This Row],[Order_Date]])</f>
        <v>12</v>
      </c>
    </row>
    <row r="9339" spans="1:16" x14ac:dyDescent="0.25">
      <c r="A9339">
        <v>9338</v>
      </c>
      <c r="B9339" t="s">
        <v>59</v>
      </c>
      <c r="C9339" t="s">
        <v>38</v>
      </c>
      <c r="D9339" t="s">
        <v>45</v>
      </c>
      <c r="E9339" t="s">
        <v>46</v>
      </c>
      <c r="F9339" t="s">
        <v>266</v>
      </c>
      <c r="G9339" t="s">
        <v>315</v>
      </c>
      <c r="H9339">
        <v>9</v>
      </c>
      <c r="I9339">
        <v>36649.47</v>
      </c>
      <c r="J9339">
        <v>329845.23</v>
      </c>
      <c r="K9339">
        <v>2610.77</v>
      </c>
      <c r="L9339">
        <v>764</v>
      </c>
      <c r="M9339" t="s">
        <v>21</v>
      </c>
      <c r="N9339" t="s">
        <v>36</v>
      </c>
      <c r="O9339">
        <v>60817.35</v>
      </c>
      <c r="P9339">
        <f>_xlfn.DAYS(Table3[[#This Row],[Delivery_Date]],Table3[[#This Row],[Order_Date]])</f>
        <v>12</v>
      </c>
    </row>
    <row r="9340" spans="1:16" x14ac:dyDescent="0.25">
      <c r="A9340">
        <v>9339</v>
      </c>
      <c r="B9340" t="s">
        <v>44</v>
      </c>
      <c r="C9340" t="s">
        <v>16</v>
      </c>
      <c r="D9340" t="s">
        <v>25</v>
      </c>
      <c r="E9340" t="s">
        <v>60</v>
      </c>
      <c r="F9340" t="s">
        <v>62</v>
      </c>
      <c r="G9340" t="s">
        <v>349</v>
      </c>
      <c r="H9340">
        <v>10</v>
      </c>
      <c r="I9340">
        <v>29850.68</v>
      </c>
      <c r="J9340">
        <v>298506.8</v>
      </c>
      <c r="K9340">
        <v>3979.49</v>
      </c>
      <c r="L9340">
        <v>46</v>
      </c>
      <c r="M9340" t="s">
        <v>35</v>
      </c>
      <c r="N9340" t="s">
        <v>43</v>
      </c>
      <c r="O9340">
        <v>16225.57</v>
      </c>
      <c r="P9340">
        <f>_xlfn.DAYS(Table3[[#This Row],[Delivery_Date]],Table3[[#This Row],[Order_Date]])</f>
        <v>9</v>
      </c>
    </row>
    <row r="9341" spans="1:16" x14ac:dyDescent="0.25">
      <c r="A9341">
        <v>9340</v>
      </c>
      <c r="B9341" t="s">
        <v>44</v>
      </c>
      <c r="C9341" t="s">
        <v>38</v>
      </c>
      <c r="D9341" t="s">
        <v>17</v>
      </c>
      <c r="E9341" t="s">
        <v>52</v>
      </c>
      <c r="F9341" t="s">
        <v>75</v>
      </c>
      <c r="G9341" t="s">
        <v>114</v>
      </c>
      <c r="H9341">
        <v>9</v>
      </c>
      <c r="I9341">
        <v>37042.28</v>
      </c>
      <c r="J9341">
        <v>333380.52</v>
      </c>
      <c r="K9341">
        <v>4565.46</v>
      </c>
      <c r="L9341">
        <v>260</v>
      </c>
      <c r="M9341" t="s">
        <v>21</v>
      </c>
      <c r="N9341" t="s">
        <v>36</v>
      </c>
      <c r="O9341">
        <v>48361.64</v>
      </c>
      <c r="P9341">
        <f>_xlfn.DAYS(Table3[[#This Row],[Delivery_Date]],Table3[[#This Row],[Order_Date]])</f>
        <v>7</v>
      </c>
    </row>
    <row r="9342" spans="1:16" x14ac:dyDescent="0.25">
      <c r="A9342">
        <v>9341</v>
      </c>
      <c r="B9342" t="s">
        <v>65</v>
      </c>
      <c r="C9342" t="s">
        <v>16</v>
      </c>
      <c r="D9342" t="s">
        <v>32</v>
      </c>
      <c r="E9342" t="s">
        <v>46</v>
      </c>
      <c r="F9342" t="s">
        <v>86</v>
      </c>
      <c r="G9342" t="s">
        <v>422</v>
      </c>
      <c r="H9342">
        <v>71</v>
      </c>
      <c r="I9342">
        <v>1316.13</v>
      </c>
      <c r="J9342">
        <v>93445.23</v>
      </c>
      <c r="K9342">
        <v>4751.8900000000003</v>
      </c>
      <c r="L9342">
        <v>947</v>
      </c>
      <c r="M9342" t="s">
        <v>21</v>
      </c>
      <c r="N9342" t="s">
        <v>43</v>
      </c>
      <c r="O9342">
        <v>20160.3</v>
      </c>
      <c r="P9342">
        <f>_xlfn.DAYS(Table3[[#This Row],[Delivery_Date]],Table3[[#This Row],[Order_Date]])</f>
        <v>10</v>
      </c>
    </row>
    <row r="9343" spans="1:16" x14ac:dyDescent="0.25">
      <c r="A9343">
        <v>9342</v>
      </c>
      <c r="B9343" t="s">
        <v>51</v>
      </c>
      <c r="C9343" t="s">
        <v>16</v>
      </c>
      <c r="D9343" t="s">
        <v>17</v>
      </c>
      <c r="E9343" t="s">
        <v>52</v>
      </c>
      <c r="F9343" t="s">
        <v>226</v>
      </c>
      <c r="G9343" t="s">
        <v>395</v>
      </c>
      <c r="H9343">
        <v>89</v>
      </c>
      <c r="I9343">
        <v>23859.56</v>
      </c>
      <c r="J9343">
        <v>2123500.84</v>
      </c>
      <c r="K9343">
        <v>102.93</v>
      </c>
      <c r="L9343">
        <v>390</v>
      </c>
      <c r="M9343" t="s">
        <v>21</v>
      </c>
      <c r="N9343" t="s">
        <v>43</v>
      </c>
      <c r="O9343">
        <v>127605.51</v>
      </c>
      <c r="P9343">
        <f>_xlfn.DAYS(Table3[[#This Row],[Delivery_Date]],Table3[[#This Row],[Order_Date]])</f>
        <v>7</v>
      </c>
    </row>
    <row r="9344" spans="1:16" x14ac:dyDescent="0.25">
      <c r="A9344">
        <v>9343</v>
      </c>
      <c r="B9344" t="s">
        <v>23</v>
      </c>
      <c r="C9344" t="s">
        <v>16</v>
      </c>
      <c r="D9344" t="s">
        <v>32</v>
      </c>
      <c r="E9344" t="s">
        <v>26</v>
      </c>
      <c r="F9344" t="s">
        <v>142</v>
      </c>
      <c r="G9344" t="s">
        <v>374</v>
      </c>
      <c r="H9344">
        <v>73</v>
      </c>
      <c r="I9344">
        <v>25380.19</v>
      </c>
      <c r="J9344">
        <v>1852753.87</v>
      </c>
      <c r="K9344">
        <v>292.55</v>
      </c>
      <c r="L9344">
        <v>988</v>
      </c>
      <c r="M9344" t="s">
        <v>29</v>
      </c>
      <c r="N9344" t="s">
        <v>22</v>
      </c>
      <c r="O9344">
        <v>254222.9</v>
      </c>
      <c r="P9344">
        <f>_xlfn.DAYS(Table3[[#This Row],[Delivery_Date]],Table3[[#This Row],[Order_Date]])</f>
        <v>15</v>
      </c>
    </row>
    <row r="9345" spans="1:16" x14ac:dyDescent="0.25">
      <c r="A9345">
        <v>9344</v>
      </c>
      <c r="B9345" t="s">
        <v>15</v>
      </c>
      <c r="C9345" t="s">
        <v>38</v>
      </c>
      <c r="D9345" t="s">
        <v>17</v>
      </c>
      <c r="E9345" t="s">
        <v>46</v>
      </c>
      <c r="F9345" t="s">
        <v>401</v>
      </c>
      <c r="G9345" t="s">
        <v>332</v>
      </c>
      <c r="H9345">
        <v>59</v>
      </c>
      <c r="I9345">
        <v>36437.910000000003</v>
      </c>
      <c r="J9345">
        <v>2149836.69</v>
      </c>
      <c r="K9345">
        <v>515.80999999999995</v>
      </c>
      <c r="L9345">
        <v>445</v>
      </c>
      <c r="M9345" t="s">
        <v>29</v>
      </c>
      <c r="N9345" t="s">
        <v>36</v>
      </c>
      <c r="O9345">
        <v>190646.48</v>
      </c>
      <c r="P9345">
        <f>_xlfn.DAYS(Table3[[#This Row],[Delivery_Date]],Table3[[#This Row],[Order_Date]])</f>
        <v>1</v>
      </c>
    </row>
    <row r="9346" spans="1:16" x14ac:dyDescent="0.25">
      <c r="A9346">
        <v>9345</v>
      </c>
      <c r="B9346" t="s">
        <v>31</v>
      </c>
      <c r="C9346" t="s">
        <v>24</v>
      </c>
      <c r="D9346" t="s">
        <v>17</v>
      </c>
      <c r="E9346" t="s">
        <v>46</v>
      </c>
      <c r="F9346" t="s">
        <v>231</v>
      </c>
      <c r="G9346" t="s">
        <v>40</v>
      </c>
      <c r="H9346">
        <v>25</v>
      </c>
      <c r="I9346">
        <v>35852.47</v>
      </c>
      <c r="J9346">
        <v>896311.75</v>
      </c>
      <c r="K9346">
        <v>894.42</v>
      </c>
      <c r="L9346">
        <v>970</v>
      </c>
      <c r="M9346" t="s">
        <v>29</v>
      </c>
      <c r="N9346" t="s">
        <v>43</v>
      </c>
      <c r="O9346">
        <v>73787.649999999994</v>
      </c>
      <c r="P9346">
        <f>_xlfn.DAYS(Table3[[#This Row],[Delivery_Date]],Table3[[#This Row],[Order_Date]])</f>
        <v>11</v>
      </c>
    </row>
    <row r="9347" spans="1:16" x14ac:dyDescent="0.25">
      <c r="A9347">
        <v>9346</v>
      </c>
      <c r="B9347" t="s">
        <v>51</v>
      </c>
      <c r="C9347" t="s">
        <v>16</v>
      </c>
      <c r="D9347" t="s">
        <v>25</v>
      </c>
      <c r="E9347" t="s">
        <v>46</v>
      </c>
      <c r="F9347" t="s">
        <v>144</v>
      </c>
      <c r="G9347" t="s">
        <v>120</v>
      </c>
      <c r="H9347">
        <v>70</v>
      </c>
      <c r="I9347">
        <v>43433.24</v>
      </c>
      <c r="J9347">
        <v>3040326.8</v>
      </c>
      <c r="K9347">
        <v>1046.3800000000001</v>
      </c>
      <c r="L9347">
        <v>437</v>
      </c>
      <c r="M9347" t="s">
        <v>42</v>
      </c>
      <c r="N9347" t="s">
        <v>43</v>
      </c>
      <c r="O9347">
        <v>554301.14</v>
      </c>
      <c r="P9347">
        <f>_xlfn.DAYS(Table3[[#This Row],[Delivery_Date]],Table3[[#This Row],[Order_Date]])</f>
        <v>7</v>
      </c>
    </row>
    <row r="9348" spans="1:16" x14ac:dyDescent="0.25">
      <c r="A9348">
        <v>9347</v>
      </c>
      <c r="B9348" t="s">
        <v>15</v>
      </c>
      <c r="C9348" t="s">
        <v>38</v>
      </c>
      <c r="D9348" t="s">
        <v>39</v>
      </c>
      <c r="E9348" t="s">
        <v>52</v>
      </c>
      <c r="F9348" t="s">
        <v>302</v>
      </c>
      <c r="G9348" t="s">
        <v>129</v>
      </c>
      <c r="H9348">
        <v>14</v>
      </c>
      <c r="I9348">
        <v>2116.4899999999998</v>
      </c>
      <c r="J9348">
        <v>29630.86</v>
      </c>
      <c r="K9348">
        <v>487.35</v>
      </c>
      <c r="L9348">
        <v>589</v>
      </c>
      <c r="M9348" t="s">
        <v>42</v>
      </c>
      <c r="N9348" t="s">
        <v>43</v>
      </c>
      <c r="O9348">
        <v>3116.61</v>
      </c>
      <c r="P9348">
        <f>_xlfn.DAYS(Table3[[#This Row],[Delivery_Date]],Table3[[#This Row],[Order_Date]])</f>
        <v>2</v>
      </c>
    </row>
    <row r="9349" spans="1:16" x14ac:dyDescent="0.25">
      <c r="A9349">
        <v>9348</v>
      </c>
      <c r="B9349" t="s">
        <v>65</v>
      </c>
      <c r="C9349" t="s">
        <v>24</v>
      </c>
      <c r="D9349" t="s">
        <v>45</v>
      </c>
      <c r="E9349" t="s">
        <v>60</v>
      </c>
      <c r="F9349" t="s">
        <v>19</v>
      </c>
      <c r="G9349" t="s">
        <v>393</v>
      </c>
      <c r="H9349">
        <v>56</v>
      </c>
      <c r="I9349">
        <v>28042.83</v>
      </c>
      <c r="J9349">
        <v>1570398.48</v>
      </c>
      <c r="K9349">
        <v>2558.33</v>
      </c>
      <c r="L9349">
        <v>779</v>
      </c>
      <c r="M9349" t="s">
        <v>35</v>
      </c>
      <c r="N9349" t="s">
        <v>70</v>
      </c>
      <c r="O9349">
        <v>285039.18</v>
      </c>
      <c r="P9349">
        <f>_xlfn.DAYS(Table3[[#This Row],[Delivery_Date]],Table3[[#This Row],[Order_Date]])</f>
        <v>13</v>
      </c>
    </row>
    <row r="9350" spans="1:16" x14ac:dyDescent="0.25">
      <c r="A9350">
        <v>9349</v>
      </c>
      <c r="B9350" t="s">
        <v>65</v>
      </c>
      <c r="C9350" t="s">
        <v>16</v>
      </c>
      <c r="D9350" t="s">
        <v>32</v>
      </c>
      <c r="E9350" t="s">
        <v>18</v>
      </c>
      <c r="F9350" t="s">
        <v>409</v>
      </c>
      <c r="G9350" t="s">
        <v>385</v>
      </c>
      <c r="H9350">
        <v>8</v>
      </c>
      <c r="I9350">
        <v>17928.189999999999</v>
      </c>
      <c r="J9350">
        <v>143425.51999999999</v>
      </c>
      <c r="K9350">
        <v>868.86</v>
      </c>
      <c r="L9350">
        <v>50</v>
      </c>
      <c r="M9350" t="s">
        <v>42</v>
      </c>
      <c r="N9350" t="s">
        <v>30</v>
      </c>
      <c r="O9350">
        <v>8117.48</v>
      </c>
      <c r="P9350">
        <f>_xlfn.DAYS(Table3[[#This Row],[Delivery_Date]],Table3[[#This Row],[Order_Date]])</f>
        <v>3</v>
      </c>
    </row>
    <row r="9351" spans="1:16" x14ac:dyDescent="0.25">
      <c r="A9351">
        <v>9350</v>
      </c>
      <c r="B9351" t="s">
        <v>51</v>
      </c>
      <c r="C9351" t="s">
        <v>24</v>
      </c>
      <c r="D9351" t="s">
        <v>25</v>
      </c>
      <c r="E9351" t="s">
        <v>26</v>
      </c>
      <c r="F9351" t="s">
        <v>314</v>
      </c>
      <c r="G9351" t="s">
        <v>190</v>
      </c>
      <c r="H9351">
        <v>65</v>
      </c>
      <c r="I9351">
        <v>42568.24</v>
      </c>
      <c r="J9351">
        <v>2766935.6</v>
      </c>
      <c r="K9351">
        <v>1808.71</v>
      </c>
      <c r="L9351">
        <v>364</v>
      </c>
      <c r="M9351" t="s">
        <v>29</v>
      </c>
      <c r="N9351" t="s">
        <v>43</v>
      </c>
      <c r="O9351">
        <v>189772.07</v>
      </c>
      <c r="P9351">
        <f>_xlfn.DAYS(Table3[[#This Row],[Delivery_Date]],Table3[[#This Row],[Order_Date]])</f>
        <v>11</v>
      </c>
    </row>
    <row r="9352" spans="1:16" x14ac:dyDescent="0.25">
      <c r="A9352">
        <v>9351</v>
      </c>
      <c r="B9352" t="s">
        <v>44</v>
      </c>
      <c r="C9352" t="s">
        <v>38</v>
      </c>
      <c r="D9352" t="s">
        <v>25</v>
      </c>
      <c r="E9352" t="s">
        <v>52</v>
      </c>
      <c r="F9352" t="s">
        <v>350</v>
      </c>
      <c r="G9352" t="s">
        <v>261</v>
      </c>
      <c r="H9352">
        <v>12</v>
      </c>
      <c r="I9352">
        <v>41287.620000000003</v>
      </c>
      <c r="J9352">
        <v>495451.44</v>
      </c>
      <c r="K9352">
        <v>2240.67</v>
      </c>
      <c r="L9352">
        <v>643</v>
      </c>
      <c r="M9352" t="s">
        <v>35</v>
      </c>
      <c r="N9352" t="s">
        <v>22</v>
      </c>
      <c r="O9352">
        <v>66678.92</v>
      </c>
      <c r="P9352">
        <f>_xlfn.DAYS(Table3[[#This Row],[Delivery_Date]],Table3[[#This Row],[Order_Date]])</f>
        <v>12</v>
      </c>
    </row>
    <row r="9353" spans="1:16" x14ac:dyDescent="0.25">
      <c r="A9353">
        <v>9352</v>
      </c>
      <c r="B9353" t="s">
        <v>44</v>
      </c>
      <c r="C9353" t="s">
        <v>24</v>
      </c>
      <c r="D9353" t="s">
        <v>39</v>
      </c>
      <c r="E9353" t="s">
        <v>52</v>
      </c>
      <c r="F9353" t="s">
        <v>72</v>
      </c>
      <c r="G9353" t="s">
        <v>306</v>
      </c>
      <c r="H9353">
        <v>19</v>
      </c>
      <c r="I9353">
        <v>5565.81</v>
      </c>
      <c r="J9353">
        <v>105750.39</v>
      </c>
      <c r="K9353">
        <v>3038.74</v>
      </c>
      <c r="L9353">
        <v>57</v>
      </c>
      <c r="M9353" t="s">
        <v>21</v>
      </c>
      <c r="N9353" t="s">
        <v>22</v>
      </c>
      <c r="O9353">
        <v>20714.79</v>
      </c>
      <c r="P9353">
        <f>_xlfn.DAYS(Table3[[#This Row],[Delivery_Date]],Table3[[#This Row],[Order_Date]])</f>
        <v>11</v>
      </c>
    </row>
    <row r="9354" spans="1:16" x14ac:dyDescent="0.25">
      <c r="A9354">
        <v>9353</v>
      </c>
      <c r="B9354" t="s">
        <v>23</v>
      </c>
      <c r="C9354" t="s">
        <v>24</v>
      </c>
      <c r="D9354" t="s">
        <v>25</v>
      </c>
      <c r="E9354" t="s">
        <v>52</v>
      </c>
      <c r="F9354" t="s">
        <v>305</v>
      </c>
      <c r="G9354" t="s">
        <v>86</v>
      </c>
      <c r="H9354">
        <v>55</v>
      </c>
      <c r="I9354">
        <v>11226.66</v>
      </c>
      <c r="J9354">
        <v>617466.30000000005</v>
      </c>
      <c r="K9354">
        <v>2688.1</v>
      </c>
      <c r="L9354">
        <v>872</v>
      </c>
      <c r="M9354" t="s">
        <v>21</v>
      </c>
      <c r="N9354" t="s">
        <v>43</v>
      </c>
      <c r="O9354">
        <v>36243.31</v>
      </c>
      <c r="P9354">
        <f>_xlfn.DAYS(Table3[[#This Row],[Delivery_Date]],Table3[[#This Row],[Order_Date]])</f>
        <v>1</v>
      </c>
    </row>
    <row r="9355" spans="1:16" x14ac:dyDescent="0.25">
      <c r="A9355">
        <v>9354</v>
      </c>
      <c r="B9355" t="s">
        <v>44</v>
      </c>
      <c r="C9355" t="s">
        <v>38</v>
      </c>
      <c r="D9355" t="s">
        <v>45</v>
      </c>
      <c r="E9355" t="s">
        <v>46</v>
      </c>
      <c r="F9355" t="s">
        <v>219</v>
      </c>
      <c r="G9355" t="s">
        <v>114</v>
      </c>
      <c r="H9355">
        <v>46</v>
      </c>
      <c r="I9355">
        <v>10386.129999999999</v>
      </c>
      <c r="J9355">
        <v>477761.98</v>
      </c>
      <c r="K9355">
        <v>3750.38</v>
      </c>
      <c r="L9355">
        <v>923</v>
      </c>
      <c r="M9355" t="s">
        <v>29</v>
      </c>
      <c r="N9355" t="s">
        <v>43</v>
      </c>
      <c r="O9355">
        <v>58865.48</v>
      </c>
      <c r="P9355">
        <f>_xlfn.DAYS(Table3[[#This Row],[Delivery_Date]],Table3[[#This Row],[Order_Date]])</f>
        <v>9</v>
      </c>
    </row>
    <row r="9356" spans="1:16" x14ac:dyDescent="0.25">
      <c r="A9356">
        <v>9355</v>
      </c>
      <c r="B9356" t="s">
        <v>59</v>
      </c>
      <c r="C9356" t="s">
        <v>24</v>
      </c>
      <c r="D9356" t="s">
        <v>32</v>
      </c>
      <c r="E9356" t="s">
        <v>26</v>
      </c>
      <c r="F9356" t="s">
        <v>122</v>
      </c>
      <c r="G9356" t="s">
        <v>123</v>
      </c>
      <c r="H9356">
        <v>79</v>
      </c>
      <c r="I9356">
        <v>47129</v>
      </c>
      <c r="J9356">
        <v>3723191</v>
      </c>
      <c r="K9356">
        <v>2227.11</v>
      </c>
      <c r="L9356">
        <v>574</v>
      </c>
      <c r="M9356" t="s">
        <v>21</v>
      </c>
      <c r="N9356" t="s">
        <v>36</v>
      </c>
      <c r="O9356">
        <v>281954.84000000003</v>
      </c>
      <c r="P9356">
        <f>_xlfn.DAYS(Table3[[#This Row],[Delivery_Date]],Table3[[#This Row],[Order_Date]])</f>
        <v>14</v>
      </c>
    </row>
    <row r="9357" spans="1:16" x14ac:dyDescent="0.25">
      <c r="A9357">
        <v>9356</v>
      </c>
      <c r="B9357" t="s">
        <v>23</v>
      </c>
      <c r="C9357" t="s">
        <v>24</v>
      </c>
      <c r="D9357" t="s">
        <v>45</v>
      </c>
      <c r="E9357" t="s">
        <v>18</v>
      </c>
      <c r="F9357" t="s">
        <v>140</v>
      </c>
      <c r="G9357" t="s">
        <v>177</v>
      </c>
      <c r="H9357">
        <v>89</v>
      </c>
      <c r="I9357">
        <v>47050.68</v>
      </c>
      <c r="J9357">
        <v>4187510.52</v>
      </c>
      <c r="K9357">
        <v>4845.09</v>
      </c>
      <c r="L9357">
        <v>659</v>
      </c>
      <c r="M9357" t="s">
        <v>21</v>
      </c>
      <c r="N9357" t="s">
        <v>43</v>
      </c>
      <c r="O9357">
        <v>889444.51</v>
      </c>
      <c r="P9357">
        <f>_xlfn.DAYS(Table3[[#This Row],[Delivery_Date]],Table3[[#This Row],[Order_Date]])</f>
        <v>10</v>
      </c>
    </row>
    <row r="9358" spans="1:16" x14ac:dyDescent="0.25">
      <c r="A9358">
        <v>9357</v>
      </c>
      <c r="B9358" t="s">
        <v>44</v>
      </c>
      <c r="C9358" t="s">
        <v>24</v>
      </c>
      <c r="D9358" t="s">
        <v>45</v>
      </c>
      <c r="E9358" t="s">
        <v>60</v>
      </c>
      <c r="F9358" t="s">
        <v>103</v>
      </c>
      <c r="G9358" t="s">
        <v>387</v>
      </c>
      <c r="H9358">
        <v>96</v>
      </c>
      <c r="I9358">
        <v>19202.05</v>
      </c>
      <c r="J9358">
        <v>1843396.8</v>
      </c>
      <c r="K9358">
        <v>2091.79</v>
      </c>
      <c r="L9358">
        <v>497</v>
      </c>
      <c r="M9358" t="s">
        <v>35</v>
      </c>
      <c r="N9358" t="s">
        <v>30</v>
      </c>
      <c r="O9358">
        <v>281638.03000000003</v>
      </c>
      <c r="P9358">
        <f>_xlfn.DAYS(Table3[[#This Row],[Delivery_Date]],Table3[[#This Row],[Order_Date]])</f>
        <v>14</v>
      </c>
    </row>
    <row r="9359" spans="1:16" x14ac:dyDescent="0.25">
      <c r="A9359">
        <v>9358</v>
      </c>
      <c r="B9359" t="s">
        <v>15</v>
      </c>
      <c r="C9359" t="s">
        <v>38</v>
      </c>
      <c r="D9359" t="s">
        <v>25</v>
      </c>
      <c r="E9359" t="s">
        <v>46</v>
      </c>
      <c r="F9359" t="s">
        <v>28</v>
      </c>
      <c r="G9359" t="s">
        <v>171</v>
      </c>
      <c r="H9359">
        <v>37</v>
      </c>
      <c r="I9359">
        <v>25070.03</v>
      </c>
      <c r="J9359">
        <v>927591.11</v>
      </c>
      <c r="K9359">
        <v>1385.22</v>
      </c>
      <c r="L9359">
        <v>899</v>
      </c>
      <c r="M9359" t="s">
        <v>35</v>
      </c>
      <c r="N9359" t="s">
        <v>36</v>
      </c>
      <c r="O9359">
        <v>61944.33</v>
      </c>
      <c r="P9359">
        <f>_xlfn.DAYS(Table3[[#This Row],[Delivery_Date]],Table3[[#This Row],[Order_Date]])</f>
        <v>6</v>
      </c>
    </row>
    <row r="9360" spans="1:16" x14ac:dyDescent="0.25">
      <c r="A9360">
        <v>9359</v>
      </c>
      <c r="B9360" t="s">
        <v>23</v>
      </c>
      <c r="C9360" t="s">
        <v>38</v>
      </c>
      <c r="D9360" t="s">
        <v>45</v>
      </c>
      <c r="E9360" t="s">
        <v>46</v>
      </c>
      <c r="F9360" t="s">
        <v>126</v>
      </c>
      <c r="G9360" t="s">
        <v>394</v>
      </c>
      <c r="H9360">
        <v>20</v>
      </c>
      <c r="I9360">
        <v>48243.57</v>
      </c>
      <c r="J9360">
        <v>964871.4</v>
      </c>
      <c r="K9360">
        <v>1044.42</v>
      </c>
      <c r="L9360">
        <v>814</v>
      </c>
      <c r="M9360" t="s">
        <v>29</v>
      </c>
      <c r="N9360" t="s">
        <v>70</v>
      </c>
      <c r="O9360">
        <v>182871.91</v>
      </c>
      <c r="P9360">
        <f>_xlfn.DAYS(Table3[[#This Row],[Delivery_Date]],Table3[[#This Row],[Order_Date]])</f>
        <v>5</v>
      </c>
    </row>
    <row r="9361" spans="1:16" x14ac:dyDescent="0.25">
      <c r="A9361">
        <v>9360</v>
      </c>
      <c r="B9361" t="s">
        <v>65</v>
      </c>
      <c r="C9361" t="s">
        <v>16</v>
      </c>
      <c r="D9361" t="s">
        <v>17</v>
      </c>
      <c r="E9361" t="s">
        <v>46</v>
      </c>
      <c r="F9361" t="s">
        <v>79</v>
      </c>
      <c r="G9361" t="s">
        <v>104</v>
      </c>
      <c r="H9361">
        <v>30</v>
      </c>
      <c r="I9361">
        <v>6124.89</v>
      </c>
      <c r="J9361">
        <v>183746.7</v>
      </c>
      <c r="K9361">
        <v>898.66</v>
      </c>
      <c r="L9361">
        <v>947</v>
      </c>
      <c r="M9361" t="s">
        <v>42</v>
      </c>
      <c r="N9361" t="s">
        <v>36</v>
      </c>
      <c r="O9361">
        <v>32264.53</v>
      </c>
      <c r="P9361">
        <f>_xlfn.DAYS(Table3[[#This Row],[Delivery_Date]],Table3[[#This Row],[Order_Date]])</f>
        <v>14</v>
      </c>
    </row>
    <row r="9362" spans="1:16" x14ac:dyDescent="0.25">
      <c r="A9362">
        <v>9361</v>
      </c>
      <c r="B9362" t="s">
        <v>23</v>
      </c>
      <c r="C9362" t="s">
        <v>16</v>
      </c>
      <c r="D9362" t="s">
        <v>17</v>
      </c>
      <c r="E9362" t="s">
        <v>18</v>
      </c>
      <c r="F9362" t="s">
        <v>420</v>
      </c>
      <c r="G9362" t="s">
        <v>383</v>
      </c>
      <c r="H9362">
        <v>14</v>
      </c>
      <c r="I9362">
        <v>26225.95</v>
      </c>
      <c r="J9362">
        <v>367163.3</v>
      </c>
      <c r="K9362">
        <v>4437.62</v>
      </c>
      <c r="L9362">
        <v>803</v>
      </c>
      <c r="M9362" t="s">
        <v>29</v>
      </c>
      <c r="N9362" t="s">
        <v>70</v>
      </c>
      <c r="O9362">
        <v>89417.55</v>
      </c>
      <c r="P9362">
        <f>_xlfn.DAYS(Table3[[#This Row],[Delivery_Date]],Table3[[#This Row],[Order_Date]])</f>
        <v>10</v>
      </c>
    </row>
    <row r="9363" spans="1:16" x14ac:dyDescent="0.25">
      <c r="A9363">
        <v>9362</v>
      </c>
      <c r="B9363" t="s">
        <v>15</v>
      </c>
      <c r="C9363" t="s">
        <v>38</v>
      </c>
      <c r="D9363" t="s">
        <v>17</v>
      </c>
      <c r="E9363" t="s">
        <v>52</v>
      </c>
      <c r="F9363" t="s">
        <v>71</v>
      </c>
      <c r="G9363" t="s">
        <v>354</v>
      </c>
      <c r="H9363">
        <v>43</v>
      </c>
      <c r="I9363">
        <v>27154.93</v>
      </c>
      <c r="J9363">
        <v>1167661.99</v>
      </c>
      <c r="K9363">
        <v>3496.04</v>
      </c>
      <c r="L9363">
        <v>526</v>
      </c>
      <c r="M9363" t="s">
        <v>35</v>
      </c>
      <c r="N9363" t="s">
        <v>43</v>
      </c>
      <c r="O9363">
        <v>60589.9</v>
      </c>
      <c r="P9363">
        <f>_xlfn.DAYS(Table3[[#This Row],[Delivery_Date]],Table3[[#This Row],[Order_Date]])</f>
        <v>8</v>
      </c>
    </row>
    <row r="9364" spans="1:16" x14ac:dyDescent="0.25">
      <c r="A9364">
        <v>9363</v>
      </c>
      <c r="B9364" t="s">
        <v>65</v>
      </c>
      <c r="C9364" t="s">
        <v>38</v>
      </c>
      <c r="D9364" t="s">
        <v>25</v>
      </c>
      <c r="E9364" t="s">
        <v>18</v>
      </c>
      <c r="F9364" t="s">
        <v>119</v>
      </c>
      <c r="G9364" t="s">
        <v>307</v>
      </c>
      <c r="H9364">
        <v>46</v>
      </c>
      <c r="I9364">
        <v>23048.74</v>
      </c>
      <c r="J9364">
        <v>1060242.04</v>
      </c>
      <c r="K9364">
        <v>2081.29</v>
      </c>
      <c r="L9364">
        <v>213</v>
      </c>
      <c r="M9364" t="s">
        <v>42</v>
      </c>
      <c r="N9364" t="s">
        <v>43</v>
      </c>
      <c r="O9364">
        <v>244699.78</v>
      </c>
      <c r="P9364">
        <f>_xlfn.DAYS(Table3[[#This Row],[Delivery_Date]],Table3[[#This Row],[Order_Date]])</f>
        <v>9</v>
      </c>
    </row>
    <row r="9365" spans="1:16" x14ac:dyDescent="0.25">
      <c r="A9365">
        <v>9364</v>
      </c>
      <c r="B9365" t="s">
        <v>15</v>
      </c>
      <c r="C9365" t="s">
        <v>38</v>
      </c>
      <c r="D9365" t="s">
        <v>25</v>
      </c>
      <c r="E9365" t="s">
        <v>26</v>
      </c>
      <c r="F9365" t="s">
        <v>162</v>
      </c>
      <c r="G9365" t="s">
        <v>113</v>
      </c>
      <c r="H9365">
        <v>95</v>
      </c>
      <c r="I9365">
        <v>46178.26</v>
      </c>
      <c r="J9365">
        <v>4386934.7</v>
      </c>
      <c r="K9365">
        <v>1569.51</v>
      </c>
      <c r="L9365">
        <v>742</v>
      </c>
      <c r="M9365" t="s">
        <v>29</v>
      </c>
      <c r="N9365" t="s">
        <v>43</v>
      </c>
      <c r="O9365">
        <v>863361.7</v>
      </c>
      <c r="P9365">
        <f>_xlfn.DAYS(Table3[[#This Row],[Delivery_Date]],Table3[[#This Row],[Order_Date]])</f>
        <v>10</v>
      </c>
    </row>
    <row r="9366" spans="1:16" x14ac:dyDescent="0.25">
      <c r="A9366">
        <v>9365</v>
      </c>
      <c r="B9366" t="s">
        <v>51</v>
      </c>
      <c r="C9366" t="s">
        <v>16</v>
      </c>
      <c r="D9366" t="s">
        <v>39</v>
      </c>
      <c r="E9366" t="s">
        <v>26</v>
      </c>
      <c r="F9366" t="s">
        <v>77</v>
      </c>
      <c r="G9366" t="s">
        <v>53</v>
      </c>
      <c r="H9366">
        <v>27</v>
      </c>
      <c r="I9366">
        <v>8181.66</v>
      </c>
      <c r="J9366">
        <v>220904.82</v>
      </c>
      <c r="K9366">
        <v>1412.59</v>
      </c>
      <c r="L9366">
        <v>727</v>
      </c>
      <c r="M9366" t="s">
        <v>21</v>
      </c>
      <c r="N9366" t="s">
        <v>22</v>
      </c>
      <c r="O9366">
        <v>37946.71</v>
      </c>
      <c r="P9366">
        <f>_xlfn.DAYS(Table3[[#This Row],[Delivery_Date]],Table3[[#This Row],[Order_Date]])</f>
        <v>1</v>
      </c>
    </row>
    <row r="9367" spans="1:16" x14ac:dyDescent="0.25">
      <c r="A9367">
        <v>9366</v>
      </c>
      <c r="B9367" t="s">
        <v>15</v>
      </c>
      <c r="C9367" t="s">
        <v>16</v>
      </c>
      <c r="D9367" t="s">
        <v>39</v>
      </c>
      <c r="E9367" t="s">
        <v>26</v>
      </c>
      <c r="F9367" t="s">
        <v>411</v>
      </c>
      <c r="G9367" t="s">
        <v>368</v>
      </c>
      <c r="H9367">
        <v>26</v>
      </c>
      <c r="I9367">
        <v>26113.19</v>
      </c>
      <c r="J9367">
        <v>678942.94</v>
      </c>
      <c r="K9367">
        <v>3943.86</v>
      </c>
      <c r="L9367">
        <v>813</v>
      </c>
      <c r="M9367" t="s">
        <v>21</v>
      </c>
      <c r="N9367" t="s">
        <v>70</v>
      </c>
      <c r="O9367">
        <v>154291.84</v>
      </c>
      <c r="P9367">
        <f>_xlfn.DAYS(Table3[[#This Row],[Delivery_Date]],Table3[[#This Row],[Order_Date]])</f>
        <v>6</v>
      </c>
    </row>
    <row r="9368" spans="1:16" x14ac:dyDescent="0.25">
      <c r="A9368">
        <v>9367</v>
      </c>
      <c r="B9368" t="s">
        <v>44</v>
      </c>
      <c r="C9368" t="s">
        <v>24</v>
      </c>
      <c r="D9368" t="s">
        <v>17</v>
      </c>
      <c r="E9368" t="s">
        <v>52</v>
      </c>
      <c r="F9368" t="s">
        <v>377</v>
      </c>
      <c r="G9368" t="s">
        <v>382</v>
      </c>
      <c r="H9368">
        <v>30</v>
      </c>
      <c r="I9368">
        <v>28585.74</v>
      </c>
      <c r="J9368">
        <v>857572.2</v>
      </c>
      <c r="K9368">
        <v>4257.54</v>
      </c>
      <c r="L9368">
        <v>282</v>
      </c>
      <c r="M9368" t="s">
        <v>29</v>
      </c>
      <c r="N9368" t="s">
        <v>30</v>
      </c>
      <c r="O9368">
        <v>146774.87</v>
      </c>
      <c r="P9368">
        <f>_xlfn.DAYS(Table3[[#This Row],[Delivery_Date]],Table3[[#This Row],[Order_Date]])</f>
        <v>11</v>
      </c>
    </row>
    <row r="9369" spans="1:16" x14ac:dyDescent="0.25">
      <c r="A9369">
        <v>9368</v>
      </c>
      <c r="B9369" t="s">
        <v>37</v>
      </c>
      <c r="C9369" t="s">
        <v>38</v>
      </c>
      <c r="D9369" t="s">
        <v>17</v>
      </c>
      <c r="E9369" t="s">
        <v>46</v>
      </c>
      <c r="F9369" t="s">
        <v>76</v>
      </c>
      <c r="G9369" t="s">
        <v>374</v>
      </c>
      <c r="H9369">
        <v>55</v>
      </c>
      <c r="I9369">
        <v>3111.87</v>
      </c>
      <c r="J9369">
        <v>171152.85</v>
      </c>
      <c r="K9369">
        <v>1599.28</v>
      </c>
      <c r="L9369">
        <v>267</v>
      </c>
      <c r="M9369" t="s">
        <v>35</v>
      </c>
      <c r="N9369" t="s">
        <v>22</v>
      </c>
      <c r="O9369">
        <v>32939.730000000003</v>
      </c>
      <c r="P9369">
        <f>_xlfn.DAYS(Table3[[#This Row],[Delivery_Date]],Table3[[#This Row],[Order_Date]])</f>
        <v>13</v>
      </c>
    </row>
    <row r="9370" spans="1:16" x14ac:dyDescent="0.25">
      <c r="A9370">
        <v>9369</v>
      </c>
      <c r="B9370" t="s">
        <v>37</v>
      </c>
      <c r="C9370" t="s">
        <v>24</v>
      </c>
      <c r="D9370" t="s">
        <v>17</v>
      </c>
      <c r="E9370" t="s">
        <v>46</v>
      </c>
      <c r="F9370" t="s">
        <v>50</v>
      </c>
      <c r="G9370" t="s">
        <v>28</v>
      </c>
      <c r="H9370">
        <v>38</v>
      </c>
      <c r="I9370">
        <v>49240.52</v>
      </c>
      <c r="J9370">
        <v>1871139.76</v>
      </c>
      <c r="K9370">
        <v>4413.1000000000004</v>
      </c>
      <c r="L9370">
        <v>248</v>
      </c>
      <c r="M9370" t="s">
        <v>21</v>
      </c>
      <c r="N9370" t="s">
        <v>43</v>
      </c>
      <c r="O9370">
        <v>426602.86</v>
      </c>
      <c r="P9370">
        <f>_xlfn.DAYS(Table3[[#This Row],[Delivery_Date]],Table3[[#This Row],[Order_Date]])</f>
        <v>8</v>
      </c>
    </row>
    <row r="9371" spans="1:16" x14ac:dyDescent="0.25">
      <c r="A9371">
        <v>9370</v>
      </c>
      <c r="B9371" t="s">
        <v>23</v>
      </c>
      <c r="C9371" t="s">
        <v>16</v>
      </c>
      <c r="D9371" t="s">
        <v>32</v>
      </c>
      <c r="E9371" t="s">
        <v>60</v>
      </c>
      <c r="F9371" t="s">
        <v>346</v>
      </c>
      <c r="G9371" t="s">
        <v>315</v>
      </c>
      <c r="H9371">
        <v>37</v>
      </c>
      <c r="I9371">
        <v>32298.639999999999</v>
      </c>
      <c r="J9371">
        <v>1195049.68</v>
      </c>
      <c r="K9371">
        <v>3603.43</v>
      </c>
      <c r="L9371">
        <v>964</v>
      </c>
      <c r="M9371" t="s">
        <v>42</v>
      </c>
      <c r="N9371" t="s">
        <v>70</v>
      </c>
      <c r="O9371">
        <v>274951.96000000002</v>
      </c>
      <c r="P9371">
        <f>_xlfn.DAYS(Table3[[#This Row],[Delivery_Date]],Table3[[#This Row],[Order_Date]])</f>
        <v>5</v>
      </c>
    </row>
    <row r="9372" spans="1:16" x14ac:dyDescent="0.25">
      <c r="A9372">
        <v>9371</v>
      </c>
      <c r="B9372" t="s">
        <v>65</v>
      </c>
      <c r="C9372" t="s">
        <v>16</v>
      </c>
      <c r="D9372" t="s">
        <v>17</v>
      </c>
      <c r="E9372" t="s">
        <v>18</v>
      </c>
      <c r="F9372" t="s">
        <v>349</v>
      </c>
      <c r="G9372" t="s">
        <v>364</v>
      </c>
      <c r="H9372">
        <v>28</v>
      </c>
      <c r="I9372">
        <v>20493.48</v>
      </c>
      <c r="J9372">
        <v>573817.43999999994</v>
      </c>
      <c r="K9372">
        <v>488.51</v>
      </c>
      <c r="L9372">
        <v>739</v>
      </c>
      <c r="M9372" t="s">
        <v>21</v>
      </c>
      <c r="N9372" t="s">
        <v>30</v>
      </c>
      <c r="O9372">
        <v>103171.26</v>
      </c>
      <c r="P9372">
        <f>_xlfn.DAYS(Table3[[#This Row],[Delivery_Date]],Table3[[#This Row],[Order_Date]])</f>
        <v>3</v>
      </c>
    </row>
    <row r="9373" spans="1:16" x14ac:dyDescent="0.25">
      <c r="A9373">
        <v>9372</v>
      </c>
      <c r="B9373" t="s">
        <v>59</v>
      </c>
      <c r="C9373" t="s">
        <v>16</v>
      </c>
      <c r="D9373" t="s">
        <v>17</v>
      </c>
      <c r="E9373" t="s">
        <v>18</v>
      </c>
      <c r="F9373" t="s">
        <v>328</v>
      </c>
      <c r="G9373" t="s">
        <v>325</v>
      </c>
      <c r="H9373">
        <v>7</v>
      </c>
      <c r="I9373">
        <v>17385.84</v>
      </c>
      <c r="J9373">
        <v>121700.88</v>
      </c>
      <c r="K9373">
        <v>4002.66</v>
      </c>
      <c r="L9373">
        <v>269</v>
      </c>
      <c r="M9373" t="s">
        <v>42</v>
      </c>
      <c r="N9373" t="s">
        <v>36</v>
      </c>
      <c r="O9373">
        <v>26851.53</v>
      </c>
      <c r="P9373">
        <f>_xlfn.DAYS(Table3[[#This Row],[Delivery_Date]],Table3[[#This Row],[Order_Date]])</f>
        <v>3</v>
      </c>
    </row>
    <row r="9374" spans="1:16" x14ac:dyDescent="0.25">
      <c r="A9374">
        <v>9373</v>
      </c>
      <c r="B9374" t="s">
        <v>44</v>
      </c>
      <c r="C9374" t="s">
        <v>16</v>
      </c>
      <c r="D9374" t="s">
        <v>25</v>
      </c>
      <c r="E9374" t="s">
        <v>46</v>
      </c>
      <c r="F9374" t="s">
        <v>374</v>
      </c>
      <c r="G9374" t="s">
        <v>71</v>
      </c>
      <c r="H9374">
        <v>39</v>
      </c>
      <c r="I9374">
        <v>35041.93</v>
      </c>
      <c r="J9374">
        <v>1366635.27</v>
      </c>
      <c r="K9374">
        <v>3390.31</v>
      </c>
      <c r="L9374">
        <v>254</v>
      </c>
      <c r="M9374" t="s">
        <v>35</v>
      </c>
      <c r="N9374" t="s">
        <v>43</v>
      </c>
      <c r="O9374">
        <v>322340.03999999998</v>
      </c>
      <c r="P9374">
        <f>_xlfn.DAYS(Table3[[#This Row],[Delivery_Date]],Table3[[#This Row],[Order_Date]])</f>
        <v>8</v>
      </c>
    </row>
    <row r="9375" spans="1:16" x14ac:dyDescent="0.25">
      <c r="A9375">
        <v>9374</v>
      </c>
      <c r="B9375" t="s">
        <v>37</v>
      </c>
      <c r="C9375" t="s">
        <v>38</v>
      </c>
      <c r="D9375" t="s">
        <v>39</v>
      </c>
      <c r="E9375" t="s">
        <v>46</v>
      </c>
      <c r="F9375" t="s">
        <v>184</v>
      </c>
      <c r="G9375" t="s">
        <v>409</v>
      </c>
      <c r="H9375">
        <v>87</v>
      </c>
      <c r="I9375">
        <v>10047.879999999999</v>
      </c>
      <c r="J9375">
        <v>874165.56</v>
      </c>
      <c r="K9375">
        <v>959.52</v>
      </c>
      <c r="L9375">
        <v>179</v>
      </c>
      <c r="M9375" t="s">
        <v>35</v>
      </c>
      <c r="N9375" t="s">
        <v>30</v>
      </c>
      <c r="O9375">
        <v>85372.52</v>
      </c>
      <c r="P9375">
        <f>_xlfn.DAYS(Table3[[#This Row],[Delivery_Date]],Table3[[#This Row],[Order_Date]])</f>
        <v>5</v>
      </c>
    </row>
    <row r="9376" spans="1:16" x14ac:dyDescent="0.25">
      <c r="A9376">
        <v>9375</v>
      </c>
      <c r="B9376" t="s">
        <v>65</v>
      </c>
      <c r="C9376" t="s">
        <v>24</v>
      </c>
      <c r="D9376" t="s">
        <v>17</v>
      </c>
      <c r="E9376" t="s">
        <v>52</v>
      </c>
      <c r="F9376" t="s">
        <v>360</v>
      </c>
      <c r="G9376" t="s">
        <v>368</v>
      </c>
      <c r="H9376">
        <v>66</v>
      </c>
      <c r="I9376">
        <v>36929.33</v>
      </c>
      <c r="J9376">
        <v>2437335.7799999998</v>
      </c>
      <c r="K9376">
        <v>3119.21</v>
      </c>
      <c r="L9376">
        <v>986</v>
      </c>
      <c r="M9376" t="s">
        <v>35</v>
      </c>
      <c r="N9376" t="s">
        <v>43</v>
      </c>
      <c r="O9376">
        <v>178362.54</v>
      </c>
      <c r="P9376">
        <f>_xlfn.DAYS(Table3[[#This Row],[Delivery_Date]],Table3[[#This Row],[Order_Date]])</f>
        <v>13</v>
      </c>
    </row>
    <row r="9377" spans="1:16" x14ac:dyDescent="0.25">
      <c r="A9377">
        <v>9376</v>
      </c>
      <c r="B9377" t="s">
        <v>65</v>
      </c>
      <c r="C9377" t="s">
        <v>16</v>
      </c>
      <c r="D9377" t="s">
        <v>39</v>
      </c>
      <c r="E9377" t="s">
        <v>18</v>
      </c>
      <c r="F9377" t="s">
        <v>271</v>
      </c>
      <c r="G9377" t="s">
        <v>98</v>
      </c>
      <c r="H9377">
        <v>58</v>
      </c>
      <c r="I9377">
        <v>34145.370000000003</v>
      </c>
      <c r="J9377">
        <v>1980431.46</v>
      </c>
      <c r="K9377">
        <v>4377.7700000000004</v>
      </c>
      <c r="L9377">
        <v>51</v>
      </c>
      <c r="M9377" t="s">
        <v>42</v>
      </c>
      <c r="N9377" t="s">
        <v>30</v>
      </c>
      <c r="O9377">
        <v>199948.54</v>
      </c>
      <c r="P9377">
        <f>_xlfn.DAYS(Table3[[#This Row],[Delivery_Date]],Table3[[#This Row],[Order_Date]])</f>
        <v>3</v>
      </c>
    </row>
    <row r="9378" spans="1:16" x14ac:dyDescent="0.25">
      <c r="A9378">
        <v>9377</v>
      </c>
      <c r="B9378" t="s">
        <v>23</v>
      </c>
      <c r="C9378" t="s">
        <v>38</v>
      </c>
      <c r="D9378" t="s">
        <v>39</v>
      </c>
      <c r="E9378" t="s">
        <v>46</v>
      </c>
      <c r="F9378" t="s">
        <v>393</v>
      </c>
      <c r="G9378" t="s">
        <v>290</v>
      </c>
      <c r="H9378">
        <v>43</v>
      </c>
      <c r="I9378">
        <v>38461.51</v>
      </c>
      <c r="J9378">
        <v>1653844.93</v>
      </c>
      <c r="K9378">
        <v>4057.84</v>
      </c>
      <c r="L9378">
        <v>888</v>
      </c>
      <c r="M9378" t="s">
        <v>35</v>
      </c>
      <c r="N9378" t="s">
        <v>70</v>
      </c>
      <c r="O9378">
        <v>297948.68</v>
      </c>
      <c r="P9378">
        <f>_xlfn.DAYS(Table3[[#This Row],[Delivery_Date]],Table3[[#This Row],[Order_Date]])</f>
        <v>6</v>
      </c>
    </row>
    <row r="9379" spans="1:16" x14ac:dyDescent="0.25">
      <c r="A9379">
        <v>9378</v>
      </c>
      <c r="B9379" t="s">
        <v>15</v>
      </c>
      <c r="C9379" t="s">
        <v>16</v>
      </c>
      <c r="D9379" t="s">
        <v>39</v>
      </c>
      <c r="E9379" t="s">
        <v>52</v>
      </c>
      <c r="F9379" t="s">
        <v>241</v>
      </c>
      <c r="G9379" t="s">
        <v>276</v>
      </c>
      <c r="H9379">
        <v>36</v>
      </c>
      <c r="I9379">
        <v>4088.82</v>
      </c>
      <c r="J9379">
        <v>147197.51999999999</v>
      </c>
      <c r="K9379">
        <v>1895.87</v>
      </c>
      <c r="L9379">
        <v>787</v>
      </c>
      <c r="M9379" t="s">
        <v>35</v>
      </c>
      <c r="N9379" t="s">
        <v>30</v>
      </c>
      <c r="O9379">
        <v>16166.55</v>
      </c>
      <c r="P9379">
        <f>_xlfn.DAYS(Table3[[#This Row],[Delivery_Date]],Table3[[#This Row],[Order_Date]])</f>
        <v>10</v>
      </c>
    </row>
    <row r="9380" spans="1:16" x14ac:dyDescent="0.25">
      <c r="A9380">
        <v>9379</v>
      </c>
      <c r="B9380" t="s">
        <v>37</v>
      </c>
      <c r="C9380" t="s">
        <v>16</v>
      </c>
      <c r="D9380" t="s">
        <v>17</v>
      </c>
      <c r="E9380" t="s">
        <v>46</v>
      </c>
      <c r="F9380" t="s">
        <v>177</v>
      </c>
      <c r="G9380" t="s">
        <v>274</v>
      </c>
      <c r="H9380">
        <v>62</v>
      </c>
      <c r="I9380">
        <v>37139.300000000003</v>
      </c>
      <c r="J9380">
        <v>2302636.6</v>
      </c>
      <c r="K9380">
        <v>1364.6</v>
      </c>
      <c r="L9380">
        <v>314</v>
      </c>
      <c r="M9380" t="s">
        <v>42</v>
      </c>
      <c r="N9380" t="s">
        <v>70</v>
      </c>
      <c r="O9380">
        <v>316147.84000000003</v>
      </c>
      <c r="P9380">
        <f>_xlfn.DAYS(Table3[[#This Row],[Delivery_Date]],Table3[[#This Row],[Order_Date]])</f>
        <v>5</v>
      </c>
    </row>
    <row r="9381" spans="1:16" x14ac:dyDescent="0.25">
      <c r="A9381">
        <v>9380</v>
      </c>
      <c r="B9381" t="s">
        <v>37</v>
      </c>
      <c r="C9381" t="s">
        <v>16</v>
      </c>
      <c r="D9381" t="s">
        <v>25</v>
      </c>
      <c r="E9381" t="s">
        <v>60</v>
      </c>
      <c r="F9381" t="s">
        <v>104</v>
      </c>
      <c r="G9381" t="s">
        <v>276</v>
      </c>
      <c r="H9381">
        <v>6</v>
      </c>
      <c r="I9381">
        <v>39821.730000000003</v>
      </c>
      <c r="J9381">
        <v>238930.38</v>
      </c>
      <c r="K9381">
        <v>196.83</v>
      </c>
      <c r="L9381">
        <v>811</v>
      </c>
      <c r="M9381" t="s">
        <v>42</v>
      </c>
      <c r="N9381" t="s">
        <v>22</v>
      </c>
      <c r="O9381">
        <v>51543.18</v>
      </c>
      <c r="P9381">
        <f>_xlfn.DAYS(Table3[[#This Row],[Delivery_Date]],Table3[[#This Row],[Order_Date]])</f>
        <v>4</v>
      </c>
    </row>
    <row r="9382" spans="1:16" x14ac:dyDescent="0.25">
      <c r="A9382">
        <v>9381</v>
      </c>
      <c r="B9382" t="s">
        <v>15</v>
      </c>
      <c r="C9382" t="s">
        <v>38</v>
      </c>
      <c r="D9382" t="s">
        <v>32</v>
      </c>
      <c r="E9382" t="s">
        <v>26</v>
      </c>
      <c r="F9382" t="s">
        <v>287</v>
      </c>
      <c r="G9382" t="s">
        <v>103</v>
      </c>
      <c r="H9382">
        <v>23</v>
      </c>
      <c r="I9382">
        <v>4042.09</v>
      </c>
      <c r="J9382">
        <v>92968.07</v>
      </c>
      <c r="K9382">
        <v>4747.6400000000003</v>
      </c>
      <c r="L9382">
        <v>649</v>
      </c>
      <c r="M9382" t="s">
        <v>21</v>
      </c>
      <c r="N9382" t="s">
        <v>36</v>
      </c>
      <c r="O9382">
        <v>15255.26</v>
      </c>
      <c r="P9382">
        <f>_xlfn.DAYS(Table3[[#This Row],[Delivery_Date]],Table3[[#This Row],[Order_Date]])</f>
        <v>2</v>
      </c>
    </row>
    <row r="9383" spans="1:16" x14ac:dyDescent="0.25">
      <c r="A9383">
        <v>9382</v>
      </c>
      <c r="B9383" t="s">
        <v>15</v>
      </c>
      <c r="C9383" t="s">
        <v>16</v>
      </c>
      <c r="D9383" t="s">
        <v>32</v>
      </c>
      <c r="E9383" t="s">
        <v>46</v>
      </c>
      <c r="F9383" t="s">
        <v>346</v>
      </c>
      <c r="G9383" t="s">
        <v>291</v>
      </c>
      <c r="H9383">
        <v>72</v>
      </c>
      <c r="I9383">
        <v>48861.17</v>
      </c>
      <c r="J9383">
        <v>3518004.24</v>
      </c>
      <c r="K9383">
        <v>4234.21</v>
      </c>
      <c r="L9383">
        <v>315</v>
      </c>
      <c r="M9383" t="s">
        <v>21</v>
      </c>
      <c r="N9383" t="s">
        <v>36</v>
      </c>
      <c r="O9383">
        <v>565966.31999999995</v>
      </c>
      <c r="P9383">
        <f>_xlfn.DAYS(Table3[[#This Row],[Delivery_Date]],Table3[[#This Row],[Order_Date]])</f>
        <v>10</v>
      </c>
    </row>
    <row r="9384" spans="1:16" x14ac:dyDescent="0.25">
      <c r="A9384">
        <v>9383</v>
      </c>
      <c r="B9384" t="s">
        <v>59</v>
      </c>
      <c r="C9384" t="s">
        <v>38</v>
      </c>
      <c r="D9384" t="s">
        <v>45</v>
      </c>
      <c r="E9384" t="s">
        <v>52</v>
      </c>
      <c r="F9384" t="s">
        <v>75</v>
      </c>
      <c r="G9384" t="s">
        <v>358</v>
      </c>
      <c r="H9384">
        <v>87</v>
      </c>
      <c r="I9384">
        <v>1556.52</v>
      </c>
      <c r="J9384">
        <v>135417.24</v>
      </c>
      <c r="K9384">
        <v>3929.14</v>
      </c>
      <c r="L9384">
        <v>597</v>
      </c>
      <c r="M9384" t="s">
        <v>29</v>
      </c>
      <c r="N9384" t="s">
        <v>70</v>
      </c>
      <c r="O9384">
        <v>19049.900000000001</v>
      </c>
      <c r="P9384">
        <f>_xlfn.DAYS(Table3[[#This Row],[Delivery_Date]],Table3[[#This Row],[Order_Date]])</f>
        <v>11</v>
      </c>
    </row>
    <row r="9385" spans="1:16" x14ac:dyDescent="0.25">
      <c r="A9385">
        <v>9384</v>
      </c>
      <c r="B9385" t="s">
        <v>44</v>
      </c>
      <c r="C9385" t="s">
        <v>24</v>
      </c>
      <c r="D9385" t="s">
        <v>17</v>
      </c>
      <c r="E9385" t="s">
        <v>26</v>
      </c>
      <c r="F9385" t="s">
        <v>254</v>
      </c>
      <c r="G9385" t="s">
        <v>408</v>
      </c>
      <c r="H9385">
        <v>29</v>
      </c>
      <c r="I9385">
        <v>21670.04</v>
      </c>
      <c r="J9385">
        <v>628431.16</v>
      </c>
      <c r="K9385">
        <v>4875.1000000000004</v>
      </c>
      <c r="L9385">
        <v>950</v>
      </c>
      <c r="M9385" t="s">
        <v>29</v>
      </c>
      <c r="N9385" t="s">
        <v>30</v>
      </c>
      <c r="O9385">
        <v>115174.8</v>
      </c>
      <c r="P9385">
        <f>_xlfn.DAYS(Table3[[#This Row],[Delivery_Date]],Table3[[#This Row],[Order_Date]])</f>
        <v>5</v>
      </c>
    </row>
    <row r="9386" spans="1:16" x14ac:dyDescent="0.25">
      <c r="A9386">
        <v>9385</v>
      </c>
      <c r="B9386" t="s">
        <v>44</v>
      </c>
      <c r="C9386" t="s">
        <v>38</v>
      </c>
      <c r="D9386" t="s">
        <v>32</v>
      </c>
      <c r="E9386" t="s">
        <v>60</v>
      </c>
      <c r="F9386" t="s">
        <v>274</v>
      </c>
      <c r="G9386" t="s">
        <v>211</v>
      </c>
      <c r="H9386">
        <v>89</v>
      </c>
      <c r="I9386">
        <v>22519.21</v>
      </c>
      <c r="J9386">
        <v>2004209.69</v>
      </c>
      <c r="K9386">
        <v>1910.95</v>
      </c>
      <c r="L9386">
        <v>977</v>
      </c>
      <c r="M9386" t="s">
        <v>21</v>
      </c>
      <c r="N9386" t="s">
        <v>22</v>
      </c>
      <c r="O9386">
        <v>314308.96000000002</v>
      </c>
      <c r="P9386">
        <f>_xlfn.DAYS(Table3[[#This Row],[Delivery_Date]],Table3[[#This Row],[Order_Date]])</f>
        <v>7</v>
      </c>
    </row>
    <row r="9387" spans="1:16" x14ac:dyDescent="0.25">
      <c r="A9387">
        <v>9386</v>
      </c>
      <c r="B9387" t="s">
        <v>37</v>
      </c>
      <c r="C9387" t="s">
        <v>16</v>
      </c>
      <c r="D9387" t="s">
        <v>32</v>
      </c>
      <c r="E9387" t="s">
        <v>26</v>
      </c>
      <c r="F9387" t="s">
        <v>58</v>
      </c>
      <c r="G9387" t="s">
        <v>165</v>
      </c>
      <c r="H9387">
        <v>67</v>
      </c>
      <c r="I9387">
        <v>16709.75</v>
      </c>
      <c r="J9387">
        <v>1119553.25</v>
      </c>
      <c r="K9387">
        <v>3671.48</v>
      </c>
      <c r="L9387">
        <v>776</v>
      </c>
      <c r="M9387" t="s">
        <v>29</v>
      </c>
      <c r="N9387" t="s">
        <v>36</v>
      </c>
      <c r="O9387">
        <v>69228.59</v>
      </c>
      <c r="P9387">
        <f>_xlfn.DAYS(Table3[[#This Row],[Delivery_Date]],Table3[[#This Row],[Order_Date]])</f>
        <v>7</v>
      </c>
    </row>
    <row r="9388" spans="1:16" x14ac:dyDescent="0.25">
      <c r="A9388">
        <v>9387</v>
      </c>
      <c r="B9388" t="s">
        <v>31</v>
      </c>
      <c r="C9388" t="s">
        <v>16</v>
      </c>
      <c r="D9388" t="s">
        <v>32</v>
      </c>
      <c r="E9388" t="s">
        <v>60</v>
      </c>
      <c r="F9388" t="s">
        <v>284</v>
      </c>
      <c r="G9388" t="s">
        <v>293</v>
      </c>
      <c r="H9388">
        <v>31</v>
      </c>
      <c r="I9388">
        <v>38973.629999999997</v>
      </c>
      <c r="J9388">
        <v>1208182.53</v>
      </c>
      <c r="K9388">
        <v>827.15</v>
      </c>
      <c r="L9388">
        <v>266</v>
      </c>
      <c r="M9388" t="s">
        <v>29</v>
      </c>
      <c r="N9388" t="s">
        <v>22</v>
      </c>
      <c r="O9388">
        <v>264258.89</v>
      </c>
      <c r="P9388">
        <f>_xlfn.DAYS(Table3[[#This Row],[Delivery_Date]],Table3[[#This Row],[Order_Date]])</f>
        <v>11</v>
      </c>
    </row>
    <row r="9389" spans="1:16" x14ac:dyDescent="0.25">
      <c r="A9389">
        <v>9388</v>
      </c>
      <c r="B9389" t="s">
        <v>59</v>
      </c>
      <c r="C9389" t="s">
        <v>24</v>
      </c>
      <c r="D9389" t="s">
        <v>17</v>
      </c>
      <c r="E9389" t="s">
        <v>18</v>
      </c>
      <c r="F9389" t="s">
        <v>68</v>
      </c>
      <c r="G9389" t="s">
        <v>376</v>
      </c>
      <c r="H9389">
        <v>98</v>
      </c>
      <c r="I9389">
        <v>29632.44</v>
      </c>
      <c r="J9389">
        <v>2903979.12</v>
      </c>
      <c r="K9389">
        <v>2052.91</v>
      </c>
      <c r="L9389">
        <v>950</v>
      </c>
      <c r="M9389" t="s">
        <v>42</v>
      </c>
      <c r="N9389" t="s">
        <v>36</v>
      </c>
      <c r="O9389">
        <v>332340.3</v>
      </c>
      <c r="P9389">
        <f>_xlfn.DAYS(Table3[[#This Row],[Delivery_Date]],Table3[[#This Row],[Order_Date]])</f>
        <v>14</v>
      </c>
    </row>
    <row r="9390" spans="1:16" x14ac:dyDescent="0.25">
      <c r="A9390">
        <v>9389</v>
      </c>
      <c r="B9390" t="s">
        <v>59</v>
      </c>
      <c r="C9390" t="s">
        <v>24</v>
      </c>
      <c r="D9390" t="s">
        <v>17</v>
      </c>
      <c r="E9390" t="s">
        <v>52</v>
      </c>
      <c r="F9390" t="s">
        <v>333</v>
      </c>
      <c r="G9390" t="s">
        <v>101</v>
      </c>
      <c r="H9390">
        <v>78</v>
      </c>
      <c r="I9390">
        <v>6108.07</v>
      </c>
      <c r="J9390">
        <v>476429.46</v>
      </c>
      <c r="K9390">
        <v>3016.13</v>
      </c>
      <c r="L9390">
        <v>708</v>
      </c>
      <c r="M9390" t="s">
        <v>29</v>
      </c>
      <c r="N9390" t="s">
        <v>22</v>
      </c>
      <c r="O9390">
        <v>105805.18</v>
      </c>
      <c r="P9390">
        <f>_xlfn.DAYS(Table3[[#This Row],[Delivery_Date]],Table3[[#This Row],[Order_Date]])</f>
        <v>10</v>
      </c>
    </row>
    <row r="9391" spans="1:16" x14ac:dyDescent="0.25">
      <c r="A9391">
        <v>9390</v>
      </c>
      <c r="B9391" t="s">
        <v>23</v>
      </c>
      <c r="C9391" t="s">
        <v>38</v>
      </c>
      <c r="D9391" t="s">
        <v>45</v>
      </c>
      <c r="E9391" t="s">
        <v>60</v>
      </c>
      <c r="F9391" t="s">
        <v>168</v>
      </c>
      <c r="G9391" t="s">
        <v>63</v>
      </c>
      <c r="H9391">
        <v>20</v>
      </c>
      <c r="I9391">
        <v>47423.85</v>
      </c>
      <c r="J9391">
        <v>948477</v>
      </c>
      <c r="K9391">
        <v>2822.69</v>
      </c>
      <c r="L9391">
        <v>202</v>
      </c>
      <c r="M9391" t="s">
        <v>42</v>
      </c>
      <c r="N9391" t="s">
        <v>30</v>
      </c>
      <c r="O9391">
        <v>152660.45000000001</v>
      </c>
      <c r="P9391">
        <f>_xlfn.DAYS(Table3[[#This Row],[Delivery_Date]],Table3[[#This Row],[Order_Date]])</f>
        <v>5</v>
      </c>
    </row>
    <row r="9392" spans="1:16" x14ac:dyDescent="0.25">
      <c r="A9392">
        <v>9391</v>
      </c>
      <c r="B9392" t="s">
        <v>51</v>
      </c>
      <c r="C9392" t="s">
        <v>16</v>
      </c>
      <c r="D9392" t="s">
        <v>39</v>
      </c>
      <c r="E9392" t="s">
        <v>26</v>
      </c>
      <c r="F9392" t="s">
        <v>144</v>
      </c>
      <c r="G9392" t="s">
        <v>120</v>
      </c>
      <c r="H9392">
        <v>24</v>
      </c>
      <c r="I9392">
        <v>42282.41</v>
      </c>
      <c r="J9392">
        <v>1014777.84</v>
      </c>
      <c r="K9392">
        <v>696.88</v>
      </c>
      <c r="L9392">
        <v>107</v>
      </c>
      <c r="M9392" t="s">
        <v>29</v>
      </c>
      <c r="N9392" t="s">
        <v>22</v>
      </c>
      <c r="O9392">
        <v>107451.46</v>
      </c>
      <c r="P9392">
        <f>_xlfn.DAYS(Table3[[#This Row],[Delivery_Date]],Table3[[#This Row],[Order_Date]])</f>
        <v>7</v>
      </c>
    </row>
    <row r="9393" spans="1:16" x14ac:dyDescent="0.25">
      <c r="A9393">
        <v>9392</v>
      </c>
      <c r="B9393" t="s">
        <v>31</v>
      </c>
      <c r="C9393" t="s">
        <v>24</v>
      </c>
      <c r="D9393" t="s">
        <v>32</v>
      </c>
      <c r="E9393" t="s">
        <v>46</v>
      </c>
      <c r="F9393" t="s">
        <v>220</v>
      </c>
      <c r="G9393" t="s">
        <v>221</v>
      </c>
      <c r="H9393">
        <v>33</v>
      </c>
      <c r="I9393">
        <v>38513.69</v>
      </c>
      <c r="J9393">
        <v>1270951.77</v>
      </c>
      <c r="K9393">
        <v>1101.2</v>
      </c>
      <c r="L9393">
        <v>484</v>
      </c>
      <c r="M9393" t="s">
        <v>29</v>
      </c>
      <c r="N9393" t="s">
        <v>43</v>
      </c>
      <c r="O9393">
        <v>250373.75</v>
      </c>
      <c r="P9393">
        <f>_xlfn.DAYS(Table3[[#This Row],[Delivery_Date]],Table3[[#This Row],[Order_Date]])</f>
        <v>2</v>
      </c>
    </row>
    <row r="9394" spans="1:16" x14ac:dyDescent="0.25">
      <c r="A9394">
        <v>9393</v>
      </c>
      <c r="B9394" t="s">
        <v>23</v>
      </c>
      <c r="C9394" t="s">
        <v>24</v>
      </c>
      <c r="D9394" t="s">
        <v>17</v>
      </c>
      <c r="E9394" t="s">
        <v>46</v>
      </c>
      <c r="F9394" t="s">
        <v>163</v>
      </c>
      <c r="G9394" t="s">
        <v>206</v>
      </c>
      <c r="H9394">
        <v>31</v>
      </c>
      <c r="I9394">
        <v>42821.14</v>
      </c>
      <c r="J9394">
        <v>1327455.3400000001</v>
      </c>
      <c r="K9394">
        <v>663.43</v>
      </c>
      <c r="L9394">
        <v>405</v>
      </c>
      <c r="M9394" t="s">
        <v>42</v>
      </c>
      <c r="N9394" t="s">
        <v>22</v>
      </c>
      <c r="O9394">
        <v>170555.29</v>
      </c>
      <c r="P9394">
        <f>_xlfn.DAYS(Table3[[#This Row],[Delivery_Date]],Table3[[#This Row],[Order_Date]])</f>
        <v>6</v>
      </c>
    </row>
    <row r="9395" spans="1:16" x14ac:dyDescent="0.25">
      <c r="A9395">
        <v>9394</v>
      </c>
      <c r="B9395" t="s">
        <v>65</v>
      </c>
      <c r="C9395" t="s">
        <v>24</v>
      </c>
      <c r="D9395" t="s">
        <v>45</v>
      </c>
      <c r="E9395" t="s">
        <v>52</v>
      </c>
      <c r="F9395" t="s">
        <v>231</v>
      </c>
      <c r="G9395" t="s">
        <v>178</v>
      </c>
      <c r="H9395">
        <v>80</v>
      </c>
      <c r="I9395">
        <v>15058.35</v>
      </c>
      <c r="J9395">
        <v>1204668</v>
      </c>
      <c r="K9395">
        <v>4985.5600000000004</v>
      </c>
      <c r="L9395">
        <v>101</v>
      </c>
      <c r="M9395" t="s">
        <v>35</v>
      </c>
      <c r="N9395" t="s">
        <v>70</v>
      </c>
      <c r="O9395">
        <v>130373.87</v>
      </c>
      <c r="P9395">
        <f>_xlfn.DAYS(Table3[[#This Row],[Delivery_Date]],Table3[[#This Row],[Order_Date]])</f>
        <v>1</v>
      </c>
    </row>
    <row r="9396" spans="1:16" x14ac:dyDescent="0.25">
      <c r="A9396">
        <v>9395</v>
      </c>
      <c r="B9396" t="s">
        <v>37</v>
      </c>
      <c r="C9396" t="s">
        <v>24</v>
      </c>
      <c r="D9396" t="s">
        <v>39</v>
      </c>
      <c r="E9396" t="s">
        <v>18</v>
      </c>
      <c r="F9396" t="s">
        <v>268</v>
      </c>
      <c r="G9396" t="s">
        <v>126</v>
      </c>
      <c r="H9396">
        <v>47</v>
      </c>
      <c r="I9396">
        <v>27464.400000000001</v>
      </c>
      <c r="J9396">
        <v>1290826.8</v>
      </c>
      <c r="K9396">
        <v>599.41</v>
      </c>
      <c r="L9396">
        <v>995</v>
      </c>
      <c r="M9396" t="s">
        <v>35</v>
      </c>
      <c r="N9396" t="s">
        <v>30</v>
      </c>
      <c r="O9396">
        <v>164627.21</v>
      </c>
      <c r="P9396">
        <f>_xlfn.DAYS(Table3[[#This Row],[Delivery_Date]],Table3[[#This Row],[Order_Date]])</f>
        <v>2</v>
      </c>
    </row>
    <row r="9397" spans="1:16" x14ac:dyDescent="0.25">
      <c r="A9397">
        <v>9396</v>
      </c>
      <c r="B9397" t="s">
        <v>59</v>
      </c>
      <c r="C9397" t="s">
        <v>16</v>
      </c>
      <c r="D9397" t="s">
        <v>39</v>
      </c>
      <c r="E9397" t="s">
        <v>26</v>
      </c>
      <c r="F9397" t="s">
        <v>348</v>
      </c>
      <c r="G9397" t="s">
        <v>306</v>
      </c>
      <c r="H9397">
        <v>20</v>
      </c>
      <c r="I9397">
        <v>49841.98</v>
      </c>
      <c r="J9397">
        <v>996839.6</v>
      </c>
      <c r="K9397">
        <v>3843.01</v>
      </c>
      <c r="L9397">
        <v>335</v>
      </c>
      <c r="M9397" t="s">
        <v>42</v>
      </c>
      <c r="N9397" t="s">
        <v>43</v>
      </c>
      <c r="O9397">
        <v>165810.57999999999</v>
      </c>
      <c r="P9397">
        <f>_xlfn.DAYS(Table3[[#This Row],[Delivery_Date]],Table3[[#This Row],[Order_Date]])</f>
        <v>3</v>
      </c>
    </row>
    <row r="9398" spans="1:16" x14ac:dyDescent="0.25">
      <c r="A9398">
        <v>9397</v>
      </c>
      <c r="B9398" t="s">
        <v>59</v>
      </c>
      <c r="C9398" t="s">
        <v>16</v>
      </c>
      <c r="D9398" t="s">
        <v>17</v>
      </c>
      <c r="E9398" t="s">
        <v>60</v>
      </c>
      <c r="F9398" t="s">
        <v>297</v>
      </c>
      <c r="G9398" t="s">
        <v>253</v>
      </c>
      <c r="H9398">
        <v>36</v>
      </c>
      <c r="I9398">
        <v>27416.45</v>
      </c>
      <c r="J9398">
        <v>986992.2</v>
      </c>
      <c r="K9398">
        <v>4642.3100000000004</v>
      </c>
      <c r="L9398">
        <v>121</v>
      </c>
      <c r="M9398" t="s">
        <v>21</v>
      </c>
      <c r="N9398" t="s">
        <v>22</v>
      </c>
      <c r="O9398">
        <v>163663.87</v>
      </c>
      <c r="P9398">
        <f>_xlfn.DAYS(Table3[[#This Row],[Delivery_Date]],Table3[[#This Row],[Order_Date]])</f>
        <v>1</v>
      </c>
    </row>
    <row r="9399" spans="1:16" x14ac:dyDescent="0.25">
      <c r="A9399">
        <v>9398</v>
      </c>
      <c r="B9399" t="s">
        <v>59</v>
      </c>
      <c r="C9399" t="s">
        <v>24</v>
      </c>
      <c r="D9399" t="s">
        <v>45</v>
      </c>
      <c r="E9399" t="s">
        <v>46</v>
      </c>
      <c r="F9399" t="s">
        <v>308</v>
      </c>
      <c r="G9399" t="s">
        <v>295</v>
      </c>
      <c r="H9399">
        <v>49</v>
      </c>
      <c r="I9399">
        <v>13788.27</v>
      </c>
      <c r="J9399">
        <v>675625.23</v>
      </c>
      <c r="K9399">
        <v>4612.3900000000003</v>
      </c>
      <c r="L9399">
        <v>561</v>
      </c>
      <c r="M9399" t="s">
        <v>42</v>
      </c>
      <c r="N9399" t="s">
        <v>22</v>
      </c>
      <c r="O9399">
        <v>78245.45</v>
      </c>
      <c r="P9399">
        <f>_xlfn.DAYS(Table3[[#This Row],[Delivery_Date]],Table3[[#This Row],[Order_Date]])</f>
        <v>14</v>
      </c>
    </row>
    <row r="9400" spans="1:16" x14ac:dyDescent="0.25">
      <c r="A9400">
        <v>9399</v>
      </c>
      <c r="B9400" t="s">
        <v>44</v>
      </c>
      <c r="C9400" t="s">
        <v>24</v>
      </c>
      <c r="D9400" t="s">
        <v>39</v>
      </c>
      <c r="E9400" t="s">
        <v>46</v>
      </c>
      <c r="F9400" t="s">
        <v>213</v>
      </c>
      <c r="G9400" t="s">
        <v>327</v>
      </c>
      <c r="H9400">
        <v>40</v>
      </c>
      <c r="I9400">
        <v>34028.620000000003</v>
      </c>
      <c r="J9400">
        <v>1361144.8</v>
      </c>
      <c r="K9400">
        <v>3673.1</v>
      </c>
      <c r="L9400">
        <v>958</v>
      </c>
      <c r="M9400" t="s">
        <v>42</v>
      </c>
      <c r="N9400" t="s">
        <v>70</v>
      </c>
      <c r="O9400">
        <v>214257.9</v>
      </c>
      <c r="P9400">
        <f>_xlfn.DAYS(Table3[[#This Row],[Delivery_Date]],Table3[[#This Row],[Order_Date]])</f>
        <v>14</v>
      </c>
    </row>
    <row r="9401" spans="1:16" x14ac:dyDescent="0.25">
      <c r="A9401">
        <v>9400</v>
      </c>
      <c r="B9401" t="s">
        <v>37</v>
      </c>
      <c r="C9401" t="s">
        <v>16</v>
      </c>
      <c r="D9401" t="s">
        <v>45</v>
      </c>
      <c r="E9401" t="s">
        <v>26</v>
      </c>
      <c r="F9401" t="s">
        <v>206</v>
      </c>
      <c r="G9401" t="s">
        <v>227</v>
      </c>
      <c r="H9401">
        <v>13</v>
      </c>
      <c r="I9401">
        <v>18088.88</v>
      </c>
      <c r="J9401">
        <v>235155.44</v>
      </c>
      <c r="K9401">
        <v>4975.53</v>
      </c>
      <c r="L9401">
        <v>735</v>
      </c>
      <c r="M9401" t="s">
        <v>29</v>
      </c>
      <c r="N9401" t="s">
        <v>70</v>
      </c>
      <c r="O9401">
        <v>13229.87</v>
      </c>
      <c r="P9401">
        <f>_xlfn.DAYS(Table3[[#This Row],[Delivery_Date]],Table3[[#This Row],[Order_Date]])</f>
        <v>4</v>
      </c>
    </row>
    <row r="9402" spans="1:16" x14ac:dyDescent="0.25">
      <c r="A9402">
        <v>9401</v>
      </c>
      <c r="B9402" t="s">
        <v>23</v>
      </c>
      <c r="C9402" t="s">
        <v>38</v>
      </c>
      <c r="D9402" t="s">
        <v>32</v>
      </c>
      <c r="E9402" t="s">
        <v>52</v>
      </c>
      <c r="F9402" t="s">
        <v>264</v>
      </c>
      <c r="G9402" t="s">
        <v>81</v>
      </c>
      <c r="H9402">
        <v>25</v>
      </c>
      <c r="I9402">
        <v>27560.52</v>
      </c>
      <c r="J9402">
        <v>689013</v>
      </c>
      <c r="K9402">
        <v>270.64</v>
      </c>
      <c r="L9402">
        <v>173</v>
      </c>
      <c r="M9402" t="s">
        <v>29</v>
      </c>
      <c r="N9402" t="s">
        <v>22</v>
      </c>
      <c r="O9402">
        <v>96682.9</v>
      </c>
      <c r="P9402">
        <f>_xlfn.DAYS(Table3[[#This Row],[Delivery_Date]],Table3[[#This Row],[Order_Date]])</f>
        <v>15</v>
      </c>
    </row>
    <row r="9403" spans="1:16" x14ac:dyDescent="0.25">
      <c r="A9403">
        <v>9402</v>
      </c>
      <c r="B9403" t="s">
        <v>23</v>
      </c>
      <c r="C9403" t="s">
        <v>38</v>
      </c>
      <c r="D9403" t="s">
        <v>25</v>
      </c>
      <c r="E9403" t="s">
        <v>52</v>
      </c>
      <c r="F9403" t="s">
        <v>252</v>
      </c>
      <c r="G9403" t="s">
        <v>336</v>
      </c>
      <c r="H9403">
        <v>22</v>
      </c>
      <c r="I9403">
        <v>48949.79</v>
      </c>
      <c r="J9403">
        <v>1076895.3799999999</v>
      </c>
      <c r="K9403">
        <v>368.78</v>
      </c>
      <c r="L9403">
        <v>676</v>
      </c>
      <c r="M9403" t="s">
        <v>42</v>
      </c>
      <c r="N9403" t="s">
        <v>30</v>
      </c>
      <c r="O9403">
        <v>221685.71</v>
      </c>
      <c r="P9403">
        <f>_xlfn.DAYS(Table3[[#This Row],[Delivery_Date]],Table3[[#This Row],[Order_Date]])</f>
        <v>6</v>
      </c>
    </row>
    <row r="9404" spans="1:16" x14ac:dyDescent="0.25">
      <c r="A9404">
        <v>9403</v>
      </c>
      <c r="B9404" t="s">
        <v>51</v>
      </c>
      <c r="C9404" t="s">
        <v>16</v>
      </c>
      <c r="D9404" t="s">
        <v>32</v>
      </c>
      <c r="E9404" t="s">
        <v>18</v>
      </c>
      <c r="F9404" t="s">
        <v>259</v>
      </c>
      <c r="G9404" t="s">
        <v>211</v>
      </c>
      <c r="H9404">
        <v>95</v>
      </c>
      <c r="I9404">
        <v>36578.629999999997</v>
      </c>
      <c r="J9404">
        <v>3474969.85</v>
      </c>
      <c r="K9404">
        <v>4575.29</v>
      </c>
      <c r="L9404">
        <v>253</v>
      </c>
      <c r="M9404" t="s">
        <v>29</v>
      </c>
      <c r="N9404" t="s">
        <v>43</v>
      </c>
      <c r="O9404">
        <v>759888.13</v>
      </c>
      <c r="P9404">
        <f>_xlfn.DAYS(Table3[[#This Row],[Delivery_Date]],Table3[[#This Row],[Order_Date]])</f>
        <v>4</v>
      </c>
    </row>
    <row r="9405" spans="1:16" x14ac:dyDescent="0.25">
      <c r="A9405">
        <v>9404</v>
      </c>
      <c r="B9405" t="s">
        <v>15</v>
      </c>
      <c r="C9405" t="s">
        <v>24</v>
      </c>
      <c r="D9405" t="s">
        <v>39</v>
      </c>
      <c r="E9405" t="s">
        <v>46</v>
      </c>
      <c r="F9405" t="s">
        <v>384</v>
      </c>
      <c r="G9405" t="s">
        <v>351</v>
      </c>
      <c r="H9405">
        <v>7</v>
      </c>
      <c r="I9405">
        <v>34460.300000000003</v>
      </c>
      <c r="J9405">
        <v>241222.1</v>
      </c>
      <c r="K9405">
        <v>184.58</v>
      </c>
      <c r="L9405">
        <v>694</v>
      </c>
      <c r="M9405" t="s">
        <v>42</v>
      </c>
      <c r="N9405" t="s">
        <v>30</v>
      </c>
      <c r="O9405">
        <v>35994.239999999998</v>
      </c>
      <c r="P9405">
        <f>_xlfn.DAYS(Table3[[#This Row],[Delivery_Date]],Table3[[#This Row],[Order_Date]])</f>
        <v>10</v>
      </c>
    </row>
    <row r="9406" spans="1:16" x14ac:dyDescent="0.25">
      <c r="A9406">
        <v>9405</v>
      </c>
      <c r="B9406" t="s">
        <v>44</v>
      </c>
      <c r="C9406" t="s">
        <v>24</v>
      </c>
      <c r="D9406" t="s">
        <v>17</v>
      </c>
      <c r="E9406" t="s">
        <v>60</v>
      </c>
      <c r="F9406" t="s">
        <v>63</v>
      </c>
      <c r="G9406" t="s">
        <v>404</v>
      </c>
      <c r="H9406">
        <v>67</v>
      </c>
      <c r="I9406">
        <v>13600.96</v>
      </c>
      <c r="J9406">
        <v>911264.32</v>
      </c>
      <c r="K9406">
        <v>1694.92</v>
      </c>
      <c r="L9406">
        <v>5</v>
      </c>
      <c r="M9406" t="s">
        <v>42</v>
      </c>
      <c r="N9406" t="s">
        <v>36</v>
      </c>
      <c r="O9406">
        <v>216645.49</v>
      </c>
      <c r="P9406">
        <f>_xlfn.DAYS(Table3[[#This Row],[Delivery_Date]],Table3[[#This Row],[Order_Date]])</f>
        <v>10</v>
      </c>
    </row>
    <row r="9407" spans="1:16" x14ac:dyDescent="0.25">
      <c r="A9407">
        <v>9406</v>
      </c>
      <c r="B9407" t="s">
        <v>23</v>
      </c>
      <c r="C9407" t="s">
        <v>24</v>
      </c>
      <c r="D9407" t="s">
        <v>39</v>
      </c>
      <c r="E9407" t="s">
        <v>52</v>
      </c>
      <c r="F9407" t="s">
        <v>53</v>
      </c>
      <c r="G9407" t="s">
        <v>405</v>
      </c>
      <c r="H9407">
        <v>17</v>
      </c>
      <c r="I9407">
        <v>11110.2</v>
      </c>
      <c r="J9407">
        <v>188873.4</v>
      </c>
      <c r="K9407">
        <v>4081.56</v>
      </c>
      <c r="L9407">
        <v>159</v>
      </c>
      <c r="M9407" t="s">
        <v>35</v>
      </c>
      <c r="N9407" t="s">
        <v>70</v>
      </c>
      <c r="O9407">
        <v>28817.29</v>
      </c>
      <c r="P9407">
        <f>_xlfn.DAYS(Table3[[#This Row],[Delivery_Date]],Table3[[#This Row],[Order_Date]])</f>
        <v>3</v>
      </c>
    </row>
    <row r="9408" spans="1:16" x14ac:dyDescent="0.25">
      <c r="A9408">
        <v>9407</v>
      </c>
      <c r="B9408" t="s">
        <v>23</v>
      </c>
      <c r="C9408" t="s">
        <v>38</v>
      </c>
      <c r="D9408" t="s">
        <v>45</v>
      </c>
      <c r="E9408" t="s">
        <v>26</v>
      </c>
      <c r="F9408" t="s">
        <v>344</v>
      </c>
      <c r="G9408" t="s">
        <v>184</v>
      </c>
      <c r="H9408">
        <v>53</v>
      </c>
      <c r="I9408">
        <v>23220.33</v>
      </c>
      <c r="J9408">
        <v>1230677.49</v>
      </c>
      <c r="K9408">
        <v>1630.12</v>
      </c>
      <c r="L9408">
        <v>806</v>
      </c>
      <c r="M9408" t="s">
        <v>42</v>
      </c>
      <c r="N9408" t="s">
        <v>36</v>
      </c>
      <c r="O9408">
        <v>145750.45000000001</v>
      </c>
      <c r="P9408">
        <f>_xlfn.DAYS(Table3[[#This Row],[Delivery_Date]],Table3[[#This Row],[Order_Date]])</f>
        <v>8</v>
      </c>
    </row>
    <row r="9409" spans="1:16" x14ac:dyDescent="0.25">
      <c r="A9409">
        <v>9408</v>
      </c>
      <c r="B9409" t="s">
        <v>65</v>
      </c>
      <c r="C9409" t="s">
        <v>16</v>
      </c>
      <c r="D9409" t="s">
        <v>17</v>
      </c>
      <c r="E9409" t="s">
        <v>60</v>
      </c>
      <c r="F9409" t="s">
        <v>68</v>
      </c>
      <c r="G9409" t="s">
        <v>196</v>
      </c>
      <c r="H9409">
        <v>33</v>
      </c>
      <c r="I9409">
        <v>5757.68</v>
      </c>
      <c r="J9409">
        <v>190003.44</v>
      </c>
      <c r="K9409">
        <v>1916.42</v>
      </c>
      <c r="L9409">
        <v>940</v>
      </c>
      <c r="M9409" t="s">
        <v>35</v>
      </c>
      <c r="N9409" t="s">
        <v>22</v>
      </c>
      <c r="O9409">
        <v>44800.32</v>
      </c>
      <c r="P9409">
        <f>_xlfn.DAYS(Table3[[#This Row],[Delivery_Date]],Table3[[#This Row],[Order_Date]])</f>
        <v>8</v>
      </c>
    </row>
    <row r="9410" spans="1:16" x14ac:dyDescent="0.25">
      <c r="A9410">
        <v>9409</v>
      </c>
      <c r="B9410" t="s">
        <v>15</v>
      </c>
      <c r="C9410" t="s">
        <v>16</v>
      </c>
      <c r="D9410" t="s">
        <v>25</v>
      </c>
      <c r="E9410" t="s">
        <v>18</v>
      </c>
      <c r="F9410" t="s">
        <v>270</v>
      </c>
      <c r="G9410" t="s">
        <v>118</v>
      </c>
      <c r="H9410">
        <v>27</v>
      </c>
      <c r="I9410">
        <v>8345.33</v>
      </c>
      <c r="J9410">
        <v>225323.91</v>
      </c>
      <c r="K9410">
        <v>2530.86</v>
      </c>
      <c r="L9410">
        <v>753</v>
      </c>
      <c r="M9410" t="s">
        <v>35</v>
      </c>
      <c r="N9410" t="s">
        <v>22</v>
      </c>
      <c r="O9410">
        <v>54824.22</v>
      </c>
      <c r="P9410">
        <f>_xlfn.DAYS(Table3[[#This Row],[Delivery_Date]],Table3[[#This Row],[Order_Date]])</f>
        <v>7</v>
      </c>
    </row>
    <row r="9411" spans="1:16" x14ac:dyDescent="0.25">
      <c r="A9411">
        <v>9410</v>
      </c>
      <c r="B9411" t="s">
        <v>65</v>
      </c>
      <c r="C9411" t="s">
        <v>16</v>
      </c>
      <c r="D9411" t="s">
        <v>25</v>
      </c>
      <c r="E9411" t="s">
        <v>46</v>
      </c>
      <c r="F9411" t="s">
        <v>214</v>
      </c>
      <c r="G9411" t="s">
        <v>248</v>
      </c>
      <c r="H9411">
        <v>56</v>
      </c>
      <c r="I9411">
        <v>12331.17</v>
      </c>
      <c r="J9411">
        <v>690545.52</v>
      </c>
      <c r="K9411">
        <v>1921.83</v>
      </c>
      <c r="L9411">
        <v>157</v>
      </c>
      <c r="M9411" t="s">
        <v>21</v>
      </c>
      <c r="N9411" t="s">
        <v>36</v>
      </c>
      <c r="O9411">
        <v>110123.81</v>
      </c>
      <c r="P9411">
        <f>_xlfn.DAYS(Table3[[#This Row],[Delivery_Date]],Table3[[#This Row],[Order_Date]])</f>
        <v>14</v>
      </c>
    </row>
    <row r="9412" spans="1:16" x14ac:dyDescent="0.25">
      <c r="A9412">
        <v>9411</v>
      </c>
      <c r="B9412" t="s">
        <v>51</v>
      </c>
      <c r="C9412" t="s">
        <v>38</v>
      </c>
      <c r="D9412" t="s">
        <v>45</v>
      </c>
      <c r="E9412" t="s">
        <v>60</v>
      </c>
      <c r="F9412" t="s">
        <v>139</v>
      </c>
      <c r="G9412" t="s">
        <v>205</v>
      </c>
      <c r="H9412">
        <v>58</v>
      </c>
      <c r="I9412">
        <v>38763.67</v>
      </c>
      <c r="J9412">
        <v>2248292.86</v>
      </c>
      <c r="K9412">
        <v>3099.34</v>
      </c>
      <c r="L9412">
        <v>564</v>
      </c>
      <c r="M9412" t="s">
        <v>35</v>
      </c>
      <c r="N9412" t="s">
        <v>36</v>
      </c>
      <c r="O9412">
        <v>318291.40000000002</v>
      </c>
      <c r="P9412">
        <f>_xlfn.DAYS(Table3[[#This Row],[Delivery_Date]],Table3[[#This Row],[Order_Date]])</f>
        <v>3</v>
      </c>
    </row>
    <row r="9413" spans="1:16" x14ac:dyDescent="0.25">
      <c r="A9413">
        <v>9412</v>
      </c>
      <c r="B9413" t="s">
        <v>37</v>
      </c>
      <c r="C9413" t="s">
        <v>24</v>
      </c>
      <c r="D9413" t="s">
        <v>45</v>
      </c>
      <c r="E9413" t="s">
        <v>26</v>
      </c>
      <c r="F9413" t="s">
        <v>80</v>
      </c>
      <c r="G9413" t="s">
        <v>202</v>
      </c>
      <c r="H9413">
        <v>12</v>
      </c>
      <c r="I9413">
        <v>23507.09</v>
      </c>
      <c r="J9413">
        <v>282085.08</v>
      </c>
      <c r="K9413">
        <v>4200.63</v>
      </c>
      <c r="L9413">
        <v>379</v>
      </c>
      <c r="M9413" t="s">
        <v>21</v>
      </c>
      <c r="N9413" t="s">
        <v>30</v>
      </c>
      <c r="O9413">
        <v>27743.58</v>
      </c>
      <c r="P9413">
        <f>_xlfn.DAYS(Table3[[#This Row],[Delivery_Date]],Table3[[#This Row],[Order_Date]])</f>
        <v>8</v>
      </c>
    </row>
    <row r="9414" spans="1:16" x14ac:dyDescent="0.25">
      <c r="A9414">
        <v>9413</v>
      </c>
      <c r="B9414" t="s">
        <v>15</v>
      </c>
      <c r="C9414" t="s">
        <v>24</v>
      </c>
      <c r="D9414" t="s">
        <v>17</v>
      </c>
      <c r="E9414" t="s">
        <v>46</v>
      </c>
      <c r="F9414" t="s">
        <v>337</v>
      </c>
      <c r="G9414" t="s">
        <v>109</v>
      </c>
      <c r="H9414">
        <v>100</v>
      </c>
      <c r="I9414">
        <v>18194.82</v>
      </c>
      <c r="J9414">
        <v>1819482</v>
      </c>
      <c r="K9414">
        <v>4211.67</v>
      </c>
      <c r="L9414">
        <v>879</v>
      </c>
      <c r="M9414" t="s">
        <v>21</v>
      </c>
      <c r="N9414" t="s">
        <v>36</v>
      </c>
      <c r="O9414">
        <v>344219.6</v>
      </c>
      <c r="P9414">
        <f>_xlfn.DAYS(Table3[[#This Row],[Delivery_Date]],Table3[[#This Row],[Order_Date]])</f>
        <v>4</v>
      </c>
    </row>
    <row r="9415" spans="1:16" x14ac:dyDescent="0.25">
      <c r="A9415">
        <v>9414</v>
      </c>
      <c r="B9415" t="s">
        <v>51</v>
      </c>
      <c r="C9415" t="s">
        <v>16</v>
      </c>
      <c r="D9415" t="s">
        <v>32</v>
      </c>
      <c r="E9415" t="s">
        <v>26</v>
      </c>
      <c r="F9415" t="s">
        <v>213</v>
      </c>
      <c r="G9415" t="s">
        <v>396</v>
      </c>
      <c r="H9415">
        <v>29</v>
      </c>
      <c r="I9415">
        <v>7076.65</v>
      </c>
      <c r="J9415">
        <v>205222.85</v>
      </c>
      <c r="K9415">
        <v>1893.97</v>
      </c>
      <c r="L9415">
        <v>268</v>
      </c>
      <c r="M9415" t="s">
        <v>21</v>
      </c>
      <c r="N9415" t="s">
        <v>30</v>
      </c>
      <c r="O9415">
        <v>37672.32</v>
      </c>
      <c r="P9415">
        <f>_xlfn.DAYS(Table3[[#This Row],[Delivery_Date]],Table3[[#This Row],[Order_Date]])</f>
        <v>4</v>
      </c>
    </row>
    <row r="9416" spans="1:16" x14ac:dyDescent="0.25">
      <c r="A9416">
        <v>9415</v>
      </c>
      <c r="B9416" t="s">
        <v>59</v>
      </c>
      <c r="C9416" t="s">
        <v>38</v>
      </c>
      <c r="D9416" t="s">
        <v>39</v>
      </c>
      <c r="E9416" t="s">
        <v>60</v>
      </c>
      <c r="F9416" t="s">
        <v>41</v>
      </c>
      <c r="G9416" t="s">
        <v>349</v>
      </c>
      <c r="H9416">
        <v>69</v>
      </c>
      <c r="I9416">
        <v>10232.379999999999</v>
      </c>
      <c r="J9416">
        <v>706034.22</v>
      </c>
      <c r="K9416">
        <v>3379.06</v>
      </c>
      <c r="L9416">
        <v>883</v>
      </c>
      <c r="M9416" t="s">
        <v>42</v>
      </c>
      <c r="N9416" t="s">
        <v>70</v>
      </c>
      <c r="O9416">
        <v>112221.43</v>
      </c>
      <c r="P9416">
        <f>_xlfn.DAYS(Table3[[#This Row],[Delivery_Date]],Table3[[#This Row],[Order_Date]])</f>
        <v>8</v>
      </c>
    </row>
    <row r="9417" spans="1:16" x14ac:dyDescent="0.25">
      <c r="A9417">
        <v>9416</v>
      </c>
      <c r="B9417" t="s">
        <v>44</v>
      </c>
      <c r="C9417" t="s">
        <v>16</v>
      </c>
      <c r="D9417" t="s">
        <v>32</v>
      </c>
      <c r="E9417" t="s">
        <v>26</v>
      </c>
      <c r="F9417" t="s">
        <v>402</v>
      </c>
      <c r="G9417" t="s">
        <v>102</v>
      </c>
      <c r="H9417">
        <v>48</v>
      </c>
      <c r="I9417">
        <v>32384.19</v>
      </c>
      <c r="J9417">
        <v>1554441.12</v>
      </c>
      <c r="K9417">
        <v>785.4</v>
      </c>
      <c r="L9417">
        <v>846</v>
      </c>
      <c r="M9417" t="s">
        <v>42</v>
      </c>
      <c r="N9417" t="s">
        <v>70</v>
      </c>
      <c r="O9417">
        <v>187183.01</v>
      </c>
      <c r="P9417">
        <f>_xlfn.DAYS(Table3[[#This Row],[Delivery_Date]],Table3[[#This Row],[Order_Date]])</f>
        <v>8</v>
      </c>
    </row>
    <row r="9418" spans="1:16" x14ac:dyDescent="0.25">
      <c r="A9418">
        <v>9417</v>
      </c>
      <c r="B9418" t="s">
        <v>37</v>
      </c>
      <c r="C9418" t="s">
        <v>38</v>
      </c>
      <c r="D9418" t="s">
        <v>32</v>
      </c>
      <c r="E9418" t="s">
        <v>18</v>
      </c>
      <c r="F9418" t="s">
        <v>67</v>
      </c>
      <c r="G9418" t="s">
        <v>334</v>
      </c>
      <c r="H9418">
        <v>25</v>
      </c>
      <c r="I9418">
        <v>40047</v>
      </c>
      <c r="J9418">
        <v>1001175</v>
      </c>
      <c r="K9418">
        <v>1765.13</v>
      </c>
      <c r="L9418">
        <v>790</v>
      </c>
      <c r="M9418" t="s">
        <v>42</v>
      </c>
      <c r="N9418" t="s">
        <v>22</v>
      </c>
      <c r="O9418">
        <v>153398.71</v>
      </c>
      <c r="P9418">
        <f>_xlfn.DAYS(Table3[[#This Row],[Delivery_Date]],Table3[[#This Row],[Order_Date]])</f>
        <v>4</v>
      </c>
    </row>
    <row r="9419" spans="1:16" x14ac:dyDescent="0.25">
      <c r="A9419">
        <v>9418</v>
      </c>
      <c r="B9419" t="s">
        <v>31</v>
      </c>
      <c r="C9419" t="s">
        <v>38</v>
      </c>
      <c r="D9419" t="s">
        <v>45</v>
      </c>
      <c r="E9419" t="s">
        <v>60</v>
      </c>
      <c r="F9419" t="s">
        <v>343</v>
      </c>
      <c r="G9419" t="s">
        <v>417</v>
      </c>
      <c r="H9419">
        <v>93</v>
      </c>
      <c r="I9419">
        <v>45960.35</v>
      </c>
      <c r="J9419">
        <v>4274312.55</v>
      </c>
      <c r="K9419">
        <v>1336.72</v>
      </c>
      <c r="L9419">
        <v>836</v>
      </c>
      <c r="M9419" t="s">
        <v>42</v>
      </c>
      <c r="N9419" t="s">
        <v>30</v>
      </c>
      <c r="O9419">
        <v>258911.7</v>
      </c>
      <c r="P9419">
        <f>_xlfn.DAYS(Table3[[#This Row],[Delivery_Date]],Table3[[#This Row],[Order_Date]])</f>
        <v>14</v>
      </c>
    </row>
    <row r="9420" spans="1:16" x14ac:dyDescent="0.25">
      <c r="A9420">
        <v>9419</v>
      </c>
      <c r="B9420" t="s">
        <v>51</v>
      </c>
      <c r="C9420" t="s">
        <v>16</v>
      </c>
      <c r="D9420" t="s">
        <v>45</v>
      </c>
      <c r="E9420" t="s">
        <v>46</v>
      </c>
      <c r="F9420" t="s">
        <v>352</v>
      </c>
      <c r="G9420" t="s">
        <v>357</v>
      </c>
      <c r="H9420">
        <v>8</v>
      </c>
      <c r="I9420">
        <v>29353.63</v>
      </c>
      <c r="J9420">
        <v>234829.04</v>
      </c>
      <c r="K9420">
        <v>2828.96</v>
      </c>
      <c r="L9420">
        <v>997</v>
      </c>
      <c r="M9420" t="s">
        <v>42</v>
      </c>
      <c r="N9420" t="s">
        <v>30</v>
      </c>
      <c r="O9420">
        <v>19460.93</v>
      </c>
      <c r="P9420">
        <f>_xlfn.DAYS(Table3[[#This Row],[Delivery_Date]],Table3[[#This Row],[Order_Date]])</f>
        <v>13</v>
      </c>
    </row>
    <row r="9421" spans="1:16" x14ac:dyDescent="0.25">
      <c r="A9421">
        <v>9420</v>
      </c>
      <c r="B9421" t="s">
        <v>44</v>
      </c>
      <c r="C9421" t="s">
        <v>16</v>
      </c>
      <c r="D9421" t="s">
        <v>17</v>
      </c>
      <c r="E9421" t="s">
        <v>26</v>
      </c>
      <c r="F9421" t="s">
        <v>360</v>
      </c>
      <c r="G9421" t="s">
        <v>402</v>
      </c>
      <c r="H9421">
        <v>27</v>
      </c>
      <c r="I9421">
        <v>31126.89</v>
      </c>
      <c r="J9421">
        <v>840426.03</v>
      </c>
      <c r="K9421">
        <v>1065.19</v>
      </c>
      <c r="L9421">
        <v>808</v>
      </c>
      <c r="M9421" t="s">
        <v>29</v>
      </c>
      <c r="N9421" t="s">
        <v>70</v>
      </c>
      <c r="O9421">
        <v>82614.83</v>
      </c>
      <c r="P9421">
        <f>_xlfn.DAYS(Table3[[#This Row],[Delivery_Date]],Table3[[#This Row],[Order_Date]])</f>
        <v>12</v>
      </c>
    </row>
    <row r="9422" spans="1:16" x14ac:dyDescent="0.25">
      <c r="A9422">
        <v>9421</v>
      </c>
      <c r="B9422" t="s">
        <v>31</v>
      </c>
      <c r="C9422" t="s">
        <v>24</v>
      </c>
      <c r="D9422" t="s">
        <v>17</v>
      </c>
      <c r="E9422" t="s">
        <v>52</v>
      </c>
      <c r="F9422" t="s">
        <v>318</v>
      </c>
      <c r="G9422" t="s">
        <v>125</v>
      </c>
      <c r="H9422">
        <v>83</v>
      </c>
      <c r="I9422">
        <v>39894.78</v>
      </c>
      <c r="J9422">
        <v>3311266.74</v>
      </c>
      <c r="K9422">
        <v>3845.86</v>
      </c>
      <c r="L9422">
        <v>849</v>
      </c>
      <c r="M9422" t="s">
        <v>29</v>
      </c>
      <c r="N9422" t="s">
        <v>36</v>
      </c>
      <c r="O9422">
        <v>683698.31</v>
      </c>
      <c r="P9422">
        <f>_xlfn.DAYS(Table3[[#This Row],[Delivery_Date]],Table3[[#This Row],[Order_Date]])</f>
        <v>10</v>
      </c>
    </row>
    <row r="9423" spans="1:16" x14ac:dyDescent="0.25">
      <c r="A9423">
        <v>9422</v>
      </c>
      <c r="B9423" t="s">
        <v>51</v>
      </c>
      <c r="C9423" t="s">
        <v>24</v>
      </c>
      <c r="D9423" t="s">
        <v>32</v>
      </c>
      <c r="E9423" t="s">
        <v>52</v>
      </c>
      <c r="F9423" t="s">
        <v>160</v>
      </c>
      <c r="G9423" t="s">
        <v>370</v>
      </c>
      <c r="H9423">
        <v>55</v>
      </c>
      <c r="I9423">
        <v>37030.54</v>
      </c>
      <c r="J9423">
        <v>2036679.7</v>
      </c>
      <c r="K9423">
        <v>207.31</v>
      </c>
      <c r="L9423">
        <v>96</v>
      </c>
      <c r="M9423" t="s">
        <v>42</v>
      </c>
      <c r="N9423" t="s">
        <v>22</v>
      </c>
      <c r="O9423">
        <v>490702.52</v>
      </c>
      <c r="P9423">
        <f>_xlfn.DAYS(Table3[[#This Row],[Delivery_Date]],Table3[[#This Row],[Order_Date]])</f>
        <v>7</v>
      </c>
    </row>
    <row r="9424" spans="1:16" x14ac:dyDescent="0.25">
      <c r="A9424">
        <v>9423</v>
      </c>
      <c r="B9424" t="s">
        <v>31</v>
      </c>
      <c r="C9424" t="s">
        <v>24</v>
      </c>
      <c r="D9424" t="s">
        <v>32</v>
      </c>
      <c r="E9424" t="s">
        <v>60</v>
      </c>
      <c r="F9424" t="s">
        <v>194</v>
      </c>
      <c r="G9424" t="s">
        <v>254</v>
      </c>
      <c r="H9424">
        <v>89</v>
      </c>
      <c r="I9424">
        <v>14041.48</v>
      </c>
      <c r="J9424">
        <v>1249691.72</v>
      </c>
      <c r="K9424">
        <v>2739.85</v>
      </c>
      <c r="L9424">
        <v>769</v>
      </c>
      <c r="M9424" t="s">
        <v>21</v>
      </c>
      <c r="N9424" t="s">
        <v>36</v>
      </c>
      <c r="O9424">
        <v>146854.28</v>
      </c>
      <c r="P9424">
        <f>_xlfn.DAYS(Table3[[#This Row],[Delivery_Date]],Table3[[#This Row],[Order_Date]])</f>
        <v>3</v>
      </c>
    </row>
    <row r="9425" spans="1:16" x14ac:dyDescent="0.25">
      <c r="A9425">
        <v>9424</v>
      </c>
      <c r="B9425" t="s">
        <v>15</v>
      </c>
      <c r="C9425" t="s">
        <v>24</v>
      </c>
      <c r="D9425" t="s">
        <v>17</v>
      </c>
      <c r="E9425" t="s">
        <v>26</v>
      </c>
      <c r="F9425" t="s">
        <v>265</v>
      </c>
      <c r="G9425" t="s">
        <v>66</v>
      </c>
      <c r="H9425">
        <v>6</v>
      </c>
      <c r="I9425">
        <v>16020.22</v>
      </c>
      <c r="J9425">
        <v>96121.32</v>
      </c>
      <c r="K9425">
        <v>4687.79</v>
      </c>
      <c r="L9425">
        <v>563</v>
      </c>
      <c r="M9425" t="s">
        <v>42</v>
      </c>
      <c r="N9425" t="s">
        <v>43</v>
      </c>
      <c r="O9425">
        <v>12781.81</v>
      </c>
      <c r="P9425">
        <f>_xlfn.DAYS(Table3[[#This Row],[Delivery_Date]],Table3[[#This Row],[Order_Date]])</f>
        <v>15</v>
      </c>
    </row>
    <row r="9426" spans="1:16" x14ac:dyDescent="0.25">
      <c r="A9426">
        <v>9425</v>
      </c>
      <c r="B9426" t="s">
        <v>31</v>
      </c>
      <c r="C9426" t="s">
        <v>38</v>
      </c>
      <c r="D9426" t="s">
        <v>39</v>
      </c>
      <c r="E9426" t="s">
        <v>60</v>
      </c>
      <c r="F9426" t="s">
        <v>176</v>
      </c>
      <c r="G9426" t="s">
        <v>201</v>
      </c>
      <c r="H9426">
        <v>27</v>
      </c>
      <c r="I9426">
        <v>7582.26</v>
      </c>
      <c r="J9426">
        <v>204721.02</v>
      </c>
      <c r="K9426">
        <v>3384.01</v>
      </c>
      <c r="L9426">
        <v>508</v>
      </c>
      <c r="M9426" t="s">
        <v>21</v>
      </c>
      <c r="N9426" t="s">
        <v>22</v>
      </c>
      <c r="O9426">
        <v>13113.28</v>
      </c>
      <c r="P9426">
        <f>_xlfn.DAYS(Table3[[#This Row],[Delivery_Date]],Table3[[#This Row],[Order_Date]])</f>
        <v>3</v>
      </c>
    </row>
    <row r="9427" spans="1:16" x14ac:dyDescent="0.25">
      <c r="A9427">
        <v>9426</v>
      </c>
      <c r="B9427" t="s">
        <v>37</v>
      </c>
      <c r="C9427" t="s">
        <v>38</v>
      </c>
      <c r="D9427" t="s">
        <v>17</v>
      </c>
      <c r="E9427" t="s">
        <v>46</v>
      </c>
      <c r="F9427" t="s">
        <v>401</v>
      </c>
      <c r="G9427" t="s">
        <v>385</v>
      </c>
      <c r="H9427">
        <v>45</v>
      </c>
      <c r="I9427">
        <v>40288.239999999998</v>
      </c>
      <c r="J9427">
        <v>1812970.8</v>
      </c>
      <c r="K9427">
        <v>849.66</v>
      </c>
      <c r="L9427">
        <v>703</v>
      </c>
      <c r="M9427" t="s">
        <v>21</v>
      </c>
      <c r="N9427" t="s">
        <v>22</v>
      </c>
      <c r="O9427">
        <v>409296.3</v>
      </c>
      <c r="P9427">
        <f>_xlfn.DAYS(Table3[[#This Row],[Delivery_Date]],Table3[[#This Row],[Order_Date]])</f>
        <v>14</v>
      </c>
    </row>
    <row r="9428" spans="1:16" x14ac:dyDescent="0.25">
      <c r="A9428">
        <v>9427</v>
      </c>
      <c r="B9428" t="s">
        <v>37</v>
      </c>
      <c r="C9428" t="s">
        <v>38</v>
      </c>
      <c r="D9428" t="s">
        <v>25</v>
      </c>
      <c r="E9428" t="s">
        <v>60</v>
      </c>
      <c r="F9428" t="s">
        <v>125</v>
      </c>
      <c r="G9428" t="s">
        <v>120</v>
      </c>
      <c r="H9428">
        <v>85</v>
      </c>
      <c r="I9428">
        <v>13098.69</v>
      </c>
      <c r="J9428">
        <v>1113388.6499999999</v>
      </c>
      <c r="K9428">
        <v>4847.83</v>
      </c>
      <c r="L9428">
        <v>611</v>
      </c>
      <c r="M9428" t="s">
        <v>35</v>
      </c>
      <c r="N9428" t="s">
        <v>43</v>
      </c>
      <c r="O9428">
        <v>171512.46</v>
      </c>
      <c r="P9428">
        <f>_xlfn.DAYS(Table3[[#This Row],[Delivery_Date]],Table3[[#This Row],[Order_Date]])</f>
        <v>9</v>
      </c>
    </row>
    <row r="9429" spans="1:16" x14ac:dyDescent="0.25">
      <c r="A9429">
        <v>9428</v>
      </c>
      <c r="B9429" t="s">
        <v>44</v>
      </c>
      <c r="C9429" t="s">
        <v>16</v>
      </c>
      <c r="D9429" t="s">
        <v>25</v>
      </c>
      <c r="E9429" t="s">
        <v>26</v>
      </c>
      <c r="F9429" t="s">
        <v>95</v>
      </c>
      <c r="G9429" t="s">
        <v>382</v>
      </c>
      <c r="H9429">
        <v>68</v>
      </c>
      <c r="I9429">
        <v>33657.300000000003</v>
      </c>
      <c r="J9429">
        <v>2288696.4</v>
      </c>
      <c r="K9429">
        <v>104.61</v>
      </c>
      <c r="L9429">
        <v>84</v>
      </c>
      <c r="M9429" t="s">
        <v>29</v>
      </c>
      <c r="N9429" t="s">
        <v>70</v>
      </c>
      <c r="O9429">
        <v>394545.94</v>
      </c>
      <c r="P9429">
        <f>_xlfn.DAYS(Table3[[#This Row],[Delivery_Date]],Table3[[#This Row],[Order_Date]])</f>
        <v>4</v>
      </c>
    </row>
    <row r="9430" spans="1:16" x14ac:dyDescent="0.25">
      <c r="A9430">
        <v>9429</v>
      </c>
      <c r="B9430" t="s">
        <v>44</v>
      </c>
      <c r="C9430" t="s">
        <v>24</v>
      </c>
      <c r="D9430" t="s">
        <v>17</v>
      </c>
      <c r="E9430" t="s">
        <v>26</v>
      </c>
      <c r="F9430" t="s">
        <v>168</v>
      </c>
      <c r="G9430" t="s">
        <v>100</v>
      </c>
      <c r="H9430">
        <v>42</v>
      </c>
      <c r="I9430">
        <v>20112.740000000002</v>
      </c>
      <c r="J9430">
        <v>844735.08</v>
      </c>
      <c r="K9430">
        <v>3974.84</v>
      </c>
      <c r="L9430">
        <v>586</v>
      </c>
      <c r="M9430" t="s">
        <v>35</v>
      </c>
      <c r="N9430" t="s">
        <v>36</v>
      </c>
      <c r="O9430">
        <v>114346.78</v>
      </c>
      <c r="P9430">
        <f>_xlfn.DAYS(Table3[[#This Row],[Delivery_Date]],Table3[[#This Row],[Order_Date]])</f>
        <v>13</v>
      </c>
    </row>
    <row r="9431" spans="1:16" x14ac:dyDescent="0.25">
      <c r="A9431">
        <v>9430</v>
      </c>
      <c r="B9431" t="s">
        <v>65</v>
      </c>
      <c r="C9431" t="s">
        <v>16</v>
      </c>
      <c r="D9431" t="s">
        <v>17</v>
      </c>
      <c r="E9431" t="s">
        <v>18</v>
      </c>
      <c r="F9431" t="s">
        <v>48</v>
      </c>
      <c r="G9431" t="s">
        <v>128</v>
      </c>
      <c r="H9431">
        <v>79</v>
      </c>
      <c r="I9431">
        <v>23023.93</v>
      </c>
      <c r="J9431">
        <v>1818890.47</v>
      </c>
      <c r="K9431">
        <v>4811.75</v>
      </c>
      <c r="L9431">
        <v>140</v>
      </c>
      <c r="M9431" t="s">
        <v>29</v>
      </c>
      <c r="N9431" t="s">
        <v>30</v>
      </c>
      <c r="O9431">
        <v>394574.06</v>
      </c>
      <c r="P9431">
        <f>_xlfn.DAYS(Table3[[#This Row],[Delivery_Date]],Table3[[#This Row],[Order_Date]])</f>
        <v>7</v>
      </c>
    </row>
    <row r="9432" spans="1:16" x14ac:dyDescent="0.25">
      <c r="A9432">
        <v>9431</v>
      </c>
      <c r="B9432" t="s">
        <v>23</v>
      </c>
      <c r="C9432" t="s">
        <v>38</v>
      </c>
      <c r="D9432" t="s">
        <v>32</v>
      </c>
      <c r="E9432" t="s">
        <v>52</v>
      </c>
      <c r="F9432" t="s">
        <v>301</v>
      </c>
      <c r="G9432" t="s">
        <v>147</v>
      </c>
      <c r="H9432">
        <v>8</v>
      </c>
      <c r="I9432">
        <v>42806.28</v>
      </c>
      <c r="J9432">
        <v>342450.24</v>
      </c>
      <c r="K9432">
        <v>744.41</v>
      </c>
      <c r="L9432">
        <v>743</v>
      </c>
      <c r="M9432" t="s">
        <v>21</v>
      </c>
      <c r="N9432" t="s">
        <v>43</v>
      </c>
      <c r="O9432">
        <v>63054.15</v>
      </c>
      <c r="P9432">
        <f>_xlfn.DAYS(Table3[[#This Row],[Delivery_Date]],Table3[[#This Row],[Order_Date]])</f>
        <v>7</v>
      </c>
    </row>
    <row r="9433" spans="1:16" x14ac:dyDescent="0.25">
      <c r="A9433">
        <v>9432</v>
      </c>
      <c r="B9433" t="s">
        <v>65</v>
      </c>
      <c r="C9433" t="s">
        <v>24</v>
      </c>
      <c r="D9433" t="s">
        <v>45</v>
      </c>
      <c r="E9433" t="s">
        <v>18</v>
      </c>
      <c r="F9433" t="s">
        <v>164</v>
      </c>
      <c r="G9433" t="s">
        <v>142</v>
      </c>
      <c r="H9433">
        <v>85</v>
      </c>
      <c r="I9433">
        <v>33801.83</v>
      </c>
      <c r="J9433">
        <v>2873155.55</v>
      </c>
      <c r="K9433">
        <v>4563.29</v>
      </c>
      <c r="L9433">
        <v>284</v>
      </c>
      <c r="M9433" t="s">
        <v>35</v>
      </c>
      <c r="N9433" t="s">
        <v>43</v>
      </c>
      <c r="O9433">
        <v>504980.05</v>
      </c>
      <c r="P9433">
        <f>_xlfn.DAYS(Table3[[#This Row],[Delivery_Date]],Table3[[#This Row],[Order_Date]])</f>
        <v>11</v>
      </c>
    </row>
    <row r="9434" spans="1:16" x14ac:dyDescent="0.25">
      <c r="A9434">
        <v>9433</v>
      </c>
      <c r="B9434" t="s">
        <v>59</v>
      </c>
      <c r="C9434" t="s">
        <v>16</v>
      </c>
      <c r="D9434" t="s">
        <v>25</v>
      </c>
      <c r="E9434" t="s">
        <v>18</v>
      </c>
      <c r="F9434" t="s">
        <v>382</v>
      </c>
      <c r="G9434" t="s">
        <v>106</v>
      </c>
      <c r="H9434">
        <v>29</v>
      </c>
      <c r="I9434">
        <v>14269.4</v>
      </c>
      <c r="J9434">
        <v>413812.6</v>
      </c>
      <c r="K9434">
        <v>1576.41</v>
      </c>
      <c r="L9434">
        <v>239</v>
      </c>
      <c r="M9434" t="s">
        <v>42</v>
      </c>
      <c r="N9434" t="s">
        <v>30</v>
      </c>
      <c r="O9434">
        <v>24419.82</v>
      </c>
      <c r="P9434">
        <f>_xlfn.DAYS(Table3[[#This Row],[Delivery_Date]],Table3[[#This Row],[Order_Date]])</f>
        <v>12</v>
      </c>
    </row>
    <row r="9435" spans="1:16" x14ac:dyDescent="0.25">
      <c r="A9435">
        <v>9434</v>
      </c>
      <c r="B9435" t="s">
        <v>51</v>
      </c>
      <c r="C9435" t="s">
        <v>38</v>
      </c>
      <c r="D9435" t="s">
        <v>39</v>
      </c>
      <c r="E9435" t="s">
        <v>26</v>
      </c>
      <c r="F9435" t="s">
        <v>124</v>
      </c>
      <c r="G9435" t="s">
        <v>125</v>
      </c>
      <c r="H9435">
        <v>54</v>
      </c>
      <c r="I9435">
        <v>16905.11</v>
      </c>
      <c r="J9435">
        <v>912875.94</v>
      </c>
      <c r="K9435">
        <v>1176.74</v>
      </c>
      <c r="L9435">
        <v>104</v>
      </c>
      <c r="M9435" t="s">
        <v>29</v>
      </c>
      <c r="N9435" t="s">
        <v>22</v>
      </c>
      <c r="O9435">
        <v>107009.45</v>
      </c>
      <c r="P9435">
        <f>_xlfn.DAYS(Table3[[#This Row],[Delivery_Date]],Table3[[#This Row],[Order_Date]])</f>
        <v>2</v>
      </c>
    </row>
    <row r="9436" spans="1:16" x14ac:dyDescent="0.25">
      <c r="A9436">
        <v>9435</v>
      </c>
      <c r="B9436" t="s">
        <v>15</v>
      </c>
      <c r="C9436" t="s">
        <v>38</v>
      </c>
      <c r="D9436" t="s">
        <v>25</v>
      </c>
      <c r="E9436" t="s">
        <v>60</v>
      </c>
      <c r="F9436" t="s">
        <v>397</v>
      </c>
      <c r="G9436" t="s">
        <v>280</v>
      </c>
      <c r="H9436">
        <v>26</v>
      </c>
      <c r="I9436">
        <v>1634.23</v>
      </c>
      <c r="J9436">
        <v>42489.98</v>
      </c>
      <c r="K9436">
        <v>1222.73</v>
      </c>
      <c r="L9436">
        <v>359</v>
      </c>
      <c r="M9436" t="s">
        <v>35</v>
      </c>
      <c r="N9436" t="s">
        <v>70</v>
      </c>
      <c r="O9436">
        <v>5600.29</v>
      </c>
      <c r="P9436">
        <f>_xlfn.DAYS(Table3[[#This Row],[Delivery_Date]],Table3[[#This Row],[Order_Date]])</f>
        <v>9</v>
      </c>
    </row>
    <row r="9437" spans="1:16" x14ac:dyDescent="0.25">
      <c r="A9437">
        <v>9436</v>
      </c>
      <c r="B9437" t="s">
        <v>65</v>
      </c>
      <c r="C9437" t="s">
        <v>38</v>
      </c>
      <c r="D9437" t="s">
        <v>32</v>
      </c>
      <c r="E9437" t="s">
        <v>52</v>
      </c>
      <c r="F9437" t="s">
        <v>381</v>
      </c>
      <c r="G9437" t="s">
        <v>335</v>
      </c>
      <c r="H9437">
        <v>37</v>
      </c>
      <c r="I9437">
        <v>38838.36</v>
      </c>
      <c r="J9437">
        <v>1437019.32</v>
      </c>
      <c r="K9437">
        <v>1692.51</v>
      </c>
      <c r="L9437">
        <v>180</v>
      </c>
      <c r="M9437" t="s">
        <v>21</v>
      </c>
      <c r="N9437" t="s">
        <v>70</v>
      </c>
      <c r="O9437">
        <v>183814.42</v>
      </c>
      <c r="P9437">
        <f>_xlfn.DAYS(Table3[[#This Row],[Delivery_Date]],Table3[[#This Row],[Order_Date]])</f>
        <v>6</v>
      </c>
    </row>
    <row r="9438" spans="1:16" x14ac:dyDescent="0.25">
      <c r="A9438">
        <v>9437</v>
      </c>
      <c r="B9438" t="s">
        <v>31</v>
      </c>
      <c r="C9438" t="s">
        <v>16</v>
      </c>
      <c r="D9438" t="s">
        <v>25</v>
      </c>
      <c r="E9438" t="s">
        <v>52</v>
      </c>
      <c r="F9438" t="s">
        <v>215</v>
      </c>
      <c r="G9438" t="s">
        <v>177</v>
      </c>
      <c r="H9438">
        <v>6</v>
      </c>
      <c r="I9438">
        <v>45431.79</v>
      </c>
      <c r="J9438">
        <v>272590.74</v>
      </c>
      <c r="K9438">
        <v>2301.23</v>
      </c>
      <c r="L9438">
        <v>685</v>
      </c>
      <c r="M9438" t="s">
        <v>42</v>
      </c>
      <c r="N9438" t="s">
        <v>70</v>
      </c>
      <c r="O9438">
        <v>44028.92</v>
      </c>
      <c r="P9438">
        <f>_xlfn.DAYS(Table3[[#This Row],[Delivery_Date]],Table3[[#This Row],[Order_Date]])</f>
        <v>13</v>
      </c>
    </row>
    <row r="9439" spans="1:16" x14ac:dyDescent="0.25">
      <c r="A9439">
        <v>9438</v>
      </c>
      <c r="B9439" t="s">
        <v>59</v>
      </c>
      <c r="C9439" t="s">
        <v>24</v>
      </c>
      <c r="D9439" t="s">
        <v>32</v>
      </c>
      <c r="E9439" t="s">
        <v>26</v>
      </c>
      <c r="F9439" t="s">
        <v>290</v>
      </c>
      <c r="G9439" t="s">
        <v>311</v>
      </c>
      <c r="H9439">
        <v>89</v>
      </c>
      <c r="I9439">
        <v>45050.96</v>
      </c>
      <c r="J9439">
        <v>4009535.44</v>
      </c>
      <c r="K9439">
        <v>4334.21</v>
      </c>
      <c r="L9439">
        <v>322</v>
      </c>
      <c r="M9439" t="s">
        <v>42</v>
      </c>
      <c r="N9439" t="s">
        <v>70</v>
      </c>
      <c r="O9439">
        <v>600074.78</v>
      </c>
      <c r="P9439">
        <f>_xlfn.DAYS(Table3[[#This Row],[Delivery_Date]],Table3[[#This Row],[Order_Date]])</f>
        <v>14</v>
      </c>
    </row>
    <row r="9440" spans="1:16" x14ac:dyDescent="0.25">
      <c r="A9440">
        <v>9439</v>
      </c>
      <c r="B9440" t="s">
        <v>65</v>
      </c>
      <c r="C9440" t="s">
        <v>38</v>
      </c>
      <c r="D9440" t="s">
        <v>45</v>
      </c>
      <c r="E9440" t="s">
        <v>18</v>
      </c>
      <c r="F9440" t="s">
        <v>253</v>
      </c>
      <c r="G9440" t="s">
        <v>390</v>
      </c>
      <c r="H9440">
        <v>47</v>
      </c>
      <c r="I9440">
        <v>12081.82</v>
      </c>
      <c r="J9440">
        <v>567845.54</v>
      </c>
      <c r="K9440">
        <v>3787.46</v>
      </c>
      <c r="L9440">
        <v>280</v>
      </c>
      <c r="M9440" t="s">
        <v>42</v>
      </c>
      <c r="N9440" t="s">
        <v>30</v>
      </c>
      <c r="O9440">
        <v>48056.47</v>
      </c>
      <c r="P9440">
        <f>_xlfn.DAYS(Table3[[#This Row],[Delivery_Date]],Table3[[#This Row],[Order_Date]])</f>
        <v>6</v>
      </c>
    </row>
    <row r="9441" spans="1:16" x14ac:dyDescent="0.25">
      <c r="A9441">
        <v>9440</v>
      </c>
      <c r="B9441" t="s">
        <v>51</v>
      </c>
      <c r="C9441" t="s">
        <v>38</v>
      </c>
      <c r="D9441" t="s">
        <v>17</v>
      </c>
      <c r="E9441" t="s">
        <v>26</v>
      </c>
      <c r="F9441" t="s">
        <v>395</v>
      </c>
      <c r="G9441" t="s">
        <v>228</v>
      </c>
      <c r="H9441">
        <v>1</v>
      </c>
      <c r="I9441">
        <v>6390.58</v>
      </c>
      <c r="J9441">
        <v>6390.58</v>
      </c>
      <c r="K9441">
        <v>547.74</v>
      </c>
      <c r="L9441">
        <v>167</v>
      </c>
      <c r="M9441" t="s">
        <v>35</v>
      </c>
      <c r="N9441" t="s">
        <v>36</v>
      </c>
      <c r="O9441">
        <v>556.95000000000005</v>
      </c>
      <c r="P9441">
        <f>_xlfn.DAYS(Table3[[#This Row],[Delivery_Date]],Table3[[#This Row],[Order_Date]])</f>
        <v>12</v>
      </c>
    </row>
    <row r="9442" spans="1:16" x14ac:dyDescent="0.25">
      <c r="A9442">
        <v>9441</v>
      </c>
      <c r="B9442" t="s">
        <v>37</v>
      </c>
      <c r="C9442" t="s">
        <v>16</v>
      </c>
      <c r="D9442" t="s">
        <v>25</v>
      </c>
      <c r="E9442" t="s">
        <v>52</v>
      </c>
      <c r="F9442" t="s">
        <v>185</v>
      </c>
      <c r="G9442" t="s">
        <v>320</v>
      </c>
      <c r="H9442">
        <v>99</v>
      </c>
      <c r="I9442">
        <v>3704.64</v>
      </c>
      <c r="J9442">
        <v>366759.36</v>
      </c>
      <c r="K9442">
        <v>1844.85</v>
      </c>
      <c r="L9442">
        <v>199</v>
      </c>
      <c r="M9442" t="s">
        <v>35</v>
      </c>
      <c r="N9442" t="s">
        <v>43</v>
      </c>
      <c r="O9442">
        <v>69976.94</v>
      </c>
      <c r="P9442">
        <f>_xlfn.DAYS(Table3[[#This Row],[Delivery_Date]],Table3[[#This Row],[Order_Date]])</f>
        <v>7</v>
      </c>
    </row>
    <row r="9443" spans="1:16" x14ac:dyDescent="0.25">
      <c r="A9443">
        <v>9442</v>
      </c>
      <c r="B9443" t="s">
        <v>51</v>
      </c>
      <c r="C9443" t="s">
        <v>16</v>
      </c>
      <c r="D9443" t="s">
        <v>25</v>
      </c>
      <c r="E9443" t="s">
        <v>26</v>
      </c>
      <c r="F9443" t="s">
        <v>334</v>
      </c>
      <c r="G9443" t="s">
        <v>220</v>
      </c>
      <c r="H9443">
        <v>25</v>
      </c>
      <c r="I9443">
        <v>38950.1</v>
      </c>
      <c r="J9443">
        <v>973752.5</v>
      </c>
      <c r="K9443">
        <v>4016.73</v>
      </c>
      <c r="L9443">
        <v>919</v>
      </c>
      <c r="M9443" t="s">
        <v>42</v>
      </c>
      <c r="N9443" t="s">
        <v>36</v>
      </c>
      <c r="O9443">
        <v>152933.39000000001</v>
      </c>
      <c r="P9443">
        <f>_xlfn.DAYS(Table3[[#This Row],[Delivery_Date]],Table3[[#This Row],[Order_Date]])</f>
        <v>3</v>
      </c>
    </row>
    <row r="9444" spans="1:16" x14ac:dyDescent="0.25">
      <c r="A9444">
        <v>9443</v>
      </c>
      <c r="B9444" t="s">
        <v>23</v>
      </c>
      <c r="C9444" t="s">
        <v>38</v>
      </c>
      <c r="D9444" t="s">
        <v>39</v>
      </c>
      <c r="E9444" t="s">
        <v>26</v>
      </c>
      <c r="F9444" t="s">
        <v>291</v>
      </c>
      <c r="G9444" t="s">
        <v>247</v>
      </c>
      <c r="H9444">
        <v>58</v>
      </c>
      <c r="I9444">
        <v>49901.96</v>
      </c>
      <c r="J9444">
        <v>2894313.68</v>
      </c>
      <c r="K9444">
        <v>4221.82</v>
      </c>
      <c r="L9444">
        <v>387</v>
      </c>
      <c r="M9444" t="s">
        <v>29</v>
      </c>
      <c r="N9444" t="s">
        <v>70</v>
      </c>
      <c r="O9444">
        <v>254805.76000000001</v>
      </c>
      <c r="P9444">
        <f>_xlfn.DAYS(Table3[[#This Row],[Delivery_Date]],Table3[[#This Row],[Order_Date]])</f>
        <v>15</v>
      </c>
    </row>
    <row r="9445" spans="1:16" x14ac:dyDescent="0.25">
      <c r="A9445">
        <v>9444</v>
      </c>
      <c r="B9445" t="s">
        <v>23</v>
      </c>
      <c r="C9445" t="s">
        <v>38</v>
      </c>
      <c r="D9445" t="s">
        <v>17</v>
      </c>
      <c r="E9445" t="s">
        <v>52</v>
      </c>
      <c r="F9445" t="s">
        <v>112</v>
      </c>
      <c r="G9445" t="s">
        <v>129</v>
      </c>
      <c r="H9445">
        <v>76</v>
      </c>
      <c r="I9445">
        <v>5751.58</v>
      </c>
      <c r="J9445">
        <v>437120.08</v>
      </c>
      <c r="K9445">
        <v>4950.07</v>
      </c>
      <c r="L9445">
        <v>303</v>
      </c>
      <c r="M9445" t="s">
        <v>21</v>
      </c>
      <c r="N9445" t="s">
        <v>43</v>
      </c>
      <c r="O9445">
        <v>76690.39</v>
      </c>
      <c r="P9445">
        <f>_xlfn.DAYS(Table3[[#This Row],[Delivery_Date]],Table3[[#This Row],[Order_Date]])</f>
        <v>6</v>
      </c>
    </row>
    <row r="9446" spans="1:16" x14ac:dyDescent="0.25">
      <c r="A9446">
        <v>9445</v>
      </c>
      <c r="B9446" t="s">
        <v>23</v>
      </c>
      <c r="C9446" t="s">
        <v>38</v>
      </c>
      <c r="D9446" t="s">
        <v>17</v>
      </c>
      <c r="E9446" t="s">
        <v>60</v>
      </c>
      <c r="F9446" t="s">
        <v>211</v>
      </c>
      <c r="G9446" t="s">
        <v>228</v>
      </c>
      <c r="H9446">
        <v>42</v>
      </c>
      <c r="I9446">
        <v>42313.440000000002</v>
      </c>
      <c r="J9446">
        <v>1777164.48</v>
      </c>
      <c r="K9446">
        <v>1752.88</v>
      </c>
      <c r="L9446">
        <v>154</v>
      </c>
      <c r="M9446" t="s">
        <v>35</v>
      </c>
      <c r="N9446" t="s">
        <v>36</v>
      </c>
      <c r="O9446">
        <v>148889.82</v>
      </c>
      <c r="P9446">
        <f>_xlfn.DAYS(Table3[[#This Row],[Delivery_Date]],Table3[[#This Row],[Order_Date]])</f>
        <v>4</v>
      </c>
    </row>
    <row r="9447" spans="1:16" x14ac:dyDescent="0.25">
      <c r="A9447">
        <v>9446</v>
      </c>
      <c r="B9447" t="s">
        <v>59</v>
      </c>
      <c r="C9447" t="s">
        <v>24</v>
      </c>
      <c r="D9447" t="s">
        <v>32</v>
      </c>
      <c r="E9447" t="s">
        <v>18</v>
      </c>
      <c r="F9447" t="s">
        <v>217</v>
      </c>
      <c r="G9447" t="s">
        <v>368</v>
      </c>
      <c r="H9447">
        <v>65</v>
      </c>
      <c r="I9447">
        <v>3665.4</v>
      </c>
      <c r="J9447">
        <v>238251</v>
      </c>
      <c r="K9447">
        <v>4748.3500000000004</v>
      </c>
      <c r="L9447">
        <v>321</v>
      </c>
      <c r="M9447" t="s">
        <v>29</v>
      </c>
      <c r="N9447" t="s">
        <v>30</v>
      </c>
      <c r="O9447">
        <v>51450.559999999998</v>
      </c>
      <c r="P9447">
        <f>_xlfn.DAYS(Table3[[#This Row],[Delivery_Date]],Table3[[#This Row],[Order_Date]])</f>
        <v>10</v>
      </c>
    </row>
    <row r="9448" spans="1:16" x14ac:dyDescent="0.25">
      <c r="A9448">
        <v>9447</v>
      </c>
      <c r="B9448" t="s">
        <v>65</v>
      </c>
      <c r="C9448" t="s">
        <v>16</v>
      </c>
      <c r="D9448" t="s">
        <v>17</v>
      </c>
      <c r="E9448" t="s">
        <v>26</v>
      </c>
      <c r="F9448" t="s">
        <v>374</v>
      </c>
      <c r="G9448" t="s">
        <v>269</v>
      </c>
      <c r="H9448">
        <v>55</v>
      </c>
      <c r="I9448">
        <v>11169.23</v>
      </c>
      <c r="J9448">
        <v>614307.65</v>
      </c>
      <c r="K9448">
        <v>3128.58</v>
      </c>
      <c r="L9448">
        <v>88</v>
      </c>
      <c r="M9448" t="s">
        <v>29</v>
      </c>
      <c r="N9448" t="s">
        <v>36</v>
      </c>
      <c r="O9448">
        <v>100585.79</v>
      </c>
      <c r="P9448">
        <f>_xlfn.DAYS(Table3[[#This Row],[Delivery_Date]],Table3[[#This Row],[Order_Date]])</f>
        <v>7</v>
      </c>
    </row>
    <row r="9449" spans="1:16" x14ac:dyDescent="0.25">
      <c r="A9449">
        <v>9448</v>
      </c>
      <c r="B9449" t="s">
        <v>59</v>
      </c>
      <c r="C9449" t="s">
        <v>24</v>
      </c>
      <c r="D9449" t="s">
        <v>39</v>
      </c>
      <c r="E9449" t="s">
        <v>26</v>
      </c>
      <c r="F9449" t="s">
        <v>355</v>
      </c>
      <c r="G9449" t="s">
        <v>418</v>
      </c>
      <c r="H9449">
        <v>57</v>
      </c>
      <c r="I9449">
        <v>25124.32</v>
      </c>
      <c r="J9449">
        <v>1432086.24</v>
      </c>
      <c r="K9449">
        <v>638.05999999999995</v>
      </c>
      <c r="L9449">
        <v>666</v>
      </c>
      <c r="M9449" t="s">
        <v>21</v>
      </c>
      <c r="N9449" t="s">
        <v>43</v>
      </c>
      <c r="O9449">
        <v>112263.4</v>
      </c>
      <c r="P9449">
        <f>_xlfn.DAYS(Table3[[#This Row],[Delivery_Date]],Table3[[#This Row],[Order_Date]])</f>
        <v>13</v>
      </c>
    </row>
    <row r="9450" spans="1:16" x14ac:dyDescent="0.25">
      <c r="A9450">
        <v>9449</v>
      </c>
      <c r="B9450" t="s">
        <v>44</v>
      </c>
      <c r="C9450" t="s">
        <v>16</v>
      </c>
      <c r="D9450" t="s">
        <v>32</v>
      </c>
      <c r="E9450" t="s">
        <v>52</v>
      </c>
      <c r="F9450" t="s">
        <v>376</v>
      </c>
      <c r="G9450" t="s">
        <v>184</v>
      </c>
      <c r="H9450">
        <v>98</v>
      </c>
      <c r="I9450">
        <v>38648.99</v>
      </c>
      <c r="J9450">
        <v>3787601.02</v>
      </c>
      <c r="K9450">
        <v>2326</v>
      </c>
      <c r="L9450">
        <v>262</v>
      </c>
      <c r="M9450" t="s">
        <v>29</v>
      </c>
      <c r="N9450" t="s">
        <v>22</v>
      </c>
      <c r="O9450">
        <v>610248.17000000004</v>
      </c>
      <c r="P9450">
        <f>_xlfn.DAYS(Table3[[#This Row],[Delivery_Date]],Table3[[#This Row],[Order_Date]])</f>
        <v>3</v>
      </c>
    </row>
    <row r="9451" spans="1:16" x14ac:dyDescent="0.25">
      <c r="A9451">
        <v>9450</v>
      </c>
      <c r="B9451" t="s">
        <v>15</v>
      </c>
      <c r="C9451" t="s">
        <v>38</v>
      </c>
      <c r="D9451" t="s">
        <v>17</v>
      </c>
      <c r="E9451" t="s">
        <v>46</v>
      </c>
      <c r="F9451" t="s">
        <v>122</v>
      </c>
      <c r="G9451" t="s">
        <v>366</v>
      </c>
      <c r="H9451">
        <v>8</v>
      </c>
      <c r="I9451">
        <v>33258.57</v>
      </c>
      <c r="J9451">
        <v>266068.56</v>
      </c>
      <c r="K9451">
        <v>4541.47</v>
      </c>
      <c r="L9451">
        <v>641</v>
      </c>
      <c r="M9451" t="s">
        <v>21</v>
      </c>
      <c r="N9451" t="s">
        <v>30</v>
      </c>
      <c r="O9451">
        <v>36903.949999999997</v>
      </c>
      <c r="P9451">
        <f>_xlfn.DAYS(Table3[[#This Row],[Delivery_Date]],Table3[[#This Row],[Order_Date]])</f>
        <v>5</v>
      </c>
    </row>
    <row r="9452" spans="1:16" x14ac:dyDescent="0.25">
      <c r="A9452">
        <v>9451</v>
      </c>
      <c r="B9452" t="s">
        <v>44</v>
      </c>
      <c r="C9452" t="s">
        <v>24</v>
      </c>
      <c r="D9452" t="s">
        <v>32</v>
      </c>
      <c r="E9452" t="s">
        <v>26</v>
      </c>
      <c r="F9452" t="s">
        <v>259</v>
      </c>
      <c r="G9452" t="s">
        <v>416</v>
      </c>
      <c r="H9452">
        <v>10</v>
      </c>
      <c r="I9452">
        <v>47272.28</v>
      </c>
      <c r="J9452">
        <v>472722.8</v>
      </c>
      <c r="K9452">
        <v>2372.69</v>
      </c>
      <c r="L9452">
        <v>193</v>
      </c>
      <c r="M9452" t="s">
        <v>21</v>
      </c>
      <c r="N9452" t="s">
        <v>43</v>
      </c>
      <c r="O9452">
        <v>109728.05</v>
      </c>
      <c r="P9452">
        <f>_xlfn.DAYS(Table3[[#This Row],[Delivery_Date]],Table3[[#This Row],[Order_Date]])</f>
        <v>9</v>
      </c>
    </row>
    <row r="9453" spans="1:16" x14ac:dyDescent="0.25">
      <c r="A9453">
        <v>9452</v>
      </c>
      <c r="B9453" t="s">
        <v>23</v>
      </c>
      <c r="C9453" t="s">
        <v>38</v>
      </c>
      <c r="D9453" t="s">
        <v>25</v>
      </c>
      <c r="E9453" t="s">
        <v>60</v>
      </c>
      <c r="F9453" t="s">
        <v>235</v>
      </c>
      <c r="G9453" t="s">
        <v>145</v>
      </c>
      <c r="H9453">
        <v>69</v>
      </c>
      <c r="I9453">
        <v>31424.6</v>
      </c>
      <c r="J9453">
        <v>2168297.4</v>
      </c>
      <c r="K9453">
        <v>4780.26</v>
      </c>
      <c r="L9453">
        <v>710</v>
      </c>
      <c r="M9453" t="s">
        <v>42</v>
      </c>
      <c r="N9453" t="s">
        <v>30</v>
      </c>
      <c r="O9453">
        <v>225157.55</v>
      </c>
      <c r="P9453">
        <f>_xlfn.DAYS(Table3[[#This Row],[Delivery_Date]],Table3[[#This Row],[Order_Date]])</f>
        <v>12</v>
      </c>
    </row>
    <row r="9454" spans="1:16" x14ac:dyDescent="0.25">
      <c r="A9454">
        <v>9453</v>
      </c>
      <c r="B9454" t="s">
        <v>37</v>
      </c>
      <c r="C9454" t="s">
        <v>38</v>
      </c>
      <c r="D9454" t="s">
        <v>25</v>
      </c>
      <c r="E9454" t="s">
        <v>46</v>
      </c>
      <c r="F9454" t="s">
        <v>325</v>
      </c>
      <c r="G9454" t="s">
        <v>372</v>
      </c>
      <c r="H9454">
        <v>31</v>
      </c>
      <c r="I9454">
        <v>26763.09</v>
      </c>
      <c r="J9454">
        <v>829655.79</v>
      </c>
      <c r="K9454">
        <v>1317.77</v>
      </c>
      <c r="L9454">
        <v>398</v>
      </c>
      <c r="M9454" t="s">
        <v>35</v>
      </c>
      <c r="N9454" t="s">
        <v>36</v>
      </c>
      <c r="O9454">
        <v>115293.41</v>
      </c>
      <c r="P9454">
        <f>_xlfn.DAYS(Table3[[#This Row],[Delivery_Date]],Table3[[#This Row],[Order_Date]])</f>
        <v>11</v>
      </c>
    </row>
    <row r="9455" spans="1:16" x14ac:dyDescent="0.25">
      <c r="A9455">
        <v>9454</v>
      </c>
      <c r="B9455" t="s">
        <v>37</v>
      </c>
      <c r="C9455" t="s">
        <v>16</v>
      </c>
      <c r="D9455" t="s">
        <v>39</v>
      </c>
      <c r="E9455" t="s">
        <v>26</v>
      </c>
      <c r="F9455" t="s">
        <v>195</v>
      </c>
      <c r="G9455" t="s">
        <v>324</v>
      </c>
      <c r="H9455">
        <v>16</v>
      </c>
      <c r="I9455">
        <v>22632.35</v>
      </c>
      <c r="J9455">
        <v>362117.6</v>
      </c>
      <c r="K9455">
        <v>1902.7</v>
      </c>
      <c r="L9455">
        <v>356</v>
      </c>
      <c r="M9455" t="s">
        <v>35</v>
      </c>
      <c r="N9455" t="s">
        <v>30</v>
      </c>
      <c r="O9455">
        <v>24090.26</v>
      </c>
      <c r="P9455">
        <f>_xlfn.DAYS(Table3[[#This Row],[Delivery_Date]],Table3[[#This Row],[Order_Date]])</f>
        <v>1</v>
      </c>
    </row>
    <row r="9456" spans="1:16" x14ac:dyDescent="0.25">
      <c r="A9456">
        <v>9455</v>
      </c>
      <c r="B9456" t="s">
        <v>65</v>
      </c>
      <c r="C9456" t="s">
        <v>16</v>
      </c>
      <c r="D9456" t="s">
        <v>32</v>
      </c>
      <c r="E9456" t="s">
        <v>60</v>
      </c>
      <c r="F9456" t="s">
        <v>395</v>
      </c>
      <c r="G9456" t="s">
        <v>228</v>
      </c>
      <c r="H9456">
        <v>64</v>
      </c>
      <c r="I9456">
        <v>9506.42</v>
      </c>
      <c r="J9456">
        <v>608410.88</v>
      </c>
      <c r="K9456">
        <v>385.46</v>
      </c>
      <c r="L9456">
        <v>537</v>
      </c>
      <c r="M9456" t="s">
        <v>21</v>
      </c>
      <c r="N9456" t="s">
        <v>36</v>
      </c>
      <c r="O9456">
        <v>58126.87</v>
      </c>
      <c r="P9456">
        <f>_xlfn.DAYS(Table3[[#This Row],[Delivery_Date]],Table3[[#This Row],[Order_Date]])</f>
        <v>12</v>
      </c>
    </row>
    <row r="9457" spans="1:16" x14ac:dyDescent="0.25">
      <c r="A9457">
        <v>9456</v>
      </c>
      <c r="B9457" t="s">
        <v>59</v>
      </c>
      <c r="C9457" t="s">
        <v>38</v>
      </c>
      <c r="D9457" t="s">
        <v>32</v>
      </c>
      <c r="E9457" t="s">
        <v>18</v>
      </c>
      <c r="F9457" t="s">
        <v>358</v>
      </c>
      <c r="G9457" t="s">
        <v>377</v>
      </c>
      <c r="H9457">
        <v>60</v>
      </c>
      <c r="I9457">
        <v>29191.13</v>
      </c>
      <c r="J9457">
        <v>1751467.8</v>
      </c>
      <c r="K9457">
        <v>2989.36</v>
      </c>
      <c r="L9457">
        <v>879</v>
      </c>
      <c r="M9457" t="s">
        <v>29</v>
      </c>
      <c r="N9457" t="s">
        <v>22</v>
      </c>
      <c r="O9457">
        <v>204877.18</v>
      </c>
      <c r="P9457">
        <f>_xlfn.DAYS(Table3[[#This Row],[Delivery_Date]],Table3[[#This Row],[Order_Date]])</f>
        <v>3</v>
      </c>
    </row>
    <row r="9458" spans="1:16" x14ac:dyDescent="0.25">
      <c r="A9458">
        <v>9457</v>
      </c>
      <c r="B9458" t="s">
        <v>44</v>
      </c>
      <c r="C9458" t="s">
        <v>16</v>
      </c>
      <c r="D9458" t="s">
        <v>39</v>
      </c>
      <c r="E9458" t="s">
        <v>26</v>
      </c>
      <c r="F9458" t="s">
        <v>133</v>
      </c>
      <c r="G9458" t="s">
        <v>273</v>
      </c>
      <c r="H9458">
        <v>29</v>
      </c>
      <c r="I9458">
        <v>20418.39</v>
      </c>
      <c r="J9458">
        <v>592133.31000000006</v>
      </c>
      <c r="K9458">
        <v>2563.75</v>
      </c>
      <c r="L9458">
        <v>781</v>
      </c>
      <c r="M9458" t="s">
        <v>21</v>
      </c>
      <c r="N9458" t="s">
        <v>70</v>
      </c>
      <c r="O9458">
        <v>61241.89</v>
      </c>
      <c r="P9458">
        <f>_xlfn.DAYS(Table3[[#This Row],[Delivery_Date]],Table3[[#This Row],[Order_Date]])</f>
        <v>12</v>
      </c>
    </row>
    <row r="9459" spans="1:16" x14ac:dyDescent="0.25">
      <c r="A9459">
        <v>9458</v>
      </c>
      <c r="B9459" t="s">
        <v>65</v>
      </c>
      <c r="C9459" t="s">
        <v>16</v>
      </c>
      <c r="D9459" t="s">
        <v>39</v>
      </c>
      <c r="E9459" t="s">
        <v>26</v>
      </c>
      <c r="F9459" t="s">
        <v>242</v>
      </c>
      <c r="G9459" t="s">
        <v>146</v>
      </c>
      <c r="H9459">
        <v>92</v>
      </c>
      <c r="I9459">
        <v>48333.73</v>
      </c>
      <c r="J9459">
        <v>4446703.16</v>
      </c>
      <c r="K9459">
        <v>3714.07</v>
      </c>
      <c r="L9459">
        <v>151</v>
      </c>
      <c r="M9459" t="s">
        <v>35</v>
      </c>
      <c r="N9459" t="s">
        <v>70</v>
      </c>
      <c r="O9459">
        <v>1003386.68</v>
      </c>
      <c r="P9459">
        <f>_xlfn.DAYS(Table3[[#This Row],[Delivery_Date]],Table3[[#This Row],[Order_Date]])</f>
        <v>3</v>
      </c>
    </row>
    <row r="9460" spans="1:16" x14ac:dyDescent="0.25">
      <c r="A9460">
        <v>9459</v>
      </c>
      <c r="B9460" t="s">
        <v>51</v>
      </c>
      <c r="C9460" t="s">
        <v>24</v>
      </c>
      <c r="D9460" t="s">
        <v>45</v>
      </c>
      <c r="E9460" t="s">
        <v>46</v>
      </c>
      <c r="F9460" t="s">
        <v>356</v>
      </c>
      <c r="G9460" t="s">
        <v>136</v>
      </c>
      <c r="H9460">
        <v>41</v>
      </c>
      <c r="I9460">
        <v>21012.92</v>
      </c>
      <c r="J9460">
        <v>861529.72</v>
      </c>
      <c r="K9460">
        <v>2077.09</v>
      </c>
      <c r="L9460">
        <v>994</v>
      </c>
      <c r="M9460" t="s">
        <v>35</v>
      </c>
      <c r="N9460" t="s">
        <v>22</v>
      </c>
      <c r="O9460">
        <v>129737.02</v>
      </c>
      <c r="P9460">
        <f>_xlfn.DAYS(Table3[[#This Row],[Delivery_Date]],Table3[[#This Row],[Order_Date]])</f>
        <v>13</v>
      </c>
    </row>
    <row r="9461" spans="1:16" x14ac:dyDescent="0.25">
      <c r="A9461">
        <v>9460</v>
      </c>
      <c r="B9461" t="s">
        <v>31</v>
      </c>
      <c r="C9461" t="s">
        <v>24</v>
      </c>
      <c r="D9461" t="s">
        <v>39</v>
      </c>
      <c r="E9461" t="s">
        <v>60</v>
      </c>
      <c r="F9461" t="s">
        <v>384</v>
      </c>
      <c r="G9461" t="s">
        <v>265</v>
      </c>
      <c r="H9461">
        <v>70</v>
      </c>
      <c r="I9461">
        <v>20912.38</v>
      </c>
      <c r="J9461">
        <v>1463866.6</v>
      </c>
      <c r="K9461">
        <v>2495.9699999999998</v>
      </c>
      <c r="L9461">
        <v>269</v>
      </c>
      <c r="M9461" t="s">
        <v>29</v>
      </c>
      <c r="N9461" t="s">
        <v>30</v>
      </c>
      <c r="O9461">
        <v>303767.88</v>
      </c>
      <c r="P9461">
        <f>_xlfn.DAYS(Table3[[#This Row],[Delivery_Date]],Table3[[#This Row],[Order_Date]])</f>
        <v>9</v>
      </c>
    </row>
    <row r="9462" spans="1:16" x14ac:dyDescent="0.25">
      <c r="A9462">
        <v>9461</v>
      </c>
      <c r="B9462" t="s">
        <v>59</v>
      </c>
      <c r="C9462" t="s">
        <v>38</v>
      </c>
      <c r="D9462" t="s">
        <v>32</v>
      </c>
      <c r="E9462" t="s">
        <v>52</v>
      </c>
      <c r="F9462" t="s">
        <v>377</v>
      </c>
      <c r="G9462" t="s">
        <v>396</v>
      </c>
      <c r="H9462">
        <v>68</v>
      </c>
      <c r="I9462">
        <v>44100.32</v>
      </c>
      <c r="J9462">
        <v>2998821.76</v>
      </c>
      <c r="K9462">
        <v>1017.78</v>
      </c>
      <c r="L9462">
        <v>614</v>
      </c>
      <c r="M9462" t="s">
        <v>42</v>
      </c>
      <c r="N9462" t="s">
        <v>36</v>
      </c>
      <c r="O9462">
        <v>412232.13</v>
      </c>
      <c r="P9462">
        <f>_xlfn.DAYS(Table3[[#This Row],[Delivery_Date]],Table3[[#This Row],[Order_Date]])</f>
        <v>12</v>
      </c>
    </row>
    <row r="9463" spans="1:16" x14ac:dyDescent="0.25">
      <c r="A9463">
        <v>9462</v>
      </c>
      <c r="B9463" t="s">
        <v>44</v>
      </c>
      <c r="C9463" t="s">
        <v>16</v>
      </c>
      <c r="D9463" t="s">
        <v>39</v>
      </c>
      <c r="E9463" t="s">
        <v>26</v>
      </c>
      <c r="F9463" t="s">
        <v>339</v>
      </c>
      <c r="G9463" t="s">
        <v>318</v>
      </c>
      <c r="H9463">
        <v>8</v>
      </c>
      <c r="I9463">
        <v>11695.63</v>
      </c>
      <c r="J9463">
        <v>93565.04</v>
      </c>
      <c r="K9463">
        <v>4263.3</v>
      </c>
      <c r="L9463">
        <v>705</v>
      </c>
      <c r="M9463" t="s">
        <v>35</v>
      </c>
      <c r="N9463" t="s">
        <v>70</v>
      </c>
      <c r="O9463">
        <v>8317.02</v>
      </c>
      <c r="P9463">
        <f>_xlfn.DAYS(Table3[[#This Row],[Delivery_Date]],Table3[[#This Row],[Order_Date]])</f>
        <v>1</v>
      </c>
    </row>
    <row r="9464" spans="1:16" x14ac:dyDescent="0.25">
      <c r="A9464">
        <v>9463</v>
      </c>
      <c r="B9464" t="s">
        <v>15</v>
      </c>
      <c r="C9464" t="s">
        <v>38</v>
      </c>
      <c r="D9464" t="s">
        <v>25</v>
      </c>
      <c r="E9464" t="s">
        <v>26</v>
      </c>
      <c r="F9464" t="s">
        <v>101</v>
      </c>
      <c r="G9464" t="s">
        <v>103</v>
      </c>
      <c r="H9464">
        <v>3</v>
      </c>
      <c r="I9464">
        <v>8804.4</v>
      </c>
      <c r="J9464">
        <v>26413.200000000001</v>
      </c>
      <c r="K9464">
        <v>107.69</v>
      </c>
      <c r="L9464">
        <v>960</v>
      </c>
      <c r="M9464" t="s">
        <v>42</v>
      </c>
      <c r="N9464" t="s">
        <v>30</v>
      </c>
      <c r="O9464">
        <v>2918.51</v>
      </c>
      <c r="P9464">
        <f>_xlfn.DAYS(Table3[[#This Row],[Delivery_Date]],Table3[[#This Row],[Order_Date]])</f>
        <v>8</v>
      </c>
    </row>
    <row r="9465" spans="1:16" x14ac:dyDescent="0.25">
      <c r="A9465">
        <v>9464</v>
      </c>
      <c r="B9465" t="s">
        <v>44</v>
      </c>
      <c r="C9465" t="s">
        <v>24</v>
      </c>
      <c r="D9465" t="s">
        <v>25</v>
      </c>
      <c r="E9465" t="s">
        <v>46</v>
      </c>
      <c r="F9465" t="s">
        <v>48</v>
      </c>
      <c r="G9465" t="s">
        <v>161</v>
      </c>
      <c r="H9465">
        <v>26</v>
      </c>
      <c r="I9465">
        <v>6318.37</v>
      </c>
      <c r="J9465">
        <v>164277.62</v>
      </c>
      <c r="K9465">
        <v>2611.65</v>
      </c>
      <c r="L9465">
        <v>22</v>
      </c>
      <c r="M9465" t="s">
        <v>29</v>
      </c>
      <c r="N9465" t="s">
        <v>30</v>
      </c>
      <c r="O9465">
        <v>31724.87</v>
      </c>
      <c r="P9465">
        <f>_xlfn.DAYS(Table3[[#This Row],[Delivery_Date]],Table3[[#This Row],[Order_Date]])</f>
        <v>3</v>
      </c>
    </row>
    <row r="9466" spans="1:16" x14ac:dyDescent="0.25">
      <c r="A9466">
        <v>9465</v>
      </c>
      <c r="B9466" t="s">
        <v>23</v>
      </c>
      <c r="C9466" t="s">
        <v>24</v>
      </c>
      <c r="D9466" t="s">
        <v>25</v>
      </c>
      <c r="E9466" t="s">
        <v>52</v>
      </c>
      <c r="F9466" t="s">
        <v>393</v>
      </c>
      <c r="G9466" t="s">
        <v>288</v>
      </c>
      <c r="H9466">
        <v>95</v>
      </c>
      <c r="I9466">
        <v>49845.06</v>
      </c>
      <c r="J9466">
        <v>4735280.7</v>
      </c>
      <c r="K9466">
        <v>4956.0600000000004</v>
      </c>
      <c r="L9466">
        <v>891</v>
      </c>
      <c r="M9466" t="s">
        <v>35</v>
      </c>
      <c r="N9466" t="s">
        <v>30</v>
      </c>
      <c r="O9466">
        <v>972413.91</v>
      </c>
      <c r="P9466">
        <f>_xlfn.DAYS(Table3[[#This Row],[Delivery_Date]],Table3[[#This Row],[Order_Date]])</f>
        <v>10</v>
      </c>
    </row>
    <row r="9467" spans="1:16" x14ac:dyDescent="0.25">
      <c r="A9467">
        <v>9466</v>
      </c>
      <c r="B9467" t="s">
        <v>31</v>
      </c>
      <c r="C9467" t="s">
        <v>24</v>
      </c>
      <c r="D9467" t="s">
        <v>17</v>
      </c>
      <c r="E9467" t="s">
        <v>18</v>
      </c>
      <c r="F9467" t="s">
        <v>103</v>
      </c>
      <c r="G9467" t="s">
        <v>274</v>
      </c>
      <c r="H9467">
        <v>98</v>
      </c>
      <c r="I9467">
        <v>36787.83</v>
      </c>
      <c r="J9467">
        <v>3605207.34</v>
      </c>
      <c r="K9467">
        <v>3993.83</v>
      </c>
      <c r="L9467">
        <v>259</v>
      </c>
      <c r="M9467" t="s">
        <v>42</v>
      </c>
      <c r="N9467" t="s">
        <v>36</v>
      </c>
      <c r="O9467">
        <v>199075.53</v>
      </c>
      <c r="P9467">
        <f>_xlfn.DAYS(Table3[[#This Row],[Delivery_Date]],Table3[[#This Row],[Order_Date]])</f>
        <v>9</v>
      </c>
    </row>
    <row r="9468" spans="1:16" x14ac:dyDescent="0.25">
      <c r="A9468">
        <v>9467</v>
      </c>
      <c r="B9468" t="s">
        <v>44</v>
      </c>
      <c r="C9468" t="s">
        <v>24</v>
      </c>
      <c r="D9468" t="s">
        <v>17</v>
      </c>
      <c r="E9468" t="s">
        <v>60</v>
      </c>
      <c r="F9468" t="s">
        <v>310</v>
      </c>
      <c r="G9468" t="s">
        <v>356</v>
      </c>
      <c r="H9468">
        <v>90</v>
      </c>
      <c r="I9468">
        <v>22209.16</v>
      </c>
      <c r="J9468">
        <v>1998824.4</v>
      </c>
      <c r="K9468">
        <v>4280.53</v>
      </c>
      <c r="L9468">
        <v>763</v>
      </c>
      <c r="M9468" t="s">
        <v>35</v>
      </c>
      <c r="N9468" t="s">
        <v>70</v>
      </c>
      <c r="O9468">
        <v>275928.53000000003</v>
      </c>
      <c r="P9468">
        <f>_xlfn.DAYS(Table3[[#This Row],[Delivery_Date]],Table3[[#This Row],[Order_Date]])</f>
        <v>4</v>
      </c>
    </row>
    <row r="9469" spans="1:16" x14ac:dyDescent="0.25">
      <c r="A9469">
        <v>9468</v>
      </c>
      <c r="B9469" t="s">
        <v>59</v>
      </c>
      <c r="C9469" t="s">
        <v>38</v>
      </c>
      <c r="D9469" t="s">
        <v>45</v>
      </c>
      <c r="E9469" t="s">
        <v>60</v>
      </c>
      <c r="F9469" t="s">
        <v>292</v>
      </c>
      <c r="G9469" t="s">
        <v>405</v>
      </c>
      <c r="H9469">
        <v>57</v>
      </c>
      <c r="I9469">
        <v>30752.27</v>
      </c>
      <c r="J9469">
        <v>1752879.39</v>
      </c>
      <c r="K9469">
        <v>4962.99</v>
      </c>
      <c r="L9469">
        <v>587</v>
      </c>
      <c r="M9469" t="s">
        <v>21</v>
      </c>
      <c r="N9469" t="s">
        <v>30</v>
      </c>
      <c r="O9469">
        <v>131048.61</v>
      </c>
      <c r="P9469">
        <f>_xlfn.DAYS(Table3[[#This Row],[Delivery_Date]],Table3[[#This Row],[Order_Date]])</f>
        <v>9</v>
      </c>
    </row>
    <row r="9470" spans="1:16" x14ac:dyDescent="0.25">
      <c r="A9470">
        <v>9469</v>
      </c>
      <c r="B9470" t="s">
        <v>44</v>
      </c>
      <c r="C9470" t="s">
        <v>16</v>
      </c>
      <c r="D9470" t="s">
        <v>39</v>
      </c>
      <c r="E9470" t="s">
        <v>60</v>
      </c>
      <c r="F9470" t="s">
        <v>326</v>
      </c>
      <c r="G9470" t="s">
        <v>189</v>
      </c>
      <c r="H9470">
        <v>19</v>
      </c>
      <c r="I9470">
        <v>11781.39</v>
      </c>
      <c r="J9470">
        <v>223846.41</v>
      </c>
      <c r="K9470">
        <v>2819.75</v>
      </c>
      <c r="L9470">
        <v>498</v>
      </c>
      <c r="M9470" t="s">
        <v>42</v>
      </c>
      <c r="N9470" t="s">
        <v>36</v>
      </c>
      <c r="O9470">
        <v>39578.870000000003</v>
      </c>
      <c r="P9470">
        <f>_xlfn.DAYS(Table3[[#This Row],[Delivery_Date]],Table3[[#This Row],[Order_Date]])</f>
        <v>1</v>
      </c>
    </row>
    <row r="9471" spans="1:16" x14ac:dyDescent="0.25">
      <c r="A9471">
        <v>9470</v>
      </c>
      <c r="B9471" t="s">
        <v>44</v>
      </c>
      <c r="C9471" t="s">
        <v>38</v>
      </c>
      <c r="D9471" t="s">
        <v>25</v>
      </c>
      <c r="E9471" t="s">
        <v>18</v>
      </c>
      <c r="F9471" t="s">
        <v>393</v>
      </c>
      <c r="G9471" t="s">
        <v>383</v>
      </c>
      <c r="H9471">
        <v>87</v>
      </c>
      <c r="I9471">
        <v>35844.5</v>
      </c>
      <c r="J9471">
        <v>3118471.5</v>
      </c>
      <c r="K9471">
        <v>1987.84</v>
      </c>
      <c r="L9471">
        <v>961</v>
      </c>
      <c r="M9471" t="s">
        <v>29</v>
      </c>
      <c r="N9471" t="s">
        <v>43</v>
      </c>
      <c r="O9471">
        <v>706263.81</v>
      </c>
      <c r="P9471">
        <f>_xlfn.DAYS(Table3[[#This Row],[Delivery_Date]],Table3[[#This Row],[Order_Date]])</f>
        <v>12</v>
      </c>
    </row>
    <row r="9472" spans="1:16" x14ac:dyDescent="0.25">
      <c r="A9472">
        <v>9471</v>
      </c>
      <c r="B9472" t="s">
        <v>23</v>
      </c>
      <c r="C9472" t="s">
        <v>38</v>
      </c>
      <c r="D9472" t="s">
        <v>32</v>
      </c>
      <c r="E9472" t="s">
        <v>52</v>
      </c>
      <c r="F9472" t="s">
        <v>123</v>
      </c>
      <c r="G9472" t="s">
        <v>330</v>
      </c>
      <c r="H9472">
        <v>76</v>
      </c>
      <c r="I9472">
        <v>39938.5</v>
      </c>
      <c r="J9472">
        <v>3035326</v>
      </c>
      <c r="K9472">
        <v>2620.2600000000002</v>
      </c>
      <c r="L9472">
        <v>448</v>
      </c>
      <c r="M9472" t="s">
        <v>21</v>
      </c>
      <c r="N9472" t="s">
        <v>70</v>
      </c>
      <c r="O9472">
        <v>578037.06999999995</v>
      </c>
      <c r="P9472">
        <f>_xlfn.DAYS(Table3[[#This Row],[Delivery_Date]],Table3[[#This Row],[Order_Date]])</f>
        <v>15</v>
      </c>
    </row>
    <row r="9473" spans="1:16" x14ac:dyDescent="0.25">
      <c r="A9473">
        <v>9472</v>
      </c>
      <c r="B9473" t="s">
        <v>51</v>
      </c>
      <c r="C9473" t="s">
        <v>24</v>
      </c>
      <c r="D9473" t="s">
        <v>25</v>
      </c>
      <c r="E9473" t="s">
        <v>46</v>
      </c>
      <c r="F9473" t="s">
        <v>323</v>
      </c>
      <c r="G9473" t="s">
        <v>119</v>
      </c>
      <c r="H9473">
        <v>43</v>
      </c>
      <c r="I9473">
        <v>4845.59</v>
      </c>
      <c r="J9473">
        <v>208360.37</v>
      </c>
      <c r="K9473">
        <v>2684.7</v>
      </c>
      <c r="L9473">
        <v>317</v>
      </c>
      <c r="M9473" t="s">
        <v>35</v>
      </c>
      <c r="N9473" t="s">
        <v>43</v>
      </c>
      <c r="O9473">
        <v>39893.730000000003</v>
      </c>
      <c r="P9473">
        <f>_xlfn.DAYS(Table3[[#This Row],[Delivery_Date]],Table3[[#This Row],[Order_Date]])</f>
        <v>1</v>
      </c>
    </row>
    <row r="9474" spans="1:16" x14ac:dyDescent="0.25">
      <c r="A9474">
        <v>9473</v>
      </c>
      <c r="B9474" t="s">
        <v>59</v>
      </c>
      <c r="C9474" t="s">
        <v>24</v>
      </c>
      <c r="D9474" t="s">
        <v>17</v>
      </c>
      <c r="E9474" t="s">
        <v>52</v>
      </c>
      <c r="F9474" t="s">
        <v>316</v>
      </c>
      <c r="G9474" t="s">
        <v>127</v>
      </c>
      <c r="H9474">
        <v>18</v>
      </c>
      <c r="I9474">
        <v>45050.46</v>
      </c>
      <c r="J9474">
        <v>810908.28</v>
      </c>
      <c r="K9474">
        <v>1210.03</v>
      </c>
      <c r="L9474">
        <v>425</v>
      </c>
      <c r="M9474" t="s">
        <v>21</v>
      </c>
      <c r="N9474" t="s">
        <v>22</v>
      </c>
      <c r="O9474">
        <v>64652.2</v>
      </c>
      <c r="P9474">
        <f>_xlfn.DAYS(Table3[[#This Row],[Delivery_Date]],Table3[[#This Row],[Order_Date]])</f>
        <v>1</v>
      </c>
    </row>
    <row r="9475" spans="1:16" x14ac:dyDescent="0.25">
      <c r="A9475">
        <v>9474</v>
      </c>
      <c r="B9475" t="s">
        <v>37</v>
      </c>
      <c r="C9475" t="s">
        <v>38</v>
      </c>
      <c r="D9475" t="s">
        <v>17</v>
      </c>
      <c r="E9475" t="s">
        <v>26</v>
      </c>
      <c r="F9475" t="s">
        <v>244</v>
      </c>
      <c r="G9475" t="s">
        <v>312</v>
      </c>
      <c r="H9475">
        <v>7</v>
      </c>
      <c r="I9475">
        <v>26741.18</v>
      </c>
      <c r="J9475">
        <v>187188.26</v>
      </c>
      <c r="K9475">
        <v>4255.66</v>
      </c>
      <c r="L9475">
        <v>37</v>
      </c>
      <c r="M9475" t="s">
        <v>42</v>
      </c>
      <c r="N9475" t="s">
        <v>30</v>
      </c>
      <c r="O9475">
        <v>25574.55</v>
      </c>
      <c r="P9475">
        <f>_xlfn.DAYS(Table3[[#This Row],[Delivery_Date]],Table3[[#This Row],[Order_Date]])</f>
        <v>13</v>
      </c>
    </row>
    <row r="9476" spans="1:16" x14ac:dyDescent="0.25">
      <c r="A9476">
        <v>9475</v>
      </c>
      <c r="B9476" t="s">
        <v>65</v>
      </c>
      <c r="C9476" t="s">
        <v>24</v>
      </c>
      <c r="D9476" t="s">
        <v>39</v>
      </c>
      <c r="E9476" t="s">
        <v>52</v>
      </c>
      <c r="F9476" t="s">
        <v>245</v>
      </c>
      <c r="G9476" t="s">
        <v>197</v>
      </c>
      <c r="H9476">
        <v>17</v>
      </c>
      <c r="I9476">
        <v>12158.56</v>
      </c>
      <c r="J9476">
        <v>206695.52</v>
      </c>
      <c r="K9476">
        <v>2098.83</v>
      </c>
      <c r="L9476">
        <v>915</v>
      </c>
      <c r="M9476" t="s">
        <v>29</v>
      </c>
      <c r="N9476" t="s">
        <v>30</v>
      </c>
      <c r="O9476">
        <v>10761.04</v>
      </c>
      <c r="P9476">
        <f>_xlfn.DAYS(Table3[[#This Row],[Delivery_Date]],Table3[[#This Row],[Order_Date]])</f>
        <v>13</v>
      </c>
    </row>
    <row r="9477" spans="1:16" x14ac:dyDescent="0.25">
      <c r="A9477">
        <v>9476</v>
      </c>
      <c r="B9477" t="s">
        <v>37</v>
      </c>
      <c r="C9477" t="s">
        <v>24</v>
      </c>
      <c r="D9477" t="s">
        <v>45</v>
      </c>
      <c r="E9477" t="s">
        <v>18</v>
      </c>
      <c r="F9477" t="s">
        <v>206</v>
      </c>
      <c r="G9477" t="s">
        <v>212</v>
      </c>
      <c r="H9477">
        <v>52</v>
      </c>
      <c r="I9477">
        <v>10555.87</v>
      </c>
      <c r="J9477">
        <v>548905.24</v>
      </c>
      <c r="K9477">
        <v>4540.95</v>
      </c>
      <c r="L9477">
        <v>591</v>
      </c>
      <c r="M9477" t="s">
        <v>29</v>
      </c>
      <c r="N9477" t="s">
        <v>22</v>
      </c>
      <c r="O9477">
        <v>110084.56</v>
      </c>
      <c r="P9477">
        <f>_xlfn.DAYS(Table3[[#This Row],[Delivery_Date]],Table3[[#This Row],[Order_Date]])</f>
        <v>11</v>
      </c>
    </row>
    <row r="9478" spans="1:16" x14ac:dyDescent="0.25">
      <c r="A9478">
        <v>9477</v>
      </c>
      <c r="B9478" t="s">
        <v>59</v>
      </c>
      <c r="C9478" t="s">
        <v>38</v>
      </c>
      <c r="D9478" t="s">
        <v>32</v>
      </c>
      <c r="E9478" t="s">
        <v>46</v>
      </c>
      <c r="F9478" t="s">
        <v>370</v>
      </c>
      <c r="G9478" t="s">
        <v>117</v>
      </c>
      <c r="H9478">
        <v>21</v>
      </c>
      <c r="I9478">
        <v>36982.97</v>
      </c>
      <c r="J9478">
        <v>776642.37</v>
      </c>
      <c r="K9478">
        <v>3288.74</v>
      </c>
      <c r="L9478">
        <v>896</v>
      </c>
      <c r="M9478" t="s">
        <v>29</v>
      </c>
      <c r="N9478" t="s">
        <v>30</v>
      </c>
      <c r="O9478">
        <v>86740.83</v>
      </c>
      <c r="P9478">
        <f>_xlfn.DAYS(Table3[[#This Row],[Delivery_Date]],Table3[[#This Row],[Order_Date]])</f>
        <v>11</v>
      </c>
    </row>
    <row r="9479" spans="1:16" x14ac:dyDescent="0.25">
      <c r="A9479">
        <v>9478</v>
      </c>
      <c r="B9479" t="s">
        <v>37</v>
      </c>
      <c r="C9479" t="s">
        <v>38</v>
      </c>
      <c r="D9479" t="s">
        <v>45</v>
      </c>
      <c r="E9479" t="s">
        <v>18</v>
      </c>
      <c r="F9479" t="s">
        <v>120</v>
      </c>
      <c r="G9479" t="s">
        <v>315</v>
      </c>
      <c r="H9479">
        <v>14</v>
      </c>
      <c r="I9479">
        <v>47555.68</v>
      </c>
      <c r="J9479">
        <v>665779.52</v>
      </c>
      <c r="K9479">
        <v>874.5</v>
      </c>
      <c r="L9479">
        <v>371</v>
      </c>
      <c r="M9479" t="s">
        <v>42</v>
      </c>
      <c r="N9479" t="s">
        <v>22</v>
      </c>
      <c r="O9479">
        <v>126615.08</v>
      </c>
      <c r="P9479">
        <f>_xlfn.DAYS(Table3[[#This Row],[Delivery_Date]],Table3[[#This Row],[Order_Date]])</f>
        <v>15</v>
      </c>
    </row>
    <row r="9480" spans="1:16" x14ac:dyDescent="0.25">
      <c r="A9480">
        <v>9479</v>
      </c>
      <c r="B9480" t="s">
        <v>31</v>
      </c>
      <c r="C9480" t="s">
        <v>16</v>
      </c>
      <c r="D9480" t="s">
        <v>39</v>
      </c>
      <c r="E9480" t="s">
        <v>52</v>
      </c>
      <c r="F9480" t="s">
        <v>355</v>
      </c>
      <c r="G9480" t="s">
        <v>422</v>
      </c>
      <c r="H9480">
        <v>66</v>
      </c>
      <c r="I9480">
        <v>28131.18</v>
      </c>
      <c r="J9480">
        <v>1856657.88</v>
      </c>
      <c r="K9480">
        <v>3314.05</v>
      </c>
      <c r="L9480">
        <v>97</v>
      </c>
      <c r="M9480" t="s">
        <v>21</v>
      </c>
      <c r="N9480" t="s">
        <v>43</v>
      </c>
      <c r="O9480">
        <v>362423.88</v>
      </c>
      <c r="P9480">
        <f>_xlfn.DAYS(Table3[[#This Row],[Delivery_Date]],Table3[[#This Row],[Order_Date]])</f>
        <v>15</v>
      </c>
    </row>
    <row r="9481" spans="1:16" x14ac:dyDescent="0.25">
      <c r="A9481">
        <v>9480</v>
      </c>
      <c r="B9481" t="s">
        <v>65</v>
      </c>
      <c r="C9481" t="s">
        <v>38</v>
      </c>
      <c r="D9481" t="s">
        <v>39</v>
      </c>
      <c r="E9481" t="s">
        <v>18</v>
      </c>
      <c r="F9481" t="s">
        <v>160</v>
      </c>
      <c r="G9481" t="s">
        <v>172</v>
      </c>
      <c r="H9481">
        <v>32</v>
      </c>
      <c r="I9481">
        <v>15470.93</v>
      </c>
      <c r="J9481">
        <v>495069.76</v>
      </c>
      <c r="K9481">
        <v>1926.26</v>
      </c>
      <c r="L9481">
        <v>842</v>
      </c>
      <c r="M9481" t="s">
        <v>35</v>
      </c>
      <c r="N9481" t="s">
        <v>22</v>
      </c>
      <c r="O9481">
        <v>109856.08</v>
      </c>
      <c r="P9481">
        <f>_xlfn.DAYS(Table3[[#This Row],[Delivery_Date]],Table3[[#This Row],[Order_Date]])</f>
        <v>3</v>
      </c>
    </row>
    <row r="9482" spans="1:16" x14ac:dyDescent="0.25">
      <c r="A9482">
        <v>9481</v>
      </c>
      <c r="B9482" t="s">
        <v>44</v>
      </c>
      <c r="C9482" t="s">
        <v>38</v>
      </c>
      <c r="D9482" t="s">
        <v>17</v>
      </c>
      <c r="E9482" t="s">
        <v>26</v>
      </c>
      <c r="F9482" t="s">
        <v>249</v>
      </c>
      <c r="G9482" t="s">
        <v>183</v>
      </c>
      <c r="H9482">
        <v>63</v>
      </c>
      <c r="I9482">
        <v>45095.38</v>
      </c>
      <c r="J9482">
        <v>2841008.94</v>
      </c>
      <c r="K9482">
        <v>1324.86</v>
      </c>
      <c r="L9482">
        <v>386</v>
      </c>
      <c r="M9482" t="s">
        <v>42</v>
      </c>
      <c r="N9482" t="s">
        <v>36</v>
      </c>
      <c r="O9482">
        <v>265609.82</v>
      </c>
      <c r="P9482">
        <f>_xlfn.DAYS(Table3[[#This Row],[Delivery_Date]],Table3[[#This Row],[Order_Date]])</f>
        <v>10</v>
      </c>
    </row>
    <row r="9483" spans="1:16" x14ac:dyDescent="0.25">
      <c r="A9483">
        <v>9482</v>
      </c>
      <c r="B9483" t="s">
        <v>65</v>
      </c>
      <c r="C9483" t="s">
        <v>16</v>
      </c>
      <c r="D9483" t="s">
        <v>32</v>
      </c>
      <c r="E9483" t="s">
        <v>52</v>
      </c>
      <c r="F9483" t="s">
        <v>354</v>
      </c>
      <c r="G9483" t="s">
        <v>251</v>
      </c>
      <c r="H9483">
        <v>90</v>
      </c>
      <c r="I9483">
        <v>8403.7199999999993</v>
      </c>
      <c r="J9483">
        <v>756334.8</v>
      </c>
      <c r="K9483">
        <v>4714.5</v>
      </c>
      <c r="L9483">
        <v>263</v>
      </c>
      <c r="M9483" t="s">
        <v>35</v>
      </c>
      <c r="N9483" t="s">
        <v>30</v>
      </c>
      <c r="O9483">
        <v>117499.21</v>
      </c>
      <c r="P9483">
        <f>_xlfn.DAYS(Table3[[#This Row],[Delivery_Date]],Table3[[#This Row],[Order_Date]])</f>
        <v>4</v>
      </c>
    </row>
    <row r="9484" spans="1:16" x14ac:dyDescent="0.25">
      <c r="A9484">
        <v>9483</v>
      </c>
      <c r="B9484" t="s">
        <v>37</v>
      </c>
      <c r="C9484" t="s">
        <v>16</v>
      </c>
      <c r="D9484" t="s">
        <v>32</v>
      </c>
      <c r="E9484" t="s">
        <v>46</v>
      </c>
      <c r="F9484" t="s">
        <v>262</v>
      </c>
      <c r="G9484" t="s">
        <v>155</v>
      </c>
      <c r="H9484">
        <v>18</v>
      </c>
      <c r="I9484">
        <v>49477.45</v>
      </c>
      <c r="J9484">
        <v>890594.1</v>
      </c>
      <c r="K9484">
        <v>4985.13</v>
      </c>
      <c r="L9484">
        <v>119</v>
      </c>
      <c r="M9484" t="s">
        <v>42</v>
      </c>
      <c r="N9484" t="s">
        <v>30</v>
      </c>
      <c r="O9484">
        <v>193023.4</v>
      </c>
      <c r="P9484">
        <f>_xlfn.DAYS(Table3[[#This Row],[Delivery_Date]],Table3[[#This Row],[Order_Date]])</f>
        <v>11</v>
      </c>
    </row>
    <row r="9485" spans="1:16" x14ac:dyDescent="0.25">
      <c r="A9485">
        <v>9484</v>
      </c>
      <c r="B9485" t="s">
        <v>37</v>
      </c>
      <c r="C9485" t="s">
        <v>38</v>
      </c>
      <c r="D9485" t="s">
        <v>39</v>
      </c>
      <c r="E9485" t="s">
        <v>26</v>
      </c>
      <c r="F9485" t="s">
        <v>218</v>
      </c>
      <c r="G9485" t="s">
        <v>74</v>
      </c>
      <c r="H9485">
        <v>86</v>
      </c>
      <c r="I9485">
        <v>4286.03</v>
      </c>
      <c r="J9485">
        <v>368598.58</v>
      </c>
      <c r="K9485">
        <v>1471.37</v>
      </c>
      <c r="L9485">
        <v>674</v>
      </c>
      <c r="M9485" t="s">
        <v>21</v>
      </c>
      <c r="N9485" t="s">
        <v>43</v>
      </c>
      <c r="O9485">
        <v>32498.52</v>
      </c>
      <c r="P9485">
        <f>_xlfn.DAYS(Table3[[#This Row],[Delivery_Date]],Table3[[#This Row],[Order_Date]])</f>
        <v>8</v>
      </c>
    </row>
    <row r="9486" spans="1:16" x14ac:dyDescent="0.25">
      <c r="A9486">
        <v>9485</v>
      </c>
      <c r="B9486" t="s">
        <v>15</v>
      </c>
      <c r="C9486" t="s">
        <v>24</v>
      </c>
      <c r="D9486" t="s">
        <v>32</v>
      </c>
      <c r="E9486" t="s">
        <v>18</v>
      </c>
      <c r="F9486" t="s">
        <v>376</v>
      </c>
      <c r="G9486" t="s">
        <v>262</v>
      </c>
      <c r="H9486">
        <v>11</v>
      </c>
      <c r="I9486">
        <v>26039.7</v>
      </c>
      <c r="J9486">
        <v>286436.7</v>
      </c>
      <c r="K9486">
        <v>2139.04</v>
      </c>
      <c r="L9486">
        <v>591</v>
      </c>
      <c r="M9486" t="s">
        <v>21</v>
      </c>
      <c r="N9486" t="s">
        <v>30</v>
      </c>
      <c r="O9486">
        <v>30505.56</v>
      </c>
      <c r="P9486">
        <f>_xlfn.DAYS(Table3[[#This Row],[Delivery_Date]],Table3[[#This Row],[Order_Date]])</f>
        <v>12</v>
      </c>
    </row>
    <row r="9487" spans="1:16" x14ac:dyDescent="0.25">
      <c r="A9487">
        <v>9486</v>
      </c>
      <c r="B9487" t="s">
        <v>65</v>
      </c>
      <c r="C9487" t="s">
        <v>16</v>
      </c>
      <c r="D9487" t="s">
        <v>25</v>
      </c>
      <c r="E9487" t="s">
        <v>60</v>
      </c>
      <c r="F9487" t="s">
        <v>385</v>
      </c>
      <c r="G9487" t="s">
        <v>312</v>
      </c>
      <c r="H9487">
        <v>87</v>
      </c>
      <c r="I9487">
        <v>38632.33</v>
      </c>
      <c r="J9487">
        <v>3361012.71</v>
      </c>
      <c r="K9487">
        <v>1489.38</v>
      </c>
      <c r="L9487">
        <v>240</v>
      </c>
      <c r="M9487" t="s">
        <v>42</v>
      </c>
      <c r="N9487" t="s">
        <v>70</v>
      </c>
      <c r="O9487">
        <v>590222.24</v>
      </c>
      <c r="P9487">
        <f>_xlfn.DAYS(Table3[[#This Row],[Delivery_Date]],Table3[[#This Row],[Order_Date]])</f>
        <v>9</v>
      </c>
    </row>
    <row r="9488" spans="1:16" x14ac:dyDescent="0.25">
      <c r="A9488">
        <v>9487</v>
      </c>
      <c r="B9488" t="s">
        <v>51</v>
      </c>
      <c r="C9488" t="s">
        <v>24</v>
      </c>
      <c r="D9488" t="s">
        <v>17</v>
      </c>
      <c r="E9488" t="s">
        <v>52</v>
      </c>
      <c r="F9488" t="s">
        <v>74</v>
      </c>
      <c r="G9488" t="s">
        <v>391</v>
      </c>
      <c r="H9488">
        <v>86</v>
      </c>
      <c r="I9488">
        <v>4533.6499999999996</v>
      </c>
      <c r="J9488">
        <v>389893.9</v>
      </c>
      <c r="K9488">
        <v>3277.74</v>
      </c>
      <c r="L9488">
        <v>67</v>
      </c>
      <c r="M9488" t="s">
        <v>35</v>
      </c>
      <c r="N9488" t="s">
        <v>43</v>
      </c>
      <c r="O9488">
        <v>78317.119999999995</v>
      </c>
      <c r="P9488">
        <f>_xlfn.DAYS(Table3[[#This Row],[Delivery_Date]],Table3[[#This Row],[Order_Date]])</f>
        <v>13</v>
      </c>
    </row>
    <row r="9489" spans="1:16" x14ac:dyDescent="0.25">
      <c r="A9489">
        <v>9488</v>
      </c>
      <c r="B9489" t="s">
        <v>15</v>
      </c>
      <c r="C9489" t="s">
        <v>38</v>
      </c>
      <c r="D9489" t="s">
        <v>39</v>
      </c>
      <c r="E9489" t="s">
        <v>46</v>
      </c>
      <c r="F9489" t="s">
        <v>193</v>
      </c>
      <c r="G9489" t="s">
        <v>288</v>
      </c>
      <c r="H9489">
        <v>65</v>
      </c>
      <c r="I9489">
        <v>26074.7</v>
      </c>
      <c r="J9489">
        <v>1694855.5</v>
      </c>
      <c r="K9489">
        <v>4164.0200000000004</v>
      </c>
      <c r="L9489">
        <v>775</v>
      </c>
      <c r="M9489" t="s">
        <v>35</v>
      </c>
      <c r="N9489" t="s">
        <v>30</v>
      </c>
      <c r="O9489">
        <v>250761.27</v>
      </c>
      <c r="P9489">
        <f>_xlfn.DAYS(Table3[[#This Row],[Delivery_Date]],Table3[[#This Row],[Order_Date]])</f>
        <v>2</v>
      </c>
    </row>
    <row r="9490" spans="1:16" x14ac:dyDescent="0.25">
      <c r="A9490">
        <v>9489</v>
      </c>
      <c r="B9490" t="s">
        <v>31</v>
      </c>
      <c r="C9490" t="s">
        <v>24</v>
      </c>
      <c r="D9490" t="s">
        <v>45</v>
      </c>
      <c r="E9490" t="s">
        <v>46</v>
      </c>
      <c r="F9490" t="s">
        <v>233</v>
      </c>
      <c r="G9490" t="s">
        <v>193</v>
      </c>
      <c r="H9490">
        <v>76</v>
      </c>
      <c r="I9490">
        <v>15906.35</v>
      </c>
      <c r="J9490">
        <v>1208882.6000000001</v>
      </c>
      <c r="K9490">
        <v>1712.86</v>
      </c>
      <c r="L9490">
        <v>948</v>
      </c>
      <c r="M9490" t="s">
        <v>29</v>
      </c>
      <c r="N9490" t="s">
        <v>22</v>
      </c>
      <c r="O9490">
        <v>110722.31</v>
      </c>
      <c r="P9490">
        <f>_xlfn.DAYS(Table3[[#This Row],[Delivery_Date]],Table3[[#This Row],[Order_Date]])</f>
        <v>14</v>
      </c>
    </row>
    <row r="9491" spans="1:16" x14ac:dyDescent="0.25">
      <c r="A9491">
        <v>9490</v>
      </c>
      <c r="B9491" t="s">
        <v>44</v>
      </c>
      <c r="C9491" t="s">
        <v>24</v>
      </c>
      <c r="D9491" t="s">
        <v>45</v>
      </c>
      <c r="E9491" t="s">
        <v>52</v>
      </c>
      <c r="F9491" t="s">
        <v>176</v>
      </c>
      <c r="G9491" t="s">
        <v>88</v>
      </c>
      <c r="H9491">
        <v>91</v>
      </c>
      <c r="I9491">
        <v>46406.54</v>
      </c>
      <c r="J9491">
        <v>4222995.1399999997</v>
      </c>
      <c r="K9491">
        <v>2512.33</v>
      </c>
      <c r="L9491">
        <v>174</v>
      </c>
      <c r="M9491" t="s">
        <v>29</v>
      </c>
      <c r="N9491" t="s">
        <v>70</v>
      </c>
      <c r="O9491">
        <v>854577.76</v>
      </c>
      <c r="P9491">
        <f>_xlfn.DAYS(Table3[[#This Row],[Delivery_Date]],Table3[[#This Row],[Order_Date]])</f>
        <v>13</v>
      </c>
    </row>
    <row r="9492" spans="1:16" x14ac:dyDescent="0.25">
      <c r="A9492">
        <v>9491</v>
      </c>
      <c r="B9492" t="s">
        <v>23</v>
      </c>
      <c r="C9492" t="s">
        <v>24</v>
      </c>
      <c r="D9492" t="s">
        <v>25</v>
      </c>
      <c r="E9492" t="s">
        <v>18</v>
      </c>
      <c r="F9492" t="s">
        <v>96</v>
      </c>
      <c r="G9492" t="s">
        <v>327</v>
      </c>
      <c r="H9492">
        <v>49</v>
      </c>
      <c r="I9492">
        <v>18345.32</v>
      </c>
      <c r="J9492">
        <v>898920.68</v>
      </c>
      <c r="K9492">
        <v>2681.37</v>
      </c>
      <c r="L9492">
        <v>180</v>
      </c>
      <c r="M9492" t="s">
        <v>42</v>
      </c>
      <c r="N9492" t="s">
        <v>22</v>
      </c>
      <c r="O9492">
        <v>210182.67</v>
      </c>
      <c r="P9492">
        <f>_xlfn.DAYS(Table3[[#This Row],[Delivery_Date]],Table3[[#This Row],[Order_Date]])</f>
        <v>9</v>
      </c>
    </row>
    <row r="9493" spans="1:16" x14ac:dyDescent="0.25">
      <c r="A9493">
        <v>9492</v>
      </c>
      <c r="B9493" t="s">
        <v>51</v>
      </c>
      <c r="C9493" t="s">
        <v>38</v>
      </c>
      <c r="D9493" t="s">
        <v>17</v>
      </c>
      <c r="E9493" t="s">
        <v>18</v>
      </c>
      <c r="F9493" t="s">
        <v>214</v>
      </c>
      <c r="G9493" t="s">
        <v>281</v>
      </c>
      <c r="H9493">
        <v>98</v>
      </c>
      <c r="I9493">
        <v>2689.73</v>
      </c>
      <c r="J9493">
        <v>263593.53999999998</v>
      </c>
      <c r="K9493">
        <v>1029.23</v>
      </c>
      <c r="L9493">
        <v>434</v>
      </c>
      <c r="M9493" t="s">
        <v>42</v>
      </c>
      <c r="N9493" t="s">
        <v>22</v>
      </c>
      <c r="O9493">
        <v>38732.19</v>
      </c>
      <c r="P9493">
        <f>_xlfn.DAYS(Table3[[#This Row],[Delivery_Date]],Table3[[#This Row],[Order_Date]])</f>
        <v>2</v>
      </c>
    </row>
    <row r="9494" spans="1:16" x14ac:dyDescent="0.25">
      <c r="A9494">
        <v>9493</v>
      </c>
      <c r="B9494" t="s">
        <v>15</v>
      </c>
      <c r="C9494" t="s">
        <v>38</v>
      </c>
      <c r="D9494" t="s">
        <v>32</v>
      </c>
      <c r="E9494" t="s">
        <v>60</v>
      </c>
      <c r="F9494" t="s">
        <v>188</v>
      </c>
      <c r="G9494" t="s">
        <v>276</v>
      </c>
      <c r="H9494">
        <v>39</v>
      </c>
      <c r="I9494">
        <v>38967.46</v>
      </c>
      <c r="J9494">
        <v>1519730.94</v>
      </c>
      <c r="K9494">
        <v>4893.96</v>
      </c>
      <c r="L9494">
        <v>79</v>
      </c>
      <c r="M9494" t="s">
        <v>42</v>
      </c>
      <c r="N9494" t="s">
        <v>70</v>
      </c>
      <c r="O9494">
        <v>311874.7</v>
      </c>
      <c r="P9494">
        <f>_xlfn.DAYS(Table3[[#This Row],[Delivery_Date]],Table3[[#This Row],[Order_Date]])</f>
        <v>1</v>
      </c>
    </row>
    <row r="9495" spans="1:16" x14ac:dyDescent="0.25">
      <c r="A9495">
        <v>9494</v>
      </c>
      <c r="B9495" t="s">
        <v>37</v>
      </c>
      <c r="C9495" t="s">
        <v>16</v>
      </c>
      <c r="D9495" t="s">
        <v>32</v>
      </c>
      <c r="E9495" t="s">
        <v>60</v>
      </c>
      <c r="F9495" t="s">
        <v>353</v>
      </c>
      <c r="G9495" t="s">
        <v>49</v>
      </c>
      <c r="H9495">
        <v>24</v>
      </c>
      <c r="I9495">
        <v>5483.94</v>
      </c>
      <c r="J9495">
        <v>131614.56</v>
      </c>
      <c r="K9495">
        <v>2827</v>
      </c>
      <c r="L9495">
        <v>216</v>
      </c>
      <c r="M9495" t="s">
        <v>42</v>
      </c>
      <c r="N9495" t="s">
        <v>36</v>
      </c>
      <c r="O9495">
        <v>31940.59</v>
      </c>
      <c r="P9495">
        <f>_xlfn.DAYS(Table3[[#This Row],[Delivery_Date]],Table3[[#This Row],[Order_Date]])</f>
        <v>9</v>
      </c>
    </row>
    <row r="9496" spans="1:16" x14ac:dyDescent="0.25">
      <c r="A9496">
        <v>9495</v>
      </c>
      <c r="B9496" t="s">
        <v>44</v>
      </c>
      <c r="C9496" t="s">
        <v>38</v>
      </c>
      <c r="D9496" t="s">
        <v>25</v>
      </c>
      <c r="E9496" t="s">
        <v>46</v>
      </c>
      <c r="F9496" t="s">
        <v>322</v>
      </c>
      <c r="G9496" t="s">
        <v>241</v>
      </c>
      <c r="H9496">
        <v>51</v>
      </c>
      <c r="I9496">
        <v>11464.46</v>
      </c>
      <c r="J9496">
        <v>584687.46</v>
      </c>
      <c r="K9496">
        <v>463.27</v>
      </c>
      <c r="L9496">
        <v>34</v>
      </c>
      <c r="M9496" t="s">
        <v>29</v>
      </c>
      <c r="N9496" t="s">
        <v>22</v>
      </c>
      <c r="O9496">
        <v>89903.87</v>
      </c>
      <c r="P9496">
        <f>_xlfn.DAYS(Table3[[#This Row],[Delivery_Date]],Table3[[#This Row],[Order_Date]])</f>
        <v>6</v>
      </c>
    </row>
    <row r="9497" spans="1:16" x14ac:dyDescent="0.25">
      <c r="A9497">
        <v>9496</v>
      </c>
      <c r="B9497" t="s">
        <v>23</v>
      </c>
      <c r="C9497" t="s">
        <v>38</v>
      </c>
      <c r="D9497" t="s">
        <v>45</v>
      </c>
      <c r="E9497" t="s">
        <v>18</v>
      </c>
      <c r="F9497" t="s">
        <v>369</v>
      </c>
      <c r="G9497" t="s">
        <v>402</v>
      </c>
      <c r="H9497">
        <v>74</v>
      </c>
      <c r="I9497">
        <v>38726.71</v>
      </c>
      <c r="J9497">
        <v>2865776.54</v>
      </c>
      <c r="K9497">
        <v>4709.5200000000004</v>
      </c>
      <c r="L9497">
        <v>564</v>
      </c>
      <c r="M9497" t="s">
        <v>21</v>
      </c>
      <c r="N9497" t="s">
        <v>43</v>
      </c>
      <c r="O9497">
        <v>175515.3</v>
      </c>
      <c r="P9497">
        <f>_xlfn.DAYS(Table3[[#This Row],[Delivery_Date]],Table3[[#This Row],[Order_Date]])</f>
        <v>8</v>
      </c>
    </row>
    <row r="9498" spans="1:16" x14ac:dyDescent="0.25">
      <c r="A9498">
        <v>9497</v>
      </c>
      <c r="B9498" t="s">
        <v>51</v>
      </c>
      <c r="C9498" t="s">
        <v>38</v>
      </c>
      <c r="D9498" t="s">
        <v>39</v>
      </c>
      <c r="E9498" t="s">
        <v>18</v>
      </c>
      <c r="F9498" t="s">
        <v>254</v>
      </c>
      <c r="G9498" t="s">
        <v>408</v>
      </c>
      <c r="H9498">
        <v>67</v>
      </c>
      <c r="I9498">
        <v>23715.68</v>
      </c>
      <c r="J9498">
        <v>1588950.56</v>
      </c>
      <c r="K9498">
        <v>3255.35</v>
      </c>
      <c r="L9498">
        <v>380</v>
      </c>
      <c r="M9498" t="s">
        <v>21</v>
      </c>
      <c r="N9498" t="s">
        <v>36</v>
      </c>
      <c r="O9498">
        <v>295587.62</v>
      </c>
      <c r="P9498">
        <f>_xlfn.DAYS(Table3[[#This Row],[Delivery_Date]],Table3[[#This Row],[Order_Date]])</f>
        <v>5</v>
      </c>
    </row>
    <row r="9499" spans="1:16" x14ac:dyDescent="0.25">
      <c r="A9499">
        <v>9498</v>
      </c>
      <c r="B9499" t="s">
        <v>51</v>
      </c>
      <c r="C9499" t="s">
        <v>38</v>
      </c>
      <c r="D9499" t="s">
        <v>17</v>
      </c>
      <c r="E9499" t="s">
        <v>60</v>
      </c>
      <c r="F9499" t="s">
        <v>339</v>
      </c>
      <c r="G9499" t="s">
        <v>125</v>
      </c>
      <c r="H9499">
        <v>34</v>
      </c>
      <c r="I9499">
        <v>3446.46</v>
      </c>
      <c r="J9499">
        <v>117179.64</v>
      </c>
      <c r="K9499">
        <v>3341.82</v>
      </c>
      <c r="L9499">
        <v>129</v>
      </c>
      <c r="M9499" t="s">
        <v>42</v>
      </c>
      <c r="N9499" t="s">
        <v>30</v>
      </c>
      <c r="O9499">
        <v>12860.12</v>
      </c>
      <c r="P9499">
        <f>_xlfn.DAYS(Table3[[#This Row],[Delivery_Date]],Table3[[#This Row],[Order_Date]])</f>
        <v>11</v>
      </c>
    </row>
    <row r="9500" spans="1:16" x14ac:dyDescent="0.25">
      <c r="A9500">
        <v>9499</v>
      </c>
      <c r="B9500" t="s">
        <v>23</v>
      </c>
      <c r="C9500" t="s">
        <v>16</v>
      </c>
      <c r="D9500" t="s">
        <v>45</v>
      </c>
      <c r="E9500" t="s">
        <v>46</v>
      </c>
      <c r="F9500" t="s">
        <v>361</v>
      </c>
      <c r="G9500" t="s">
        <v>363</v>
      </c>
      <c r="H9500">
        <v>36</v>
      </c>
      <c r="I9500">
        <v>4131.25</v>
      </c>
      <c r="J9500">
        <v>148725</v>
      </c>
      <c r="K9500">
        <v>3350.14</v>
      </c>
      <c r="L9500">
        <v>416</v>
      </c>
      <c r="M9500" t="s">
        <v>35</v>
      </c>
      <c r="N9500" t="s">
        <v>36</v>
      </c>
      <c r="O9500">
        <v>33747.980000000003</v>
      </c>
      <c r="P9500">
        <f>_xlfn.DAYS(Table3[[#This Row],[Delivery_Date]],Table3[[#This Row],[Order_Date]])</f>
        <v>7</v>
      </c>
    </row>
    <row r="9501" spans="1:16" x14ac:dyDescent="0.25">
      <c r="A9501">
        <v>9500</v>
      </c>
      <c r="B9501" t="s">
        <v>65</v>
      </c>
      <c r="C9501" t="s">
        <v>16</v>
      </c>
      <c r="D9501" t="s">
        <v>25</v>
      </c>
      <c r="E9501" t="s">
        <v>60</v>
      </c>
      <c r="F9501" t="s">
        <v>136</v>
      </c>
      <c r="G9501" t="s">
        <v>171</v>
      </c>
      <c r="H9501">
        <v>35</v>
      </c>
      <c r="I9501">
        <v>13201.08</v>
      </c>
      <c r="J9501">
        <v>462037.8</v>
      </c>
      <c r="K9501">
        <v>3867.68</v>
      </c>
      <c r="L9501">
        <v>121</v>
      </c>
      <c r="M9501" t="s">
        <v>35</v>
      </c>
      <c r="N9501" t="s">
        <v>36</v>
      </c>
      <c r="O9501">
        <v>51406.57</v>
      </c>
      <c r="P9501">
        <f>_xlfn.DAYS(Table3[[#This Row],[Delivery_Date]],Table3[[#This Row],[Order_Date]])</f>
        <v>4</v>
      </c>
    </row>
    <row r="9502" spans="1:16" x14ac:dyDescent="0.25">
      <c r="A9502">
        <v>9501</v>
      </c>
      <c r="B9502" t="s">
        <v>59</v>
      </c>
      <c r="C9502" t="s">
        <v>16</v>
      </c>
      <c r="D9502" t="s">
        <v>32</v>
      </c>
      <c r="E9502" t="s">
        <v>60</v>
      </c>
      <c r="F9502" t="s">
        <v>123</v>
      </c>
      <c r="G9502" t="s">
        <v>96</v>
      </c>
      <c r="H9502">
        <v>75</v>
      </c>
      <c r="I9502">
        <v>36596.51</v>
      </c>
      <c r="J9502">
        <v>2744738.25</v>
      </c>
      <c r="K9502">
        <v>1152.27</v>
      </c>
      <c r="L9502">
        <v>676</v>
      </c>
      <c r="M9502" t="s">
        <v>29</v>
      </c>
      <c r="N9502" t="s">
        <v>36</v>
      </c>
      <c r="O9502">
        <v>602526.81000000006</v>
      </c>
      <c r="P9502">
        <f>_xlfn.DAYS(Table3[[#This Row],[Delivery_Date]],Table3[[#This Row],[Order_Date]])</f>
        <v>14</v>
      </c>
    </row>
    <row r="9503" spans="1:16" x14ac:dyDescent="0.25">
      <c r="A9503">
        <v>9502</v>
      </c>
      <c r="B9503" t="s">
        <v>59</v>
      </c>
      <c r="C9503" t="s">
        <v>38</v>
      </c>
      <c r="D9503" t="s">
        <v>32</v>
      </c>
      <c r="E9503" t="s">
        <v>60</v>
      </c>
      <c r="F9503" t="s">
        <v>183</v>
      </c>
      <c r="G9503" t="s">
        <v>185</v>
      </c>
      <c r="H9503">
        <v>90</v>
      </c>
      <c r="I9503">
        <v>16995.54</v>
      </c>
      <c r="J9503">
        <v>1529598.6</v>
      </c>
      <c r="K9503">
        <v>1171.8399999999999</v>
      </c>
      <c r="L9503">
        <v>417</v>
      </c>
      <c r="M9503" t="s">
        <v>21</v>
      </c>
      <c r="N9503" t="s">
        <v>36</v>
      </c>
      <c r="O9503">
        <v>311987.75</v>
      </c>
      <c r="P9503">
        <f>_xlfn.DAYS(Table3[[#This Row],[Delivery_Date]],Table3[[#This Row],[Order_Date]])</f>
        <v>10</v>
      </c>
    </row>
    <row r="9504" spans="1:16" x14ac:dyDescent="0.25">
      <c r="A9504">
        <v>9503</v>
      </c>
      <c r="B9504" t="s">
        <v>44</v>
      </c>
      <c r="C9504" t="s">
        <v>38</v>
      </c>
      <c r="D9504" t="s">
        <v>39</v>
      </c>
      <c r="E9504" t="s">
        <v>52</v>
      </c>
      <c r="F9504" t="s">
        <v>274</v>
      </c>
      <c r="G9504" t="s">
        <v>416</v>
      </c>
      <c r="H9504">
        <v>30</v>
      </c>
      <c r="I9504">
        <v>29819.42</v>
      </c>
      <c r="J9504">
        <v>894582.6</v>
      </c>
      <c r="K9504">
        <v>4733.33</v>
      </c>
      <c r="L9504">
        <v>511</v>
      </c>
      <c r="M9504" t="s">
        <v>35</v>
      </c>
      <c r="N9504" t="s">
        <v>43</v>
      </c>
      <c r="O9504">
        <v>172050</v>
      </c>
      <c r="P9504">
        <f>_xlfn.DAYS(Table3[[#This Row],[Delivery_Date]],Table3[[#This Row],[Order_Date]])</f>
        <v>12</v>
      </c>
    </row>
    <row r="9505" spans="1:16" x14ac:dyDescent="0.25">
      <c r="A9505">
        <v>9504</v>
      </c>
      <c r="B9505" t="s">
        <v>31</v>
      </c>
      <c r="C9505" t="s">
        <v>24</v>
      </c>
      <c r="D9505" t="s">
        <v>45</v>
      </c>
      <c r="E9505" t="s">
        <v>60</v>
      </c>
      <c r="F9505" t="s">
        <v>63</v>
      </c>
      <c r="G9505" t="s">
        <v>291</v>
      </c>
      <c r="H9505">
        <v>43</v>
      </c>
      <c r="I9505">
        <v>10605.51</v>
      </c>
      <c r="J9505">
        <v>456036.93</v>
      </c>
      <c r="K9505">
        <v>4931.6899999999996</v>
      </c>
      <c r="L9505">
        <v>296</v>
      </c>
      <c r="M9505" t="s">
        <v>21</v>
      </c>
      <c r="N9505" t="s">
        <v>70</v>
      </c>
      <c r="O9505">
        <v>27730.26</v>
      </c>
      <c r="P9505">
        <f>_xlfn.DAYS(Table3[[#This Row],[Delivery_Date]],Table3[[#This Row],[Order_Date]])</f>
        <v>14</v>
      </c>
    </row>
    <row r="9506" spans="1:16" x14ac:dyDescent="0.25">
      <c r="A9506">
        <v>9505</v>
      </c>
      <c r="B9506" t="s">
        <v>44</v>
      </c>
      <c r="C9506" t="s">
        <v>16</v>
      </c>
      <c r="D9506" t="s">
        <v>45</v>
      </c>
      <c r="E9506" t="s">
        <v>26</v>
      </c>
      <c r="F9506" t="s">
        <v>360</v>
      </c>
      <c r="G9506" t="s">
        <v>368</v>
      </c>
      <c r="H9506">
        <v>44</v>
      </c>
      <c r="I9506">
        <v>15483.46</v>
      </c>
      <c r="J9506">
        <v>681272.24</v>
      </c>
      <c r="K9506">
        <v>2885.97</v>
      </c>
      <c r="L9506">
        <v>82</v>
      </c>
      <c r="M9506" t="s">
        <v>42</v>
      </c>
      <c r="N9506" t="s">
        <v>30</v>
      </c>
      <c r="O9506">
        <v>53007.360000000001</v>
      </c>
      <c r="P9506">
        <f>_xlfn.DAYS(Table3[[#This Row],[Delivery_Date]],Table3[[#This Row],[Order_Date]])</f>
        <v>13</v>
      </c>
    </row>
    <row r="9507" spans="1:16" x14ac:dyDescent="0.25">
      <c r="A9507">
        <v>9506</v>
      </c>
      <c r="B9507" t="s">
        <v>37</v>
      </c>
      <c r="C9507" t="s">
        <v>38</v>
      </c>
      <c r="D9507" t="s">
        <v>17</v>
      </c>
      <c r="E9507" t="s">
        <v>60</v>
      </c>
      <c r="F9507" t="s">
        <v>341</v>
      </c>
      <c r="G9507" t="s">
        <v>77</v>
      </c>
      <c r="H9507">
        <v>31</v>
      </c>
      <c r="I9507">
        <v>44676.89</v>
      </c>
      <c r="J9507">
        <v>1384983.59</v>
      </c>
      <c r="K9507">
        <v>4109.66</v>
      </c>
      <c r="L9507">
        <v>169</v>
      </c>
      <c r="M9507" t="s">
        <v>35</v>
      </c>
      <c r="N9507" t="s">
        <v>22</v>
      </c>
      <c r="O9507">
        <v>255752.19</v>
      </c>
      <c r="P9507">
        <f>_xlfn.DAYS(Table3[[#This Row],[Delivery_Date]],Table3[[#This Row],[Order_Date]])</f>
        <v>11</v>
      </c>
    </row>
    <row r="9508" spans="1:16" x14ac:dyDescent="0.25">
      <c r="A9508">
        <v>9507</v>
      </c>
      <c r="B9508" t="s">
        <v>15</v>
      </c>
      <c r="C9508" t="s">
        <v>24</v>
      </c>
      <c r="D9508" t="s">
        <v>45</v>
      </c>
      <c r="E9508" t="s">
        <v>52</v>
      </c>
      <c r="F9508" t="s">
        <v>362</v>
      </c>
      <c r="G9508" t="s">
        <v>63</v>
      </c>
      <c r="H9508">
        <v>25</v>
      </c>
      <c r="I9508">
        <v>3952.57</v>
      </c>
      <c r="J9508">
        <v>98814.25</v>
      </c>
      <c r="K9508">
        <v>2746.13</v>
      </c>
      <c r="L9508">
        <v>787</v>
      </c>
      <c r="M9508" t="s">
        <v>42</v>
      </c>
      <c r="N9508" t="s">
        <v>43</v>
      </c>
      <c r="O9508">
        <v>14134.26</v>
      </c>
      <c r="P9508">
        <f>_xlfn.DAYS(Table3[[#This Row],[Delivery_Date]],Table3[[#This Row],[Order_Date]])</f>
        <v>7</v>
      </c>
    </row>
    <row r="9509" spans="1:16" x14ac:dyDescent="0.25">
      <c r="A9509">
        <v>9508</v>
      </c>
      <c r="B9509" t="s">
        <v>15</v>
      </c>
      <c r="C9509" t="s">
        <v>24</v>
      </c>
      <c r="D9509" t="s">
        <v>39</v>
      </c>
      <c r="E9509" t="s">
        <v>60</v>
      </c>
      <c r="F9509" t="s">
        <v>370</v>
      </c>
      <c r="G9509" t="s">
        <v>117</v>
      </c>
      <c r="H9509">
        <v>32</v>
      </c>
      <c r="I9509">
        <v>13146.95</v>
      </c>
      <c r="J9509">
        <v>420702.4</v>
      </c>
      <c r="K9509">
        <v>4418.6099999999997</v>
      </c>
      <c r="L9509">
        <v>762</v>
      </c>
      <c r="M9509" t="s">
        <v>29</v>
      </c>
      <c r="N9509" t="s">
        <v>36</v>
      </c>
      <c r="O9509">
        <v>81443.009999999995</v>
      </c>
      <c r="P9509">
        <f>_xlfn.DAYS(Table3[[#This Row],[Delivery_Date]],Table3[[#This Row],[Order_Date]])</f>
        <v>11</v>
      </c>
    </row>
    <row r="9510" spans="1:16" x14ac:dyDescent="0.25">
      <c r="A9510">
        <v>9509</v>
      </c>
      <c r="B9510" t="s">
        <v>23</v>
      </c>
      <c r="C9510" t="s">
        <v>24</v>
      </c>
      <c r="D9510" t="s">
        <v>45</v>
      </c>
      <c r="E9510" t="s">
        <v>18</v>
      </c>
      <c r="F9510" t="s">
        <v>386</v>
      </c>
      <c r="G9510" t="s">
        <v>147</v>
      </c>
      <c r="H9510">
        <v>40</v>
      </c>
      <c r="I9510">
        <v>8027.51</v>
      </c>
      <c r="J9510">
        <v>321100.40000000002</v>
      </c>
      <c r="K9510">
        <v>2744.25</v>
      </c>
      <c r="L9510">
        <v>64</v>
      </c>
      <c r="M9510" t="s">
        <v>21</v>
      </c>
      <c r="N9510" t="s">
        <v>43</v>
      </c>
      <c r="O9510">
        <v>47609.25</v>
      </c>
      <c r="P9510">
        <f>_xlfn.DAYS(Table3[[#This Row],[Delivery_Date]],Table3[[#This Row],[Order_Date]])</f>
        <v>15</v>
      </c>
    </row>
    <row r="9511" spans="1:16" x14ac:dyDescent="0.25">
      <c r="A9511">
        <v>9510</v>
      </c>
      <c r="B9511" t="s">
        <v>23</v>
      </c>
      <c r="C9511" t="s">
        <v>16</v>
      </c>
      <c r="D9511" t="s">
        <v>45</v>
      </c>
      <c r="E9511" t="s">
        <v>46</v>
      </c>
      <c r="F9511" t="s">
        <v>69</v>
      </c>
      <c r="G9511" t="s">
        <v>204</v>
      </c>
      <c r="H9511">
        <v>49</v>
      </c>
      <c r="I9511">
        <v>28449.77</v>
      </c>
      <c r="J9511">
        <v>1394038.73</v>
      </c>
      <c r="K9511">
        <v>1901.95</v>
      </c>
      <c r="L9511">
        <v>569</v>
      </c>
      <c r="M9511" t="s">
        <v>35</v>
      </c>
      <c r="N9511" t="s">
        <v>36</v>
      </c>
      <c r="O9511">
        <v>140897.42000000001</v>
      </c>
      <c r="P9511">
        <f>_xlfn.DAYS(Table3[[#This Row],[Delivery_Date]],Table3[[#This Row],[Order_Date]])</f>
        <v>12</v>
      </c>
    </row>
    <row r="9512" spans="1:16" x14ac:dyDescent="0.25">
      <c r="A9512">
        <v>9511</v>
      </c>
      <c r="B9512" t="s">
        <v>44</v>
      </c>
      <c r="C9512" t="s">
        <v>38</v>
      </c>
      <c r="D9512" t="s">
        <v>32</v>
      </c>
      <c r="E9512" t="s">
        <v>18</v>
      </c>
      <c r="F9512" t="s">
        <v>145</v>
      </c>
      <c r="G9512" t="s">
        <v>100</v>
      </c>
      <c r="H9512">
        <v>34</v>
      </c>
      <c r="I9512">
        <v>40145.18</v>
      </c>
      <c r="J9512">
        <v>1364936.12</v>
      </c>
      <c r="K9512">
        <v>3216.19</v>
      </c>
      <c r="L9512">
        <v>520</v>
      </c>
      <c r="M9512" t="s">
        <v>42</v>
      </c>
      <c r="N9512" t="s">
        <v>30</v>
      </c>
      <c r="O9512">
        <v>201027.61</v>
      </c>
      <c r="P9512">
        <f>_xlfn.DAYS(Table3[[#This Row],[Delivery_Date]],Table3[[#This Row],[Order_Date]])</f>
        <v>10</v>
      </c>
    </row>
    <row r="9513" spans="1:16" x14ac:dyDescent="0.25">
      <c r="A9513">
        <v>9512</v>
      </c>
      <c r="B9513" t="s">
        <v>23</v>
      </c>
      <c r="C9513" t="s">
        <v>38</v>
      </c>
      <c r="D9513" t="s">
        <v>25</v>
      </c>
      <c r="E9513" t="s">
        <v>52</v>
      </c>
      <c r="F9513" t="s">
        <v>393</v>
      </c>
      <c r="G9513" t="s">
        <v>193</v>
      </c>
      <c r="H9513">
        <v>32</v>
      </c>
      <c r="I9513">
        <v>37212.6</v>
      </c>
      <c r="J9513">
        <v>1190803.2</v>
      </c>
      <c r="K9513">
        <v>462.48</v>
      </c>
      <c r="L9513">
        <v>636</v>
      </c>
      <c r="M9513" t="s">
        <v>42</v>
      </c>
      <c r="N9513" t="s">
        <v>30</v>
      </c>
      <c r="O9513">
        <v>137197.67000000001</v>
      </c>
      <c r="P9513">
        <f>_xlfn.DAYS(Table3[[#This Row],[Delivery_Date]],Table3[[#This Row],[Order_Date]])</f>
        <v>8</v>
      </c>
    </row>
    <row r="9514" spans="1:16" x14ac:dyDescent="0.25">
      <c r="A9514">
        <v>9513</v>
      </c>
      <c r="B9514" t="s">
        <v>31</v>
      </c>
      <c r="C9514" t="s">
        <v>16</v>
      </c>
      <c r="D9514" t="s">
        <v>39</v>
      </c>
      <c r="E9514" t="s">
        <v>60</v>
      </c>
      <c r="F9514" t="s">
        <v>161</v>
      </c>
      <c r="G9514" t="s">
        <v>112</v>
      </c>
      <c r="H9514">
        <v>51</v>
      </c>
      <c r="I9514">
        <v>20479.400000000001</v>
      </c>
      <c r="J9514">
        <v>1044449.4</v>
      </c>
      <c r="K9514">
        <v>1269.1500000000001</v>
      </c>
      <c r="L9514">
        <v>307</v>
      </c>
      <c r="M9514" t="s">
        <v>42</v>
      </c>
      <c r="N9514" t="s">
        <v>70</v>
      </c>
      <c r="O9514">
        <v>156217.76</v>
      </c>
      <c r="P9514">
        <f>_xlfn.DAYS(Table3[[#This Row],[Delivery_Date]],Table3[[#This Row],[Order_Date]])</f>
        <v>6</v>
      </c>
    </row>
    <row r="9515" spans="1:16" x14ac:dyDescent="0.25">
      <c r="A9515">
        <v>9514</v>
      </c>
      <c r="B9515" t="s">
        <v>23</v>
      </c>
      <c r="C9515" t="s">
        <v>38</v>
      </c>
      <c r="D9515" t="s">
        <v>45</v>
      </c>
      <c r="E9515" t="s">
        <v>18</v>
      </c>
      <c r="F9515" t="s">
        <v>339</v>
      </c>
      <c r="G9515" t="s">
        <v>371</v>
      </c>
      <c r="H9515">
        <v>30</v>
      </c>
      <c r="I9515">
        <v>3192.09</v>
      </c>
      <c r="J9515">
        <v>95762.7</v>
      </c>
      <c r="K9515">
        <v>3426.09</v>
      </c>
      <c r="L9515">
        <v>49</v>
      </c>
      <c r="M9515" t="s">
        <v>21</v>
      </c>
      <c r="N9515" t="s">
        <v>22</v>
      </c>
      <c r="O9515">
        <v>6905.35</v>
      </c>
      <c r="P9515">
        <f>_xlfn.DAYS(Table3[[#This Row],[Delivery_Date]],Table3[[#This Row],[Order_Date]])</f>
        <v>8</v>
      </c>
    </row>
    <row r="9516" spans="1:16" x14ac:dyDescent="0.25">
      <c r="A9516">
        <v>9515</v>
      </c>
      <c r="B9516" t="s">
        <v>44</v>
      </c>
      <c r="C9516" t="s">
        <v>38</v>
      </c>
      <c r="D9516" t="s">
        <v>25</v>
      </c>
      <c r="E9516" t="s">
        <v>46</v>
      </c>
      <c r="F9516" t="s">
        <v>346</v>
      </c>
      <c r="G9516" t="s">
        <v>169</v>
      </c>
      <c r="H9516">
        <v>89</v>
      </c>
      <c r="I9516">
        <v>40284.660000000003</v>
      </c>
      <c r="J9516">
        <v>3585334.74</v>
      </c>
      <c r="K9516">
        <v>3192.88</v>
      </c>
      <c r="L9516">
        <v>444</v>
      </c>
      <c r="M9516" t="s">
        <v>42</v>
      </c>
      <c r="N9516" t="s">
        <v>70</v>
      </c>
      <c r="O9516">
        <v>356290.77</v>
      </c>
      <c r="P9516">
        <f>_xlfn.DAYS(Table3[[#This Row],[Delivery_Date]],Table3[[#This Row],[Order_Date]])</f>
        <v>2</v>
      </c>
    </row>
    <row r="9517" spans="1:16" x14ac:dyDescent="0.25">
      <c r="A9517">
        <v>9516</v>
      </c>
      <c r="B9517" t="s">
        <v>37</v>
      </c>
      <c r="C9517" t="s">
        <v>16</v>
      </c>
      <c r="D9517" t="s">
        <v>25</v>
      </c>
      <c r="E9517" t="s">
        <v>18</v>
      </c>
      <c r="F9517" t="s">
        <v>285</v>
      </c>
      <c r="G9517" t="s">
        <v>242</v>
      </c>
      <c r="H9517">
        <v>99</v>
      </c>
      <c r="I9517">
        <v>14194.77</v>
      </c>
      <c r="J9517">
        <v>1405282.23</v>
      </c>
      <c r="K9517">
        <v>4945.6400000000003</v>
      </c>
      <c r="L9517">
        <v>168</v>
      </c>
      <c r="M9517" t="s">
        <v>29</v>
      </c>
      <c r="N9517" t="s">
        <v>43</v>
      </c>
      <c r="O9517">
        <v>141442.67000000001</v>
      </c>
      <c r="P9517">
        <f>_xlfn.DAYS(Table3[[#This Row],[Delivery_Date]],Table3[[#This Row],[Order_Date]])</f>
        <v>3</v>
      </c>
    </row>
    <row r="9518" spans="1:16" x14ac:dyDescent="0.25">
      <c r="A9518">
        <v>9517</v>
      </c>
      <c r="B9518" t="s">
        <v>65</v>
      </c>
      <c r="C9518" t="s">
        <v>38</v>
      </c>
      <c r="D9518" t="s">
        <v>32</v>
      </c>
      <c r="E9518" t="s">
        <v>26</v>
      </c>
      <c r="F9518" t="s">
        <v>362</v>
      </c>
      <c r="G9518" t="s">
        <v>100</v>
      </c>
      <c r="H9518">
        <v>73</v>
      </c>
      <c r="I9518">
        <v>31445.63</v>
      </c>
      <c r="J9518">
        <v>2295530.9900000002</v>
      </c>
      <c r="K9518">
        <v>3869.79</v>
      </c>
      <c r="L9518">
        <v>611</v>
      </c>
      <c r="M9518" t="s">
        <v>21</v>
      </c>
      <c r="N9518" t="s">
        <v>30</v>
      </c>
      <c r="O9518">
        <v>237316.67</v>
      </c>
      <c r="P9518">
        <f>_xlfn.DAYS(Table3[[#This Row],[Delivery_Date]],Table3[[#This Row],[Order_Date]])</f>
        <v>15</v>
      </c>
    </row>
    <row r="9519" spans="1:16" x14ac:dyDescent="0.25">
      <c r="A9519">
        <v>9518</v>
      </c>
      <c r="B9519" t="s">
        <v>15</v>
      </c>
      <c r="C9519" t="s">
        <v>38</v>
      </c>
      <c r="D9519" t="s">
        <v>25</v>
      </c>
      <c r="E9519" t="s">
        <v>52</v>
      </c>
      <c r="F9519" t="s">
        <v>408</v>
      </c>
      <c r="G9519" t="s">
        <v>222</v>
      </c>
      <c r="H9519">
        <v>50</v>
      </c>
      <c r="I9519">
        <v>6808.2</v>
      </c>
      <c r="J9519">
        <v>340410</v>
      </c>
      <c r="K9519">
        <v>1875.53</v>
      </c>
      <c r="L9519">
        <v>735</v>
      </c>
      <c r="M9519" t="s">
        <v>21</v>
      </c>
      <c r="N9519" t="s">
        <v>70</v>
      </c>
      <c r="O9519">
        <v>55864.84</v>
      </c>
      <c r="P9519">
        <f>_xlfn.DAYS(Table3[[#This Row],[Delivery_Date]],Table3[[#This Row],[Order_Date]])</f>
        <v>3</v>
      </c>
    </row>
    <row r="9520" spans="1:16" x14ac:dyDescent="0.25">
      <c r="A9520">
        <v>9519</v>
      </c>
      <c r="B9520" t="s">
        <v>51</v>
      </c>
      <c r="C9520" t="s">
        <v>24</v>
      </c>
      <c r="D9520" t="s">
        <v>39</v>
      </c>
      <c r="E9520" t="s">
        <v>60</v>
      </c>
      <c r="F9520" t="s">
        <v>120</v>
      </c>
      <c r="G9520" t="s">
        <v>100</v>
      </c>
      <c r="H9520">
        <v>35</v>
      </c>
      <c r="I9520">
        <v>13657.38</v>
      </c>
      <c r="J9520">
        <v>478008.3</v>
      </c>
      <c r="K9520">
        <v>4425.7700000000004</v>
      </c>
      <c r="L9520">
        <v>299</v>
      </c>
      <c r="M9520" t="s">
        <v>29</v>
      </c>
      <c r="N9520" t="s">
        <v>43</v>
      </c>
      <c r="O9520">
        <v>65537.41</v>
      </c>
      <c r="P9520">
        <f>_xlfn.DAYS(Table3[[#This Row],[Delivery_Date]],Table3[[#This Row],[Order_Date]])</f>
        <v>14</v>
      </c>
    </row>
    <row r="9521" spans="1:16" x14ac:dyDescent="0.25">
      <c r="A9521">
        <v>9520</v>
      </c>
      <c r="B9521" t="s">
        <v>37</v>
      </c>
      <c r="C9521" t="s">
        <v>24</v>
      </c>
      <c r="D9521" t="s">
        <v>45</v>
      </c>
      <c r="E9521" t="s">
        <v>26</v>
      </c>
      <c r="F9521" t="s">
        <v>299</v>
      </c>
      <c r="G9521" t="s">
        <v>54</v>
      </c>
      <c r="H9521">
        <v>93</v>
      </c>
      <c r="I9521">
        <v>11287.4</v>
      </c>
      <c r="J9521">
        <v>1049728.2</v>
      </c>
      <c r="K9521">
        <v>3491.77</v>
      </c>
      <c r="L9521">
        <v>926</v>
      </c>
      <c r="M9521" t="s">
        <v>42</v>
      </c>
      <c r="N9521" t="s">
        <v>43</v>
      </c>
      <c r="O9521">
        <v>77961.62</v>
      </c>
      <c r="P9521">
        <f>_xlfn.DAYS(Table3[[#This Row],[Delivery_Date]],Table3[[#This Row],[Order_Date]])</f>
        <v>2</v>
      </c>
    </row>
    <row r="9522" spans="1:16" x14ac:dyDescent="0.25">
      <c r="A9522">
        <v>9521</v>
      </c>
      <c r="B9522" t="s">
        <v>37</v>
      </c>
      <c r="C9522" t="s">
        <v>24</v>
      </c>
      <c r="D9522" t="s">
        <v>32</v>
      </c>
      <c r="E9522" t="s">
        <v>26</v>
      </c>
      <c r="F9522" t="s">
        <v>417</v>
      </c>
      <c r="G9522" t="s">
        <v>402</v>
      </c>
      <c r="H9522">
        <v>84</v>
      </c>
      <c r="I9522">
        <v>16655.21</v>
      </c>
      <c r="J9522">
        <v>1399037.64</v>
      </c>
      <c r="K9522">
        <v>1971.46</v>
      </c>
      <c r="L9522">
        <v>793</v>
      </c>
      <c r="M9522" t="s">
        <v>42</v>
      </c>
      <c r="N9522" t="s">
        <v>70</v>
      </c>
      <c r="O9522">
        <v>119907.34</v>
      </c>
      <c r="P9522">
        <f>_xlfn.DAYS(Table3[[#This Row],[Delivery_Date]],Table3[[#This Row],[Order_Date]])</f>
        <v>6</v>
      </c>
    </row>
    <row r="9523" spans="1:16" x14ac:dyDescent="0.25">
      <c r="A9523">
        <v>9522</v>
      </c>
      <c r="B9523" t="s">
        <v>23</v>
      </c>
      <c r="C9523" t="s">
        <v>24</v>
      </c>
      <c r="D9523" t="s">
        <v>17</v>
      </c>
      <c r="E9523" t="s">
        <v>60</v>
      </c>
      <c r="F9523" t="s">
        <v>53</v>
      </c>
      <c r="G9523" t="s">
        <v>73</v>
      </c>
      <c r="H9523">
        <v>63</v>
      </c>
      <c r="I9523">
        <v>20946.060000000001</v>
      </c>
      <c r="J9523">
        <v>1319601.78</v>
      </c>
      <c r="K9523">
        <v>1547.88</v>
      </c>
      <c r="L9523">
        <v>362</v>
      </c>
      <c r="M9523" t="s">
        <v>21</v>
      </c>
      <c r="N9523" t="s">
        <v>36</v>
      </c>
      <c r="O9523">
        <v>219332.37</v>
      </c>
      <c r="P9523">
        <f>_xlfn.DAYS(Table3[[#This Row],[Delivery_Date]],Table3[[#This Row],[Order_Date]])</f>
        <v>15</v>
      </c>
    </row>
    <row r="9524" spans="1:16" x14ac:dyDescent="0.25">
      <c r="A9524">
        <v>9523</v>
      </c>
      <c r="B9524" t="s">
        <v>37</v>
      </c>
      <c r="C9524" t="s">
        <v>24</v>
      </c>
      <c r="D9524" t="s">
        <v>39</v>
      </c>
      <c r="E9524" t="s">
        <v>18</v>
      </c>
      <c r="F9524" t="s">
        <v>318</v>
      </c>
      <c r="G9524" t="s">
        <v>410</v>
      </c>
      <c r="H9524">
        <v>79</v>
      </c>
      <c r="I9524">
        <v>22975</v>
      </c>
      <c r="J9524">
        <v>1815025</v>
      </c>
      <c r="K9524">
        <v>396.6</v>
      </c>
      <c r="L9524">
        <v>339</v>
      </c>
      <c r="M9524" t="s">
        <v>42</v>
      </c>
      <c r="N9524" t="s">
        <v>43</v>
      </c>
      <c r="O9524">
        <v>343304.54</v>
      </c>
      <c r="P9524">
        <f>_xlfn.DAYS(Table3[[#This Row],[Delivery_Date]],Table3[[#This Row],[Order_Date]])</f>
        <v>13</v>
      </c>
    </row>
    <row r="9525" spans="1:16" x14ac:dyDescent="0.25">
      <c r="A9525">
        <v>9524</v>
      </c>
      <c r="B9525" t="s">
        <v>37</v>
      </c>
      <c r="C9525" t="s">
        <v>38</v>
      </c>
      <c r="D9525" t="s">
        <v>39</v>
      </c>
      <c r="E9525" t="s">
        <v>26</v>
      </c>
      <c r="F9525" t="s">
        <v>335</v>
      </c>
      <c r="G9525" t="s">
        <v>146</v>
      </c>
      <c r="H9525">
        <v>3</v>
      </c>
      <c r="I9525">
        <v>29920.36</v>
      </c>
      <c r="J9525">
        <v>89761.08</v>
      </c>
      <c r="K9525">
        <v>1320.83</v>
      </c>
      <c r="L9525">
        <v>419</v>
      </c>
      <c r="M9525" t="s">
        <v>42</v>
      </c>
      <c r="N9525" t="s">
        <v>70</v>
      </c>
      <c r="O9525">
        <v>20768.77</v>
      </c>
      <c r="P9525">
        <f>_xlfn.DAYS(Table3[[#This Row],[Delivery_Date]],Table3[[#This Row],[Order_Date]])</f>
        <v>11</v>
      </c>
    </row>
    <row r="9526" spans="1:16" x14ac:dyDescent="0.25">
      <c r="A9526">
        <v>9525</v>
      </c>
      <c r="B9526" t="s">
        <v>37</v>
      </c>
      <c r="C9526" t="s">
        <v>16</v>
      </c>
      <c r="D9526" t="s">
        <v>39</v>
      </c>
      <c r="E9526" t="s">
        <v>52</v>
      </c>
      <c r="F9526" t="s">
        <v>352</v>
      </c>
      <c r="G9526" t="s">
        <v>262</v>
      </c>
      <c r="H9526">
        <v>76</v>
      </c>
      <c r="I9526">
        <v>2729.8</v>
      </c>
      <c r="J9526">
        <v>207464.8</v>
      </c>
      <c r="K9526">
        <v>2701.31</v>
      </c>
      <c r="L9526">
        <v>303</v>
      </c>
      <c r="M9526" t="s">
        <v>42</v>
      </c>
      <c r="N9526" t="s">
        <v>70</v>
      </c>
      <c r="O9526">
        <v>34029.82</v>
      </c>
      <c r="P9526">
        <f>_xlfn.DAYS(Table3[[#This Row],[Delivery_Date]],Table3[[#This Row],[Order_Date]])</f>
        <v>3</v>
      </c>
    </row>
    <row r="9527" spans="1:16" x14ac:dyDescent="0.25">
      <c r="A9527">
        <v>9526</v>
      </c>
      <c r="B9527" t="s">
        <v>37</v>
      </c>
      <c r="C9527" t="s">
        <v>16</v>
      </c>
      <c r="D9527" t="s">
        <v>45</v>
      </c>
      <c r="E9527" t="s">
        <v>60</v>
      </c>
      <c r="F9527" t="s">
        <v>261</v>
      </c>
      <c r="G9527" t="s">
        <v>236</v>
      </c>
      <c r="H9527">
        <v>62</v>
      </c>
      <c r="I9527">
        <v>32055.17</v>
      </c>
      <c r="J9527">
        <v>1987420.54</v>
      </c>
      <c r="K9527">
        <v>2402.36</v>
      </c>
      <c r="L9527">
        <v>123</v>
      </c>
      <c r="M9527" t="s">
        <v>21</v>
      </c>
      <c r="N9527" t="s">
        <v>43</v>
      </c>
      <c r="O9527">
        <v>333204.89</v>
      </c>
      <c r="P9527">
        <f>_xlfn.DAYS(Table3[[#This Row],[Delivery_Date]],Table3[[#This Row],[Order_Date]])</f>
        <v>14</v>
      </c>
    </row>
    <row r="9528" spans="1:16" x14ac:dyDescent="0.25">
      <c r="A9528">
        <v>9527</v>
      </c>
      <c r="B9528" t="s">
        <v>51</v>
      </c>
      <c r="C9528" t="s">
        <v>24</v>
      </c>
      <c r="D9528" t="s">
        <v>25</v>
      </c>
      <c r="E9528" t="s">
        <v>52</v>
      </c>
      <c r="F9528" t="s">
        <v>132</v>
      </c>
      <c r="G9528" t="s">
        <v>133</v>
      </c>
      <c r="H9528">
        <v>28</v>
      </c>
      <c r="I9528">
        <v>31073.29</v>
      </c>
      <c r="J9528">
        <v>870052.12</v>
      </c>
      <c r="K9528">
        <v>4314.95</v>
      </c>
      <c r="L9528">
        <v>121</v>
      </c>
      <c r="M9528" t="s">
        <v>21</v>
      </c>
      <c r="N9528" t="s">
        <v>43</v>
      </c>
      <c r="O9528">
        <v>207871.63</v>
      </c>
      <c r="P9528">
        <f>_xlfn.DAYS(Table3[[#This Row],[Delivery_Date]],Table3[[#This Row],[Order_Date]])</f>
        <v>2</v>
      </c>
    </row>
    <row r="9529" spans="1:16" x14ac:dyDescent="0.25">
      <c r="A9529">
        <v>9528</v>
      </c>
      <c r="B9529" t="s">
        <v>23</v>
      </c>
      <c r="C9529" t="s">
        <v>38</v>
      </c>
      <c r="D9529" t="s">
        <v>17</v>
      </c>
      <c r="E9529" t="s">
        <v>52</v>
      </c>
      <c r="F9529" t="s">
        <v>160</v>
      </c>
      <c r="G9529" t="s">
        <v>403</v>
      </c>
      <c r="H9529">
        <v>27</v>
      </c>
      <c r="I9529">
        <v>27333.01</v>
      </c>
      <c r="J9529">
        <v>737991.27</v>
      </c>
      <c r="K9529">
        <v>1066.06</v>
      </c>
      <c r="L9529">
        <v>50</v>
      </c>
      <c r="M9529" t="s">
        <v>21</v>
      </c>
      <c r="N9529" t="s">
        <v>22</v>
      </c>
      <c r="O9529">
        <v>154553.66</v>
      </c>
      <c r="P9529">
        <f>_xlfn.DAYS(Table3[[#This Row],[Delivery_Date]],Table3[[#This Row],[Order_Date]])</f>
        <v>14</v>
      </c>
    </row>
    <row r="9530" spans="1:16" x14ac:dyDescent="0.25">
      <c r="A9530">
        <v>9529</v>
      </c>
      <c r="B9530" t="s">
        <v>37</v>
      </c>
      <c r="C9530" t="s">
        <v>16</v>
      </c>
      <c r="D9530" t="s">
        <v>32</v>
      </c>
      <c r="E9530" t="s">
        <v>46</v>
      </c>
      <c r="F9530" t="s">
        <v>209</v>
      </c>
      <c r="G9530" t="s">
        <v>378</v>
      </c>
      <c r="H9530">
        <v>87</v>
      </c>
      <c r="I9530">
        <v>3257.42</v>
      </c>
      <c r="J9530">
        <v>283395.53999999998</v>
      </c>
      <c r="K9530">
        <v>790.34</v>
      </c>
      <c r="L9530">
        <v>310</v>
      </c>
      <c r="M9530" t="s">
        <v>29</v>
      </c>
      <c r="N9530" t="s">
        <v>70</v>
      </c>
      <c r="O9530">
        <v>50374.239999999998</v>
      </c>
      <c r="P9530">
        <f>_xlfn.DAYS(Table3[[#This Row],[Delivery_Date]],Table3[[#This Row],[Order_Date]])</f>
        <v>3</v>
      </c>
    </row>
    <row r="9531" spans="1:16" x14ac:dyDescent="0.25">
      <c r="A9531">
        <v>9530</v>
      </c>
      <c r="B9531" t="s">
        <v>31</v>
      </c>
      <c r="C9531" t="s">
        <v>38</v>
      </c>
      <c r="D9531" t="s">
        <v>25</v>
      </c>
      <c r="E9531" t="s">
        <v>60</v>
      </c>
      <c r="F9531" t="s">
        <v>122</v>
      </c>
      <c r="G9531" t="s">
        <v>289</v>
      </c>
      <c r="H9531">
        <v>95</v>
      </c>
      <c r="I9531">
        <v>32233.8</v>
      </c>
      <c r="J9531">
        <v>3062211</v>
      </c>
      <c r="K9531">
        <v>2647.8</v>
      </c>
      <c r="L9531">
        <v>516</v>
      </c>
      <c r="M9531" t="s">
        <v>29</v>
      </c>
      <c r="N9531" t="s">
        <v>70</v>
      </c>
      <c r="O9531">
        <v>271101.90999999997</v>
      </c>
      <c r="P9531">
        <f>_xlfn.DAYS(Table3[[#This Row],[Delivery_Date]],Table3[[#This Row],[Order_Date]])</f>
        <v>4</v>
      </c>
    </row>
    <row r="9532" spans="1:16" x14ac:dyDescent="0.25">
      <c r="A9532">
        <v>9531</v>
      </c>
      <c r="B9532" t="s">
        <v>23</v>
      </c>
      <c r="C9532" t="s">
        <v>38</v>
      </c>
      <c r="D9532" t="s">
        <v>32</v>
      </c>
      <c r="E9532" t="s">
        <v>60</v>
      </c>
      <c r="F9532" t="s">
        <v>304</v>
      </c>
      <c r="G9532" t="s">
        <v>96</v>
      </c>
      <c r="H9532">
        <v>83</v>
      </c>
      <c r="I9532">
        <v>13466.16</v>
      </c>
      <c r="J9532">
        <v>1117691.28</v>
      </c>
      <c r="K9532">
        <v>2365.52</v>
      </c>
      <c r="L9532">
        <v>270</v>
      </c>
      <c r="M9532" t="s">
        <v>29</v>
      </c>
      <c r="N9532" t="s">
        <v>43</v>
      </c>
      <c r="O9532">
        <v>116266.2</v>
      </c>
      <c r="P9532">
        <f>_xlfn.DAYS(Table3[[#This Row],[Delivery_Date]],Table3[[#This Row],[Order_Date]])</f>
        <v>10</v>
      </c>
    </row>
    <row r="9533" spans="1:16" x14ac:dyDescent="0.25">
      <c r="A9533">
        <v>9532</v>
      </c>
      <c r="B9533" t="s">
        <v>59</v>
      </c>
      <c r="C9533" t="s">
        <v>24</v>
      </c>
      <c r="D9533" t="s">
        <v>39</v>
      </c>
      <c r="E9533" t="s">
        <v>46</v>
      </c>
      <c r="F9533" t="s">
        <v>394</v>
      </c>
      <c r="G9533" t="s">
        <v>369</v>
      </c>
      <c r="H9533">
        <v>75</v>
      </c>
      <c r="I9533">
        <v>29984.74</v>
      </c>
      <c r="J9533">
        <v>2248855.5</v>
      </c>
      <c r="K9533">
        <v>3679.91</v>
      </c>
      <c r="L9533">
        <v>834</v>
      </c>
      <c r="M9533" t="s">
        <v>29</v>
      </c>
      <c r="N9533" t="s">
        <v>70</v>
      </c>
      <c r="O9533">
        <v>184200.42</v>
      </c>
      <c r="P9533">
        <f>_xlfn.DAYS(Table3[[#This Row],[Delivery_Date]],Table3[[#This Row],[Order_Date]])</f>
        <v>14</v>
      </c>
    </row>
    <row r="9534" spans="1:16" x14ac:dyDescent="0.25">
      <c r="A9534">
        <v>9533</v>
      </c>
      <c r="B9534" t="s">
        <v>31</v>
      </c>
      <c r="C9534" t="s">
        <v>24</v>
      </c>
      <c r="D9534" t="s">
        <v>17</v>
      </c>
      <c r="E9534" t="s">
        <v>52</v>
      </c>
      <c r="F9534" t="s">
        <v>381</v>
      </c>
      <c r="G9534" t="s">
        <v>365</v>
      </c>
      <c r="H9534">
        <v>43</v>
      </c>
      <c r="I9534">
        <v>24643.79</v>
      </c>
      <c r="J9534">
        <v>1059682.97</v>
      </c>
      <c r="K9534">
        <v>4066.19</v>
      </c>
      <c r="L9534">
        <v>502</v>
      </c>
      <c r="M9534" t="s">
        <v>29</v>
      </c>
      <c r="N9534" t="s">
        <v>70</v>
      </c>
      <c r="O9534">
        <v>113604.21</v>
      </c>
      <c r="P9534">
        <f>_xlfn.DAYS(Table3[[#This Row],[Delivery_Date]],Table3[[#This Row],[Order_Date]])</f>
        <v>1</v>
      </c>
    </row>
    <row r="9535" spans="1:16" x14ac:dyDescent="0.25">
      <c r="A9535">
        <v>9534</v>
      </c>
      <c r="B9535" t="s">
        <v>51</v>
      </c>
      <c r="C9535" t="s">
        <v>24</v>
      </c>
      <c r="D9535" t="s">
        <v>32</v>
      </c>
      <c r="E9535" t="s">
        <v>26</v>
      </c>
      <c r="F9535" t="s">
        <v>164</v>
      </c>
      <c r="G9535" t="s">
        <v>114</v>
      </c>
      <c r="H9535">
        <v>46</v>
      </c>
      <c r="I9535">
        <v>28049.43</v>
      </c>
      <c r="J9535">
        <v>1290273.78</v>
      </c>
      <c r="K9535">
        <v>1603.68</v>
      </c>
      <c r="L9535">
        <v>399</v>
      </c>
      <c r="M9535" t="s">
        <v>29</v>
      </c>
      <c r="N9535" t="s">
        <v>30</v>
      </c>
      <c r="O9535">
        <v>310676.82</v>
      </c>
      <c r="P9535">
        <f>_xlfn.DAYS(Table3[[#This Row],[Delivery_Date]],Table3[[#This Row],[Order_Date]])</f>
        <v>10</v>
      </c>
    </row>
    <row r="9536" spans="1:16" x14ac:dyDescent="0.25">
      <c r="A9536">
        <v>9535</v>
      </c>
      <c r="B9536" t="s">
        <v>44</v>
      </c>
      <c r="C9536" t="s">
        <v>38</v>
      </c>
      <c r="D9536" t="s">
        <v>17</v>
      </c>
      <c r="E9536" t="s">
        <v>18</v>
      </c>
      <c r="F9536" t="s">
        <v>193</v>
      </c>
      <c r="G9536" t="s">
        <v>163</v>
      </c>
      <c r="H9536">
        <v>91</v>
      </c>
      <c r="I9536">
        <v>31545.919999999998</v>
      </c>
      <c r="J9536">
        <v>2870678.72</v>
      </c>
      <c r="K9536">
        <v>4413.0600000000004</v>
      </c>
      <c r="L9536">
        <v>144</v>
      </c>
      <c r="M9536" t="s">
        <v>21</v>
      </c>
      <c r="N9536" t="s">
        <v>43</v>
      </c>
      <c r="O9536">
        <v>283333.15999999997</v>
      </c>
      <c r="P9536">
        <f>_xlfn.DAYS(Table3[[#This Row],[Delivery_Date]],Table3[[#This Row],[Order_Date]])</f>
        <v>15</v>
      </c>
    </row>
    <row r="9537" spans="1:16" x14ac:dyDescent="0.25">
      <c r="A9537">
        <v>9536</v>
      </c>
      <c r="B9537" t="s">
        <v>23</v>
      </c>
      <c r="C9537" t="s">
        <v>16</v>
      </c>
      <c r="D9537" t="s">
        <v>45</v>
      </c>
      <c r="E9537" t="s">
        <v>52</v>
      </c>
      <c r="F9537" t="s">
        <v>184</v>
      </c>
      <c r="G9537" t="s">
        <v>244</v>
      </c>
      <c r="H9537">
        <v>44</v>
      </c>
      <c r="I9537">
        <v>5049.1099999999997</v>
      </c>
      <c r="J9537">
        <v>222160.84</v>
      </c>
      <c r="K9537">
        <v>4173.2700000000004</v>
      </c>
      <c r="L9537">
        <v>795</v>
      </c>
      <c r="M9537" t="s">
        <v>35</v>
      </c>
      <c r="N9537" t="s">
        <v>43</v>
      </c>
      <c r="O9537">
        <v>35917.79</v>
      </c>
      <c r="P9537">
        <f>_xlfn.DAYS(Table3[[#This Row],[Delivery_Date]],Table3[[#This Row],[Order_Date]])</f>
        <v>4</v>
      </c>
    </row>
    <row r="9538" spans="1:16" x14ac:dyDescent="0.25">
      <c r="A9538">
        <v>9537</v>
      </c>
      <c r="B9538" t="s">
        <v>65</v>
      </c>
      <c r="C9538" t="s">
        <v>16</v>
      </c>
      <c r="D9538" t="s">
        <v>39</v>
      </c>
      <c r="E9538" t="s">
        <v>46</v>
      </c>
      <c r="F9538" t="s">
        <v>383</v>
      </c>
      <c r="G9538" t="s">
        <v>164</v>
      </c>
      <c r="H9538">
        <v>25</v>
      </c>
      <c r="I9538">
        <v>10589.3</v>
      </c>
      <c r="J9538">
        <v>264732.5</v>
      </c>
      <c r="K9538">
        <v>1585.32</v>
      </c>
      <c r="L9538">
        <v>641</v>
      </c>
      <c r="M9538" t="s">
        <v>21</v>
      </c>
      <c r="N9538" t="s">
        <v>43</v>
      </c>
      <c r="O9538">
        <v>46248.43</v>
      </c>
      <c r="P9538">
        <f>_xlfn.DAYS(Table3[[#This Row],[Delivery_Date]],Table3[[#This Row],[Order_Date]])</f>
        <v>13</v>
      </c>
    </row>
    <row r="9539" spans="1:16" x14ac:dyDescent="0.25">
      <c r="A9539">
        <v>9538</v>
      </c>
      <c r="B9539" t="s">
        <v>15</v>
      </c>
      <c r="C9539" t="s">
        <v>16</v>
      </c>
      <c r="D9539" t="s">
        <v>39</v>
      </c>
      <c r="E9539" t="s">
        <v>18</v>
      </c>
      <c r="F9539" t="s">
        <v>331</v>
      </c>
      <c r="G9539" t="s">
        <v>401</v>
      </c>
      <c r="H9539">
        <v>8</v>
      </c>
      <c r="I9539">
        <v>14562.44</v>
      </c>
      <c r="J9539">
        <v>116499.52</v>
      </c>
      <c r="K9539">
        <v>2160.63</v>
      </c>
      <c r="L9539">
        <v>457</v>
      </c>
      <c r="M9539" t="s">
        <v>42</v>
      </c>
      <c r="N9539" t="s">
        <v>22</v>
      </c>
      <c r="O9539">
        <v>17423.91</v>
      </c>
      <c r="P9539">
        <f>_xlfn.DAYS(Table3[[#This Row],[Delivery_Date]],Table3[[#This Row],[Order_Date]])</f>
        <v>6</v>
      </c>
    </row>
    <row r="9540" spans="1:16" x14ac:dyDescent="0.25">
      <c r="A9540">
        <v>9539</v>
      </c>
      <c r="B9540" t="s">
        <v>65</v>
      </c>
      <c r="C9540" t="s">
        <v>16</v>
      </c>
      <c r="D9540" t="s">
        <v>39</v>
      </c>
      <c r="E9540" t="s">
        <v>46</v>
      </c>
      <c r="F9540" t="s">
        <v>344</v>
      </c>
      <c r="G9540" t="s">
        <v>244</v>
      </c>
      <c r="H9540">
        <v>27</v>
      </c>
      <c r="I9540">
        <v>26278.33</v>
      </c>
      <c r="J9540">
        <v>709514.91</v>
      </c>
      <c r="K9540">
        <v>2643.93</v>
      </c>
      <c r="L9540">
        <v>889</v>
      </c>
      <c r="M9540" t="s">
        <v>29</v>
      </c>
      <c r="N9540" t="s">
        <v>43</v>
      </c>
      <c r="O9540">
        <v>59106.84</v>
      </c>
      <c r="P9540">
        <f>_xlfn.DAYS(Table3[[#This Row],[Delivery_Date]],Table3[[#This Row],[Order_Date]])</f>
        <v>12</v>
      </c>
    </row>
    <row r="9541" spans="1:16" x14ac:dyDescent="0.25">
      <c r="A9541">
        <v>9540</v>
      </c>
      <c r="B9541" t="s">
        <v>15</v>
      </c>
      <c r="C9541" t="s">
        <v>24</v>
      </c>
      <c r="D9541" t="s">
        <v>45</v>
      </c>
      <c r="E9541" t="s">
        <v>26</v>
      </c>
      <c r="F9541" t="s">
        <v>187</v>
      </c>
      <c r="G9541" t="s">
        <v>188</v>
      </c>
      <c r="H9541">
        <v>23</v>
      </c>
      <c r="I9541">
        <v>12721.08</v>
      </c>
      <c r="J9541">
        <v>292584.84000000003</v>
      </c>
      <c r="K9541">
        <v>650.30999999999995</v>
      </c>
      <c r="L9541">
        <v>649</v>
      </c>
      <c r="M9541" t="s">
        <v>42</v>
      </c>
      <c r="N9541" t="s">
        <v>30</v>
      </c>
      <c r="O9541">
        <v>19441.189999999999</v>
      </c>
      <c r="P9541">
        <f>_xlfn.DAYS(Table3[[#This Row],[Delivery_Date]],Table3[[#This Row],[Order_Date]])</f>
        <v>6</v>
      </c>
    </row>
    <row r="9542" spans="1:16" x14ac:dyDescent="0.25">
      <c r="A9542">
        <v>9541</v>
      </c>
      <c r="B9542" t="s">
        <v>37</v>
      </c>
      <c r="C9542" t="s">
        <v>24</v>
      </c>
      <c r="D9542" t="s">
        <v>45</v>
      </c>
      <c r="E9542" t="s">
        <v>52</v>
      </c>
      <c r="F9542" t="s">
        <v>400</v>
      </c>
      <c r="G9542" t="s">
        <v>394</v>
      </c>
      <c r="H9542">
        <v>5</v>
      </c>
      <c r="I9542">
        <v>29907.11</v>
      </c>
      <c r="J9542">
        <v>149535.54999999999</v>
      </c>
      <c r="K9542">
        <v>3191.14</v>
      </c>
      <c r="L9542">
        <v>711</v>
      </c>
      <c r="M9542" t="s">
        <v>21</v>
      </c>
      <c r="N9542" t="s">
        <v>43</v>
      </c>
      <c r="O9542">
        <v>27341.79</v>
      </c>
      <c r="P9542">
        <f>_xlfn.DAYS(Table3[[#This Row],[Delivery_Date]],Table3[[#This Row],[Order_Date]])</f>
        <v>8</v>
      </c>
    </row>
    <row r="9543" spans="1:16" x14ac:dyDescent="0.25">
      <c r="A9543">
        <v>9542</v>
      </c>
      <c r="B9543" t="s">
        <v>15</v>
      </c>
      <c r="C9543" t="s">
        <v>16</v>
      </c>
      <c r="D9543" t="s">
        <v>39</v>
      </c>
      <c r="E9543" t="s">
        <v>46</v>
      </c>
      <c r="F9543" t="s">
        <v>78</v>
      </c>
      <c r="G9543" t="s">
        <v>54</v>
      </c>
      <c r="H9543">
        <v>45</v>
      </c>
      <c r="I9543">
        <v>2932.71</v>
      </c>
      <c r="J9543">
        <v>131971.95000000001</v>
      </c>
      <c r="K9543">
        <v>3707.93</v>
      </c>
      <c r="L9543">
        <v>652</v>
      </c>
      <c r="M9543" t="s">
        <v>35</v>
      </c>
      <c r="N9543" t="s">
        <v>22</v>
      </c>
      <c r="O9543">
        <v>21624.71</v>
      </c>
      <c r="P9543">
        <f>_xlfn.DAYS(Table3[[#This Row],[Delivery_Date]],Table3[[#This Row],[Order_Date]])</f>
        <v>6</v>
      </c>
    </row>
    <row r="9544" spans="1:16" x14ac:dyDescent="0.25">
      <c r="A9544">
        <v>9543</v>
      </c>
      <c r="B9544" t="s">
        <v>51</v>
      </c>
      <c r="C9544" t="s">
        <v>38</v>
      </c>
      <c r="D9544" t="s">
        <v>45</v>
      </c>
      <c r="E9544" t="s">
        <v>46</v>
      </c>
      <c r="F9544" t="s">
        <v>216</v>
      </c>
      <c r="G9544" t="s">
        <v>191</v>
      </c>
      <c r="H9544">
        <v>88</v>
      </c>
      <c r="I9544">
        <v>4042.42</v>
      </c>
      <c r="J9544">
        <v>355732.96</v>
      </c>
      <c r="K9544">
        <v>4763.1099999999997</v>
      </c>
      <c r="L9544">
        <v>710</v>
      </c>
      <c r="M9544" t="s">
        <v>29</v>
      </c>
      <c r="N9544" t="s">
        <v>30</v>
      </c>
      <c r="O9544">
        <v>33668.870000000003</v>
      </c>
      <c r="P9544">
        <f>_xlfn.DAYS(Table3[[#This Row],[Delivery_Date]],Table3[[#This Row],[Order_Date]])</f>
        <v>14</v>
      </c>
    </row>
    <row r="9545" spans="1:16" x14ac:dyDescent="0.25">
      <c r="A9545">
        <v>9544</v>
      </c>
      <c r="B9545" t="s">
        <v>59</v>
      </c>
      <c r="C9545" t="s">
        <v>38</v>
      </c>
      <c r="D9545" t="s">
        <v>32</v>
      </c>
      <c r="E9545" t="s">
        <v>52</v>
      </c>
      <c r="F9545" t="s">
        <v>345</v>
      </c>
      <c r="G9545" t="s">
        <v>373</v>
      </c>
      <c r="H9545">
        <v>18</v>
      </c>
      <c r="I9545">
        <v>28362.59</v>
      </c>
      <c r="J9545">
        <v>510526.62</v>
      </c>
      <c r="K9545">
        <v>4560.84</v>
      </c>
      <c r="L9545">
        <v>283</v>
      </c>
      <c r="M9545" t="s">
        <v>42</v>
      </c>
      <c r="N9545" t="s">
        <v>36</v>
      </c>
      <c r="O9545">
        <v>40921.879999999997</v>
      </c>
      <c r="P9545">
        <f>_xlfn.DAYS(Table3[[#This Row],[Delivery_Date]],Table3[[#This Row],[Order_Date]])</f>
        <v>13</v>
      </c>
    </row>
    <row r="9546" spans="1:16" x14ac:dyDescent="0.25">
      <c r="A9546">
        <v>9545</v>
      </c>
      <c r="B9546" t="s">
        <v>44</v>
      </c>
      <c r="C9546" t="s">
        <v>24</v>
      </c>
      <c r="D9546" t="s">
        <v>17</v>
      </c>
      <c r="E9546" t="s">
        <v>18</v>
      </c>
      <c r="F9546" t="s">
        <v>173</v>
      </c>
      <c r="G9546" t="s">
        <v>286</v>
      </c>
      <c r="H9546">
        <v>93</v>
      </c>
      <c r="I9546">
        <v>45354.34</v>
      </c>
      <c r="J9546">
        <v>4217953.62</v>
      </c>
      <c r="K9546">
        <v>250.99</v>
      </c>
      <c r="L9546">
        <v>698</v>
      </c>
      <c r="M9546" t="s">
        <v>21</v>
      </c>
      <c r="N9546" t="s">
        <v>22</v>
      </c>
      <c r="O9546">
        <v>275210.96999999997</v>
      </c>
      <c r="P9546">
        <f>_xlfn.DAYS(Table3[[#This Row],[Delivery_Date]],Table3[[#This Row],[Order_Date]])</f>
        <v>3</v>
      </c>
    </row>
    <row r="9547" spans="1:16" x14ac:dyDescent="0.25">
      <c r="A9547">
        <v>9546</v>
      </c>
      <c r="B9547" t="s">
        <v>31</v>
      </c>
      <c r="C9547" t="s">
        <v>16</v>
      </c>
      <c r="D9547" t="s">
        <v>39</v>
      </c>
      <c r="E9547" t="s">
        <v>60</v>
      </c>
      <c r="F9547" t="s">
        <v>192</v>
      </c>
      <c r="G9547" t="s">
        <v>117</v>
      </c>
      <c r="H9547">
        <v>74</v>
      </c>
      <c r="I9547">
        <v>45565.77</v>
      </c>
      <c r="J9547">
        <v>3371866.98</v>
      </c>
      <c r="K9547">
        <v>4102.53</v>
      </c>
      <c r="L9547">
        <v>383</v>
      </c>
      <c r="M9547" t="s">
        <v>29</v>
      </c>
      <c r="N9547" t="s">
        <v>30</v>
      </c>
      <c r="O9547">
        <v>272371.62</v>
      </c>
      <c r="P9547">
        <f>_xlfn.DAYS(Table3[[#This Row],[Delivery_Date]],Table3[[#This Row],[Order_Date]])</f>
        <v>10</v>
      </c>
    </row>
    <row r="9548" spans="1:16" x14ac:dyDescent="0.25">
      <c r="A9548">
        <v>9547</v>
      </c>
      <c r="B9548" t="s">
        <v>59</v>
      </c>
      <c r="C9548" t="s">
        <v>16</v>
      </c>
      <c r="D9548" t="s">
        <v>17</v>
      </c>
      <c r="E9548" t="s">
        <v>52</v>
      </c>
      <c r="F9548" t="s">
        <v>285</v>
      </c>
      <c r="G9548" t="s">
        <v>135</v>
      </c>
      <c r="H9548">
        <v>43</v>
      </c>
      <c r="I9548">
        <v>48530.01</v>
      </c>
      <c r="J9548">
        <v>2086790.43</v>
      </c>
      <c r="K9548">
        <v>3101.6</v>
      </c>
      <c r="L9548">
        <v>206</v>
      </c>
      <c r="M9548" t="s">
        <v>42</v>
      </c>
      <c r="N9548" t="s">
        <v>36</v>
      </c>
      <c r="O9548">
        <v>156509.07</v>
      </c>
      <c r="P9548">
        <f>_xlfn.DAYS(Table3[[#This Row],[Delivery_Date]],Table3[[#This Row],[Order_Date]])</f>
        <v>2</v>
      </c>
    </row>
    <row r="9549" spans="1:16" x14ac:dyDescent="0.25">
      <c r="A9549">
        <v>9548</v>
      </c>
      <c r="B9549" t="s">
        <v>23</v>
      </c>
      <c r="C9549" t="s">
        <v>24</v>
      </c>
      <c r="D9549" t="s">
        <v>17</v>
      </c>
      <c r="E9549" t="s">
        <v>46</v>
      </c>
      <c r="F9549" t="s">
        <v>130</v>
      </c>
      <c r="G9549" t="s">
        <v>27</v>
      </c>
      <c r="H9549">
        <v>81</v>
      </c>
      <c r="I9549">
        <v>3200.49</v>
      </c>
      <c r="J9549">
        <v>259239.69</v>
      </c>
      <c r="K9549">
        <v>2092.11</v>
      </c>
      <c r="L9549">
        <v>52</v>
      </c>
      <c r="M9549" t="s">
        <v>29</v>
      </c>
      <c r="N9549" t="s">
        <v>43</v>
      </c>
      <c r="O9549">
        <v>25183.15</v>
      </c>
      <c r="P9549">
        <f>_xlfn.DAYS(Table3[[#This Row],[Delivery_Date]],Table3[[#This Row],[Order_Date]])</f>
        <v>9</v>
      </c>
    </row>
    <row r="9550" spans="1:16" x14ac:dyDescent="0.25">
      <c r="A9550">
        <v>9549</v>
      </c>
      <c r="B9550" t="s">
        <v>23</v>
      </c>
      <c r="C9550" t="s">
        <v>16</v>
      </c>
      <c r="D9550" t="s">
        <v>39</v>
      </c>
      <c r="E9550" t="s">
        <v>46</v>
      </c>
      <c r="F9550" t="s">
        <v>325</v>
      </c>
      <c r="G9550" t="s">
        <v>352</v>
      </c>
      <c r="H9550">
        <v>73</v>
      </c>
      <c r="I9550">
        <v>19372.490000000002</v>
      </c>
      <c r="J9550">
        <v>1414191.77</v>
      </c>
      <c r="K9550">
        <v>2610.87</v>
      </c>
      <c r="L9550">
        <v>463</v>
      </c>
      <c r="M9550" t="s">
        <v>21</v>
      </c>
      <c r="N9550" t="s">
        <v>22</v>
      </c>
      <c r="O9550">
        <v>184163.03</v>
      </c>
      <c r="P9550">
        <f>_xlfn.DAYS(Table3[[#This Row],[Delivery_Date]],Table3[[#This Row],[Order_Date]])</f>
        <v>5</v>
      </c>
    </row>
    <row r="9551" spans="1:16" x14ac:dyDescent="0.25">
      <c r="A9551">
        <v>9550</v>
      </c>
      <c r="B9551" t="s">
        <v>15</v>
      </c>
      <c r="C9551" t="s">
        <v>24</v>
      </c>
      <c r="D9551" t="s">
        <v>39</v>
      </c>
      <c r="E9551" t="s">
        <v>60</v>
      </c>
      <c r="F9551" t="s">
        <v>393</v>
      </c>
      <c r="G9551" t="s">
        <v>143</v>
      </c>
      <c r="H9551">
        <v>37</v>
      </c>
      <c r="I9551">
        <v>38073.85</v>
      </c>
      <c r="J9551">
        <v>1408732.45</v>
      </c>
      <c r="K9551">
        <v>3043.2</v>
      </c>
      <c r="L9551">
        <v>784</v>
      </c>
      <c r="M9551" t="s">
        <v>35</v>
      </c>
      <c r="N9551" t="s">
        <v>70</v>
      </c>
      <c r="O9551">
        <v>133555.07999999999</v>
      </c>
      <c r="P9551">
        <f>_xlfn.DAYS(Table3[[#This Row],[Delivery_Date]],Table3[[#This Row],[Order_Date]])</f>
        <v>1</v>
      </c>
    </row>
    <row r="9552" spans="1:16" x14ac:dyDescent="0.25">
      <c r="A9552">
        <v>9551</v>
      </c>
      <c r="B9552" t="s">
        <v>59</v>
      </c>
      <c r="C9552" t="s">
        <v>24</v>
      </c>
      <c r="D9552" t="s">
        <v>45</v>
      </c>
      <c r="E9552" t="s">
        <v>18</v>
      </c>
      <c r="F9552" t="s">
        <v>387</v>
      </c>
      <c r="G9552" t="s">
        <v>183</v>
      </c>
      <c r="H9552">
        <v>33</v>
      </c>
      <c r="I9552">
        <v>28209.1</v>
      </c>
      <c r="J9552">
        <v>930900.3</v>
      </c>
      <c r="K9552">
        <v>4510.46</v>
      </c>
      <c r="L9552">
        <v>241</v>
      </c>
      <c r="M9552" t="s">
        <v>21</v>
      </c>
      <c r="N9552" t="s">
        <v>22</v>
      </c>
      <c r="O9552">
        <v>204889.92</v>
      </c>
      <c r="P9552">
        <f>_xlfn.DAYS(Table3[[#This Row],[Delivery_Date]],Table3[[#This Row],[Order_Date]])</f>
        <v>13</v>
      </c>
    </row>
    <row r="9553" spans="1:16" x14ac:dyDescent="0.25">
      <c r="A9553">
        <v>9552</v>
      </c>
      <c r="B9553" t="s">
        <v>15</v>
      </c>
      <c r="C9553" t="s">
        <v>16</v>
      </c>
      <c r="D9553" t="s">
        <v>25</v>
      </c>
      <c r="E9553" t="s">
        <v>60</v>
      </c>
      <c r="F9553" t="s">
        <v>263</v>
      </c>
      <c r="G9553" t="s">
        <v>316</v>
      </c>
      <c r="H9553">
        <v>96</v>
      </c>
      <c r="I9553">
        <v>39323.32</v>
      </c>
      <c r="J9553">
        <v>3775038.72</v>
      </c>
      <c r="K9553">
        <v>4443.32</v>
      </c>
      <c r="L9553">
        <v>597</v>
      </c>
      <c r="M9553" t="s">
        <v>29</v>
      </c>
      <c r="N9553" t="s">
        <v>43</v>
      </c>
      <c r="O9553">
        <v>900123.42</v>
      </c>
      <c r="P9553">
        <f>_xlfn.DAYS(Table3[[#This Row],[Delivery_Date]],Table3[[#This Row],[Order_Date]])</f>
        <v>8</v>
      </c>
    </row>
    <row r="9554" spans="1:16" x14ac:dyDescent="0.25">
      <c r="A9554">
        <v>9553</v>
      </c>
      <c r="B9554" t="s">
        <v>31</v>
      </c>
      <c r="C9554" t="s">
        <v>24</v>
      </c>
      <c r="D9554" t="s">
        <v>32</v>
      </c>
      <c r="E9554" t="s">
        <v>60</v>
      </c>
      <c r="F9554" t="s">
        <v>289</v>
      </c>
      <c r="G9554" t="s">
        <v>303</v>
      </c>
      <c r="H9554">
        <v>57</v>
      </c>
      <c r="I9554">
        <v>45466</v>
      </c>
      <c r="J9554">
        <v>2591562</v>
      </c>
      <c r="K9554">
        <v>2135.02</v>
      </c>
      <c r="L9554">
        <v>683</v>
      </c>
      <c r="M9554" t="s">
        <v>29</v>
      </c>
      <c r="N9554" t="s">
        <v>36</v>
      </c>
      <c r="O9554">
        <v>218530.44</v>
      </c>
      <c r="P9554">
        <f>_xlfn.DAYS(Table3[[#This Row],[Delivery_Date]],Table3[[#This Row],[Order_Date]])</f>
        <v>6</v>
      </c>
    </row>
    <row r="9555" spans="1:16" x14ac:dyDescent="0.25">
      <c r="A9555">
        <v>9554</v>
      </c>
      <c r="B9555" t="s">
        <v>31</v>
      </c>
      <c r="C9555" t="s">
        <v>38</v>
      </c>
      <c r="D9555" t="s">
        <v>25</v>
      </c>
      <c r="E9555" t="s">
        <v>52</v>
      </c>
      <c r="F9555" t="s">
        <v>72</v>
      </c>
      <c r="G9555" t="s">
        <v>181</v>
      </c>
      <c r="H9555">
        <v>36</v>
      </c>
      <c r="I9555">
        <v>7445.4</v>
      </c>
      <c r="J9555">
        <v>268034.40000000002</v>
      </c>
      <c r="K9555">
        <v>1509.13</v>
      </c>
      <c r="L9555">
        <v>301</v>
      </c>
      <c r="M9555" t="s">
        <v>29</v>
      </c>
      <c r="N9555" t="s">
        <v>22</v>
      </c>
      <c r="O9555">
        <v>45061.79</v>
      </c>
      <c r="P9555">
        <f>_xlfn.DAYS(Table3[[#This Row],[Delivery_Date]],Table3[[#This Row],[Order_Date]])</f>
        <v>7</v>
      </c>
    </row>
    <row r="9556" spans="1:16" x14ac:dyDescent="0.25">
      <c r="A9556">
        <v>9555</v>
      </c>
      <c r="B9556" t="s">
        <v>37</v>
      </c>
      <c r="C9556" t="s">
        <v>24</v>
      </c>
      <c r="D9556" t="s">
        <v>45</v>
      </c>
      <c r="E9556" t="s">
        <v>26</v>
      </c>
      <c r="F9556" t="s">
        <v>306</v>
      </c>
      <c r="G9556" t="s">
        <v>207</v>
      </c>
      <c r="H9556">
        <v>52</v>
      </c>
      <c r="I9556">
        <v>19438.48</v>
      </c>
      <c r="J9556">
        <v>1010800.96</v>
      </c>
      <c r="K9556">
        <v>729.65</v>
      </c>
      <c r="L9556">
        <v>261</v>
      </c>
      <c r="M9556" t="s">
        <v>35</v>
      </c>
      <c r="N9556" t="s">
        <v>43</v>
      </c>
      <c r="O9556">
        <v>70330.69</v>
      </c>
      <c r="P9556">
        <f>_xlfn.DAYS(Table3[[#This Row],[Delivery_Date]],Table3[[#This Row],[Order_Date]])</f>
        <v>4</v>
      </c>
    </row>
    <row r="9557" spans="1:16" x14ac:dyDescent="0.25">
      <c r="A9557">
        <v>9556</v>
      </c>
      <c r="B9557" t="s">
        <v>23</v>
      </c>
      <c r="C9557" t="s">
        <v>24</v>
      </c>
      <c r="D9557" t="s">
        <v>32</v>
      </c>
      <c r="E9557" t="s">
        <v>26</v>
      </c>
      <c r="F9557" t="s">
        <v>362</v>
      </c>
      <c r="G9557" t="s">
        <v>120</v>
      </c>
      <c r="H9557">
        <v>27</v>
      </c>
      <c r="I9557">
        <v>27556.43</v>
      </c>
      <c r="J9557">
        <v>744023.61</v>
      </c>
      <c r="K9557">
        <v>1143.92</v>
      </c>
      <c r="L9557">
        <v>507</v>
      </c>
      <c r="M9557" t="s">
        <v>42</v>
      </c>
      <c r="N9557" t="s">
        <v>36</v>
      </c>
      <c r="O9557">
        <v>101596.39</v>
      </c>
      <c r="P9557">
        <f>_xlfn.DAYS(Table3[[#This Row],[Delivery_Date]],Table3[[#This Row],[Order_Date]])</f>
        <v>1</v>
      </c>
    </row>
    <row r="9558" spans="1:16" x14ac:dyDescent="0.25">
      <c r="A9558">
        <v>9557</v>
      </c>
      <c r="B9558" t="s">
        <v>65</v>
      </c>
      <c r="C9558" t="s">
        <v>38</v>
      </c>
      <c r="D9558" t="s">
        <v>45</v>
      </c>
      <c r="E9558" t="s">
        <v>26</v>
      </c>
      <c r="F9558" t="s">
        <v>166</v>
      </c>
      <c r="G9558" t="s">
        <v>329</v>
      </c>
      <c r="H9558">
        <v>74</v>
      </c>
      <c r="I9558">
        <v>15747.41</v>
      </c>
      <c r="J9558">
        <v>1165308.3400000001</v>
      </c>
      <c r="K9558">
        <v>3367.88</v>
      </c>
      <c r="L9558">
        <v>415</v>
      </c>
      <c r="M9558" t="s">
        <v>35</v>
      </c>
      <c r="N9558" t="s">
        <v>30</v>
      </c>
      <c r="O9558">
        <v>254231.1</v>
      </c>
      <c r="P9558">
        <f>_xlfn.DAYS(Table3[[#This Row],[Delivery_Date]],Table3[[#This Row],[Order_Date]])</f>
        <v>12</v>
      </c>
    </row>
    <row r="9559" spans="1:16" x14ac:dyDescent="0.25">
      <c r="A9559">
        <v>9558</v>
      </c>
      <c r="B9559" t="s">
        <v>59</v>
      </c>
      <c r="C9559" t="s">
        <v>24</v>
      </c>
      <c r="D9559" t="s">
        <v>17</v>
      </c>
      <c r="E9559" t="s">
        <v>18</v>
      </c>
      <c r="F9559" t="s">
        <v>397</v>
      </c>
      <c r="G9559" t="s">
        <v>270</v>
      </c>
      <c r="H9559">
        <v>81</v>
      </c>
      <c r="I9559">
        <v>7652.95</v>
      </c>
      <c r="J9559">
        <v>619888.94999999995</v>
      </c>
      <c r="K9559">
        <v>3151.53</v>
      </c>
      <c r="L9559">
        <v>905</v>
      </c>
      <c r="M9559" t="s">
        <v>35</v>
      </c>
      <c r="N9559" t="s">
        <v>30</v>
      </c>
      <c r="O9559">
        <v>119101.71</v>
      </c>
      <c r="P9559">
        <f>_xlfn.DAYS(Table3[[#This Row],[Delivery_Date]],Table3[[#This Row],[Order_Date]])</f>
        <v>4</v>
      </c>
    </row>
    <row r="9560" spans="1:16" x14ac:dyDescent="0.25">
      <c r="A9560">
        <v>9559</v>
      </c>
      <c r="B9560" t="s">
        <v>15</v>
      </c>
      <c r="C9560" t="s">
        <v>24</v>
      </c>
      <c r="D9560" t="s">
        <v>39</v>
      </c>
      <c r="E9560" t="s">
        <v>52</v>
      </c>
      <c r="F9560" t="s">
        <v>54</v>
      </c>
      <c r="G9560" t="s">
        <v>222</v>
      </c>
      <c r="H9560">
        <v>2</v>
      </c>
      <c r="I9560">
        <v>24571.06</v>
      </c>
      <c r="J9560">
        <v>49142.12</v>
      </c>
      <c r="K9560">
        <v>1618.58</v>
      </c>
      <c r="L9560">
        <v>550</v>
      </c>
      <c r="M9560" t="s">
        <v>42</v>
      </c>
      <c r="N9560" t="s">
        <v>30</v>
      </c>
      <c r="O9560">
        <v>7431.3</v>
      </c>
      <c r="P9560">
        <f>_xlfn.DAYS(Table3[[#This Row],[Delivery_Date]],Table3[[#This Row],[Order_Date]])</f>
        <v>13</v>
      </c>
    </row>
    <row r="9561" spans="1:16" x14ac:dyDescent="0.25">
      <c r="A9561">
        <v>9560</v>
      </c>
      <c r="B9561" t="s">
        <v>44</v>
      </c>
      <c r="C9561" t="s">
        <v>38</v>
      </c>
      <c r="D9561" t="s">
        <v>17</v>
      </c>
      <c r="E9561" t="s">
        <v>18</v>
      </c>
      <c r="F9561" t="s">
        <v>179</v>
      </c>
      <c r="G9561" t="s">
        <v>355</v>
      </c>
      <c r="H9561">
        <v>34</v>
      </c>
      <c r="I9561">
        <v>5509.81</v>
      </c>
      <c r="J9561">
        <v>187333.54</v>
      </c>
      <c r="K9561">
        <v>3709.58</v>
      </c>
      <c r="L9561">
        <v>815</v>
      </c>
      <c r="M9561" t="s">
        <v>29</v>
      </c>
      <c r="N9561" t="s">
        <v>36</v>
      </c>
      <c r="O9561">
        <v>44848.78</v>
      </c>
      <c r="P9561">
        <f>_xlfn.DAYS(Table3[[#This Row],[Delivery_Date]],Table3[[#This Row],[Order_Date]])</f>
        <v>12</v>
      </c>
    </row>
    <row r="9562" spans="1:16" x14ac:dyDescent="0.25">
      <c r="A9562">
        <v>9561</v>
      </c>
      <c r="B9562" t="s">
        <v>15</v>
      </c>
      <c r="C9562" t="s">
        <v>16</v>
      </c>
      <c r="D9562" t="s">
        <v>45</v>
      </c>
      <c r="E9562" t="s">
        <v>60</v>
      </c>
      <c r="F9562" t="s">
        <v>84</v>
      </c>
      <c r="G9562" t="s">
        <v>342</v>
      </c>
      <c r="H9562">
        <v>23</v>
      </c>
      <c r="I9562">
        <v>29832.720000000001</v>
      </c>
      <c r="J9562">
        <v>686152.56</v>
      </c>
      <c r="K9562">
        <v>2626.35</v>
      </c>
      <c r="L9562">
        <v>486</v>
      </c>
      <c r="M9562" t="s">
        <v>42</v>
      </c>
      <c r="N9562" t="s">
        <v>43</v>
      </c>
      <c r="O9562">
        <v>122172.99</v>
      </c>
      <c r="P9562">
        <f>_xlfn.DAYS(Table3[[#This Row],[Delivery_Date]],Table3[[#This Row],[Order_Date]])</f>
        <v>1</v>
      </c>
    </row>
    <row r="9563" spans="1:16" x14ac:dyDescent="0.25">
      <c r="A9563">
        <v>9562</v>
      </c>
      <c r="B9563" t="s">
        <v>15</v>
      </c>
      <c r="C9563" t="s">
        <v>38</v>
      </c>
      <c r="D9563" t="s">
        <v>32</v>
      </c>
      <c r="E9563" t="s">
        <v>52</v>
      </c>
      <c r="F9563" t="s">
        <v>99</v>
      </c>
      <c r="G9563" t="s">
        <v>121</v>
      </c>
      <c r="H9563">
        <v>52</v>
      </c>
      <c r="I9563">
        <v>45342.11</v>
      </c>
      <c r="J9563">
        <v>2357789.7200000002</v>
      </c>
      <c r="K9563">
        <v>3887.17</v>
      </c>
      <c r="L9563">
        <v>632</v>
      </c>
      <c r="M9563" t="s">
        <v>35</v>
      </c>
      <c r="N9563" t="s">
        <v>70</v>
      </c>
      <c r="O9563">
        <v>400882.67</v>
      </c>
      <c r="P9563">
        <f>_xlfn.DAYS(Table3[[#This Row],[Delivery_Date]],Table3[[#This Row],[Order_Date]])</f>
        <v>2</v>
      </c>
    </row>
    <row r="9564" spans="1:16" x14ac:dyDescent="0.25">
      <c r="A9564">
        <v>9563</v>
      </c>
      <c r="B9564" t="s">
        <v>23</v>
      </c>
      <c r="C9564" t="s">
        <v>24</v>
      </c>
      <c r="D9564" t="s">
        <v>39</v>
      </c>
      <c r="E9564" t="s">
        <v>46</v>
      </c>
      <c r="F9564" t="s">
        <v>350</v>
      </c>
      <c r="G9564" t="s">
        <v>72</v>
      </c>
      <c r="H9564">
        <v>3</v>
      </c>
      <c r="I9564">
        <v>19302.29</v>
      </c>
      <c r="J9564">
        <v>57906.87</v>
      </c>
      <c r="K9564">
        <v>4639.84</v>
      </c>
      <c r="L9564">
        <v>1</v>
      </c>
      <c r="M9564" t="s">
        <v>29</v>
      </c>
      <c r="N9564" t="s">
        <v>43</v>
      </c>
      <c r="O9564">
        <v>13719.66</v>
      </c>
      <c r="P9564">
        <f>_xlfn.DAYS(Table3[[#This Row],[Delivery_Date]],Table3[[#This Row],[Order_Date]])</f>
        <v>7</v>
      </c>
    </row>
    <row r="9565" spans="1:16" x14ac:dyDescent="0.25">
      <c r="A9565">
        <v>9564</v>
      </c>
      <c r="B9565" t="s">
        <v>23</v>
      </c>
      <c r="C9565" t="s">
        <v>24</v>
      </c>
      <c r="D9565" t="s">
        <v>17</v>
      </c>
      <c r="E9565" t="s">
        <v>60</v>
      </c>
      <c r="F9565" t="s">
        <v>103</v>
      </c>
      <c r="G9565" t="s">
        <v>276</v>
      </c>
      <c r="H9565">
        <v>20</v>
      </c>
      <c r="I9565">
        <v>22292.78</v>
      </c>
      <c r="J9565">
        <v>445855.6</v>
      </c>
      <c r="K9565">
        <v>3197.92</v>
      </c>
      <c r="L9565">
        <v>227</v>
      </c>
      <c r="M9565" t="s">
        <v>42</v>
      </c>
      <c r="N9565" t="s">
        <v>43</v>
      </c>
      <c r="O9565">
        <v>89581.99</v>
      </c>
      <c r="P9565">
        <f>_xlfn.DAYS(Table3[[#This Row],[Delivery_Date]],Table3[[#This Row],[Order_Date]])</f>
        <v>6</v>
      </c>
    </row>
    <row r="9566" spans="1:16" x14ac:dyDescent="0.25">
      <c r="A9566">
        <v>9565</v>
      </c>
      <c r="B9566" t="s">
        <v>37</v>
      </c>
      <c r="C9566" t="s">
        <v>38</v>
      </c>
      <c r="D9566" t="s">
        <v>45</v>
      </c>
      <c r="E9566" t="s">
        <v>18</v>
      </c>
      <c r="F9566" t="s">
        <v>184</v>
      </c>
      <c r="G9566" t="s">
        <v>325</v>
      </c>
      <c r="H9566">
        <v>11</v>
      </c>
      <c r="I9566">
        <v>40741</v>
      </c>
      <c r="J9566">
        <v>448151</v>
      </c>
      <c r="K9566">
        <v>164.2</v>
      </c>
      <c r="L9566">
        <v>635</v>
      </c>
      <c r="M9566" t="s">
        <v>35</v>
      </c>
      <c r="N9566" t="s">
        <v>43</v>
      </c>
      <c r="O9566">
        <v>96132.83</v>
      </c>
      <c r="P9566">
        <f>_xlfn.DAYS(Table3[[#This Row],[Delivery_Date]],Table3[[#This Row],[Order_Date]])</f>
        <v>1</v>
      </c>
    </row>
    <row r="9567" spans="1:16" x14ac:dyDescent="0.25">
      <c r="A9567">
        <v>9566</v>
      </c>
      <c r="B9567" t="s">
        <v>59</v>
      </c>
      <c r="C9567" t="s">
        <v>38</v>
      </c>
      <c r="D9567" t="s">
        <v>17</v>
      </c>
      <c r="E9567" t="s">
        <v>60</v>
      </c>
      <c r="F9567" t="s">
        <v>202</v>
      </c>
      <c r="G9567" t="s">
        <v>103</v>
      </c>
      <c r="H9567">
        <v>10</v>
      </c>
      <c r="I9567">
        <v>20049.52</v>
      </c>
      <c r="J9567">
        <v>200495.2</v>
      </c>
      <c r="K9567">
        <v>3945.11</v>
      </c>
      <c r="L9567">
        <v>511</v>
      </c>
      <c r="M9567" t="s">
        <v>35</v>
      </c>
      <c r="N9567" t="s">
        <v>22</v>
      </c>
      <c r="O9567">
        <v>11398.53</v>
      </c>
      <c r="P9567">
        <f>_xlfn.DAYS(Table3[[#This Row],[Delivery_Date]],Table3[[#This Row],[Order_Date]])</f>
        <v>3</v>
      </c>
    </row>
    <row r="9568" spans="1:16" x14ac:dyDescent="0.25">
      <c r="A9568">
        <v>9567</v>
      </c>
      <c r="B9568" t="s">
        <v>15</v>
      </c>
      <c r="C9568" t="s">
        <v>24</v>
      </c>
      <c r="D9568" t="s">
        <v>17</v>
      </c>
      <c r="E9568" t="s">
        <v>60</v>
      </c>
      <c r="F9568" t="s">
        <v>341</v>
      </c>
      <c r="G9568" t="s">
        <v>420</v>
      </c>
      <c r="H9568">
        <v>68</v>
      </c>
      <c r="I9568">
        <v>8384.2099999999991</v>
      </c>
      <c r="J9568">
        <v>570126.28</v>
      </c>
      <c r="K9568">
        <v>3221.91</v>
      </c>
      <c r="L9568">
        <v>313</v>
      </c>
      <c r="M9568" t="s">
        <v>35</v>
      </c>
      <c r="N9568" t="s">
        <v>43</v>
      </c>
      <c r="O9568">
        <v>128213.24</v>
      </c>
      <c r="P9568">
        <f>_xlfn.DAYS(Table3[[#This Row],[Delivery_Date]],Table3[[#This Row],[Order_Date]])</f>
        <v>10</v>
      </c>
    </row>
    <row r="9569" spans="1:16" x14ac:dyDescent="0.25">
      <c r="A9569">
        <v>9568</v>
      </c>
      <c r="B9569" t="s">
        <v>15</v>
      </c>
      <c r="C9569" t="s">
        <v>24</v>
      </c>
      <c r="D9569" t="s">
        <v>45</v>
      </c>
      <c r="E9569" t="s">
        <v>26</v>
      </c>
      <c r="F9569" t="s">
        <v>346</v>
      </c>
      <c r="G9569" t="s">
        <v>336</v>
      </c>
      <c r="H9569">
        <v>98</v>
      </c>
      <c r="I9569">
        <v>14266.29</v>
      </c>
      <c r="J9569">
        <v>1398096.42</v>
      </c>
      <c r="K9569">
        <v>3452.18</v>
      </c>
      <c r="L9569">
        <v>900</v>
      </c>
      <c r="M9569" t="s">
        <v>21</v>
      </c>
      <c r="N9569" t="s">
        <v>30</v>
      </c>
      <c r="O9569">
        <v>338877.57</v>
      </c>
      <c r="P9569">
        <f>_xlfn.DAYS(Table3[[#This Row],[Delivery_Date]],Table3[[#This Row],[Order_Date]])</f>
        <v>9</v>
      </c>
    </row>
    <row r="9570" spans="1:16" x14ac:dyDescent="0.25">
      <c r="A9570">
        <v>9569</v>
      </c>
      <c r="B9570" t="s">
        <v>59</v>
      </c>
      <c r="C9570" t="s">
        <v>38</v>
      </c>
      <c r="D9570" t="s">
        <v>39</v>
      </c>
      <c r="E9570" t="s">
        <v>26</v>
      </c>
      <c r="F9570" t="s">
        <v>364</v>
      </c>
      <c r="G9570" t="s">
        <v>413</v>
      </c>
      <c r="H9570">
        <v>10</v>
      </c>
      <c r="I9570">
        <v>9818.7000000000007</v>
      </c>
      <c r="J9570">
        <v>98187</v>
      </c>
      <c r="K9570">
        <v>2530.87</v>
      </c>
      <c r="L9570">
        <v>355</v>
      </c>
      <c r="M9570" t="s">
        <v>21</v>
      </c>
      <c r="N9570" t="s">
        <v>43</v>
      </c>
      <c r="O9570">
        <v>16491.849999999999</v>
      </c>
      <c r="P9570">
        <f>_xlfn.DAYS(Table3[[#This Row],[Delivery_Date]],Table3[[#This Row],[Order_Date]])</f>
        <v>2</v>
      </c>
    </row>
    <row r="9571" spans="1:16" x14ac:dyDescent="0.25">
      <c r="A9571">
        <v>9570</v>
      </c>
      <c r="B9571" t="s">
        <v>59</v>
      </c>
      <c r="C9571" t="s">
        <v>16</v>
      </c>
      <c r="D9571" t="s">
        <v>39</v>
      </c>
      <c r="E9571" t="s">
        <v>18</v>
      </c>
      <c r="F9571" t="s">
        <v>107</v>
      </c>
      <c r="G9571" t="s">
        <v>283</v>
      </c>
      <c r="H9571">
        <v>12</v>
      </c>
      <c r="I9571">
        <v>18331.62</v>
      </c>
      <c r="J9571">
        <v>219979.44</v>
      </c>
      <c r="K9571">
        <v>2610.19</v>
      </c>
      <c r="L9571">
        <v>959</v>
      </c>
      <c r="M9571" t="s">
        <v>21</v>
      </c>
      <c r="N9571" t="s">
        <v>43</v>
      </c>
      <c r="O9571">
        <v>25110.02</v>
      </c>
      <c r="P9571">
        <f>_xlfn.DAYS(Table3[[#This Row],[Delivery_Date]],Table3[[#This Row],[Order_Date]])</f>
        <v>11</v>
      </c>
    </row>
    <row r="9572" spans="1:16" x14ac:dyDescent="0.25">
      <c r="A9572">
        <v>9571</v>
      </c>
      <c r="B9572" t="s">
        <v>15</v>
      </c>
      <c r="C9572" t="s">
        <v>16</v>
      </c>
      <c r="D9572" t="s">
        <v>32</v>
      </c>
      <c r="E9572" t="s">
        <v>46</v>
      </c>
      <c r="F9572" t="s">
        <v>54</v>
      </c>
      <c r="G9572" t="s">
        <v>73</v>
      </c>
      <c r="H9572">
        <v>36</v>
      </c>
      <c r="I9572">
        <v>40717.4</v>
      </c>
      <c r="J9572">
        <v>1465826.4</v>
      </c>
      <c r="K9572">
        <v>477.71</v>
      </c>
      <c r="L9572">
        <v>727</v>
      </c>
      <c r="M9572" t="s">
        <v>21</v>
      </c>
      <c r="N9572" t="s">
        <v>43</v>
      </c>
      <c r="O9572">
        <v>299808.96000000002</v>
      </c>
      <c r="P9572">
        <f>_xlfn.DAYS(Table3[[#This Row],[Delivery_Date]],Table3[[#This Row],[Order_Date]])</f>
        <v>8</v>
      </c>
    </row>
    <row r="9573" spans="1:16" x14ac:dyDescent="0.25">
      <c r="A9573">
        <v>9572</v>
      </c>
      <c r="B9573" t="s">
        <v>59</v>
      </c>
      <c r="C9573" t="s">
        <v>16</v>
      </c>
      <c r="D9573" t="s">
        <v>17</v>
      </c>
      <c r="E9573" t="s">
        <v>52</v>
      </c>
      <c r="F9573" t="s">
        <v>48</v>
      </c>
      <c r="G9573" t="s">
        <v>351</v>
      </c>
      <c r="H9573">
        <v>48</v>
      </c>
      <c r="I9573">
        <v>29681.7</v>
      </c>
      <c r="J9573">
        <v>1424721.6</v>
      </c>
      <c r="K9573">
        <v>3240.83</v>
      </c>
      <c r="L9573">
        <v>548</v>
      </c>
      <c r="M9573" t="s">
        <v>29</v>
      </c>
      <c r="N9573" t="s">
        <v>70</v>
      </c>
      <c r="O9573">
        <v>292620</v>
      </c>
      <c r="P9573">
        <f>_xlfn.DAYS(Table3[[#This Row],[Delivery_Date]],Table3[[#This Row],[Order_Date]])</f>
        <v>2</v>
      </c>
    </row>
    <row r="9574" spans="1:16" x14ac:dyDescent="0.25">
      <c r="A9574">
        <v>9573</v>
      </c>
      <c r="B9574" t="s">
        <v>15</v>
      </c>
      <c r="C9574" t="s">
        <v>38</v>
      </c>
      <c r="D9574" t="s">
        <v>39</v>
      </c>
      <c r="E9574" t="s">
        <v>52</v>
      </c>
      <c r="F9574" t="s">
        <v>89</v>
      </c>
      <c r="G9574" t="s">
        <v>356</v>
      </c>
      <c r="H9574">
        <v>1</v>
      </c>
      <c r="I9574">
        <v>21645.77</v>
      </c>
      <c r="J9574">
        <v>21645.77</v>
      </c>
      <c r="K9574">
        <v>4783.01</v>
      </c>
      <c r="L9574">
        <v>479</v>
      </c>
      <c r="M9574" t="s">
        <v>35</v>
      </c>
      <c r="N9574" t="s">
        <v>22</v>
      </c>
      <c r="O9574">
        <v>1591.68</v>
      </c>
      <c r="P9574">
        <f>_xlfn.DAYS(Table3[[#This Row],[Delivery_Date]],Table3[[#This Row],[Order_Date]])</f>
        <v>10</v>
      </c>
    </row>
    <row r="9575" spans="1:16" x14ac:dyDescent="0.25">
      <c r="A9575">
        <v>9574</v>
      </c>
      <c r="B9575" t="s">
        <v>59</v>
      </c>
      <c r="C9575" t="s">
        <v>24</v>
      </c>
      <c r="D9575" t="s">
        <v>39</v>
      </c>
      <c r="E9575" t="s">
        <v>60</v>
      </c>
      <c r="F9575" t="s">
        <v>266</v>
      </c>
      <c r="G9575" t="s">
        <v>63</v>
      </c>
      <c r="H9575">
        <v>1</v>
      </c>
      <c r="I9575">
        <v>11069.35</v>
      </c>
      <c r="J9575">
        <v>11069.35</v>
      </c>
      <c r="K9575">
        <v>2446.91</v>
      </c>
      <c r="L9575">
        <v>363</v>
      </c>
      <c r="M9575" t="s">
        <v>42</v>
      </c>
      <c r="N9575" t="s">
        <v>43</v>
      </c>
      <c r="O9575">
        <v>2716.33</v>
      </c>
      <c r="P9575">
        <f>_xlfn.DAYS(Table3[[#This Row],[Delivery_Date]],Table3[[#This Row],[Order_Date]])</f>
        <v>3</v>
      </c>
    </row>
    <row r="9576" spans="1:16" x14ac:dyDescent="0.25">
      <c r="A9576">
        <v>9575</v>
      </c>
      <c r="B9576" t="s">
        <v>65</v>
      </c>
      <c r="C9576" t="s">
        <v>24</v>
      </c>
      <c r="D9576" t="s">
        <v>25</v>
      </c>
      <c r="E9576" t="s">
        <v>46</v>
      </c>
      <c r="F9576" t="s">
        <v>287</v>
      </c>
      <c r="G9576" t="s">
        <v>210</v>
      </c>
      <c r="H9576">
        <v>33</v>
      </c>
      <c r="I9576">
        <v>39564.480000000003</v>
      </c>
      <c r="J9576">
        <v>1305627.8400000001</v>
      </c>
      <c r="K9576">
        <v>4548.68</v>
      </c>
      <c r="L9576">
        <v>714</v>
      </c>
      <c r="M9576" t="s">
        <v>29</v>
      </c>
      <c r="N9576" t="s">
        <v>36</v>
      </c>
      <c r="O9576">
        <v>297299.01</v>
      </c>
      <c r="P9576">
        <f>_xlfn.DAYS(Table3[[#This Row],[Delivery_Date]],Table3[[#This Row],[Order_Date]])</f>
        <v>5</v>
      </c>
    </row>
    <row r="9577" spans="1:16" x14ac:dyDescent="0.25">
      <c r="A9577">
        <v>9576</v>
      </c>
      <c r="B9577" t="s">
        <v>23</v>
      </c>
      <c r="C9577" t="s">
        <v>38</v>
      </c>
      <c r="D9577" t="s">
        <v>17</v>
      </c>
      <c r="E9577" t="s">
        <v>60</v>
      </c>
      <c r="F9577" t="s">
        <v>368</v>
      </c>
      <c r="G9577" t="s">
        <v>241</v>
      </c>
      <c r="H9577">
        <v>66</v>
      </c>
      <c r="I9577">
        <v>6910.74</v>
      </c>
      <c r="J9577">
        <v>456108.84</v>
      </c>
      <c r="K9577">
        <v>4328.51</v>
      </c>
      <c r="L9577">
        <v>488</v>
      </c>
      <c r="M9577" t="s">
        <v>21</v>
      </c>
      <c r="N9577" t="s">
        <v>22</v>
      </c>
      <c r="O9577">
        <v>24550.1</v>
      </c>
      <c r="P9577">
        <f>_xlfn.DAYS(Table3[[#This Row],[Delivery_Date]],Table3[[#This Row],[Order_Date]])</f>
        <v>10</v>
      </c>
    </row>
    <row r="9578" spans="1:16" x14ac:dyDescent="0.25">
      <c r="A9578">
        <v>9577</v>
      </c>
      <c r="B9578" t="s">
        <v>65</v>
      </c>
      <c r="C9578" t="s">
        <v>38</v>
      </c>
      <c r="D9578" t="s">
        <v>32</v>
      </c>
      <c r="E9578" t="s">
        <v>18</v>
      </c>
      <c r="F9578" t="s">
        <v>348</v>
      </c>
      <c r="G9578" t="s">
        <v>180</v>
      </c>
      <c r="H9578">
        <v>98</v>
      </c>
      <c r="I9578">
        <v>34758.21</v>
      </c>
      <c r="J9578">
        <v>3406304.58</v>
      </c>
      <c r="K9578">
        <v>3374.82</v>
      </c>
      <c r="L9578">
        <v>523</v>
      </c>
      <c r="M9578" t="s">
        <v>29</v>
      </c>
      <c r="N9578" t="s">
        <v>36</v>
      </c>
      <c r="O9578">
        <v>252317.33</v>
      </c>
      <c r="P9578">
        <f>_xlfn.DAYS(Table3[[#This Row],[Delivery_Date]],Table3[[#This Row],[Order_Date]])</f>
        <v>10</v>
      </c>
    </row>
    <row r="9579" spans="1:16" x14ac:dyDescent="0.25">
      <c r="A9579">
        <v>9578</v>
      </c>
      <c r="B9579" t="s">
        <v>23</v>
      </c>
      <c r="C9579" t="s">
        <v>24</v>
      </c>
      <c r="D9579" t="s">
        <v>32</v>
      </c>
      <c r="E9579" t="s">
        <v>60</v>
      </c>
      <c r="F9579" t="s">
        <v>300</v>
      </c>
      <c r="G9579" t="s">
        <v>206</v>
      </c>
      <c r="H9579">
        <v>8</v>
      </c>
      <c r="I9579">
        <v>4364.97</v>
      </c>
      <c r="J9579">
        <v>34919.760000000002</v>
      </c>
      <c r="K9579">
        <v>3347.25</v>
      </c>
      <c r="L9579">
        <v>469</v>
      </c>
      <c r="M9579" t="s">
        <v>35</v>
      </c>
      <c r="N9579" t="s">
        <v>30</v>
      </c>
      <c r="O9579">
        <v>6821.41</v>
      </c>
      <c r="P9579">
        <f>_xlfn.DAYS(Table3[[#This Row],[Delivery_Date]],Table3[[#This Row],[Order_Date]])</f>
        <v>14</v>
      </c>
    </row>
    <row r="9580" spans="1:16" x14ac:dyDescent="0.25">
      <c r="A9580">
        <v>9579</v>
      </c>
      <c r="B9580" t="s">
        <v>23</v>
      </c>
      <c r="C9580" t="s">
        <v>38</v>
      </c>
      <c r="D9580" t="s">
        <v>39</v>
      </c>
      <c r="E9580" t="s">
        <v>26</v>
      </c>
      <c r="F9580" t="s">
        <v>380</v>
      </c>
      <c r="G9580" t="s">
        <v>112</v>
      </c>
      <c r="H9580">
        <v>90</v>
      </c>
      <c r="I9580">
        <v>33935.160000000003</v>
      </c>
      <c r="J9580">
        <v>3054164.4</v>
      </c>
      <c r="K9580">
        <v>4921.12</v>
      </c>
      <c r="L9580">
        <v>956</v>
      </c>
      <c r="M9580" t="s">
        <v>35</v>
      </c>
      <c r="N9580" t="s">
        <v>43</v>
      </c>
      <c r="O9580">
        <v>173455.81</v>
      </c>
      <c r="P9580">
        <f>_xlfn.DAYS(Table3[[#This Row],[Delivery_Date]],Table3[[#This Row],[Order_Date]])</f>
        <v>10</v>
      </c>
    </row>
    <row r="9581" spans="1:16" x14ac:dyDescent="0.25">
      <c r="A9581">
        <v>9580</v>
      </c>
      <c r="B9581" t="s">
        <v>37</v>
      </c>
      <c r="C9581" t="s">
        <v>38</v>
      </c>
      <c r="D9581" t="s">
        <v>32</v>
      </c>
      <c r="E9581" t="s">
        <v>18</v>
      </c>
      <c r="F9581" t="s">
        <v>403</v>
      </c>
      <c r="G9581" t="s">
        <v>341</v>
      </c>
      <c r="H9581">
        <v>95</v>
      </c>
      <c r="I9581">
        <v>19108.689999999999</v>
      </c>
      <c r="J9581">
        <v>1815325.55</v>
      </c>
      <c r="K9581">
        <v>2246.23</v>
      </c>
      <c r="L9581">
        <v>144</v>
      </c>
      <c r="M9581" t="s">
        <v>21</v>
      </c>
      <c r="N9581" t="s">
        <v>36</v>
      </c>
      <c r="O9581">
        <v>268992.37</v>
      </c>
      <c r="P9581">
        <f>_xlfn.DAYS(Table3[[#This Row],[Delivery_Date]],Table3[[#This Row],[Order_Date]])</f>
        <v>6</v>
      </c>
    </row>
    <row r="9582" spans="1:16" x14ac:dyDescent="0.25">
      <c r="A9582">
        <v>9581</v>
      </c>
      <c r="B9582" t="s">
        <v>23</v>
      </c>
      <c r="C9582" t="s">
        <v>24</v>
      </c>
      <c r="D9582" t="s">
        <v>17</v>
      </c>
      <c r="E9582" t="s">
        <v>26</v>
      </c>
      <c r="F9582" t="s">
        <v>103</v>
      </c>
      <c r="G9582" t="s">
        <v>105</v>
      </c>
      <c r="H9582">
        <v>58</v>
      </c>
      <c r="I9582">
        <v>29050.73</v>
      </c>
      <c r="J9582">
        <v>1684942.34</v>
      </c>
      <c r="K9582">
        <v>2429.0500000000002</v>
      </c>
      <c r="L9582">
        <v>191</v>
      </c>
      <c r="M9582" t="s">
        <v>29</v>
      </c>
      <c r="N9582" t="s">
        <v>22</v>
      </c>
      <c r="O9582">
        <v>367760.37</v>
      </c>
      <c r="P9582">
        <f>_xlfn.DAYS(Table3[[#This Row],[Delivery_Date]],Table3[[#This Row],[Order_Date]])</f>
        <v>7</v>
      </c>
    </row>
    <row r="9583" spans="1:16" x14ac:dyDescent="0.25">
      <c r="A9583">
        <v>9582</v>
      </c>
      <c r="B9583" t="s">
        <v>59</v>
      </c>
      <c r="C9583" t="s">
        <v>16</v>
      </c>
      <c r="D9583" t="s">
        <v>45</v>
      </c>
      <c r="E9583" t="s">
        <v>52</v>
      </c>
      <c r="F9583" t="s">
        <v>82</v>
      </c>
      <c r="G9583" t="s">
        <v>34</v>
      </c>
      <c r="H9583">
        <v>61</v>
      </c>
      <c r="I9583">
        <v>9621.07</v>
      </c>
      <c r="J9583">
        <v>586885.27</v>
      </c>
      <c r="K9583">
        <v>3585.03</v>
      </c>
      <c r="L9583">
        <v>667</v>
      </c>
      <c r="M9583" t="s">
        <v>35</v>
      </c>
      <c r="N9583" t="s">
        <v>70</v>
      </c>
      <c r="O9583">
        <v>89884.18</v>
      </c>
      <c r="P9583">
        <f>_xlfn.DAYS(Table3[[#This Row],[Delivery_Date]],Table3[[#This Row],[Order_Date]])</f>
        <v>4</v>
      </c>
    </row>
    <row r="9584" spans="1:16" x14ac:dyDescent="0.25">
      <c r="A9584">
        <v>9583</v>
      </c>
      <c r="B9584" t="s">
        <v>31</v>
      </c>
      <c r="C9584" t="s">
        <v>16</v>
      </c>
      <c r="D9584" t="s">
        <v>45</v>
      </c>
      <c r="E9584" t="s">
        <v>46</v>
      </c>
      <c r="F9584" t="s">
        <v>223</v>
      </c>
      <c r="G9584" t="s">
        <v>142</v>
      </c>
      <c r="H9584">
        <v>64</v>
      </c>
      <c r="I9584">
        <v>6846.31</v>
      </c>
      <c r="J9584">
        <v>438163.84</v>
      </c>
      <c r="K9584">
        <v>238.35</v>
      </c>
      <c r="L9584">
        <v>12</v>
      </c>
      <c r="M9584" t="s">
        <v>29</v>
      </c>
      <c r="N9584" t="s">
        <v>36</v>
      </c>
      <c r="O9584">
        <v>41011.14</v>
      </c>
      <c r="P9584">
        <f>_xlfn.DAYS(Table3[[#This Row],[Delivery_Date]],Table3[[#This Row],[Order_Date]])</f>
        <v>2</v>
      </c>
    </row>
    <row r="9585" spans="1:16" x14ac:dyDescent="0.25">
      <c r="A9585">
        <v>9584</v>
      </c>
      <c r="B9585" t="s">
        <v>59</v>
      </c>
      <c r="C9585" t="s">
        <v>24</v>
      </c>
      <c r="D9585" t="s">
        <v>17</v>
      </c>
      <c r="E9585" t="s">
        <v>18</v>
      </c>
      <c r="F9585" t="s">
        <v>218</v>
      </c>
      <c r="G9585" t="s">
        <v>122</v>
      </c>
      <c r="H9585">
        <v>63</v>
      </c>
      <c r="I9585">
        <v>23114.62</v>
      </c>
      <c r="J9585">
        <v>1456221.06</v>
      </c>
      <c r="K9585">
        <v>1280.06</v>
      </c>
      <c r="L9585">
        <v>544</v>
      </c>
      <c r="M9585" t="s">
        <v>42</v>
      </c>
      <c r="N9585" t="s">
        <v>36</v>
      </c>
      <c r="O9585">
        <v>264629.48</v>
      </c>
      <c r="P9585">
        <f>_xlfn.DAYS(Table3[[#This Row],[Delivery_Date]],Table3[[#This Row],[Order_Date]])</f>
        <v>5</v>
      </c>
    </row>
    <row r="9586" spans="1:16" x14ac:dyDescent="0.25">
      <c r="A9586">
        <v>9585</v>
      </c>
      <c r="B9586" t="s">
        <v>23</v>
      </c>
      <c r="C9586" t="s">
        <v>38</v>
      </c>
      <c r="D9586" t="s">
        <v>45</v>
      </c>
      <c r="E9586" t="s">
        <v>26</v>
      </c>
      <c r="F9586" t="s">
        <v>331</v>
      </c>
      <c r="G9586" t="s">
        <v>376</v>
      </c>
      <c r="H9586">
        <v>98</v>
      </c>
      <c r="I9586">
        <v>20595.59</v>
      </c>
      <c r="J9586">
        <v>2018367.82</v>
      </c>
      <c r="K9586">
        <v>4101.29</v>
      </c>
      <c r="L9586">
        <v>924</v>
      </c>
      <c r="M9586" t="s">
        <v>42</v>
      </c>
      <c r="N9586" t="s">
        <v>36</v>
      </c>
      <c r="O9586">
        <v>490925.99</v>
      </c>
      <c r="P9586">
        <f>_xlfn.DAYS(Table3[[#This Row],[Delivery_Date]],Table3[[#This Row],[Order_Date]])</f>
        <v>9</v>
      </c>
    </row>
    <row r="9587" spans="1:16" x14ac:dyDescent="0.25">
      <c r="A9587">
        <v>9586</v>
      </c>
      <c r="B9587" t="s">
        <v>31</v>
      </c>
      <c r="C9587" t="s">
        <v>24</v>
      </c>
      <c r="D9587" t="s">
        <v>25</v>
      </c>
      <c r="E9587" t="s">
        <v>46</v>
      </c>
      <c r="F9587" t="s">
        <v>27</v>
      </c>
      <c r="G9587" t="s">
        <v>90</v>
      </c>
      <c r="H9587">
        <v>70</v>
      </c>
      <c r="I9587">
        <v>41751.519999999997</v>
      </c>
      <c r="J9587">
        <v>2922606.4</v>
      </c>
      <c r="K9587">
        <v>2406.9499999999998</v>
      </c>
      <c r="L9587">
        <v>690</v>
      </c>
      <c r="M9587" t="s">
        <v>29</v>
      </c>
      <c r="N9587" t="s">
        <v>70</v>
      </c>
      <c r="O9587">
        <v>340534.56</v>
      </c>
      <c r="P9587">
        <f>_xlfn.DAYS(Table3[[#This Row],[Delivery_Date]],Table3[[#This Row],[Order_Date]])</f>
        <v>14</v>
      </c>
    </row>
    <row r="9588" spans="1:16" x14ac:dyDescent="0.25">
      <c r="A9588">
        <v>9587</v>
      </c>
      <c r="B9588" t="s">
        <v>59</v>
      </c>
      <c r="C9588" t="s">
        <v>24</v>
      </c>
      <c r="D9588" t="s">
        <v>32</v>
      </c>
      <c r="E9588" t="s">
        <v>46</v>
      </c>
      <c r="F9588" t="s">
        <v>206</v>
      </c>
      <c r="G9588" t="s">
        <v>223</v>
      </c>
      <c r="H9588">
        <v>74</v>
      </c>
      <c r="I9588">
        <v>25002.91</v>
      </c>
      <c r="J9588">
        <v>1850215.34</v>
      </c>
      <c r="K9588">
        <v>3029.19</v>
      </c>
      <c r="L9588">
        <v>946</v>
      </c>
      <c r="M9588" t="s">
        <v>35</v>
      </c>
      <c r="N9588" t="s">
        <v>43</v>
      </c>
      <c r="O9588">
        <v>106726.57</v>
      </c>
      <c r="P9588">
        <f>_xlfn.DAYS(Table3[[#This Row],[Delivery_Date]],Table3[[#This Row],[Order_Date]])</f>
        <v>5</v>
      </c>
    </row>
    <row r="9589" spans="1:16" x14ac:dyDescent="0.25">
      <c r="A9589">
        <v>9588</v>
      </c>
      <c r="B9589" t="s">
        <v>23</v>
      </c>
      <c r="C9589" t="s">
        <v>16</v>
      </c>
      <c r="D9589" t="s">
        <v>45</v>
      </c>
      <c r="E9589" t="s">
        <v>46</v>
      </c>
      <c r="F9589" t="s">
        <v>71</v>
      </c>
      <c r="G9589" t="s">
        <v>327</v>
      </c>
      <c r="H9589">
        <v>72</v>
      </c>
      <c r="I9589">
        <v>15011.63</v>
      </c>
      <c r="J9589">
        <v>1080837.3600000001</v>
      </c>
      <c r="K9589">
        <v>3285.43</v>
      </c>
      <c r="L9589">
        <v>388</v>
      </c>
      <c r="M9589" t="s">
        <v>35</v>
      </c>
      <c r="N9589" t="s">
        <v>30</v>
      </c>
      <c r="O9589">
        <v>127419.89</v>
      </c>
      <c r="P9589">
        <f>_xlfn.DAYS(Table3[[#This Row],[Delivery_Date]],Table3[[#This Row],[Order_Date]])</f>
        <v>5</v>
      </c>
    </row>
    <row r="9590" spans="1:16" x14ac:dyDescent="0.25">
      <c r="A9590">
        <v>9589</v>
      </c>
      <c r="B9590" t="s">
        <v>23</v>
      </c>
      <c r="C9590" t="s">
        <v>16</v>
      </c>
      <c r="D9590" t="s">
        <v>25</v>
      </c>
      <c r="E9590" t="s">
        <v>46</v>
      </c>
      <c r="F9590" t="s">
        <v>268</v>
      </c>
      <c r="G9590" t="s">
        <v>157</v>
      </c>
      <c r="H9590">
        <v>73</v>
      </c>
      <c r="I9590">
        <v>3994.09</v>
      </c>
      <c r="J9590">
        <v>291568.57</v>
      </c>
      <c r="K9590">
        <v>3117.67</v>
      </c>
      <c r="L9590">
        <v>651</v>
      </c>
      <c r="M9590" t="s">
        <v>21</v>
      </c>
      <c r="N9590" t="s">
        <v>70</v>
      </c>
      <c r="O9590">
        <v>52067.57</v>
      </c>
      <c r="P9590">
        <f>_xlfn.DAYS(Table3[[#This Row],[Delivery_Date]],Table3[[#This Row],[Order_Date]])</f>
        <v>10</v>
      </c>
    </row>
    <row r="9591" spans="1:16" x14ac:dyDescent="0.25">
      <c r="A9591">
        <v>9590</v>
      </c>
      <c r="B9591" t="s">
        <v>15</v>
      </c>
      <c r="C9591" t="s">
        <v>38</v>
      </c>
      <c r="D9591" t="s">
        <v>25</v>
      </c>
      <c r="E9591" t="s">
        <v>60</v>
      </c>
      <c r="F9591" t="s">
        <v>117</v>
      </c>
      <c r="G9591" t="s">
        <v>242</v>
      </c>
      <c r="H9591">
        <v>39</v>
      </c>
      <c r="I9591">
        <v>23438.41</v>
      </c>
      <c r="J9591">
        <v>914097.99</v>
      </c>
      <c r="K9591">
        <v>2223.56</v>
      </c>
      <c r="L9591">
        <v>700</v>
      </c>
      <c r="M9591" t="s">
        <v>35</v>
      </c>
      <c r="N9591" t="s">
        <v>30</v>
      </c>
      <c r="O9591">
        <v>217216.94</v>
      </c>
      <c r="P9591">
        <f>_xlfn.DAYS(Table3[[#This Row],[Delivery_Date]],Table3[[#This Row],[Order_Date]])</f>
        <v>6</v>
      </c>
    </row>
    <row r="9592" spans="1:16" x14ac:dyDescent="0.25">
      <c r="A9592">
        <v>9591</v>
      </c>
      <c r="B9592" t="s">
        <v>44</v>
      </c>
      <c r="C9592" t="s">
        <v>16</v>
      </c>
      <c r="D9592" t="s">
        <v>17</v>
      </c>
      <c r="E9592" t="s">
        <v>26</v>
      </c>
      <c r="F9592" t="s">
        <v>90</v>
      </c>
      <c r="G9592" t="s">
        <v>265</v>
      </c>
      <c r="H9592">
        <v>11</v>
      </c>
      <c r="I9592">
        <v>22472.67</v>
      </c>
      <c r="J9592">
        <v>247199.37</v>
      </c>
      <c r="K9592">
        <v>1604.95</v>
      </c>
      <c r="L9592">
        <v>423</v>
      </c>
      <c r="M9592" t="s">
        <v>29</v>
      </c>
      <c r="N9592" t="s">
        <v>36</v>
      </c>
      <c r="O9592">
        <v>35322.33</v>
      </c>
      <c r="P9592">
        <f>_xlfn.DAYS(Table3[[#This Row],[Delivery_Date]],Table3[[#This Row],[Order_Date]])</f>
        <v>6</v>
      </c>
    </row>
    <row r="9593" spans="1:16" x14ac:dyDescent="0.25">
      <c r="A9593">
        <v>9592</v>
      </c>
      <c r="B9593" t="s">
        <v>51</v>
      </c>
      <c r="C9593" t="s">
        <v>16</v>
      </c>
      <c r="D9593" t="s">
        <v>32</v>
      </c>
      <c r="E9593" t="s">
        <v>52</v>
      </c>
      <c r="F9593" t="s">
        <v>347</v>
      </c>
      <c r="G9593" t="s">
        <v>92</v>
      </c>
      <c r="H9593">
        <v>69</v>
      </c>
      <c r="I9593">
        <v>31704.23</v>
      </c>
      <c r="J9593">
        <v>2187591.87</v>
      </c>
      <c r="K9593">
        <v>409.33</v>
      </c>
      <c r="L9593">
        <v>695</v>
      </c>
      <c r="M9593" t="s">
        <v>21</v>
      </c>
      <c r="N9593" t="s">
        <v>36</v>
      </c>
      <c r="O9593">
        <v>491556.97</v>
      </c>
      <c r="P9593">
        <f>_xlfn.DAYS(Table3[[#This Row],[Delivery_Date]],Table3[[#This Row],[Order_Date]])</f>
        <v>6</v>
      </c>
    </row>
    <row r="9594" spans="1:16" x14ac:dyDescent="0.25">
      <c r="A9594">
        <v>9593</v>
      </c>
      <c r="B9594" t="s">
        <v>44</v>
      </c>
      <c r="C9594" t="s">
        <v>24</v>
      </c>
      <c r="D9594" t="s">
        <v>32</v>
      </c>
      <c r="E9594" t="s">
        <v>46</v>
      </c>
      <c r="F9594" t="s">
        <v>275</v>
      </c>
      <c r="G9594" t="s">
        <v>177</v>
      </c>
      <c r="H9594">
        <v>59</v>
      </c>
      <c r="I9594">
        <v>41684.17</v>
      </c>
      <c r="J9594">
        <v>2459366.0299999998</v>
      </c>
      <c r="K9594">
        <v>3656.2</v>
      </c>
      <c r="L9594">
        <v>43</v>
      </c>
      <c r="M9594" t="s">
        <v>29</v>
      </c>
      <c r="N9594" t="s">
        <v>43</v>
      </c>
      <c r="O9594">
        <v>309948.40999999997</v>
      </c>
      <c r="P9594">
        <f>_xlfn.DAYS(Table3[[#This Row],[Delivery_Date]],Table3[[#This Row],[Order_Date]])</f>
        <v>9</v>
      </c>
    </row>
    <row r="9595" spans="1:16" x14ac:dyDescent="0.25">
      <c r="A9595">
        <v>9594</v>
      </c>
      <c r="B9595" t="s">
        <v>37</v>
      </c>
      <c r="C9595" t="s">
        <v>24</v>
      </c>
      <c r="D9595" t="s">
        <v>17</v>
      </c>
      <c r="E9595" t="s">
        <v>18</v>
      </c>
      <c r="F9595" t="s">
        <v>374</v>
      </c>
      <c r="G9595" t="s">
        <v>330</v>
      </c>
      <c r="H9595">
        <v>42</v>
      </c>
      <c r="I9595">
        <v>39486.22</v>
      </c>
      <c r="J9595">
        <v>1658421.24</v>
      </c>
      <c r="K9595">
        <v>1641.38</v>
      </c>
      <c r="L9595">
        <v>901</v>
      </c>
      <c r="M9595" t="s">
        <v>21</v>
      </c>
      <c r="N9595" t="s">
        <v>22</v>
      </c>
      <c r="O9595">
        <v>120457.7</v>
      </c>
      <c r="P9595">
        <f>_xlfn.DAYS(Table3[[#This Row],[Delivery_Date]],Table3[[#This Row],[Order_Date]])</f>
        <v>5</v>
      </c>
    </row>
    <row r="9596" spans="1:16" x14ac:dyDescent="0.25">
      <c r="A9596">
        <v>9595</v>
      </c>
      <c r="B9596" t="s">
        <v>31</v>
      </c>
      <c r="C9596" t="s">
        <v>16</v>
      </c>
      <c r="D9596" t="s">
        <v>17</v>
      </c>
      <c r="E9596" t="s">
        <v>26</v>
      </c>
      <c r="F9596" t="s">
        <v>287</v>
      </c>
      <c r="G9596" t="s">
        <v>281</v>
      </c>
      <c r="H9596">
        <v>35</v>
      </c>
      <c r="I9596">
        <v>47087.69</v>
      </c>
      <c r="J9596">
        <v>1648069.15</v>
      </c>
      <c r="K9596">
        <v>2872.85</v>
      </c>
      <c r="L9596">
        <v>228</v>
      </c>
      <c r="M9596" t="s">
        <v>29</v>
      </c>
      <c r="N9596" t="s">
        <v>22</v>
      </c>
      <c r="O9596">
        <v>267828.24</v>
      </c>
      <c r="P9596">
        <f>_xlfn.DAYS(Table3[[#This Row],[Delivery_Date]],Table3[[#This Row],[Order_Date]])</f>
        <v>15</v>
      </c>
    </row>
    <row r="9597" spans="1:16" x14ac:dyDescent="0.25">
      <c r="A9597">
        <v>9596</v>
      </c>
      <c r="B9597" t="s">
        <v>51</v>
      </c>
      <c r="C9597" t="s">
        <v>38</v>
      </c>
      <c r="D9597" t="s">
        <v>25</v>
      </c>
      <c r="E9597" t="s">
        <v>46</v>
      </c>
      <c r="F9597" t="s">
        <v>211</v>
      </c>
      <c r="G9597" t="s">
        <v>361</v>
      </c>
      <c r="H9597">
        <v>27</v>
      </c>
      <c r="I9597">
        <v>1031.97</v>
      </c>
      <c r="J9597">
        <v>27863.19</v>
      </c>
      <c r="K9597">
        <v>4171.18</v>
      </c>
      <c r="L9597">
        <v>598</v>
      </c>
      <c r="M9597" t="s">
        <v>29</v>
      </c>
      <c r="N9597" t="s">
        <v>22</v>
      </c>
      <c r="O9597">
        <v>3524.33</v>
      </c>
      <c r="P9597">
        <f>_xlfn.DAYS(Table3[[#This Row],[Delivery_Date]],Table3[[#This Row],[Order_Date]])</f>
        <v>15</v>
      </c>
    </row>
    <row r="9598" spans="1:16" x14ac:dyDescent="0.25">
      <c r="A9598">
        <v>9597</v>
      </c>
      <c r="B9598" t="s">
        <v>59</v>
      </c>
      <c r="C9598" t="s">
        <v>38</v>
      </c>
      <c r="D9598" t="s">
        <v>17</v>
      </c>
      <c r="E9598" t="s">
        <v>60</v>
      </c>
      <c r="F9598" t="s">
        <v>121</v>
      </c>
      <c r="G9598" t="s">
        <v>253</v>
      </c>
      <c r="H9598">
        <v>51</v>
      </c>
      <c r="I9598">
        <v>11888.08</v>
      </c>
      <c r="J9598">
        <v>606292.07999999996</v>
      </c>
      <c r="K9598">
        <v>2215.62</v>
      </c>
      <c r="L9598">
        <v>841</v>
      </c>
      <c r="M9598" t="s">
        <v>42</v>
      </c>
      <c r="N9598" t="s">
        <v>43</v>
      </c>
      <c r="O9598">
        <v>33141.96</v>
      </c>
      <c r="P9598">
        <f>_xlfn.DAYS(Table3[[#This Row],[Delivery_Date]],Table3[[#This Row],[Order_Date]])</f>
        <v>11</v>
      </c>
    </row>
    <row r="9599" spans="1:16" x14ac:dyDescent="0.25">
      <c r="A9599">
        <v>9598</v>
      </c>
      <c r="B9599" t="s">
        <v>15</v>
      </c>
      <c r="C9599" t="s">
        <v>38</v>
      </c>
      <c r="D9599" t="s">
        <v>32</v>
      </c>
      <c r="E9599" t="s">
        <v>52</v>
      </c>
      <c r="F9599" t="s">
        <v>135</v>
      </c>
      <c r="G9599" t="s">
        <v>299</v>
      </c>
      <c r="H9599">
        <v>14</v>
      </c>
      <c r="I9599">
        <v>47004.42</v>
      </c>
      <c r="J9599">
        <v>658061.88</v>
      </c>
      <c r="K9599">
        <v>3422.38</v>
      </c>
      <c r="L9599">
        <v>232</v>
      </c>
      <c r="M9599" t="s">
        <v>21</v>
      </c>
      <c r="N9599" t="s">
        <v>30</v>
      </c>
      <c r="O9599">
        <v>108904.5</v>
      </c>
      <c r="P9599">
        <f>_xlfn.DAYS(Table3[[#This Row],[Delivery_Date]],Table3[[#This Row],[Order_Date]])</f>
        <v>14</v>
      </c>
    </row>
    <row r="9600" spans="1:16" x14ac:dyDescent="0.25">
      <c r="A9600">
        <v>9599</v>
      </c>
      <c r="B9600" t="s">
        <v>51</v>
      </c>
      <c r="C9600" t="s">
        <v>38</v>
      </c>
      <c r="D9600" t="s">
        <v>17</v>
      </c>
      <c r="E9600" t="s">
        <v>60</v>
      </c>
      <c r="F9600" t="s">
        <v>160</v>
      </c>
      <c r="G9600" t="s">
        <v>381</v>
      </c>
      <c r="H9600">
        <v>33</v>
      </c>
      <c r="I9600">
        <v>11602.27</v>
      </c>
      <c r="J9600">
        <v>382874.91</v>
      </c>
      <c r="K9600">
        <v>2855.96</v>
      </c>
      <c r="L9600">
        <v>591</v>
      </c>
      <c r="M9600" t="s">
        <v>21</v>
      </c>
      <c r="N9600" t="s">
        <v>43</v>
      </c>
      <c r="O9600">
        <v>45094.05</v>
      </c>
      <c r="P9600">
        <f>_xlfn.DAYS(Table3[[#This Row],[Delivery_Date]],Table3[[#This Row],[Order_Date]])</f>
        <v>10</v>
      </c>
    </row>
    <row r="9601" spans="1:16" x14ac:dyDescent="0.25">
      <c r="A9601">
        <v>9600</v>
      </c>
      <c r="B9601" t="s">
        <v>23</v>
      </c>
      <c r="C9601" t="s">
        <v>24</v>
      </c>
      <c r="D9601" t="s">
        <v>25</v>
      </c>
      <c r="E9601" t="s">
        <v>52</v>
      </c>
      <c r="F9601" t="s">
        <v>371</v>
      </c>
      <c r="G9601" t="s">
        <v>298</v>
      </c>
      <c r="H9601">
        <v>57</v>
      </c>
      <c r="I9601">
        <v>11200.89</v>
      </c>
      <c r="J9601">
        <v>638450.73</v>
      </c>
      <c r="K9601">
        <v>1882.37</v>
      </c>
      <c r="L9601">
        <v>850</v>
      </c>
      <c r="M9601" t="s">
        <v>42</v>
      </c>
      <c r="N9601" t="s">
        <v>70</v>
      </c>
      <c r="O9601">
        <v>131853.73000000001</v>
      </c>
      <c r="P9601">
        <f>_xlfn.DAYS(Table3[[#This Row],[Delivery_Date]],Table3[[#This Row],[Order_Date]])</f>
        <v>8</v>
      </c>
    </row>
    <row r="9602" spans="1:16" x14ac:dyDescent="0.25">
      <c r="A9602">
        <v>9601</v>
      </c>
      <c r="B9602" t="s">
        <v>59</v>
      </c>
      <c r="C9602" t="s">
        <v>24</v>
      </c>
      <c r="D9602" t="s">
        <v>32</v>
      </c>
      <c r="E9602" t="s">
        <v>60</v>
      </c>
      <c r="F9602" t="s">
        <v>223</v>
      </c>
      <c r="G9602" t="s">
        <v>133</v>
      </c>
      <c r="H9602">
        <v>34</v>
      </c>
      <c r="I9602">
        <v>19753.759999999998</v>
      </c>
      <c r="J9602">
        <v>671627.84</v>
      </c>
      <c r="K9602">
        <v>2841.25</v>
      </c>
      <c r="L9602">
        <v>16</v>
      </c>
      <c r="M9602" t="s">
        <v>42</v>
      </c>
      <c r="N9602" t="s">
        <v>70</v>
      </c>
      <c r="O9602">
        <v>89258.2</v>
      </c>
      <c r="P9602">
        <f>_xlfn.DAYS(Table3[[#This Row],[Delivery_Date]],Table3[[#This Row],[Order_Date]])</f>
        <v>14</v>
      </c>
    </row>
    <row r="9603" spans="1:16" x14ac:dyDescent="0.25">
      <c r="A9603">
        <v>9602</v>
      </c>
      <c r="B9603" t="s">
        <v>59</v>
      </c>
      <c r="C9603" t="s">
        <v>16</v>
      </c>
      <c r="D9603" t="s">
        <v>25</v>
      </c>
      <c r="E9603" t="s">
        <v>60</v>
      </c>
      <c r="F9603" t="s">
        <v>398</v>
      </c>
      <c r="G9603" t="s">
        <v>241</v>
      </c>
      <c r="H9603">
        <v>33</v>
      </c>
      <c r="I9603">
        <v>38726.019999999997</v>
      </c>
      <c r="J9603">
        <v>1277958.6599999999</v>
      </c>
      <c r="K9603">
        <v>4204.34</v>
      </c>
      <c r="L9603">
        <v>683</v>
      </c>
      <c r="M9603" t="s">
        <v>35</v>
      </c>
      <c r="N9603" t="s">
        <v>30</v>
      </c>
      <c r="O9603">
        <v>164036.87</v>
      </c>
      <c r="P9603">
        <f>_xlfn.DAYS(Table3[[#This Row],[Delivery_Date]],Table3[[#This Row],[Order_Date]])</f>
        <v>9</v>
      </c>
    </row>
    <row r="9604" spans="1:16" x14ac:dyDescent="0.25">
      <c r="A9604">
        <v>9603</v>
      </c>
      <c r="B9604" t="s">
        <v>37</v>
      </c>
      <c r="C9604" t="s">
        <v>16</v>
      </c>
      <c r="D9604" t="s">
        <v>39</v>
      </c>
      <c r="E9604" t="s">
        <v>52</v>
      </c>
      <c r="F9604" t="s">
        <v>302</v>
      </c>
      <c r="G9604" t="s">
        <v>160</v>
      </c>
      <c r="H9604">
        <v>90</v>
      </c>
      <c r="I9604">
        <v>18375.7</v>
      </c>
      <c r="J9604">
        <v>1653813</v>
      </c>
      <c r="K9604">
        <v>4748.63</v>
      </c>
      <c r="L9604">
        <v>216</v>
      </c>
      <c r="M9604" t="s">
        <v>42</v>
      </c>
      <c r="N9604" t="s">
        <v>36</v>
      </c>
      <c r="O9604">
        <v>391988.49</v>
      </c>
      <c r="P9604">
        <f>_xlfn.DAYS(Table3[[#This Row],[Delivery_Date]],Table3[[#This Row],[Order_Date]])</f>
        <v>7</v>
      </c>
    </row>
    <row r="9605" spans="1:16" x14ac:dyDescent="0.25">
      <c r="A9605">
        <v>9604</v>
      </c>
      <c r="B9605" t="s">
        <v>31</v>
      </c>
      <c r="C9605" t="s">
        <v>16</v>
      </c>
      <c r="D9605" t="s">
        <v>45</v>
      </c>
      <c r="E9605" t="s">
        <v>26</v>
      </c>
      <c r="F9605" t="s">
        <v>93</v>
      </c>
      <c r="G9605" t="s">
        <v>332</v>
      </c>
      <c r="H9605">
        <v>97</v>
      </c>
      <c r="I9605">
        <v>34765.25</v>
      </c>
      <c r="J9605">
        <v>3372229.25</v>
      </c>
      <c r="K9605">
        <v>3654.96</v>
      </c>
      <c r="L9605">
        <v>261</v>
      </c>
      <c r="M9605" t="s">
        <v>42</v>
      </c>
      <c r="N9605" t="s">
        <v>30</v>
      </c>
      <c r="O9605">
        <v>739983.86</v>
      </c>
      <c r="P9605">
        <f>_xlfn.DAYS(Table3[[#This Row],[Delivery_Date]],Table3[[#This Row],[Order_Date]])</f>
        <v>6</v>
      </c>
    </row>
    <row r="9606" spans="1:16" x14ac:dyDescent="0.25">
      <c r="A9606">
        <v>9605</v>
      </c>
      <c r="B9606" t="s">
        <v>59</v>
      </c>
      <c r="C9606" t="s">
        <v>38</v>
      </c>
      <c r="D9606" t="s">
        <v>17</v>
      </c>
      <c r="E9606" t="s">
        <v>18</v>
      </c>
      <c r="F9606" t="s">
        <v>278</v>
      </c>
      <c r="G9606" t="s">
        <v>128</v>
      </c>
      <c r="H9606">
        <v>1</v>
      </c>
      <c r="I9606">
        <v>47314.2</v>
      </c>
      <c r="J9606">
        <v>47314.2</v>
      </c>
      <c r="K9606">
        <v>1572.83</v>
      </c>
      <c r="L9606">
        <v>776</v>
      </c>
      <c r="M9606" t="s">
        <v>29</v>
      </c>
      <c r="N9606" t="s">
        <v>70</v>
      </c>
      <c r="O9606">
        <v>3815.61</v>
      </c>
      <c r="P9606">
        <f>_xlfn.DAYS(Table3[[#This Row],[Delivery_Date]],Table3[[#This Row],[Order_Date]])</f>
        <v>3</v>
      </c>
    </row>
    <row r="9607" spans="1:16" x14ac:dyDescent="0.25">
      <c r="A9607">
        <v>9606</v>
      </c>
      <c r="B9607" t="s">
        <v>44</v>
      </c>
      <c r="C9607" t="s">
        <v>16</v>
      </c>
      <c r="D9607" t="s">
        <v>32</v>
      </c>
      <c r="E9607" t="s">
        <v>60</v>
      </c>
      <c r="F9607" t="s">
        <v>124</v>
      </c>
      <c r="G9607" t="s">
        <v>362</v>
      </c>
      <c r="H9607">
        <v>98</v>
      </c>
      <c r="I9607">
        <v>17832.41</v>
      </c>
      <c r="J9607">
        <v>1747576.18</v>
      </c>
      <c r="K9607">
        <v>1357.01</v>
      </c>
      <c r="L9607">
        <v>856</v>
      </c>
      <c r="M9607" t="s">
        <v>21</v>
      </c>
      <c r="N9607" t="s">
        <v>70</v>
      </c>
      <c r="O9607">
        <v>263730.23</v>
      </c>
      <c r="P9607">
        <f>_xlfn.DAYS(Table3[[#This Row],[Delivery_Date]],Table3[[#This Row],[Order_Date]])</f>
        <v>10</v>
      </c>
    </row>
    <row r="9608" spans="1:16" x14ac:dyDescent="0.25">
      <c r="A9608">
        <v>9607</v>
      </c>
      <c r="B9608" t="s">
        <v>23</v>
      </c>
      <c r="C9608" t="s">
        <v>38</v>
      </c>
      <c r="D9608" t="s">
        <v>32</v>
      </c>
      <c r="E9608" t="s">
        <v>46</v>
      </c>
      <c r="F9608" t="s">
        <v>146</v>
      </c>
      <c r="G9608" t="s">
        <v>53</v>
      </c>
      <c r="H9608">
        <v>29</v>
      </c>
      <c r="I9608">
        <v>18021.419999999998</v>
      </c>
      <c r="J9608">
        <v>522621.18</v>
      </c>
      <c r="K9608">
        <v>1122.95</v>
      </c>
      <c r="L9608">
        <v>14</v>
      </c>
      <c r="M9608" t="s">
        <v>21</v>
      </c>
      <c r="N9608" t="s">
        <v>22</v>
      </c>
      <c r="O9608">
        <v>110924.88</v>
      </c>
      <c r="P9608">
        <f>_xlfn.DAYS(Table3[[#This Row],[Delivery_Date]],Table3[[#This Row],[Order_Date]])</f>
        <v>5</v>
      </c>
    </row>
    <row r="9609" spans="1:16" x14ac:dyDescent="0.25">
      <c r="A9609">
        <v>9608</v>
      </c>
      <c r="B9609" t="s">
        <v>51</v>
      </c>
      <c r="C9609" t="s">
        <v>24</v>
      </c>
      <c r="D9609" t="s">
        <v>45</v>
      </c>
      <c r="E9609" t="s">
        <v>46</v>
      </c>
      <c r="F9609" t="s">
        <v>329</v>
      </c>
      <c r="G9609" t="s">
        <v>28</v>
      </c>
      <c r="H9609">
        <v>41</v>
      </c>
      <c r="I9609">
        <v>24749.33</v>
      </c>
      <c r="J9609">
        <v>1014722.53</v>
      </c>
      <c r="K9609">
        <v>2017.4</v>
      </c>
      <c r="L9609">
        <v>850</v>
      </c>
      <c r="M9609" t="s">
        <v>29</v>
      </c>
      <c r="N9609" t="s">
        <v>43</v>
      </c>
      <c r="O9609">
        <v>51604.77</v>
      </c>
      <c r="P9609">
        <f>_xlfn.DAYS(Table3[[#This Row],[Delivery_Date]],Table3[[#This Row],[Order_Date]])</f>
        <v>7</v>
      </c>
    </row>
    <row r="9610" spans="1:16" x14ac:dyDescent="0.25">
      <c r="A9610">
        <v>9609</v>
      </c>
      <c r="B9610" t="s">
        <v>23</v>
      </c>
      <c r="C9610" t="s">
        <v>38</v>
      </c>
      <c r="D9610" t="s">
        <v>45</v>
      </c>
      <c r="E9610" t="s">
        <v>52</v>
      </c>
      <c r="F9610" t="s">
        <v>89</v>
      </c>
      <c r="G9610" t="s">
        <v>98</v>
      </c>
      <c r="H9610">
        <v>30</v>
      </c>
      <c r="I9610">
        <v>43436.53</v>
      </c>
      <c r="J9610">
        <v>1303095.8999999999</v>
      </c>
      <c r="K9610">
        <v>4789.0600000000004</v>
      </c>
      <c r="L9610">
        <v>414</v>
      </c>
      <c r="M9610" t="s">
        <v>21</v>
      </c>
      <c r="N9610" t="s">
        <v>36</v>
      </c>
      <c r="O9610">
        <v>182069.98</v>
      </c>
      <c r="P9610">
        <f>_xlfn.DAYS(Table3[[#This Row],[Delivery_Date]],Table3[[#This Row],[Order_Date]])</f>
        <v>8</v>
      </c>
    </row>
    <row r="9611" spans="1:16" x14ac:dyDescent="0.25">
      <c r="A9611">
        <v>9610</v>
      </c>
      <c r="B9611" t="s">
        <v>15</v>
      </c>
      <c r="C9611" t="s">
        <v>16</v>
      </c>
      <c r="D9611" t="s">
        <v>25</v>
      </c>
      <c r="E9611" t="s">
        <v>18</v>
      </c>
      <c r="F9611" t="s">
        <v>54</v>
      </c>
      <c r="G9611" t="s">
        <v>163</v>
      </c>
      <c r="H9611">
        <v>52</v>
      </c>
      <c r="I9611">
        <v>22285.52</v>
      </c>
      <c r="J9611">
        <v>1158847.04</v>
      </c>
      <c r="K9611">
        <v>2438.5500000000002</v>
      </c>
      <c r="L9611">
        <v>270</v>
      </c>
      <c r="M9611" t="s">
        <v>35</v>
      </c>
      <c r="N9611" t="s">
        <v>30</v>
      </c>
      <c r="O9611">
        <v>197644.39</v>
      </c>
      <c r="P9611">
        <f>_xlfn.DAYS(Table3[[#This Row],[Delivery_Date]],Table3[[#This Row],[Order_Date]])</f>
        <v>12</v>
      </c>
    </row>
    <row r="9612" spans="1:16" x14ac:dyDescent="0.25">
      <c r="A9612">
        <v>9611</v>
      </c>
      <c r="B9612" t="s">
        <v>37</v>
      </c>
      <c r="C9612" t="s">
        <v>24</v>
      </c>
      <c r="D9612" t="s">
        <v>45</v>
      </c>
      <c r="E9612" t="s">
        <v>26</v>
      </c>
      <c r="F9612" t="s">
        <v>333</v>
      </c>
      <c r="G9612" t="s">
        <v>275</v>
      </c>
      <c r="H9612">
        <v>12</v>
      </c>
      <c r="I9612">
        <v>7284</v>
      </c>
      <c r="J9612">
        <v>87408</v>
      </c>
      <c r="K9612">
        <v>1220.5999999999999</v>
      </c>
      <c r="L9612">
        <v>24</v>
      </c>
      <c r="M9612" t="s">
        <v>35</v>
      </c>
      <c r="N9612" t="s">
        <v>36</v>
      </c>
      <c r="O9612">
        <v>7344.44</v>
      </c>
      <c r="P9612">
        <f>_xlfn.DAYS(Table3[[#This Row],[Delivery_Date]],Table3[[#This Row],[Order_Date]])</f>
        <v>13</v>
      </c>
    </row>
    <row r="9613" spans="1:16" x14ac:dyDescent="0.25">
      <c r="A9613">
        <v>9612</v>
      </c>
      <c r="B9613" t="s">
        <v>31</v>
      </c>
      <c r="C9613" t="s">
        <v>38</v>
      </c>
      <c r="D9613" t="s">
        <v>45</v>
      </c>
      <c r="E9613" t="s">
        <v>26</v>
      </c>
      <c r="F9613" t="s">
        <v>121</v>
      </c>
      <c r="G9613" t="s">
        <v>169</v>
      </c>
      <c r="H9613">
        <v>50</v>
      </c>
      <c r="I9613">
        <v>15096.79</v>
      </c>
      <c r="J9613">
        <v>754839.5</v>
      </c>
      <c r="K9613">
        <v>4590.2</v>
      </c>
      <c r="L9613">
        <v>341</v>
      </c>
      <c r="M9613" t="s">
        <v>35</v>
      </c>
      <c r="N9613" t="s">
        <v>43</v>
      </c>
      <c r="O9613">
        <v>135443.94</v>
      </c>
      <c r="P9613">
        <f>_xlfn.DAYS(Table3[[#This Row],[Delivery_Date]],Table3[[#This Row],[Order_Date]])</f>
        <v>5</v>
      </c>
    </row>
    <row r="9614" spans="1:16" x14ac:dyDescent="0.25">
      <c r="A9614">
        <v>9613</v>
      </c>
      <c r="B9614" t="s">
        <v>23</v>
      </c>
      <c r="C9614" t="s">
        <v>16</v>
      </c>
      <c r="D9614" t="s">
        <v>25</v>
      </c>
      <c r="E9614" t="s">
        <v>46</v>
      </c>
      <c r="F9614" t="s">
        <v>147</v>
      </c>
      <c r="G9614" t="s">
        <v>265</v>
      </c>
      <c r="H9614">
        <v>54</v>
      </c>
      <c r="I9614">
        <v>11723.75</v>
      </c>
      <c r="J9614">
        <v>633082.5</v>
      </c>
      <c r="K9614">
        <v>2573.8200000000002</v>
      </c>
      <c r="L9614">
        <v>895</v>
      </c>
      <c r="M9614" t="s">
        <v>35</v>
      </c>
      <c r="N9614" t="s">
        <v>36</v>
      </c>
      <c r="O9614">
        <v>38653.040000000001</v>
      </c>
      <c r="P9614">
        <f>_xlfn.DAYS(Table3[[#This Row],[Delivery_Date]],Table3[[#This Row],[Order_Date]])</f>
        <v>7</v>
      </c>
    </row>
    <row r="9615" spans="1:16" x14ac:dyDescent="0.25">
      <c r="A9615">
        <v>9614</v>
      </c>
      <c r="B9615" t="s">
        <v>15</v>
      </c>
      <c r="C9615" t="s">
        <v>16</v>
      </c>
      <c r="D9615" t="s">
        <v>25</v>
      </c>
      <c r="E9615" t="s">
        <v>52</v>
      </c>
      <c r="F9615" t="s">
        <v>347</v>
      </c>
      <c r="G9615" t="s">
        <v>67</v>
      </c>
      <c r="H9615">
        <v>82</v>
      </c>
      <c r="I9615">
        <v>1895.91</v>
      </c>
      <c r="J9615">
        <v>155464.62</v>
      </c>
      <c r="K9615">
        <v>4835.97</v>
      </c>
      <c r="L9615">
        <v>849</v>
      </c>
      <c r="M9615" t="s">
        <v>35</v>
      </c>
      <c r="N9615" t="s">
        <v>30</v>
      </c>
      <c r="O9615">
        <v>30621.69</v>
      </c>
      <c r="P9615">
        <f>_xlfn.DAYS(Table3[[#This Row],[Delivery_Date]],Table3[[#This Row],[Order_Date]])</f>
        <v>9</v>
      </c>
    </row>
    <row r="9616" spans="1:16" x14ac:dyDescent="0.25">
      <c r="A9616">
        <v>9615</v>
      </c>
      <c r="B9616" t="s">
        <v>31</v>
      </c>
      <c r="C9616" t="s">
        <v>24</v>
      </c>
      <c r="D9616" t="s">
        <v>32</v>
      </c>
      <c r="E9616" t="s">
        <v>46</v>
      </c>
      <c r="F9616" t="s">
        <v>58</v>
      </c>
      <c r="G9616" t="s">
        <v>320</v>
      </c>
      <c r="H9616">
        <v>39</v>
      </c>
      <c r="I9616">
        <v>49816.5</v>
      </c>
      <c r="J9616">
        <v>1942843.5</v>
      </c>
      <c r="K9616">
        <v>4448.79</v>
      </c>
      <c r="L9616">
        <v>305</v>
      </c>
      <c r="M9616" t="s">
        <v>21</v>
      </c>
      <c r="N9616" t="s">
        <v>30</v>
      </c>
      <c r="O9616">
        <v>228059.62</v>
      </c>
      <c r="P9616">
        <f>_xlfn.DAYS(Table3[[#This Row],[Delivery_Date]],Table3[[#This Row],[Order_Date]])</f>
        <v>3</v>
      </c>
    </row>
    <row r="9617" spans="1:16" x14ac:dyDescent="0.25">
      <c r="A9617">
        <v>9616</v>
      </c>
      <c r="B9617" t="s">
        <v>59</v>
      </c>
      <c r="C9617" t="s">
        <v>24</v>
      </c>
      <c r="D9617" t="s">
        <v>32</v>
      </c>
      <c r="E9617" t="s">
        <v>52</v>
      </c>
      <c r="F9617" t="s">
        <v>79</v>
      </c>
      <c r="G9617" t="s">
        <v>187</v>
      </c>
      <c r="H9617">
        <v>60</v>
      </c>
      <c r="I9617">
        <v>7490.48</v>
      </c>
      <c r="J9617">
        <v>449428.8</v>
      </c>
      <c r="K9617">
        <v>1806.07</v>
      </c>
      <c r="L9617">
        <v>750</v>
      </c>
      <c r="M9617" t="s">
        <v>21</v>
      </c>
      <c r="N9617" t="s">
        <v>36</v>
      </c>
      <c r="O9617">
        <v>94904.14</v>
      </c>
      <c r="P9617">
        <f>_xlfn.DAYS(Table3[[#This Row],[Delivery_Date]],Table3[[#This Row],[Order_Date]])</f>
        <v>11</v>
      </c>
    </row>
    <row r="9618" spans="1:16" x14ac:dyDescent="0.25">
      <c r="A9618">
        <v>9617</v>
      </c>
      <c r="B9618" t="s">
        <v>51</v>
      </c>
      <c r="C9618" t="s">
        <v>16</v>
      </c>
      <c r="D9618" t="s">
        <v>17</v>
      </c>
      <c r="E9618" t="s">
        <v>26</v>
      </c>
      <c r="F9618" t="s">
        <v>296</v>
      </c>
      <c r="G9618" t="s">
        <v>336</v>
      </c>
      <c r="H9618">
        <v>54</v>
      </c>
      <c r="I9618">
        <v>24890.69</v>
      </c>
      <c r="J9618">
        <v>1344097.26</v>
      </c>
      <c r="K9618">
        <v>1491.46</v>
      </c>
      <c r="L9618">
        <v>967</v>
      </c>
      <c r="M9618" t="s">
        <v>35</v>
      </c>
      <c r="N9618" t="s">
        <v>43</v>
      </c>
      <c r="O9618">
        <v>221763.54</v>
      </c>
      <c r="P9618">
        <f>_xlfn.DAYS(Table3[[#This Row],[Delivery_Date]],Table3[[#This Row],[Order_Date]])</f>
        <v>11</v>
      </c>
    </row>
    <row r="9619" spans="1:16" x14ac:dyDescent="0.25">
      <c r="A9619">
        <v>9618</v>
      </c>
      <c r="B9619" t="s">
        <v>65</v>
      </c>
      <c r="C9619" t="s">
        <v>16</v>
      </c>
      <c r="D9619" t="s">
        <v>39</v>
      </c>
      <c r="E9619" t="s">
        <v>52</v>
      </c>
      <c r="F9619" t="s">
        <v>102</v>
      </c>
      <c r="G9619" t="s">
        <v>103</v>
      </c>
      <c r="H9619">
        <v>63</v>
      </c>
      <c r="I9619">
        <v>49143.64</v>
      </c>
      <c r="J9619">
        <v>3096049.32</v>
      </c>
      <c r="K9619">
        <v>1216.3599999999999</v>
      </c>
      <c r="L9619">
        <v>913</v>
      </c>
      <c r="M9619" t="s">
        <v>35</v>
      </c>
      <c r="N9619" t="s">
        <v>70</v>
      </c>
      <c r="O9619">
        <v>356639.62</v>
      </c>
      <c r="P9619">
        <f>_xlfn.DAYS(Table3[[#This Row],[Delivery_Date]],Table3[[#This Row],[Order_Date]])</f>
        <v>7</v>
      </c>
    </row>
    <row r="9620" spans="1:16" x14ac:dyDescent="0.25">
      <c r="A9620">
        <v>9619</v>
      </c>
      <c r="B9620" t="s">
        <v>31</v>
      </c>
      <c r="C9620" t="s">
        <v>38</v>
      </c>
      <c r="D9620" t="s">
        <v>45</v>
      </c>
      <c r="E9620" t="s">
        <v>52</v>
      </c>
      <c r="F9620" t="s">
        <v>306</v>
      </c>
      <c r="G9620" t="s">
        <v>277</v>
      </c>
      <c r="H9620">
        <v>25</v>
      </c>
      <c r="I9620">
        <v>15409.2</v>
      </c>
      <c r="J9620">
        <v>385230</v>
      </c>
      <c r="K9620">
        <v>2586.48</v>
      </c>
      <c r="L9620">
        <v>968</v>
      </c>
      <c r="M9620" t="s">
        <v>21</v>
      </c>
      <c r="N9620" t="s">
        <v>30</v>
      </c>
      <c r="O9620">
        <v>34168.199999999997</v>
      </c>
      <c r="P9620">
        <f>_xlfn.DAYS(Table3[[#This Row],[Delivery_Date]],Table3[[#This Row],[Order_Date]])</f>
        <v>15</v>
      </c>
    </row>
    <row r="9621" spans="1:16" x14ac:dyDescent="0.25">
      <c r="A9621">
        <v>9620</v>
      </c>
      <c r="B9621" t="s">
        <v>59</v>
      </c>
      <c r="C9621" t="s">
        <v>38</v>
      </c>
      <c r="D9621" t="s">
        <v>39</v>
      </c>
      <c r="E9621" t="s">
        <v>26</v>
      </c>
      <c r="F9621" t="s">
        <v>75</v>
      </c>
      <c r="G9621" t="s">
        <v>212</v>
      </c>
      <c r="H9621">
        <v>83</v>
      </c>
      <c r="I9621">
        <v>6252.27</v>
      </c>
      <c r="J9621">
        <v>518938.41</v>
      </c>
      <c r="K9621">
        <v>2110.86</v>
      </c>
      <c r="L9621">
        <v>476</v>
      </c>
      <c r="M9621" t="s">
        <v>21</v>
      </c>
      <c r="N9621" t="s">
        <v>30</v>
      </c>
      <c r="O9621">
        <v>104868.89</v>
      </c>
      <c r="P9621">
        <f>_xlfn.DAYS(Table3[[#This Row],[Delivery_Date]],Table3[[#This Row],[Order_Date]])</f>
        <v>12</v>
      </c>
    </row>
    <row r="9622" spans="1:16" x14ac:dyDescent="0.25">
      <c r="A9622">
        <v>9621</v>
      </c>
      <c r="B9622" t="s">
        <v>15</v>
      </c>
      <c r="C9622" t="s">
        <v>16</v>
      </c>
      <c r="D9622" t="s">
        <v>32</v>
      </c>
      <c r="E9622" t="s">
        <v>18</v>
      </c>
      <c r="F9622" t="s">
        <v>113</v>
      </c>
      <c r="G9622" t="s">
        <v>335</v>
      </c>
      <c r="H9622">
        <v>85</v>
      </c>
      <c r="I9622">
        <v>25774.55</v>
      </c>
      <c r="J9622">
        <v>2190836.75</v>
      </c>
      <c r="K9622">
        <v>2029.02</v>
      </c>
      <c r="L9622">
        <v>523</v>
      </c>
      <c r="M9622" t="s">
        <v>42</v>
      </c>
      <c r="N9622" t="s">
        <v>43</v>
      </c>
      <c r="O9622">
        <v>371248.44</v>
      </c>
      <c r="P9622">
        <f>_xlfn.DAYS(Table3[[#This Row],[Delivery_Date]],Table3[[#This Row],[Order_Date]])</f>
        <v>14</v>
      </c>
    </row>
    <row r="9623" spans="1:16" x14ac:dyDescent="0.25">
      <c r="A9623">
        <v>9622</v>
      </c>
      <c r="B9623" t="s">
        <v>31</v>
      </c>
      <c r="C9623" t="s">
        <v>16</v>
      </c>
      <c r="D9623" t="s">
        <v>17</v>
      </c>
      <c r="E9623" t="s">
        <v>18</v>
      </c>
      <c r="F9623" t="s">
        <v>160</v>
      </c>
      <c r="G9623" t="s">
        <v>83</v>
      </c>
      <c r="H9623">
        <v>45</v>
      </c>
      <c r="I9623">
        <v>47836.87</v>
      </c>
      <c r="J9623">
        <v>2152659.15</v>
      </c>
      <c r="K9623">
        <v>121.1</v>
      </c>
      <c r="L9623">
        <v>861</v>
      </c>
      <c r="M9623" t="s">
        <v>42</v>
      </c>
      <c r="N9623" t="s">
        <v>22</v>
      </c>
      <c r="O9623">
        <v>482926.63</v>
      </c>
      <c r="P9623">
        <f>_xlfn.DAYS(Table3[[#This Row],[Delivery_Date]],Table3[[#This Row],[Order_Date]])</f>
        <v>9</v>
      </c>
    </row>
    <row r="9624" spans="1:16" x14ac:dyDescent="0.25">
      <c r="A9624">
        <v>9623</v>
      </c>
      <c r="B9624" t="s">
        <v>15</v>
      </c>
      <c r="C9624" t="s">
        <v>16</v>
      </c>
      <c r="D9624" t="s">
        <v>32</v>
      </c>
      <c r="E9624" t="s">
        <v>46</v>
      </c>
      <c r="F9624" t="s">
        <v>249</v>
      </c>
      <c r="G9624" t="s">
        <v>178</v>
      </c>
      <c r="H9624">
        <v>52</v>
      </c>
      <c r="I9624">
        <v>36810.83</v>
      </c>
      <c r="J9624">
        <v>1914163.16</v>
      </c>
      <c r="K9624">
        <v>4814.53</v>
      </c>
      <c r="L9624">
        <v>23</v>
      </c>
      <c r="M9624" t="s">
        <v>42</v>
      </c>
      <c r="N9624" t="s">
        <v>30</v>
      </c>
      <c r="O9624">
        <v>328891.40999999997</v>
      </c>
      <c r="P9624">
        <f>_xlfn.DAYS(Table3[[#This Row],[Delivery_Date]],Table3[[#This Row],[Order_Date]])</f>
        <v>2</v>
      </c>
    </row>
    <row r="9625" spans="1:16" x14ac:dyDescent="0.25">
      <c r="A9625">
        <v>9624</v>
      </c>
      <c r="B9625" t="s">
        <v>23</v>
      </c>
      <c r="C9625" t="s">
        <v>24</v>
      </c>
      <c r="D9625" t="s">
        <v>32</v>
      </c>
      <c r="E9625" t="s">
        <v>26</v>
      </c>
      <c r="F9625" t="s">
        <v>196</v>
      </c>
      <c r="G9625" t="s">
        <v>325</v>
      </c>
      <c r="H9625">
        <v>48</v>
      </c>
      <c r="I9625">
        <v>28588.95</v>
      </c>
      <c r="J9625">
        <v>1372269.6</v>
      </c>
      <c r="K9625">
        <v>3510.18</v>
      </c>
      <c r="L9625">
        <v>774</v>
      </c>
      <c r="M9625" t="s">
        <v>42</v>
      </c>
      <c r="N9625" t="s">
        <v>30</v>
      </c>
      <c r="O9625">
        <v>303210.63</v>
      </c>
      <c r="P9625">
        <f>_xlfn.DAYS(Table3[[#This Row],[Delivery_Date]],Table3[[#This Row],[Order_Date]])</f>
        <v>10</v>
      </c>
    </row>
    <row r="9626" spans="1:16" x14ac:dyDescent="0.25">
      <c r="A9626">
        <v>9625</v>
      </c>
      <c r="B9626" t="s">
        <v>31</v>
      </c>
      <c r="C9626" t="s">
        <v>24</v>
      </c>
      <c r="D9626" t="s">
        <v>17</v>
      </c>
      <c r="E9626" t="s">
        <v>46</v>
      </c>
      <c r="F9626" t="s">
        <v>127</v>
      </c>
      <c r="G9626" t="s">
        <v>152</v>
      </c>
      <c r="H9626">
        <v>31</v>
      </c>
      <c r="I9626">
        <v>14818.04</v>
      </c>
      <c r="J9626">
        <v>459359.24</v>
      </c>
      <c r="K9626">
        <v>1055.1199999999999</v>
      </c>
      <c r="L9626">
        <v>698</v>
      </c>
      <c r="M9626" t="s">
        <v>21</v>
      </c>
      <c r="N9626" t="s">
        <v>43</v>
      </c>
      <c r="O9626">
        <v>88954.71</v>
      </c>
      <c r="P9626">
        <f>_xlfn.DAYS(Table3[[#This Row],[Delivery_Date]],Table3[[#This Row],[Order_Date]])</f>
        <v>9</v>
      </c>
    </row>
    <row r="9627" spans="1:16" x14ac:dyDescent="0.25">
      <c r="A9627">
        <v>9626</v>
      </c>
      <c r="B9627" t="s">
        <v>65</v>
      </c>
      <c r="C9627" t="s">
        <v>24</v>
      </c>
      <c r="D9627" t="s">
        <v>45</v>
      </c>
      <c r="E9627" t="s">
        <v>18</v>
      </c>
      <c r="F9627" t="s">
        <v>96</v>
      </c>
      <c r="G9627" t="s">
        <v>260</v>
      </c>
      <c r="H9627">
        <v>60</v>
      </c>
      <c r="I9627">
        <v>10298.07</v>
      </c>
      <c r="J9627">
        <v>617884.19999999995</v>
      </c>
      <c r="K9627">
        <v>4436.1400000000003</v>
      </c>
      <c r="L9627">
        <v>792</v>
      </c>
      <c r="M9627" t="s">
        <v>21</v>
      </c>
      <c r="N9627" t="s">
        <v>22</v>
      </c>
      <c r="O9627">
        <v>116248.31</v>
      </c>
      <c r="P9627">
        <f>_xlfn.DAYS(Table3[[#This Row],[Delivery_Date]],Table3[[#This Row],[Order_Date]])</f>
        <v>14</v>
      </c>
    </row>
    <row r="9628" spans="1:16" x14ac:dyDescent="0.25">
      <c r="A9628">
        <v>9627</v>
      </c>
      <c r="B9628" t="s">
        <v>37</v>
      </c>
      <c r="C9628" t="s">
        <v>16</v>
      </c>
      <c r="D9628" t="s">
        <v>25</v>
      </c>
      <c r="E9628" t="s">
        <v>18</v>
      </c>
      <c r="F9628" t="s">
        <v>416</v>
      </c>
      <c r="G9628" t="s">
        <v>41</v>
      </c>
      <c r="H9628">
        <v>23</v>
      </c>
      <c r="I9628">
        <v>10592.62</v>
      </c>
      <c r="J9628">
        <v>243630.26</v>
      </c>
      <c r="K9628">
        <v>4526.3500000000004</v>
      </c>
      <c r="L9628">
        <v>561</v>
      </c>
      <c r="M9628" t="s">
        <v>35</v>
      </c>
      <c r="N9628" t="s">
        <v>36</v>
      </c>
      <c r="O9628">
        <v>45023.199999999997</v>
      </c>
      <c r="P9628">
        <f>_xlfn.DAYS(Table3[[#This Row],[Delivery_Date]],Table3[[#This Row],[Order_Date]])</f>
        <v>13</v>
      </c>
    </row>
    <row r="9629" spans="1:16" x14ac:dyDescent="0.25">
      <c r="A9629">
        <v>9628</v>
      </c>
      <c r="B9629" t="s">
        <v>65</v>
      </c>
      <c r="C9629" t="s">
        <v>16</v>
      </c>
      <c r="D9629" t="s">
        <v>45</v>
      </c>
      <c r="E9629" t="s">
        <v>60</v>
      </c>
      <c r="F9629" t="s">
        <v>49</v>
      </c>
      <c r="G9629" t="s">
        <v>209</v>
      </c>
      <c r="H9629">
        <v>64</v>
      </c>
      <c r="I9629">
        <v>44157.59</v>
      </c>
      <c r="J9629">
        <v>2826085.76</v>
      </c>
      <c r="K9629">
        <v>158.44</v>
      </c>
      <c r="L9629">
        <v>141</v>
      </c>
      <c r="M9629" t="s">
        <v>29</v>
      </c>
      <c r="N9629" t="s">
        <v>43</v>
      </c>
      <c r="O9629">
        <v>311379.62</v>
      </c>
      <c r="P9629">
        <f>_xlfn.DAYS(Table3[[#This Row],[Delivery_Date]],Table3[[#This Row],[Order_Date]])</f>
        <v>2</v>
      </c>
    </row>
    <row r="9630" spans="1:16" x14ac:dyDescent="0.25">
      <c r="A9630">
        <v>9629</v>
      </c>
      <c r="B9630" t="s">
        <v>15</v>
      </c>
      <c r="C9630" t="s">
        <v>38</v>
      </c>
      <c r="D9630" t="s">
        <v>17</v>
      </c>
      <c r="E9630" t="s">
        <v>18</v>
      </c>
      <c r="F9630" t="s">
        <v>221</v>
      </c>
      <c r="G9630" t="s">
        <v>117</v>
      </c>
      <c r="H9630">
        <v>57</v>
      </c>
      <c r="I9630">
        <v>34067.230000000003</v>
      </c>
      <c r="J9630">
        <v>1941832.11</v>
      </c>
      <c r="K9630">
        <v>396.05</v>
      </c>
      <c r="L9630">
        <v>967</v>
      </c>
      <c r="M9630" t="s">
        <v>42</v>
      </c>
      <c r="N9630" t="s">
        <v>70</v>
      </c>
      <c r="O9630">
        <v>174142</v>
      </c>
      <c r="P9630">
        <f>_xlfn.DAYS(Table3[[#This Row],[Delivery_Date]],Table3[[#This Row],[Order_Date]])</f>
        <v>12</v>
      </c>
    </row>
    <row r="9631" spans="1:16" x14ac:dyDescent="0.25">
      <c r="A9631">
        <v>9630</v>
      </c>
      <c r="B9631" t="s">
        <v>65</v>
      </c>
      <c r="C9631" t="s">
        <v>24</v>
      </c>
      <c r="D9631" t="s">
        <v>17</v>
      </c>
      <c r="E9631" t="s">
        <v>46</v>
      </c>
      <c r="F9631" t="s">
        <v>384</v>
      </c>
      <c r="G9631" t="s">
        <v>380</v>
      </c>
      <c r="H9631">
        <v>86</v>
      </c>
      <c r="I9631">
        <v>14068.21</v>
      </c>
      <c r="J9631">
        <v>1209866.06</v>
      </c>
      <c r="K9631">
        <v>3083.97</v>
      </c>
      <c r="L9631">
        <v>270</v>
      </c>
      <c r="M9631" t="s">
        <v>29</v>
      </c>
      <c r="N9631" t="s">
        <v>70</v>
      </c>
      <c r="O9631">
        <v>255153.96</v>
      </c>
      <c r="P9631">
        <f>_xlfn.DAYS(Table3[[#This Row],[Delivery_Date]],Table3[[#This Row],[Order_Date]])</f>
        <v>7</v>
      </c>
    </row>
    <row r="9632" spans="1:16" x14ac:dyDescent="0.25">
      <c r="A9632">
        <v>9631</v>
      </c>
      <c r="B9632" t="s">
        <v>15</v>
      </c>
      <c r="C9632" t="s">
        <v>16</v>
      </c>
      <c r="D9632" t="s">
        <v>45</v>
      </c>
      <c r="E9632" t="s">
        <v>46</v>
      </c>
      <c r="F9632" t="s">
        <v>417</v>
      </c>
      <c r="G9632" t="s">
        <v>402</v>
      </c>
      <c r="H9632">
        <v>93</v>
      </c>
      <c r="I9632">
        <v>7381.97</v>
      </c>
      <c r="J9632">
        <v>686523.21</v>
      </c>
      <c r="K9632">
        <v>2995.25</v>
      </c>
      <c r="L9632">
        <v>38</v>
      </c>
      <c r="M9632" t="s">
        <v>29</v>
      </c>
      <c r="N9632" t="s">
        <v>70</v>
      </c>
      <c r="O9632">
        <v>150870.29999999999</v>
      </c>
      <c r="P9632">
        <f>_xlfn.DAYS(Table3[[#This Row],[Delivery_Date]],Table3[[#This Row],[Order_Date]])</f>
        <v>6</v>
      </c>
    </row>
    <row r="9633" spans="1:16" x14ac:dyDescent="0.25">
      <c r="A9633">
        <v>9632</v>
      </c>
      <c r="B9633" t="s">
        <v>51</v>
      </c>
      <c r="C9633" t="s">
        <v>16</v>
      </c>
      <c r="D9633" t="s">
        <v>45</v>
      </c>
      <c r="E9633" t="s">
        <v>18</v>
      </c>
      <c r="F9633" t="s">
        <v>407</v>
      </c>
      <c r="G9633" t="s">
        <v>390</v>
      </c>
      <c r="H9633">
        <v>98</v>
      </c>
      <c r="I9633">
        <v>48422.7</v>
      </c>
      <c r="J9633">
        <v>4745424.5999999996</v>
      </c>
      <c r="K9633">
        <v>2996.54</v>
      </c>
      <c r="L9633">
        <v>773</v>
      </c>
      <c r="M9633" t="s">
        <v>42</v>
      </c>
      <c r="N9633" t="s">
        <v>36</v>
      </c>
      <c r="O9633">
        <v>390321.01</v>
      </c>
      <c r="P9633">
        <f>_xlfn.DAYS(Table3[[#This Row],[Delivery_Date]],Table3[[#This Row],[Order_Date]])</f>
        <v>2</v>
      </c>
    </row>
    <row r="9634" spans="1:16" x14ac:dyDescent="0.25">
      <c r="A9634">
        <v>9633</v>
      </c>
      <c r="B9634" t="s">
        <v>31</v>
      </c>
      <c r="C9634" t="s">
        <v>16</v>
      </c>
      <c r="D9634" t="s">
        <v>25</v>
      </c>
      <c r="E9634" t="s">
        <v>52</v>
      </c>
      <c r="F9634" t="s">
        <v>126</v>
      </c>
      <c r="G9634" t="s">
        <v>406</v>
      </c>
      <c r="H9634">
        <v>7</v>
      </c>
      <c r="I9634">
        <v>47036.09</v>
      </c>
      <c r="J9634">
        <v>329252.63</v>
      </c>
      <c r="K9634">
        <v>2484.21</v>
      </c>
      <c r="L9634">
        <v>922</v>
      </c>
      <c r="M9634" t="s">
        <v>29</v>
      </c>
      <c r="N9634" t="s">
        <v>22</v>
      </c>
      <c r="O9634">
        <v>81581.039999999994</v>
      </c>
      <c r="P9634">
        <f>_xlfn.DAYS(Table3[[#This Row],[Delivery_Date]],Table3[[#This Row],[Order_Date]])</f>
        <v>14</v>
      </c>
    </row>
    <row r="9635" spans="1:16" x14ac:dyDescent="0.25">
      <c r="A9635">
        <v>9634</v>
      </c>
      <c r="B9635" t="s">
        <v>44</v>
      </c>
      <c r="C9635" t="s">
        <v>38</v>
      </c>
      <c r="D9635" t="s">
        <v>25</v>
      </c>
      <c r="E9635" t="s">
        <v>18</v>
      </c>
      <c r="F9635" t="s">
        <v>84</v>
      </c>
      <c r="G9635" t="s">
        <v>335</v>
      </c>
      <c r="H9635">
        <v>94</v>
      </c>
      <c r="I9635">
        <v>18849.88</v>
      </c>
      <c r="J9635">
        <v>1771888.72</v>
      </c>
      <c r="K9635">
        <v>3277.38</v>
      </c>
      <c r="L9635">
        <v>448</v>
      </c>
      <c r="M9635" t="s">
        <v>42</v>
      </c>
      <c r="N9635" t="s">
        <v>36</v>
      </c>
      <c r="O9635">
        <v>167930.53</v>
      </c>
      <c r="P9635">
        <f>_xlfn.DAYS(Table3[[#This Row],[Delivery_Date]],Table3[[#This Row],[Order_Date]])</f>
        <v>4</v>
      </c>
    </row>
    <row r="9636" spans="1:16" x14ac:dyDescent="0.25">
      <c r="A9636">
        <v>9635</v>
      </c>
      <c r="B9636" t="s">
        <v>44</v>
      </c>
      <c r="C9636" t="s">
        <v>24</v>
      </c>
      <c r="D9636" t="s">
        <v>25</v>
      </c>
      <c r="E9636" t="s">
        <v>60</v>
      </c>
      <c r="F9636" t="s">
        <v>359</v>
      </c>
      <c r="G9636" t="s">
        <v>71</v>
      </c>
      <c r="H9636">
        <v>31</v>
      </c>
      <c r="I9636">
        <v>2371.86</v>
      </c>
      <c r="J9636">
        <v>73527.66</v>
      </c>
      <c r="K9636">
        <v>1739.28</v>
      </c>
      <c r="L9636">
        <v>177</v>
      </c>
      <c r="M9636" t="s">
        <v>21</v>
      </c>
      <c r="N9636" t="s">
        <v>22</v>
      </c>
      <c r="O9636">
        <v>11357.76</v>
      </c>
      <c r="P9636">
        <f>_xlfn.DAYS(Table3[[#This Row],[Delivery_Date]],Table3[[#This Row],[Order_Date]])</f>
        <v>12</v>
      </c>
    </row>
    <row r="9637" spans="1:16" x14ac:dyDescent="0.25">
      <c r="A9637">
        <v>9636</v>
      </c>
      <c r="B9637" t="s">
        <v>59</v>
      </c>
      <c r="C9637" t="s">
        <v>24</v>
      </c>
      <c r="D9637" t="s">
        <v>25</v>
      </c>
      <c r="E9637" t="s">
        <v>52</v>
      </c>
      <c r="F9637" t="s">
        <v>351</v>
      </c>
      <c r="G9637" t="s">
        <v>128</v>
      </c>
      <c r="H9637">
        <v>65</v>
      </c>
      <c r="I9637">
        <v>47100.83</v>
      </c>
      <c r="J9637">
        <v>3061553.95</v>
      </c>
      <c r="K9637">
        <v>3550.79</v>
      </c>
      <c r="L9637">
        <v>390</v>
      </c>
      <c r="M9637" t="s">
        <v>35</v>
      </c>
      <c r="N9637" t="s">
        <v>70</v>
      </c>
      <c r="O9637">
        <v>214885.9</v>
      </c>
      <c r="P9637">
        <f>_xlfn.DAYS(Table3[[#This Row],[Delivery_Date]],Table3[[#This Row],[Order_Date]])</f>
        <v>5</v>
      </c>
    </row>
    <row r="9638" spans="1:16" x14ac:dyDescent="0.25">
      <c r="A9638">
        <v>9637</v>
      </c>
      <c r="B9638" t="s">
        <v>15</v>
      </c>
      <c r="C9638" t="s">
        <v>38</v>
      </c>
      <c r="D9638" t="s">
        <v>32</v>
      </c>
      <c r="E9638" t="s">
        <v>26</v>
      </c>
      <c r="F9638" t="s">
        <v>47</v>
      </c>
      <c r="G9638" t="s">
        <v>90</v>
      </c>
      <c r="H9638">
        <v>87</v>
      </c>
      <c r="I9638">
        <v>12058.24</v>
      </c>
      <c r="J9638">
        <v>1049066.8799999999</v>
      </c>
      <c r="K9638">
        <v>1527.91</v>
      </c>
      <c r="L9638">
        <v>176</v>
      </c>
      <c r="M9638" t="s">
        <v>42</v>
      </c>
      <c r="N9638" t="s">
        <v>30</v>
      </c>
      <c r="O9638">
        <v>124409.87</v>
      </c>
      <c r="P9638">
        <f>_xlfn.DAYS(Table3[[#This Row],[Delivery_Date]],Table3[[#This Row],[Order_Date]])</f>
        <v>10</v>
      </c>
    </row>
    <row r="9639" spans="1:16" x14ac:dyDescent="0.25">
      <c r="A9639">
        <v>9638</v>
      </c>
      <c r="B9639" t="s">
        <v>15</v>
      </c>
      <c r="C9639" t="s">
        <v>24</v>
      </c>
      <c r="D9639" t="s">
        <v>17</v>
      </c>
      <c r="E9639" t="s">
        <v>46</v>
      </c>
      <c r="F9639" t="s">
        <v>406</v>
      </c>
      <c r="G9639" t="s">
        <v>373</v>
      </c>
      <c r="H9639">
        <v>83</v>
      </c>
      <c r="I9639">
        <v>40529.919999999998</v>
      </c>
      <c r="J9639">
        <v>3363983.3599999999</v>
      </c>
      <c r="K9639">
        <v>1090.8599999999999</v>
      </c>
      <c r="L9639">
        <v>661</v>
      </c>
      <c r="M9639" t="s">
        <v>29</v>
      </c>
      <c r="N9639" t="s">
        <v>36</v>
      </c>
      <c r="O9639">
        <v>307221.32</v>
      </c>
      <c r="P9639">
        <f>_xlfn.DAYS(Table3[[#This Row],[Delivery_Date]],Table3[[#This Row],[Order_Date]])</f>
        <v>9</v>
      </c>
    </row>
    <row r="9640" spans="1:16" x14ac:dyDescent="0.25">
      <c r="A9640">
        <v>9639</v>
      </c>
      <c r="B9640" t="s">
        <v>59</v>
      </c>
      <c r="C9640" t="s">
        <v>24</v>
      </c>
      <c r="D9640" t="s">
        <v>39</v>
      </c>
      <c r="E9640" t="s">
        <v>18</v>
      </c>
      <c r="F9640" t="s">
        <v>313</v>
      </c>
      <c r="G9640" t="s">
        <v>301</v>
      </c>
      <c r="H9640">
        <v>27</v>
      </c>
      <c r="I9640">
        <v>44093.8</v>
      </c>
      <c r="J9640">
        <v>1190532.6000000001</v>
      </c>
      <c r="K9640">
        <v>4671.71</v>
      </c>
      <c r="L9640">
        <v>306</v>
      </c>
      <c r="M9640" t="s">
        <v>21</v>
      </c>
      <c r="N9640" t="s">
        <v>22</v>
      </c>
      <c r="O9640">
        <v>72465.95</v>
      </c>
      <c r="P9640">
        <f>_xlfn.DAYS(Table3[[#This Row],[Delivery_Date]],Table3[[#This Row],[Order_Date]])</f>
        <v>7</v>
      </c>
    </row>
    <row r="9641" spans="1:16" x14ac:dyDescent="0.25">
      <c r="A9641">
        <v>9640</v>
      </c>
      <c r="B9641" t="s">
        <v>15</v>
      </c>
      <c r="C9641" t="s">
        <v>24</v>
      </c>
      <c r="D9641" t="s">
        <v>32</v>
      </c>
      <c r="E9641" t="s">
        <v>52</v>
      </c>
      <c r="F9641" t="s">
        <v>214</v>
      </c>
      <c r="G9641" t="s">
        <v>228</v>
      </c>
      <c r="H9641">
        <v>27</v>
      </c>
      <c r="I9641">
        <v>7976.72</v>
      </c>
      <c r="J9641">
        <v>215371.44</v>
      </c>
      <c r="K9641">
        <v>4876.8900000000003</v>
      </c>
      <c r="L9641">
        <v>946</v>
      </c>
      <c r="M9641" t="s">
        <v>42</v>
      </c>
      <c r="N9641" t="s">
        <v>22</v>
      </c>
      <c r="O9641">
        <v>11374.45</v>
      </c>
      <c r="P9641">
        <f>_xlfn.DAYS(Table3[[#This Row],[Delivery_Date]],Table3[[#This Row],[Order_Date]])</f>
        <v>9</v>
      </c>
    </row>
    <row r="9642" spans="1:16" x14ac:dyDescent="0.25">
      <c r="A9642">
        <v>9641</v>
      </c>
      <c r="B9642" t="s">
        <v>44</v>
      </c>
      <c r="C9642" t="s">
        <v>24</v>
      </c>
      <c r="D9642" t="s">
        <v>45</v>
      </c>
      <c r="E9642" t="s">
        <v>18</v>
      </c>
      <c r="F9642" t="s">
        <v>289</v>
      </c>
      <c r="G9642" t="s">
        <v>114</v>
      </c>
      <c r="H9642">
        <v>32</v>
      </c>
      <c r="I9642">
        <v>20557.12</v>
      </c>
      <c r="J9642">
        <v>657827.83999999997</v>
      </c>
      <c r="K9642">
        <v>362.34</v>
      </c>
      <c r="L9642">
        <v>552</v>
      </c>
      <c r="M9642" t="s">
        <v>35</v>
      </c>
      <c r="N9642" t="s">
        <v>36</v>
      </c>
      <c r="O9642">
        <v>142129.76999999999</v>
      </c>
      <c r="P9642">
        <f>_xlfn.DAYS(Table3[[#This Row],[Delivery_Date]],Table3[[#This Row],[Order_Date]])</f>
        <v>4</v>
      </c>
    </row>
    <row r="9643" spans="1:16" x14ac:dyDescent="0.25">
      <c r="A9643">
        <v>9642</v>
      </c>
      <c r="B9643" t="s">
        <v>31</v>
      </c>
      <c r="C9643" t="s">
        <v>24</v>
      </c>
      <c r="D9643" t="s">
        <v>25</v>
      </c>
      <c r="E9643" t="s">
        <v>60</v>
      </c>
      <c r="F9643" t="s">
        <v>49</v>
      </c>
      <c r="G9643" t="s">
        <v>167</v>
      </c>
      <c r="H9643">
        <v>97</v>
      </c>
      <c r="I9643">
        <v>18718.689999999999</v>
      </c>
      <c r="J9643">
        <v>1815712.93</v>
      </c>
      <c r="K9643">
        <v>958.05</v>
      </c>
      <c r="L9643">
        <v>615</v>
      </c>
      <c r="M9643" t="s">
        <v>42</v>
      </c>
      <c r="N9643" t="s">
        <v>43</v>
      </c>
      <c r="O9643">
        <v>317286.58</v>
      </c>
      <c r="P9643">
        <f>_xlfn.DAYS(Table3[[#This Row],[Delivery_Date]],Table3[[#This Row],[Order_Date]])</f>
        <v>12</v>
      </c>
    </row>
    <row r="9644" spans="1:16" x14ac:dyDescent="0.25">
      <c r="A9644">
        <v>9643</v>
      </c>
      <c r="B9644" t="s">
        <v>51</v>
      </c>
      <c r="C9644" t="s">
        <v>16</v>
      </c>
      <c r="D9644" t="s">
        <v>39</v>
      </c>
      <c r="E9644" t="s">
        <v>26</v>
      </c>
      <c r="F9644" t="s">
        <v>140</v>
      </c>
      <c r="G9644" t="s">
        <v>210</v>
      </c>
      <c r="H9644">
        <v>79</v>
      </c>
      <c r="I9644">
        <v>5409.5</v>
      </c>
      <c r="J9644">
        <v>427350.5</v>
      </c>
      <c r="K9644">
        <v>4670.46</v>
      </c>
      <c r="L9644">
        <v>535</v>
      </c>
      <c r="M9644" t="s">
        <v>29</v>
      </c>
      <c r="N9644" t="s">
        <v>70</v>
      </c>
      <c r="O9644">
        <v>45349.98</v>
      </c>
      <c r="P9644">
        <f>_xlfn.DAYS(Table3[[#This Row],[Delivery_Date]],Table3[[#This Row],[Order_Date]])</f>
        <v>9</v>
      </c>
    </row>
    <row r="9645" spans="1:16" x14ac:dyDescent="0.25">
      <c r="A9645">
        <v>9644</v>
      </c>
      <c r="B9645" t="s">
        <v>59</v>
      </c>
      <c r="C9645" t="s">
        <v>38</v>
      </c>
      <c r="D9645" t="s">
        <v>25</v>
      </c>
      <c r="E9645" t="s">
        <v>26</v>
      </c>
      <c r="F9645" t="s">
        <v>128</v>
      </c>
      <c r="G9645" t="s">
        <v>129</v>
      </c>
      <c r="H9645">
        <v>7</v>
      </c>
      <c r="I9645">
        <v>26413.96</v>
      </c>
      <c r="J9645">
        <v>184897.72</v>
      </c>
      <c r="K9645">
        <v>2600.27</v>
      </c>
      <c r="L9645">
        <v>935</v>
      </c>
      <c r="M9645" t="s">
        <v>29</v>
      </c>
      <c r="N9645" t="s">
        <v>70</v>
      </c>
      <c r="O9645">
        <v>41306.71</v>
      </c>
      <c r="P9645">
        <f>_xlfn.DAYS(Table3[[#This Row],[Delivery_Date]],Table3[[#This Row],[Order_Date]])</f>
        <v>8</v>
      </c>
    </row>
    <row r="9646" spans="1:16" x14ac:dyDescent="0.25">
      <c r="A9646">
        <v>9645</v>
      </c>
      <c r="B9646" t="s">
        <v>59</v>
      </c>
      <c r="C9646" t="s">
        <v>24</v>
      </c>
      <c r="D9646" t="s">
        <v>17</v>
      </c>
      <c r="E9646" t="s">
        <v>46</v>
      </c>
      <c r="F9646" t="s">
        <v>61</v>
      </c>
      <c r="G9646" t="s">
        <v>363</v>
      </c>
      <c r="H9646">
        <v>2</v>
      </c>
      <c r="I9646">
        <v>19848.080000000002</v>
      </c>
      <c r="J9646">
        <v>39696.160000000003</v>
      </c>
      <c r="K9646">
        <v>4397.78</v>
      </c>
      <c r="L9646">
        <v>29</v>
      </c>
      <c r="M9646" t="s">
        <v>21</v>
      </c>
      <c r="N9646" t="s">
        <v>43</v>
      </c>
      <c r="O9646">
        <v>2884.65</v>
      </c>
      <c r="P9646">
        <f>_xlfn.DAYS(Table3[[#This Row],[Delivery_Date]],Table3[[#This Row],[Order_Date]])</f>
        <v>8</v>
      </c>
    </row>
    <row r="9647" spans="1:16" x14ac:dyDescent="0.25">
      <c r="A9647">
        <v>9646</v>
      </c>
      <c r="B9647" t="s">
        <v>51</v>
      </c>
      <c r="C9647" t="s">
        <v>38</v>
      </c>
      <c r="D9647" t="s">
        <v>17</v>
      </c>
      <c r="E9647" t="s">
        <v>18</v>
      </c>
      <c r="F9647" t="s">
        <v>190</v>
      </c>
      <c r="G9647" t="s">
        <v>170</v>
      </c>
      <c r="H9647">
        <v>13</v>
      </c>
      <c r="I9647">
        <v>41584.92</v>
      </c>
      <c r="J9647">
        <v>540603.96</v>
      </c>
      <c r="K9647">
        <v>4684.0600000000004</v>
      </c>
      <c r="L9647">
        <v>652</v>
      </c>
      <c r="M9647" t="s">
        <v>42</v>
      </c>
      <c r="N9647" t="s">
        <v>43</v>
      </c>
      <c r="O9647">
        <v>47424.12</v>
      </c>
      <c r="P9647">
        <f>_xlfn.DAYS(Table3[[#This Row],[Delivery_Date]],Table3[[#This Row],[Order_Date]])</f>
        <v>9</v>
      </c>
    </row>
    <row r="9648" spans="1:16" x14ac:dyDescent="0.25">
      <c r="A9648">
        <v>9647</v>
      </c>
      <c r="B9648" t="s">
        <v>15</v>
      </c>
      <c r="C9648" t="s">
        <v>24</v>
      </c>
      <c r="D9648" t="s">
        <v>39</v>
      </c>
      <c r="E9648" t="s">
        <v>52</v>
      </c>
      <c r="F9648" t="s">
        <v>209</v>
      </c>
      <c r="G9648" t="s">
        <v>386</v>
      </c>
      <c r="H9648">
        <v>77</v>
      </c>
      <c r="I9648">
        <v>7102.52</v>
      </c>
      <c r="J9648">
        <v>546894.04</v>
      </c>
      <c r="K9648">
        <v>4709.09</v>
      </c>
      <c r="L9648">
        <v>377</v>
      </c>
      <c r="M9648" t="s">
        <v>42</v>
      </c>
      <c r="N9648" t="s">
        <v>70</v>
      </c>
      <c r="O9648">
        <v>46621.29</v>
      </c>
      <c r="P9648">
        <f>_xlfn.DAYS(Table3[[#This Row],[Delivery_Date]],Table3[[#This Row],[Order_Date]])</f>
        <v>15</v>
      </c>
    </row>
    <row r="9649" spans="1:16" x14ac:dyDescent="0.25">
      <c r="A9649">
        <v>9648</v>
      </c>
      <c r="B9649" t="s">
        <v>23</v>
      </c>
      <c r="C9649" t="s">
        <v>16</v>
      </c>
      <c r="D9649" t="s">
        <v>17</v>
      </c>
      <c r="E9649" t="s">
        <v>52</v>
      </c>
      <c r="F9649" t="s">
        <v>332</v>
      </c>
      <c r="G9649" t="s">
        <v>204</v>
      </c>
      <c r="H9649">
        <v>69</v>
      </c>
      <c r="I9649">
        <v>40986.83</v>
      </c>
      <c r="J9649">
        <v>2828091.27</v>
      </c>
      <c r="K9649">
        <v>365.7</v>
      </c>
      <c r="L9649">
        <v>709</v>
      </c>
      <c r="M9649" t="s">
        <v>21</v>
      </c>
      <c r="N9649" t="s">
        <v>43</v>
      </c>
      <c r="O9649">
        <v>390795.62</v>
      </c>
      <c r="P9649">
        <f>_xlfn.DAYS(Table3[[#This Row],[Delivery_Date]],Table3[[#This Row],[Order_Date]])</f>
        <v>1</v>
      </c>
    </row>
    <row r="9650" spans="1:16" x14ac:dyDescent="0.25">
      <c r="A9650">
        <v>9649</v>
      </c>
      <c r="B9650" t="s">
        <v>44</v>
      </c>
      <c r="C9650" t="s">
        <v>24</v>
      </c>
      <c r="D9650" t="s">
        <v>17</v>
      </c>
      <c r="E9650" t="s">
        <v>18</v>
      </c>
      <c r="F9650" t="s">
        <v>316</v>
      </c>
      <c r="G9650" t="s">
        <v>343</v>
      </c>
      <c r="H9650">
        <v>37</v>
      </c>
      <c r="I9650">
        <v>23810.240000000002</v>
      </c>
      <c r="J9650">
        <v>880978.88</v>
      </c>
      <c r="K9650">
        <v>3288.17</v>
      </c>
      <c r="L9650">
        <v>577</v>
      </c>
      <c r="M9650" t="s">
        <v>42</v>
      </c>
      <c r="N9650" t="s">
        <v>36</v>
      </c>
      <c r="O9650">
        <v>205409.31</v>
      </c>
      <c r="P9650">
        <f>_xlfn.DAYS(Table3[[#This Row],[Delivery_Date]],Table3[[#This Row],[Order_Date]])</f>
        <v>4</v>
      </c>
    </row>
    <row r="9651" spans="1:16" x14ac:dyDescent="0.25">
      <c r="A9651">
        <v>9650</v>
      </c>
      <c r="B9651" t="s">
        <v>37</v>
      </c>
      <c r="C9651" t="s">
        <v>24</v>
      </c>
      <c r="D9651" t="s">
        <v>25</v>
      </c>
      <c r="E9651" t="s">
        <v>60</v>
      </c>
      <c r="F9651" t="s">
        <v>279</v>
      </c>
      <c r="G9651" t="s">
        <v>172</v>
      </c>
      <c r="H9651">
        <v>43</v>
      </c>
      <c r="I9651">
        <v>7167.69</v>
      </c>
      <c r="J9651">
        <v>308210.67</v>
      </c>
      <c r="K9651">
        <v>3167.48</v>
      </c>
      <c r="L9651">
        <v>692</v>
      </c>
      <c r="M9651" t="s">
        <v>42</v>
      </c>
      <c r="N9651" t="s">
        <v>43</v>
      </c>
      <c r="O9651">
        <v>63942.67</v>
      </c>
      <c r="P9651">
        <f>_xlfn.DAYS(Table3[[#This Row],[Delivery_Date]],Table3[[#This Row],[Order_Date]])</f>
        <v>5</v>
      </c>
    </row>
    <row r="9652" spans="1:16" x14ac:dyDescent="0.25">
      <c r="A9652">
        <v>9651</v>
      </c>
      <c r="B9652" t="s">
        <v>31</v>
      </c>
      <c r="C9652" t="s">
        <v>24</v>
      </c>
      <c r="D9652" t="s">
        <v>25</v>
      </c>
      <c r="E9652" t="s">
        <v>60</v>
      </c>
      <c r="F9652" t="s">
        <v>251</v>
      </c>
      <c r="G9652" t="s">
        <v>181</v>
      </c>
      <c r="H9652">
        <v>96</v>
      </c>
      <c r="I9652">
        <v>28996.52</v>
      </c>
      <c r="J9652">
        <v>2783665.92</v>
      </c>
      <c r="K9652">
        <v>1397.51</v>
      </c>
      <c r="L9652">
        <v>657</v>
      </c>
      <c r="M9652" t="s">
        <v>29</v>
      </c>
      <c r="N9652" t="s">
        <v>36</v>
      </c>
      <c r="O9652">
        <v>164717.04999999999</v>
      </c>
      <c r="P9652">
        <f>_xlfn.DAYS(Table3[[#This Row],[Delivery_Date]],Table3[[#This Row],[Order_Date]])</f>
        <v>6</v>
      </c>
    </row>
    <row r="9653" spans="1:16" x14ac:dyDescent="0.25">
      <c r="A9653">
        <v>9652</v>
      </c>
      <c r="B9653" t="s">
        <v>23</v>
      </c>
      <c r="C9653" t="s">
        <v>24</v>
      </c>
      <c r="D9653" t="s">
        <v>25</v>
      </c>
      <c r="E9653" t="s">
        <v>26</v>
      </c>
      <c r="F9653" t="s">
        <v>263</v>
      </c>
      <c r="G9653" t="s">
        <v>126</v>
      </c>
      <c r="H9653">
        <v>48</v>
      </c>
      <c r="I9653">
        <v>4792.16</v>
      </c>
      <c r="J9653">
        <v>230023.67999999999</v>
      </c>
      <c r="K9653">
        <v>3197.59</v>
      </c>
      <c r="L9653">
        <v>649</v>
      </c>
      <c r="M9653" t="s">
        <v>35</v>
      </c>
      <c r="N9653" t="s">
        <v>43</v>
      </c>
      <c r="O9653">
        <v>43385.03</v>
      </c>
      <c r="P9653">
        <f>_xlfn.DAYS(Table3[[#This Row],[Delivery_Date]],Table3[[#This Row],[Order_Date]])</f>
        <v>5</v>
      </c>
    </row>
    <row r="9654" spans="1:16" x14ac:dyDescent="0.25">
      <c r="A9654">
        <v>9653</v>
      </c>
      <c r="B9654" t="s">
        <v>65</v>
      </c>
      <c r="C9654" t="s">
        <v>38</v>
      </c>
      <c r="D9654" t="s">
        <v>25</v>
      </c>
      <c r="E9654" t="s">
        <v>52</v>
      </c>
      <c r="F9654" t="s">
        <v>226</v>
      </c>
      <c r="G9654" t="s">
        <v>210</v>
      </c>
      <c r="H9654">
        <v>94</v>
      </c>
      <c r="I9654">
        <v>6632.71</v>
      </c>
      <c r="J9654">
        <v>623474.74</v>
      </c>
      <c r="K9654">
        <v>1266.5999999999999</v>
      </c>
      <c r="L9654">
        <v>186</v>
      </c>
      <c r="M9654" t="s">
        <v>29</v>
      </c>
      <c r="N9654" t="s">
        <v>30</v>
      </c>
      <c r="O9654">
        <v>104394.48</v>
      </c>
      <c r="P9654">
        <f>_xlfn.DAYS(Table3[[#This Row],[Delivery_Date]],Table3[[#This Row],[Order_Date]])</f>
        <v>2</v>
      </c>
    </row>
    <row r="9655" spans="1:16" x14ac:dyDescent="0.25">
      <c r="A9655">
        <v>9654</v>
      </c>
      <c r="B9655" t="s">
        <v>65</v>
      </c>
      <c r="C9655" t="s">
        <v>38</v>
      </c>
      <c r="D9655" t="s">
        <v>25</v>
      </c>
      <c r="E9655" t="s">
        <v>52</v>
      </c>
      <c r="F9655" t="s">
        <v>401</v>
      </c>
      <c r="G9655" t="s">
        <v>139</v>
      </c>
      <c r="H9655">
        <v>42</v>
      </c>
      <c r="I9655">
        <v>19744.259999999998</v>
      </c>
      <c r="J9655">
        <v>829258.92</v>
      </c>
      <c r="K9655">
        <v>4593.1000000000004</v>
      </c>
      <c r="L9655">
        <v>505</v>
      </c>
      <c r="M9655" t="s">
        <v>42</v>
      </c>
      <c r="N9655" t="s">
        <v>36</v>
      </c>
      <c r="O9655">
        <v>197412.87</v>
      </c>
      <c r="P9655">
        <f>_xlfn.DAYS(Table3[[#This Row],[Delivery_Date]],Table3[[#This Row],[Order_Date]])</f>
        <v>13</v>
      </c>
    </row>
    <row r="9656" spans="1:16" x14ac:dyDescent="0.25">
      <c r="A9656">
        <v>9655</v>
      </c>
      <c r="B9656" t="s">
        <v>65</v>
      </c>
      <c r="C9656" t="s">
        <v>16</v>
      </c>
      <c r="D9656" t="s">
        <v>25</v>
      </c>
      <c r="E9656" t="s">
        <v>18</v>
      </c>
      <c r="F9656" t="s">
        <v>243</v>
      </c>
      <c r="G9656" t="s">
        <v>58</v>
      </c>
      <c r="H9656">
        <v>18</v>
      </c>
      <c r="I9656">
        <v>34536.769999999997</v>
      </c>
      <c r="J9656">
        <v>621661.86</v>
      </c>
      <c r="K9656">
        <v>391.57</v>
      </c>
      <c r="L9656">
        <v>166</v>
      </c>
      <c r="M9656" t="s">
        <v>42</v>
      </c>
      <c r="N9656" t="s">
        <v>36</v>
      </c>
      <c r="O9656">
        <v>103250.1</v>
      </c>
      <c r="P9656">
        <f>_xlfn.DAYS(Table3[[#This Row],[Delivery_Date]],Table3[[#This Row],[Order_Date]])</f>
        <v>13</v>
      </c>
    </row>
    <row r="9657" spans="1:16" x14ac:dyDescent="0.25">
      <c r="A9657">
        <v>9656</v>
      </c>
      <c r="B9657" t="s">
        <v>15</v>
      </c>
      <c r="C9657" t="s">
        <v>16</v>
      </c>
      <c r="D9657" t="s">
        <v>32</v>
      </c>
      <c r="E9657" t="s">
        <v>46</v>
      </c>
      <c r="F9657" t="s">
        <v>96</v>
      </c>
      <c r="G9657" t="s">
        <v>72</v>
      </c>
      <c r="H9657">
        <v>2</v>
      </c>
      <c r="I9657">
        <v>13960.41</v>
      </c>
      <c r="J9657">
        <v>27920.82</v>
      </c>
      <c r="K9657">
        <v>3912.29</v>
      </c>
      <c r="L9657">
        <v>222</v>
      </c>
      <c r="M9657" t="s">
        <v>21</v>
      </c>
      <c r="N9657" t="s">
        <v>30</v>
      </c>
      <c r="O9657">
        <v>5906.28</v>
      </c>
      <c r="P9657">
        <f>_xlfn.DAYS(Table3[[#This Row],[Delivery_Date]],Table3[[#This Row],[Order_Date]])</f>
        <v>15</v>
      </c>
    </row>
    <row r="9658" spans="1:16" x14ac:dyDescent="0.25">
      <c r="A9658">
        <v>9657</v>
      </c>
      <c r="B9658" t="s">
        <v>51</v>
      </c>
      <c r="C9658" t="s">
        <v>16</v>
      </c>
      <c r="D9658" t="s">
        <v>32</v>
      </c>
      <c r="E9658" t="s">
        <v>26</v>
      </c>
      <c r="F9658" t="s">
        <v>389</v>
      </c>
      <c r="G9658" t="s">
        <v>189</v>
      </c>
      <c r="H9658">
        <v>11</v>
      </c>
      <c r="I9658">
        <v>27259.78</v>
      </c>
      <c r="J9658">
        <v>299857.58</v>
      </c>
      <c r="K9658">
        <v>1936.95</v>
      </c>
      <c r="L9658">
        <v>170</v>
      </c>
      <c r="M9658" t="s">
        <v>35</v>
      </c>
      <c r="N9658" t="s">
        <v>36</v>
      </c>
      <c r="O9658">
        <v>69420.63</v>
      </c>
      <c r="P9658">
        <f>_xlfn.DAYS(Table3[[#This Row],[Delivery_Date]],Table3[[#This Row],[Order_Date]])</f>
        <v>4</v>
      </c>
    </row>
    <row r="9659" spans="1:16" x14ac:dyDescent="0.25">
      <c r="A9659">
        <v>9658</v>
      </c>
      <c r="B9659" t="s">
        <v>51</v>
      </c>
      <c r="C9659" t="s">
        <v>16</v>
      </c>
      <c r="D9659" t="s">
        <v>39</v>
      </c>
      <c r="E9659" t="s">
        <v>52</v>
      </c>
      <c r="F9659" t="s">
        <v>416</v>
      </c>
      <c r="G9659" t="s">
        <v>91</v>
      </c>
      <c r="H9659">
        <v>93</v>
      </c>
      <c r="I9659">
        <v>12562.21</v>
      </c>
      <c r="J9659">
        <v>1168285.53</v>
      </c>
      <c r="K9659">
        <v>2513.3000000000002</v>
      </c>
      <c r="L9659">
        <v>10</v>
      </c>
      <c r="M9659" t="s">
        <v>35</v>
      </c>
      <c r="N9659" t="s">
        <v>22</v>
      </c>
      <c r="O9659">
        <v>78239.78</v>
      </c>
      <c r="P9659">
        <f>_xlfn.DAYS(Table3[[#This Row],[Delivery_Date]],Table3[[#This Row],[Order_Date]])</f>
        <v>2</v>
      </c>
    </row>
    <row r="9660" spans="1:16" x14ac:dyDescent="0.25">
      <c r="A9660">
        <v>9659</v>
      </c>
      <c r="B9660" t="s">
        <v>23</v>
      </c>
      <c r="C9660" t="s">
        <v>38</v>
      </c>
      <c r="D9660" t="s">
        <v>25</v>
      </c>
      <c r="E9660" t="s">
        <v>26</v>
      </c>
      <c r="F9660" t="s">
        <v>77</v>
      </c>
      <c r="G9660" t="s">
        <v>405</v>
      </c>
      <c r="H9660">
        <v>2</v>
      </c>
      <c r="I9660">
        <v>24022.45</v>
      </c>
      <c r="J9660">
        <v>48044.9</v>
      </c>
      <c r="K9660">
        <v>4546.7700000000004</v>
      </c>
      <c r="L9660">
        <v>416</v>
      </c>
      <c r="M9660" t="s">
        <v>29</v>
      </c>
      <c r="N9660" t="s">
        <v>30</v>
      </c>
      <c r="O9660">
        <v>2406.6799999999998</v>
      </c>
      <c r="P9660">
        <f>_xlfn.DAYS(Table3[[#This Row],[Delivery_Date]],Table3[[#This Row],[Order_Date]])</f>
        <v>4</v>
      </c>
    </row>
    <row r="9661" spans="1:16" x14ac:dyDescent="0.25">
      <c r="A9661">
        <v>9660</v>
      </c>
      <c r="B9661" t="s">
        <v>23</v>
      </c>
      <c r="C9661" t="s">
        <v>38</v>
      </c>
      <c r="D9661" t="s">
        <v>25</v>
      </c>
      <c r="E9661" t="s">
        <v>26</v>
      </c>
      <c r="F9661" t="s">
        <v>205</v>
      </c>
      <c r="G9661" t="s">
        <v>316</v>
      </c>
      <c r="H9661">
        <v>13</v>
      </c>
      <c r="I9661">
        <v>5974.01</v>
      </c>
      <c r="J9661">
        <v>77662.13</v>
      </c>
      <c r="K9661">
        <v>1024.1400000000001</v>
      </c>
      <c r="L9661">
        <v>239</v>
      </c>
      <c r="M9661" t="s">
        <v>42</v>
      </c>
      <c r="N9661" t="s">
        <v>70</v>
      </c>
      <c r="O9661">
        <v>9450.68</v>
      </c>
      <c r="P9661">
        <f>_xlfn.DAYS(Table3[[#This Row],[Delivery_Date]],Table3[[#This Row],[Order_Date]])</f>
        <v>11</v>
      </c>
    </row>
    <row r="9662" spans="1:16" x14ac:dyDescent="0.25">
      <c r="A9662">
        <v>9661</v>
      </c>
      <c r="B9662" t="s">
        <v>15</v>
      </c>
      <c r="C9662" t="s">
        <v>16</v>
      </c>
      <c r="D9662" t="s">
        <v>39</v>
      </c>
      <c r="E9662" t="s">
        <v>52</v>
      </c>
      <c r="F9662" t="s">
        <v>416</v>
      </c>
      <c r="G9662" t="s">
        <v>85</v>
      </c>
      <c r="H9662">
        <v>55</v>
      </c>
      <c r="I9662">
        <v>6305.17</v>
      </c>
      <c r="J9662">
        <v>346784.35</v>
      </c>
      <c r="K9662">
        <v>2915.26</v>
      </c>
      <c r="L9662">
        <v>582</v>
      </c>
      <c r="M9662" t="s">
        <v>29</v>
      </c>
      <c r="N9662" t="s">
        <v>70</v>
      </c>
      <c r="O9662">
        <v>74309.070000000007</v>
      </c>
      <c r="P9662">
        <f>_xlfn.DAYS(Table3[[#This Row],[Delivery_Date]],Table3[[#This Row],[Order_Date]])</f>
        <v>15</v>
      </c>
    </row>
    <row r="9663" spans="1:16" x14ac:dyDescent="0.25">
      <c r="A9663">
        <v>9662</v>
      </c>
      <c r="B9663" t="s">
        <v>51</v>
      </c>
      <c r="C9663" t="s">
        <v>24</v>
      </c>
      <c r="D9663" t="s">
        <v>45</v>
      </c>
      <c r="E9663" t="s">
        <v>60</v>
      </c>
      <c r="F9663" t="s">
        <v>254</v>
      </c>
      <c r="G9663" t="s">
        <v>122</v>
      </c>
      <c r="H9663">
        <v>48</v>
      </c>
      <c r="I9663">
        <v>18633.740000000002</v>
      </c>
      <c r="J9663">
        <v>894419.52</v>
      </c>
      <c r="K9663">
        <v>1187.01</v>
      </c>
      <c r="L9663">
        <v>601</v>
      </c>
      <c r="M9663" t="s">
        <v>21</v>
      </c>
      <c r="N9663" t="s">
        <v>30</v>
      </c>
      <c r="O9663">
        <v>60239.199999999997</v>
      </c>
      <c r="P9663">
        <f>_xlfn.DAYS(Table3[[#This Row],[Delivery_Date]],Table3[[#This Row],[Order_Date]])</f>
        <v>11</v>
      </c>
    </row>
    <row r="9664" spans="1:16" x14ac:dyDescent="0.25">
      <c r="A9664">
        <v>9663</v>
      </c>
      <c r="B9664" t="s">
        <v>23</v>
      </c>
      <c r="C9664" t="s">
        <v>24</v>
      </c>
      <c r="D9664" t="s">
        <v>25</v>
      </c>
      <c r="E9664" t="s">
        <v>46</v>
      </c>
      <c r="F9664" t="s">
        <v>366</v>
      </c>
      <c r="G9664" t="s">
        <v>132</v>
      </c>
      <c r="H9664">
        <v>62</v>
      </c>
      <c r="I9664">
        <v>5354.6</v>
      </c>
      <c r="J9664">
        <v>331985.2</v>
      </c>
      <c r="K9664">
        <v>1941.84</v>
      </c>
      <c r="L9664">
        <v>773</v>
      </c>
      <c r="M9664" t="s">
        <v>21</v>
      </c>
      <c r="N9664" t="s">
        <v>43</v>
      </c>
      <c r="O9664">
        <v>79669.89</v>
      </c>
      <c r="P9664">
        <f>_xlfn.DAYS(Table3[[#This Row],[Delivery_Date]],Table3[[#This Row],[Order_Date]])</f>
        <v>14</v>
      </c>
    </row>
    <row r="9665" spans="1:16" x14ac:dyDescent="0.25">
      <c r="A9665">
        <v>9664</v>
      </c>
      <c r="B9665" t="s">
        <v>23</v>
      </c>
      <c r="C9665" t="s">
        <v>24</v>
      </c>
      <c r="D9665" t="s">
        <v>45</v>
      </c>
      <c r="E9665" t="s">
        <v>18</v>
      </c>
      <c r="F9665" t="s">
        <v>342</v>
      </c>
      <c r="G9665" t="s">
        <v>341</v>
      </c>
      <c r="H9665">
        <v>22</v>
      </c>
      <c r="I9665">
        <v>31503.41</v>
      </c>
      <c r="J9665">
        <v>693075.02</v>
      </c>
      <c r="K9665">
        <v>874.82</v>
      </c>
      <c r="L9665">
        <v>582</v>
      </c>
      <c r="M9665" t="s">
        <v>42</v>
      </c>
      <c r="N9665" t="s">
        <v>30</v>
      </c>
      <c r="O9665">
        <v>150619.65</v>
      </c>
      <c r="P9665">
        <f>_xlfn.DAYS(Table3[[#This Row],[Delivery_Date]],Table3[[#This Row],[Order_Date]])</f>
        <v>7</v>
      </c>
    </row>
    <row r="9666" spans="1:16" x14ac:dyDescent="0.25">
      <c r="A9666">
        <v>9665</v>
      </c>
      <c r="B9666" t="s">
        <v>23</v>
      </c>
      <c r="C9666" t="s">
        <v>16</v>
      </c>
      <c r="D9666" t="s">
        <v>32</v>
      </c>
      <c r="E9666" t="s">
        <v>26</v>
      </c>
      <c r="F9666" t="s">
        <v>336</v>
      </c>
      <c r="G9666" t="s">
        <v>314</v>
      </c>
      <c r="H9666">
        <v>76</v>
      </c>
      <c r="I9666">
        <v>34538.400000000001</v>
      </c>
      <c r="J9666">
        <v>2624918.4</v>
      </c>
      <c r="K9666">
        <v>179.68</v>
      </c>
      <c r="L9666">
        <v>749</v>
      </c>
      <c r="M9666" t="s">
        <v>42</v>
      </c>
      <c r="N9666" t="s">
        <v>36</v>
      </c>
      <c r="O9666">
        <v>384594.52</v>
      </c>
      <c r="P9666">
        <f>_xlfn.DAYS(Table3[[#This Row],[Delivery_Date]],Table3[[#This Row],[Order_Date]])</f>
        <v>13</v>
      </c>
    </row>
    <row r="9667" spans="1:16" x14ac:dyDescent="0.25">
      <c r="A9667">
        <v>9666</v>
      </c>
      <c r="B9667" t="s">
        <v>44</v>
      </c>
      <c r="C9667" t="s">
        <v>24</v>
      </c>
      <c r="D9667" t="s">
        <v>45</v>
      </c>
      <c r="E9667" t="s">
        <v>60</v>
      </c>
      <c r="F9667" t="s">
        <v>227</v>
      </c>
      <c r="G9667" t="s">
        <v>212</v>
      </c>
      <c r="H9667">
        <v>29</v>
      </c>
      <c r="I9667">
        <v>5638.99</v>
      </c>
      <c r="J9667">
        <v>163530.71</v>
      </c>
      <c r="K9667">
        <v>3452.31</v>
      </c>
      <c r="L9667">
        <v>639</v>
      </c>
      <c r="M9667" t="s">
        <v>35</v>
      </c>
      <c r="N9667" t="s">
        <v>36</v>
      </c>
      <c r="O9667">
        <v>36044.61</v>
      </c>
      <c r="P9667">
        <f>_xlfn.DAYS(Table3[[#This Row],[Delivery_Date]],Table3[[#This Row],[Order_Date]])</f>
        <v>7</v>
      </c>
    </row>
    <row r="9668" spans="1:16" x14ac:dyDescent="0.25">
      <c r="A9668">
        <v>9667</v>
      </c>
      <c r="B9668" t="s">
        <v>51</v>
      </c>
      <c r="C9668" t="s">
        <v>16</v>
      </c>
      <c r="D9668" t="s">
        <v>17</v>
      </c>
      <c r="E9668" t="s">
        <v>18</v>
      </c>
      <c r="F9668" t="s">
        <v>111</v>
      </c>
      <c r="G9668" t="s">
        <v>102</v>
      </c>
      <c r="H9668">
        <v>74</v>
      </c>
      <c r="I9668">
        <v>9361.18</v>
      </c>
      <c r="J9668">
        <v>692727.32</v>
      </c>
      <c r="K9668">
        <v>415.39</v>
      </c>
      <c r="L9668">
        <v>335</v>
      </c>
      <c r="M9668" t="s">
        <v>42</v>
      </c>
      <c r="N9668" t="s">
        <v>30</v>
      </c>
      <c r="O9668">
        <v>116098.83</v>
      </c>
      <c r="P9668">
        <f>_xlfn.DAYS(Table3[[#This Row],[Delivery_Date]],Table3[[#This Row],[Order_Date]])</f>
        <v>9</v>
      </c>
    </row>
    <row r="9669" spans="1:16" x14ac:dyDescent="0.25">
      <c r="A9669">
        <v>9668</v>
      </c>
      <c r="B9669" t="s">
        <v>31</v>
      </c>
      <c r="C9669" t="s">
        <v>38</v>
      </c>
      <c r="D9669" t="s">
        <v>45</v>
      </c>
      <c r="E9669" t="s">
        <v>18</v>
      </c>
      <c r="F9669" t="s">
        <v>324</v>
      </c>
      <c r="G9669" t="s">
        <v>325</v>
      </c>
      <c r="H9669">
        <v>9</v>
      </c>
      <c r="I9669">
        <v>5763.08</v>
      </c>
      <c r="J9669">
        <v>51867.72</v>
      </c>
      <c r="K9669">
        <v>4634.3900000000003</v>
      </c>
      <c r="L9669">
        <v>719</v>
      </c>
      <c r="M9669" t="s">
        <v>42</v>
      </c>
      <c r="N9669" t="s">
        <v>22</v>
      </c>
      <c r="O9669">
        <v>3120.47</v>
      </c>
      <c r="P9669">
        <f>_xlfn.DAYS(Table3[[#This Row],[Delivery_Date]],Table3[[#This Row],[Order_Date]])</f>
        <v>14</v>
      </c>
    </row>
    <row r="9670" spans="1:16" x14ac:dyDescent="0.25">
      <c r="A9670">
        <v>9669</v>
      </c>
      <c r="B9670" t="s">
        <v>15</v>
      </c>
      <c r="C9670" t="s">
        <v>38</v>
      </c>
      <c r="D9670" t="s">
        <v>17</v>
      </c>
      <c r="E9670" t="s">
        <v>18</v>
      </c>
      <c r="F9670" t="s">
        <v>268</v>
      </c>
      <c r="G9670" t="s">
        <v>317</v>
      </c>
      <c r="H9670">
        <v>17</v>
      </c>
      <c r="I9670">
        <v>18438.07</v>
      </c>
      <c r="J9670">
        <v>313447.19</v>
      </c>
      <c r="K9670">
        <v>1604.39</v>
      </c>
      <c r="L9670">
        <v>990</v>
      </c>
      <c r="M9670" t="s">
        <v>21</v>
      </c>
      <c r="N9670" t="s">
        <v>30</v>
      </c>
      <c r="O9670">
        <v>64726.92</v>
      </c>
      <c r="P9670">
        <f>_xlfn.DAYS(Table3[[#This Row],[Delivery_Date]],Table3[[#This Row],[Order_Date]])</f>
        <v>8</v>
      </c>
    </row>
    <row r="9671" spans="1:16" x14ac:dyDescent="0.25">
      <c r="A9671">
        <v>9670</v>
      </c>
      <c r="B9671" t="s">
        <v>44</v>
      </c>
      <c r="C9671" t="s">
        <v>24</v>
      </c>
      <c r="D9671" t="s">
        <v>39</v>
      </c>
      <c r="E9671" t="s">
        <v>46</v>
      </c>
      <c r="F9671" t="s">
        <v>395</v>
      </c>
      <c r="G9671" t="s">
        <v>228</v>
      </c>
      <c r="H9671">
        <v>72</v>
      </c>
      <c r="I9671">
        <v>32971.269999999997</v>
      </c>
      <c r="J9671">
        <v>2373931.44</v>
      </c>
      <c r="K9671">
        <v>601.38</v>
      </c>
      <c r="L9671">
        <v>112</v>
      </c>
      <c r="M9671" t="s">
        <v>35</v>
      </c>
      <c r="N9671" t="s">
        <v>36</v>
      </c>
      <c r="O9671">
        <v>395010.69</v>
      </c>
      <c r="P9671">
        <f>_xlfn.DAYS(Table3[[#This Row],[Delivery_Date]],Table3[[#This Row],[Order_Date]])</f>
        <v>12</v>
      </c>
    </row>
    <row r="9672" spans="1:16" x14ac:dyDescent="0.25">
      <c r="A9672">
        <v>9671</v>
      </c>
      <c r="B9672" t="s">
        <v>44</v>
      </c>
      <c r="C9672" t="s">
        <v>16</v>
      </c>
      <c r="D9672" t="s">
        <v>45</v>
      </c>
      <c r="E9672" t="s">
        <v>18</v>
      </c>
      <c r="F9672" t="s">
        <v>305</v>
      </c>
      <c r="G9672" t="s">
        <v>87</v>
      </c>
      <c r="H9672">
        <v>64</v>
      </c>
      <c r="I9672">
        <v>13716.78</v>
      </c>
      <c r="J9672">
        <v>877873.92</v>
      </c>
      <c r="K9672">
        <v>1840.41</v>
      </c>
      <c r="L9672">
        <v>697</v>
      </c>
      <c r="M9672" t="s">
        <v>21</v>
      </c>
      <c r="N9672" t="s">
        <v>70</v>
      </c>
      <c r="O9672">
        <v>206980.95</v>
      </c>
      <c r="P9672">
        <f>_xlfn.DAYS(Table3[[#This Row],[Delivery_Date]],Table3[[#This Row],[Order_Date]])</f>
        <v>13</v>
      </c>
    </row>
    <row r="9673" spans="1:16" x14ac:dyDescent="0.25">
      <c r="A9673">
        <v>9672</v>
      </c>
      <c r="B9673" t="s">
        <v>23</v>
      </c>
      <c r="C9673" t="s">
        <v>24</v>
      </c>
      <c r="D9673" t="s">
        <v>39</v>
      </c>
      <c r="E9673" t="s">
        <v>46</v>
      </c>
      <c r="F9673" t="s">
        <v>55</v>
      </c>
      <c r="G9673" t="s">
        <v>380</v>
      </c>
      <c r="H9673">
        <v>66</v>
      </c>
      <c r="I9673">
        <v>37687.910000000003</v>
      </c>
      <c r="J9673">
        <v>2487402.06</v>
      </c>
      <c r="K9673">
        <v>1375.29</v>
      </c>
      <c r="L9673">
        <v>55</v>
      </c>
      <c r="M9673" t="s">
        <v>21</v>
      </c>
      <c r="N9673" t="s">
        <v>36</v>
      </c>
      <c r="O9673">
        <v>314737.38</v>
      </c>
      <c r="P9673">
        <f>_xlfn.DAYS(Table3[[#This Row],[Delivery_Date]],Table3[[#This Row],[Order_Date]])</f>
        <v>11</v>
      </c>
    </row>
    <row r="9674" spans="1:16" x14ac:dyDescent="0.25">
      <c r="A9674">
        <v>9673</v>
      </c>
      <c r="B9674" t="s">
        <v>59</v>
      </c>
      <c r="C9674" t="s">
        <v>38</v>
      </c>
      <c r="D9674" t="s">
        <v>39</v>
      </c>
      <c r="E9674" t="s">
        <v>46</v>
      </c>
      <c r="F9674" t="s">
        <v>206</v>
      </c>
      <c r="G9674" t="s">
        <v>377</v>
      </c>
      <c r="H9674">
        <v>65</v>
      </c>
      <c r="I9674">
        <v>47410.36</v>
      </c>
      <c r="J9674">
        <v>3081673.4</v>
      </c>
      <c r="K9674">
        <v>2346.08</v>
      </c>
      <c r="L9674">
        <v>885</v>
      </c>
      <c r="M9674" t="s">
        <v>35</v>
      </c>
      <c r="N9674" t="s">
        <v>36</v>
      </c>
      <c r="O9674">
        <v>672533.35</v>
      </c>
      <c r="P9674">
        <f>_xlfn.DAYS(Table3[[#This Row],[Delivery_Date]],Table3[[#This Row],[Order_Date]])</f>
        <v>13</v>
      </c>
    </row>
    <row r="9675" spans="1:16" x14ac:dyDescent="0.25">
      <c r="A9675">
        <v>9674</v>
      </c>
      <c r="B9675" t="s">
        <v>44</v>
      </c>
      <c r="C9675" t="s">
        <v>24</v>
      </c>
      <c r="D9675" t="s">
        <v>45</v>
      </c>
      <c r="E9675" t="s">
        <v>18</v>
      </c>
      <c r="F9675" t="s">
        <v>106</v>
      </c>
      <c r="G9675" t="s">
        <v>354</v>
      </c>
      <c r="H9675">
        <v>4</v>
      </c>
      <c r="I9675">
        <v>27150.45</v>
      </c>
      <c r="J9675">
        <v>108601.8</v>
      </c>
      <c r="K9675">
        <v>4208.2700000000004</v>
      </c>
      <c r="L9675">
        <v>934</v>
      </c>
      <c r="M9675" t="s">
        <v>21</v>
      </c>
      <c r="N9675" t="s">
        <v>36</v>
      </c>
      <c r="O9675">
        <v>11605.26</v>
      </c>
      <c r="P9675">
        <f>_xlfn.DAYS(Table3[[#This Row],[Delivery_Date]],Table3[[#This Row],[Order_Date]])</f>
        <v>2</v>
      </c>
    </row>
    <row r="9676" spans="1:16" x14ac:dyDescent="0.25">
      <c r="A9676">
        <v>9675</v>
      </c>
      <c r="B9676" t="s">
        <v>15</v>
      </c>
      <c r="C9676" t="s">
        <v>16</v>
      </c>
      <c r="D9676" t="s">
        <v>17</v>
      </c>
      <c r="E9676" t="s">
        <v>46</v>
      </c>
      <c r="F9676" t="s">
        <v>163</v>
      </c>
      <c r="G9676" t="s">
        <v>206</v>
      </c>
      <c r="H9676">
        <v>10</v>
      </c>
      <c r="I9676">
        <v>32289.83</v>
      </c>
      <c r="J9676">
        <v>322898.3</v>
      </c>
      <c r="K9676">
        <v>4446.74</v>
      </c>
      <c r="L9676">
        <v>785</v>
      </c>
      <c r="M9676" t="s">
        <v>21</v>
      </c>
      <c r="N9676" t="s">
        <v>43</v>
      </c>
      <c r="O9676">
        <v>47324.88</v>
      </c>
      <c r="P9676">
        <f>_xlfn.DAYS(Table3[[#This Row],[Delivery_Date]],Table3[[#This Row],[Order_Date]])</f>
        <v>6</v>
      </c>
    </row>
    <row r="9677" spans="1:16" x14ac:dyDescent="0.25">
      <c r="A9677">
        <v>9676</v>
      </c>
      <c r="B9677" t="s">
        <v>51</v>
      </c>
      <c r="C9677" t="s">
        <v>24</v>
      </c>
      <c r="D9677" t="s">
        <v>25</v>
      </c>
      <c r="E9677" t="s">
        <v>52</v>
      </c>
      <c r="F9677" t="s">
        <v>396</v>
      </c>
      <c r="G9677" t="s">
        <v>106</v>
      </c>
      <c r="H9677">
        <v>21</v>
      </c>
      <c r="I9677">
        <v>13673.71</v>
      </c>
      <c r="J9677">
        <v>287147.90999999997</v>
      </c>
      <c r="K9677">
        <v>978.88</v>
      </c>
      <c r="L9677">
        <v>126</v>
      </c>
      <c r="M9677" t="s">
        <v>35</v>
      </c>
      <c r="N9677" t="s">
        <v>36</v>
      </c>
      <c r="O9677">
        <v>34318.39</v>
      </c>
      <c r="P9677">
        <f>_xlfn.DAYS(Table3[[#This Row],[Delivery_Date]],Table3[[#This Row],[Order_Date]])</f>
        <v>11</v>
      </c>
    </row>
    <row r="9678" spans="1:16" x14ac:dyDescent="0.25">
      <c r="A9678">
        <v>9677</v>
      </c>
      <c r="B9678" t="s">
        <v>15</v>
      </c>
      <c r="C9678" t="s">
        <v>16</v>
      </c>
      <c r="D9678" t="s">
        <v>17</v>
      </c>
      <c r="E9678" t="s">
        <v>18</v>
      </c>
      <c r="F9678" t="s">
        <v>368</v>
      </c>
      <c r="G9678" t="s">
        <v>187</v>
      </c>
      <c r="H9678">
        <v>15</v>
      </c>
      <c r="I9678">
        <v>22344.51</v>
      </c>
      <c r="J9678">
        <v>335167.65000000002</v>
      </c>
      <c r="K9678">
        <v>1277.67</v>
      </c>
      <c r="L9678">
        <v>90</v>
      </c>
      <c r="M9678" t="s">
        <v>35</v>
      </c>
      <c r="N9678" t="s">
        <v>43</v>
      </c>
      <c r="O9678">
        <v>63510.720000000001</v>
      </c>
      <c r="P9678">
        <f>_xlfn.DAYS(Table3[[#This Row],[Delivery_Date]],Table3[[#This Row],[Order_Date]])</f>
        <v>13</v>
      </c>
    </row>
    <row r="9679" spans="1:16" x14ac:dyDescent="0.25">
      <c r="A9679">
        <v>9678</v>
      </c>
      <c r="B9679" t="s">
        <v>15</v>
      </c>
      <c r="C9679" t="s">
        <v>16</v>
      </c>
      <c r="D9679" t="s">
        <v>39</v>
      </c>
      <c r="E9679" t="s">
        <v>26</v>
      </c>
      <c r="F9679" t="s">
        <v>110</v>
      </c>
      <c r="G9679" t="s">
        <v>368</v>
      </c>
      <c r="H9679">
        <v>43</v>
      </c>
      <c r="I9679">
        <v>35935.06</v>
      </c>
      <c r="J9679">
        <v>1545207.58</v>
      </c>
      <c r="K9679">
        <v>1137.69</v>
      </c>
      <c r="L9679">
        <v>767</v>
      </c>
      <c r="M9679" t="s">
        <v>29</v>
      </c>
      <c r="N9679" t="s">
        <v>36</v>
      </c>
      <c r="O9679">
        <v>111836.84</v>
      </c>
      <c r="P9679">
        <f>_xlfn.DAYS(Table3[[#This Row],[Delivery_Date]],Table3[[#This Row],[Order_Date]])</f>
        <v>11</v>
      </c>
    </row>
    <row r="9680" spans="1:16" x14ac:dyDescent="0.25">
      <c r="A9680">
        <v>9679</v>
      </c>
      <c r="B9680" t="s">
        <v>23</v>
      </c>
      <c r="C9680" t="s">
        <v>16</v>
      </c>
      <c r="D9680" t="s">
        <v>25</v>
      </c>
      <c r="E9680" t="s">
        <v>52</v>
      </c>
      <c r="F9680" t="s">
        <v>299</v>
      </c>
      <c r="G9680" t="s">
        <v>73</v>
      </c>
      <c r="H9680">
        <v>75</v>
      </c>
      <c r="I9680">
        <v>17723.39</v>
      </c>
      <c r="J9680">
        <v>1329254.25</v>
      </c>
      <c r="K9680">
        <v>4823.6099999999997</v>
      </c>
      <c r="L9680">
        <v>791</v>
      </c>
      <c r="M9680" t="s">
        <v>42</v>
      </c>
      <c r="N9680" t="s">
        <v>36</v>
      </c>
      <c r="O9680">
        <v>248761.32</v>
      </c>
      <c r="P9680">
        <f>_xlfn.DAYS(Table3[[#This Row],[Delivery_Date]],Table3[[#This Row],[Order_Date]])</f>
        <v>10</v>
      </c>
    </row>
    <row r="9681" spans="1:16" x14ac:dyDescent="0.25">
      <c r="A9681">
        <v>9680</v>
      </c>
      <c r="B9681" t="s">
        <v>31</v>
      </c>
      <c r="C9681" t="s">
        <v>38</v>
      </c>
      <c r="D9681" t="s">
        <v>45</v>
      </c>
      <c r="E9681" t="s">
        <v>52</v>
      </c>
      <c r="F9681" t="s">
        <v>257</v>
      </c>
      <c r="G9681" t="s">
        <v>144</v>
      </c>
      <c r="H9681">
        <v>8</v>
      </c>
      <c r="I9681">
        <v>3913.1</v>
      </c>
      <c r="J9681">
        <v>31304.799999999999</v>
      </c>
      <c r="K9681">
        <v>816.78</v>
      </c>
      <c r="L9681">
        <v>40</v>
      </c>
      <c r="M9681" t="s">
        <v>35</v>
      </c>
      <c r="N9681" t="s">
        <v>70</v>
      </c>
      <c r="O9681">
        <v>4296.08</v>
      </c>
      <c r="P9681">
        <f>_xlfn.DAYS(Table3[[#This Row],[Delivery_Date]],Table3[[#This Row],[Order_Date]])</f>
        <v>8</v>
      </c>
    </row>
    <row r="9682" spans="1:16" x14ac:dyDescent="0.25">
      <c r="A9682">
        <v>9681</v>
      </c>
      <c r="B9682" t="s">
        <v>65</v>
      </c>
      <c r="C9682" t="s">
        <v>38</v>
      </c>
      <c r="D9682" t="s">
        <v>39</v>
      </c>
      <c r="E9682" t="s">
        <v>60</v>
      </c>
      <c r="F9682" t="s">
        <v>363</v>
      </c>
      <c r="G9682" t="s">
        <v>318</v>
      </c>
      <c r="H9682">
        <v>93</v>
      </c>
      <c r="I9682">
        <v>4051.64</v>
      </c>
      <c r="J9682">
        <v>376802.52</v>
      </c>
      <c r="K9682">
        <v>2491.19</v>
      </c>
      <c r="L9682">
        <v>181</v>
      </c>
      <c r="M9682" t="s">
        <v>29</v>
      </c>
      <c r="N9682" t="s">
        <v>43</v>
      </c>
      <c r="O9682">
        <v>43066.65</v>
      </c>
      <c r="P9682">
        <f>_xlfn.DAYS(Table3[[#This Row],[Delivery_Date]],Table3[[#This Row],[Order_Date]])</f>
        <v>15</v>
      </c>
    </row>
    <row r="9683" spans="1:16" x14ac:dyDescent="0.25">
      <c r="A9683">
        <v>9682</v>
      </c>
      <c r="B9683" t="s">
        <v>51</v>
      </c>
      <c r="C9683" t="s">
        <v>24</v>
      </c>
      <c r="D9683" t="s">
        <v>25</v>
      </c>
      <c r="E9683" t="s">
        <v>52</v>
      </c>
      <c r="F9683" t="s">
        <v>258</v>
      </c>
      <c r="G9683" t="s">
        <v>120</v>
      </c>
      <c r="H9683">
        <v>75</v>
      </c>
      <c r="I9683">
        <v>38353.660000000003</v>
      </c>
      <c r="J9683">
        <v>2876524.5</v>
      </c>
      <c r="K9683">
        <v>326.68</v>
      </c>
      <c r="L9683">
        <v>850</v>
      </c>
      <c r="M9683" t="s">
        <v>42</v>
      </c>
      <c r="N9683" t="s">
        <v>30</v>
      </c>
      <c r="O9683">
        <v>478990.75</v>
      </c>
      <c r="P9683">
        <f>_xlfn.DAYS(Table3[[#This Row],[Delivery_Date]],Table3[[#This Row],[Order_Date]])</f>
        <v>14</v>
      </c>
    </row>
    <row r="9684" spans="1:16" x14ac:dyDescent="0.25">
      <c r="A9684">
        <v>9683</v>
      </c>
      <c r="B9684" t="s">
        <v>59</v>
      </c>
      <c r="C9684" t="s">
        <v>38</v>
      </c>
      <c r="D9684" t="s">
        <v>25</v>
      </c>
      <c r="E9684" t="s">
        <v>52</v>
      </c>
      <c r="F9684" t="s">
        <v>119</v>
      </c>
      <c r="G9684" t="s">
        <v>180</v>
      </c>
      <c r="H9684">
        <v>88</v>
      </c>
      <c r="I9684">
        <v>34568.6</v>
      </c>
      <c r="J9684">
        <v>3042036.8</v>
      </c>
      <c r="K9684">
        <v>3291.47</v>
      </c>
      <c r="L9684">
        <v>4</v>
      </c>
      <c r="M9684" t="s">
        <v>35</v>
      </c>
      <c r="N9684" t="s">
        <v>22</v>
      </c>
      <c r="O9684">
        <v>537904.42000000004</v>
      </c>
      <c r="P9684">
        <f>_xlfn.DAYS(Table3[[#This Row],[Delivery_Date]],Table3[[#This Row],[Order_Date]])</f>
        <v>15</v>
      </c>
    </row>
    <row r="9685" spans="1:16" x14ac:dyDescent="0.25">
      <c r="A9685">
        <v>9684</v>
      </c>
      <c r="B9685" t="s">
        <v>23</v>
      </c>
      <c r="C9685" t="s">
        <v>24</v>
      </c>
      <c r="D9685" t="s">
        <v>45</v>
      </c>
      <c r="E9685" t="s">
        <v>46</v>
      </c>
      <c r="F9685" t="s">
        <v>399</v>
      </c>
      <c r="G9685" t="s">
        <v>139</v>
      </c>
      <c r="H9685">
        <v>35</v>
      </c>
      <c r="I9685">
        <v>45138.22</v>
      </c>
      <c r="J9685">
        <v>1579837.7</v>
      </c>
      <c r="K9685">
        <v>188.29</v>
      </c>
      <c r="L9685">
        <v>920</v>
      </c>
      <c r="M9685" t="s">
        <v>42</v>
      </c>
      <c r="N9685" t="s">
        <v>70</v>
      </c>
      <c r="O9685">
        <v>313688.75</v>
      </c>
      <c r="P9685">
        <f>_xlfn.DAYS(Table3[[#This Row],[Delivery_Date]],Table3[[#This Row],[Order_Date]])</f>
        <v>14</v>
      </c>
    </row>
    <row r="9686" spans="1:16" x14ac:dyDescent="0.25">
      <c r="A9686">
        <v>9685</v>
      </c>
      <c r="B9686" t="s">
        <v>51</v>
      </c>
      <c r="C9686" t="s">
        <v>38</v>
      </c>
      <c r="D9686" t="s">
        <v>39</v>
      </c>
      <c r="E9686" t="s">
        <v>52</v>
      </c>
      <c r="F9686" t="s">
        <v>157</v>
      </c>
      <c r="G9686" t="s">
        <v>415</v>
      </c>
      <c r="H9686">
        <v>10</v>
      </c>
      <c r="I9686">
        <v>22310.51</v>
      </c>
      <c r="J9686">
        <v>223105.1</v>
      </c>
      <c r="K9686">
        <v>1795.1</v>
      </c>
      <c r="L9686">
        <v>983</v>
      </c>
      <c r="M9686" t="s">
        <v>29</v>
      </c>
      <c r="N9686" t="s">
        <v>30</v>
      </c>
      <c r="O9686">
        <v>20810.849999999999</v>
      </c>
      <c r="P9686">
        <f>_xlfn.DAYS(Table3[[#This Row],[Delivery_Date]],Table3[[#This Row],[Order_Date]])</f>
        <v>4</v>
      </c>
    </row>
    <row r="9687" spans="1:16" x14ac:dyDescent="0.25">
      <c r="A9687">
        <v>9686</v>
      </c>
      <c r="B9687" t="s">
        <v>51</v>
      </c>
      <c r="C9687" t="s">
        <v>24</v>
      </c>
      <c r="D9687" t="s">
        <v>32</v>
      </c>
      <c r="E9687" t="s">
        <v>52</v>
      </c>
      <c r="F9687" t="s">
        <v>170</v>
      </c>
      <c r="G9687" t="s">
        <v>301</v>
      </c>
      <c r="H9687">
        <v>6</v>
      </c>
      <c r="I9687">
        <v>24293.83</v>
      </c>
      <c r="J9687">
        <v>145762.98000000001</v>
      </c>
      <c r="K9687">
        <v>4973.04</v>
      </c>
      <c r="L9687">
        <v>640</v>
      </c>
      <c r="M9687" t="s">
        <v>29</v>
      </c>
      <c r="N9687" t="s">
        <v>30</v>
      </c>
      <c r="O9687">
        <v>19048.419999999998</v>
      </c>
      <c r="P9687">
        <f>_xlfn.DAYS(Table3[[#This Row],[Delivery_Date]],Table3[[#This Row],[Order_Date]])</f>
        <v>12</v>
      </c>
    </row>
    <row r="9688" spans="1:16" x14ac:dyDescent="0.25">
      <c r="A9688">
        <v>9687</v>
      </c>
      <c r="B9688" t="s">
        <v>59</v>
      </c>
      <c r="C9688" t="s">
        <v>38</v>
      </c>
      <c r="D9688" t="s">
        <v>32</v>
      </c>
      <c r="E9688" t="s">
        <v>60</v>
      </c>
      <c r="F9688" t="s">
        <v>142</v>
      </c>
      <c r="G9688" t="s">
        <v>377</v>
      </c>
      <c r="H9688">
        <v>8</v>
      </c>
      <c r="I9688">
        <v>1575.79</v>
      </c>
      <c r="J9688">
        <v>12606.32</v>
      </c>
      <c r="K9688">
        <v>4526.8599999999997</v>
      </c>
      <c r="L9688">
        <v>474</v>
      </c>
      <c r="M9688" t="s">
        <v>21</v>
      </c>
      <c r="N9688" t="s">
        <v>30</v>
      </c>
      <c r="O9688">
        <v>2194.66</v>
      </c>
      <c r="P9688">
        <f>_xlfn.DAYS(Table3[[#This Row],[Delivery_Date]],Table3[[#This Row],[Order_Date]])</f>
        <v>6</v>
      </c>
    </row>
    <row r="9689" spans="1:16" x14ac:dyDescent="0.25">
      <c r="A9689">
        <v>9688</v>
      </c>
      <c r="B9689" t="s">
        <v>15</v>
      </c>
      <c r="C9689" t="s">
        <v>38</v>
      </c>
      <c r="D9689" t="s">
        <v>32</v>
      </c>
      <c r="E9689" t="s">
        <v>52</v>
      </c>
      <c r="F9689" t="s">
        <v>398</v>
      </c>
      <c r="G9689" t="s">
        <v>275</v>
      </c>
      <c r="H9689">
        <v>32</v>
      </c>
      <c r="I9689">
        <v>35595.660000000003</v>
      </c>
      <c r="J9689">
        <v>1139061.1200000001</v>
      </c>
      <c r="K9689">
        <v>3357.48</v>
      </c>
      <c r="L9689">
        <v>598</v>
      </c>
      <c r="M9689" t="s">
        <v>21</v>
      </c>
      <c r="N9689" t="s">
        <v>30</v>
      </c>
      <c r="O9689">
        <v>174230.25</v>
      </c>
      <c r="P9689">
        <f>_xlfn.DAYS(Table3[[#This Row],[Delivery_Date]],Table3[[#This Row],[Order_Date]])</f>
        <v>8</v>
      </c>
    </row>
    <row r="9690" spans="1:16" x14ac:dyDescent="0.25">
      <c r="A9690">
        <v>9689</v>
      </c>
      <c r="B9690" t="s">
        <v>31</v>
      </c>
      <c r="C9690" t="s">
        <v>24</v>
      </c>
      <c r="D9690" t="s">
        <v>32</v>
      </c>
      <c r="E9690" t="s">
        <v>60</v>
      </c>
      <c r="F9690" t="s">
        <v>265</v>
      </c>
      <c r="G9690" t="s">
        <v>161</v>
      </c>
      <c r="H9690">
        <v>13</v>
      </c>
      <c r="I9690">
        <v>23170.3</v>
      </c>
      <c r="J9690">
        <v>301213.90000000002</v>
      </c>
      <c r="K9690">
        <v>4307.2299999999996</v>
      </c>
      <c r="L9690">
        <v>878</v>
      </c>
      <c r="M9690" t="s">
        <v>21</v>
      </c>
      <c r="N9690" t="s">
        <v>30</v>
      </c>
      <c r="O9690">
        <v>15602.13</v>
      </c>
      <c r="P9690">
        <f>_xlfn.DAYS(Table3[[#This Row],[Delivery_Date]],Table3[[#This Row],[Order_Date]])</f>
        <v>2</v>
      </c>
    </row>
    <row r="9691" spans="1:16" x14ac:dyDescent="0.25">
      <c r="A9691">
        <v>9690</v>
      </c>
      <c r="B9691" t="s">
        <v>23</v>
      </c>
      <c r="C9691" t="s">
        <v>24</v>
      </c>
      <c r="D9691" t="s">
        <v>39</v>
      </c>
      <c r="E9691" t="s">
        <v>46</v>
      </c>
      <c r="F9691" t="s">
        <v>286</v>
      </c>
      <c r="G9691" t="s">
        <v>410</v>
      </c>
      <c r="H9691">
        <v>41</v>
      </c>
      <c r="I9691">
        <v>12035.07</v>
      </c>
      <c r="J9691">
        <v>493437.87</v>
      </c>
      <c r="K9691">
        <v>1402.74</v>
      </c>
      <c r="L9691">
        <v>449</v>
      </c>
      <c r="M9691" t="s">
        <v>42</v>
      </c>
      <c r="N9691" t="s">
        <v>43</v>
      </c>
      <c r="O9691">
        <v>108000.17</v>
      </c>
      <c r="P9691">
        <f>_xlfn.DAYS(Table3[[#This Row],[Delivery_Date]],Table3[[#This Row],[Order_Date]])</f>
        <v>7</v>
      </c>
    </row>
    <row r="9692" spans="1:16" x14ac:dyDescent="0.25">
      <c r="A9692">
        <v>9691</v>
      </c>
      <c r="B9692" t="s">
        <v>44</v>
      </c>
      <c r="C9692" t="s">
        <v>38</v>
      </c>
      <c r="D9692" t="s">
        <v>32</v>
      </c>
      <c r="E9692" t="s">
        <v>52</v>
      </c>
      <c r="F9692" t="s">
        <v>353</v>
      </c>
      <c r="G9692" t="s">
        <v>209</v>
      </c>
      <c r="H9692">
        <v>61</v>
      </c>
      <c r="I9692">
        <v>14109.73</v>
      </c>
      <c r="J9692">
        <v>860693.53</v>
      </c>
      <c r="K9692">
        <v>3731.94</v>
      </c>
      <c r="L9692">
        <v>798</v>
      </c>
      <c r="M9692" t="s">
        <v>42</v>
      </c>
      <c r="N9692" t="s">
        <v>30</v>
      </c>
      <c r="O9692">
        <v>63911.44</v>
      </c>
      <c r="P9692">
        <f>_xlfn.DAYS(Table3[[#This Row],[Delivery_Date]],Table3[[#This Row],[Order_Date]])</f>
        <v>11</v>
      </c>
    </row>
    <row r="9693" spans="1:16" x14ac:dyDescent="0.25">
      <c r="A9693">
        <v>9692</v>
      </c>
      <c r="B9693" t="s">
        <v>37</v>
      </c>
      <c r="C9693" t="s">
        <v>38</v>
      </c>
      <c r="D9693" t="s">
        <v>32</v>
      </c>
      <c r="E9693" t="s">
        <v>60</v>
      </c>
      <c r="F9693" t="s">
        <v>152</v>
      </c>
      <c r="G9693" t="s">
        <v>411</v>
      </c>
      <c r="H9693">
        <v>24</v>
      </c>
      <c r="I9693">
        <v>20663.36</v>
      </c>
      <c r="J9693">
        <v>495920.64000000001</v>
      </c>
      <c r="K9693">
        <v>3871.05</v>
      </c>
      <c r="L9693">
        <v>357</v>
      </c>
      <c r="M9693" t="s">
        <v>21</v>
      </c>
      <c r="N9693" t="s">
        <v>70</v>
      </c>
      <c r="O9693">
        <v>102078.88</v>
      </c>
      <c r="P9693">
        <f>_xlfn.DAYS(Table3[[#This Row],[Delivery_Date]],Table3[[#This Row],[Order_Date]])</f>
        <v>9</v>
      </c>
    </row>
    <row r="9694" spans="1:16" x14ac:dyDescent="0.25">
      <c r="A9694">
        <v>9693</v>
      </c>
      <c r="B9694" t="s">
        <v>31</v>
      </c>
      <c r="C9694" t="s">
        <v>16</v>
      </c>
      <c r="D9694" t="s">
        <v>45</v>
      </c>
      <c r="E9694" t="s">
        <v>52</v>
      </c>
      <c r="F9694" t="s">
        <v>331</v>
      </c>
      <c r="G9694" t="s">
        <v>138</v>
      </c>
      <c r="H9694">
        <v>73</v>
      </c>
      <c r="I9694">
        <v>31562.400000000001</v>
      </c>
      <c r="J9694">
        <v>2304055.2000000002</v>
      </c>
      <c r="K9694">
        <v>1379.43</v>
      </c>
      <c r="L9694">
        <v>367</v>
      </c>
      <c r="M9694" t="s">
        <v>42</v>
      </c>
      <c r="N9694" t="s">
        <v>30</v>
      </c>
      <c r="O9694">
        <v>555263.22</v>
      </c>
      <c r="P9694">
        <f>_xlfn.DAYS(Table3[[#This Row],[Delivery_Date]],Table3[[#This Row],[Order_Date]])</f>
        <v>14</v>
      </c>
    </row>
    <row r="9695" spans="1:16" x14ac:dyDescent="0.25">
      <c r="A9695">
        <v>9694</v>
      </c>
      <c r="B9695" t="s">
        <v>23</v>
      </c>
      <c r="C9695" t="s">
        <v>16</v>
      </c>
      <c r="D9695" t="s">
        <v>17</v>
      </c>
      <c r="E9695" t="s">
        <v>26</v>
      </c>
      <c r="F9695" t="s">
        <v>123</v>
      </c>
      <c r="G9695" t="s">
        <v>359</v>
      </c>
      <c r="H9695">
        <v>25</v>
      </c>
      <c r="I9695">
        <v>42719.72</v>
      </c>
      <c r="J9695">
        <v>1067993</v>
      </c>
      <c r="K9695">
        <v>1798.6</v>
      </c>
      <c r="L9695">
        <v>714</v>
      </c>
      <c r="M9695" t="s">
        <v>42</v>
      </c>
      <c r="N9695" t="s">
        <v>36</v>
      </c>
      <c r="O9695">
        <v>232436.99</v>
      </c>
      <c r="P9695">
        <f>_xlfn.DAYS(Table3[[#This Row],[Delivery_Date]],Table3[[#This Row],[Order_Date]])</f>
        <v>6</v>
      </c>
    </row>
    <row r="9696" spans="1:16" x14ac:dyDescent="0.25">
      <c r="A9696">
        <v>9695</v>
      </c>
      <c r="B9696" t="s">
        <v>15</v>
      </c>
      <c r="C9696" t="s">
        <v>16</v>
      </c>
      <c r="D9696" t="s">
        <v>39</v>
      </c>
      <c r="E9696" t="s">
        <v>18</v>
      </c>
      <c r="F9696" t="s">
        <v>374</v>
      </c>
      <c r="G9696" t="s">
        <v>327</v>
      </c>
      <c r="H9696">
        <v>72</v>
      </c>
      <c r="I9696">
        <v>7764.73</v>
      </c>
      <c r="J9696">
        <v>559060.56000000006</v>
      </c>
      <c r="K9696">
        <v>3354.62</v>
      </c>
      <c r="L9696">
        <v>991</v>
      </c>
      <c r="M9696" t="s">
        <v>29</v>
      </c>
      <c r="N9696" t="s">
        <v>43</v>
      </c>
      <c r="O9696">
        <v>109090.86</v>
      </c>
      <c r="P9696">
        <f>_xlfn.DAYS(Table3[[#This Row],[Delivery_Date]],Table3[[#This Row],[Order_Date]])</f>
        <v>13</v>
      </c>
    </row>
    <row r="9697" spans="1:16" x14ac:dyDescent="0.25">
      <c r="A9697">
        <v>9696</v>
      </c>
      <c r="B9697" t="s">
        <v>59</v>
      </c>
      <c r="C9697" t="s">
        <v>24</v>
      </c>
      <c r="D9697" t="s">
        <v>45</v>
      </c>
      <c r="E9697" t="s">
        <v>26</v>
      </c>
      <c r="F9697" t="s">
        <v>126</v>
      </c>
      <c r="G9697" t="s">
        <v>360</v>
      </c>
      <c r="H9697">
        <v>31</v>
      </c>
      <c r="I9697">
        <v>21936.06</v>
      </c>
      <c r="J9697">
        <v>680017.86</v>
      </c>
      <c r="K9697">
        <v>2696.94</v>
      </c>
      <c r="L9697">
        <v>221</v>
      </c>
      <c r="M9697" t="s">
        <v>35</v>
      </c>
      <c r="N9697" t="s">
        <v>43</v>
      </c>
      <c r="O9697">
        <v>127683.83</v>
      </c>
      <c r="P9697">
        <f>_xlfn.DAYS(Table3[[#This Row],[Delivery_Date]],Table3[[#This Row],[Order_Date]])</f>
        <v>15</v>
      </c>
    </row>
    <row r="9698" spans="1:16" x14ac:dyDescent="0.25">
      <c r="A9698">
        <v>9697</v>
      </c>
      <c r="B9698" t="s">
        <v>65</v>
      </c>
      <c r="C9698" t="s">
        <v>16</v>
      </c>
      <c r="D9698" t="s">
        <v>17</v>
      </c>
      <c r="E9698" t="s">
        <v>60</v>
      </c>
      <c r="F9698" t="s">
        <v>302</v>
      </c>
      <c r="G9698" t="s">
        <v>129</v>
      </c>
      <c r="H9698">
        <v>48</v>
      </c>
      <c r="I9698">
        <v>30625.99</v>
      </c>
      <c r="J9698">
        <v>1470047.52</v>
      </c>
      <c r="K9698">
        <v>3845.29</v>
      </c>
      <c r="L9698">
        <v>219</v>
      </c>
      <c r="M9698" t="s">
        <v>42</v>
      </c>
      <c r="N9698" t="s">
        <v>22</v>
      </c>
      <c r="O9698">
        <v>244419.01</v>
      </c>
      <c r="P9698">
        <f>_xlfn.DAYS(Table3[[#This Row],[Delivery_Date]],Table3[[#This Row],[Order_Date]])</f>
        <v>2</v>
      </c>
    </row>
    <row r="9699" spans="1:16" x14ac:dyDescent="0.25">
      <c r="A9699">
        <v>9698</v>
      </c>
      <c r="B9699" t="s">
        <v>51</v>
      </c>
      <c r="C9699" t="s">
        <v>38</v>
      </c>
      <c r="D9699" t="s">
        <v>32</v>
      </c>
      <c r="E9699" t="s">
        <v>26</v>
      </c>
      <c r="F9699" t="s">
        <v>401</v>
      </c>
      <c r="G9699" t="s">
        <v>352</v>
      </c>
      <c r="H9699">
        <v>41</v>
      </c>
      <c r="I9699">
        <v>33179.72</v>
      </c>
      <c r="J9699">
        <v>1360368.52</v>
      </c>
      <c r="K9699">
        <v>3461.46</v>
      </c>
      <c r="L9699">
        <v>925</v>
      </c>
      <c r="M9699" t="s">
        <v>21</v>
      </c>
      <c r="N9699" t="s">
        <v>36</v>
      </c>
      <c r="O9699">
        <v>86655.57</v>
      </c>
      <c r="P9699">
        <f>_xlfn.DAYS(Table3[[#This Row],[Delivery_Date]],Table3[[#This Row],[Order_Date]])</f>
        <v>12</v>
      </c>
    </row>
    <row r="9700" spans="1:16" x14ac:dyDescent="0.25">
      <c r="A9700">
        <v>9699</v>
      </c>
      <c r="B9700" t="s">
        <v>31</v>
      </c>
      <c r="C9700" t="s">
        <v>16</v>
      </c>
      <c r="D9700" t="s">
        <v>32</v>
      </c>
      <c r="E9700" t="s">
        <v>18</v>
      </c>
      <c r="F9700" t="s">
        <v>308</v>
      </c>
      <c r="G9700" t="s">
        <v>307</v>
      </c>
      <c r="H9700">
        <v>4</v>
      </c>
      <c r="I9700">
        <v>1206.9000000000001</v>
      </c>
      <c r="J9700">
        <v>4827.6000000000004</v>
      </c>
      <c r="K9700">
        <v>4040.91</v>
      </c>
      <c r="L9700">
        <v>898</v>
      </c>
      <c r="M9700" t="s">
        <v>35</v>
      </c>
      <c r="N9700" t="s">
        <v>43</v>
      </c>
      <c r="O9700">
        <v>800.09</v>
      </c>
      <c r="P9700">
        <f>_xlfn.DAYS(Table3[[#This Row],[Delivery_Date]],Table3[[#This Row],[Order_Date]])</f>
        <v>2</v>
      </c>
    </row>
    <row r="9701" spans="1:16" x14ac:dyDescent="0.25">
      <c r="A9701">
        <v>9700</v>
      </c>
      <c r="B9701" t="s">
        <v>44</v>
      </c>
      <c r="C9701" t="s">
        <v>16</v>
      </c>
      <c r="D9701" t="s">
        <v>39</v>
      </c>
      <c r="E9701" t="s">
        <v>26</v>
      </c>
      <c r="F9701" t="s">
        <v>389</v>
      </c>
      <c r="G9701" t="s">
        <v>166</v>
      </c>
      <c r="H9701">
        <v>40</v>
      </c>
      <c r="I9701">
        <v>48590.33</v>
      </c>
      <c r="J9701">
        <v>1943613.2</v>
      </c>
      <c r="K9701">
        <v>4080.21</v>
      </c>
      <c r="L9701">
        <v>546</v>
      </c>
      <c r="M9701" t="s">
        <v>35</v>
      </c>
      <c r="N9701" t="s">
        <v>36</v>
      </c>
      <c r="O9701">
        <v>360696.54</v>
      </c>
      <c r="P9701">
        <f>_xlfn.DAYS(Table3[[#This Row],[Delivery_Date]],Table3[[#This Row],[Order_Date]])</f>
        <v>9</v>
      </c>
    </row>
    <row r="9702" spans="1:16" x14ac:dyDescent="0.25">
      <c r="A9702">
        <v>9701</v>
      </c>
      <c r="B9702" t="s">
        <v>23</v>
      </c>
      <c r="C9702" t="s">
        <v>16</v>
      </c>
      <c r="D9702" t="s">
        <v>25</v>
      </c>
      <c r="E9702" t="s">
        <v>46</v>
      </c>
      <c r="F9702" t="s">
        <v>188</v>
      </c>
      <c r="G9702" t="s">
        <v>178</v>
      </c>
      <c r="H9702">
        <v>90</v>
      </c>
      <c r="I9702">
        <v>23054.85</v>
      </c>
      <c r="J9702">
        <v>2074936.5</v>
      </c>
      <c r="K9702">
        <v>3089.33</v>
      </c>
      <c r="L9702">
        <v>393</v>
      </c>
      <c r="M9702" t="s">
        <v>29</v>
      </c>
      <c r="N9702" t="s">
        <v>30</v>
      </c>
      <c r="O9702">
        <v>352438.99</v>
      </c>
      <c r="P9702">
        <f>_xlfn.DAYS(Table3[[#This Row],[Delivery_Date]],Table3[[#This Row],[Order_Date]])</f>
        <v>14</v>
      </c>
    </row>
    <row r="9703" spans="1:16" x14ac:dyDescent="0.25">
      <c r="A9703">
        <v>9702</v>
      </c>
      <c r="B9703" t="s">
        <v>31</v>
      </c>
      <c r="C9703" t="s">
        <v>38</v>
      </c>
      <c r="D9703" t="s">
        <v>45</v>
      </c>
      <c r="E9703" t="s">
        <v>52</v>
      </c>
      <c r="F9703" t="s">
        <v>417</v>
      </c>
      <c r="G9703" t="s">
        <v>102</v>
      </c>
      <c r="H9703">
        <v>32</v>
      </c>
      <c r="I9703">
        <v>4096.62</v>
      </c>
      <c r="J9703">
        <v>131091.84</v>
      </c>
      <c r="K9703">
        <v>4976.1099999999997</v>
      </c>
      <c r="L9703">
        <v>637</v>
      </c>
      <c r="M9703" t="s">
        <v>29</v>
      </c>
      <c r="N9703" t="s">
        <v>36</v>
      </c>
      <c r="O9703">
        <v>18031.509999999998</v>
      </c>
      <c r="P9703">
        <f>_xlfn.DAYS(Table3[[#This Row],[Delivery_Date]],Table3[[#This Row],[Order_Date]])</f>
        <v>14</v>
      </c>
    </row>
    <row r="9704" spans="1:16" x14ac:dyDescent="0.25">
      <c r="A9704">
        <v>9703</v>
      </c>
      <c r="B9704" t="s">
        <v>23</v>
      </c>
      <c r="C9704" t="s">
        <v>38</v>
      </c>
      <c r="D9704" t="s">
        <v>39</v>
      </c>
      <c r="E9704" t="s">
        <v>52</v>
      </c>
      <c r="F9704" t="s">
        <v>133</v>
      </c>
      <c r="G9704" t="s">
        <v>229</v>
      </c>
      <c r="H9704">
        <v>40</v>
      </c>
      <c r="I9704">
        <v>9442.56</v>
      </c>
      <c r="J9704">
        <v>377702.40000000002</v>
      </c>
      <c r="K9704">
        <v>2028.16</v>
      </c>
      <c r="L9704">
        <v>136</v>
      </c>
      <c r="M9704" t="s">
        <v>35</v>
      </c>
      <c r="N9704" t="s">
        <v>43</v>
      </c>
      <c r="O9704">
        <v>57263.57</v>
      </c>
      <c r="P9704">
        <f>_xlfn.DAYS(Table3[[#This Row],[Delivery_Date]],Table3[[#This Row],[Order_Date]])</f>
        <v>14</v>
      </c>
    </row>
    <row r="9705" spans="1:16" x14ac:dyDescent="0.25">
      <c r="A9705">
        <v>9704</v>
      </c>
      <c r="B9705" t="s">
        <v>23</v>
      </c>
      <c r="C9705" t="s">
        <v>16</v>
      </c>
      <c r="D9705" t="s">
        <v>17</v>
      </c>
      <c r="E9705" t="s">
        <v>60</v>
      </c>
      <c r="F9705" t="s">
        <v>33</v>
      </c>
      <c r="G9705" t="s">
        <v>258</v>
      </c>
      <c r="H9705">
        <v>92</v>
      </c>
      <c r="I9705">
        <v>34597</v>
      </c>
      <c r="J9705">
        <v>3182924</v>
      </c>
      <c r="K9705">
        <v>1227.47</v>
      </c>
      <c r="L9705">
        <v>257</v>
      </c>
      <c r="M9705" t="s">
        <v>29</v>
      </c>
      <c r="N9705" t="s">
        <v>43</v>
      </c>
      <c r="O9705">
        <v>172330.8</v>
      </c>
      <c r="P9705">
        <f>_xlfn.DAYS(Table3[[#This Row],[Delivery_Date]],Table3[[#This Row],[Order_Date]])</f>
        <v>9</v>
      </c>
    </row>
    <row r="9706" spans="1:16" x14ac:dyDescent="0.25">
      <c r="A9706">
        <v>9705</v>
      </c>
      <c r="B9706" t="s">
        <v>15</v>
      </c>
      <c r="C9706" t="s">
        <v>16</v>
      </c>
      <c r="D9706" t="s">
        <v>45</v>
      </c>
      <c r="E9706" t="s">
        <v>18</v>
      </c>
      <c r="F9706" t="s">
        <v>69</v>
      </c>
      <c r="G9706" t="s">
        <v>195</v>
      </c>
      <c r="H9706">
        <v>75</v>
      </c>
      <c r="I9706">
        <v>16581.38</v>
      </c>
      <c r="J9706">
        <v>1243603.5</v>
      </c>
      <c r="K9706">
        <v>308.23</v>
      </c>
      <c r="L9706">
        <v>189</v>
      </c>
      <c r="M9706" t="s">
        <v>35</v>
      </c>
      <c r="N9706" t="s">
        <v>43</v>
      </c>
      <c r="O9706">
        <v>167446.9</v>
      </c>
      <c r="P9706">
        <f>_xlfn.DAYS(Table3[[#This Row],[Delivery_Date]],Table3[[#This Row],[Order_Date]])</f>
        <v>2</v>
      </c>
    </row>
    <row r="9707" spans="1:16" x14ac:dyDescent="0.25">
      <c r="A9707">
        <v>9706</v>
      </c>
      <c r="B9707" t="s">
        <v>31</v>
      </c>
      <c r="C9707" t="s">
        <v>24</v>
      </c>
      <c r="D9707" t="s">
        <v>25</v>
      </c>
      <c r="E9707" t="s">
        <v>46</v>
      </c>
      <c r="F9707" t="s">
        <v>393</v>
      </c>
      <c r="G9707" t="s">
        <v>238</v>
      </c>
      <c r="H9707">
        <v>47</v>
      </c>
      <c r="I9707">
        <v>28471.85</v>
      </c>
      <c r="J9707">
        <v>1338176.95</v>
      </c>
      <c r="K9707">
        <v>2708.18</v>
      </c>
      <c r="L9707">
        <v>161</v>
      </c>
      <c r="M9707" t="s">
        <v>35</v>
      </c>
      <c r="N9707" t="s">
        <v>30</v>
      </c>
      <c r="O9707">
        <v>227920.87</v>
      </c>
      <c r="P9707">
        <f>_xlfn.DAYS(Table3[[#This Row],[Delivery_Date]],Table3[[#This Row],[Order_Date]])</f>
        <v>14</v>
      </c>
    </row>
    <row r="9708" spans="1:16" x14ac:dyDescent="0.25">
      <c r="A9708">
        <v>9707</v>
      </c>
      <c r="B9708" t="s">
        <v>65</v>
      </c>
      <c r="C9708" t="s">
        <v>16</v>
      </c>
      <c r="D9708" t="s">
        <v>32</v>
      </c>
      <c r="E9708" t="s">
        <v>60</v>
      </c>
      <c r="F9708" t="s">
        <v>145</v>
      </c>
      <c r="G9708" t="s">
        <v>321</v>
      </c>
      <c r="H9708">
        <v>14</v>
      </c>
      <c r="I9708">
        <v>46584.39</v>
      </c>
      <c r="J9708">
        <v>652181.46</v>
      </c>
      <c r="K9708">
        <v>3302.24</v>
      </c>
      <c r="L9708">
        <v>872</v>
      </c>
      <c r="M9708" t="s">
        <v>42</v>
      </c>
      <c r="N9708" t="s">
        <v>22</v>
      </c>
      <c r="O9708">
        <v>58841.67</v>
      </c>
      <c r="P9708">
        <f>_xlfn.DAYS(Table3[[#This Row],[Delivery_Date]],Table3[[#This Row],[Order_Date]])</f>
        <v>5</v>
      </c>
    </row>
    <row r="9709" spans="1:16" x14ac:dyDescent="0.25">
      <c r="A9709">
        <v>9708</v>
      </c>
      <c r="B9709" t="s">
        <v>65</v>
      </c>
      <c r="C9709" t="s">
        <v>38</v>
      </c>
      <c r="D9709" t="s">
        <v>45</v>
      </c>
      <c r="E9709" t="s">
        <v>52</v>
      </c>
      <c r="F9709" t="s">
        <v>109</v>
      </c>
      <c r="G9709" t="s">
        <v>67</v>
      </c>
      <c r="H9709">
        <v>50</v>
      </c>
      <c r="I9709">
        <v>4876.91</v>
      </c>
      <c r="J9709">
        <v>243845.5</v>
      </c>
      <c r="K9709">
        <v>482.01</v>
      </c>
      <c r="L9709">
        <v>82</v>
      </c>
      <c r="M9709" t="s">
        <v>29</v>
      </c>
      <c r="N9709" t="s">
        <v>43</v>
      </c>
      <c r="O9709">
        <v>30550.97</v>
      </c>
      <c r="P9709">
        <f>_xlfn.DAYS(Table3[[#This Row],[Delivery_Date]],Table3[[#This Row],[Order_Date]])</f>
        <v>7</v>
      </c>
    </row>
    <row r="9710" spans="1:16" x14ac:dyDescent="0.25">
      <c r="A9710">
        <v>9709</v>
      </c>
      <c r="B9710" t="s">
        <v>65</v>
      </c>
      <c r="C9710" t="s">
        <v>24</v>
      </c>
      <c r="D9710" t="s">
        <v>32</v>
      </c>
      <c r="E9710" t="s">
        <v>60</v>
      </c>
      <c r="F9710" t="s">
        <v>106</v>
      </c>
      <c r="G9710" t="s">
        <v>230</v>
      </c>
      <c r="H9710">
        <v>5</v>
      </c>
      <c r="I9710">
        <v>15826.05</v>
      </c>
      <c r="J9710">
        <v>79130.25</v>
      </c>
      <c r="K9710">
        <v>2547.0300000000002</v>
      </c>
      <c r="L9710">
        <v>442</v>
      </c>
      <c r="M9710" t="s">
        <v>35</v>
      </c>
      <c r="N9710" t="s">
        <v>70</v>
      </c>
      <c r="O9710">
        <v>15270.08</v>
      </c>
      <c r="P9710">
        <f>_xlfn.DAYS(Table3[[#This Row],[Delivery_Date]],Table3[[#This Row],[Order_Date]])</f>
        <v>11</v>
      </c>
    </row>
    <row r="9711" spans="1:16" x14ac:dyDescent="0.25">
      <c r="A9711">
        <v>9710</v>
      </c>
      <c r="B9711" t="s">
        <v>51</v>
      </c>
      <c r="C9711" t="s">
        <v>38</v>
      </c>
      <c r="D9711" t="s">
        <v>25</v>
      </c>
      <c r="E9711" t="s">
        <v>60</v>
      </c>
      <c r="F9711" t="s">
        <v>256</v>
      </c>
      <c r="G9711" t="s">
        <v>49</v>
      </c>
      <c r="H9711">
        <v>50</v>
      </c>
      <c r="I9711">
        <v>47921.52</v>
      </c>
      <c r="J9711">
        <v>2396076</v>
      </c>
      <c r="K9711">
        <v>1109.9000000000001</v>
      </c>
      <c r="L9711">
        <v>534</v>
      </c>
      <c r="M9711" t="s">
        <v>29</v>
      </c>
      <c r="N9711" t="s">
        <v>22</v>
      </c>
      <c r="O9711">
        <v>428817.07</v>
      </c>
      <c r="P9711">
        <f>_xlfn.DAYS(Table3[[#This Row],[Delivery_Date]],Table3[[#This Row],[Order_Date]])</f>
        <v>13</v>
      </c>
    </row>
    <row r="9712" spans="1:16" x14ac:dyDescent="0.25">
      <c r="A9712">
        <v>9711</v>
      </c>
      <c r="B9712" t="s">
        <v>15</v>
      </c>
      <c r="C9712" t="s">
        <v>24</v>
      </c>
      <c r="D9712" t="s">
        <v>45</v>
      </c>
      <c r="E9712" t="s">
        <v>46</v>
      </c>
      <c r="F9712" t="s">
        <v>314</v>
      </c>
      <c r="G9712" t="s">
        <v>209</v>
      </c>
      <c r="H9712">
        <v>52</v>
      </c>
      <c r="I9712">
        <v>15534.14</v>
      </c>
      <c r="J9712">
        <v>807775.28</v>
      </c>
      <c r="K9712">
        <v>359.35</v>
      </c>
      <c r="L9712">
        <v>860</v>
      </c>
      <c r="M9712" t="s">
        <v>21</v>
      </c>
      <c r="N9712" t="s">
        <v>30</v>
      </c>
      <c r="O9712">
        <v>81320.22</v>
      </c>
      <c r="P9712">
        <f>_xlfn.DAYS(Table3[[#This Row],[Delivery_Date]],Table3[[#This Row],[Order_Date]])</f>
        <v>9</v>
      </c>
    </row>
    <row r="9713" spans="1:16" x14ac:dyDescent="0.25">
      <c r="A9713">
        <v>9712</v>
      </c>
      <c r="B9713" t="s">
        <v>51</v>
      </c>
      <c r="C9713" t="s">
        <v>24</v>
      </c>
      <c r="D9713" t="s">
        <v>32</v>
      </c>
      <c r="E9713" t="s">
        <v>26</v>
      </c>
      <c r="F9713" t="s">
        <v>336</v>
      </c>
      <c r="G9713" t="s">
        <v>176</v>
      </c>
      <c r="H9713">
        <v>72</v>
      </c>
      <c r="I9713">
        <v>11449.43</v>
      </c>
      <c r="J9713">
        <v>824358.96</v>
      </c>
      <c r="K9713">
        <v>1638.22</v>
      </c>
      <c r="L9713">
        <v>906</v>
      </c>
      <c r="M9713" t="s">
        <v>29</v>
      </c>
      <c r="N9713" t="s">
        <v>43</v>
      </c>
      <c r="O9713">
        <v>148569.16</v>
      </c>
      <c r="P9713">
        <f>_xlfn.DAYS(Table3[[#This Row],[Delivery_Date]],Table3[[#This Row],[Order_Date]])</f>
        <v>6</v>
      </c>
    </row>
    <row r="9714" spans="1:16" x14ac:dyDescent="0.25">
      <c r="A9714">
        <v>9713</v>
      </c>
      <c r="B9714" t="s">
        <v>15</v>
      </c>
      <c r="C9714" t="s">
        <v>24</v>
      </c>
      <c r="D9714" t="s">
        <v>17</v>
      </c>
      <c r="E9714" t="s">
        <v>26</v>
      </c>
      <c r="F9714" t="s">
        <v>406</v>
      </c>
      <c r="G9714" t="s">
        <v>153</v>
      </c>
      <c r="H9714">
        <v>17</v>
      </c>
      <c r="I9714">
        <v>12380.42</v>
      </c>
      <c r="J9714">
        <v>210467.14</v>
      </c>
      <c r="K9714">
        <v>1983.17</v>
      </c>
      <c r="L9714">
        <v>749</v>
      </c>
      <c r="M9714" t="s">
        <v>42</v>
      </c>
      <c r="N9714" t="s">
        <v>70</v>
      </c>
      <c r="O9714">
        <v>37294.230000000003</v>
      </c>
      <c r="P9714">
        <f>_xlfn.DAYS(Table3[[#This Row],[Delivery_Date]],Table3[[#This Row],[Order_Date]])</f>
        <v>6</v>
      </c>
    </row>
    <row r="9715" spans="1:16" x14ac:dyDescent="0.25">
      <c r="A9715">
        <v>9714</v>
      </c>
      <c r="B9715" t="s">
        <v>65</v>
      </c>
      <c r="C9715" t="s">
        <v>24</v>
      </c>
      <c r="D9715" t="s">
        <v>39</v>
      </c>
      <c r="E9715" t="s">
        <v>46</v>
      </c>
      <c r="F9715" t="s">
        <v>209</v>
      </c>
      <c r="G9715" t="s">
        <v>131</v>
      </c>
      <c r="H9715">
        <v>61</v>
      </c>
      <c r="I9715">
        <v>27714.59</v>
      </c>
      <c r="J9715">
        <v>1690589.99</v>
      </c>
      <c r="K9715">
        <v>2416.61</v>
      </c>
      <c r="L9715">
        <v>513</v>
      </c>
      <c r="M9715" t="s">
        <v>21</v>
      </c>
      <c r="N9715" t="s">
        <v>36</v>
      </c>
      <c r="O9715">
        <v>131598.09</v>
      </c>
      <c r="P9715">
        <f>_xlfn.DAYS(Table3[[#This Row],[Delivery_Date]],Table3[[#This Row],[Order_Date]])</f>
        <v>14</v>
      </c>
    </row>
    <row r="9716" spans="1:16" x14ac:dyDescent="0.25">
      <c r="A9716">
        <v>9715</v>
      </c>
      <c r="B9716" t="s">
        <v>65</v>
      </c>
      <c r="C9716" t="s">
        <v>24</v>
      </c>
      <c r="D9716" t="s">
        <v>45</v>
      </c>
      <c r="E9716" t="s">
        <v>18</v>
      </c>
      <c r="F9716" t="s">
        <v>342</v>
      </c>
      <c r="G9716" t="s">
        <v>233</v>
      </c>
      <c r="H9716">
        <v>21</v>
      </c>
      <c r="I9716">
        <v>19475.87</v>
      </c>
      <c r="J9716">
        <v>408993.27</v>
      </c>
      <c r="K9716">
        <v>3483.24</v>
      </c>
      <c r="L9716">
        <v>515</v>
      </c>
      <c r="M9716" t="s">
        <v>35</v>
      </c>
      <c r="N9716" t="s">
        <v>36</v>
      </c>
      <c r="O9716">
        <v>31684.42</v>
      </c>
      <c r="P9716">
        <f>_xlfn.DAYS(Table3[[#This Row],[Delivery_Date]],Table3[[#This Row],[Order_Date]])</f>
        <v>9</v>
      </c>
    </row>
    <row r="9717" spans="1:16" x14ac:dyDescent="0.25">
      <c r="A9717">
        <v>9716</v>
      </c>
      <c r="B9717" t="s">
        <v>59</v>
      </c>
      <c r="C9717" t="s">
        <v>38</v>
      </c>
      <c r="D9717" t="s">
        <v>32</v>
      </c>
      <c r="E9717" t="s">
        <v>60</v>
      </c>
      <c r="F9717" t="s">
        <v>88</v>
      </c>
      <c r="G9717" t="s">
        <v>190</v>
      </c>
      <c r="H9717">
        <v>31</v>
      </c>
      <c r="I9717">
        <v>25329.11</v>
      </c>
      <c r="J9717">
        <v>785202.41</v>
      </c>
      <c r="K9717">
        <v>2155.92</v>
      </c>
      <c r="L9717">
        <v>791</v>
      </c>
      <c r="M9717" t="s">
        <v>35</v>
      </c>
      <c r="N9717" t="s">
        <v>22</v>
      </c>
      <c r="O9717">
        <v>50683.17</v>
      </c>
      <c r="P9717">
        <f>_xlfn.DAYS(Table3[[#This Row],[Delivery_Date]],Table3[[#This Row],[Order_Date]])</f>
        <v>5</v>
      </c>
    </row>
    <row r="9718" spans="1:16" x14ac:dyDescent="0.25">
      <c r="A9718">
        <v>9717</v>
      </c>
      <c r="B9718" t="s">
        <v>15</v>
      </c>
      <c r="C9718" t="s">
        <v>24</v>
      </c>
      <c r="D9718" t="s">
        <v>32</v>
      </c>
      <c r="E9718" t="s">
        <v>46</v>
      </c>
      <c r="F9718" t="s">
        <v>214</v>
      </c>
      <c r="G9718" t="s">
        <v>387</v>
      </c>
      <c r="H9718">
        <v>87</v>
      </c>
      <c r="I9718">
        <v>35220.51</v>
      </c>
      <c r="J9718">
        <v>3064184.37</v>
      </c>
      <c r="K9718">
        <v>1530.87</v>
      </c>
      <c r="L9718">
        <v>167</v>
      </c>
      <c r="M9718" t="s">
        <v>21</v>
      </c>
      <c r="N9718" t="s">
        <v>22</v>
      </c>
      <c r="O9718">
        <v>533693.21</v>
      </c>
      <c r="P9718">
        <f>_xlfn.DAYS(Table3[[#This Row],[Delivery_Date]],Table3[[#This Row],[Order_Date]])</f>
        <v>3</v>
      </c>
    </row>
    <row r="9719" spans="1:16" x14ac:dyDescent="0.25">
      <c r="A9719">
        <v>9718</v>
      </c>
      <c r="B9719" t="s">
        <v>23</v>
      </c>
      <c r="C9719" t="s">
        <v>16</v>
      </c>
      <c r="D9719" t="s">
        <v>39</v>
      </c>
      <c r="E9719" t="s">
        <v>18</v>
      </c>
      <c r="F9719" t="s">
        <v>212</v>
      </c>
      <c r="G9719" t="s">
        <v>96</v>
      </c>
      <c r="H9719">
        <v>68</v>
      </c>
      <c r="I9719">
        <v>41713.51</v>
      </c>
      <c r="J9719">
        <v>2836518.68</v>
      </c>
      <c r="K9719">
        <v>373.26</v>
      </c>
      <c r="L9719">
        <v>374</v>
      </c>
      <c r="M9719" t="s">
        <v>42</v>
      </c>
      <c r="N9719" t="s">
        <v>36</v>
      </c>
      <c r="O9719">
        <v>597376.06000000006</v>
      </c>
      <c r="P9719">
        <f>_xlfn.DAYS(Table3[[#This Row],[Delivery_Date]],Table3[[#This Row],[Order_Date]])</f>
        <v>15</v>
      </c>
    </row>
    <row r="9720" spans="1:16" x14ac:dyDescent="0.25">
      <c r="A9720">
        <v>9719</v>
      </c>
      <c r="B9720" t="s">
        <v>44</v>
      </c>
      <c r="C9720" t="s">
        <v>38</v>
      </c>
      <c r="D9720" t="s">
        <v>17</v>
      </c>
      <c r="E9720" t="s">
        <v>52</v>
      </c>
      <c r="F9720" t="s">
        <v>285</v>
      </c>
      <c r="G9720" t="s">
        <v>290</v>
      </c>
      <c r="H9720">
        <v>100</v>
      </c>
      <c r="I9720">
        <v>18928.02</v>
      </c>
      <c r="J9720">
        <v>1892802</v>
      </c>
      <c r="K9720">
        <v>745.82</v>
      </c>
      <c r="L9720">
        <v>522</v>
      </c>
      <c r="M9720" t="s">
        <v>21</v>
      </c>
      <c r="N9720" t="s">
        <v>30</v>
      </c>
      <c r="O9720">
        <v>230730.73</v>
      </c>
      <c r="P9720">
        <f>_xlfn.DAYS(Table3[[#This Row],[Delivery_Date]],Table3[[#This Row],[Order_Date]])</f>
        <v>13</v>
      </c>
    </row>
    <row r="9721" spans="1:16" x14ac:dyDescent="0.25">
      <c r="A9721">
        <v>9720</v>
      </c>
      <c r="B9721" t="s">
        <v>15</v>
      </c>
      <c r="C9721" t="s">
        <v>16</v>
      </c>
      <c r="D9721" t="s">
        <v>17</v>
      </c>
      <c r="E9721" t="s">
        <v>46</v>
      </c>
      <c r="F9721" t="s">
        <v>363</v>
      </c>
      <c r="G9721" t="s">
        <v>283</v>
      </c>
      <c r="H9721">
        <v>6</v>
      </c>
      <c r="I9721">
        <v>43677.86</v>
      </c>
      <c r="J9721">
        <v>262067.16</v>
      </c>
      <c r="K9721">
        <v>2018.06</v>
      </c>
      <c r="L9721">
        <v>938</v>
      </c>
      <c r="M9721" t="s">
        <v>21</v>
      </c>
      <c r="N9721" t="s">
        <v>43</v>
      </c>
      <c r="O9721">
        <v>52685.86</v>
      </c>
      <c r="P9721">
        <f>_xlfn.DAYS(Table3[[#This Row],[Delivery_Date]],Table3[[#This Row],[Order_Date]])</f>
        <v>13</v>
      </c>
    </row>
    <row r="9722" spans="1:16" x14ac:dyDescent="0.25">
      <c r="A9722">
        <v>9721</v>
      </c>
      <c r="B9722" t="s">
        <v>44</v>
      </c>
      <c r="C9722" t="s">
        <v>38</v>
      </c>
      <c r="D9722" t="s">
        <v>32</v>
      </c>
      <c r="E9722" t="s">
        <v>18</v>
      </c>
      <c r="F9722" t="s">
        <v>56</v>
      </c>
      <c r="G9722" t="s">
        <v>337</v>
      </c>
      <c r="H9722">
        <v>31</v>
      </c>
      <c r="I9722">
        <v>6649.78</v>
      </c>
      <c r="J9722">
        <v>206143.18</v>
      </c>
      <c r="K9722">
        <v>4281.13</v>
      </c>
      <c r="L9722">
        <v>63</v>
      </c>
      <c r="M9722" t="s">
        <v>29</v>
      </c>
      <c r="N9722" t="s">
        <v>70</v>
      </c>
      <c r="O9722">
        <v>37351.5</v>
      </c>
      <c r="P9722">
        <f>_xlfn.DAYS(Table3[[#This Row],[Delivery_Date]],Table3[[#This Row],[Order_Date]])</f>
        <v>9</v>
      </c>
    </row>
    <row r="9723" spans="1:16" x14ac:dyDescent="0.25">
      <c r="A9723">
        <v>9722</v>
      </c>
      <c r="B9723" t="s">
        <v>37</v>
      </c>
      <c r="C9723" t="s">
        <v>16</v>
      </c>
      <c r="D9723" t="s">
        <v>32</v>
      </c>
      <c r="E9723" t="s">
        <v>26</v>
      </c>
      <c r="F9723" t="s">
        <v>101</v>
      </c>
      <c r="G9723" t="s">
        <v>202</v>
      </c>
      <c r="H9723">
        <v>84</v>
      </c>
      <c r="I9723">
        <v>14089.4</v>
      </c>
      <c r="J9723">
        <v>1183509.6000000001</v>
      </c>
      <c r="K9723">
        <v>3201.5</v>
      </c>
      <c r="L9723">
        <v>536</v>
      </c>
      <c r="M9723" t="s">
        <v>21</v>
      </c>
      <c r="N9723" t="s">
        <v>30</v>
      </c>
      <c r="O9723">
        <v>61945.09</v>
      </c>
      <c r="P9723">
        <f>_xlfn.DAYS(Table3[[#This Row],[Delivery_Date]],Table3[[#This Row],[Order_Date]])</f>
        <v>5</v>
      </c>
    </row>
    <row r="9724" spans="1:16" x14ac:dyDescent="0.25">
      <c r="A9724">
        <v>9723</v>
      </c>
      <c r="B9724" t="s">
        <v>31</v>
      </c>
      <c r="C9724" t="s">
        <v>16</v>
      </c>
      <c r="D9724" t="s">
        <v>45</v>
      </c>
      <c r="E9724" t="s">
        <v>26</v>
      </c>
      <c r="F9724" t="s">
        <v>260</v>
      </c>
      <c r="G9724" t="s">
        <v>308</v>
      </c>
      <c r="H9724">
        <v>14</v>
      </c>
      <c r="I9724">
        <v>25661.45</v>
      </c>
      <c r="J9724">
        <v>359260.3</v>
      </c>
      <c r="K9724">
        <v>1520.04</v>
      </c>
      <c r="L9724">
        <v>283</v>
      </c>
      <c r="M9724" t="s">
        <v>29</v>
      </c>
      <c r="N9724" t="s">
        <v>22</v>
      </c>
      <c r="O9724">
        <v>47996.59</v>
      </c>
      <c r="P9724">
        <f>_xlfn.DAYS(Table3[[#This Row],[Delivery_Date]],Table3[[#This Row],[Order_Date]])</f>
        <v>11</v>
      </c>
    </row>
    <row r="9725" spans="1:16" x14ac:dyDescent="0.25">
      <c r="A9725">
        <v>9724</v>
      </c>
      <c r="B9725" t="s">
        <v>65</v>
      </c>
      <c r="C9725" t="s">
        <v>24</v>
      </c>
      <c r="D9725" t="s">
        <v>39</v>
      </c>
      <c r="E9725" t="s">
        <v>18</v>
      </c>
      <c r="F9725" t="s">
        <v>398</v>
      </c>
      <c r="G9725" t="s">
        <v>80</v>
      </c>
      <c r="H9725">
        <v>81</v>
      </c>
      <c r="I9725">
        <v>15787.53</v>
      </c>
      <c r="J9725">
        <v>1278789.93</v>
      </c>
      <c r="K9725">
        <v>2565.14</v>
      </c>
      <c r="L9725">
        <v>281</v>
      </c>
      <c r="M9725" t="s">
        <v>35</v>
      </c>
      <c r="N9725" t="s">
        <v>70</v>
      </c>
      <c r="O9725">
        <v>294240.52</v>
      </c>
      <c r="P9725">
        <f>_xlfn.DAYS(Table3[[#This Row],[Delivery_Date]],Table3[[#This Row],[Order_Date]])</f>
        <v>2</v>
      </c>
    </row>
    <row r="9726" spans="1:16" x14ac:dyDescent="0.25">
      <c r="A9726">
        <v>9725</v>
      </c>
      <c r="B9726" t="s">
        <v>44</v>
      </c>
      <c r="C9726" t="s">
        <v>24</v>
      </c>
      <c r="D9726" t="s">
        <v>17</v>
      </c>
      <c r="E9726" t="s">
        <v>18</v>
      </c>
      <c r="F9726" t="s">
        <v>122</v>
      </c>
      <c r="G9726" t="s">
        <v>303</v>
      </c>
      <c r="H9726">
        <v>18</v>
      </c>
      <c r="I9726">
        <v>45358.25</v>
      </c>
      <c r="J9726">
        <v>816448.5</v>
      </c>
      <c r="K9726">
        <v>361.39</v>
      </c>
      <c r="L9726">
        <v>885</v>
      </c>
      <c r="M9726" t="s">
        <v>42</v>
      </c>
      <c r="N9726" t="s">
        <v>22</v>
      </c>
      <c r="O9726">
        <v>151227.85999999999</v>
      </c>
      <c r="P9726">
        <f>_xlfn.DAYS(Table3[[#This Row],[Delivery_Date]],Table3[[#This Row],[Order_Date]])</f>
        <v>10</v>
      </c>
    </row>
    <row r="9727" spans="1:16" x14ac:dyDescent="0.25">
      <c r="A9727">
        <v>9726</v>
      </c>
      <c r="B9727" t="s">
        <v>37</v>
      </c>
      <c r="C9727" t="s">
        <v>38</v>
      </c>
      <c r="D9727" t="s">
        <v>45</v>
      </c>
      <c r="E9727" t="s">
        <v>26</v>
      </c>
      <c r="F9727" t="s">
        <v>130</v>
      </c>
      <c r="G9727" t="s">
        <v>47</v>
      </c>
      <c r="H9727">
        <v>20</v>
      </c>
      <c r="I9727">
        <v>43880.98</v>
      </c>
      <c r="J9727">
        <v>877619.6</v>
      </c>
      <c r="K9727">
        <v>3914.09</v>
      </c>
      <c r="L9727">
        <v>297</v>
      </c>
      <c r="M9727" t="s">
        <v>35</v>
      </c>
      <c r="N9727" t="s">
        <v>30</v>
      </c>
      <c r="O9727">
        <v>169158.48</v>
      </c>
      <c r="P9727">
        <f>_xlfn.DAYS(Table3[[#This Row],[Delivery_Date]],Table3[[#This Row],[Order_Date]])</f>
        <v>13</v>
      </c>
    </row>
    <row r="9728" spans="1:16" x14ac:dyDescent="0.25">
      <c r="A9728">
        <v>9727</v>
      </c>
      <c r="B9728" t="s">
        <v>65</v>
      </c>
      <c r="C9728" t="s">
        <v>38</v>
      </c>
      <c r="D9728" t="s">
        <v>32</v>
      </c>
      <c r="E9728" t="s">
        <v>52</v>
      </c>
      <c r="F9728" t="s">
        <v>372</v>
      </c>
      <c r="G9728" t="s">
        <v>245</v>
      </c>
      <c r="H9728">
        <v>59</v>
      </c>
      <c r="I9728">
        <v>37506.949999999997</v>
      </c>
      <c r="J9728">
        <v>2212910.0499999998</v>
      </c>
      <c r="K9728">
        <v>3559.97</v>
      </c>
      <c r="L9728">
        <v>908</v>
      </c>
      <c r="M9728" t="s">
        <v>42</v>
      </c>
      <c r="N9728" t="s">
        <v>43</v>
      </c>
      <c r="O9728">
        <v>454328.53</v>
      </c>
      <c r="P9728">
        <f>_xlfn.DAYS(Table3[[#This Row],[Delivery_Date]],Table3[[#This Row],[Order_Date]])</f>
        <v>2</v>
      </c>
    </row>
    <row r="9729" spans="1:16" x14ac:dyDescent="0.25">
      <c r="A9729">
        <v>9728</v>
      </c>
      <c r="B9729" t="s">
        <v>31</v>
      </c>
      <c r="C9729" t="s">
        <v>38</v>
      </c>
      <c r="D9729" t="s">
        <v>25</v>
      </c>
      <c r="E9729" t="s">
        <v>18</v>
      </c>
      <c r="F9729" t="s">
        <v>84</v>
      </c>
      <c r="G9729" t="s">
        <v>341</v>
      </c>
      <c r="H9729">
        <v>59</v>
      </c>
      <c r="I9729">
        <v>38457.26</v>
      </c>
      <c r="J9729">
        <v>2268978.34</v>
      </c>
      <c r="K9729">
        <v>3860.96</v>
      </c>
      <c r="L9729">
        <v>372</v>
      </c>
      <c r="M9729" t="s">
        <v>35</v>
      </c>
      <c r="N9729" t="s">
        <v>30</v>
      </c>
      <c r="O9729">
        <v>140035.06</v>
      </c>
      <c r="P9729">
        <f>_xlfn.DAYS(Table3[[#This Row],[Delivery_Date]],Table3[[#This Row],[Order_Date]])</f>
        <v>8</v>
      </c>
    </row>
    <row r="9730" spans="1:16" x14ac:dyDescent="0.25">
      <c r="A9730">
        <v>9729</v>
      </c>
      <c r="B9730" t="s">
        <v>37</v>
      </c>
      <c r="C9730" t="s">
        <v>38</v>
      </c>
      <c r="D9730" t="s">
        <v>17</v>
      </c>
      <c r="E9730" t="s">
        <v>26</v>
      </c>
      <c r="F9730" t="s">
        <v>381</v>
      </c>
      <c r="G9730" t="s">
        <v>365</v>
      </c>
      <c r="H9730">
        <v>34</v>
      </c>
      <c r="I9730">
        <v>16852.11</v>
      </c>
      <c r="J9730">
        <v>572971.74</v>
      </c>
      <c r="K9730">
        <v>3047.14</v>
      </c>
      <c r="L9730">
        <v>78</v>
      </c>
      <c r="M9730" t="s">
        <v>35</v>
      </c>
      <c r="N9730" t="s">
        <v>30</v>
      </c>
      <c r="O9730">
        <v>47589.52</v>
      </c>
      <c r="P9730">
        <f>_xlfn.DAYS(Table3[[#This Row],[Delivery_Date]],Table3[[#This Row],[Order_Date]])</f>
        <v>1</v>
      </c>
    </row>
    <row r="9731" spans="1:16" x14ac:dyDescent="0.25">
      <c r="A9731">
        <v>9730</v>
      </c>
      <c r="B9731" t="s">
        <v>65</v>
      </c>
      <c r="C9731" t="s">
        <v>16</v>
      </c>
      <c r="D9731" t="s">
        <v>39</v>
      </c>
      <c r="E9731" t="s">
        <v>46</v>
      </c>
      <c r="F9731" t="s">
        <v>138</v>
      </c>
      <c r="G9731" t="s">
        <v>352</v>
      </c>
      <c r="H9731">
        <v>90</v>
      </c>
      <c r="I9731">
        <v>17898.650000000001</v>
      </c>
      <c r="J9731">
        <v>1610878.5</v>
      </c>
      <c r="K9731">
        <v>1679.83</v>
      </c>
      <c r="L9731">
        <v>179</v>
      </c>
      <c r="M9731" t="s">
        <v>42</v>
      </c>
      <c r="N9731" t="s">
        <v>30</v>
      </c>
      <c r="O9731">
        <v>360901</v>
      </c>
      <c r="P9731">
        <f>_xlfn.DAYS(Table3[[#This Row],[Delivery_Date]],Table3[[#This Row],[Order_Date]])</f>
        <v>4</v>
      </c>
    </row>
    <row r="9732" spans="1:16" x14ac:dyDescent="0.25">
      <c r="A9732">
        <v>9731</v>
      </c>
      <c r="B9732" t="s">
        <v>37</v>
      </c>
      <c r="C9732" t="s">
        <v>24</v>
      </c>
      <c r="D9732" t="s">
        <v>39</v>
      </c>
      <c r="E9732" t="s">
        <v>52</v>
      </c>
      <c r="F9732" t="s">
        <v>28</v>
      </c>
      <c r="G9732" t="s">
        <v>137</v>
      </c>
      <c r="H9732">
        <v>76</v>
      </c>
      <c r="I9732">
        <v>6419.63</v>
      </c>
      <c r="J9732">
        <v>487891.88</v>
      </c>
      <c r="K9732">
        <v>1850.45</v>
      </c>
      <c r="L9732">
        <v>883</v>
      </c>
      <c r="M9732" t="s">
        <v>29</v>
      </c>
      <c r="N9732" t="s">
        <v>22</v>
      </c>
      <c r="O9732">
        <v>82561.63</v>
      </c>
      <c r="P9732">
        <f>_xlfn.DAYS(Table3[[#This Row],[Delivery_Date]],Table3[[#This Row],[Order_Date]])</f>
        <v>7</v>
      </c>
    </row>
    <row r="9733" spans="1:16" x14ac:dyDescent="0.25">
      <c r="A9733">
        <v>9732</v>
      </c>
      <c r="B9733" t="s">
        <v>31</v>
      </c>
      <c r="C9733" t="s">
        <v>16</v>
      </c>
      <c r="D9733" t="s">
        <v>25</v>
      </c>
      <c r="E9733" t="s">
        <v>26</v>
      </c>
      <c r="F9733" t="s">
        <v>264</v>
      </c>
      <c r="G9733" t="s">
        <v>224</v>
      </c>
      <c r="H9733">
        <v>32</v>
      </c>
      <c r="I9733">
        <v>37496.839999999997</v>
      </c>
      <c r="J9733">
        <v>1199898.8799999999</v>
      </c>
      <c r="K9733">
        <v>4123.5600000000004</v>
      </c>
      <c r="L9733">
        <v>185</v>
      </c>
      <c r="M9733" t="s">
        <v>29</v>
      </c>
      <c r="N9733" t="s">
        <v>70</v>
      </c>
      <c r="O9733">
        <v>88232.98</v>
      </c>
      <c r="P9733">
        <f>_xlfn.DAYS(Table3[[#This Row],[Delivery_Date]],Table3[[#This Row],[Order_Date]])</f>
        <v>2</v>
      </c>
    </row>
    <row r="9734" spans="1:16" x14ac:dyDescent="0.25">
      <c r="A9734">
        <v>9733</v>
      </c>
      <c r="B9734" t="s">
        <v>65</v>
      </c>
      <c r="C9734" t="s">
        <v>24</v>
      </c>
      <c r="D9734" t="s">
        <v>25</v>
      </c>
      <c r="E9734" t="s">
        <v>52</v>
      </c>
      <c r="F9734" t="s">
        <v>252</v>
      </c>
      <c r="G9734" t="s">
        <v>336</v>
      </c>
      <c r="H9734">
        <v>3</v>
      </c>
      <c r="I9734">
        <v>28057.81</v>
      </c>
      <c r="J9734">
        <v>84173.43</v>
      </c>
      <c r="K9734">
        <v>619.84</v>
      </c>
      <c r="L9734">
        <v>310</v>
      </c>
      <c r="M9734" t="s">
        <v>21</v>
      </c>
      <c r="N9734" t="s">
        <v>22</v>
      </c>
      <c r="O9734">
        <v>14773.04</v>
      </c>
      <c r="P9734">
        <f>_xlfn.DAYS(Table3[[#This Row],[Delivery_Date]],Table3[[#This Row],[Order_Date]])</f>
        <v>6</v>
      </c>
    </row>
    <row r="9735" spans="1:16" x14ac:dyDescent="0.25">
      <c r="A9735">
        <v>9734</v>
      </c>
      <c r="B9735" t="s">
        <v>37</v>
      </c>
      <c r="C9735" t="s">
        <v>38</v>
      </c>
      <c r="D9735" t="s">
        <v>39</v>
      </c>
      <c r="E9735" t="s">
        <v>26</v>
      </c>
      <c r="F9735" t="s">
        <v>364</v>
      </c>
      <c r="G9735" t="s">
        <v>257</v>
      </c>
      <c r="H9735">
        <v>41</v>
      </c>
      <c r="I9735">
        <v>5417.41</v>
      </c>
      <c r="J9735">
        <v>222113.81</v>
      </c>
      <c r="K9735">
        <v>686.73</v>
      </c>
      <c r="L9735">
        <v>292</v>
      </c>
      <c r="M9735" t="s">
        <v>42</v>
      </c>
      <c r="N9735" t="s">
        <v>43</v>
      </c>
      <c r="O9735">
        <v>44654.78</v>
      </c>
      <c r="P9735">
        <f>_xlfn.DAYS(Table3[[#This Row],[Delivery_Date]],Table3[[#This Row],[Order_Date]])</f>
        <v>12</v>
      </c>
    </row>
    <row r="9736" spans="1:16" x14ac:dyDescent="0.25">
      <c r="A9736">
        <v>9735</v>
      </c>
      <c r="B9736" t="s">
        <v>37</v>
      </c>
      <c r="C9736" t="s">
        <v>24</v>
      </c>
      <c r="D9736" t="s">
        <v>32</v>
      </c>
      <c r="E9736" t="s">
        <v>52</v>
      </c>
      <c r="F9736" t="s">
        <v>81</v>
      </c>
      <c r="G9736" t="s">
        <v>34</v>
      </c>
      <c r="H9736">
        <v>88</v>
      </c>
      <c r="I9736">
        <v>37509.47</v>
      </c>
      <c r="J9736">
        <v>3300833.36</v>
      </c>
      <c r="K9736">
        <v>1745.97</v>
      </c>
      <c r="L9736">
        <v>760</v>
      </c>
      <c r="M9736" t="s">
        <v>21</v>
      </c>
      <c r="N9736" t="s">
        <v>22</v>
      </c>
      <c r="O9736">
        <v>543071.39</v>
      </c>
      <c r="P9736">
        <f>_xlfn.DAYS(Table3[[#This Row],[Delivery_Date]],Table3[[#This Row],[Order_Date]])</f>
        <v>15</v>
      </c>
    </row>
    <row r="9737" spans="1:16" x14ac:dyDescent="0.25">
      <c r="A9737">
        <v>9736</v>
      </c>
      <c r="B9737" t="s">
        <v>51</v>
      </c>
      <c r="C9737" t="s">
        <v>16</v>
      </c>
      <c r="D9737" t="s">
        <v>25</v>
      </c>
      <c r="E9737" t="s">
        <v>26</v>
      </c>
      <c r="F9737" t="s">
        <v>187</v>
      </c>
      <c r="G9737" t="s">
        <v>188</v>
      </c>
      <c r="H9737">
        <v>16</v>
      </c>
      <c r="I9737">
        <v>40941.74</v>
      </c>
      <c r="J9737">
        <v>655067.84</v>
      </c>
      <c r="K9737">
        <v>3139.09</v>
      </c>
      <c r="L9737">
        <v>155</v>
      </c>
      <c r="M9737" t="s">
        <v>35</v>
      </c>
      <c r="N9737" t="s">
        <v>30</v>
      </c>
      <c r="O9737">
        <v>63741.43</v>
      </c>
      <c r="P9737">
        <f>_xlfn.DAYS(Table3[[#This Row],[Delivery_Date]],Table3[[#This Row],[Order_Date]])</f>
        <v>6</v>
      </c>
    </row>
    <row r="9738" spans="1:16" x14ac:dyDescent="0.25">
      <c r="A9738">
        <v>9737</v>
      </c>
      <c r="B9738" t="s">
        <v>23</v>
      </c>
      <c r="C9738" t="s">
        <v>24</v>
      </c>
      <c r="D9738" t="s">
        <v>32</v>
      </c>
      <c r="E9738" t="s">
        <v>18</v>
      </c>
      <c r="F9738" t="s">
        <v>92</v>
      </c>
      <c r="G9738" t="s">
        <v>113</v>
      </c>
      <c r="H9738">
        <v>100</v>
      </c>
      <c r="I9738">
        <v>23109.27</v>
      </c>
      <c r="J9738">
        <v>2310927</v>
      </c>
      <c r="K9738">
        <v>3961.33</v>
      </c>
      <c r="L9738">
        <v>165</v>
      </c>
      <c r="M9738" t="s">
        <v>42</v>
      </c>
      <c r="N9738" t="s">
        <v>70</v>
      </c>
      <c r="O9738">
        <v>323863.32</v>
      </c>
      <c r="P9738">
        <f>_xlfn.DAYS(Table3[[#This Row],[Delivery_Date]],Table3[[#This Row],[Order_Date]])</f>
        <v>8</v>
      </c>
    </row>
    <row r="9739" spans="1:16" x14ac:dyDescent="0.25">
      <c r="A9739">
        <v>9738</v>
      </c>
      <c r="B9739" t="s">
        <v>44</v>
      </c>
      <c r="C9739" t="s">
        <v>38</v>
      </c>
      <c r="D9739" t="s">
        <v>25</v>
      </c>
      <c r="E9739" t="s">
        <v>46</v>
      </c>
      <c r="F9739" t="s">
        <v>247</v>
      </c>
      <c r="G9739" t="s">
        <v>88</v>
      </c>
      <c r="H9739">
        <v>63</v>
      </c>
      <c r="I9739">
        <v>19710.79</v>
      </c>
      <c r="J9739">
        <v>1241779.77</v>
      </c>
      <c r="K9739">
        <v>1113.98</v>
      </c>
      <c r="L9739">
        <v>958</v>
      </c>
      <c r="M9739" t="s">
        <v>35</v>
      </c>
      <c r="N9739" t="s">
        <v>70</v>
      </c>
      <c r="O9739">
        <v>135241.04</v>
      </c>
      <c r="P9739">
        <f>_xlfn.DAYS(Table3[[#This Row],[Delivery_Date]],Table3[[#This Row],[Order_Date]])</f>
        <v>3</v>
      </c>
    </row>
    <row r="9740" spans="1:16" x14ac:dyDescent="0.25">
      <c r="A9740">
        <v>9739</v>
      </c>
      <c r="B9740" t="s">
        <v>51</v>
      </c>
      <c r="C9740" t="s">
        <v>38</v>
      </c>
      <c r="D9740" t="s">
        <v>39</v>
      </c>
      <c r="E9740" t="s">
        <v>46</v>
      </c>
      <c r="F9740" t="s">
        <v>159</v>
      </c>
      <c r="G9740" t="s">
        <v>334</v>
      </c>
      <c r="H9740">
        <v>83</v>
      </c>
      <c r="I9740">
        <v>18755.89</v>
      </c>
      <c r="J9740">
        <v>1556738.87</v>
      </c>
      <c r="K9740">
        <v>1814.18</v>
      </c>
      <c r="L9740">
        <v>826</v>
      </c>
      <c r="M9740" t="s">
        <v>42</v>
      </c>
      <c r="N9740" t="s">
        <v>22</v>
      </c>
      <c r="O9740">
        <v>363152.61</v>
      </c>
      <c r="P9740">
        <f>_xlfn.DAYS(Table3[[#This Row],[Delivery_Date]],Table3[[#This Row],[Order_Date]])</f>
        <v>10</v>
      </c>
    </row>
    <row r="9741" spans="1:16" x14ac:dyDescent="0.25">
      <c r="A9741">
        <v>9740</v>
      </c>
      <c r="B9741" t="s">
        <v>59</v>
      </c>
      <c r="C9741" t="s">
        <v>24</v>
      </c>
      <c r="D9741" t="s">
        <v>17</v>
      </c>
      <c r="E9741" t="s">
        <v>26</v>
      </c>
      <c r="F9741" t="s">
        <v>304</v>
      </c>
      <c r="G9741" t="s">
        <v>132</v>
      </c>
      <c r="H9741">
        <v>26</v>
      </c>
      <c r="I9741">
        <v>19207.009999999998</v>
      </c>
      <c r="J9741">
        <v>499382.26</v>
      </c>
      <c r="K9741">
        <v>3006.39</v>
      </c>
      <c r="L9741">
        <v>834</v>
      </c>
      <c r="M9741" t="s">
        <v>35</v>
      </c>
      <c r="N9741" t="s">
        <v>22</v>
      </c>
      <c r="O9741">
        <v>25965.66</v>
      </c>
      <c r="P9741">
        <f>_xlfn.DAYS(Table3[[#This Row],[Delivery_Date]],Table3[[#This Row],[Order_Date]])</f>
        <v>1</v>
      </c>
    </row>
    <row r="9742" spans="1:16" x14ac:dyDescent="0.25">
      <c r="A9742">
        <v>9741</v>
      </c>
      <c r="B9742" t="s">
        <v>15</v>
      </c>
      <c r="C9742" t="s">
        <v>24</v>
      </c>
      <c r="D9742" t="s">
        <v>25</v>
      </c>
      <c r="E9742" t="s">
        <v>60</v>
      </c>
      <c r="F9742" t="s">
        <v>98</v>
      </c>
      <c r="G9742" t="s">
        <v>28</v>
      </c>
      <c r="H9742">
        <v>13</v>
      </c>
      <c r="I9742">
        <v>32469.85</v>
      </c>
      <c r="J9742">
        <v>422108.05</v>
      </c>
      <c r="K9742">
        <v>2940.05</v>
      </c>
      <c r="L9742">
        <v>284</v>
      </c>
      <c r="M9742" t="s">
        <v>21</v>
      </c>
      <c r="N9742" t="s">
        <v>22</v>
      </c>
      <c r="O9742">
        <v>89185.9</v>
      </c>
      <c r="P9742">
        <f>_xlfn.DAYS(Table3[[#This Row],[Delivery_Date]],Table3[[#This Row],[Order_Date]])</f>
        <v>13</v>
      </c>
    </row>
    <row r="9743" spans="1:16" x14ac:dyDescent="0.25">
      <c r="A9743">
        <v>9742</v>
      </c>
      <c r="B9743" t="s">
        <v>37</v>
      </c>
      <c r="C9743" t="s">
        <v>24</v>
      </c>
      <c r="D9743" t="s">
        <v>25</v>
      </c>
      <c r="E9743" t="s">
        <v>46</v>
      </c>
      <c r="F9743" t="s">
        <v>307</v>
      </c>
      <c r="G9743" t="s">
        <v>149</v>
      </c>
      <c r="H9743">
        <v>18</v>
      </c>
      <c r="I9743">
        <v>11236.66</v>
      </c>
      <c r="J9743">
        <v>202259.88</v>
      </c>
      <c r="K9743">
        <v>4588.42</v>
      </c>
      <c r="L9743">
        <v>674</v>
      </c>
      <c r="M9743" t="s">
        <v>42</v>
      </c>
      <c r="N9743" t="s">
        <v>43</v>
      </c>
      <c r="O9743">
        <v>49851.73</v>
      </c>
      <c r="P9743">
        <f>_xlfn.DAYS(Table3[[#This Row],[Delivery_Date]],Table3[[#This Row],[Order_Date]])</f>
        <v>2</v>
      </c>
    </row>
    <row r="9744" spans="1:16" x14ac:dyDescent="0.25">
      <c r="A9744">
        <v>9743</v>
      </c>
      <c r="B9744" t="s">
        <v>44</v>
      </c>
      <c r="C9744" t="s">
        <v>24</v>
      </c>
      <c r="D9744" t="s">
        <v>25</v>
      </c>
      <c r="E9744" t="s">
        <v>18</v>
      </c>
      <c r="F9744" t="s">
        <v>114</v>
      </c>
      <c r="G9744" t="s">
        <v>303</v>
      </c>
      <c r="H9744">
        <v>90</v>
      </c>
      <c r="I9744">
        <v>1126.3</v>
      </c>
      <c r="J9744">
        <v>101367</v>
      </c>
      <c r="K9744">
        <v>1963.28</v>
      </c>
      <c r="L9744">
        <v>318</v>
      </c>
      <c r="M9744" t="s">
        <v>42</v>
      </c>
      <c r="N9744" t="s">
        <v>30</v>
      </c>
      <c r="O9744">
        <v>14274.74</v>
      </c>
      <c r="P9744">
        <f>_xlfn.DAYS(Table3[[#This Row],[Delivery_Date]],Table3[[#This Row],[Order_Date]])</f>
        <v>2</v>
      </c>
    </row>
    <row r="9745" spans="1:16" x14ac:dyDescent="0.25">
      <c r="A9745">
        <v>9744</v>
      </c>
      <c r="B9745" t="s">
        <v>65</v>
      </c>
      <c r="C9745" t="s">
        <v>16</v>
      </c>
      <c r="D9745" t="s">
        <v>25</v>
      </c>
      <c r="E9745" t="s">
        <v>52</v>
      </c>
      <c r="F9745" t="s">
        <v>123</v>
      </c>
      <c r="G9745" t="s">
        <v>377</v>
      </c>
      <c r="H9745">
        <v>72</v>
      </c>
      <c r="I9745">
        <v>22374.58</v>
      </c>
      <c r="J9745">
        <v>1610969.76</v>
      </c>
      <c r="K9745">
        <v>4167.8</v>
      </c>
      <c r="L9745">
        <v>86</v>
      </c>
      <c r="M9745" t="s">
        <v>42</v>
      </c>
      <c r="N9745" t="s">
        <v>36</v>
      </c>
      <c r="O9745">
        <v>390106.98</v>
      </c>
      <c r="P9745">
        <f>_xlfn.DAYS(Table3[[#This Row],[Delivery_Date]],Table3[[#This Row],[Order_Date]])</f>
        <v>1</v>
      </c>
    </row>
    <row r="9746" spans="1:16" x14ac:dyDescent="0.25">
      <c r="A9746">
        <v>9745</v>
      </c>
      <c r="B9746" t="s">
        <v>37</v>
      </c>
      <c r="C9746" t="s">
        <v>16</v>
      </c>
      <c r="D9746" t="s">
        <v>45</v>
      </c>
      <c r="E9746" t="s">
        <v>26</v>
      </c>
      <c r="F9746" t="s">
        <v>57</v>
      </c>
      <c r="G9746" t="s">
        <v>41</v>
      </c>
      <c r="H9746">
        <v>90</v>
      </c>
      <c r="I9746">
        <v>32553.18</v>
      </c>
      <c r="J9746">
        <v>2929786.2</v>
      </c>
      <c r="K9746">
        <v>1496.06</v>
      </c>
      <c r="L9746">
        <v>808</v>
      </c>
      <c r="M9746" t="s">
        <v>35</v>
      </c>
      <c r="N9746" t="s">
        <v>22</v>
      </c>
      <c r="O9746">
        <v>257429.81</v>
      </c>
      <c r="P9746">
        <f>_xlfn.DAYS(Table3[[#This Row],[Delivery_Date]],Table3[[#This Row],[Order_Date]])</f>
        <v>2</v>
      </c>
    </row>
    <row r="9747" spans="1:16" x14ac:dyDescent="0.25">
      <c r="A9747">
        <v>9746</v>
      </c>
      <c r="B9747" t="s">
        <v>44</v>
      </c>
      <c r="C9747" t="s">
        <v>38</v>
      </c>
      <c r="D9747" t="s">
        <v>45</v>
      </c>
      <c r="E9747" t="s">
        <v>26</v>
      </c>
      <c r="F9747" t="s">
        <v>156</v>
      </c>
      <c r="G9747" t="s">
        <v>99</v>
      </c>
      <c r="H9747">
        <v>15</v>
      </c>
      <c r="I9747">
        <v>37775.83</v>
      </c>
      <c r="J9747">
        <v>566637.44999999995</v>
      </c>
      <c r="K9747">
        <v>2447.44</v>
      </c>
      <c r="L9747">
        <v>192</v>
      </c>
      <c r="M9747" t="s">
        <v>21</v>
      </c>
      <c r="N9747" t="s">
        <v>30</v>
      </c>
      <c r="O9747">
        <v>105033.06</v>
      </c>
      <c r="P9747">
        <f>_xlfn.DAYS(Table3[[#This Row],[Delivery_Date]],Table3[[#This Row],[Order_Date]])</f>
        <v>8</v>
      </c>
    </row>
    <row r="9748" spans="1:16" x14ac:dyDescent="0.25">
      <c r="A9748">
        <v>9747</v>
      </c>
      <c r="B9748" t="s">
        <v>51</v>
      </c>
      <c r="C9748" t="s">
        <v>16</v>
      </c>
      <c r="D9748" t="s">
        <v>45</v>
      </c>
      <c r="E9748" t="s">
        <v>26</v>
      </c>
      <c r="F9748" t="s">
        <v>379</v>
      </c>
      <c r="G9748" t="s">
        <v>199</v>
      </c>
      <c r="H9748">
        <v>1</v>
      </c>
      <c r="I9748">
        <v>3249.37</v>
      </c>
      <c r="J9748">
        <v>3249.37</v>
      </c>
      <c r="K9748">
        <v>3478.75</v>
      </c>
      <c r="L9748">
        <v>809</v>
      </c>
      <c r="M9748" t="s">
        <v>42</v>
      </c>
      <c r="N9748" t="s">
        <v>70</v>
      </c>
      <c r="O9748">
        <v>777.17</v>
      </c>
      <c r="P9748">
        <f>_xlfn.DAYS(Table3[[#This Row],[Delivery_Date]],Table3[[#This Row],[Order_Date]])</f>
        <v>11</v>
      </c>
    </row>
    <row r="9749" spans="1:16" x14ac:dyDescent="0.25">
      <c r="A9749">
        <v>9748</v>
      </c>
      <c r="B9749" t="s">
        <v>44</v>
      </c>
      <c r="C9749" t="s">
        <v>38</v>
      </c>
      <c r="D9749" t="s">
        <v>25</v>
      </c>
      <c r="E9749" t="s">
        <v>52</v>
      </c>
      <c r="F9749" t="s">
        <v>347</v>
      </c>
      <c r="G9749" t="s">
        <v>162</v>
      </c>
      <c r="H9749">
        <v>93</v>
      </c>
      <c r="I9749">
        <v>31163.52</v>
      </c>
      <c r="J9749">
        <v>2898207.36</v>
      </c>
      <c r="K9749">
        <v>2153.25</v>
      </c>
      <c r="L9749">
        <v>298</v>
      </c>
      <c r="M9749" t="s">
        <v>29</v>
      </c>
      <c r="N9749" t="s">
        <v>43</v>
      </c>
      <c r="O9749">
        <v>681330.21</v>
      </c>
      <c r="P9749">
        <f>_xlfn.DAYS(Table3[[#This Row],[Delivery_Date]],Table3[[#This Row],[Order_Date]])</f>
        <v>4</v>
      </c>
    </row>
    <row r="9750" spans="1:16" x14ac:dyDescent="0.25">
      <c r="A9750">
        <v>9749</v>
      </c>
      <c r="B9750" t="s">
        <v>44</v>
      </c>
      <c r="C9750" t="s">
        <v>38</v>
      </c>
      <c r="D9750" t="s">
        <v>45</v>
      </c>
      <c r="E9750" t="s">
        <v>26</v>
      </c>
      <c r="F9750" t="s">
        <v>412</v>
      </c>
      <c r="G9750" t="s">
        <v>366</v>
      </c>
      <c r="H9750">
        <v>42</v>
      </c>
      <c r="I9750">
        <v>1721.54</v>
      </c>
      <c r="J9750">
        <v>72304.679999999993</v>
      </c>
      <c r="K9750">
        <v>3203.63</v>
      </c>
      <c r="L9750">
        <v>207</v>
      </c>
      <c r="M9750" t="s">
        <v>29</v>
      </c>
      <c r="N9750" t="s">
        <v>22</v>
      </c>
      <c r="O9750">
        <v>14522.76</v>
      </c>
      <c r="P9750">
        <f>_xlfn.DAYS(Table3[[#This Row],[Delivery_Date]],Table3[[#This Row],[Order_Date]])</f>
        <v>14</v>
      </c>
    </row>
    <row r="9751" spans="1:16" x14ac:dyDescent="0.25">
      <c r="A9751">
        <v>9750</v>
      </c>
      <c r="B9751" t="s">
        <v>51</v>
      </c>
      <c r="C9751" t="s">
        <v>16</v>
      </c>
      <c r="D9751" t="s">
        <v>39</v>
      </c>
      <c r="E9751" t="s">
        <v>26</v>
      </c>
      <c r="F9751" t="s">
        <v>82</v>
      </c>
      <c r="G9751" t="s">
        <v>34</v>
      </c>
      <c r="H9751">
        <v>72</v>
      </c>
      <c r="I9751">
        <v>48597.31</v>
      </c>
      <c r="J9751">
        <v>3499006.32</v>
      </c>
      <c r="K9751">
        <v>2059.16</v>
      </c>
      <c r="L9751">
        <v>193</v>
      </c>
      <c r="M9751" t="s">
        <v>42</v>
      </c>
      <c r="N9751" t="s">
        <v>70</v>
      </c>
      <c r="O9751">
        <v>533437.64</v>
      </c>
      <c r="P9751">
        <f>_xlfn.DAYS(Table3[[#This Row],[Delivery_Date]],Table3[[#This Row],[Order_Date]])</f>
        <v>4</v>
      </c>
    </row>
    <row r="9752" spans="1:16" x14ac:dyDescent="0.25">
      <c r="A9752">
        <v>9751</v>
      </c>
      <c r="B9752" t="s">
        <v>37</v>
      </c>
      <c r="C9752" t="s">
        <v>16</v>
      </c>
      <c r="D9752" t="s">
        <v>39</v>
      </c>
      <c r="E9752" t="s">
        <v>52</v>
      </c>
      <c r="F9752" t="s">
        <v>288</v>
      </c>
      <c r="G9752" t="s">
        <v>300</v>
      </c>
      <c r="H9752">
        <v>98</v>
      </c>
      <c r="I9752">
        <v>17225.86</v>
      </c>
      <c r="J9752">
        <v>1688134.28</v>
      </c>
      <c r="K9752">
        <v>2087.64</v>
      </c>
      <c r="L9752">
        <v>606</v>
      </c>
      <c r="M9752" t="s">
        <v>42</v>
      </c>
      <c r="N9752" t="s">
        <v>22</v>
      </c>
      <c r="O9752">
        <v>349992.84</v>
      </c>
      <c r="P9752">
        <f>_xlfn.DAYS(Table3[[#This Row],[Delivery_Date]],Table3[[#This Row],[Order_Date]])</f>
        <v>5</v>
      </c>
    </row>
    <row r="9753" spans="1:16" x14ac:dyDescent="0.25">
      <c r="A9753">
        <v>9752</v>
      </c>
      <c r="B9753" t="s">
        <v>51</v>
      </c>
      <c r="C9753" t="s">
        <v>38</v>
      </c>
      <c r="D9753" t="s">
        <v>39</v>
      </c>
      <c r="E9753" t="s">
        <v>26</v>
      </c>
      <c r="F9753" t="s">
        <v>358</v>
      </c>
      <c r="G9753" t="s">
        <v>391</v>
      </c>
      <c r="H9753">
        <v>52</v>
      </c>
      <c r="I9753">
        <v>682.44</v>
      </c>
      <c r="J9753">
        <v>35486.879999999997</v>
      </c>
      <c r="K9753">
        <v>3613.59</v>
      </c>
      <c r="L9753">
        <v>768</v>
      </c>
      <c r="M9753" t="s">
        <v>29</v>
      </c>
      <c r="N9753" t="s">
        <v>43</v>
      </c>
      <c r="O9753">
        <v>4198.21</v>
      </c>
      <c r="P9753">
        <f>_xlfn.DAYS(Table3[[#This Row],[Delivery_Date]],Table3[[#This Row],[Order_Date]])</f>
        <v>4</v>
      </c>
    </row>
    <row r="9754" spans="1:16" x14ac:dyDescent="0.25">
      <c r="A9754">
        <v>9753</v>
      </c>
      <c r="B9754" t="s">
        <v>51</v>
      </c>
      <c r="C9754" t="s">
        <v>38</v>
      </c>
      <c r="D9754" t="s">
        <v>32</v>
      </c>
      <c r="E9754" t="s">
        <v>26</v>
      </c>
      <c r="F9754" t="s">
        <v>149</v>
      </c>
      <c r="G9754" t="s">
        <v>305</v>
      </c>
      <c r="H9754">
        <v>21</v>
      </c>
      <c r="I9754">
        <v>6427.57</v>
      </c>
      <c r="J9754">
        <v>134978.97</v>
      </c>
      <c r="K9754">
        <v>3513.77</v>
      </c>
      <c r="L9754">
        <v>881</v>
      </c>
      <c r="M9754" t="s">
        <v>42</v>
      </c>
      <c r="N9754" t="s">
        <v>43</v>
      </c>
      <c r="O9754">
        <v>32205.279999999999</v>
      </c>
      <c r="P9754">
        <f>_xlfn.DAYS(Table3[[#This Row],[Delivery_Date]],Table3[[#This Row],[Order_Date]])</f>
        <v>6</v>
      </c>
    </row>
    <row r="9755" spans="1:16" x14ac:dyDescent="0.25">
      <c r="A9755">
        <v>9754</v>
      </c>
      <c r="B9755" t="s">
        <v>37</v>
      </c>
      <c r="C9755" t="s">
        <v>38</v>
      </c>
      <c r="D9755" t="s">
        <v>25</v>
      </c>
      <c r="E9755" t="s">
        <v>52</v>
      </c>
      <c r="F9755" t="s">
        <v>276</v>
      </c>
      <c r="G9755" t="s">
        <v>416</v>
      </c>
      <c r="H9755">
        <v>82</v>
      </c>
      <c r="I9755">
        <v>5849.95</v>
      </c>
      <c r="J9755">
        <v>479695.9</v>
      </c>
      <c r="K9755">
        <v>4665.55</v>
      </c>
      <c r="L9755">
        <v>239</v>
      </c>
      <c r="M9755" t="s">
        <v>29</v>
      </c>
      <c r="N9755" t="s">
        <v>43</v>
      </c>
      <c r="O9755">
        <v>61350.34</v>
      </c>
      <c r="P9755">
        <f>_xlfn.DAYS(Table3[[#This Row],[Delivery_Date]],Table3[[#This Row],[Order_Date]])</f>
        <v>15</v>
      </c>
    </row>
    <row r="9756" spans="1:16" x14ac:dyDescent="0.25">
      <c r="A9756">
        <v>9755</v>
      </c>
      <c r="B9756" t="s">
        <v>59</v>
      </c>
      <c r="C9756" t="s">
        <v>16</v>
      </c>
      <c r="D9756" t="s">
        <v>32</v>
      </c>
      <c r="E9756" t="s">
        <v>46</v>
      </c>
      <c r="F9756" t="s">
        <v>416</v>
      </c>
      <c r="G9756" t="s">
        <v>182</v>
      </c>
      <c r="H9756">
        <v>17</v>
      </c>
      <c r="I9756">
        <v>18458.87</v>
      </c>
      <c r="J9756">
        <v>313800.78999999998</v>
      </c>
      <c r="K9756">
        <v>1972.96</v>
      </c>
      <c r="L9756">
        <v>881</v>
      </c>
      <c r="M9756" t="s">
        <v>42</v>
      </c>
      <c r="N9756" t="s">
        <v>70</v>
      </c>
      <c r="O9756">
        <v>36717.03</v>
      </c>
      <c r="P9756">
        <f>_xlfn.DAYS(Table3[[#This Row],[Delivery_Date]],Table3[[#This Row],[Order_Date]])</f>
        <v>1</v>
      </c>
    </row>
    <row r="9757" spans="1:16" x14ac:dyDescent="0.25">
      <c r="A9757">
        <v>9756</v>
      </c>
      <c r="B9757" t="s">
        <v>59</v>
      </c>
      <c r="C9757" t="s">
        <v>38</v>
      </c>
      <c r="D9757" t="s">
        <v>25</v>
      </c>
      <c r="E9757" t="s">
        <v>46</v>
      </c>
      <c r="F9757" t="s">
        <v>175</v>
      </c>
      <c r="G9757" t="s">
        <v>247</v>
      </c>
      <c r="H9757">
        <v>82</v>
      </c>
      <c r="I9757">
        <v>3604.38</v>
      </c>
      <c r="J9757">
        <v>295559.15999999997</v>
      </c>
      <c r="K9757">
        <v>4156.51</v>
      </c>
      <c r="L9757">
        <v>421</v>
      </c>
      <c r="M9757" t="s">
        <v>29</v>
      </c>
      <c r="N9757" t="s">
        <v>43</v>
      </c>
      <c r="O9757">
        <v>22761.99</v>
      </c>
      <c r="P9757">
        <f>_xlfn.DAYS(Table3[[#This Row],[Delivery_Date]],Table3[[#This Row],[Order_Date]])</f>
        <v>6</v>
      </c>
    </row>
    <row r="9758" spans="1:16" x14ac:dyDescent="0.25">
      <c r="A9758">
        <v>9757</v>
      </c>
      <c r="B9758" t="s">
        <v>44</v>
      </c>
      <c r="C9758" t="s">
        <v>24</v>
      </c>
      <c r="D9758" t="s">
        <v>25</v>
      </c>
      <c r="E9758" t="s">
        <v>18</v>
      </c>
      <c r="F9758" t="s">
        <v>412</v>
      </c>
      <c r="G9758" t="s">
        <v>227</v>
      </c>
      <c r="H9758">
        <v>37</v>
      </c>
      <c r="I9758">
        <v>16443.939999999999</v>
      </c>
      <c r="J9758">
        <v>608425.78</v>
      </c>
      <c r="K9758">
        <v>2520.34</v>
      </c>
      <c r="L9758">
        <v>660</v>
      </c>
      <c r="M9758" t="s">
        <v>35</v>
      </c>
      <c r="N9758" t="s">
        <v>30</v>
      </c>
      <c r="O9758">
        <v>91632.22</v>
      </c>
      <c r="P9758">
        <f>_xlfn.DAYS(Table3[[#This Row],[Delivery_Date]],Table3[[#This Row],[Order_Date]])</f>
        <v>15</v>
      </c>
    </row>
    <row r="9759" spans="1:16" x14ac:dyDescent="0.25">
      <c r="A9759">
        <v>9758</v>
      </c>
      <c r="B9759" t="s">
        <v>59</v>
      </c>
      <c r="C9759" t="s">
        <v>38</v>
      </c>
      <c r="D9759" t="s">
        <v>39</v>
      </c>
      <c r="E9759" t="s">
        <v>26</v>
      </c>
      <c r="F9759" t="s">
        <v>58</v>
      </c>
      <c r="G9759" t="s">
        <v>82</v>
      </c>
      <c r="H9759">
        <v>100</v>
      </c>
      <c r="I9759">
        <v>17030.75</v>
      </c>
      <c r="J9759">
        <v>1703075</v>
      </c>
      <c r="K9759">
        <v>4436.3</v>
      </c>
      <c r="L9759">
        <v>646</v>
      </c>
      <c r="M9759" t="s">
        <v>21</v>
      </c>
      <c r="N9759" t="s">
        <v>30</v>
      </c>
      <c r="O9759">
        <v>205476.1</v>
      </c>
      <c r="P9759">
        <f>_xlfn.DAYS(Table3[[#This Row],[Delivery_Date]],Table3[[#This Row],[Order_Date]])</f>
        <v>9</v>
      </c>
    </row>
    <row r="9760" spans="1:16" x14ac:dyDescent="0.25">
      <c r="A9760">
        <v>9759</v>
      </c>
      <c r="B9760" t="s">
        <v>44</v>
      </c>
      <c r="C9760" t="s">
        <v>16</v>
      </c>
      <c r="D9760" t="s">
        <v>32</v>
      </c>
      <c r="E9760" t="s">
        <v>52</v>
      </c>
      <c r="F9760" t="s">
        <v>369</v>
      </c>
      <c r="G9760" t="s">
        <v>191</v>
      </c>
      <c r="H9760">
        <v>89</v>
      </c>
      <c r="I9760">
        <v>46480.57</v>
      </c>
      <c r="J9760">
        <v>4136770.73</v>
      </c>
      <c r="K9760">
        <v>1921.59</v>
      </c>
      <c r="L9760">
        <v>11</v>
      </c>
      <c r="M9760" t="s">
        <v>21</v>
      </c>
      <c r="N9760" t="s">
        <v>22</v>
      </c>
      <c r="O9760">
        <v>413314.58</v>
      </c>
      <c r="P9760">
        <f>_xlfn.DAYS(Table3[[#This Row],[Delivery_Date]],Table3[[#This Row],[Order_Date]])</f>
        <v>6</v>
      </c>
    </row>
    <row r="9761" spans="1:16" x14ac:dyDescent="0.25">
      <c r="A9761">
        <v>9760</v>
      </c>
      <c r="B9761" t="s">
        <v>59</v>
      </c>
      <c r="C9761" t="s">
        <v>24</v>
      </c>
      <c r="D9761" t="s">
        <v>17</v>
      </c>
      <c r="E9761" t="s">
        <v>52</v>
      </c>
      <c r="F9761" t="s">
        <v>372</v>
      </c>
      <c r="G9761" t="s">
        <v>126</v>
      </c>
      <c r="H9761">
        <v>55</v>
      </c>
      <c r="I9761">
        <v>7833.89</v>
      </c>
      <c r="J9761">
        <v>430863.95</v>
      </c>
      <c r="K9761">
        <v>1962.96</v>
      </c>
      <c r="L9761">
        <v>249</v>
      </c>
      <c r="M9761" t="s">
        <v>42</v>
      </c>
      <c r="N9761" t="s">
        <v>22</v>
      </c>
      <c r="O9761">
        <v>95544.51</v>
      </c>
      <c r="P9761">
        <f>_xlfn.DAYS(Table3[[#This Row],[Delivery_Date]],Table3[[#This Row],[Order_Date]])</f>
        <v>6</v>
      </c>
    </row>
    <row r="9762" spans="1:16" x14ac:dyDescent="0.25">
      <c r="A9762">
        <v>9761</v>
      </c>
      <c r="B9762" t="s">
        <v>37</v>
      </c>
      <c r="C9762" t="s">
        <v>24</v>
      </c>
      <c r="D9762" t="s">
        <v>17</v>
      </c>
      <c r="E9762" t="s">
        <v>60</v>
      </c>
      <c r="F9762" t="s">
        <v>116</v>
      </c>
      <c r="G9762" t="s">
        <v>232</v>
      </c>
      <c r="H9762">
        <v>33</v>
      </c>
      <c r="I9762">
        <v>2947.76</v>
      </c>
      <c r="J9762">
        <v>97276.08</v>
      </c>
      <c r="K9762">
        <v>4278.5</v>
      </c>
      <c r="L9762">
        <v>195</v>
      </c>
      <c r="M9762" t="s">
        <v>35</v>
      </c>
      <c r="N9762" t="s">
        <v>22</v>
      </c>
      <c r="O9762">
        <v>21990.13</v>
      </c>
      <c r="P9762">
        <f>_xlfn.DAYS(Table3[[#This Row],[Delivery_Date]],Table3[[#This Row],[Order_Date]])</f>
        <v>14</v>
      </c>
    </row>
    <row r="9763" spans="1:16" x14ac:dyDescent="0.25">
      <c r="A9763">
        <v>9762</v>
      </c>
      <c r="B9763" t="s">
        <v>59</v>
      </c>
      <c r="C9763" t="s">
        <v>16</v>
      </c>
      <c r="D9763" t="s">
        <v>17</v>
      </c>
      <c r="E9763" t="s">
        <v>18</v>
      </c>
      <c r="F9763" t="s">
        <v>157</v>
      </c>
      <c r="G9763" t="s">
        <v>110</v>
      </c>
      <c r="H9763">
        <v>79</v>
      </c>
      <c r="I9763">
        <v>15791.6</v>
      </c>
      <c r="J9763">
        <v>1247536.3999999999</v>
      </c>
      <c r="K9763">
        <v>4537.76</v>
      </c>
      <c r="L9763">
        <v>571</v>
      </c>
      <c r="M9763" t="s">
        <v>29</v>
      </c>
      <c r="N9763" t="s">
        <v>43</v>
      </c>
      <c r="O9763">
        <v>128278.78</v>
      </c>
      <c r="P9763">
        <f>_xlfn.DAYS(Table3[[#This Row],[Delivery_Date]],Table3[[#This Row],[Order_Date]])</f>
        <v>9</v>
      </c>
    </row>
    <row r="9764" spans="1:16" x14ac:dyDescent="0.25">
      <c r="A9764">
        <v>9763</v>
      </c>
      <c r="B9764" t="s">
        <v>59</v>
      </c>
      <c r="C9764" t="s">
        <v>24</v>
      </c>
      <c r="D9764" t="s">
        <v>39</v>
      </c>
      <c r="E9764" t="s">
        <v>18</v>
      </c>
      <c r="F9764" t="s">
        <v>420</v>
      </c>
      <c r="G9764" t="s">
        <v>288</v>
      </c>
      <c r="H9764">
        <v>96</v>
      </c>
      <c r="I9764">
        <v>9198.7099999999991</v>
      </c>
      <c r="J9764">
        <v>883076.16</v>
      </c>
      <c r="K9764">
        <v>4685.28</v>
      </c>
      <c r="L9764">
        <v>220</v>
      </c>
      <c r="M9764" t="s">
        <v>42</v>
      </c>
      <c r="N9764" t="s">
        <v>43</v>
      </c>
      <c r="O9764">
        <v>204548.5</v>
      </c>
      <c r="P9764">
        <f>_xlfn.DAYS(Table3[[#This Row],[Delivery_Date]],Table3[[#This Row],[Order_Date]])</f>
        <v>8</v>
      </c>
    </row>
    <row r="9765" spans="1:16" x14ac:dyDescent="0.25">
      <c r="A9765">
        <v>9764</v>
      </c>
      <c r="B9765" t="s">
        <v>37</v>
      </c>
      <c r="C9765" t="s">
        <v>24</v>
      </c>
      <c r="D9765" t="s">
        <v>39</v>
      </c>
      <c r="E9765" t="s">
        <v>26</v>
      </c>
      <c r="F9765" t="s">
        <v>303</v>
      </c>
      <c r="G9765" t="s">
        <v>304</v>
      </c>
      <c r="H9765">
        <v>3</v>
      </c>
      <c r="I9765">
        <v>44017.69</v>
      </c>
      <c r="J9765">
        <v>132053.07</v>
      </c>
      <c r="K9765">
        <v>1055.28</v>
      </c>
      <c r="L9765">
        <v>469</v>
      </c>
      <c r="M9765" t="s">
        <v>21</v>
      </c>
      <c r="N9765" t="s">
        <v>30</v>
      </c>
      <c r="O9765">
        <v>32089.15</v>
      </c>
      <c r="P9765">
        <f>_xlfn.DAYS(Table3[[#This Row],[Delivery_Date]],Table3[[#This Row],[Order_Date]])</f>
        <v>8</v>
      </c>
    </row>
    <row r="9766" spans="1:16" x14ac:dyDescent="0.25">
      <c r="A9766">
        <v>9765</v>
      </c>
      <c r="B9766" t="s">
        <v>65</v>
      </c>
      <c r="C9766" t="s">
        <v>16</v>
      </c>
      <c r="D9766" t="s">
        <v>17</v>
      </c>
      <c r="E9766" t="s">
        <v>18</v>
      </c>
      <c r="F9766" t="s">
        <v>79</v>
      </c>
      <c r="G9766" t="s">
        <v>322</v>
      </c>
      <c r="H9766">
        <v>44</v>
      </c>
      <c r="I9766">
        <v>16697.27</v>
      </c>
      <c r="J9766">
        <v>734679.88</v>
      </c>
      <c r="K9766">
        <v>260.88</v>
      </c>
      <c r="L9766">
        <v>743</v>
      </c>
      <c r="M9766" t="s">
        <v>29</v>
      </c>
      <c r="N9766" t="s">
        <v>43</v>
      </c>
      <c r="O9766">
        <v>53005.78</v>
      </c>
      <c r="P9766">
        <f>_xlfn.DAYS(Table3[[#This Row],[Delivery_Date]],Table3[[#This Row],[Order_Date]])</f>
        <v>2</v>
      </c>
    </row>
    <row r="9767" spans="1:16" x14ac:dyDescent="0.25">
      <c r="A9767">
        <v>9766</v>
      </c>
      <c r="B9767" t="s">
        <v>15</v>
      </c>
      <c r="C9767" t="s">
        <v>16</v>
      </c>
      <c r="D9767" t="s">
        <v>32</v>
      </c>
      <c r="E9767" t="s">
        <v>52</v>
      </c>
      <c r="F9767" t="s">
        <v>390</v>
      </c>
      <c r="G9767" t="s">
        <v>199</v>
      </c>
      <c r="H9767">
        <v>6</v>
      </c>
      <c r="I9767">
        <v>41140.199999999997</v>
      </c>
      <c r="J9767">
        <v>246841.2</v>
      </c>
      <c r="K9767">
        <v>1062</v>
      </c>
      <c r="L9767">
        <v>880</v>
      </c>
      <c r="M9767" t="s">
        <v>42</v>
      </c>
      <c r="N9767" t="s">
        <v>43</v>
      </c>
      <c r="O9767">
        <v>34673.43</v>
      </c>
      <c r="P9767">
        <f>_xlfn.DAYS(Table3[[#This Row],[Delivery_Date]],Table3[[#This Row],[Order_Date]])</f>
        <v>10</v>
      </c>
    </row>
    <row r="9768" spans="1:16" x14ac:dyDescent="0.25">
      <c r="A9768">
        <v>9767</v>
      </c>
      <c r="B9768" t="s">
        <v>31</v>
      </c>
      <c r="C9768" t="s">
        <v>24</v>
      </c>
      <c r="D9768" t="s">
        <v>32</v>
      </c>
      <c r="E9768" t="s">
        <v>46</v>
      </c>
      <c r="F9768" t="s">
        <v>259</v>
      </c>
      <c r="G9768" t="s">
        <v>182</v>
      </c>
      <c r="H9768">
        <v>43</v>
      </c>
      <c r="I9768">
        <v>17189.7</v>
      </c>
      <c r="J9768">
        <v>739157.1</v>
      </c>
      <c r="K9768">
        <v>4146.2299999999996</v>
      </c>
      <c r="L9768">
        <v>316</v>
      </c>
      <c r="M9768" t="s">
        <v>21</v>
      </c>
      <c r="N9768" t="s">
        <v>22</v>
      </c>
      <c r="O9768">
        <v>77932.429999999993</v>
      </c>
      <c r="P9768">
        <f>_xlfn.DAYS(Table3[[#This Row],[Delivery_Date]],Table3[[#This Row],[Order_Date]])</f>
        <v>10</v>
      </c>
    </row>
    <row r="9769" spans="1:16" x14ac:dyDescent="0.25">
      <c r="A9769">
        <v>9768</v>
      </c>
      <c r="B9769" t="s">
        <v>65</v>
      </c>
      <c r="C9769" t="s">
        <v>24</v>
      </c>
      <c r="D9769" t="s">
        <v>32</v>
      </c>
      <c r="E9769" t="s">
        <v>26</v>
      </c>
      <c r="F9769" t="s">
        <v>352</v>
      </c>
      <c r="G9769" t="s">
        <v>245</v>
      </c>
      <c r="H9769">
        <v>17</v>
      </c>
      <c r="I9769">
        <v>7041.42</v>
      </c>
      <c r="J9769">
        <v>119704.14</v>
      </c>
      <c r="K9769">
        <v>4082.25</v>
      </c>
      <c r="L9769">
        <v>391</v>
      </c>
      <c r="M9769" t="s">
        <v>35</v>
      </c>
      <c r="N9769" t="s">
        <v>22</v>
      </c>
      <c r="O9769">
        <v>8371.15</v>
      </c>
      <c r="P9769">
        <f>_xlfn.DAYS(Table3[[#This Row],[Delivery_Date]],Table3[[#This Row],[Order_Date]])</f>
        <v>8</v>
      </c>
    </row>
    <row r="9770" spans="1:16" x14ac:dyDescent="0.25">
      <c r="A9770">
        <v>9769</v>
      </c>
      <c r="B9770" t="s">
        <v>65</v>
      </c>
      <c r="C9770" t="s">
        <v>24</v>
      </c>
      <c r="D9770" t="s">
        <v>32</v>
      </c>
      <c r="E9770" t="s">
        <v>26</v>
      </c>
      <c r="F9770" t="s">
        <v>348</v>
      </c>
      <c r="G9770" t="s">
        <v>307</v>
      </c>
      <c r="H9770">
        <v>3</v>
      </c>
      <c r="I9770">
        <v>18430.54</v>
      </c>
      <c r="J9770">
        <v>55291.62</v>
      </c>
      <c r="K9770">
        <v>2348.4</v>
      </c>
      <c r="L9770">
        <v>226</v>
      </c>
      <c r="M9770" t="s">
        <v>35</v>
      </c>
      <c r="N9770" t="s">
        <v>30</v>
      </c>
      <c r="O9770">
        <v>11933.07</v>
      </c>
      <c r="P9770">
        <f>_xlfn.DAYS(Table3[[#This Row],[Delivery_Date]],Table3[[#This Row],[Order_Date]])</f>
        <v>4</v>
      </c>
    </row>
    <row r="9771" spans="1:16" x14ac:dyDescent="0.25">
      <c r="A9771">
        <v>9770</v>
      </c>
      <c r="B9771" t="s">
        <v>31</v>
      </c>
      <c r="C9771" t="s">
        <v>38</v>
      </c>
      <c r="D9771" t="s">
        <v>17</v>
      </c>
      <c r="E9771" t="s">
        <v>26</v>
      </c>
      <c r="F9771" t="s">
        <v>341</v>
      </c>
      <c r="G9771" t="s">
        <v>53</v>
      </c>
      <c r="H9771">
        <v>60</v>
      </c>
      <c r="I9771">
        <v>49613.78</v>
      </c>
      <c r="J9771">
        <v>2976826.8</v>
      </c>
      <c r="K9771">
        <v>3561.39</v>
      </c>
      <c r="L9771">
        <v>774</v>
      </c>
      <c r="M9771" t="s">
        <v>35</v>
      </c>
      <c r="N9771" t="s">
        <v>43</v>
      </c>
      <c r="O9771">
        <v>423153.38</v>
      </c>
      <c r="P9771">
        <f>_xlfn.DAYS(Table3[[#This Row],[Delivery_Date]],Table3[[#This Row],[Order_Date]])</f>
        <v>12</v>
      </c>
    </row>
    <row r="9772" spans="1:16" x14ac:dyDescent="0.25">
      <c r="A9772">
        <v>9771</v>
      </c>
      <c r="B9772" t="s">
        <v>37</v>
      </c>
      <c r="C9772" t="s">
        <v>16</v>
      </c>
      <c r="D9772" t="s">
        <v>25</v>
      </c>
      <c r="E9772" t="s">
        <v>52</v>
      </c>
      <c r="F9772" t="s">
        <v>58</v>
      </c>
      <c r="G9772" t="s">
        <v>34</v>
      </c>
      <c r="H9772">
        <v>69</v>
      </c>
      <c r="I9772">
        <v>21480.32</v>
      </c>
      <c r="J9772">
        <v>1482142.08</v>
      </c>
      <c r="K9772">
        <v>2333.1799999999998</v>
      </c>
      <c r="L9772">
        <v>245</v>
      </c>
      <c r="M9772" t="s">
        <v>29</v>
      </c>
      <c r="N9772" t="s">
        <v>36</v>
      </c>
      <c r="O9772">
        <v>255068.34</v>
      </c>
      <c r="P9772">
        <f>_xlfn.DAYS(Table3[[#This Row],[Delivery_Date]],Table3[[#This Row],[Order_Date]])</f>
        <v>13</v>
      </c>
    </row>
    <row r="9773" spans="1:16" x14ac:dyDescent="0.25">
      <c r="A9773">
        <v>9772</v>
      </c>
      <c r="B9773" t="s">
        <v>65</v>
      </c>
      <c r="C9773" t="s">
        <v>16</v>
      </c>
      <c r="D9773" t="s">
        <v>39</v>
      </c>
      <c r="E9773" t="s">
        <v>26</v>
      </c>
      <c r="F9773" t="s">
        <v>371</v>
      </c>
      <c r="G9773" t="s">
        <v>174</v>
      </c>
      <c r="H9773">
        <v>26</v>
      </c>
      <c r="I9773">
        <v>15066.05</v>
      </c>
      <c r="J9773">
        <v>391717.3</v>
      </c>
      <c r="K9773">
        <v>566</v>
      </c>
      <c r="L9773">
        <v>635</v>
      </c>
      <c r="M9773" t="s">
        <v>21</v>
      </c>
      <c r="N9773" t="s">
        <v>70</v>
      </c>
      <c r="O9773">
        <v>46163.55</v>
      </c>
      <c r="P9773">
        <f>_xlfn.DAYS(Table3[[#This Row],[Delivery_Date]],Table3[[#This Row],[Order_Date]])</f>
        <v>2</v>
      </c>
    </row>
    <row r="9774" spans="1:16" x14ac:dyDescent="0.25">
      <c r="A9774">
        <v>9773</v>
      </c>
      <c r="B9774" t="s">
        <v>37</v>
      </c>
      <c r="C9774" t="s">
        <v>38</v>
      </c>
      <c r="D9774" t="s">
        <v>45</v>
      </c>
      <c r="E9774" t="s">
        <v>18</v>
      </c>
      <c r="F9774" t="s">
        <v>222</v>
      </c>
      <c r="G9774" t="s">
        <v>366</v>
      </c>
      <c r="H9774">
        <v>89</v>
      </c>
      <c r="I9774">
        <v>15596.1</v>
      </c>
      <c r="J9774">
        <v>1388052.9</v>
      </c>
      <c r="K9774">
        <v>590.12</v>
      </c>
      <c r="L9774">
        <v>41</v>
      </c>
      <c r="M9774" t="s">
        <v>21</v>
      </c>
      <c r="N9774" t="s">
        <v>43</v>
      </c>
      <c r="O9774">
        <v>240055.8</v>
      </c>
      <c r="P9774">
        <f>_xlfn.DAYS(Table3[[#This Row],[Delivery_Date]],Table3[[#This Row],[Order_Date]])</f>
        <v>8</v>
      </c>
    </row>
    <row r="9775" spans="1:16" x14ac:dyDescent="0.25">
      <c r="A9775">
        <v>9774</v>
      </c>
      <c r="B9775" t="s">
        <v>59</v>
      </c>
      <c r="C9775" t="s">
        <v>24</v>
      </c>
      <c r="D9775" t="s">
        <v>39</v>
      </c>
      <c r="E9775" t="s">
        <v>60</v>
      </c>
      <c r="F9775" t="s">
        <v>365</v>
      </c>
      <c r="G9775" t="s">
        <v>19</v>
      </c>
      <c r="H9775">
        <v>3</v>
      </c>
      <c r="I9775">
        <v>6692.53</v>
      </c>
      <c r="J9775">
        <v>20077.59</v>
      </c>
      <c r="K9775">
        <v>2748.43</v>
      </c>
      <c r="L9775">
        <v>650</v>
      </c>
      <c r="M9775" t="s">
        <v>21</v>
      </c>
      <c r="N9775" t="s">
        <v>36</v>
      </c>
      <c r="O9775">
        <v>3091.43</v>
      </c>
      <c r="P9775">
        <f>_xlfn.DAYS(Table3[[#This Row],[Delivery_Date]],Table3[[#This Row],[Order_Date]])</f>
        <v>4</v>
      </c>
    </row>
    <row r="9776" spans="1:16" x14ac:dyDescent="0.25">
      <c r="A9776">
        <v>9775</v>
      </c>
      <c r="B9776" t="s">
        <v>51</v>
      </c>
      <c r="C9776" t="s">
        <v>16</v>
      </c>
      <c r="D9776" t="s">
        <v>45</v>
      </c>
      <c r="E9776" t="s">
        <v>26</v>
      </c>
      <c r="F9776" t="s">
        <v>157</v>
      </c>
      <c r="G9776" t="s">
        <v>110</v>
      </c>
      <c r="H9776">
        <v>26</v>
      </c>
      <c r="I9776">
        <v>48129.09</v>
      </c>
      <c r="J9776">
        <v>1251356.3400000001</v>
      </c>
      <c r="K9776">
        <v>3482.22</v>
      </c>
      <c r="L9776">
        <v>13</v>
      </c>
      <c r="M9776" t="s">
        <v>35</v>
      </c>
      <c r="N9776" t="s">
        <v>36</v>
      </c>
      <c r="O9776">
        <v>105922.76</v>
      </c>
      <c r="P9776">
        <f>_xlfn.DAYS(Table3[[#This Row],[Delivery_Date]],Table3[[#This Row],[Order_Date]])</f>
        <v>9</v>
      </c>
    </row>
    <row r="9777" spans="1:16" x14ac:dyDescent="0.25">
      <c r="A9777">
        <v>9776</v>
      </c>
      <c r="B9777" t="s">
        <v>59</v>
      </c>
      <c r="C9777" t="s">
        <v>38</v>
      </c>
      <c r="D9777" t="s">
        <v>45</v>
      </c>
      <c r="E9777" t="s">
        <v>52</v>
      </c>
      <c r="F9777" t="s">
        <v>62</v>
      </c>
      <c r="G9777" t="s">
        <v>225</v>
      </c>
      <c r="H9777">
        <v>52</v>
      </c>
      <c r="I9777">
        <v>12682.47</v>
      </c>
      <c r="J9777">
        <v>659488.43999999994</v>
      </c>
      <c r="K9777">
        <v>4096.5600000000004</v>
      </c>
      <c r="L9777">
        <v>828</v>
      </c>
      <c r="M9777" t="s">
        <v>42</v>
      </c>
      <c r="N9777" t="s">
        <v>30</v>
      </c>
      <c r="O9777">
        <v>157218.9</v>
      </c>
      <c r="P9777">
        <f>_xlfn.DAYS(Table3[[#This Row],[Delivery_Date]],Table3[[#This Row],[Order_Date]])</f>
        <v>2</v>
      </c>
    </row>
    <row r="9778" spans="1:16" x14ac:dyDescent="0.25">
      <c r="A9778">
        <v>9777</v>
      </c>
      <c r="B9778" t="s">
        <v>37</v>
      </c>
      <c r="C9778" t="s">
        <v>16</v>
      </c>
      <c r="D9778" t="s">
        <v>32</v>
      </c>
      <c r="E9778" t="s">
        <v>52</v>
      </c>
      <c r="F9778" t="s">
        <v>156</v>
      </c>
      <c r="G9778" t="s">
        <v>367</v>
      </c>
      <c r="H9778">
        <v>42</v>
      </c>
      <c r="I9778">
        <v>1543.92</v>
      </c>
      <c r="J9778">
        <v>64844.639999999999</v>
      </c>
      <c r="K9778">
        <v>4767.09</v>
      </c>
      <c r="L9778">
        <v>653</v>
      </c>
      <c r="M9778" t="s">
        <v>29</v>
      </c>
      <c r="N9778" t="s">
        <v>22</v>
      </c>
      <c r="O9778">
        <v>7762.07</v>
      </c>
      <c r="P9778">
        <f>_xlfn.DAYS(Table3[[#This Row],[Delivery_Date]],Table3[[#This Row],[Order_Date]])</f>
        <v>1</v>
      </c>
    </row>
    <row r="9779" spans="1:16" x14ac:dyDescent="0.25">
      <c r="A9779">
        <v>9778</v>
      </c>
      <c r="B9779" t="s">
        <v>31</v>
      </c>
      <c r="C9779" t="s">
        <v>16</v>
      </c>
      <c r="D9779" t="s">
        <v>39</v>
      </c>
      <c r="E9779" t="s">
        <v>18</v>
      </c>
      <c r="F9779" t="s">
        <v>158</v>
      </c>
      <c r="G9779" t="s">
        <v>111</v>
      </c>
      <c r="H9779">
        <v>52</v>
      </c>
      <c r="I9779">
        <v>17272.900000000001</v>
      </c>
      <c r="J9779">
        <v>898190.8</v>
      </c>
      <c r="K9779">
        <v>4855.05</v>
      </c>
      <c r="L9779">
        <v>692</v>
      </c>
      <c r="M9779" t="s">
        <v>21</v>
      </c>
      <c r="N9779" t="s">
        <v>36</v>
      </c>
      <c r="O9779">
        <v>90195.86</v>
      </c>
      <c r="P9779">
        <f>_xlfn.DAYS(Table3[[#This Row],[Delivery_Date]],Table3[[#This Row],[Order_Date]])</f>
        <v>10</v>
      </c>
    </row>
    <row r="9780" spans="1:16" x14ac:dyDescent="0.25">
      <c r="A9780">
        <v>9779</v>
      </c>
      <c r="B9780" t="s">
        <v>51</v>
      </c>
      <c r="C9780" t="s">
        <v>38</v>
      </c>
      <c r="D9780" t="s">
        <v>32</v>
      </c>
      <c r="E9780" t="s">
        <v>26</v>
      </c>
      <c r="F9780" t="s">
        <v>304</v>
      </c>
      <c r="G9780" t="s">
        <v>95</v>
      </c>
      <c r="H9780">
        <v>15</v>
      </c>
      <c r="I9780">
        <v>18440.37</v>
      </c>
      <c r="J9780">
        <v>276605.55</v>
      </c>
      <c r="K9780">
        <v>722.23</v>
      </c>
      <c r="L9780">
        <v>752</v>
      </c>
      <c r="M9780" t="s">
        <v>29</v>
      </c>
      <c r="N9780" t="s">
        <v>36</v>
      </c>
      <c r="O9780">
        <v>47753.46</v>
      </c>
      <c r="P9780">
        <f>_xlfn.DAYS(Table3[[#This Row],[Delivery_Date]],Table3[[#This Row],[Order_Date]])</f>
        <v>4</v>
      </c>
    </row>
    <row r="9781" spans="1:16" x14ac:dyDescent="0.25">
      <c r="A9781">
        <v>9780</v>
      </c>
      <c r="B9781" t="s">
        <v>37</v>
      </c>
      <c r="C9781" t="s">
        <v>24</v>
      </c>
      <c r="D9781" t="s">
        <v>25</v>
      </c>
      <c r="E9781" t="s">
        <v>60</v>
      </c>
      <c r="F9781" t="s">
        <v>221</v>
      </c>
      <c r="G9781" t="s">
        <v>342</v>
      </c>
      <c r="H9781">
        <v>27</v>
      </c>
      <c r="I9781">
        <v>48714.21</v>
      </c>
      <c r="J9781">
        <v>1315283.67</v>
      </c>
      <c r="K9781">
        <v>1753.05</v>
      </c>
      <c r="L9781">
        <v>425</v>
      </c>
      <c r="M9781" t="s">
        <v>42</v>
      </c>
      <c r="N9781" t="s">
        <v>43</v>
      </c>
      <c r="O9781">
        <v>221486.19</v>
      </c>
      <c r="P9781">
        <f>_xlfn.DAYS(Table3[[#This Row],[Delivery_Date]],Table3[[#This Row],[Order_Date]])</f>
        <v>7</v>
      </c>
    </row>
    <row r="9782" spans="1:16" x14ac:dyDescent="0.25">
      <c r="A9782">
        <v>9781</v>
      </c>
      <c r="B9782" t="s">
        <v>15</v>
      </c>
      <c r="C9782" t="s">
        <v>16</v>
      </c>
      <c r="D9782" t="s">
        <v>32</v>
      </c>
      <c r="E9782" t="s">
        <v>18</v>
      </c>
      <c r="F9782" t="s">
        <v>321</v>
      </c>
      <c r="G9782" t="s">
        <v>239</v>
      </c>
      <c r="H9782">
        <v>64</v>
      </c>
      <c r="I9782">
        <v>33202.97</v>
      </c>
      <c r="J9782">
        <v>2124990.08</v>
      </c>
      <c r="K9782">
        <v>2573.04</v>
      </c>
      <c r="L9782">
        <v>765</v>
      </c>
      <c r="M9782" t="s">
        <v>42</v>
      </c>
      <c r="N9782" t="s">
        <v>36</v>
      </c>
      <c r="O9782">
        <v>290309.03000000003</v>
      </c>
      <c r="P9782">
        <f>_xlfn.DAYS(Table3[[#This Row],[Delivery_Date]],Table3[[#This Row],[Order_Date]])</f>
        <v>2</v>
      </c>
    </row>
    <row r="9783" spans="1:16" x14ac:dyDescent="0.25">
      <c r="A9783">
        <v>9782</v>
      </c>
      <c r="B9783" t="s">
        <v>31</v>
      </c>
      <c r="C9783" t="s">
        <v>38</v>
      </c>
      <c r="D9783" t="s">
        <v>25</v>
      </c>
      <c r="E9783" t="s">
        <v>46</v>
      </c>
      <c r="F9783" t="s">
        <v>280</v>
      </c>
      <c r="G9783" t="s">
        <v>251</v>
      </c>
      <c r="H9783">
        <v>13</v>
      </c>
      <c r="I9783">
        <v>47962.43</v>
      </c>
      <c r="J9783">
        <v>623511.59</v>
      </c>
      <c r="K9783">
        <v>1640.76</v>
      </c>
      <c r="L9783">
        <v>105</v>
      </c>
      <c r="M9783" t="s">
        <v>21</v>
      </c>
      <c r="N9783" t="s">
        <v>30</v>
      </c>
      <c r="O9783">
        <v>89637.16</v>
      </c>
      <c r="P9783">
        <f>_xlfn.DAYS(Table3[[#This Row],[Delivery_Date]],Table3[[#This Row],[Order_Date]])</f>
        <v>5</v>
      </c>
    </row>
    <row r="9784" spans="1:16" x14ac:dyDescent="0.25">
      <c r="A9784">
        <v>9783</v>
      </c>
      <c r="B9784" t="s">
        <v>44</v>
      </c>
      <c r="C9784" t="s">
        <v>38</v>
      </c>
      <c r="D9784" t="s">
        <v>25</v>
      </c>
      <c r="E9784" t="s">
        <v>26</v>
      </c>
      <c r="F9784" t="s">
        <v>380</v>
      </c>
      <c r="G9784" t="s">
        <v>48</v>
      </c>
      <c r="H9784">
        <v>2</v>
      </c>
      <c r="I9784">
        <v>21119.89</v>
      </c>
      <c r="J9784">
        <v>42239.78</v>
      </c>
      <c r="K9784">
        <v>4014.68</v>
      </c>
      <c r="L9784">
        <v>570</v>
      </c>
      <c r="M9784" t="s">
        <v>21</v>
      </c>
      <c r="N9784" t="s">
        <v>36</v>
      </c>
      <c r="O9784">
        <v>3856.96</v>
      </c>
      <c r="P9784">
        <f>_xlfn.DAYS(Table3[[#This Row],[Delivery_Date]],Table3[[#This Row],[Order_Date]])</f>
        <v>1</v>
      </c>
    </row>
    <row r="9785" spans="1:16" x14ac:dyDescent="0.25">
      <c r="A9785">
        <v>9784</v>
      </c>
      <c r="B9785" t="s">
        <v>31</v>
      </c>
      <c r="C9785" t="s">
        <v>38</v>
      </c>
      <c r="D9785" t="s">
        <v>32</v>
      </c>
      <c r="E9785" t="s">
        <v>26</v>
      </c>
      <c r="F9785" t="s">
        <v>135</v>
      </c>
      <c r="G9785" t="s">
        <v>143</v>
      </c>
      <c r="H9785">
        <v>20</v>
      </c>
      <c r="I9785">
        <v>40813.01</v>
      </c>
      <c r="J9785">
        <v>816260.2</v>
      </c>
      <c r="K9785">
        <v>611.9</v>
      </c>
      <c r="L9785">
        <v>427</v>
      </c>
      <c r="M9785" t="s">
        <v>42</v>
      </c>
      <c r="N9785" t="s">
        <v>30</v>
      </c>
      <c r="O9785">
        <v>107811.87</v>
      </c>
      <c r="P9785">
        <f>_xlfn.DAYS(Table3[[#This Row],[Delivery_Date]],Table3[[#This Row],[Order_Date]])</f>
        <v>6</v>
      </c>
    </row>
    <row r="9786" spans="1:16" x14ac:dyDescent="0.25">
      <c r="A9786">
        <v>9785</v>
      </c>
      <c r="B9786" t="s">
        <v>31</v>
      </c>
      <c r="C9786" t="s">
        <v>16</v>
      </c>
      <c r="D9786" t="s">
        <v>17</v>
      </c>
      <c r="E9786" t="s">
        <v>46</v>
      </c>
      <c r="F9786" t="s">
        <v>272</v>
      </c>
      <c r="G9786" t="s">
        <v>384</v>
      </c>
      <c r="H9786">
        <v>94</v>
      </c>
      <c r="I9786">
        <v>36968.33</v>
      </c>
      <c r="J9786">
        <v>3475023.02</v>
      </c>
      <c r="K9786">
        <v>3347.13</v>
      </c>
      <c r="L9786">
        <v>155</v>
      </c>
      <c r="M9786" t="s">
        <v>21</v>
      </c>
      <c r="N9786" t="s">
        <v>36</v>
      </c>
      <c r="O9786">
        <v>394401.92</v>
      </c>
      <c r="P9786">
        <f>_xlfn.DAYS(Table3[[#This Row],[Delivery_Date]],Table3[[#This Row],[Order_Date]])</f>
        <v>9</v>
      </c>
    </row>
    <row r="9787" spans="1:16" x14ac:dyDescent="0.25">
      <c r="A9787">
        <v>9786</v>
      </c>
      <c r="B9787" t="s">
        <v>15</v>
      </c>
      <c r="C9787" t="s">
        <v>38</v>
      </c>
      <c r="D9787" t="s">
        <v>39</v>
      </c>
      <c r="E9787" t="s">
        <v>26</v>
      </c>
      <c r="F9787" t="s">
        <v>354</v>
      </c>
      <c r="G9787" t="s">
        <v>306</v>
      </c>
      <c r="H9787">
        <v>53</v>
      </c>
      <c r="I9787">
        <v>12292.5</v>
      </c>
      <c r="J9787">
        <v>651502.5</v>
      </c>
      <c r="K9787">
        <v>1854.16</v>
      </c>
      <c r="L9787">
        <v>577</v>
      </c>
      <c r="M9787" t="s">
        <v>21</v>
      </c>
      <c r="N9787" t="s">
        <v>43</v>
      </c>
      <c r="O9787">
        <v>94887.98</v>
      </c>
      <c r="P9787">
        <f>_xlfn.DAYS(Table3[[#This Row],[Delivery_Date]],Table3[[#This Row],[Order_Date]])</f>
        <v>14</v>
      </c>
    </row>
    <row r="9788" spans="1:16" x14ac:dyDescent="0.25">
      <c r="A9788">
        <v>9787</v>
      </c>
      <c r="B9788" t="s">
        <v>15</v>
      </c>
      <c r="C9788" t="s">
        <v>16</v>
      </c>
      <c r="D9788" t="s">
        <v>39</v>
      </c>
      <c r="E9788" t="s">
        <v>60</v>
      </c>
      <c r="F9788" t="s">
        <v>179</v>
      </c>
      <c r="G9788" t="s">
        <v>149</v>
      </c>
      <c r="H9788">
        <v>25</v>
      </c>
      <c r="I9788">
        <v>43472.160000000003</v>
      </c>
      <c r="J9788">
        <v>1086804</v>
      </c>
      <c r="K9788">
        <v>4835.12</v>
      </c>
      <c r="L9788">
        <v>371</v>
      </c>
      <c r="M9788" t="s">
        <v>21</v>
      </c>
      <c r="N9788" t="s">
        <v>30</v>
      </c>
      <c r="O9788">
        <v>160019.75</v>
      </c>
      <c r="P9788">
        <f>_xlfn.DAYS(Table3[[#This Row],[Delivery_Date]],Table3[[#This Row],[Order_Date]])</f>
        <v>10</v>
      </c>
    </row>
    <row r="9789" spans="1:16" x14ac:dyDescent="0.25">
      <c r="A9789">
        <v>9788</v>
      </c>
      <c r="B9789" t="s">
        <v>37</v>
      </c>
      <c r="C9789" t="s">
        <v>16</v>
      </c>
      <c r="D9789" t="s">
        <v>17</v>
      </c>
      <c r="E9789" t="s">
        <v>46</v>
      </c>
      <c r="F9789" t="s">
        <v>334</v>
      </c>
      <c r="G9789" t="s">
        <v>116</v>
      </c>
      <c r="H9789">
        <v>25</v>
      </c>
      <c r="I9789">
        <v>33043.050000000003</v>
      </c>
      <c r="J9789">
        <v>826076.25</v>
      </c>
      <c r="K9789">
        <v>2480.61</v>
      </c>
      <c r="L9789">
        <v>611</v>
      </c>
      <c r="M9789" t="s">
        <v>35</v>
      </c>
      <c r="N9789" t="s">
        <v>36</v>
      </c>
      <c r="O9789">
        <v>51575.55</v>
      </c>
      <c r="P9789">
        <f>_xlfn.DAYS(Table3[[#This Row],[Delivery_Date]],Table3[[#This Row],[Order_Date]])</f>
        <v>4</v>
      </c>
    </row>
    <row r="9790" spans="1:16" x14ac:dyDescent="0.25">
      <c r="A9790">
        <v>9789</v>
      </c>
      <c r="B9790" t="s">
        <v>31</v>
      </c>
      <c r="C9790" t="s">
        <v>24</v>
      </c>
      <c r="D9790" t="s">
        <v>25</v>
      </c>
      <c r="E9790" t="s">
        <v>46</v>
      </c>
      <c r="F9790" t="s">
        <v>20</v>
      </c>
      <c r="G9790" t="s">
        <v>405</v>
      </c>
      <c r="H9790">
        <v>40</v>
      </c>
      <c r="I9790">
        <v>9144.32</v>
      </c>
      <c r="J9790">
        <v>365772.79999999999</v>
      </c>
      <c r="K9790">
        <v>4986.1400000000003</v>
      </c>
      <c r="L9790">
        <v>977</v>
      </c>
      <c r="M9790" t="s">
        <v>42</v>
      </c>
      <c r="N9790" t="s">
        <v>30</v>
      </c>
      <c r="O9790">
        <v>56916.21</v>
      </c>
      <c r="P9790">
        <f>_xlfn.DAYS(Table3[[#This Row],[Delivery_Date]],Table3[[#This Row],[Order_Date]])</f>
        <v>10</v>
      </c>
    </row>
    <row r="9791" spans="1:16" x14ac:dyDescent="0.25">
      <c r="A9791">
        <v>9790</v>
      </c>
      <c r="B9791" t="s">
        <v>31</v>
      </c>
      <c r="C9791" t="s">
        <v>38</v>
      </c>
      <c r="D9791" t="s">
        <v>17</v>
      </c>
      <c r="E9791" t="s">
        <v>60</v>
      </c>
      <c r="F9791" t="s">
        <v>307</v>
      </c>
      <c r="G9791" t="s">
        <v>86</v>
      </c>
      <c r="H9791">
        <v>57</v>
      </c>
      <c r="I9791">
        <v>8434.11</v>
      </c>
      <c r="J9791">
        <v>480744.27</v>
      </c>
      <c r="K9791">
        <v>835.1</v>
      </c>
      <c r="L9791">
        <v>759</v>
      </c>
      <c r="M9791" t="s">
        <v>35</v>
      </c>
      <c r="N9791" t="s">
        <v>43</v>
      </c>
      <c r="O9791">
        <v>111607.39</v>
      </c>
      <c r="P9791">
        <f>_xlfn.DAYS(Table3[[#This Row],[Delivery_Date]],Table3[[#This Row],[Order_Date]])</f>
        <v>9</v>
      </c>
    </row>
    <row r="9792" spans="1:16" x14ac:dyDescent="0.25">
      <c r="A9792">
        <v>9791</v>
      </c>
      <c r="B9792" t="s">
        <v>44</v>
      </c>
      <c r="C9792" t="s">
        <v>24</v>
      </c>
      <c r="D9792" t="s">
        <v>39</v>
      </c>
      <c r="E9792" t="s">
        <v>18</v>
      </c>
      <c r="F9792" t="s">
        <v>251</v>
      </c>
      <c r="G9792" t="s">
        <v>348</v>
      </c>
      <c r="H9792">
        <v>6</v>
      </c>
      <c r="I9792">
        <v>1470.67</v>
      </c>
      <c r="J9792">
        <v>8824.02</v>
      </c>
      <c r="K9792">
        <v>1398.06</v>
      </c>
      <c r="L9792">
        <v>397</v>
      </c>
      <c r="M9792" t="s">
        <v>21</v>
      </c>
      <c r="N9792" t="s">
        <v>22</v>
      </c>
      <c r="O9792">
        <v>1527.16</v>
      </c>
      <c r="P9792">
        <f>_xlfn.DAYS(Table3[[#This Row],[Delivery_Date]],Table3[[#This Row],[Order_Date]])</f>
        <v>7</v>
      </c>
    </row>
    <row r="9793" spans="1:16" x14ac:dyDescent="0.25">
      <c r="A9793">
        <v>9792</v>
      </c>
      <c r="B9793" t="s">
        <v>23</v>
      </c>
      <c r="C9793" t="s">
        <v>38</v>
      </c>
      <c r="D9793" t="s">
        <v>17</v>
      </c>
      <c r="E9793" t="s">
        <v>26</v>
      </c>
      <c r="F9793" t="s">
        <v>206</v>
      </c>
      <c r="G9793" t="s">
        <v>303</v>
      </c>
      <c r="H9793">
        <v>90</v>
      </c>
      <c r="I9793">
        <v>10971.53</v>
      </c>
      <c r="J9793">
        <v>987437.7</v>
      </c>
      <c r="K9793">
        <v>2139.63</v>
      </c>
      <c r="L9793">
        <v>575</v>
      </c>
      <c r="M9793" t="s">
        <v>42</v>
      </c>
      <c r="N9793" t="s">
        <v>43</v>
      </c>
      <c r="O9793">
        <v>109110.92</v>
      </c>
      <c r="P9793">
        <f>_xlfn.DAYS(Table3[[#This Row],[Delivery_Date]],Table3[[#This Row],[Order_Date]])</f>
        <v>8</v>
      </c>
    </row>
    <row r="9794" spans="1:16" x14ac:dyDescent="0.25">
      <c r="A9794">
        <v>9793</v>
      </c>
      <c r="B9794" t="s">
        <v>23</v>
      </c>
      <c r="C9794" t="s">
        <v>16</v>
      </c>
      <c r="D9794" t="s">
        <v>39</v>
      </c>
      <c r="E9794" t="s">
        <v>52</v>
      </c>
      <c r="F9794" t="s">
        <v>304</v>
      </c>
      <c r="G9794" t="s">
        <v>330</v>
      </c>
      <c r="H9794">
        <v>21</v>
      </c>
      <c r="I9794">
        <v>43821.17</v>
      </c>
      <c r="J9794">
        <v>920244.57</v>
      </c>
      <c r="K9794">
        <v>3755.84</v>
      </c>
      <c r="L9794">
        <v>237</v>
      </c>
      <c r="M9794" t="s">
        <v>29</v>
      </c>
      <c r="N9794" t="s">
        <v>22</v>
      </c>
      <c r="O9794">
        <v>149861.93</v>
      </c>
      <c r="P9794">
        <f>_xlfn.DAYS(Table3[[#This Row],[Delivery_Date]],Table3[[#This Row],[Order_Date]])</f>
        <v>11</v>
      </c>
    </row>
    <row r="9795" spans="1:16" x14ac:dyDescent="0.25">
      <c r="A9795">
        <v>9794</v>
      </c>
      <c r="B9795" t="s">
        <v>59</v>
      </c>
      <c r="C9795" t="s">
        <v>16</v>
      </c>
      <c r="D9795" t="s">
        <v>32</v>
      </c>
      <c r="E9795" t="s">
        <v>52</v>
      </c>
      <c r="F9795" t="s">
        <v>82</v>
      </c>
      <c r="G9795" t="s">
        <v>124</v>
      </c>
      <c r="H9795">
        <v>10</v>
      </c>
      <c r="I9795">
        <v>5325.46</v>
      </c>
      <c r="J9795">
        <v>53254.6</v>
      </c>
      <c r="K9795">
        <v>4356.33</v>
      </c>
      <c r="L9795">
        <v>521</v>
      </c>
      <c r="M9795" t="s">
        <v>29</v>
      </c>
      <c r="N9795" t="s">
        <v>36</v>
      </c>
      <c r="O9795">
        <v>13131.17</v>
      </c>
      <c r="P9795">
        <f>_xlfn.DAYS(Table3[[#This Row],[Delivery_Date]],Table3[[#This Row],[Order_Date]])</f>
        <v>11</v>
      </c>
    </row>
    <row r="9796" spans="1:16" x14ac:dyDescent="0.25">
      <c r="A9796">
        <v>9795</v>
      </c>
      <c r="B9796" t="s">
        <v>37</v>
      </c>
      <c r="C9796" t="s">
        <v>16</v>
      </c>
      <c r="D9796" t="s">
        <v>39</v>
      </c>
      <c r="E9796" t="s">
        <v>52</v>
      </c>
      <c r="F9796" t="s">
        <v>314</v>
      </c>
      <c r="G9796" t="s">
        <v>389</v>
      </c>
      <c r="H9796">
        <v>36</v>
      </c>
      <c r="I9796">
        <v>19131.61</v>
      </c>
      <c r="J9796">
        <v>688737.96</v>
      </c>
      <c r="K9796">
        <v>2507.83</v>
      </c>
      <c r="L9796">
        <v>836</v>
      </c>
      <c r="M9796" t="s">
        <v>42</v>
      </c>
      <c r="N9796" t="s">
        <v>36</v>
      </c>
      <c r="O9796">
        <v>139525.07</v>
      </c>
      <c r="P9796">
        <f>_xlfn.DAYS(Table3[[#This Row],[Delivery_Date]],Table3[[#This Row],[Order_Date]])</f>
        <v>1</v>
      </c>
    </row>
    <row r="9797" spans="1:16" x14ac:dyDescent="0.25">
      <c r="A9797">
        <v>9796</v>
      </c>
      <c r="B9797" t="s">
        <v>31</v>
      </c>
      <c r="C9797" t="s">
        <v>24</v>
      </c>
      <c r="D9797" t="s">
        <v>25</v>
      </c>
      <c r="E9797" t="s">
        <v>46</v>
      </c>
      <c r="F9797" t="s">
        <v>242</v>
      </c>
      <c r="G9797" t="s">
        <v>143</v>
      </c>
      <c r="H9797">
        <v>41</v>
      </c>
      <c r="I9797">
        <v>31309.54</v>
      </c>
      <c r="J9797">
        <v>1283691.1399999999</v>
      </c>
      <c r="K9797">
        <v>786.62</v>
      </c>
      <c r="L9797">
        <v>329</v>
      </c>
      <c r="M9797" t="s">
        <v>21</v>
      </c>
      <c r="N9797" t="s">
        <v>70</v>
      </c>
      <c r="O9797">
        <v>317364.69</v>
      </c>
      <c r="P9797">
        <f>_xlfn.DAYS(Table3[[#This Row],[Delivery_Date]],Table3[[#This Row],[Order_Date]])</f>
        <v>5</v>
      </c>
    </row>
    <row r="9798" spans="1:16" x14ac:dyDescent="0.25">
      <c r="A9798">
        <v>9797</v>
      </c>
      <c r="B9798" t="s">
        <v>31</v>
      </c>
      <c r="C9798" t="s">
        <v>24</v>
      </c>
      <c r="D9798" t="s">
        <v>17</v>
      </c>
      <c r="E9798" t="s">
        <v>52</v>
      </c>
      <c r="F9798" t="s">
        <v>259</v>
      </c>
      <c r="G9798" t="s">
        <v>91</v>
      </c>
      <c r="H9798">
        <v>98</v>
      </c>
      <c r="I9798">
        <v>5991.02</v>
      </c>
      <c r="J9798">
        <v>587119.96</v>
      </c>
      <c r="K9798">
        <v>2339.71</v>
      </c>
      <c r="L9798">
        <v>574</v>
      </c>
      <c r="M9798" t="s">
        <v>29</v>
      </c>
      <c r="N9798" t="s">
        <v>36</v>
      </c>
      <c r="O9798">
        <v>50293.51</v>
      </c>
      <c r="P9798">
        <f>_xlfn.DAYS(Table3[[#This Row],[Delivery_Date]],Table3[[#This Row],[Order_Date]])</f>
        <v>11</v>
      </c>
    </row>
    <row r="9799" spans="1:16" x14ac:dyDescent="0.25">
      <c r="A9799">
        <v>9798</v>
      </c>
      <c r="B9799" t="s">
        <v>59</v>
      </c>
      <c r="C9799" t="s">
        <v>16</v>
      </c>
      <c r="D9799" t="s">
        <v>39</v>
      </c>
      <c r="E9799" t="s">
        <v>26</v>
      </c>
      <c r="F9799" t="s">
        <v>94</v>
      </c>
      <c r="G9799" t="s">
        <v>372</v>
      </c>
      <c r="H9799">
        <v>48</v>
      </c>
      <c r="I9799">
        <v>37929.21</v>
      </c>
      <c r="J9799">
        <v>1820602.08</v>
      </c>
      <c r="K9799">
        <v>2175.5</v>
      </c>
      <c r="L9799">
        <v>579</v>
      </c>
      <c r="M9799" t="s">
        <v>29</v>
      </c>
      <c r="N9799" t="s">
        <v>22</v>
      </c>
      <c r="O9799">
        <v>432928.78</v>
      </c>
      <c r="P9799">
        <f>_xlfn.DAYS(Table3[[#This Row],[Delivery_Date]],Table3[[#This Row],[Order_Date]])</f>
        <v>9</v>
      </c>
    </row>
    <row r="9800" spans="1:16" x14ac:dyDescent="0.25">
      <c r="A9800">
        <v>9799</v>
      </c>
      <c r="B9800" t="s">
        <v>44</v>
      </c>
      <c r="C9800" t="s">
        <v>24</v>
      </c>
      <c r="D9800" t="s">
        <v>17</v>
      </c>
      <c r="E9800" t="s">
        <v>18</v>
      </c>
      <c r="F9800" t="s">
        <v>382</v>
      </c>
      <c r="G9800" t="s">
        <v>273</v>
      </c>
      <c r="H9800">
        <v>11</v>
      </c>
      <c r="I9800">
        <v>21228.73</v>
      </c>
      <c r="J9800">
        <v>233516.03</v>
      </c>
      <c r="K9800">
        <v>2292.58</v>
      </c>
      <c r="L9800">
        <v>853</v>
      </c>
      <c r="M9800" t="s">
        <v>21</v>
      </c>
      <c r="N9800" t="s">
        <v>70</v>
      </c>
      <c r="O9800">
        <v>41495.07</v>
      </c>
      <c r="P9800">
        <f>_xlfn.DAYS(Table3[[#This Row],[Delivery_Date]],Table3[[#This Row],[Order_Date]])</f>
        <v>7</v>
      </c>
    </row>
    <row r="9801" spans="1:16" x14ac:dyDescent="0.25">
      <c r="A9801">
        <v>9800</v>
      </c>
      <c r="B9801" t="s">
        <v>51</v>
      </c>
      <c r="C9801" t="s">
        <v>38</v>
      </c>
      <c r="D9801" t="s">
        <v>32</v>
      </c>
      <c r="E9801" t="s">
        <v>52</v>
      </c>
      <c r="F9801" t="s">
        <v>193</v>
      </c>
      <c r="G9801" t="s">
        <v>254</v>
      </c>
      <c r="H9801">
        <v>6</v>
      </c>
      <c r="I9801">
        <v>34552.089999999997</v>
      </c>
      <c r="J9801">
        <v>207312.54</v>
      </c>
      <c r="K9801">
        <v>4606.49</v>
      </c>
      <c r="L9801">
        <v>135</v>
      </c>
      <c r="M9801" t="s">
        <v>29</v>
      </c>
      <c r="N9801" t="s">
        <v>22</v>
      </c>
      <c r="O9801">
        <v>49141.96</v>
      </c>
      <c r="P9801">
        <f>_xlfn.DAYS(Table3[[#This Row],[Delivery_Date]],Table3[[#This Row],[Order_Date]])</f>
        <v>8</v>
      </c>
    </row>
    <row r="9802" spans="1:16" x14ac:dyDescent="0.25">
      <c r="A9802">
        <v>9801</v>
      </c>
      <c r="B9802" t="s">
        <v>23</v>
      </c>
      <c r="C9802" t="s">
        <v>24</v>
      </c>
      <c r="D9802" t="s">
        <v>45</v>
      </c>
      <c r="E9802" t="s">
        <v>18</v>
      </c>
      <c r="F9802" t="s">
        <v>298</v>
      </c>
      <c r="G9802" t="s">
        <v>145</v>
      </c>
      <c r="H9802">
        <v>32</v>
      </c>
      <c r="I9802">
        <v>17042.05</v>
      </c>
      <c r="J9802">
        <v>545345.6</v>
      </c>
      <c r="K9802">
        <v>2272.64</v>
      </c>
      <c r="L9802">
        <v>914</v>
      </c>
      <c r="M9802" t="s">
        <v>21</v>
      </c>
      <c r="N9802" t="s">
        <v>70</v>
      </c>
      <c r="O9802">
        <v>108659.84</v>
      </c>
      <c r="P9802">
        <f>_xlfn.DAYS(Table3[[#This Row],[Delivery_Date]],Table3[[#This Row],[Order_Date]])</f>
        <v>8</v>
      </c>
    </row>
    <row r="9803" spans="1:16" x14ac:dyDescent="0.25">
      <c r="A9803">
        <v>9802</v>
      </c>
      <c r="B9803" t="s">
        <v>23</v>
      </c>
      <c r="C9803" t="s">
        <v>16</v>
      </c>
      <c r="D9803" t="s">
        <v>25</v>
      </c>
      <c r="E9803" t="s">
        <v>46</v>
      </c>
      <c r="F9803" t="s">
        <v>28</v>
      </c>
      <c r="G9803" t="s">
        <v>55</v>
      </c>
      <c r="H9803">
        <v>61</v>
      </c>
      <c r="I9803">
        <v>26252.97</v>
      </c>
      <c r="J9803">
        <v>1601431.17</v>
      </c>
      <c r="K9803">
        <v>1910.65</v>
      </c>
      <c r="L9803">
        <v>500</v>
      </c>
      <c r="M9803" t="s">
        <v>21</v>
      </c>
      <c r="N9803" t="s">
        <v>22</v>
      </c>
      <c r="O9803">
        <v>330879.01</v>
      </c>
      <c r="P9803">
        <f>_xlfn.DAYS(Table3[[#This Row],[Delivery_Date]],Table3[[#This Row],[Order_Date]])</f>
        <v>4</v>
      </c>
    </row>
    <row r="9804" spans="1:16" x14ac:dyDescent="0.25">
      <c r="A9804">
        <v>9803</v>
      </c>
      <c r="B9804" t="s">
        <v>59</v>
      </c>
      <c r="C9804" t="s">
        <v>38</v>
      </c>
      <c r="D9804" t="s">
        <v>39</v>
      </c>
      <c r="E9804" t="s">
        <v>52</v>
      </c>
      <c r="F9804" t="s">
        <v>282</v>
      </c>
      <c r="G9804" t="s">
        <v>321</v>
      </c>
      <c r="H9804">
        <v>2</v>
      </c>
      <c r="I9804">
        <v>25473.89</v>
      </c>
      <c r="J9804">
        <v>50947.78</v>
      </c>
      <c r="K9804">
        <v>1655.66</v>
      </c>
      <c r="L9804">
        <v>297</v>
      </c>
      <c r="M9804" t="s">
        <v>35</v>
      </c>
      <c r="N9804" t="s">
        <v>43</v>
      </c>
      <c r="O9804">
        <v>5372.91</v>
      </c>
      <c r="P9804">
        <f>_xlfn.DAYS(Table3[[#This Row],[Delivery_Date]],Table3[[#This Row],[Order_Date]])</f>
        <v>7</v>
      </c>
    </row>
    <row r="9805" spans="1:16" x14ac:dyDescent="0.25">
      <c r="A9805">
        <v>9804</v>
      </c>
      <c r="B9805" t="s">
        <v>23</v>
      </c>
      <c r="C9805" t="s">
        <v>38</v>
      </c>
      <c r="D9805" t="s">
        <v>45</v>
      </c>
      <c r="E9805" t="s">
        <v>52</v>
      </c>
      <c r="F9805" t="s">
        <v>256</v>
      </c>
      <c r="G9805" t="s">
        <v>89</v>
      </c>
      <c r="H9805">
        <v>58</v>
      </c>
      <c r="I9805">
        <v>18588.52</v>
      </c>
      <c r="J9805">
        <v>1078134.1599999999</v>
      </c>
      <c r="K9805">
        <v>4262.32</v>
      </c>
      <c r="L9805">
        <v>368</v>
      </c>
      <c r="M9805" t="s">
        <v>42</v>
      </c>
      <c r="N9805" t="s">
        <v>30</v>
      </c>
      <c r="O9805">
        <v>148379.22</v>
      </c>
      <c r="P9805">
        <f>_xlfn.DAYS(Table3[[#This Row],[Delivery_Date]],Table3[[#This Row],[Order_Date]])</f>
        <v>14</v>
      </c>
    </row>
    <row r="9806" spans="1:16" x14ac:dyDescent="0.25">
      <c r="A9806">
        <v>9805</v>
      </c>
      <c r="B9806" t="s">
        <v>23</v>
      </c>
      <c r="C9806" t="s">
        <v>16</v>
      </c>
      <c r="D9806" t="s">
        <v>32</v>
      </c>
      <c r="E9806" t="s">
        <v>60</v>
      </c>
      <c r="F9806" t="s">
        <v>236</v>
      </c>
      <c r="G9806" t="s">
        <v>340</v>
      </c>
      <c r="H9806">
        <v>96</v>
      </c>
      <c r="I9806">
        <v>34624.269999999997</v>
      </c>
      <c r="J9806">
        <v>3323929.92</v>
      </c>
      <c r="K9806">
        <v>2122.11</v>
      </c>
      <c r="L9806">
        <v>974</v>
      </c>
      <c r="M9806" t="s">
        <v>21</v>
      </c>
      <c r="N9806" t="s">
        <v>43</v>
      </c>
      <c r="O9806">
        <v>599171.04</v>
      </c>
      <c r="P9806">
        <f>_xlfn.DAYS(Table3[[#This Row],[Delivery_Date]],Table3[[#This Row],[Order_Date]])</f>
        <v>11</v>
      </c>
    </row>
    <row r="9807" spans="1:16" x14ac:dyDescent="0.25">
      <c r="A9807">
        <v>9806</v>
      </c>
      <c r="B9807" t="s">
        <v>37</v>
      </c>
      <c r="C9807" t="s">
        <v>16</v>
      </c>
      <c r="D9807" t="s">
        <v>25</v>
      </c>
      <c r="E9807" t="s">
        <v>52</v>
      </c>
      <c r="F9807" t="s">
        <v>294</v>
      </c>
      <c r="G9807" t="s">
        <v>305</v>
      </c>
      <c r="H9807">
        <v>27</v>
      </c>
      <c r="I9807">
        <v>15668.78</v>
      </c>
      <c r="J9807">
        <v>423057.06</v>
      </c>
      <c r="K9807">
        <v>4585.6899999999996</v>
      </c>
      <c r="L9807">
        <v>284</v>
      </c>
      <c r="M9807" t="s">
        <v>42</v>
      </c>
      <c r="N9807" t="s">
        <v>22</v>
      </c>
      <c r="O9807">
        <v>60695.08</v>
      </c>
      <c r="P9807">
        <f>_xlfn.DAYS(Table3[[#This Row],[Delivery_Date]],Table3[[#This Row],[Order_Date]])</f>
        <v>11</v>
      </c>
    </row>
    <row r="9808" spans="1:16" x14ac:dyDescent="0.25">
      <c r="A9808">
        <v>9807</v>
      </c>
      <c r="B9808" t="s">
        <v>59</v>
      </c>
      <c r="C9808" t="s">
        <v>24</v>
      </c>
      <c r="D9808" t="s">
        <v>25</v>
      </c>
      <c r="E9808" t="s">
        <v>18</v>
      </c>
      <c r="F9808" t="s">
        <v>323</v>
      </c>
      <c r="G9808" t="s">
        <v>181</v>
      </c>
      <c r="H9808">
        <v>75</v>
      </c>
      <c r="I9808">
        <v>38867.480000000003</v>
      </c>
      <c r="J9808">
        <v>2915061</v>
      </c>
      <c r="K9808">
        <v>1677.87</v>
      </c>
      <c r="L9808">
        <v>623</v>
      </c>
      <c r="M9808" t="s">
        <v>29</v>
      </c>
      <c r="N9808" t="s">
        <v>30</v>
      </c>
      <c r="O9808">
        <v>157639.56</v>
      </c>
      <c r="P9808">
        <f>_xlfn.DAYS(Table3[[#This Row],[Delivery_Date]],Table3[[#This Row],[Order_Date]])</f>
        <v>5</v>
      </c>
    </row>
    <row r="9809" spans="1:16" x14ac:dyDescent="0.25">
      <c r="A9809">
        <v>9808</v>
      </c>
      <c r="B9809" t="s">
        <v>31</v>
      </c>
      <c r="C9809" t="s">
        <v>16</v>
      </c>
      <c r="D9809" t="s">
        <v>45</v>
      </c>
      <c r="E9809" t="s">
        <v>60</v>
      </c>
      <c r="F9809" t="s">
        <v>40</v>
      </c>
      <c r="G9809" t="s">
        <v>349</v>
      </c>
      <c r="H9809">
        <v>68</v>
      </c>
      <c r="I9809">
        <v>49726.26</v>
      </c>
      <c r="J9809">
        <v>3381385.68</v>
      </c>
      <c r="K9809">
        <v>304.94</v>
      </c>
      <c r="L9809">
        <v>123</v>
      </c>
      <c r="M9809" t="s">
        <v>42</v>
      </c>
      <c r="N9809" t="s">
        <v>22</v>
      </c>
      <c r="O9809">
        <v>199804.5</v>
      </c>
      <c r="P9809">
        <f>_xlfn.DAYS(Table3[[#This Row],[Delivery_Date]],Table3[[#This Row],[Order_Date]])</f>
        <v>13</v>
      </c>
    </row>
    <row r="9810" spans="1:16" x14ac:dyDescent="0.25">
      <c r="A9810">
        <v>9809</v>
      </c>
      <c r="B9810" t="s">
        <v>65</v>
      </c>
      <c r="C9810" t="s">
        <v>24</v>
      </c>
      <c r="D9810" t="s">
        <v>25</v>
      </c>
      <c r="E9810" t="s">
        <v>26</v>
      </c>
      <c r="F9810" t="s">
        <v>190</v>
      </c>
      <c r="G9810" t="s">
        <v>313</v>
      </c>
      <c r="H9810">
        <v>6</v>
      </c>
      <c r="I9810">
        <v>4046.49</v>
      </c>
      <c r="J9810">
        <v>24278.94</v>
      </c>
      <c r="K9810">
        <v>4330.2</v>
      </c>
      <c r="L9810">
        <v>332</v>
      </c>
      <c r="M9810" t="s">
        <v>42</v>
      </c>
      <c r="N9810" t="s">
        <v>43</v>
      </c>
      <c r="O9810">
        <v>2657.22</v>
      </c>
      <c r="P9810">
        <f>_xlfn.DAYS(Table3[[#This Row],[Delivery_Date]],Table3[[#This Row],[Order_Date]])</f>
        <v>14</v>
      </c>
    </row>
    <row r="9811" spans="1:16" x14ac:dyDescent="0.25">
      <c r="A9811">
        <v>9810</v>
      </c>
      <c r="B9811" t="s">
        <v>37</v>
      </c>
      <c r="C9811" t="s">
        <v>24</v>
      </c>
      <c r="D9811" t="s">
        <v>32</v>
      </c>
      <c r="E9811" t="s">
        <v>46</v>
      </c>
      <c r="F9811" t="s">
        <v>316</v>
      </c>
      <c r="G9811" t="s">
        <v>197</v>
      </c>
      <c r="H9811">
        <v>44</v>
      </c>
      <c r="I9811">
        <v>38096.199999999997</v>
      </c>
      <c r="J9811">
        <v>1676232.8</v>
      </c>
      <c r="K9811">
        <v>3115.42</v>
      </c>
      <c r="L9811">
        <v>301</v>
      </c>
      <c r="M9811" t="s">
        <v>29</v>
      </c>
      <c r="N9811" t="s">
        <v>22</v>
      </c>
      <c r="O9811">
        <v>128978.97</v>
      </c>
      <c r="P9811">
        <f>_xlfn.DAYS(Table3[[#This Row],[Delivery_Date]],Table3[[#This Row],[Order_Date]])</f>
        <v>6</v>
      </c>
    </row>
    <row r="9812" spans="1:16" x14ac:dyDescent="0.25">
      <c r="A9812">
        <v>9811</v>
      </c>
      <c r="B9812" t="s">
        <v>65</v>
      </c>
      <c r="C9812" t="s">
        <v>24</v>
      </c>
      <c r="D9812" t="s">
        <v>17</v>
      </c>
      <c r="E9812" t="s">
        <v>18</v>
      </c>
      <c r="F9812" t="s">
        <v>416</v>
      </c>
      <c r="G9812" t="s">
        <v>182</v>
      </c>
      <c r="H9812">
        <v>80</v>
      </c>
      <c r="I9812">
        <v>36193.82</v>
      </c>
      <c r="J9812">
        <v>2895505.6</v>
      </c>
      <c r="K9812">
        <v>338.54</v>
      </c>
      <c r="L9812">
        <v>942</v>
      </c>
      <c r="M9812" t="s">
        <v>29</v>
      </c>
      <c r="N9812" t="s">
        <v>43</v>
      </c>
      <c r="O9812">
        <v>442782.07</v>
      </c>
      <c r="P9812">
        <f>_xlfn.DAYS(Table3[[#This Row],[Delivery_Date]],Table3[[#This Row],[Order_Date]])</f>
        <v>1</v>
      </c>
    </row>
    <row r="9813" spans="1:16" x14ac:dyDescent="0.25">
      <c r="A9813">
        <v>9812</v>
      </c>
      <c r="B9813" t="s">
        <v>44</v>
      </c>
      <c r="C9813" t="s">
        <v>16</v>
      </c>
      <c r="D9813" t="s">
        <v>39</v>
      </c>
      <c r="E9813" t="s">
        <v>26</v>
      </c>
      <c r="F9813" t="s">
        <v>380</v>
      </c>
      <c r="G9813" t="s">
        <v>109</v>
      </c>
      <c r="H9813">
        <v>93</v>
      </c>
      <c r="I9813">
        <v>37042.83</v>
      </c>
      <c r="J9813">
        <v>3444983.19</v>
      </c>
      <c r="K9813">
        <v>3606.01</v>
      </c>
      <c r="L9813">
        <v>860</v>
      </c>
      <c r="M9813" t="s">
        <v>21</v>
      </c>
      <c r="N9813" t="s">
        <v>30</v>
      </c>
      <c r="O9813">
        <v>232221.93</v>
      </c>
      <c r="P9813">
        <f>_xlfn.DAYS(Table3[[#This Row],[Delivery_Date]],Table3[[#This Row],[Order_Date]])</f>
        <v>11</v>
      </c>
    </row>
    <row r="9814" spans="1:16" x14ac:dyDescent="0.25">
      <c r="A9814">
        <v>9813</v>
      </c>
      <c r="B9814" t="s">
        <v>44</v>
      </c>
      <c r="C9814" t="s">
        <v>38</v>
      </c>
      <c r="D9814" t="s">
        <v>39</v>
      </c>
      <c r="E9814" t="s">
        <v>26</v>
      </c>
      <c r="F9814" t="s">
        <v>205</v>
      </c>
      <c r="G9814" t="s">
        <v>245</v>
      </c>
      <c r="H9814">
        <v>96</v>
      </c>
      <c r="I9814">
        <v>17685.849999999999</v>
      </c>
      <c r="J9814">
        <v>1697841.6</v>
      </c>
      <c r="K9814">
        <v>3244.88</v>
      </c>
      <c r="L9814">
        <v>127</v>
      </c>
      <c r="M9814" t="s">
        <v>42</v>
      </c>
      <c r="N9814" t="s">
        <v>22</v>
      </c>
      <c r="O9814">
        <v>414863.54</v>
      </c>
      <c r="P9814">
        <f>_xlfn.DAYS(Table3[[#This Row],[Delivery_Date]],Table3[[#This Row],[Order_Date]])</f>
        <v>4</v>
      </c>
    </row>
    <row r="9815" spans="1:16" x14ac:dyDescent="0.25">
      <c r="A9815">
        <v>9814</v>
      </c>
      <c r="B9815" t="s">
        <v>51</v>
      </c>
      <c r="C9815" t="s">
        <v>24</v>
      </c>
      <c r="D9815" t="s">
        <v>45</v>
      </c>
      <c r="E9815" t="s">
        <v>60</v>
      </c>
      <c r="F9815" t="s">
        <v>205</v>
      </c>
      <c r="G9815" t="s">
        <v>245</v>
      </c>
      <c r="H9815">
        <v>38</v>
      </c>
      <c r="I9815">
        <v>32216.98</v>
      </c>
      <c r="J9815">
        <v>1224245.24</v>
      </c>
      <c r="K9815">
        <v>986.47</v>
      </c>
      <c r="L9815">
        <v>231</v>
      </c>
      <c r="M9815" t="s">
        <v>29</v>
      </c>
      <c r="N9815" t="s">
        <v>22</v>
      </c>
      <c r="O9815">
        <v>270180.18</v>
      </c>
      <c r="P9815">
        <f>_xlfn.DAYS(Table3[[#This Row],[Delivery_Date]],Table3[[#This Row],[Order_Date]])</f>
        <v>4</v>
      </c>
    </row>
    <row r="9816" spans="1:16" x14ac:dyDescent="0.25">
      <c r="A9816">
        <v>9815</v>
      </c>
      <c r="B9816" t="s">
        <v>65</v>
      </c>
      <c r="C9816" t="s">
        <v>24</v>
      </c>
      <c r="D9816" t="s">
        <v>25</v>
      </c>
      <c r="E9816" t="s">
        <v>60</v>
      </c>
      <c r="F9816" t="s">
        <v>189</v>
      </c>
      <c r="G9816" t="s">
        <v>209</v>
      </c>
      <c r="H9816">
        <v>80</v>
      </c>
      <c r="I9816">
        <v>39027.29</v>
      </c>
      <c r="J9816">
        <v>3122183.2</v>
      </c>
      <c r="K9816">
        <v>4069.73</v>
      </c>
      <c r="L9816">
        <v>179</v>
      </c>
      <c r="M9816" t="s">
        <v>42</v>
      </c>
      <c r="N9816" t="s">
        <v>36</v>
      </c>
      <c r="O9816">
        <v>251933.18</v>
      </c>
      <c r="P9816">
        <f>_xlfn.DAYS(Table3[[#This Row],[Delivery_Date]],Table3[[#This Row],[Order_Date]])</f>
        <v>4</v>
      </c>
    </row>
    <row r="9817" spans="1:16" x14ac:dyDescent="0.25">
      <c r="A9817">
        <v>9816</v>
      </c>
      <c r="B9817" t="s">
        <v>44</v>
      </c>
      <c r="C9817" t="s">
        <v>16</v>
      </c>
      <c r="D9817" t="s">
        <v>17</v>
      </c>
      <c r="E9817" t="s">
        <v>52</v>
      </c>
      <c r="F9817" t="s">
        <v>291</v>
      </c>
      <c r="G9817" t="s">
        <v>246</v>
      </c>
      <c r="H9817">
        <v>15</v>
      </c>
      <c r="I9817">
        <v>17827.12</v>
      </c>
      <c r="J9817">
        <v>267406.8</v>
      </c>
      <c r="K9817">
        <v>4243.5200000000004</v>
      </c>
      <c r="L9817">
        <v>768</v>
      </c>
      <c r="M9817" t="s">
        <v>21</v>
      </c>
      <c r="N9817" t="s">
        <v>22</v>
      </c>
      <c r="O9817">
        <v>19460.96</v>
      </c>
      <c r="P9817">
        <f>_xlfn.DAYS(Table3[[#This Row],[Delivery_Date]],Table3[[#This Row],[Order_Date]])</f>
        <v>7</v>
      </c>
    </row>
    <row r="9818" spans="1:16" x14ac:dyDescent="0.25">
      <c r="A9818">
        <v>9817</v>
      </c>
      <c r="B9818" t="s">
        <v>37</v>
      </c>
      <c r="C9818" t="s">
        <v>38</v>
      </c>
      <c r="D9818" t="s">
        <v>32</v>
      </c>
      <c r="E9818" t="s">
        <v>60</v>
      </c>
      <c r="F9818" t="s">
        <v>156</v>
      </c>
      <c r="G9818" t="s">
        <v>120</v>
      </c>
      <c r="H9818">
        <v>70</v>
      </c>
      <c r="I9818">
        <v>34007.269999999997</v>
      </c>
      <c r="J9818">
        <v>2380508.9</v>
      </c>
      <c r="K9818">
        <v>4337.24</v>
      </c>
      <c r="L9818">
        <v>846</v>
      </c>
      <c r="M9818" t="s">
        <v>42</v>
      </c>
      <c r="N9818" t="s">
        <v>22</v>
      </c>
      <c r="O9818">
        <v>417142.88</v>
      </c>
      <c r="P9818">
        <f>_xlfn.DAYS(Table3[[#This Row],[Delivery_Date]],Table3[[#This Row],[Order_Date]])</f>
        <v>3</v>
      </c>
    </row>
    <row r="9819" spans="1:16" x14ac:dyDescent="0.25">
      <c r="A9819">
        <v>9818</v>
      </c>
      <c r="B9819" t="s">
        <v>15</v>
      </c>
      <c r="C9819" t="s">
        <v>24</v>
      </c>
      <c r="D9819" t="s">
        <v>32</v>
      </c>
      <c r="E9819" t="s">
        <v>60</v>
      </c>
      <c r="F9819" t="s">
        <v>132</v>
      </c>
      <c r="G9819" t="s">
        <v>374</v>
      </c>
      <c r="H9819">
        <v>47</v>
      </c>
      <c r="I9819">
        <v>49334.54</v>
      </c>
      <c r="J9819">
        <v>2318723.38</v>
      </c>
      <c r="K9819">
        <v>1972.81</v>
      </c>
      <c r="L9819">
        <v>426</v>
      </c>
      <c r="M9819" t="s">
        <v>29</v>
      </c>
      <c r="N9819" t="s">
        <v>70</v>
      </c>
      <c r="O9819">
        <v>131754.12</v>
      </c>
      <c r="P9819">
        <f>_xlfn.DAYS(Table3[[#This Row],[Delivery_Date]],Table3[[#This Row],[Order_Date]])</f>
        <v>5</v>
      </c>
    </row>
    <row r="9820" spans="1:16" x14ac:dyDescent="0.25">
      <c r="A9820">
        <v>9819</v>
      </c>
      <c r="B9820" t="s">
        <v>23</v>
      </c>
      <c r="C9820" t="s">
        <v>16</v>
      </c>
      <c r="D9820" t="s">
        <v>17</v>
      </c>
      <c r="E9820" t="s">
        <v>26</v>
      </c>
      <c r="F9820" t="s">
        <v>151</v>
      </c>
      <c r="G9820" t="s">
        <v>112</v>
      </c>
      <c r="H9820">
        <v>59</v>
      </c>
      <c r="I9820">
        <v>36516.089999999997</v>
      </c>
      <c r="J9820">
        <v>2154449.31</v>
      </c>
      <c r="K9820">
        <v>2425.7800000000002</v>
      </c>
      <c r="L9820">
        <v>97</v>
      </c>
      <c r="M9820" t="s">
        <v>42</v>
      </c>
      <c r="N9820" t="s">
        <v>30</v>
      </c>
      <c r="O9820">
        <v>423489.41</v>
      </c>
      <c r="P9820">
        <f>_xlfn.DAYS(Table3[[#This Row],[Delivery_Date]],Table3[[#This Row],[Order_Date]])</f>
        <v>4</v>
      </c>
    </row>
    <row r="9821" spans="1:16" x14ac:dyDescent="0.25">
      <c r="A9821">
        <v>9820</v>
      </c>
      <c r="B9821" t="s">
        <v>31</v>
      </c>
      <c r="C9821" t="s">
        <v>24</v>
      </c>
      <c r="D9821" t="s">
        <v>25</v>
      </c>
      <c r="E9821" t="s">
        <v>18</v>
      </c>
      <c r="F9821" t="s">
        <v>104</v>
      </c>
      <c r="G9821" t="s">
        <v>210</v>
      </c>
      <c r="H9821">
        <v>43</v>
      </c>
      <c r="I9821">
        <v>11849.41</v>
      </c>
      <c r="J9821">
        <v>509524.63</v>
      </c>
      <c r="K9821">
        <v>602.42999999999995</v>
      </c>
      <c r="L9821">
        <v>12</v>
      </c>
      <c r="M9821" t="s">
        <v>21</v>
      </c>
      <c r="N9821" t="s">
        <v>36</v>
      </c>
      <c r="O9821">
        <v>36983.9</v>
      </c>
      <c r="P9821">
        <f>_xlfn.DAYS(Table3[[#This Row],[Delivery_Date]],Table3[[#This Row],[Order_Date]])</f>
        <v>1</v>
      </c>
    </row>
    <row r="9822" spans="1:16" x14ac:dyDescent="0.25">
      <c r="A9822">
        <v>9821</v>
      </c>
      <c r="B9822" t="s">
        <v>65</v>
      </c>
      <c r="C9822" t="s">
        <v>38</v>
      </c>
      <c r="D9822" t="s">
        <v>25</v>
      </c>
      <c r="E9822" t="s">
        <v>26</v>
      </c>
      <c r="F9822" t="s">
        <v>203</v>
      </c>
      <c r="G9822" t="s">
        <v>259</v>
      </c>
      <c r="H9822">
        <v>90</v>
      </c>
      <c r="I9822">
        <v>14090.78</v>
      </c>
      <c r="J9822">
        <v>1268170.2</v>
      </c>
      <c r="K9822">
        <v>3096.42</v>
      </c>
      <c r="L9822">
        <v>997</v>
      </c>
      <c r="M9822" t="s">
        <v>29</v>
      </c>
      <c r="N9822" t="s">
        <v>22</v>
      </c>
      <c r="O9822">
        <v>114731.54</v>
      </c>
      <c r="P9822">
        <f>_xlfn.DAYS(Table3[[#This Row],[Delivery_Date]],Table3[[#This Row],[Order_Date]])</f>
        <v>2</v>
      </c>
    </row>
    <row r="9823" spans="1:16" x14ac:dyDescent="0.25">
      <c r="A9823">
        <v>9822</v>
      </c>
      <c r="B9823" t="s">
        <v>44</v>
      </c>
      <c r="C9823" t="s">
        <v>16</v>
      </c>
      <c r="D9823" t="s">
        <v>17</v>
      </c>
      <c r="E9823" t="s">
        <v>60</v>
      </c>
      <c r="F9823" t="s">
        <v>85</v>
      </c>
      <c r="G9823" t="s">
        <v>33</v>
      </c>
      <c r="H9823">
        <v>90</v>
      </c>
      <c r="I9823">
        <v>3521.16</v>
      </c>
      <c r="J9823">
        <v>316904.40000000002</v>
      </c>
      <c r="K9823">
        <v>3239.13</v>
      </c>
      <c r="L9823">
        <v>333</v>
      </c>
      <c r="M9823" t="s">
        <v>29</v>
      </c>
      <c r="N9823" t="s">
        <v>70</v>
      </c>
      <c r="O9823">
        <v>54888.78</v>
      </c>
      <c r="P9823">
        <f>_xlfn.DAYS(Table3[[#This Row],[Delivery_Date]],Table3[[#This Row],[Order_Date]])</f>
        <v>13</v>
      </c>
    </row>
    <row r="9824" spans="1:16" x14ac:dyDescent="0.25">
      <c r="A9824">
        <v>9823</v>
      </c>
      <c r="B9824" t="s">
        <v>65</v>
      </c>
      <c r="C9824" t="s">
        <v>38</v>
      </c>
      <c r="D9824" t="s">
        <v>32</v>
      </c>
      <c r="E9824" t="s">
        <v>26</v>
      </c>
      <c r="F9824" t="s">
        <v>181</v>
      </c>
      <c r="G9824" t="s">
        <v>207</v>
      </c>
      <c r="H9824">
        <v>9</v>
      </c>
      <c r="I9824">
        <v>2309.6799999999998</v>
      </c>
      <c r="J9824">
        <v>20787.12</v>
      </c>
      <c r="K9824">
        <v>3734.85</v>
      </c>
      <c r="L9824">
        <v>101</v>
      </c>
      <c r="M9824" t="s">
        <v>21</v>
      </c>
      <c r="N9824" t="s">
        <v>22</v>
      </c>
      <c r="O9824">
        <v>2889.46</v>
      </c>
      <c r="P9824">
        <f>_xlfn.DAYS(Table3[[#This Row],[Delivery_Date]],Table3[[#This Row],[Order_Date]])</f>
        <v>8</v>
      </c>
    </row>
    <row r="9825" spans="1:16" x14ac:dyDescent="0.25">
      <c r="A9825">
        <v>9824</v>
      </c>
      <c r="B9825" t="s">
        <v>15</v>
      </c>
      <c r="C9825" t="s">
        <v>24</v>
      </c>
      <c r="D9825" t="s">
        <v>45</v>
      </c>
      <c r="E9825" t="s">
        <v>26</v>
      </c>
      <c r="F9825" t="s">
        <v>258</v>
      </c>
      <c r="G9825" t="s">
        <v>144</v>
      </c>
      <c r="H9825">
        <v>24</v>
      </c>
      <c r="I9825">
        <v>16049.72</v>
      </c>
      <c r="J9825">
        <v>385193.28</v>
      </c>
      <c r="K9825">
        <v>276.33</v>
      </c>
      <c r="L9825">
        <v>471</v>
      </c>
      <c r="M9825" t="s">
        <v>42</v>
      </c>
      <c r="N9825" t="s">
        <v>22</v>
      </c>
      <c r="O9825">
        <v>75395.5</v>
      </c>
      <c r="P9825">
        <f>_xlfn.DAYS(Table3[[#This Row],[Delivery_Date]],Table3[[#This Row],[Order_Date]])</f>
        <v>7</v>
      </c>
    </row>
    <row r="9826" spans="1:16" x14ac:dyDescent="0.25">
      <c r="A9826">
        <v>9825</v>
      </c>
      <c r="B9826" t="s">
        <v>15</v>
      </c>
      <c r="C9826" t="s">
        <v>38</v>
      </c>
      <c r="D9826" t="s">
        <v>45</v>
      </c>
      <c r="E9826" t="s">
        <v>46</v>
      </c>
      <c r="F9826" t="s">
        <v>287</v>
      </c>
      <c r="G9826" t="s">
        <v>203</v>
      </c>
      <c r="H9826">
        <v>60</v>
      </c>
      <c r="I9826">
        <v>18558.78</v>
      </c>
      <c r="J9826">
        <v>1113526.8</v>
      </c>
      <c r="K9826">
        <v>4362.79</v>
      </c>
      <c r="L9826">
        <v>581</v>
      </c>
      <c r="M9826" t="s">
        <v>21</v>
      </c>
      <c r="N9826" t="s">
        <v>22</v>
      </c>
      <c r="O9826">
        <v>133076.57999999999</v>
      </c>
      <c r="P9826">
        <f>_xlfn.DAYS(Table3[[#This Row],[Delivery_Date]],Table3[[#This Row],[Order_Date]])</f>
        <v>12</v>
      </c>
    </row>
    <row r="9827" spans="1:16" x14ac:dyDescent="0.25">
      <c r="A9827">
        <v>9826</v>
      </c>
      <c r="B9827" t="s">
        <v>37</v>
      </c>
      <c r="C9827" t="s">
        <v>24</v>
      </c>
      <c r="D9827" t="s">
        <v>32</v>
      </c>
      <c r="E9827" t="s">
        <v>60</v>
      </c>
      <c r="F9827" t="s">
        <v>315</v>
      </c>
      <c r="G9827" t="s">
        <v>201</v>
      </c>
      <c r="H9827">
        <v>12</v>
      </c>
      <c r="I9827">
        <v>40114.61</v>
      </c>
      <c r="J9827">
        <v>481375.32</v>
      </c>
      <c r="K9827">
        <v>1009.82</v>
      </c>
      <c r="L9827">
        <v>943</v>
      </c>
      <c r="M9827" t="s">
        <v>29</v>
      </c>
      <c r="N9827" t="s">
        <v>43</v>
      </c>
      <c r="O9827">
        <v>77611.02</v>
      </c>
      <c r="P9827">
        <f>_xlfn.DAYS(Table3[[#This Row],[Delivery_Date]],Table3[[#This Row],[Order_Date]])</f>
        <v>13</v>
      </c>
    </row>
    <row r="9828" spans="1:16" x14ac:dyDescent="0.25">
      <c r="A9828">
        <v>9827</v>
      </c>
      <c r="B9828" t="s">
        <v>44</v>
      </c>
      <c r="C9828" t="s">
        <v>24</v>
      </c>
      <c r="D9828" t="s">
        <v>25</v>
      </c>
      <c r="E9828" t="s">
        <v>46</v>
      </c>
      <c r="F9828" t="s">
        <v>255</v>
      </c>
      <c r="G9828" t="s">
        <v>409</v>
      </c>
      <c r="H9828">
        <v>5</v>
      </c>
      <c r="I9828">
        <v>5557.35</v>
      </c>
      <c r="J9828">
        <v>27786.75</v>
      </c>
      <c r="K9828">
        <v>3433.51</v>
      </c>
      <c r="L9828">
        <v>951</v>
      </c>
      <c r="M9828" t="s">
        <v>21</v>
      </c>
      <c r="N9828" t="s">
        <v>30</v>
      </c>
      <c r="O9828">
        <v>2320.21</v>
      </c>
      <c r="P9828">
        <f>_xlfn.DAYS(Table3[[#This Row],[Delivery_Date]],Table3[[#This Row],[Order_Date]])</f>
        <v>15</v>
      </c>
    </row>
    <row r="9829" spans="1:16" x14ac:dyDescent="0.25">
      <c r="A9829">
        <v>9828</v>
      </c>
      <c r="B9829" t="s">
        <v>15</v>
      </c>
      <c r="C9829" t="s">
        <v>16</v>
      </c>
      <c r="D9829" t="s">
        <v>32</v>
      </c>
      <c r="E9829" t="s">
        <v>46</v>
      </c>
      <c r="F9829" t="s">
        <v>387</v>
      </c>
      <c r="G9829" t="s">
        <v>249</v>
      </c>
      <c r="H9829">
        <v>80</v>
      </c>
      <c r="I9829">
        <v>49307.94</v>
      </c>
      <c r="J9829">
        <v>3944635.2</v>
      </c>
      <c r="K9829">
        <v>4759.0200000000004</v>
      </c>
      <c r="L9829">
        <v>627</v>
      </c>
      <c r="M9829" t="s">
        <v>42</v>
      </c>
      <c r="N9829" t="s">
        <v>36</v>
      </c>
      <c r="O9829">
        <v>489650.46</v>
      </c>
      <c r="P9829">
        <f>_xlfn.DAYS(Table3[[#This Row],[Delivery_Date]],Table3[[#This Row],[Order_Date]])</f>
        <v>3</v>
      </c>
    </row>
    <row r="9830" spans="1:16" x14ac:dyDescent="0.25">
      <c r="A9830">
        <v>9829</v>
      </c>
      <c r="B9830" t="s">
        <v>15</v>
      </c>
      <c r="C9830" t="s">
        <v>38</v>
      </c>
      <c r="D9830" t="s">
        <v>17</v>
      </c>
      <c r="E9830" t="s">
        <v>18</v>
      </c>
      <c r="F9830" t="s">
        <v>379</v>
      </c>
      <c r="G9830" t="s">
        <v>198</v>
      </c>
      <c r="H9830">
        <v>92</v>
      </c>
      <c r="I9830">
        <v>32228.92</v>
      </c>
      <c r="J9830">
        <v>2965060.64</v>
      </c>
      <c r="K9830">
        <v>3009.14</v>
      </c>
      <c r="L9830">
        <v>809</v>
      </c>
      <c r="M9830" t="s">
        <v>21</v>
      </c>
      <c r="N9830" t="s">
        <v>36</v>
      </c>
      <c r="O9830">
        <v>539977.46</v>
      </c>
      <c r="P9830">
        <f>_xlfn.DAYS(Table3[[#This Row],[Delivery_Date]],Table3[[#This Row],[Order_Date]])</f>
        <v>8</v>
      </c>
    </row>
    <row r="9831" spans="1:16" x14ac:dyDescent="0.25">
      <c r="A9831">
        <v>9830</v>
      </c>
      <c r="B9831" t="s">
        <v>59</v>
      </c>
      <c r="C9831" t="s">
        <v>16</v>
      </c>
      <c r="D9831" t="s">
        <v>17</v>
      </c>
      <c r="E9831" t="s">
        <v>60</v>
      </c>
      <c r="F9831" t="s">
        <v>249</v>
      </c>
      <c r="G9831" t="s">
        <v>178</v>
      </c>
      <c r="H9831">
        <v>14</v>
      </c>
      <c r="I9831">
        <v>29873.74</v>
      </c>
      <c r="J9831">
        <v>418232.36</v>
      </c>
      <c r="K9831">
        <v>1356.88</v>
      </c>
      <c r="L9831">
        <v>363</v>
      </c>
      <c r="M9831" t="s">
        <v>42</v>
      </c>
      <c r="N9831" t="s">
        <v>36</v>
      </c>
      <c r="O9831">
        <v>82426.720000000001</v>
      </c>
      <c r="P9831">
        <f>_xlfn.DAYS(Table3[[#This Row],[Delivery_Date]],Table3[[#This Row],[Order_Date]])</f>
        <v>2</v>
      </c>
    </row>
    <row r="9832" spans="1:16" x14ac:dyDescent="0.25">
      <c r="A9832">
        <v>9831</v>
      </c>
      <c r="B9832" t="s">
        <v>23</v>
      </c>
      <c r="C9832" t="s">
        <v>24</v>
      </c>
      <c r="D9832" t="s">
        <v>39</v>
      </c>
      <c r="E9832" t="s">
        <v>60</v>
      </c>
      <c r="F9832" t="s">
        <v>324</v>
      </c>
      <c r="G9832" t="s">
        <v>376</v>
      </c>
      <c r="H9832">
        <v>90</v>
      </c>
      <c r="I9832">
        <v>42478.3</v>
      </c>
      <c r="J9832">
        <v>3823047</v>
      </c>
      <c r="K9832">
        <v>955.74</v>
      </c>
      <c r="L9832">
        <v>392</v>
      </c>
      <c r="M9832" t="s">
        <v>42</v>
      </c>
      <c r="N9832" t="s">
        <v>36</v>
      </c>
      <c r="O9832">
        <v>770037.05</v>
      </c>
      <c r="P9832">
        <f>_xlfn.DAYS(Table3[[#This Row],[Delivery_Date]],Table3[[#This Row],[Order_Date]])</f>
        <v>10</v>
      </c>
    </row>
    <row r="9833" spans="1:16" x14ac:dyDescent="0.25">
      <c r="A9833">
        <v>9832</v>
      </c>
      <c r="B9833" t="s">
        <v>44</v>
      </c>
      <c r="C9833" t="s">
        <v>38</v>
      </c>
      <c r="D9833" t="s">
        <v>39</v>
      </c>
      <c r="E9833" t="s">
        <v>60</v>
      </c>
      <c r="F9833" t="s">
        <v>139</v>
      </c>
      <c r="G9833" t="s">
        <v>262</v>
      </c>
      <c r="H9833">
        <v>13</v>
      </c>
      <c r="I9833">
        <v>45492.01</v>
      </c>
      <c r="J9833">
        <v>591396.13</v>
      </c>
      <c r="K9833">
        <v>3139.7</v>
      </c>
      <c r="L9833">
        <v>493</v>
      </c>
      <c r="M9833" t="s">
        <v>21</v>
      </c>
      <c r="N9833" t="s">
        <v>70</v>
      </c>
      <c r="O9833">
        <v>36249.129999999997</v>
      </c>
      <c r="P9833">
        <f>_xlfn.DAYS(Table3[[#This Row],[Delivery_Date]],Table3[[#This Row],[Order_Date]])</f>
        <v>2</v>
      </c>
    </row>
    <row r="9834" spans="1:16" x14ac:dyDescent="0.25">
      <c r="A9834">
        <v>9833</v>
      </c>
      <c r="B9834" t="s">
        <v>59</v>
      </c>
      <c r="C9834" t="s">
        <v>24</v>
      </c>
      <c r="D9834" t="s">
        <v>25</v>
      </c>
      <c r="E9834" t="s">
        <v>18</v>
      </c>
      <c r="F9834" t="s">
        <v>401</v>
      </c>
      <c r="G9834" t="s">
        <v>244</v>
      </c>
      <c r="H9834">
        <v>94</v>
      </c>
      <c r="I9834">
        <v>11128.13</v>
      </c>
      <c r="J9834">
        <v>1046044.22</v>
      </c>
      <c r="K9834">
        <v>153.77000000000001</v>
      </c>
      <c r="L9834">
        <v>516</v>
      </c>
      <c r="M9834" t="s">
        <v>35</v>
      </c>
      <c r="N9834" t="s">
        <v>36</v>
      </c>
      <c r="O9834">
        <v>192491.81</v>
      </c>
      <c r="P9834">
        <f>_xlfn.DAYS(Table3[[#This Row],[Delivery_Date]],Table3[[#This Row],[Order_Date]])</f>
        <v>10</v>
      </c>
    </row>
    <row r="9835" spans="1:16" x14ac:dyDescent="0.25">
      <c r="A9835">
        <v>9834</v>
      </c>
      <c r="B9835" t="s">
        <v>23</v>
      </c>
      <c r="C9835" t="s">
        <v>38</v>
      </c>
      <c r="D9835" t="s">
        <v>32</v>
      </c>
      <c r="E9835" t="s">
        <v>52</v>
      </c>
      <c r="F9835" t="s">
        <v>189</v>
      </c>
      <c r="G9835" t="s">
        <v>170</v>
      </c>
      <c r="H9835">
        <v>71</v>
      </c>
      <c r="I9835">
        <v>11163.64</v>
      </c>
      <c r="J9835">
        <v>792618.44</v>
      </c>
      <c r="K9835">
        <v>1983.35</v>
      </c>
      <c r="L9835">
        <v>327</v>
      </c>
      <c r="M9835" t="s">
        <v>21</v>
      </c>
      <c r="N9835" t="s">
        <v>70</v>
      </c>
      <c r="O9835">
        <v>96237.08</v>
      </c>
      <c r="P9835">
        <f>_xlfn.DAYS(Table3[[#This Row],[Delivery_Date]],Table3[[#This Row],[Order_Date]])</f>
        <v>15</v>
      </c>
    </row>
    <row r="9836" spans="1:16" x14ac:dyDescent="0.25">
      <c r="A9836">
        <v>9835</v>
      </c>
      <c r="B9836" t="s">
        <v>44</v>
      </c>
      <c r="C9836" t="s">
        <v>16</v>
      </c>
      <c r="D9836" t="s">
        <v>25</v>
      </c>
      <c r="E9836" t="s">
        <v>46</v>
      </c>
      <c r="F9836" t="s">
        <v>61</v>
      </c>
      <c r="G9836" t="s">
        <v>107</v>
      </c>
      <c r="H9836">
        <v>86</v>
      </c>
      <c r="I9836">
        <v>31291.47</v>
      </c>
      <c r="J9836">
        <v>2691066.42</v>
      </c>
      <c r="K9836">
        <v>1154.44</v>
      </c>
      <c r="L9836">
        <v>562</v>
      </c>
      <c r="M9836" t="s">
        <v>42</v>
      </c>
      <c r="N9836" t="s">
        <v>36</v>
      </c>
      <c r="O9836">
        <v>464953.28</v>
      </c>
      <c r="P9836">
        <f>_xlfn.DAYS(Table3[[#This Row],[Delivery_Date]],Table3[[#This Row],[Order_Date]])</f>
        <v>10</v>
      </c>
    </row>
    <row r="9837" spans="1:16" x14ac:dyDescent="0.25">
      <c r="A9837">
        <v>9836</v>
      </c>
      <c r="B9837" t="s">
        <v>23</v>
      </c>
      <c r="C9837" t="s">
        <v>16</v>
      </c>
      <c r="D9837" t="s">
        <v>32</v>
      </c>
      <c r="E9837" t="s">
        <v>60</v>
      </c>
      <c r="F9837" t="s">
        <v>363</v>
      </c>
      <c r="G9837" t="s">
        <v>33</v>
      </c>
      <c r="H9837">
        <v>30</v>
      </c>
      <c r="I9837">
        <v>23378.37</v>
      </c>
      <c r="J9837">
        <v>701351.1</v>
      </c>
      <c r="K9837">
        <v>464.39</v>
      </c>
      <c r="L9837">
        <v>920</v>
      </c>
      <c r="M9837" t="s">
        <v>29</v>
      </c>
      <c r="N9837" t="s">
        <v>22</v>
      </c>
      <c r="O9837">
        <v>142937.29999999999</v>
      </c>
      <c r="P9837">
        <f>_xlfn.DAYS(Table3[[#This Row],[Delivery_Date]],Table3[[#This Row],[Order_Date]])</f>
        <v>11</v>
      </c>
    </row>
    <row r="9838" spans="1:16" x14ac:dyDescent="0.25">
      <c r="A9838">
        <v>9837</v>
      </c>
      <c r="B9838" t="s">
        <v>44</v>
      </c>
      <c r="C9838" t="s">
        <v>16</v>
      </c>
      <c r="D9838" t="s">
        <v>39</v>
      </c>
      <c r="E9838" t="s">
        <v>26</v>
      </c>
      <c r="F9838" t="s">
        <v>352</v>
      </c>
      <c r="G9838" t="s">
        <v>126</v>
      </c>
      <c r="H9838">
        <v>96</v>
      </c>
      <c r="I9838">
        <v>7109.87</v>
      </c>
      <c r="J9838">
        <v>682547.52</v>
      </c>
      <c r="K9838">
        <v>4575.55</v>
      </c>
      <c r="L9838">
        <v>869</v>
      </c>
      <c r="M9838" t="s">
        <v>21</v>
      </c>
      <c r="N9838" t="s">
        <v>70</v>
      </c>
      <c r="O9838">
        <v>99414.84</v>
      </c>
      <c r="P9838">
        <f>_xlfn.DAYS(Table3[[#This Row],[Delivery_Date]],Table3[[#This Row],[Order_Date]])</f>
        <v>12</v>
      </c>
    </row>
    <row r="9839" spans="1:16" x14ac:dyDescent="0.25">
      <c r="A9839">
        <v>9838</v>
      </c>
      <c r="B9839" t="s">
        <v>59</v>
      </c>
      <c r="C9839" t="s">
        <v>16</v>
      </c>
      <c r="D9839" t="s">
        <v>39</v>
      </c>
      <c r="E9839" t="s">
        <v>18</v>
      </c>
      <c r="F9839" t="s">
        <v>331</v>
      </c>
      <c r="G9839" t="s">
        <v>325</v>
      </c>
      <c r="H9839">
        <v>2</v>
      </c>
      <c r="I9839">
        <v>33649.949999999997</v>
      </c>
      <c r="J9839">
        <v>67299.899999999994</v>
      </c>
      <c r="K9839">
        <v>2310.84</v>
      </c>
      <c r="L9839">
        <v>288</v>
      </c>
      <c r="M9839" t="s">
        <v>29</v>
      </c>
      <c r="N9839" t="s">
        <v>36</v>
      </c>
      <c r="O9839">
        <v>4764.1899999999996</v>
      </c>
      <c r="P9839">
        <f>_xlfn.DAYS(Table3[[#This Row],[Delivery_Date]],Table3[[#This Row],[Order_Date]])</f>
        <v>13</v>
      </c>
    </row>
    <row r="9840" spans="1:16" x14ac:dyDescent="0.25">
      <c r="A9840">
        <v>9839</v>
      </c>
      <c r="B9840" t="s">
        <v>23</v>
      </c>
      <c r="C9840" t="s">
        <v>16</v>
      </c>
      <c r="D9840" t="s">
        <v>45</v>
      </c>
      <c r="E9840" t="s">
        <v>18</v>
      </c>
      <c r="F9840" t="s">
        <v>99</v>
      </c>
      <c r="G9840" t="s">
        <v>239</v>
      </c>
      <c r="H9840">
        <v>86</v>
      </c>
      <c r="I9840">
        <v>33690.99</v>
      </c>
      <c r="J9840">
        <v>2897425.14</v>
      </c>
      <c r="K9840">
        <v>3554.28</v>
      </c>
      <c r="L9840">
        <v>166</v>
      </c>
      <c r="M9840" t="s">
        <v>29</v>
      </c>
      <c r="N9840" t="s">
        <v>43</v>
      </c>
      <c r="O9840">
        <v>312942.39</v>
      </c>
      <c r="P9840">
        <f>_xlfn.DAYS(Table3[[#This Row],[Delivery_Date]],Table3[[#This Row],[Order_Date]])</f>
        <v>6</v>
      </c>
    </row>
    <row r="9841" spans="1:16" x14ac:dyDescent="0.25">
      <c r="A9841">
        <v>9840</v>
      </c>
      <c r="B9841" t="s">
        <v>23</v>
      </c>
      <c r="C9841" t="s">
        <v>38</v>
      </c>
      <c r="D9841" t="s">
        <v>32</v>
      </c>
      <c r="E9841" t="s">
        <v>46</v>
      </c>
      <c r="F9841" t="s">
        <v>194</v>
      </c>
      <c r="G9841" t="s">
        <v>267</v>
      </c>
      <c r="H9841">
        <v>10</v>
      </c>
      <c r="I9841">
        <v>7788.29</v>
      </c>
      <c r="J9841">
        <v>77882.899999999994</v>
      </c>
      <c r="K9841">
        <v>2168.25</v>
      </c>
      <c r="L9841">
        <v>735</v>
      </c>
      <c r="M9841" t="s">
        <v>21</v>
      </c>
      <c r="N9841" t="s">
        <v>22</v>
      </c>
      <c r="O9841">
        <v>8028.7</v>
      </c>
      <c r="P9841">
        <f>_xlfn.DAYS(Table3[[#This Row],[Delivery_Date]],Table3[[#This Row],[Order_Date]])</f>
        <v>4</v>
      </c>
    </row>
    <row r="9842" spans="1:16" x14ac:dyDescent="0.25">
      <c r="A9842">
        <v>9841</v>
      </c>
      <c r="B9842" t="s">
        <v>23</v>
      </c>
      <c r="C9842" t="s">
        <v>24</v>
      </c>
      <c r="D9842" t="s">
        <v>45</v>
      </c>
      <c r="E9842" t="s">
        <v>46</v>
      </c>
      <c r="F9842" t="s">
        <v>67</v>
      </c>
      <c r="G9842" t="s">
        <v>160</v>
      </c>
      <c r="H9842">
        <v>96</v>
      </c>
      <c r="I9842">
        <v>43158.65</v>
      </c>
      <c r="J9842">
        <v>4143230.4</v>
      </c>
      <c r="K9842">
        <v>544.47</v>
      </c>
      <c r="L9842">
        <v>938</v>
      </c>
      <c r="M9842" t="s">
        <v>29</v>
      </c>
      <c r="N9842" t="s">
        <v>70</v>
      </c>
      <c r="O9842">
        <v>400061.47</v>
      </c>
      <c r="P9842">
        <f>_xlfn.DAYS(Table3[[#This Row],[Delivery_Date]],Table3[[#This Row],[Order_Date]])</f>
        <v>3</v>
      </c>
    </row>
    <row r="9843" spans="1:16" x14ac:dyDescent="0.25">
      <c r="A9843">
        <v>9842</v>
      </c>
      <c r="B9843" t="s">
        <v>44</v>
      </c>
      <c r="C9843" t="s">
        <v>16</v>
      </c>
      <c r="D9843" t="s">
        <v>39</v>
      </c>
      <c r="E9843" t="s">
        <v>18</v>
      </c>
      <c r="F9843" t="s">
        <v>225</v>
      </c>
      <c r="G9843" t="s">
        <v>349</v>
      </c>
      <c r="H9843">
        <v>59</v>
      </c>
      <c r="I9843">
        <v>15716.69</v>
      </c>
      <c r="J9843">
        <v>927284.71</v>
      </c>
      <c r="K9843">
        <v>4998.08</v>
      </c>
      <c r="L9843">
        <v>18</v>
      </c>
      <c r="M9843" t="s">
        <v>42</v>
      </c>
      <c r="N9843" t="s">
        <v>70</v>
      </c>
      <c r="O9843">
        <v>190636.23</v>
      </c>
      <c r="P9843">
        <f>_xlfn.DAYS(Table3[[#This Row],[Delivery_Date]],Table3[[#This Row],[Order_Date]])</f>
        <v>7</v>
      </c>
    </row>
    <row r="9844" spans="1:16" x14ac:dyDescent="0.25">
      <c r="A9844">
        <v>9843</v>
      </c>
      <c r="B9844" t="s">
        <v>15</v>
      </c>
      <c r="C9844" t="s">
        <v>16</v>
      </c>
      <c r="D9844" t="s">
        <v>39</v>
      </c>
      <c r="E9844" t="s">
        <v>18</v>
      </c>
      <c r="F9844" t="s">
        <v>116</v>
      </c>
      <c r="G9844" t="s">
        <v>342</v>
      </c>
      <c r="H9844">
        <v>69</v>
      </c>
      <c r="I9844">
        <v>15412.22</v>
      </c>
      <c r="J9844">
        <v>1063443.18</v>
      </c>
      <c r="K9844">
        <v>1393.63</v>
      </c>
      <c r="L9844">
        <v>102</v>
      </c>
      <c r="M9844" t="s">
        <v>35</v>
      </c>
      <c r="N9844" t="s">
        <v>43</v>
      </c>
      <c r="O9844">
        <v>170699.86</v>
      </c>
      <c r="P9844">
        <f>_xlfn.DAYS(Table3[[#This Row],[Delivery_Date]],Table3[[#This Row],[Order_Date]])</f>
        <v>8</v>
      </c>
    </row>
    <row r="9845" spans="1:16" x14ac:dyDescent="0.25">
      <c r="A9845">
        <v>9844</v>
      </c>
      <c r="B9845" t="s">
        <v>31</v>
      </c>
      <c r="C9845" t="s">
        <v>38</v>
      </c>
      <c r="D9845" t="s">
        <v>32</v>
      </c>
      <c r="E9845" t="s">
        <v>18</v>
      </c>
      <c r="F9845" t="s">
        <v>88</v>
      </c>
      <c r="G9845" t="s">
        <v>170</v>
      </c>
      <c r="H9845">
        <v>46</v>
      </c>
      <c r="I9845">
        <v>20113.849999999999</v>
      </c>
      <c r="J9845">
        <v>925237.1</v>
      </c>
      <c r="K9845">
        <v>1636.54</v>
      </c>
      <c r="L9845">
        <v>656</v>
      </c>
      <c r="M9845" t="s">
        <v>42</v>
      </c>
      <c r="N9845" t="s">
        <v>36</v>
      </c>
      <c r="O9845">
        <v>138379.22</v>
      </c>
      <c r="P9845">
        <f>_xlfn.DAYS(Table3[[#This Row],[Delivery_Date]],Table3[[#This Row],[Order_Date]])</f>
        <v>14</v>
      </c>
    </row>
    <row r="9846" spans="1:16" x14ac:dyDescent="0.25">
      <c r="A9846">
        <v>9845</v>
      </c>
      <c r="B9846" t="s">
        <v>31</v>
      </c>
      <c r="C9846" t="s">
        <v>38</v>
      </c>
      <c r="D9846" t="s">
        <v>17</v>
      </c>
      <c r="E9846" t="s">
        <v>60</v>
      </c>
      <c r="F9846" t="s">
        <v>259</v>
      </c>
      <c r="G9846" t="s">
        <v>264</v>
      </c>
      <c r="H9846">
        <v>28</v>
      </c>
      <c r="I9846">
        <v>3769.04</v>
      </c>
      <c r="J9846">
        <v>105533.12</v>
      </c>
      <c r="K9846">
        <v>2003.61</v>
      </c>
      <c r="L9846">
        <v>861</v>
      </c>
      <c r="M9846" t="s">
        <v>42</v>
      </c>
      <c r="N9846" t="s">
        <v>36</v>
      </c>
      <c r="O9846">
        <v>11075.84</v>
      </c>
      <c r="P9846">
        <f>_xlfn.DAYS(Table3[[#This Row],[Delivery_Date]],Table3[[#This Row],[Order_Date]])</f>
        <v>12</v>
      </c>
    </row>
    <row r="9847" spans="1:16" x14ac:dyDescent="0.25">
      <c r="A9847">
        <v>9846</v>
      </c>
      <c r="B9847" t="s">
        <v>23</v>
      </c>
      <c r="C9847" t="s">
        <v>16</v>
      </c>
      <c r="D9847" t="s">
        <v>39</v>
      </c>
      <c r="E9847" t="s">
        <v>46</v>
      </c>
      <c r="F9847" t="s">
        <v>384</v>
      </c>
      <c r="G9847" t="s">
        <v>56</v>
      </c>
      <c r="H9847">
        <v>61</v>
      </c>
      <c r="I9847">
        <v>22600.65</v>
      </c>
      <c r="J9847">
        <v>1378639.65</v>
      </c>
      <c r="K9847">
        <v>4776.46</v>
      </c>
      <c r="L9847">
        <v>941</v>
      </c>
      <c r="M9847" t="s">
        <v>35</v>
      </c>
      <c r="N9847" t="s">
        <v>70</v>
      </c>
      <c r="O9847">
        <v>128154.6</v>
      </c>
      <c r="P9847">
        <f>_xlfn.DAYS(Table3[[#This Row],[Delivery_Date]],Table3[[#This Row],[Order_Date]])</f>
        <v>5</v>
      </c>
    </row>
    <row r="9848" spans="1:16" x14ac:dyDescent="0.25">
      <c r="A9848">
        <v>9847</v>
      </c>
      <c r="B9848" t="s">
        <v>15</v>
      </c>
      <c r="C9848" t="s">
        <v>38</v>
      </c>
      <c r="D9848" t="s">
        <v>45</v>
      </c>
      <c r="E9848" t="s">
        <v>18</v>
      </c>
      <c r="F9848" t="s">
        <v>34</v>
      </c>
      <c r="G9848" t="s">
        <v>174</v>
      </c>
      <c r="H9848">
        <v>4</v>
      </c>
      <c r="I9848">
        <v>16683.71</v>
      </c>
      <c r="J9848">
        <v>66734.84</v>
      </c>
      <c r="K9848">
        <v>4461.45</v>
      </c>
      <c r="L9848">
        <v>415</v>
      </c>
      <c r="M9848" t="s">
        <v>29</v>
      </c>
      <c r="N9848" t="s">
        <v>36</v>
      </c>
      <c r="O9848">
        <v>3571.82</v>
      </c>
      <c r="P9848">
        <f>_xlfn.DAYS(Table3[[#This Row],[Delivery_Date]],Table3[[#This Row],[Order_Date]])</f>
        <v>8</v>
      </c>
    </row>
    <row r="9849" spans="1:16" x14ac:dyDescent="0.25">
      <c r="A9849">
        <v>9848</v>
      </c>
      <c r="B9849" t="s">
        <v>65</v>
      </c>
      <c r="C9849" t="s">
        <v>24</v>
      </c>
      <c r="D9849" t="s">
        <v>39</v>
      </c>
      <c r="E9849" t="s">
        <v>46</v>
      </c>
      <c r="F9849" t="s">
        <v>20</v>
      </c>
      <c r="G9849" t="s">
        <v>77</v>
      </c>
      <c r="H9849">
        <v>42</v>
      </c>
      <c r="I9849">
        <v>8372.4</v>
      </c>
      <c r="J9849">
        <v>351640.8</v>
      </c>
      <c r="K9849">
        <v>567.12</v>
      </c>
      <c r="L9849">
        <v>11</v>
      </c>
      <c r="M9849" t="s">
        <v>29</v>
      </c>
      <c r="N9849" t="s">
        <v>43</v>
      </c>
      <c r="O9849">
        <v>22406.29</v>
      </c>
      <c r="P9849">
        <f>_xlfn.DAYS(Table3[[#This Row],[Delivery_Date]],Table3[[#This Row],[Order_Date]])</f>
        <v>6</v>
      </c>
    </row>
    <row r="9850" spans="1:16" x14ac:dyDescent="0.25">
      <c r="A9850">
        <v>9849</v>
      </c>
      <c r="B9850" t="s">
        <v>15</v>
      </c>
      <c r="C9850" t="s">
        <v>24</v>
      </c>
      <c r="D9850" t="s">
        <v>32</v>
      </c>
      <c r="E9850" t="s">
        <v>52</v>
      </c>
      <c r="F9850" t="s">
        <v>242</v>
      </c>
      <c r="G9850" t="s">
        <v>299</v>
      </c>
      <c r="H9850">
        <v>48</v>
      </c>
      <c r="I9850">
        <v>20702.7</v>
      </c>
      <c r="J9850">
        <v>993729.6</v>
      </c>
      <c r="K9850">
        <v>116.55</v>
      </c>
      <c r="L9850">
        <v>439</v>
      </c>
      <c r="M9850" t="s">
        <v>35</v>
      </c>
      <c r="N9850" t="s">
        <v>36</v>
      </c>
      <c r="O9850">
        <v>201654.32</v>
      </c>
      <c r="P9850">
        <f>_xlfn.DAYS(Table3[[#This Row],[Delivery_Date]],Table3[[#This Row],[Order_Date]])</f>
        <v>13</v>
      </c>
    </row>
    <row r="9851" spans="1:16" x14ac:dyDescent="0.25">
      <c r="A9851">
        <v>9850</v>
      </c>
      <c r="B9851" t="s">
        <v>23</v>
      </c>
      <c r="C9851" t="s">
        <v>38</v>
      </c>
      <c r="D9851" t="s">
        <v>17</v>
      </c>
      <c r="E9851" t="s">
        <v>26</v>
      </c>
      <c r="F9851" t="s">
        <v>335</v>
      </c>
      <c r="G9851" t="s">
        <v>134</v>
      </c>
      <c r="H9851">
        <v>49</v>
      </c>
      <c r="I9851">
        <v>27256.07</v>
      </c>
      <c r="J9851">
        <v>1335547.43</v>
      </c>
      <c r="K9851">
        <v>2894.02</v>
      </c>
      <c r="L9851">
        <v>337</v>
      </c>
      <c r="M9851" t="s">
        <v>42</v>
      </c>
      <c r="N9851" t="s">
        <v>43</v>
      </c>
      <c r="O9851">
        <v>328794.45</v>
      </c>
      <c r="P9851">
        <f>_xlfn.DAYS(Table3[[#This Row],[Delivery_Date]],Table3[[#This Row],[Order_Date]])</f>
        <v>1</v>
      </c>
    </row>
    <row r="9852" spans="1:16" x14ac:dyDescent="0.25">
      <c r="A9852">
        <v>9851</v>
      </c>
      <c r="B9852" t="s">
        <v>31</v>
      </c>
      <c r="C9852" t="s">
        <v>38</v>
      </c>
      <c r="D9852" t="s">
        <v>45</v>
      </c>
      <c r="E9852" t="s">
        <v>52</v>
      </c>
      <c r="F9852" t="s">
        <v>109</v>
      </c>
      <c r="G9852" t="s">
        <v>159</v>
      </c>
      <c r="H9852">
        <v>31</v>
      </c>
      <c r="I9852">
        <v>2230.94</v>
      </c>
      <c r="J9852">
        <v>69159.14</v>
      </c>
      <c r="K9852">
        <v>1777.32</v>
      </c>
      <c r="L9852">
        <v>55</v>
      </c>
      <c r="M9852" t="s">
        <v>29</v>
      </c>
      <c r="N9852" t="s">
        <v>22</v>
      </c>
      <c r="O9852">
        <v>15909.55</v>
      </c>
      <c r="P9852">
        <f>_xlfn.DAYS(Table3[[#This Row],[Delivery_Date]],Table3[[#This Row],[Order_Date]])</f>
        <v>1</v>
      </c>
    </row>
    <row r="9853" spans="1:16" x14ac:dyDescent="0.25">
      <c r="A9853">
        <v>9852</v>
      </c>
      <c r="B9853" t="s">
        <v>51</v>
      </c>
      <c r="C9853" t="s">
        <v>16</v>
      </c>
      <c r="D9853" t="s">
        <v>45</v>
      </c>
      <c r="E9853" t="s">
        <v>18</v>
      </c>
      <c r="F9853" t="s">
        <v>195</v>
      </c>
      <c r="G9853" t="s">
        <v>324</v>
      </c>
      <c r="H9853">
        <v>13</v>
      </c>
      <c r="I9853">
        <v>46151.48</v>
      </c>
      <c r="J9853">
        <v>599969.24</v>
      </c>
      <c r="K9853">
        <v>1020.47</v>
      </c>
      <c r="L9853">
        <v>961</v>
      </c>
      <c r="M9853" t="s">
        <v>29</v>
      </c>
      <c r="N9853" t="s">
        <v>43</v>
      </c>
      <c r="O9853">
        <v>127679.62</v>
      </c>
      <c r="P9853">
        <f>_xlfn.DAYS(Table3[[#This Row],[Delivery_Date]],Table3[[#This Row],[Order_Date]])</f>
        <v>1</v>
      </c>
    </row>
    <row r="9854" spans="1:16" x14ac:dyDescent="0.25">
      <c r="A9854">
        <v>9853</v>
      </c>
      <c r="B9854" t="s">
        <v>59</v>
      </c>
      <c r="C9854" t="s">
        <v>38</v>
      </c>
      <c r="D9854" t="s">
        <v>17</v>
      </c>
      <c r="E9854" t="s">
        <v>52</v>
      </c>
      <c r="F9854" t="s">
        <v>301</v>
      </c>
      <c r="G9854" t="s">
        <v>351</v>
      </c>
      <c r="H9854">
        <v>42</v>
      </c>
      <c r="I9854">
        <v>22180.68</v>
      </c>
      <c r="J9854">
        <v>931588.56</v>
      </c>
      <c r="K9854">
        <v>3620.04</v>
      </c>
      <c r="L9854">
        <v>139</v>
      </c>
      <c r="M9854" t="s">
        <v>35</v>
      </c>
      <c r="N9854" t="s">
        <v>43</v>
      </c>
      <c r="O9854">
        <v>124523.12</v>
      </c>
      <c r="P9854">
        <f>_xlfn.DAYS(Table3[[#This Row],[Delivery_Date]],Table3[[#This Row],[Order_Date]])</f>
        <v>15</v>
      </c>
    </row>
    <row r="9855" spans="1:16" x14ac:dyDescent="0.25">
      <c r="A9855">
        <v>9854</v>
      </c>
      <c r="B9855" t="s">
        <v>44</v>
      </c>
      <c r="C9855" t="s">
        <v>38</v>
      </c>
      <c r="D9855" t="s">
        <v>17</v>
      </c>
      <c r="E9855" t="s">
        <v>26</v>
      </c>
      <c r="F9855" t="s">
        <v>226</v>
      </c>
      <c r="G9855" t="s">
        <v>281</v>
      </c>
      <c r="H9855">
        <v>40</v>
      </c>
      <c r="I9855">
        <v>27726.47</v>
      </c>
      <c r="J9855">
        <v>1109058.8</v>
      </c>
      <c r="K9855">
        <v>3633.95</v>
      </c>
      <c r="L9855">
        <v>75</v>
      </c>
      <c r="M9855" t="s">
        <v>42</v>
      </c>
      <c r="N9855" t="s">
        <v>22</v>
      </c>
      <c r="O9855">
        <v>194517.12</v>
      </c>
      <c r="P9855">
        <f>_xlfn.DAYS(Table3[[#This Row],[Delivery_Date]],Table3[[#This Row],[Order_Date]])</f>
        <v>12</v>
      </c>
    </row>
    <row r="9856" spans="1:16" x14ac:dyDescent="0.25">
      <c r="A9856">
        <v>9855</v>
      </c>
      <c r="B9856" t="s">
        <v>37</v>
      </c>
      <c r="C9856" t="s">
        <v>24</v>
      </c>
      <c r="D9856" t="s">
        <v>39</v>
      </c>
      <c r="E9856" t="s">
        <v>52</v>
      </c>
      <c r="F9856" t="s">
        <v>183</v>
      </c>
      <c r="G9856" t="s">
        <v>349</v>
      </c>
      <c r="H9856">
        <v>11</v>
      </c>
      <c r="I9856">
        <v>35767.94</v>
      </c>
      <c r="J9856">
        <v>393447.34</v>
      </c>
      <c r="K9856">
        <v>1695.72</v>
      </c>
      <c r="L9856">
        <v>527</v>
      </c>
      <c r="M9856" t="s">
        <v>29</v>
      </c>
      <c r="N9856" t="s">
        <v>36</v>
      </c>
      <c r="O9856">
        <v>20191.37</v>
      </c>
      <c r="P9856">
        <f>_xlfn.DAYS(Table3[[#This Row],[Delivery_Date]],Table3[[#This Row],[Order_Date]])</f>
        <v>15</v>
      </c>
    </row>
    <row r="9857" spans="1:16" x14ac:dyDescent="0.25">
      <c r="A9857">
        <v>9856</v>
      </c>
      <c r="B9857" t="s">
        <v>51</v>
      </c>
      <c r="C9857" t="s">
        <v>38</v>
      </c>
      <c r="D9857" t="s">
        <v>17</v>
      </c>
      <c r="E9857" t="s">
        <v>18</v>
      </c>
      <c r="F9857" t="s">
        <v>184</v>
      </c>
      <c r="G9857" t="s">
        <v>352</v>
      </c>
      <c r="H9857">
        <v>11</v>
      </c>
      <c r="I9857">
        <v>21861.7</v>
      </c>
      <c r="J9857">
        <v>240478.7</v>
      </c>
      <c r="K9857">
        <v>4326.3100000000004</v>
      </c>
      <c r="L9857">
        <v>881</v>
      </c>
      <c r="M9857" t="s">
        <v>29</v>
      </c>
      <c r="N9857" t="s">
        <v>70</v>
      </c>
      <c r="O9857">
        <v>33404.04</v>
      </c>
      <c r="P9857">
        <f>_xlfn.DAYS(Table3[[#This Row],[Delivery_Date]],Table3[[#This Row],[Order_Date]])</f>
        <v>6</v>
      </c>
    </row>
    <row r="9858" spans="1:16" x14ac:dyDescent="0.25">
      <c r="A9858">
        <v>9857</v>
      </c>
      <c r="B9858" t="s">
        <v>51</v>
      </c>
      <c r="C9858" t="s">
        <v>16</v>
      </c>
      <c r="D9858" t="s">
        <v>45</v>
      </c>
      <c r="E9858" t="s">
        <v>52</v>
      </c>
      <c r="F9858" t="s">
        <v>74</v>
      </c>
      <c r="G9858" t="s">
        <v>76</v>
      </c>
      <c r="H9858">
        <v>32</v>
      </c>
      <c r="I9858">
        <v>18597.59</v>
      </c>
      <c r="J9858">
        <v>595122.88</v>
      </c>
      <c r="K9858">
        <v>4627.88</v>
      </c>
      <c r="L9858">
        <v>445</v>
      </c>
      <c r="M9858" t="s">
        <v>21</v>
      </c>
      <c r="N9858" t="s">
        <v>30</v>
      </c>
      <c r="O9858">
        <v>99340.1</v>
      </c>
      <c r="P9858">
        <f>_xlfn.DAYS(Table3[[#This Row],[Delivery_Date]],Table3[[#This Row],[Order_Date]])</f>
        <v>8</v>
      </c>
    </row>
    <row r="9859" spans="1:16" x14ac:dyDescent="0.25">
      <c r="A9859">
        <v>9858</v>
      </c>
      <c r="B9859" t="s">
        <v>51</v>
      </c>
      <c r="C9859" t="s">
        <v>16</v>
      </c>
      <c r="D9859" t="s">
        <v>39</v>
      </c>
      <c r="E9859" t="s">
        <v>60</v>
      </c>
      <c r="F9859" t="s">
        <v>158</v>
      </c>
      <c r="G9859" t="s">
        <v>80</v>
      </c>
      <c r="H9859">
        <v>21</v>
      </c>
      <c r="I9859">
        <v>2942.21</v>
      </c>
      <c r="J9859">
        <v>61786.41</v>
      </c>
      <c r="K9859">
        <v>1940.47</v>
      </c>
      <c r="L9859">
        <v>329</v>
      </c>
      <c r="M9859" t="s">
        <v>35</v>
      </c>
      <c r="N9859" t="s">
        <v>30</v>
      </c>
      <c r="O9859">
        <v>12674.92</v>
      </c>
      <c r="P9859">
        <f>_xlfn.DAYS(Table3[[#This Row],[Delivery_Date]],Table3[[#This Row],[Order_Date]])</f>
        <v>15</v>
      </c>
    </row>
    <row r="9860" spans="1:16" x14ac:dyDescent="0.25">
      <c r="A9860">
        <v>9859</v>
      </c>
      <c r="B9860" t="s">
        <v>31</v>
      </c>
      <c r="C9860" t="s">
        <v>38</v>
      </c>
      <c r="D9860" t="s">
        <v>39</v>
      </c>
      <c r="E9860" t="s">
        <v>26</v>
      </c>
      <c r="F9860" t="s">
        <v>226</v>
      </c>
      <c r="G9860" t="s">
        <v>177</v>
      </c>
      <c r="H9860">
        <v>62</v>
      </c>
      <c r="I9860">
        <v>5802.21</v>
      </c>
      <c r="J9860">
        <v>359737.02</v>
      </c>
      <c r="K9860">
        <v>2916.08</v>
      </c>
      <c r="L9860">
        <v>74</v>
      </c>
      <c r="M9860" t="s">
        <v>35</v>
      </c>
      <c r="N9860" t="s">
        <v>36</v>
      </c>
      <c r="O9860">
        <v>53949.04</v>
      </c>
      <c r="P9860">
        <f>_xlfn.DAYS(Table3[[#This Row],[Delivery_Date]],Table3[[#This Row],[Order_Date]])</f>
        <v>3</v>
      </c>
    </row>
    <row r="9861" spans="1:16" x14ac:dyDescent="0.25">
      <c r="A9861">
        <v>9860</v>
      </c>
      <c r="B9861" t="s">
        <v>15</v>
      </c>
      <c r="C9861" t="s">
        <v>16</v>
      </c>
      <c r="D9861" t="s">
        <v>45</v>
      </c>
      <c r="E9861" t="s">
        <v>18</v>
      </c>
      <c r="F9861" t="s">
        <v>308</v>
      </c>
      <c r="G9861" t="s">
        <v>388</v>
      </c>
      <c r="H9861">
        <v>41</v>
      </c>
      <c r="I9861">
        <v>25259.59</v>
      </c>
      <c r="J9861">
        <v>1035643.19</v>
      </c>
      <c r="K9861">
        <v>1787.59</v>
      </c>
      <c r="L9861">
        <v>781</v>
      </c>
      <c r="M9861" t="s">
        <v>35</v>
      </c>
      <c r="N9861" t="s">
        <v>30</v>
      </c>
      <c r="O9861">
        <v>232741.13</v>
      </c>
      <c r="P9861">
        <f>_xlfn.DAYS(Table3[[#This Row],[Delivery_Date]],Table3[[#This Row],[Order_Date]])</f>
        <v>15</v>
      </c>
    </row>
    <row r="9862" spans="1:16" x14ac:dyDescent="0.25">
      <c r="A9862">
        <v>9861</v>
      </c>
      <c r="B9862" t="s">
        <v>15</v>
      </c>
      <c r="C9862" t="s">
        <v>16</v>
      </c>
      <c r="D9862" t="s">
        <v>32</v>
      </c>
      <c r="E9862" t="s">
        <v>52</v>
      </c>
      <c r="F9862" t="s">
        <v>343</v>
      </c>
      <c r="G9862" t="s">
        <v>216</v>
      </c>
      <c r="H9862">
        <v>32</v>
      </c>
      <c r="I9862">
        <v>25053.03</v>
      </c>
      <c r="J9862">
        <v>801696.96</v>
      </c>
      <c r="K9862">
        <v>2764.21</v>
      </c>
      <c r="L9862">
        <v>187</v>
      </c>
      <c r="M9862" t="s">
        <v>29</v>
      </c>
      <c r="N9862" t="s">
        <v>22</v>
      </c>
      <c r="O9862">
        <v>145065.89000000001</v>
      </c>
      <c r="P9862">
        <f>_xlfn.DAYS(Table3[[#This Row],[Delivery_Date]],Table3[[#This Row],[Order_Date]])</f>
        <v>4</v>
      </c>
    </row>
    <row r="9863" spans="1:16" x14ac:dyDescent="0.25">
      <c r="A9863">
        <v>9862</v>
      </c>
      <c r="B9863" t="s">
        <v>51</v>
      </c>
      <c r="C9863" t="s">
        <v>16</v>
      </c>
      <c r="D9863" t="s">
        <v>45</v>
      </c>
      <c r="E9863" t="s">
        <v>52</v>
      </c>
      <c r="F9863" t="s">
        <v>228</v>
      </c>
      <c r="G9863" t="s">
        <v>416</v>
      </c>
      <c r="H9863">
        <v>93</v>
      </c>
      <c r="I9863">
        <v>43038.96</v>
      </c>
      <c r="J9863">
        <v>4002623.28</v>
      </c>
      <c r="K9863">
        <v>2606.92</v>
      </c>
      <c r="L9863">
        <v>477</v>
      </c>
      <c r="M9863" t="s">
        <v>35</v>
      </c>
      <c r="N9863" t="s">
        <v>36</v>
      </c>
      <c r="O9863">
        <v>388665.23</v>
      </c>
      <c r="P9863">
        <f>_xlfn.DAYS(Table3[[#This Row],[Delivery_Date]],Table3[[#This Row],[Order_Date]])</f>
        <v>1</v>
      </c>
    </row>
    <row r="9864" spans="1:16" x14ac:dyDescent="0.25">
      <c r="A9864">
        <v>9863</v>
      </c>
      <c r="B9864" t="s">
        <v>59</v>
      </c>
      <c r="C9864" t="s">
        <v>16</v>
      </c>
      <c r="D9864" t="s">
        <v>45</v>
      </c>
      <c r="E9864" t="s">
        <v>26</v>
      </c>
      <c r="F9864" t="s">
        <v>106</v>
      </c>
      <c r="G9864" t="s">
        <v>72</v>
      </c>
      <c r="H9864">
        <v>59</v>
      </c>
      <c r="I9864">
        <v>31681.96</v>
      </c>
      <c r="J9864">
        <v>1869235.64</v>
      </c>
      <c r="K9864">
        <v>3968.8</v>
      </c>
      <c r="L9864">
        <v>577</v>
      </c>
      <c r="M9864" t="s">
        <v>42</v>
      </c>
      <c r="N9864" t="s">
        <v>43</v>
      </c>
      <c r="O9864">
        <v>321758.51</v>
      </c>
      <c r="P9864">
        <f>_xlfn.DAYS(Table3[[#This Row],[Delivery_Date]],Table3[[#This Row],[Order_Date]])</f>
        <v>5</v>
      </c>
    </row>
    <row r="9865" spans="1:16" x14ac:dyDescent="0.25">
      <c r="A9865">
        <v>9864</v>
      </c>
      <c r="B9865" t="s">
        <v>51</v>
      </c>
      <c r="C9865" t="s">
        <v>38</v>
      </c>
      <c r="D9865" t="s">
        <v>17</v>
      </c>
      <c r="E9865" t="s">
        <v>60</v>
      </c>
      <c r="F9865" t="s">
        <v>53</v>
      </c>
      <c r="G9865" t="s">
        <v>193</v>
      </c>
      <c r="H9865">
        <v>35</v>
      </c>
      <c r="I9865">
        <v>12004.79</v>
      </c>
      <c r="J9865">
        <v>420167.65</v>
      </c>
      <c r="K9865">
        <v>963.28</v>
      </c>
      <c r="L9865">
        <v>553</v>
      </c>
      <c r="M9865" t="s">
        <v>21</v>
      </c>
      <c r="N9865" t="s">
        <v>30</v>
      </c>
      <c r="O9865">
        <v>52550.28</v>
      </c>
      <c r="P9865">
        <f>_xlfn.DAYS(Table3[[#This Row],[Delivery_Date]],Table3[[#This Row],[Order_Date]])</f>
        <v>4</v>
      </c>
    </row>
    <row r="9866" spans="1:16" x14ac:dyDescent="0.25">
      <c r="A9866">
        <v>9865</v>
      </c>
      <c r="B9866" t="s">
        <v>37</v>
      </c>
      <c r="C9866" t="s">
        <v>24</v>
      </c>
      <c r="D9866" t="s">
        <v>45</v>
      </c>
      <c r="E9866" t="s">
        <v>26</v>
      </c>
      <c r="F9866" t="s">
        <v>226</v>
      </c>
      <c r="G9866" t="s">
        <v>105</v>
      </c>
      <c r="H9866">
        <v>64</v>
      </c>
      <c r="I9866">
        <v>32666.54</v>
      </c>
      <c r="J9866">
        <v>2090658.56</v>
      </c>
      <c r="K9866">
        <v>168.17</v>
      </c>
      <c r="L9866">
        <v>640</v>
      </c>
      <c r="M9866" t="s">
        <v>35</v>
      </c>
      <c r="N9866" t="s">
        <v>43</v>
      </c>
      <c r="O9866">
        <v>134392.43</v>
      </c>
      <c r="P9866">
        <f>_xlfn.DAYS(Table3[[#This Row],[Delivery_Date]],Table3[[#This Row],[Order_Date]])</f>
        <v>6</v>
      </c>
    </row>
    <row r="9867" spans="1:16" x14ac:dyDescent="0.25">
      <c r="A9867">
        <v>9866</v>
      </c>
      <c r="B9867" t="s">
        <v>23</v>
      </c>
      <c r="C9867" t="s">
        <v>24</v>
      </c>
      <c r="D9867" t="s">
        <v>17</v>
      </c>
      <c r="E9867" t="s">
        <v>26</v>
      </c>
      <c r="F9867" t="s">
        <v>355</v>
      </c>
      <c r="G9867" t="s">
        <v>418</v>
      </c>
      <c r="H9867">
        <v>13</v>
      </c>
      <c r="I9867">
        <v>48975.61</v>
      </c>
      <c r="J9867">
        <v>636682.93000000005</v>
      </c>
      <c r="K9867">
        <v>3333.19</v>
      </c>
      <c r="L9867">
        <v>941</v>
      </c>
      <c r="M9867" t="s">
        <v>29</v>
      </c>
      <c r="N9867" t="s">
        <v>22</v>
      </c>
      <c r="O9867">
        <v>92272.17</v>
      </c>
      <c r="P9867">
        <f>_xlfn.DAYS(Table3[[#This Row],[Delivery_Date]],Table3[[#This Row],[Order_Date]])</f>
        <v>13</v>
      </c>
    </row>
    <row r="9868" spans="1:16" x14ac:dyDescent="0.25">
      <c r="A9868">
        <v>9867</v>
      </c>
      <c r="B9868" t="s">
        <v>51</v>
      </c>
      <c r="C9868" t="s">
        <v>16</v>
      </c>
      <c r="D9868" t="s">
        <v>25</v>
      </c>
      <c r="E9868" t="s">
        <v>52</v>
      </c>
      <c r="F9868" t="s">
        <v>253</v>
      </c>
      <c r="G9868" t="s">
        <v>175</v>
      </c>
      <c r="H9868">
        <v>94</v>
      </c>
      <c r="I9868">
        <v>22822.1</v>
      </c>
      <c r="J9868">
        <v>2145277.4</v>
      </c>
      <c r="K9868">
        <v>655.92</v>
      </c>
      <c r="L9868">
        <v>418</v>
      </c>
      <c r="M9868" t="s">
        <v>42</v>
      </c>
      <c r="N9868" t="s">
        <v>70</v>
      </c>
      <c r="O9868">
        <v>472231.99</v>
      </c>
      <c r="P9868">
        <f>_xlfn.DAYS(Table3[[#This Row],[Delivery_Date]],Table3[[#This Row],[Order_Date]])</f>
        <v>11</v>
      </c>
    </row>
    <row r="9869" spans="1:16" x14ac:dyDescent="0.25">
      <c r="A9869">
        <v>9868</v>
      </c>
      <c r="B9869" t="s">
        <v>23</v>
      </c>
      <c r="C9869" t="s">
        <v>38</v>
      </c>
      <c r="D9869" t="s">
        <v>39</v>
      </c>
      <c r="E9869" t="s">
        <v>52</v>
      </c>
      <c r="F9869" t="s">
        <v>155</v>
      </c>
      <c r="G9869" t="s">
        <v>317</v>
      </c>
      <c r="H9869">
        <v>20</v>
      </c>
      <c r="I9869">
        <v>11844.76</v>
      </c>
      <c r="J9869">
        <v>236895.2</v>
      </c>
      <c r="K9869">
        <v>1623.37</v>
      </c>
      <c r="L9869">
        <v>509</v>
      </c>
      <c r="M9869" t="s">
        <v>21</v>
      </c>
      <c r="N9869" t="s">
        <v>22</v>
      </c>
      <c r="O9869">
        <v>40574.83</v>
      </c>
      <c r="P9869">
        <f>_xlfn.DAYS(Table3[[#This Row],[Delivery_Date]],Table3[[#This Row],[Order_Date]])</f>
        <v>4</v>
      </c>
    </row>
    <row r="9870" spans="1:16" x14ac:dyDescent="0.25">
      <c r="A9870">
        <v>9869</v>
      </c>
      <c r="B9870" t="s">
        <v>23</v>
      </c>
      <c r="C9870" t="s">
        <v>24</v>
      </c>
      <c r="D9870" t="s">
        <v>17</v>
      </c>
      <c r="E9870" t="s">
        <v>18</v>
      </c>
      <c r="F9870" t="s">
        <v>244</v>
      </c>
      <c r="G9870" t="s">
        <v>262</v>
      </c>
      <c r="H9870">
        <v>39</v>
      </c>
      <c r="I9870">
        <v>28850.04</v>
      </c>
      <c r="J9870">
        <v>1125151.56</v>
      </c>
      <c r="K9870">
        <v>1946.85</v>
      </c>
      <c r="L9870">
        <v>50</v>
      </c>
      <c r="M9870" t="s">
        <v>29</v>
      </c>
      <c r="N9870" t="s">
        <v>30</v>
      </c>
      <c r="O9870">
        <v>254233.5</v>
      </c>
      <c r="P9870">
        <f>_xlfn.DAYS(Table3[[#This Row],[Delivery_Date]],Table3[[#This Row],[Order_Date]])</f>
        <v>5</v>
      </c>
    </row>
    <row r="9871" spans="1:16" x14ac:dyDescent="0.25">
      <c r="A9871">
        <v>9870</v>
      </c>
      <c r="B9871" t="s">
        <v>15</v>
      </c>
      <c r="C9871" t="s">
        <v>38</v>
      </c>
      <c r="D9871" t="s">
        <v>32</v>
      </c>
      <c r="E9871" t="s">
        <v>46</v>
      </c>
      <c r="F9871" t="s">
        <v>368</v>
      </c>
      <c r="G9871" t="s">
        <v>398</v>
      </c>
      <c r="H9871">
        <v>1</v>
      </c>
      <c r="I9871">
        <v>46878.86</v>
      </c>
      <c r="J9871">
        <v>46878.86</v>
      </c>
      <c r="K9871">
        <v>2480.21</v>
      </c>
      <c r="L9871">
        <v>659</v>
      </c>
      <c r="M9871" t="s">
        <v>35</v>
      </c>
      <c r="N9871" t="s">
        <v>36</v>
      </c>
      <c r="O9871">
        <v>8678.86</v>
      </c>
      <c r="P9871">
        <f>_xlfn.DAYS(Table3[[#This Row],[Delivery_Date]],Table3[[#This Row],[Order_Date]])</f>
        <v>1</v>
      </c>
    </row>
    <row r="9872" spans="1:16" x14ac:dyDescent="0.25">
      <c r="A9872">
        <v>9871</v>
      </c>
      <c r="B9872" t="s">
        <v>23</v>
      </c>
      <c r="C9872" t="s">
        <v>38</v>
      </c>
      <c r="D9872" t="s">
        <v>39</v>
      </c>
      <c r="E9872" t="s">
        <v>18</v>
      </c>
      <c r="F9872" t="s">
        <v>329</v>
      </c>
      <c r="G9872" t="s">
        <v>131</v>
      </c>
      <c r="H9872">
        <v>99</v>
      </c>
      <c r="I9872">
        <v>6294.12</v>
      </c>
      <c r="J9872">
        <v>623117.88</v>
      </c>
      <c r="K9872">
        <v>4984.08</v>
      </c>
      <c r="L9872">
        <v>122</v>
      </c>
      <c r="M9872" t="s">
        <v>42</v>
      </c>
      <c r="N9872" t="s">
        <v>30</v>
      </c>
      <c r="O9872">
        <v>32688.57</v>
      </c>
      <c r="P9872">
        <f>_xlfn.DAYS(Table3[[#This Row],[Delivery_Date]],Table3[[#This Row],[Order_Date]])</f>
        <v>1</v>
      </c>
    </row>
    <row r="9873" spans="1:16" x14ac:dyDescent="0.25">
      <c r="A9873">
        <v>9872</v>
      </c>
      <c r="B9873" t="s">
        <v>15</v>
      </c>
      <c r="C9873" t="s">
        <v>24</v>
      </c>
      <c r="D9873" t="s">
        <v>32</v>
      </c>
      <c r="E9873" t="s">
        <v>46</v>
      </c>
      <c r="F9873" t="s">
        <v>211</v>
      </c>
      <c r="G9873" t="s">
        <v>40</v>
      </c>
      <c r="H9873">
        <v>12</v>
      </c>
      <c r="I9873">
        <v>29154.47</v>
      </c>
      <c r="J9873">
        <v>349853.64</v>
      </c>
      <c r="K9873">
        <v>4034.3</v>
      </c>
      <c r="L9873">
        <v>854</v>
      </c>
      <c r="M9873" t="s">
        <v>42</v>
      </c>
      <c r="N9873" t="s">
        <v>22</v>
      </c>
      <c r="O9873">
        <v>62896.39</v>
      </c>
      <c r="P9873">
        <f>_xlfn.DAYS(Table3[[#This Row],[Delivery_Date]],Table3[[#This Row],[Order_Date]])</f>
        <v>13</v>
      </c>
    </row>
    <row r="9874" spans="1:16" x14ac:dyDescent="0.25">
      <c r="A9874">
        <v>9873</v>
      </c>
      <c r="B9874" t="s">
        <v>51</v>
      </c>
      <c r="C9874" t="s">
        <v>24</v>
      </c>
      <c r="D9874" t="s">
        <v>32</v>
      </c>
      <c r="E9874" t="s">
        <v>52</v>
      </c>
      <c r="F9874" t="s">
        <v>118</v>
      </c>
      <c r="G9874" t="s">
        <v>294</v>
      </c>
      <c r="H9874">
        <v>69</v>
      </c>
      <c r="I9874">
        <v>2408.02</v>
      </c>
      <c r="J9874">
        <v>166153.38</v>
      </c>
      <c r="K9874">
        <v>3671.49</v>
      </c>
      <c r="L9874">
        <v>184</v>
      </c>
      <c r="M9874" t="s">
        <v>21</v>
      </c>
      <c r="N9874" t="s">
        <v>36</v>
      </c>
      <c r="O9874">
        <v>29288.53</v>
      </c>
      <c r="P9874">
        <f>_xlfn.DAYS(Table3[[#This Row],[Delivery_Date]],Table3[[#This Row],[Order_Date]])</f>
        <v>11</v>
      </c>
    </row>
    <row r="9875" spans="1:16" x14ac:dyDescent="0.25">
      <c r="A9875">
        <v>9874</v>
      </c>
      <c r="B9875" t="s">
        <v>15</v>
      </c>
      <c r="C9875" t="s">
        <v>38</v>
      </c>
      <c r="D9875" t="s">
        <v>45</v>
      </c>
      <c r="E9875" t="s">
        <v>52</v>
      </c>
      <c r="F9875" t="s">
        <v>124</v>
      </c>
      <c r="G9875" t="s">
        <v>125</v>
      </c>
      <c r="H9875">
        <v>98</v>
      </c>
      <c r="I9875">
        <v>30115.360000000001</v>
      </c>
      <c r="J9875">
        <v>2951305.28</v>
      </c>
      <c r="K9875">
        <v>1513.99</v>
      </c>
      <c r="L9875">
        <v>455</v>
      </c>
      <c r="M9875" t="s">
        <v>29</v>
      </c>
      <c r="N9875" t="s">
        <v>36</v>
      </c>
      <c r="O9875">
        <v>298011.77</v>
      </c>
      <c r="P9875">
        <f>_xlfn.DAYS(Table3[[#This Row],[Delivery_Date]],Table3[[#This Row],[Order_Date]])</f>
        <v>2</v>
      </c>
    </row>
    <row r="9876" spans="1:16" x14ac:dyDescent="0.25">
      <c r="A9876">
        <v>9875</v>
      </c>
      <c r="B9876" t="s">
        <v>44</v>
      </c>
      <c r="C9876" t="s">
        <v>38</v>
      </c>
      <c r="D9876" t="s">
        <v>32</v>
      </c>
      <c r="E9876" t="s">
        <v>60</v>
      </c>
      <c r="F9876" t="s">
        <v>353</v>
      </c>
      <c r="G9876" t="s">
        <v>314</v>
      </c>
      <c r="H9876">
        <v>73</v>
      </c>
      <c r="I9876">
        <v>30374.05</v>
      </c>
      <c r="J9876">
        <v>2217305.65</v>
      </c>
      <c r="K9876">
        <v>4636.28</v>
      </c>
      <c r="L9876">
        <v>704</v>
      </c>
      <c r="M9876" t="s">
        <v>35</v>
      </c>
      <c r="N9876" t="s">
        <v>36</v>
      </c>
      <c r="O9876">
        <v>408666.01</v>
      </c>
      <c r="P9876">
        <f>_xlfn.DAYS(Table3[[#This Row],[Delivery_Date]],Table3[[#This Row],[Order_Date]])</f>
        <v>2</v>
      </c>
    </row>
    <row r="9877" spans="1:16" x14ac:dyDescent="0.25">
      <c r="A9877">
        <v>9876</v>
      </c>
      <c r="B9877" t="s">
        <v>59</v>
      </c>
      <c r="C9877" t="s">
        <v>16</v>
      </c>
      <c r="D9877" t="s">
        <v>45</v>
      </c>
      <c r="E9877" t="s">
        <v>52</v>
      </c>
      <c r="F9877" t="s">
        <v>252</v>
      </c>
      <c r="G9877" t="s">
        <v>100</v>
      </c>
      <c r="H9877">
        <v>100</v>
      </c>
      <c r="I9877">
        <v>36685.14</v>
      </c>
      <c r="J9877">
        <v>3668514</v>
      </c>
      <c r="K9877">
        <v>634.21</v>
      </c>
      <c r="L9877">
        <v>464</v>
      </c>
      <c r="M9877" t="s">
        <v>29</v>
      </c>
      <c r="N9877" t="s">
        <v>36</v>
      </c>
      <c r="O9877">
        <v>870262.02</v>
      </c>
      <c r="P9877">
        <f>_xlfn.DAYS(Table3[[#This Row],[Delivery_Date]],Table3[[#This Row],[Order_Date]])</f>
        <v>1</v>
      </c>
    </row>
    <row r="9878" spans="1:16" x14ac:dyDescent="0.25">
      <c r="A9878">
        <v>9877</v>
      </c>
      <c r="B9878" t="s">
        <v>23</v>
      </c>
      <c r="C9878" t="s">
        <v>16</v>
      </c>
      <c r="D9878" t="s">
        <v>25</v>
      </c>
      <c r="E9878" t="s">
        <v>18</v>
      </c>
      <c r="F9878" t="s">
        <v>316</v>
      </c>
      <c r="G9878" t="s">
        <v>158</v>
      </c>
      <c r="H9878">
        <v>47</v>
      </c>
      <c r="I9878">
        <v>39725.81</v>
      </c>
      <c r="J9878">
        <v>1867113.07</v>
      </c>
      <c r="K9878">
        <v>1330.15</v>
      </c>
      <c r="L9878">
        <v>514</v>
      </c>
      <c r="M9878" t="s">
        <v>42</v>
      </c>
      <c r="N9878" t="s">
        <v>43</v>
      </c>
      <c r="O9878">
        <v>413894.75</v>
      </c>
      <c r="P9878">
        <f>_xlfn.DAYS(Table3[[#This Row],[Delivery_Date]],Table3[[#This Row],[Order_Date]])</f>
        <v>13</v>
      </c>
    </row>
    <row r="9879" spans="1:16" x14ac:dyDescent="0.25">
      <c r="A9879">
        <v>9878</v>
      </c>
      <c r="B9879" t="s">
        <v>51</v>
      </c>
      <c r="C9879" t="s">
        <v>16</v>
      </c>
      <c r="D9879" t="s">
        <v>39</v>
      </c>
      <c r="E9879" t="s">
        <v>26</v>
      </c>
      <c r="F9879" t="s">
        <v>376</v>
      </c>
      <c r="G9879" t="s">
        <v>352</v>
      </c>
      <c r="H9879">
        <v>62</v>
      </c>
      <c r="I9879">
        <v>17855.810000000001</v>
      </c>
      <c r="J9879">
        <v>1107060.22</v>
      </c>
      <c r="K9879">
        <v>1441.35</v>
      </c>
      <c r="L9879">
        <v>991</v>
      </c>
      <c r="M9879" t="s">
        <v>42</v>
      </c>
      <c r="N9879" t="s">
        <v>30</v>
      </c>
      <c r="O9879">
        <v>86218.18</v>
      </c>
      <c r="P9879">
        <f>_xlfn.DAYS(Table3[[#This Row],[Delivery_Date]],Table3[[#This Row],[Order_Date]])</f>
        <v>9</v>
      </c>
    </row>
    <row r="9880" spans="1:16" x14ac:dyDescent="0.25">
      <c r="A9880">
        <v>9879</v>
      </c>
      <c r="B9880" t="s">
        <v>31</v>
      </c>
      <c r="C9880" t="s">
        <v>38</v>
      </c>
      <c r="D9880" t="s">
        <v>39</v>
      </c>
      <c r="E9880" t="s">
        <v>46</v>
      </c>
      <c r="F9880" t="s">
        <v>287</v>
      </c>
      <c r="G9880" t="s">
        <v>276</v>
      </c>
      <c r="H9880">
        <v>54</v>
      </c>
      <c r="I9880">
        <v>25741.7</v>
      </c>
      <c r="J9880">
        <v>1390051.8</v>
      </c>
      <c r="K9880">
        <v>2935.45</v>
      </c>
      <c r="L9880">
        <v>767</v>
      </c>
      <c r="M9880" t="s">
        <v>42</v>
      </c>
      <c r="N9880" t="s">
        <v>43</v>
      </c>
      <c r="O9880">
        <v>276246.61</v>
      </c>
      <c r="P9880">
        <f>_xlfn.DAYS(Table3[[#This Row],[Delivery_Date]],Table3[[#This Row],[Order_Date]])</f>
        <v>8</v>
      </c>
    </row>
    <row r="9881" spans="1:16" x14ac:dyDescent="0.25">
      <c r="A9881">
        <v>9880</v>
      </c>
      <c r="B9881" t="s">
        <v>23</v>
      </c>
      <c r="C9881" t="s">
        <v>24</v>
      </c>
      <c r="D9881" t="s">
        <v>45</v>
      </c>
      <c r="E9881" t="s">
        <v>52</v>
      </c>
      <c r="F9881" t="s">
        <v>394</v>
      </c>
      <c r="G9881" t="s">
        <v>197</v>
      </c>
      <c r="H9881">
        <v>45</v>
      </c>
      <c r="I9881">
        <v>44166.39</v>
      </c>
      <c r="J9881">
        <v>1987487.55</v>
      </c>
      <c r="K9881">
        <v>3984.25</v>
      </c>
      <c r="L9881">
        <v>707</v>
      </c>
      <c r="M9881" t="s">
        <v>35</v>
      </c>
      <c r="N9881" t="s">
        <v>43</v>
      </c>
      <c r="O9881">
        <v>308551.26</v>
      </c>
      <c r="P9881">
        <f>_xlfn.DAYS(Table3[[#This Row],[Delivery_Date]],Table3[[#This Row],[Order_Date]])</f>
        <v>4</v>
      </c>
    </row>
    <row r="9882" spans="1:16" x14ac:dyDescent="0.25">
      <c r="A9882">
        <v>9881</v>
      </c>
      <c r="B9882" t="s">
        <v>15</v>
      </c>
      <c r="C9882" t="s">
        <v>38</v>
      </c>
      <c r="D9882" t="s">
        <v>25</v>
      </c>
      <c r="E9882" t="s">
        <v>52</v>
      </c>
      <c r="F9882" t="s">
        <v>207</v>
      </c>
      <c r="G9882" t="s">
        <v>208</v>
      </c>
      <c r="H9882">
        <v>49</v>
      </c>
      <c r="I9882">
        <v>44286.96</v>
      </c>
      <c r="J9882">
        <v>2170061.04</v>
      </c>
      <c r="K9882">
        <v>3392.86</v>
      </c>
      <c r="L9882">
        <v>207</v>
      </c>
      <c r="M9882" t="s">
        <v>21</v>
      </c>
      <c r="N9882" t="s">
        <v>30</v>
      </c>
      <c r="O9882">
        <v>403407.9</v>
      </c>
      <c r="P9882">
        <f>_xlfn.DAYS(Table3[[#This Row],[Delivery_Date]],Table3[[#This Row],[Order_Date]])</f>
        <v>13</v>
      </c>
    </row>
    <row r="9883" spans="1:16" x14ac:dyDescent="0.25">
      <c r="A9883">
        <v>9882</v>
      </c>
      <c r="B9883" t="s">
        <v>23</v>
      </c>
      <c r="C9883" t="s">
        <v>16</v>
      </c>
      <c r="D9883" t="s">
        <v>39</v>
      </c>
      <c r="E9883" t="s">
        <v>60</v>
      </c>
      <c r="F9883" t="s">
        <v>323</v>
      </c>
      <c r="G9883" t="s">
        <v>306</v>
      </c>
      <c r="H9883">
        <v>92</v>
      </c>
      <c r="I9883">
        <v>10823.65</v>
      </c>
      <c r="J9883">
        <v>995775.8</v>
      </c>
      <c r="K9883">
        <v>4862.9799999999996</v>
      </c>
      <c r="L9883">
        <v>907</v>
      </c>
      <c r="M9883" t="s">
        <v>35</v>
      </c>
      <c r="N9883" t="s">
        <v>70</v>
      </c>
      <c r="O9883">
        <v>100770.7</v>
      </c>
      <c r="P9883">
        <f>_xlfn.DAYS(Table3[[#This Row],[Delivery_Date]],Table3[[#This Row],[Order_Date]])</f>
        <v>9</v>
      </c>
    </row>
    <row r="9884" spans="1:16" x14ac:dyDescent="0.25">
      <c r="A9884">
        <v>9883</v>
      </c>
      <c r="B9884" t="s">
        <v>65</v>
      </c>
      <c r="C9884" t="s">
        <v>24</v>
      </c>
      <c r="D9884" t="s">
        <v>32</v>
      </c>
      <c r="E9884" t="s">
        <v>26</v>
      </c>
      <c r="F9884" t="s">
        <v>191</v>
      </c>
      <c r="G9884" t="s">
        <v>241</v>
      </c>
      <c r="H9884">
        <v>30</v>
      </c>
      <c r="I9884">
        <v>12528.57</v>
      </c>
      <c r="J9884">
        <v>375857.1</v>
      </c>
      <c r="K9884">
        <v>688.55</v>
      </c>
      <c r="L9884">
        <v>771</v>
      </c>
      <c r="M9884" t="s">
        <v>29</v>
      </c>
      <c r="N9884" t="s">
        <v>22</v>
      </c>
      <c r="O9884">
        <v>67458</v>
      </c>
      <c r="P9884">
        <f>_xlfn.DAYS(Table3[[#This Row],[Delivery_Date]],Table3[[#This Row],[Order_Date]])</f>
        <v>13</v>
      </c>
    </row>
    <row r="9885" spans="1:16" x14ac:dyDescent="0.25">
      <c r="A9885">
        <v>9884</v>
      </c>
      <c r="B9885" t="s">
        <v>44</v>
      </c>
      <c r="C9885" t="s">
        <v>38</v>
      </c>
      <c r="D9885" t="s">
        <v>17</v>
      </c>
      <c r="E9885" t="s">
        <v>52</v>
      </c>
      <c r="F9885" t="s">
        <v>128</v>
      </c>
      <c r="G9885" t="s">
        <v>92</v>
      </c>
      <c r="H9885">
        <v>6</v>
      </c>
      <c r="I9885">
        <v>15077.79</v>
      </c>
      <c r="J9885">
        <v>90466.74</v>
      </c>
      <c r="K9885">
        <v>4404.22</v>
      </c>
      <c r="L9885">
        <v>63</v>
      </c>
      <c r="M9885" t="s">
        <v>35</v>
      </c>
      <c r="N9885" t="s">
        <v>43</v>
      </c>
      <c r="O9885">
        <v>21182.98</v>
      </c>
      <c r="P9885">
        <f>_xlfn.DAYS(Table3[[#This Row],[Delivery_Date]],Table3[[#This Row],[Order_Date]])</f>
        <v>7</v>
      </c>
    </row>
    <row r="9886" spans="1:16" x14ac:dyDescent="0.25">
      <c r="A9886">
        <v>9885</v>
      </c>
      <c r="B9886" t="s">
        <v>31</v>
      </c>
      <c r="C9886" t="s">
        <v>38</v>
      </c>
      <c r="D9886" t="s">
        <v>25</v>
      </c>
      <c r="E9886" t="s">
        <v>46</v>
      </c>
      <c r="F9886" t="s">
        <v>279</v>
      </c>
      <c r="G9886" t="s">
        <v>365</v>
      </c>
      <c r="H9886">
        <v>42</v>
      </c>
      <c r="I9886">
        <v>36014.18</v>
      </c>
      <c r="J9886">
        <v>1512595.56</v>
      </c>
      <c r="K9886">
        <v>4518.8999999999996</v>
      </c>
      <c r="L9886">
        <v>344</v>
      </c>
      <c r="M9886" t="s">
        <v>42</v>
      </c>
      <c r="N9886" t="s">
        <v>43</v>
      </c>
      <c r="O9886">
        <v>172393.3</v>
      </c>
      <c r="P9886">
        <f>_xlfn.DAYS(Table3[[#This Row],[Delivery_Date]],Table3[[#This Row],[Order_Date]])</f>
        <v>13</v>
      </c>
    </row>
    <row r="9887" spans="1:16" x14ac:dyDescent="0.25">
      <c r="A9887">
        <v>9886</v>
      </c>
      <c r="B9887" t="s">
        <v>15</v>
      </c>
      <c r="C9887" t="s">
        <v>16</v>
      </c>
      <c r="D9887" t="s">
        <v>25</v>
      </c>
      <c r="E9887" t="s">
        <v>52</v>
      </c>
      <c r="F9887" t="s">
        <v>227</v>
      </c>
      <c r="G9887" t="s">
        <v>391</v>
      </c>
      <c r="H9887">
        <v>9</v>
      </c>
      <c r="I9887">
        <v>6039.4</v>
      </c>
      <c r="J9887">
        <v>54354.6</v>
      </c>
      <c r="K9887">
        <v>3300.71</v>
      </c>
      <c r="L9887">
        <v>957</v>
      </c>
      <c r="M9887" t="s">
        <v>35</v>
      </c>
      <c r="N9887" t="s">
        <v>36</v>
      </c>
      <c r="O9887">
        <v>8994.7000000000007</v>
      </c>
      <c r="P9887">
        <f>_xlfn.DAYS(Table3[[#This Row],[Delivery_Date]],Table3[[#This Row],[Order_Date]])</f>
        <v>10</v>
      </c>
    </row>
    <row r="9888" spans="1:16" x14ac:dyDescent="0.25">
      <c r="A9888">
        <v>9887</v>
      </c>
      <c r="B9888" t="s">
        <v>23</v>
      </c>
      <c r="C9888" t="s">
        <v>38</v>
      </c>
      <c r="D9888" t="s">
        <v>25</v>
      </c>
      <c r="E9888" t="s">
        <v>18</v>
      </c>
      <c r="F9888" t="s">
        <v>80</v>
      </c>
      <c r="G9888" t="s">
        <v>103</v>
      </c>
      <c r="H9888">
        <v>39</v>
      </c>
      <c r="I9888">
        <v>44479.81</v>
      </c>
      <c r="J9888">
        <v>1734712.59</v>
      </c>
      <c r="K9888">
        <v>3034.33</v>
      </c>
      <c r="L9888">
        <v>416</v>
      </c>
      <c r="M9888" t="s">
        <v>29</v>
      </c>
      <c r="N9888" t="s">
        <v>30</v>
      </c>
      <c r="O9888">
        <v>116677.75</v>
      </c>
      <c r="P9888">
        <f>_xlfn.DAYS(Table3[[#This Row],[Delivery_Date]],Table3[[#This Row],[Order_Date]])</f>
        <v>11</v>
      </c>
    </row>
    <row r="9889" spans="1:16" x14ac:dyDescent="0.25">
      <c r="A9889">
        <v>9888</v>
      </c>
      <c r="B9889" t="s">
        <v>51</v>
      </c>
      <c r="C9889" t="s">
        <v>38</v>
      </c>
      <c r="D9889" t="s">
        <v>25</v>
      </c>
      <c r="E9889" t="s">
        <v>18</v>
      </c>
      <c r="F9889" t="s">
        <v>300</v>
      </c>
      <c r="G9889" t="s">
        <v>73</v>
      </c>
      <c r="H9889">
        <v>48</v>
      </c>
      <c r="I9889">
        <v>24716.87</v>
      </c>
      <c r="J9889">
        <v>1186409.76</v>
      </c>
      <c r="K9889">
        <v>2009.88</v>
      </c>
      <c r="L9889">
        <v>224</v>
      </c>
      <c r="M9889" t="s">
        <v>35</v>
      </c>
      <c r="N9889" t="s">
        <v>43</v>
      </c>
      <c r="O9889">
        <v>125741.97</v>
      </c>
      <c r="P9889">
        <f>_xlfn.DAYS(Table3[[#This Row],[Delivery_Date]],Table3[[#This Row],[Order_Date]])</f>
        <v>4</v>
      </c>
    </row>
    <row r="9890" spans="1:16" x14ac:dyDescent="0.25">
      <c r="A9890">
        <v>9889</v>
      </c>
      <c r="B9890" t="s">
        <v>23</v>
      </c>
      <c r="C9890" t="s">
        <v>38</v>
      </c>
      <c r="D9890" t="s">
        <v>32</v>
      </c>
      <c r="E9890" t="s">
        <v>52</v>
      </c>
      <c r="F9890" t="s">
        <v>343</v>
      </c>
      <c r="G9890" t="s">
        <v>360</v>
      </c>
      <c r="H9890">
        <v>67</v>
      </c>
      <c r="I9890">
        <v>34822.74</v>
      </c>
      <c r="J9890">
        <v>2333123.58</v>
      </c>
      <c r="K9890">
        <v>4644.99</v>
      </c>
      <c r="L9890">
        <v>420</v>
      </c>
      <c r="M9890" t="s">
        <v>35</v>
      </c>
      <c r="N9890" t="s">
        <v>22</v>
      </c>
      <c r="O9890">
        <v>525300.41</v>
      </c>
      <c r="P9890">
        <f>_xlfn.DAYS(Table3[[#This Row],[Delivery_Date]],Table3[[#This Row],[Order_Date]])</f>
        <v>8</v>
      </c>
    </row>
    <row r="9891" spans="1:16" x14ac:dyDescent="0.25">
      <c r="A9891">
        <v>9890</v>
      </c>
      <c r="B9891" t="s">
        <v>51</v>
      </c>
      <c r="C9891" t="s">
        <v>38</v>
      </c>
      <c r="D9891" t="s">
        <v>25</v>
      </c>
      <c r="E9891" t="s">
        <v>26</v>
      </c>
      <c r="F9891" t="s">
        <v>348</v>
      </c>
      <c r="G9891" t="s">
        <v>308</v>
      </c>
      <c r="H9891">
        <v>43</v>
      </c>
      <c r="I9891">
        <v>12570.64</v>
      </c>
      <c r="J9891">
        <v>540537.52</v>
      </c>
      <c r="K9891">
        <v>2924.43</v>
      </c>
      <c r="L9891">
        <v>391</v>
      </c>
      <c r="M9891" t="s">
        <v>29</v>
      </c>
      <c r="N9891" t="s">
        <v>43</v>
      </c>
      <c r="O9891">
        <v>116463.25</v>
      </c>
      <c r="P9891">
        <f>_xlfn.DAYS(Table3[[#This Row],[Delivery_Date]],Table3[[#This Row],[Order_Date]])</f>
        <v>2</v>
      </c>
    </row>
    <row r="9892" spans="1:16" x14ac:dyDescent="0.25">
      <c r="A9892">
        <v>9891</v>
      </c>
      <c r="B9892" t="s">
        <v>59</v>
      </c>
      <c r="C9892" t="s">
        <v>24</v>
      </c>
      <c r="D9892" t="s">
        <v>25</v>
      </c>
      <c r="E9892" t="s">
        <v>60</v>
      </c>
      <c r="F9892" t="s">
        <v>183</v>
      </c>
      <c r="G9892" t="s">
        <v>57</v>
      </c>
      <c r="H9892">
        <v>16</v>
      </c>
      <c r="I9892">
        <v>49316.800000000003</v>
      </c>
      <c r="J9892">
        <v>789068.80000000005</v>
      </c>
      <c r="K9892">
        <v>4441.46</v>
      </c>
      <c r="L9892">
        <v>329</v>
      </c>
      <c r="M9892" t="s">
        <v>35</v>
      </c>
      <c r="N9892" t="s">
        <v>22</v>
      </c>
      <c r="O9892">
        <v>73404.38</v>
      </c>
      <c r="P9892">
        <f>_xlfn.DAYS(Table3[[#This Row],[Delivery_Date]],Table3[[#This Row],[Order_Date]])</f>
        <v>5</v>
      </c>
    </row>
    <row r="9893" spans="1:16" x14ac:dyDescent="0.25">
      <c r="A9893">
        <v>9892</v>
      </c>
      <c r="B9893" t="s">
        <v>59</v>
      </c>
      <c r="C9893" t="s">
        <v>16</v>
      </c>
      <c r="D9893" t="s">
        <v>25</v>
      </c>
      <c r="E9893" t="s">
        <v>46</v>
      </c>
      <c r="F9893" t="s">
        <v>401</v>
      </c>
      <c r="G9893" t="s">
        <v>184</v>
      </c>
      <c r="H9893">
        <v>67</v>
      </c>
      <c r="I9893">
        <v>10106.58</v>
      </c>
      <c r="J9893">
        <v>677140.86</v>
      </c>
      <c r="K9893">
        <v>3950.66</v>
      </c>
      <c r="L9893">
        <v>286</v>
      </c>
      <c r="M9893" t="s">
        <v>42</v>
      </c>
      <c r="N9893" t="s">
        <v>43</v>
      </c>
      <c r="O9893">
        <v>68876.87</v>
      </c>
      <c r="P9893">
        <f>_xlfn.DAYS(Table3[[#This Row],[Delivery_Date]],Table3[[#This Row],[Order_Date]])</f>
        <v>6</v>
      </c>
    </row>
    <row r="9894" spans="1:16" x14ac:dyDescent="0.25">
      <c r="A9894">
        <v>9893</v>
      </c>
      <c r="B9894" t="s">
        <v>65</v>
      </c>
      <c r="C9894" t="s">
        <v>16</v>
      </c>
      <c r="D9894" t="s">
        <v>32</v>
      </c>
      <c r="E9894" t="s">
        <v>18</v>
      </c>
      <c r="F9894" t="s">
        <v>345</v>
      </c>
      <c r="G9894" t="s">
        <v>110</v>
      </c>
      <c r="H9894">
        <v>94</v>
      </c>
      <c r="I9894">
        <v>49162.22</v>
      </c>
      <c r="J9894">
        <v>4621248.68</v>
      </c>
      <c r="K9894">
        <v>731.06</v>
      </c>
      <c r="L9894">
        <v>195</v>
      </c>
      <c r="M9894" t="s">
        <v>35</v>
      </c>
      <c r="N9894" t="s">
        <v>43</v>
      </c>
      <c r="O9894">
        <v>519852.34</v>
      </c>
      <c r="P9894">
        <f>_xlfn.DAYS(Table3[[#This Row],[Delivery_Date]],Table3[[#This Row],[Order_Date]])</f>
        <v>7</v>
      </c>
    </row>
    <row r="9895" spans="1:16" x14ac:dyDescent="0.25">
      <c r="A9895">
        <v>9894</v>
      </c>
      <c r="B9895" t="s">
        <v>23</v>
      </c>
      <c r="C9895" t="s">
        <v>16</v>
      </c>
      <c r="D9895" t="s">
        <v>17</v>
      </c>
      <c r="E9895" t="s">
        <v>18</v>
      </c>
      <c r="F9895" t="s">
        <v>128</v>
      </c>
      <c r="G9895" t="s">
        <v>334</v>
      </c>
      <c r="H9895">
        <v>81</v>
      </c>
      <c r="I9895">
        <v>16242.82</v>
      </c>
      <c r="J9895">
        <v>1315668.42</v>
      </c>
      <c r="K9895">
        <v>2027.76</v>
      </c>
      <c r="L9895">
        <v>802</v>
      </c>
      <c r="M9895" t="s">
        <v>42</v>
      </c>
      <c r="N9895" t="s">
        <v>43</v>
      </c>
      <c r="O9895">
        <v>279362.62</v>
      </c>
      <c r="P9895">
        <f>_xlfn.DAYS(Table3[[#This Row],[Delivery_Date]],Table3[[#This Row],[Order_Date]])</f>
        <v>14</v>
      </c>
    </row>
    <row r="9896" spans="1:16" x14ac:dyDescent="0.25">
      <c r="A9896">
        <v>9895</v>
      </c>
      <c r="B9896" t="s">
        <v>59</v>
      </c>
      <c r="C9896" t="s">
        <v>16</v>
      </c>
      <c r="D9896" t="s">
        <v>45</v>
      </c>
      <c r="E9896" t="s">
        <v>52</v>
      </c>
      <c r="F9896" t="s">
        <v>95</v>
      </c>
      <c r="G9896" t="s">
        <v>374</v>
      </c>
      <c r="H9896">
        <v>49</v>
      </c>
      <c r="I9896">
        <v>47725.07</v>
      </c>
      <c r="J9896">
        <v>2338528.4300000002</v>
      </c>
      <c r="K9896">
        <v>2641.72</v>
      </c>
      <c r="L9896">
        <v>353</v>
      </c>
      <c r="M9896" t="s">
        <v>42</v>
      </c>
      <c r="N9896" t="s">
        <v>36</v>
      </c>
      <c r="O9896">
        <v>196972.79999999999</v>
      </c>
      <c r="P9896">
        <f>_xlfn.DAYS(Table3[[#This Row],[Delivery_Date]],Table3[[#This Row],[Order_Date]])</f>
        <v>2</v>
      </c>
    </row>
    <row r="9897" spans="1:16" x14ac:dyDescent="0.25">
      <c r="A9897">
        <v>9896</v>
      </c>
      <c r="B9897" t="s">
        <v>65</v>
      </c>
      <c r="C9897" t="s">
        <v>24</v>
      </c>
      <c r="D9897" t="s">
        <v>45</v>
      </c>
      <c r="E9897" t="s">
        <v>26</v>
      </c>
      <c r="F9897" t="s">
        <v>369</v>
      </c>
      <c r="G9897" t="s">
        <v>402</v>
      </c>
      <c r="H9897">
        <v>82</v>
      </c>
      <c r="I9897">
        <v>3907.3</v>
      </c>
      <c r="J9897">
        <v>320398.59999999998</v>
      </c>
      <c r="K9897">
        <v>4930.93</v>
      </c>
      <c r="L9897">
        <v>872</v>
      </c>
      <c r="M9897" t="s">
        <v>35</v>
      </c>
      <c r="N9897" t="s">
        <v>36</v>
      </c>
      <c r="O9897">
        <v>56261.38</v>
      </c>
      <c r="P9897">
        <f>_xlfn.DAYS(Table3[[#This Row],[Delivery_Date]],Table3[[#This Row],[Order_Date]])</f>
        <v>8</v>
      </c>
    </row>
    <row r="9898" spans="1:16" x14ac:dyDescent="0.25">
      <c r="A9898">
        <v>9897</v>
      </c>
      <c r="B9898" t="s">
        <v>59</v>
      </c>
      <c r="C9898" t="s">
        <v>16</v>
      </c>
      <c r="D9898" t="s">
        <v>32</v>
      </c>
      <c r="E9898" t="s">
        <v>26</v>
      </c>
      <c r="F9898" t="s">
        <v>85</v>
      </c>
      <c r="G9898" t="s">
        <v>165</v>
      </c>
      <c r="H9898">
        <v>61</v>
      </c>
      <c r="I9898">
        <v>21722.1</v>
      </c>
      <c r="J9898">
        <v>1325048.1000000001</v>
      </c>
      <c r="K9898">
        <v>4573.03</v>
      </c>
      <c r="L9898">
        <v>321</v>
      </c>
      <c r="M9898" t="s">
        <v>29</v>
      </c>
      <c r="N9898" t="s">
        <v>30</v>
      </c>
      <c r="O9898">
        <v>204192.67</v>
      </c>
      <c r="P9898">
        <f>_xlfn.DAYS(Table3[[#This Row],[Delivery_Date]],Table3[[#This Row],[Order_Date]])</f>
        <v>12</v>
      </c>
    </row>
    <row r="9899" spans="1:16" x14ac:dyDescent="0.25">
      <c r="A9899">
        <v>9898</v>
      </c>
      <c r="B9899" t="s">
        <v>59</v>
      </c>
      <c r="C9899" t="s">
        <v>38</v>
      </c>
      <c r="D9899" t="s">
        <v>17</v>
      </c>
      <c r="E9899" t="s">
        <v>52</v>
      </c>
      <c r="F9899" t="s">
        <v>27</v>
      </c>
      <c r="G9899" t="s">
        <v>301</v>
      </c>
      <c r="H9899">
        <v>12</v>
      </c>
      <c r="I9899">
        <v>8245.9</v>
      </c>
      <c r="J9899">
        <v>98950.8</v>
      </c>
      <c r="K9899">
        <v>1258.6300000000001</v>
      </c>
      <c r="L9899">
        <v>422</v>
      </c>
      <c r="M9899" t="s">
        <v>35</v>
      </c>
      <c r="N9899" t="s">
        <v>30</v>
      </c>
      <c r="O9899">
        <v>24715.07</v>
      </c>
      <c r="P9899">
        <f>_xlfn.DAYS(Table3[[#This Row],[Delivery_Date]],Table3[[#This Row],[Order_Date]])</f>
        <v>6</v>
      </c>
    </row>
    <row r="9900" spans="1:16" x14ac:dyDescent="0.25">
      <c r="A9900">
        <v>9899</v>
      </c>
      <c r="B9900" t="s">
        <v>23</v>
      </c>
      <c r="C9900" t="s">
        <v>38</v>
      </c>
      <c r="D9900" t="s">
        <v>17</v>
      </c>
      <c r="E9900" t="s">
        <v>46</v>
      </c>
      <c r="F9900" t="s">
        <v>310</v>
      </c>
      <c r="G9900" t="s">
        <v>356</v>
      </c>
      <c r="H9900">
        <v>24</v>
      </c>
      <c r="I9900">
        <v>17894.77</v>
      </c>
      <c r="J9900">
        <v>429474.48</v>
      </c>
      <c r="K9900">
        <v>1410.17</v>
      </c>
      <c r="L9900">
        <v>386</v>
      </c>
      <c r="M9900" t="s">
        <v>35</v>
      </c>
      <c r="N9900" t="s">
        <v>22</v>
      </c>
      <c r="O9900">
        <v>43345.1</v>
      </c>
      <c r="P9900">
        <f>_xlfn.DAYS(Table3[[#This Row],[Delivery_Date]],Table3[[#This Row],[Order_Date]])</f>
        <v>4</v>
      </c>
    </row>
    <row r="9901" spans="1:16" x14ac:dyDescent="0.25">
      <c r="A9901">
        <v>9900</v>
      </c>
      <c r="B9901" t="s">
        <v>15</v>
      </c>
      <c r="C9901" t="s">
        <v>38</v>
      </c>
      <c r="D9901" t="s">
        <v>17</v>
      </c>
      <c r="E9901" t="s">
        <v>26</v>
      </c>
      <c r="F9901" t="s">
        <v>219</v>
      </c>
      <c r="G9901" t="s">
        <v>142</v>
      </c>
      <c r="H9901">
        <v>93</v>
      </c>
      <c r="I9901">
        <v>25246.3</v>
      </c>
      <c r="J9901">
        <v>2347905.9</v>
      </c>
      <c r="K9901">
        <v>2270.64</v>
      </c>
      <c r="L9901">
        <v>5</v>
      </c>
      <c r="M9901" t="s">
        <v>21</v>
      </c>
      <c r="N9901" t="s">
        <v>30</v>
      </c>
      <c r="O9901">
        <v>434768.44</v>
      </c>
      <c r="P9901">
        <f>_xlfn.DAYS(Table3[[#This Row],[Delivery_Date]],Table3[[#This Row],[Order_Date]])</f>
        <v>10</v>
      </c>
    </row>
    <row r="9902" spans="1:16" x14ac:dyDescent="0.25">
      <c r="A9902">
        <v>9901</v>
      </c>
      <c r="B9902" t="s">
        <v>15</v>
      </c>
      <c r="C9902" t="s">
        <v>16</v>
      </c>
      <c r="D9902" t="s">
        <v>17</v>
      </c>
      <c r="E9902" t="s">
        <v>26</v>
      </c>
      <c r="F9902" t="s">
        <v>235</v>
      </c>
      <c r="G9902" t="s">
        <v>63</v>
      </c>
      <c r="H9902">
        <v>35</v>
      </c>
      <c r="I9902">
        <v>23872.28</v>
      </c>
      <c r="J9902">
        <v>835529.8</v>
      </c>
      <c r="K9902">
        <v>3354.23</v>
      </c>
      <c r="L9902">
        <v>527</v>
      </c>
      <c r="M9902" t="s">
        <v>29</v>
      </c>
      <c r="N9902" t="s">
        <v>43</v>
      </c>
      <c r="O9902">
        <v>118926.74</v>
      </c>
      <c r="P9902">
        <f>_xlfn.DAYS(Table3[[#This Row],[Delivery_Date]],Table3[[#This Row],[Order_Date]])</f>
        <v>14</v>
      </c>
    </row>
    <row r="9903" spans="1:16" x14ac:dyDescent="0.25">
      <c r="A9903">
        <v>9902</v>
      </c>
      <c r="B9903" t="s">
        <v>51</v>
      </c>
      <c r="C9903" t="s">
        <v>16</v>
      </c>
      <c r="D9903" t="s">
        <v>39</v>
      </c>
      <c r="E9903" t="s">
        <v>60</v>
      </c>
      <c r="F9903" t="s">
        <v>106</v>
      </c>
      <c r="G9903" t="s">
        <v>230</v>
      </c>
      <c r="H9903">
        <v>92</v>
      </c>
      <c r="I9903">
        <v>4562.71</v>
      </c>
      <c r="J9903">
        <v>419769.32</v>
      </c>
      <c r="K9903">
        <v>4032.52</v>
      </c>
      <c r="L9903">
        <v>271</v>
      </c>
      <c r="M9903" t="s">
        <v>29</v>
      </c>
      <c r="N9903" t="s">
        <v>36</v>
      </c>
      <c r="O9903">
        <v>87866.76</v>
      </c>
      <c r="P9903">
        <f>_xlfn.DAYS(Table3[[#This Row],[Delivery_Date]],Table3[[#This Row],[Order_Date]])</f>
        <v>11</v>
      </c>
    </row>
    <row r="9904" spans="1:16" x14ac:dyDescent="0.25">
      <c r="A9904">
        <v>9903</v>
      </c>
      <c r="B9904" t="s">
        <v>51</v>
      </c>
      <c r="C9904" t="s">
        <v>38</v>
      </c>
      <c r="D9904" t="s">
        <v>32</v>
      </c>
      <c r="E9904" t="s">
        <v>60</v>
      </c>
      <c r="F9904" t="s">
        <v>266</v>
      </c>
      <c r="G9904" t="s">
        <v>252</v>
      </c>
      <c r="H9904">
        <v>53</v>
      </c>
      <c r="I9904">
        <v>46679.96</v>
      </c>
      <c r="J9904">
        <v>2474037.88</v>
      </c>
      <c r="K9904">
        <v>2004.36</v>
      </c>
      <c r="L9904">
        <v>836</v>
      </c>
      <c r="M9904" t="s">
        <v>21</v>
      </c>
      <c r="N9904" t="s">
        <v>22</v>
      </c>
      <c r="O9904">
        <v>561588.98</v>
      </c>
      <c r="P9904">
        <f>_xlfn.DAYS(Table3[[#This Row],[Delivery_Date]],Table3[[#This Row],[Order_Date]])</f>
        <v>10</v>
      </c>
    </row>
    <row r="9905" spans="1:16" x14ac:dyDescent="0.25">
      <c r="A9905">
        <v>9904</v>
      </c>
      <c r="B9905" t="s">
        <v>31</v>
      </c>
      <c r="C9905" t="s">
        <v>16</v>
      </c>
      <c r="D9905" t="s">
        <v>39</v>
      </c>
      <c r="E9905" t="s">
        <v>60</v>
      </c>
      <c r="F9905" t="s">
        <v>338</v>
      </c>
      <c r="G9905" t="s">
        <v>296</v>
      </c>
      <c r="H9905">
        <v>30</v>
      </c>
      <c r="I9905">
        <v>15310.9</v>
      </c>
      <c r="J9905">
        <v>459327</v>
      </c>
      <c r="K9905">
        <v>4769.8500000000004</v>
      </c>
      <c r="L9905">
        <v>138</v>
      </c>
      <c r="M9905" t="s">
        <v>21</v>
      </c>
      <c r="N9905" t="s">
        <v>43</v>
      </c>
      <c r="O9905">
        <v>62439.74</v>
      </c>
      <c r="P9905">
        <f>_xlfn.DAYS(Table3[[#This Row],[Delivery_Date]],Table3[[#This Row],[Order_Date]])</f>
        <v>13</v>
      </c>
    </row>
    <row r="9906" spans="1:16" x14ac:dyDescent="0.25">
      <c r="A9906">
        <v>9905</v>
      </c>
      <c r="B9906" t="s">
        <v>37</v>
      </c>
      <c r="C9906" t="s">
        <v>38</v>
      </c>
      <c r="D9906" t="s">
        <v>25</v>
      </c>
      <c r="E9906" t="s">
        <v>26</v>
      </c>
      <c r="F9906" t="s">
        <v>255</v>
      </c>
      <c r="G9906" t="s">
        <v>399</v>
      </c>
      <c r="H9906">
        <v>85</v>
      </c>
      <c r="I9906">
        <v>48232.97</v>
      </c>
      <c r="J9906">
        <v>4099802.45</v>
      </c>
      <c r="K9906">
        <v>2478.8200000000002</v>
      </c>
      <c r="L9906">
        <v>813</v>
      </c>
      <c r="M9906" t="s">
        <v>29</v>
      </c>
      <c r="N9906" t="s">
        <v>22</v>
      </c>
      <c r="O9906">
        <v>365404.25</v>
      </c>
      <c r="P9906">
        <f>_xlfn.DAYS(Table3[[#This Row],[Delivery_Date]],Table3[[#This Row],[Order_Date]])</f>
        <v>3</v>
      </c>
    </row>
    <row r="9907" spans="1:16" x14ac:dyDescent="0.25">
      <c r="A9907">
        <v>9906</v>
      </c>
      <c r="B9907" t="s">
        <v>23</v>
      </c>
      <c r="C9907" t="s">
        <v>38</v>
      </c>
      <c r="D9907" t="s">
        <v>45</v>
      </c>
      <c r="E9907" t="s">
        <v>18</v>
      </c>
      <c r="F9907" t="s">
        <v>239</v>
      </c>
      <c r="G9907" t="s">
        <v>169</v>
      </c>
      <c r="H9907">
        <v>46</v>
      </c>
      <c r="I9907">
        <v>6582.84</v>
      </c>
      <c r="J9907">
        <v>302810.64</v>
      </c>
      <c r="K9907">
        <v>2951.43</v>
      </c>
      <c r="L9907">
        <v>258</v>
      </c>
      <c r="M9907" t="s">
        <v>42</v>
      </c>
      <c r="N9907" t="s">
        <v>43</v>
      </c>
      <c r="O9907">
        <v>51567.56</v>
      </c>
      <c r="P9907">
        <f>_xlfn.DAYS(Table3[[#This Row],[Delivery_Date]],Table3[[#This Row],[Order_Date]])</f>
        <v>1</v>
      </c>
    </row>
    <row r="9908" spans="1:16" x14ac:dyDescent="0.25">
      <c r="A9908">
        <v>9907</v>
      </c>
      <c r="B9908" t="s">
        <v>65</v>
      </c>
      <c r="C9908" t="s">
        <v>24</v>
      </c>
      <c r="D9908" t="s">
        <v>39</v>
      </c>
      <c r="E9908" t="s">
        <v>60</v>
      </c>
      <c r="F9908" t="s">
        <v>69</v>
      </c>
      <c r="G9908" t="s">
        <v>376</v>
      </c>
      <c r="H9908">
        <v>32</v>
      </c>
      <c r="I9908">
        <v>45995.9</v>
      </c>
      <c r="J9908">
        <v>1471868.8</v>
      </c>
      <c r="K9908">
        <v>2251.87</v>
      </c>
      <c r="L9908">
        <v>196</v>
      </c>
      <c r="M9908" t="s">
        <v>35</v>
      </c>
      <c r="N9908" t="s">
        <v>22</v>
      </c>
      <c r="O9908">
        <v>338938.29</v>
      </c>
      <c r="P9908">
        <f>_xlfn.DAYS(Table3[[#This Row],[Delivery_Date]],Table3[[#This Row],[Order_Date]])</f>
        <v>13</v>
      </c>
    </row>
    <row r="9909" spans="1:16" x14ac:dyDescent="0.25">
      <c r="A9909">
        <v>9908</v>
      </c>
      <c r="B9909" t="s">
        <v>65</v>
      </c>
      <c r="C9909" t="s">
        <v>24</v>
      </c>
      <c r="D9909" t="s">
        <v>39</v>
      </c>
      <c r="E9909" t="s">
        <v>52</v>
      </c>
      <c r="F9909" t="s">
        <v>344</v>
      </c>
      <c r="G9909" t="s">
        <v>184</v>
      </c>
      <c r="H9909">
        <v>41</v>
      </c>
      <c r="I9909">
        <v>26347.98</v>
      </c>
      <c r="J9909">
        <v>1080267.18</v>
      </c>
      <c r="K9909">
        <v>1887.55</v>
      </c>
      <c r="L9909">
        <v>114</v>
      </c>
      <c r="M9909" t="s">
        <v>42</v>
      </c>
      <c r="N9909" t="s">
        <v>70</v>
      </c>
      <c r="O9909">
        <v>134172.44</v>
      </c>
      <c r="P9909">
        <f>_xlfn.DAYS(Table3[[#This Row],[Delivery_Date]],Table3[[#This Row],[Order_Date]])</f>
        <v>8</v>
      </c>
    </row>
    <row r="9910" spans="1:16" x14ac:dyDescent="0.25">
      <c r="A9910">
        <v>9909</v>
      </c>
      <c r="B9910" t="s">
        <v>65</v>
      </c>
      <c r="C9910" t="s">
        <v>24</v>
      </c>
      <c r="D9910" t="s">
        <v>17</v>
      </c>
      <c r="E9910" t="s">
        <v>18</v>
      </c>
      <c r="F9910" t="s">
        <v>391</v>
      </c>
      <c r="G9910" t="s">
        <v>95</v>
      </c>
      <c r="H9910">
        <v>64</v>
      </c>
      <c r="I9910">
        <v>25593.97</v>
      </c>
      <c r="J9910">
        <v>1638014.08</v>
      </c>
      <c r="K9910">
        <v>283.13</v>
      </c>
      <c r="L9910">
        <v>11</v>
      </c>
      <c r="M9910" t="s">
        <v>21</v>
      </c>
      <c r="N9910" t="s">
        <v>30</v>
      </c>
      <c r="O9910">
        <v>263641.33</v>
      </c>
      <c r="P9910">
        <f>_xlfn.DAYS(Table3[[#This Row],[Delivery_Date]],Table3[[#This Row],[Order_Date]])</f>
        <v>6</v>
      </c>
    </row>
    <row r="9911" spans="1:16" x14ac:dyDescent="0.25">
      <c r="A9911">
        <v>9910</v>
      </c>
      <c r="B9911" t="s">
        <v>59</v>
      </c>
      <c r="C9911" t="s">
        <v>16</v>
      </c>
      <c r="D9911" t="s">
        <v>39</v>
      </c>
      <c r="E9911" t="s">
        <v>18</v>
      </c>
      <c r="F9911" t="s">
        <v>85</v>
      </c>
      <c r="G9911" t="s">
        <v>363</v>
      </c>
      <c r="H9911">
        <v>3</v>
      </c>
      <c r="I9911">
        <v>45034.45</v>
      </c>
      <c r="J9911">
        <v>135103.35</v>
      </c>
      <c r="K9911">
        <v>1297.71</v>
      </c>
      <c r="L9911">
        <v>381</v>
      </c>
      <c r="M9911" t="s">
        <v>42</v>
      </c>
      <c r="N9911" t="s">
        <v>30</v>
      </c>
      <c r="O9911">
        <v>31339.21</v>
      </c>
      <c r="P9911">
        <f>_xlfn.DAYS(Table3[[#This Row],[Delivery_Date]],Table3[[#This Row],[Order_Date]])</f>
        <v>2</v>
      </c>
    </row>
    <row r="9912" spans="1:16" x14ac:dyDescent="0.25">
      <c r="A9912">
        <v>9911</v>
      </c>
      <c r="B9912" t="s">
        <v>59</v>
      </c>
      <c r="C9912" t="s">
        <v>24</v>
      </c>
      <c r="D9912" t="s">
        <v>32</v>
      </c>
      <c r="E9912" t="s">
        <v>26</v>
      </c>
      <c r="F9912" t="s">
        <v>158</v>
      </c>
      <c r="G9912" t="s">
        <v>333</v>
      </c>
      <c r="H9912">
        <v>92</v>
      </c>
      <c r="I9912">
        <v>45550.29</v>
      </c>
      <c r="J9912">
        <v>4190626.68</v>
      </c>
      <c r="K9912">
        <v>701.99</v>
      </c>
      <c r="L9912">
        <v>97</v>
      </c>
      <c r="M9912" t="s">
        <v>35</v>
      </c>
      <c r="N9912" t="s">
        <v>43</v>
      </c>
      <c r="O9912">
        <v>231601.97</v>
      </c>
      <c r="P9912">
        <f>_xlfn.DAYS(Table3[[#This Row],[Delivery_Date]],Table3[[#This Row],[Order_Date]])</f>
        <v>8</v>
      </c>
    </row>
    <row r="9913" spans="1:16" x14ac:dyDescent="0.25">
      <c r="A9913">
        <v>9912</v>
      </c>
      <c r="B9913" t="s">
        <v>51</v>
      </c>
      <c r="C9913" t="s">
        <v>38</v>
      </c>
      <c r="D9913" t="s">
        <v>39</v>
      </c>
      <c r="E9913" t="s">
        <v>60</v>
      </c>
      <c r="F9913" t="s">
        <v>342</v>
      </c>
      <c r="G9913" t="s">
        <v>403</v>
      </c>
      <c r="H9913">
        <v>83</v>
      </c>
      <c r="I9913">
        <v>26630.240000000002</v>
      </c>
      <c r="J9913">
        <v>2210309.92</v>
      </c>
      <c r="K9913">
        <v>3752.97</v>
      </c>
      <c r="L9913">
        <v>883</v>
      </c>
      <c r="M9913" t="s">
        <v>35</v>
      </c>
      <c r="N9913" t="s">
        <v>36</v>
      </c>
      <c r="O9913">
        <v>303941.27</v>
      </c>
      <c r="P9913">
        <f>_xlfn.DAYS(Table3[[#This Row],[Delivery_Date]],Table3[[#This Row],[Order_Date]])</f>
        <v>1</v>
      </c>
    </row>
    <row r="9914" spans="1:16" x14ac:dyDescent="0.25">
      <c r="A9914">
        <v>9913</v>
      </c>
      <c r="B9914" t="s">
        <v>31</v>
      </c>
      <c r="C9914" t="s">
        <v>24</v>
      </c>
      <c r="D9914" t="s">
        <v>39</v>
      </c>
      <c r="E9914" t="s">
        <v>26</v>
      </c>
      <c r="F9914" t="s">
        <v>248</v>
      </c>
      <c r="G9914" t="s">
        <v>62</v>
      </c>
      <c r="H9914">
        <v>36</v>
      </c>
      <c r="I9914">
        <v>37508.949999999997</v>
      </c>
      <c r="J9914">
        <v>1350322.2</v>
      </c>
      <c r="K9914">
        <v>445.96</v>
      </c>
      <c r="L9914">
        <v>568</v>
      </c>
      <c r="M9914" t="s">
        <v>29</v>
      </c>
      <c r="N9914" t="s">
        <v>30</v>
      </c>
      <c r="O9914">
        <v>292460.65000000002</v>
      </c>
      <c r="P9914">
        <f>_xlfn.DAYS(Table3[[#This Row],[Delivery_Date]],Table3[[#This Row],[Order_Date]])</f>
        <v>8</v>
      </c>
    </row>
    <row r="9915" spans="1:16" x14ac:dyDescent="0.25">
      <c r="A9915">
        <v>9914</v>
      </c>
      <c r="B9915" t="s">
        <v>37</v>
      </c>
      <c r="C9915" t="s">
        <v>16</v>
      </c>
      <c r="D9915" t="s">
        <v>45</v>
      </c>
      <c r="E9915" t="s">
        <v>46</v>
      </c>
      <c r="F9915" t="s">
        <v>56</v>
      </c>
      <c r="G9915" t="s">
        <v>337</v>
      </c>
      <c r="H9915">
        <v>27</v>
      </c>
      <c r="I9915">
        <v>43784.71</v>
      </c>
      <c r="J9915">
        <v>1182187.17</v>
      </c>
      <c r="K9915">
        <v>4494.0600000000004</v>
      </c>
      <c r="L9915">
        <v>229</v>
      </c>
      <c r="M9915" t="s">
        <v>42</v>
      </c>
      <c r="N9915" t="s">
        <v>43</v>
      </c>
      <c r="O9915">
        <v>62202.04</v>
      </c>
      <c r="P9915">
        <f>_xlfn.DAYS(Table3[[#This Row],[Delivery_Date]],Table3[[#This Row],[Order_Date]])</f>
        <v>9</v>
      </c>
    </row>
    <row r="9916" spans="1:16" x14ac:dyDescent="0.25">
      <c r="A9916">
        <v>9915</v>
      </c>
      <c r="B9916" t="s">
        <v>31</v>
      </c>
      <c r="C9916" t="s">
        <v>16</v>
      </c>
      <c r="D9916" t="s">
        <v>45</v>
      </c>
      <c r="E9916" t="s">
        <v>60</v>
      </c>
      <c r="F9916" t="s">
        <v>352</v>
      </c>
      <c r="G9916" t="s">
        <v>245</v>
      </c>
      <c r="H9916">
        <v>28</v>
      </c>
      <c r="I9916">
        <v>10980.59</v>
      </c>
      <c r="J9916">
        <v>307456.52</v>
      </c>
      <c r="K9916">
        <v>2900.03</v>
      </c>
      <c r="L9916">
        <v>516</v>
      </c>
      <c r="M9916" t="s">
        <v>42</v>
      </c>
      <c r="N9916" t="s">
        <v>36</v>
      </c>
      <c r="O9916">
        <v>67301.52</v>
      </c>
      <c r="P9916">
        <f>_xlfn.DAYS(Table3[[#This Row],[Delivery_Date]],Table3[[#This Row],[Order_Date]])</f>
        <v>8</v>
      </c>
    </row>
    <row r="9917" spans="1:16" x14ac:dyDescent="0.25">
      <c r="A9917">
        <v>9916</v>
      </c>
      <c r="B9917" t="s">
        <v>65</v>
      </c>
      <c r="C9917" t="s">
        <v>24</v>
      </c>
      <c r="D9917" t="s">
        <v>25</v>
      </c>
      <c r="E9917" t="s">
        <v>52</v>
      </c>
      <c r="F9917" t="s">
        <v>324</v>
      </c>
      <c r="G9917" t="s">
        <v>255</v>
      </c>
      <c r="H9917">
        <v>20</v>
      </c>
      <c r="I9917">
        <v>2638.61</v>
      </c>
      <c r="J9917">
        <v>52772.2</v>
      </c>
      <c r="K9917">
        <v>3443.78</v>
      </c>
      <c r="L9917">
        <v>154</v>
      </c>
      <c r="M9917" t="s">
        <v>42</v>
      </c>
      <c r="N9917" t="s">
        <v>70</v>
      </c>
      <c r="O9917">
        <v>10170.76</v>
      </c>
      <c r="P9917">
        <f>_xlfn.DAYS(Table3[[#This Row],[Delivery_Date]],Table3[[#This Row],[Order_Date]])</f>
        <v>3</v>
      </c>
    </row>
    <row r="9918" spans="1:16" x14ac:dyDescent="0.25">
      <c r="A9918">
        <v>9917</v>
      </c>
      <c r="B9918" t="s">
        <v>15</v>
      </c>
      <c r="C9918" t="s">
        <v>38</v>
      </c>
      <c r="D9918" t="s">
        <v>39</v>
      </c>
      <c r="E9918" t="s">
        <v>46</v>
      </c>
      <c r="F9918" t="s">
        <v>212</v>
      </c>
      <c r="G9918" t="s">
        <v>132</v>
      </c>
      <c r="H9918">
        <v>75</v>
      </c>
      <c r="I9918">
        <v>42055.3</v>
      </c>
      <c r="J9918">
        <v>3154147.5</v>
      </c>
      <c r="K9918">
        <v>1182.3399999999999</v>
      </c>
      <c r="L9918">
        <v>279</v>
      </c>
      <c r="M9918" t="s">
        <v>29</v>
      </c>
      <c r="N9918" t="s">
        <v>22</v>
      </c>
      <c r="O9918">
        <v>515113.46</v>
      </c>
      <c r="P9918">
        <f>_xlfn.DAYS(Table3[[#This Row],[Delivery_Date]],Table3[[#This Row],[Order_Date]])</f>
        <v>6</v>
      </c>
    </row>
    <row r="9919" spans="1:16" x14ac:dyDescent="0.25">
      <c r="A9919">
        <v>9918</v>
      </c>
      <c r="B9919" t="s">
        <v>23</v>
      </c>
      <c r="C9919" t="s">
        <v>24</v>
      </c>
      <c r="D9919" t="s">
        <v>25</v>
      </c>
      <c r="E9919" t="s">
        <v>46</v>
      </c>
      <c r="F9919" t="s">
        <v>164</v>
      </c>
      <c r="G9919" t="s">
        <v>303</v>
      </c>
      <c r="H9919">
        <v>48</v>
      </c>
      <c r="I9919">
        <v>11887.22</v>
      </c>
      <c r="J9919">
        <v>570586.56000000006</v>
      </c>
      <c r="K9919">
        <v>4404.16</v>
      </c>
      <c r="L9919">
        <v>74</v>
      </c>
      <c r="M9919" t="s">
        <v>42</v>
      </c>
      <c r="N9919" t="s">
        <v>70</v>
      </c>
      <c r="O9919">
        <v>44258.76</v>
      </c>
      <c r="P9919">
        <f>_xlfn.DAYS(Table3[[#This Row],[Delivery_Date]],Table3[[#This Row],[Order_Date]])</f>
        <v>12</v>
      </c>
    </row>
    <row r="9920" spans="1:16" x14ac:dyDescent="0.25">
      <c r="A9920">
        <v>9919</v>
      </c>
      <c r="B9920" t="s">
        <v>23</v>
      </c>
      <c r="C9920" t="s">
        <v>24</v>
      </c>
      <c r="D9920" t="s">
        <v>17</v>
      </c>
      <c r="E9920" t="s">
        <v>52</v>
      </c>
      <c r="F9920" t="s">
        <v>194</v>
      </c>
      <c r="G9920" t="s">
        <v>408</v>
      </c>
      <c r="H9920">
        <v>58</v>
      </c>
      <c r="I9920">
        <v>22398.27</v>
      </c>
      <c r="J9920">
        <v>1299099.6599999999</v>
      </c>
      <c r="K9920">
        <v>4547.1400000000003</v>
      </c>
      <c r="L9920">
        <v>435</v>
      </c>
      <c r="M9920" t="s">
        <v>42</v>
      </c>
      <c r="N9920" t="s">
        <v>70</v>
      </c>
      <c r="O9920">
        <v>130972.67</v>
      </c>
      <c r="P9920">
        <f>_xlfn.DAYS(Table3[[#This Row],[Delivery_Date]],Table3[[#This Row],[Order_Date]])</f>
        <v>8</v>
      </c>
    </row>
    <row r="9921" spans="1:16" x14ac:dyDescent="0.25">
      <c r="A9921">
        <v>9920</v>
      </c>
      <c r="B9921" t="s">
        <v>23</v>
      </c>
      <c r="C9921" t="s">
        <v>24</v>
      </c>
      <c r="D9921" t="s">
        <v>25</v>
      </c>
      <c r="E9921" t="s">
        <v>46</v>
      </c>
      <c r="F9921" t="s">
        <v>241</v>
      </c>
      <c r="G9921" t="s">
        <v>177</v>
      </c>
      <c r="H9921">
        <v>39</v>
      </c>
      <c r="I9921">
        <v>24130.81</v>
      </c>
      <c r="J9921">
        <v>941101.59</v>
      </c>
      <c r="K9921">
        <v>3908.42</v>
      </c>
      <c r="L9921">
        <v>976</v>
      </c>
      <c r="M9921" t="s">
        <v>21</v>
      </c>
      <c r="N9921" t="s">
        <v>43</v>
      </c>
      <c r="O9921">
        <v>134919.88</v>
      </c>
      <c r="P9921">
        <f>_xlfn.DAYS(Table3[[#This Row],[Delivery_Date]],Table3[[#This Row],[Order_Date]])</f>
        <v>8</v>
      </c>
    </row>
    <row r="9922" spans="1:16" x14ac:dyDescent="0.25">
      <c r="A9922">
        <v>9921</v>
      </c>
      <c r="B9922" t="s">
        <v>15</v>
      </c>
      <c r="C9922" t="s">
        <v>38</v>
      </c>
      <c r="D9922" t="s">
        <v>17</v>
      </c>
      <c r="E9922" t="s">
        <v>26</v>
      </c>
      <c r="F9922" t="s">
        <v>331</v>
      </c>
      <c r="G9922" t="s">
        <v>138</v>
      </c>
      <c r="H9922">
        <v>20</v>
      </c>
      <c r="I9922">
        <v>26468.73</v>
      </c>
      <c r="J9922">
        <v>529374.6</v>
      </c>
      <c r="K9922">
        <v>2824.51</v>
      </c>
      <c r="L9922">
        <v>599</v>
      </c>
      <c r="M9922" t="s">
        <v>35</v>
      </c>
      <c r="N9922" t="s">
        <v>36</v>
      </c>
      <c r="O9922">
        <v>28062.12</v>
      </c>
      <c r="P9922">
        <f>_xlfn.DAYS(Table3[[#This Row],[Delivery_Date]],Table3[[#This Row],[Order_Date]])</f>
        <v>14</v>
      </c>
    </row>
    <row r="9923" spans="1:16" x14ac:dyDescent="0.25">
      <c r="A9923">
        <v>9922</v>
      </c>
      <c r="B9923" t="s">
        <v>44</v>
      </c>
      <c r="C9923" t="s">
        <v>24</v>
      </c>
      <c r="D9923" t="s">
        <v>45</v>
      </c>
      <c r="E9923" t="s">
        <v>52</v>
      </c>
      <c r="F9923" t="s">
        <v>229</v>
      </c>
      <c r="G9923" t="s">
        <v>260</v>
      </c>
      <c r="H9923">
        <v>12</v>
      </c>
      <c r="I9923">
        <v>40768.239999999998</v>
      </c>
      <c r="J9923">
        <v>489218.88</v>
      </c>
      <c r="K9923">
        <v>732.24</v>
      </c>
      <c r="L9923">
        <v>934</v>
      </c>
      <c r="M9923" t="s">
        <v>29</v>
      </c>
      <c r="N9923" t="s">
        <v>22</v>
      </c>
      <c r="O9923">
        <v>69471.5</v>
      </c>
      <c r="P9923">
        <f>_xlfn.DAYS(Table3[[#This Row],[Delivery_Date]],Table3[[#This Row],[Order_Date]])</f>
        <v>7</v>
      </c>
    </row>
    <row r="9924" spans="1:16" x14ac:dyDescent="0.25">
      <c r="A9924">
        <v>9923</v>
      </c>
      <c r="B9924" t="s">
        <v>31</v>
      </c>
      <c r="C9924" t="s">
        <v>24</v>
      </c>
      <c r="D9924" t="s">
        <v>45</v>
      </c>
      <c r="E9924" t="s">
        <v>26</v>
      </c>
      <c r="F9924" t="s">
        <v>205</v>
      </c>
      <c r="G9924" t="s">
        <v>268</v>
      </c>
      <c r="H9924">
        <v>6</v>
      </c>
      <c r="I9924">
        <v>16198.91</v>
      </c>
      <c r="J9924">
        <v>97193.46</v>
      </c>
      <c r="K9924">
        <v>3322.88</v>
      </c>
      <c r="L9924">
        <v>259</v>
      </c>
      <c r="M9924" t="s">
        <v>42</v>
      </c>
      <c r="N9924" t="s">
        <v>36</v>
      </c>
      <c r="O9924">
        <v>14930.89</v>
      </c>
      <c r="P9924">
        <f>_xlfn.DAYS(Table3[[#This Row],[Delivery_Date]],Table3[[#This Row],[Order_Date]])</f>
        <v>6</v>
      </c>
    </row>
    <row r="9925" spans="1:16" x14ac:dyDescent="0.25">
      <c r="A9925">
        <v>9924</v>
      </c>
      <c r="B9925" t="s">
        <v>44</v>
      </c>
      <c r="C9925" t="s">
        <v>38</v>
      </c>
      <c r="D9925" t="s">
        <v>25</v>
      </c>
      <c r="E9925" t="s">
        <v>26</v>
      </c>
      <c r="F9925" t="s">
        <v>135</v>
      </c>
      <c r="G9925" t="s">
        <v>420</v>
      </c>
      <c r="H9925">
        <v>92</v>
      </c>
      <c r="I9925">
        <v>25406.74</v>
      </c>
      <c r="J9925">
        <v>2337420.08</v>
      </c>
      <c r="K9925">
        <v>2317.88</v>
      </c>
      <c r="L9925">
        <v>26</v>
      </c>
      <c r="M9925" t="s">
        <v>21</v>
      </c>
      <c r="N9925" t="s">
        <v>36</v>
      </c>
      <c r="O9925">
        <v>375252.85</v>
      </c>
      <c r="P9925">
        <f>_xlfn.DAYS(Table3[[#This Row],[Delivery_Date]],Table3[[#This Row],[Order_Date]])</f>
        <v>7</v>
      </c>
    </row>
    <row r="9926" spans="1:16" x14ac:dyDescent="0.25">
      <c r="A9926">
        <v>9925</v>
      </c>
      <c r="B9926" t="s">
        <v>31</v>
      </c>
      <c r="C9926" t="s">
        <v>38</v>
      </c>
      <c r="D9926" t="s">
        <v>45</v>
      </c>
      <c r="E9926" t="s">
        <v>26</v>
      </c>
      <c r="F9926" t="s">
        <v>102</v>
      </c>
      <c r="G9926" t="s">
        <v>103</v>
      </c>
      <c r="H9926">
        <v>54</v>
      </c>
      <c r="I9926">
        <v>18960.43</v>
      </c>
      <c r="J9926">
        <v>1023863.22</v>
      </c>
      <c r="K9926">
        <v>2122.6</v>
      </c>
      <c r="L9926">
        <v>46</v>
      </c>
      <c r="M9926" t="s">
        <v>35</v>
      </c>
      <c r="N9926" t="s">
        <v>30</v>
      </c>
      <c r="O9926">
        <v>89567.76</v>
      </c>
      <c r="P9926">
        <f>_xlfn.DAYS(Table3[[#This Row],[Delivery_Date]],Table3[[#This Row],[Order_Date]])</f>
        <v>7</v>
      </c>
    </row>
    <row r="9927" spans="1:16" x14ac:dyDescent="0.25">
      <c r="A9927">
        <v>9926</v>
      </c>
      <c r="B9927" t="s">
        <v>23</v>
      </c>
      <c r="C9927" t="s">
        <v>16</v>
      </c>
      <c r="D9927" t="s">
        <v>25</v>
      </c>
      <c r="E9927" t="s">
        <v>46</v>
      </c>
      <c r="F9927" t="s">
        <v>394</v>
      </c>
      <c r="G9927" t="s">
        <v>217</v>
      </c>
      <c r="H9927">
        <v>15</v>
      </c>
      <c r="I9927">
        <v>3634.98</v>
      </c>
      <c r="J9927">
        <v>54524.7</v>
      </c>
      <c r="K9927">
        <v>747.61</v>
      </c>
      <c r="L9927">
        <v>285</v>
      </c>
      <c r="M9927" t="s">
        <v>29</v>
      </c>
      <c r="N9927" t="s">
        <v>30</v>
      </c>
      <c r="O9927">
        <v>7619.57</v>
      </c>
      <c r="P9927">
        <f>_xlfn.DAYS(Table3[[#This Row],[Delivery_Date]],Table3[[#This Row],[Order_Date]])</f>
        <v>13</v>
      </c>
    </row>
    <row r="9928" spans="1:16" x14ac:dyDescent="0.25">
      <c r="A9928">
        <v>9927</v>
      </c>
      <c r="B9928" t="s">
        <v>23</v>
      </c>
      <c r="C9928" t="s">
        <v>16</v>
      </c>
      <c r="D9928" t="s">
        <v>25</v>
      </c>
      <c r="E9928" t="s">
        <v>60</v>
      </c>
      <c r="F9928" t="s">
        <v>55</v>
      </c>
      <c r="G9928" t="s">
        <v>293</v>
      </c>
      <c r="H9928">
        <v>26</v>
      </c>
      <c r="I9928">
        <v>37736.93</v>
      </c>
      <c r="J9928">
        <v>981160.18</v>
      </c>
      <c r="K9928">
        <v>3805.83</v>
      </c>
      <c r="L9928">
        <v>873</v>
      </c>
      <c r="M9928" t="s">
        <v>29</v>
      </c>
      <c r="N9928" t="s">
        <v>70</v>
      </c>
      <c r="O9928">
        <v>95932.84</v>
      </c>
      <c r="P9928">
        <f>_xlfn.DAYS(Table3[[#This Row],[Delivery_Date]],Table3[[#This Row],[Order_Date]])</f>
        <v>5</v>
      </c>
    </row>
    <row r="9929" spans="1:16" x14ac:dyDescent="0.25">
      <c r="A9929">
        <v>9928</v>
      </c>
      <c r="B9929" t="s">
        <v>23</v>
      </c>
      <c r="C9929" t="s">
        <v>38</v>
      </c>
      <c r="D9929" t="s">
        <v>25</v>
      </c>
      <c r="E9929" t="s">
        <v>18</v>
      </c>
      <c r="F9929" t="s">
        <v>401</v>
      </c>
      <c r="G9929" t="s">
        <v>352</v>
      </c>
      <c r="H9929">
        <v>70</v>
      </c>
      <c r="I9929">
        <v>24435.99</v>
      </c>
      <c r="J9929">
        <v>1710519.3</v>
      </c>
      <c r="K9929">
        <v>2375.46</v>
      </c>
      <c r="L9929">
        <v>70</v>
      </c>
      <c r="M9929" t="s">
        <v>35</v>
      </c>
      <c r="N9929" t="s">
        <v>30</v>
      </c>
      <c r="O9929">
        <v>345416.96000000002</v>
      </c>
      <c r="P9929">
        <f>_xlfn.DAYS(Table3[[#This Row],[Delivery_Date]],Table3[[#This Row],[Order_Date]])</f>
        <v>12</v>
      </c>
    </row>
    <row r="9930" spans="1:16" x14ac:dyDescent="0.25">
      <c r="A9930">
        <v>9929</v>
      </c>
      <c r="B9930" t="s">
        <v>31</v>
      </c>
      <c r="C9930" t="s">
        <v>38</v>
      </c>
      <c r="D9930" t="s">
        <v>17</v>
      </c>
      <c r="E9930" t="s">
        <v>52</v>
      </c>
      <c r="F9930" t="s">
        <v>202</v>
      </c>
      <c r="G9930" t="s">
        <v>395</v>
      </c>
      <c r="H9930">
        <v>33</v>
      </c>
      <c r="I9930">
        <v>36312.300000000003</v>
      </c>
      <c r="J9930">
        <v>1198305.8999999999</v>
      </c>
      <c r="K9930">
        <v>4911.08</v>
      </c>
      <c r="L9930">
        <v>703</v>
      </c>
      <c r="M9930" t="s">
        <v>35</v>
      </c>
      <c r="N9930" t="s">
        <v>36</v>
      </c>
      <c r="O9930">
        <v>140761.63</v>
      </c>
      <c r="P9930">
        <f>_xlfn.DAYS(Table3[[#This Row],[Delivery_Date]],Table3[[#This Row],[Order_Date]])</f>
        <v>11</v>
      </c>
    </row>
    <row r="9931" spans="1:16" x14ac:dyDescent="0.25">
      <c r="A9931">
        <v>9930</v>
      </c>
      <c r="B9931" t="s">
        <v>31</v>
      </c>
      <c r="C9931" t="s">
        <v>16</v>
      </c>
      <c r="D9931" t="s">
        <v>45</v>
      </c>
      <c r="E9931" t="s">
        <v>26</v>
      </c>
      <c r="F9931" t="s">
        <v>271</v>
      </c>
      <c r="G9931" t="s">
        <v>356</v>
      </c>
      <c r="H9931">
        <v>37</v>
      </c>
      <c r="I9931">
        <v>42369.04</v>
      </c>
      <c r="J9931">
        <v>1567654.48</v>
      </c>
      <c r="K9931">
        <v>3454.03</v>
      </c>
      <c r="L9931">
        <v>816</v>
      </c>
      <c r="M9931" t="s">
        <v>21</v>
      </c>
      <c r="N9931" t="s">
        <v>70</v>
      </c>
      <c r="O9931">
        <v>115492.18</v>
      </c>
      <c r="P9931">
        <f>_xlfn.DAYS(Table3[[#This Row],[Delivery_Date]],Table3[[#This Row],[Order_Date]])</f>
        <v>5</v>
      </c>
    </row>
    <row r="9932" spans="1:16" x14ac:dyDescent="0.25">
      <c r="A9932">
        <v>9931</v>
      </c>
      <c r="B9932" t="s">
        <v>15</v>
      </c>
      <c r="C9932" t="s">
        <v>16</v>
      </c>
      <c r="D9932" t="s">
        <v>32</v>
      </c>
      <c r="E9932" t="s">
        <v>60</v>
      </c>
      <c r="F9932" t="s">
        <v>413</v>
      </c>
      <c r="G9932" t="s">
        <v>124</v>
      </c>
      <c r="H9932">
        <v>31</v>
      </c>
      <c r="I9932">
        <v>6627.01</v>
      </c>
      <c r="J9932">
        <v>205437.31</v>
      </c>
      <c r="K9932">
        <v>1245.95</v>
      </c>
      <c r="L9932">
        <v>178</v>
      </c>
      <c r="M9932" t="s">
        <v>42</v>
      </c>
      <c r="N9932" t="s">
        <v>43</v>
      </c>
      <c r="O9932">
        <v>31353.18</v>
      </c>
      <c r="P9932">
        <f>_xlfn.DAYS(Table3[[#This Row],[Delivery_Date]],Table3[[#This Row],[Order_Date]])</f>
        <v>14</v>
      </c>
    </row>
    <row r="9933" spans="1:16" x14ac:dyDescent="0.25">
      <c r="A9933">
        <v>9932</v>
      </c>
      <c r="B9933" t="s">
        <v>15</v>
      </c>
      <c r="C9933" t="s">
        <v>38</v>
      </c>
      <c r="D9933" t="s">
        <v>45</v>
      </c>
      <c r="E9933" t="s">
        <v>60</v>
      </c>
      <c r="F9933" t="s">
        <v>392</v>
      </c>
      <c r="G9933" t="s">
        <v>278</v>
      </c>
      <c r="H9933">
        <v>24</v>
      </c>
      <c r="I9933">
        <v>4695.16</v>
      </c>
      <c r="J9933">
        <v>112683.84</v>
      </c>
      <c r="K9933">
        <v>3380.13</v>
      </c>
      <c r="L9933">
        <v>444</v>
      </c>
      <c r="M9933" t="s">
        <v>35</v>
      </c>
      <c r="N9933" t="s">
        <v>43</v>
      </c>
      <c r="O9933">
        <v>15156.25</v>
      </c>
      <c r="P9933">
        <f>_xlfn.DAYS(Table3[[#This Row],[Delivery_Date]],Table3[[#This Row],[Order_Date]])</f>
        <v>8</v>
      </c>
    </row>
    <row r="9934" spans="1:16" x14ac:dyDescent="0.25">
      <c r="A9934">
        <v>9933</v>
      </c>
      <c r="B9934" t="s">
        <v>15</v>
      </c>
      <c r="C9934" t="s">
        <v>38</v>
      </c>
      <c r="D9934" t="s">
        <v>39</v>
      </c>
      <c r="E9934" t="s">
        <v>18</v>
      </c>
      <c r="F9934" t="s">
        <v>329</v>
      </c>
      <c r="G9934" t="s">
        <v>131</v>
      </c>
      <c r="H9934">
        <v>58</v>
      </c>
      <c r="I9934">
        <v>27509.38</v>
      </c>
      <c r="J9934">
        <v>1595544.04</v>
      </c>
      <c r="K9934">
        <v>3471.28</v>
      </c>
      <c r="L9934">
        <v>663</v>
      </c>
      <c r="M9934" t="s">
        <v>35</v>
      </c>
      <c r="N9934" t="s">
        <v>36</v>
      </c>
      <c r="O9934">
        <v>205113.18</v>
      </c>
      <c r="P9934">
        <f>_xlfn.DAYS(Table3[[#This Row],[Delivery_Date]],Table3[[#This Row],[Order_Date]])</f>
        <v>1</v>
      </c>
    </row>
    <row r="9935" spans="1:16" x14ac:dyDescent="0.25">
      <c r="A9935">
        <v>9934</v>
      </c>
      <c r="B9935" t="s">
        <v>59</v>
      </c>
      <c r="C9935" t="s">
        <v>16</v>
      </c>
      <c r="D9935" t="s">
        <v>17</v>
      </c>
      <c r="E9935" t="s">
        <v>18</v>
      </c>
      <c r="F9935" t="s">
        <v>298</v>
      </c>
      <c r="G9935" t="s">
        <v>362</v>
      </c>
      <c r="H9935">
        <v>25</v>
      </c>
      <c r="I9935">
        <v>17452.38</v>
      </c>
      <c r="J9935">
        <v>436309.5</v>
      </c>
      <c r="K9935">
        <v>2368.54</v>
      </c>
      <c r="L9935">
        <v>844</v>
      </c>
      <c r="M9935" t="s">
        <v>29</v>
      </c>
      <c r="N9935" t="s">
        <v>30</v>
      </c>
      <c r="O9935">
        <v>58766.57</v>
      </c>
      <c r="P9935">
        <f>_xlfn.DAYS(Table3[[#This Row],[Delivery_Date]],Table3[[#This Row],[Order_Date]])</f>
        <v>3</v>
      </c>
    </row>
    <row r="9936" spans="1:16" x14ac:dyDescent="0.25">
      <c r="A9936">
        <v>9935</v>
      </c>
      <c r="B9936" t="s">
        <v>44</v>
      </c>
      <c r="C9936" t="s">
        <v>24</v>
      </c>
      <c r="D9936" t="s">
        <v>25</v>
      </c>
      <c r="E9936" t="s">
        <v>60</v>
      </c>
      <c r="F9936" t="s">
        <v>238</v>
      </c>
      <c r="G9936" t="s">
        <v>222</v>
      </c>
      <c r="H9936">
        <v>11</v>
      </c>
      <c r="I9936">
        <v>24423.08</v>
      </c>
      <c r="J9936">
        <v>268653.88</v>
      </c>
      <c r="K9936">
        <v>2049.2600000000002</v>
      </c>
      <c r="L9936">
        <v>487</v>
      </c>
      <c r="M9936" t="s">
        <v>29</v>
      </c>
      <c r="N9936" t="s">
        <v>30</v>
      </c>
      <c r="O9936">
        <v>42973.15</v>
      </c>
      <c r="P9936">
        <f>_xlfn.DAYS(Table3[[#This Row],[Delivery_Date]],Table3[[#This Row],[Order_Date]])</f>
        <v>10</v>
      </c>
    </row>
    <row r="9937" spans="1:16" x14ac:dyDescent="0.25">
      <c r="A9937">
        <v>9936</v>
      </c>
      <c r="B9937" t="s">
        <v>44</v>
      </c>
      <c r="C9937" t="s">
        <v>24</v>
      </c>
      <c r="D9937" t="s">
        <v>45</v>
      </c>
      <c r="E9937" t="s">
        <v>46</v>
      </c>
      <c r="F9937" t="s">
        <v>296</v>
      </c>
      <c r="G9937" t="s">
        <v>346</v>
      </c>
      <c r="H9937">
        <v>54</v>
      </c>
      <c r="I9937">
        <v>29500.959999999999</v>
      </c>
      <c r="J9937">
        <v>1593051.84</v>
      </c>
      <c r="K9937">
        <v>639</v>
      </c>
      <c r="L9937">
        <v>657</v>
      </c>
      <c r="M9937" t="s">
        <v>42</v>
      </c>
      <c r="N9937" t="s">
        <v>36</v>
      </c>
      <c r="O9937">
        <v>389283.38</v>
      </c>
      <c r="P9937">
        <f>_xlfn.DAYS(Table3[[#This Row],[Delivery_Date]],Table3[[#This Row],[Order_Date]])</f>
        <v>2</v>
      </c>
    </row>
    <row r="9938" spans="1:16" x14ac:dyDescent="0.25">
      <c r="A9938">
        <v>9937</v>
      </c>
      <c r="B9938" t="s">
        <v>65</v>
      </c>
      <c r="C9938" t="s">
        <v>16</v>
      </c>
      <c r="D9938" t="s">
        <v>45</v>
      </c>
      <c r="E9938" t="s">
        <v>46</v>
      </c>
      <c r="F9938" t="s">
        <v>187</v>
      </c>
      <c r="G9938" t="s">
        <v>188</v>
      </c>
      <c r="H9938">
        <v>90</v>
      </c>
      <c r="I9938">
        <v>33537.199999999997</v>
      </c>
      <c r="J9938">
        <v>3018348</v>
      </c>
      <c r="K9938">
        <v>698.57</v>
      </c>
      <c r="L9938">
        <v>875</v>
      </c>
      <c r="M9938" t="s">
        <v>21</v>
      </c>
      <c r="N9938" t="s">
        <v>36</v>
      </c>
      <c r="O9938">
        <v>352998.16</v>
      </c>
      <c r="P9938">
        <f>_xlfn.DAYS(Table3[[#This Row],[Delivery_Date]],Table3[[#This Row],[Order_Date]])</f>
        <v>6</v>
      </c>
    </row>
    <row r="9939" spans="1:16" x14ac:dyDescent="0.25">
      <c r="A9939">
        <v>9938</v>
      </c>
      <c r="B9939" t="s">
        <v>31</v>
      </c>
      <c r="C9939" t="s">
        <v>24</v>
      </c>
      <c r="D9939" t="s">
        <v>17</v>
      </c>
      <c r="E9939" t="s">
        <v>46</v>
      </c>
      <c r="F9939" t="s">
        <v>76</v>
      </c>
      <c r="G9939" t="s">
        <v>391</v>
      </c>
      <c r="H9939">
        <v>41</v>
      </c>
      <c r="I9939">
        <v>23047.16</v>
      </c>
      <c r="J9939">
        <v>944933.56</v>
      </c>
      <c r="K9939">
        <v>335.74</v>
      </c>
      <c r="L9939">
        <v>323</v>
      </c>
      <c r="M9939" t="s">
        <v>35</v>
      </c>
      <c r="N9939" t="s">
        <v>30</v>
      </c>
      <c r="O9939">
        <v>97150.28</v>
      </c>
      <c r="P9939">
        <f>_xlfn.DAYS(Table3[[#This Row],[Delivery_Date]],Table3[[#This Row],[Order_Date]])</f>
        <v>5</v>
      </c>
    </row>
    <row r="9940" spans="1:16" x14ac:dyDescent="0.25">
      <c r="A9940">
        <v>9939</v>
      </c>
      <c r="B9940" t="s">
        <v>23</v>
      </c>
      <c r="C9940" t="s">
        <v>38</v>
      </c>
      <c r="D9940" t="s">
        <v>45</v>
      </c>
      <c r="E9940" t="s">
        <v>26</v>
      </c>
      <c r="F9940" t="s">
        <v>55</v>
      </c>
      <c r="G9940" t="s">
        <v>384</v>
      </c>
      <c r="H9940">
        <v>47</v>
      </c>
      <c r="I9940">
        <v>9775.99</v>
      </c>
      <c r="J9940">
        <v>459471.53</v>
      </c>
      <c r="K9940">
        <v>1399.22</v>
      </c>
      <c r="L9940">
        <v>312</v>
      </c>
      <c r="M9940" t="s">
        <v>35</v>
      </c>
      <c r="N9940" t="s">
        <v>30</v>
      </c>
      <c r="O9940">
        <v>114163.45</v>
      </c>
      <c r="P9940">
        <f>_xlfn.DAYS(Table3[[#This Row],[Delivery_Date]],Table3[[#This Row],[Order_Date]])</f>
        <v>4</v>
      </c>
    </row>
    <row r="9941" spans="1:16" x14ac:dyDescent="0.25">
      <c r="A9941">
        <v>9940</v>
      </c>
      <c r="B9941" t="s">
        <v>51</v>
      </c>
      <c r="C9941" t="s">
        <v>16</v>
      </c>
      <c r="D9941" t="s">
        <v>25</v>
      </c>
      <c r="E9941" t="s">
        <v>26</v>
      </c>
      <c r="F9941" t="s">
        <v>361</v>
      </c>
      <c r="G9941" t="s">
        <v>234</v>
      </c>
      <c r="H9941">
        <v>100</v>
      </c>
      <c r="I9941">
        <v>15551.7</v>
      </c>
      <c r="J9941">
        <v>1555170</v>
      </c>
      <c r="K9941">
        <v>2585.29</v>
      </c>
      <c r="L9941">
        <v>166</v>
      </c>
      <c r="M9941" t="s">
        <v>29</v>
      </c>
      <c r="N9941" t="s">
        <v>70</v>
      </c>
      <c r="O9941">
        <v>385347.37</v>
      </c>
      <c r="P9941">
        <f>_xlfn.DAYS(Table3[[#This Row],[Delivery_Date]],Table3[[#This Row],[Order_Date]])</f>
        <v>12</v>
      </c>
    </row>
    <row r="9942" spans="1:16" x14ac:dyDescent="0.25">
      <c r="A9942">
        <v>9941</v>
      </c>
      <c r="B9942" t="s">
        <v>44</v>
      </c>
      <c r="C9942" t="s">
        <v>38</v>
      </c>
      <c r="D9942" t="s">
        <v>17</v>
      </c>
      <c r="E9942" t="s">
        <v>60</v>
      </c>
      <c r="F9942" t="s">
        <v>103</v>
      </c>
      <c r="G9942" t="s">
        <v>104</v>
      </c>
      <c r="H9942">
        <v>62</v>
      </c>
      <c r="I9942">
        <v>39621.14</v>
      </c>
      <c r="J9942">
        <v>2456510.6800000002</v>
      </c>
      <c r="K9942">
        <v>2680.77</v>
      </c>
      <c r="L9942">
        <v>136</v>
      </c>
      <c r="M9942" t="s">
        <v>42</v>
      </c>
      <c r="N9942" t="s">
        <v>43</v>
      </c>
      <c r="O9942">
        <v>565677.99</v>
      </c>
      <c r="P9942">
        <f>_xlfn.DAYS(Table3[[#This Row],[Delivery_Date]],Table3[[#This Row],[Order_Date]])</f>
        <v>2</v>
      </c>
    </row>
    <row r="9943" spans="1:16" x14ac:dyDescent="0.25">
      <c r="A9943">
        <v>9942</v>
      </c>
      <c r="B9943" t="s">
        <v>65</v>
      </c>
      <c r="C9943" t="s">
        <v>38</v>
      </c>
      <c r="D9943" t="s">
        <v>39</v>
      </c>
      <c r="E9943" t="s">
        <v>26</v>
      </c>
      <c r="F9943" t="s">
        <v>364</v>
      </c>
      <c r="G9943" t="s">
        <v>371</v>
      </c>
      <c r="H9943">
        <v>18</v>
      </c>
      <c r="I9943">
        <v>47756.57</v>
      </c>
      <c r="J9943">
        <v>859618.26</v>
      </c>
      <c r="K9943">
        <v>2906.02</v>
      </c>
      <c r="L9943">
        <v>376</v>
      </c>
      <c r="M9943" t="s">
        <v>21</v>
      </c>
      <c r="N9943" t="s">
        <v>43</v>
      </c>
      <c r="O9943">
        <v>108992.22</v>
      </c>
      <c r="P9943">
        <f>_xlfn.DAYS(Table3[[#This Row],[Delivery_Date]],Table3[[#This Row],[Order_Date]])</f>
        <v>15</v>
      </c>
    </row>
    <row r="9944" spans="1:16" x14ac:dyDescent="0.25">
      <c r="A9944">
        <v>9943</v>
      </c>
      <c r="B9944" t="s">
        <v>37</v>
      </c>
      <c r="C9944" t="s">
        <v>16</v>
      </c>
      <c r="D9944" t="s">
        <v>32</v>
      </c>
      <c r="E9944" t="s">
        <v>46</v>
      </c>
      <c r="F9944" t="s">
        <v>306</v>
      </c>
      <c r="G9944" t="s">
        <v>149</v>
      </c>
      <c r="H9944">
        <v>44</v>
      </c>
      <c r="I9944">
        <v>11968.07</v>
      </c>
      <c r="J9944">
        <v>526595.07999999996</v>
      </c>
      <c r="K9944">
        <v>4361.3599999999997</v>
      </c>
      <c r="L9944">
        <v>839</v>
      </c>
      <c r="M9944" t="s">
        <v>35</v>
      </c>
      <c r="N9944" t="s">
        <v>36</v>
      </c>
      <c r="O9944">
        <v>104871.31</v>
      </c>
      <c r="P9944">
        <f>_xlfn.DAYS(Table3[[#This Row],[Delivery_Date]],Table3[[#This Row],[Order_Date]])</f>
        <v>3</v>
      </c>
    </row>
    <row r="9945" spans="1:16" x14ac:dyDescent="0.25">
      <c r="A9945">
        <v>9944</v>
      </c>
      <c r="B9945" t="s">
        <v>59</v>
      </c>
      <c r="C9945" t="s">
        <v>38</v>
      </c>
      <c r="D9945" t="s">
        <v>25</v>
      </c>
      <c r="E9945" t="s">
        <v>46</v>
      </c>
      <c r="F9945" t="s">
        <v>28</v>
      </c>
      <c r="G9945" t="s">
        <v>392</v>
      </c>
      <c r="H9945">
        <v>59</v>
      </c>
      <c r="I9945">
        <v>2728.93</v>
      </c>
      <c r="J9945">
        <v>161006.87</v>
      </c>
      <c r="K9945">
        <v>3648.79</v>
      </c>
      <c r="L9945">
        <v>797</v>
      </c>
      <c r="M9945" t="s">
        <v>29</v>
      </c>
      <c r="N9945" t="s">
        <v>43</v>
      </c>
      <c r="O9945">
        <v>21668.66</v>
      </c>
      <c r="P9945">
        <f>_xlfn.DAYS(Table3[[#This Row],[Delivery_Date]],Table3[[#This Row],[Order_Date]])</f>
        <v>12</v>
      </c>
    </row>
    <row r="9946" spans="1:16" x14ac:dyDescent="0.25">
      <c r="A9946">
        <v>9945</v>
      </c>
      <c r="B9946" t="s">
        <v>15</v>
      </c>
      <c r="C9946" t="s">
        <v>24</v>
      </c>
      <c r="D9946" t="s">
        <v>25</v>
      </c>
      <c r="E9946" t="s">
        <v>46</v>
      </c>
      <c r="F9946" t="s">
        <v>300</v>
      </c>
      <c r="G9946" t="s">
        <v>267</v>
      </c>
      <c r="H9946">
        <v>34</v>
      </c>
      <c r="I9946">
        <v>35163.410000000003</v>
      </c>
      <c r="J9946">
        <v>1195555.94</v>
      </c>
      <c r="K9946">
        <v>1907.73</v>
      </c>
      <c r="L9946">
        <v>156</v>
      </c>
      <c r="M9946" t="s">
        <v>21</v>
      </c>
      <c r="N9946" t="s">
        <v>22</v>
      </c>
      <c r="O9946">
        <v>212970.15</v>
      </c>
      <c r="P9946">
        <f>_xlfn.DAYS(Table3[[#This Row],[Delivery_Date]],Table3[[#This Row],[Order_Date]])</f>
        <v>2</v>
      </c>
    </row>
    <row r="9947" spans="1:16" x14ac:dyDescent="0.25">
      <c r="A9947">
        <v>9946</v>
      </c>
      <c r="B9947" t="s">
        <v>44</v>
      </c>
      <c r="C9947" t="s">
        <v>24</v>
      </c>
      <c r="D9947" t="s">
        <v>32</v>
      </c>
      <c r="E9947" t="s">
        <v>52</v>
      </c>
      <c r="F9947" t="s">
        <v>239</v>
      </c>
      <c r="G9947" t="s">
        <v>169</v>
      </c>
      <c r="H9947">
        <v>65</v>
      </c>
      <c r="I9947">
        <v>24946.959999999999</v>
      </c>
      <c r="J9947">
        <v>1621552.4</v>
      </c>
      <c r="K9947">
        <v>3009.28</v>
      </c>
      <c r="L9947">
        <v>48</v>
      </c>
      <c r="M9947" t="s">
        <v>35</v>
      </c>
      <c r="N9947" t="s">
        <v>36</v>
      </c>
      <c r="O9947">
        <v>146546.87</v>
      </c>
      <c r="P9947">
        <f>_xlfn.DAYS(Table3[[#This Row],[Delivery_Date]],Table3[[#This Row],[Order_Date]])</f>
        <v>1</v>
      </c>
    </row>
    <row r="9948" spans="1:16" x14ac:dyDescent="0.25">
      <c r="A9948">
        <v>9947</v>
      </c>
      <c r="B9948" t="s">
        <v>15</v>
      </c>
      <c r="C9948" t="s">
        <v>38</v>
      </c>
      <c r="D9948" t="s">
        <v>39</v>
      </c>
      <c r="E9948" t="s">
        <v>52</v>
      </c>
      <c r="F9948" t="s">
        <v>358</v>
      </c>
      <c r="G9948" t="s">
        <v>374</v>
      </c>
      <c r="H9948">
        <v>20</v>
      </c>
      <c r="I9948">
        <v>27900.57</v>
      </c>
      <c r="J9948">
        <v>558011.4</v>
      </c>
      <c r="K9948">
        <v>908.25</v>
      </c>
      <c r="L9948">
        <v>774</v>
      </c>
      <c r="M9948" t="s">
        <v>29</v>
      </c>
      <c r="N9948" t="s">
        <v>70</v>
      </c>
      <c r="O9948">
        <v>112588</v>
      </c>
      <c r="P9948">
        <f>_xlfn.DAYS(Table3[[#This Row],[Delivery_Date]],Table3[[#This Row],[Order_Date]])</f>
        <v>12</v>
      </c>
    </row>
    <row r="9949" spans="1:16" x14ac:dyDescent="0.25">
      <c r="A9949">
        <v>9948</v>
      </c>
      <c r="B9949" t="s">
        <v>65</v>
      </c>
      <c r="C9949" t="s">
        <v>38</v>
      </c>
      <c r="D9949" t="s">
        <v>17</v>
      </c>
      <c r="E9949" t="s">
        <v>46</v>
      </c>
      <c r="F9949" t="s">
        <v>278</v>
      </c>
      <c r="G9949" t="s">
        <v>279</v>
      </c>
      <c r="H9949">
        <v>46</v>
      </c>
      <c r="I9949">
        <v>12677.3</v>
      </c>
      <c r="J9949">
        <v>583155.80000000005</v>
      </c>
      <c r="K9949">
        <v>3955.8</v>
      </c>
      <c r="L9949">
        <v>471</v>
      </c>
      <c r="M9949" t="s">
        <v>42</v>
      </c>
      <c r="N9949" t="s">
        <v>70</v>
      </c>
      <c r="O9949">
        <v>117622.89</v>
      </c>
      <c r="P9949">
        <f>_xlfn.DAYS(Table3[[#This Row],[Delivery_Date]],Table3[[#This Row],[Order_Date]])</f>
        <v>14</v>
      </c>
    </row>
    <row r="9950" spans="1:16" x14ac:dyDescent="0.25">
      <c r="A9950">
        <v>9949</v>
      </c>
      <c r="B9950" t="s">
        <v>65</v>
      </c>
      <c r="C9950" t="s">
        <v>24</v>
      </c>
      <c r="D9950" t="s">
        <v>45</v>
      </c>
      <c r="E9950" t="s">
        <v>52</v>
      </c>
      <c r="F9950" t="s">
        <v>282</v>
      </c>
      <c r="G9950" t="s">
        <v>266</v>
      </c>
      <c r="H9950">
        <v>92</v>
      </c>
      <c r="I9950">
        <v>22249.58</v>
      </c>
      <c r="J9950">
        <v>2046961.36</v>
      </c>
      <c r="K9950">
        <v>4102.92</v>
      </c>
      <c r="L9950">
        <v>197</v>
      </c>
      <c r="M9950" t="s">
        <v>42</v>
      </c>
      <c r="N9950" t="s">
        <v>70</v>
      </c>
      <c r="O9950">
        <v>234535.54</v>
      </c>
      <c r="P9950">
        <f>_xlfn.DAYS(Table3[[#This Row],[Delivery_Date]],Table3[[#This Row],[Order_Date]])</f>
        <v>1</v>
      </c>
    </row>
    <row r="9951" spans="1:16" x14ac:dyDescent="0.25">
      <c r="A9951">
        <v>9950</v>
      </c>
      <c r="B9951" t="s">
        <v>15</v>
      </c>
      <c r="C9951" t="s">
        <v>38</v>
      </c>
      <c r="D9951" t="s">
        <v>45</v>
      </c>
      <c r="E9951" t="s">
        <v>18</v>
      </c>
      <c r="F9951" t="s">
        <v>298</v>
      </c>
      <c r="G9951" t="s">
        <v>99</v>
      </c>
      <c r="H9951">
        <v>52</v>
      </c>
      <c r="I9951">
        <v>13174.09</v>
      </c>
      <c r="J9951">
        <v>685052.68</v>
      </c>
      <c r="K9951">
        <v>2970.9</v>
      </c>
      <c r="L9951">
        <v>895</v>
      </c>
      <c r="M9951" t="s">
        <v>35</v>
      </c>
      <c r="N9951" t="s">
        <v>43</v>
      </c>
      <c r="O9951">
        <v>169064.63</v>
      </c>
      <c r="P9951">
        <f>_xlfn.DAYS(Table3[[#This Row],[Delivery_Date]],Table3[[#This Row],[Order_Date]])</f>
        <v>9</v>
      </c>
    </row>
    <row r="9952" spans="1:16" x14ac:dyDescent="0.25">
      <c r="A9952">
        <v>9951</v>
      </c>
      <c r="B9952" t="s">
        <v>23</v>
      </c>
      <c r="C9952" t="s">
        <v>16</v>
      </c>
      <c r="D9952" t="s">
        <v>17</v>
      </c>
      <c r="E9952" t="s">
        <v>18</v>
      </c>
      <c r="F9952" t="s">
        <v>265</v>
      </c>
      <c r="G9952" t="s">
        <v>351</v>
      </c>
      <c r="H9952">
        <v>40</v>
      </c>
      <c r="I9952">
        <v>36992.870000000003</v>
      </c>
      <c r="J9952">
        <v>1479714.8</v>
      </c>
      <c r="K9952">
        <v>114.34</v>
      </c>
      <c r="L9952">
        <v>584</v>
      </c>
      <c r="M9952" t="s">
        <v>29</v>
      </c>
      <c r="N9952" t="s">
        <v>43</v>
      </c>
      <c r="O9952">
        <v>112283.7</v>
      </c>
      <c r="P9952">
        <f>_xlfn.DAYS(Table3[[#This Row],[Delivery_Date]],Table3[[#This Row],[Order_Date]])</f>
        <v>1</v>
      </c>
    </row>
    <row r="9953" spans="1:16" x14ac:dyDescent="0.25">
      <c r="A9953">
        <v>9952</v>
      </c>
      <c r="B9953" t="s">
        <v>59</v>
      </c>
      <c r="C9953" t="s">
        <v>24</v>
      </c>
      <c r="D9953" t="s">
        <v>17</v>
      </c>
      <c r="E9953" t="s">
        <v>26</v>
      </c>
      <c r="F9953" t="s">
        <v>306</v>
      </c>
      <c r="G9953" t="s">
        <v>150</v>
      </c>
      <c r="H9953">
        <v>66</v>
      </c>
      <c r="I9953">
        <v>49163.98</v>
      </c>
      <c r="J9953">
        <v>3244822.68</v>
      </c>
      <c r="K9953">
        <v>1617.51</v>
      </c>
      <c r="L9953">
        <v>8</v>
      </c>
      <c r="M9953" t="s">
        <v>42</v>
      </c>
      <c r="N9953" t="s">
        <v>30</v>
      </c>
      <c r="O9953">
        <v>521296.19</v>
      </c>
      <c r="P9953">
        <f>_xlfn.DAYS(Table3[[#This Row],[Delivery_Date]],Table3[[#This Row],[Order_Date]])</f>
        <v>6</v>
      </c>
    </row>
    <row r="9954" spans="1:16" x14ac:dyDescent="0.25">
      <c r="A9954">
        <v>9953</v>
      </c>
      <c r="B9954" t="s">
        <v>44</v>
      </c>
      <c r="C9954" t="s">
        <v>16</v>
      </c>
      <c r="D9954" t="s">
        <v>45</v>
      </c>
      <c r="E9954" t="s">
        <v>26</v>
      </c>
      <c r="F9954" t="s">
        <v>345</v>
      </c>
      <c r="G9954" t="s">
        <v>216</v>
      </c>
      <c r="H9954">
        <v>16</v>
      </c>
      <c r="I9954">
        <v>35835.279999999999</v>
      </c>
      <c r="J9954">
        <v>573364.47999999998</v>
      </c>
      <c r="K9954">
        <v>1272.1199999999999</v>
      </c>
      <c r="L9954">
        <v>799</v>
      </c>
      <c r="M9954" t="s">
        <v>29</v>
      </c>
      <c r="N9954" t="s">
        <v>30</v>
      </c>
      <c r="O9954">
        <v>115562.95</v>
      </c>
      <c r="P9954">
        <f>_xlfn.DAYS(Table3[[#This Row],[Delivery_Date]],Table3[[#This Row],[Order_Date]])</f>
        <v>1</v>
      </c>
    </row>
    <row r="9955" spans="1:16" x14ac:dyDescent="0.25">
      <c r="A9955">
        <v>9954</v>
      </c>
      <c r="B9955" t="s">
        <v>65</v>
      </c>
      <c r="C9955" t="s">
        <v>16</v>
      </c>
      <c r="D9955" t="s">
        <v>39</v>
      </c>
      <c r="E9955" t="s">
        <v>52</v>
      </c>
      <c r="F9955" t="s">
        <v>74</v>
      </c>
      <c r="G9955" t="s">
        <v>142</v>
      </c>
      <c r="H9955">
        <v>71</v>
      </c>
      <c r="I9955">
        <v>3484.46</v>
      </c>
      <c r="J9955">
        <v>247396.66</v>
      </c>
      <c r="K9955">
        <v>1465.06</v>
      </c>
      <c r="L9955">
        <v>403</v>
      </c>
      <c r="M9955" t="s">
        <v>35</v>
      </c>
      <c r="N9955" t="s">
        <v>36</v>
      </c>
      <c r="O9955">
        <v>26970.720000000001</v>
      </c>
      <c r="P9955">
        <f>_xlfn.DAYS(Table3[[#This Row],[Delivery_Date]],Table3[[#This Row],[Order_Date]])</f>
        <v>6</v>
      </c>
    </row>
    <row r="9956" spans="1:16" x14ac:dyDescent="0.25">
      <c r="A9956">
        <v>9955</v>
      </c>
      <c r="B9956" t="s">
        <v>44</v>
      </c>
      <c r="C9956" t="s">
        <v>16</v>
      </c>
      <c r="D9956" t="s">
        <v>25</v>
      </c>
      <c r="E9956" t="s">
        <v>60</v>
      </c>
      <c r="F9956" t="s">
        <v>278</v>
      </c>
      <c r="G9956" t="s">
        <v>337</v>
      </c>
      <c r="H9956">
        <v>97</v>
      </c>
      <c r="I9956">
        <v>10109.620000000001</v>
      </c>
      <c r="J9956">
        <v>980633.14</v>
      </c>
      <c r="K9956">
        <v>3672.87</v>
      </c>
      <c r="L9956">
        <v>220</v>
      </c>
      <c r="M9956" t="s">
        <v>35</v>
      </c>
      <c r="N9956" t="s">
        <v>30</v>
      </c>
      <c r="O9956">
        <v>188808.33</v>
      </c>
      <c r="P9956">
        <f>_xlfn.DAYS(Table3[[#This Row],[Delivery_Date]],Table3[[#This Row],[Order_Date]])</f>
        <v>2</v>
      </c>
    </row>
    <row r="9957" spans="1:16" x14ac:dyDescent="0.25">
      <c r="A9957">
        <v>9956</v>
      </c>
      <c r="B9957" t="s">
        <v>15</v>
      </c>
      <c r="C9957" t="s">
        <v>24</v>
      </c>
      <c r="D9957" t="s">
        <v>45</v>
      </c>
      <c r="E9957" t="s">
        <v>60</v>
      </c>
      <c r="F9957" t="s">
        <v>322</v>
      </c>
      <c r="G9957" t="s">
        <v>104</v>
      </c>
      <c r="H9957">
        <v>19</v>
      </c>
      <c r="I9957">
        <v>22117.38</v>
      </c>
      <c r="J9957">
        <v>420230.22</v>
      </c>
      <c r="K9957">
        <v>3625.9</v>
      </c>
      <c r="L9957">
        <v>881</v>
      </c>
      <c r="M9957" t="s">
        <v>35</v>
      </c>
      <c r="N9957" t="s">
        <v>22</v>
      </c>
      <c r="O9957">
        <v>81547.539999999994</v>
      </c>
      <c r="P9957">
        <f>_xlfn.DAYS(Table3[[#This Row],[Delivery_Date]],Table3[[#This Row],[Order_Date]])</f>
        <v>12</v>
      </c>
    </row>
    <row r="9958" spans="1:16" x14ac:dyDescent="0.25">
      <c r="A9958">
        <v>9957</v>
      </c>
      <c r="B9958" t="s">
        <v>44</v>
      </c>
      <c r="C9958" t="s">
        <v>38</v>
      </c>
      <c r="D9958" t="s">
        <v>45</v>
      </c>
      <c r="E9958" t="s">
        <v>52</v>
      </c>
      <c r="F9958" t="s">
        <v>264</v>
      </c>
      <c r="G9958" t="s">
        <v>225</v>
      </c>
      <c r="H9958">
        <v>83</v>
      </c>
      <c r="I9958">
        <v>13057.66</v>
      </c>
      <c r="J9958">
        <v>1083785.78</v>
      </c>
      <c r="K9958">
        <v>376.83</v>
      </c>
      <c r="L9958">
        <v>476</v>
      </c>
      <c r="M9958" t="s">
        <v>21</v>
      </c>
      <c r="N9958" t="s">
        <v>30</v>
      </c>
      <c r="O9958">
        <v>198615.15</v>
      </c>
      <c r="P9958">
        <f>_xlfn.DAYS(Table3[[#This Row],[Delivery_Date]],Table3[[#This Row],[Order_Date]])</f>
        <v>11</v>
      </c>
    </row>
    <row r="9959" spans="1:16" x14ac:dyDescent="0.25">
      <c r="A9959">
        <v>9958</v>
      </c>
      <c r="B9959" t="s">
        <v>44</v>
      </c>
      <c r="C9959" t="s">
        <v>24</v>
      </c>
      <c r="D9959" t="s">
        <v>39</v>
      </c>
      <c r="E9959" t="s">
        <v>52</v>
      </c>
      <c r="F9959" t="s">
        <v>116</v>
      </c>
      <c r="G9959" t="s">
        <v>403</v>
      </c>
      <c r="H9959">
        <v>81</v>
      </c>
      <c r="I9959">
        <v>47571.93</v>
      </c>
      <c r="J9959">
        <v>3853326.33</v>
      </c>
      <c r="K9959">
        <v>500.35</v>
      </c>
      <c r="L9959">
        <v>123</v>
      </c>
      <c r="M9959" t="s">
        <v>42</v>
      </c>
      <c r="N9959" t="s">
        <v>22</v>
      </c>
      <c r="O9959">
        <v>746320.71</v>
      </c>
      <c r="P9959">
        <f>_xlfn.DAYS(Table3[[#This Row],[Delivery_Date]],Table3[[#This Row],[Order_Date]])</f>
        <v>9</v>
      </c>
    </row>
    <row r="9960" spans="1:16" x14ac:dyDescent="0.25">
      <c r="A9960">
        <v>9959</v>
      </c>
      <c r="B9960" t="s">
        <v>44</v>
      </c>
      <c r="C9960" t="s">
        <v>38</v>
      </c>
      <c r="D9960" t="s">
        <v>17</v>
      </c>
      <c r="E9960" t="s">
        <v>18</v>
      </c>
      <c r="F9960" t="s">
        <v>413</v>
      </c>
      <c r="G9960" t="s">
        <v>174</v>
      </c>
      <c r="H9960">
        <v>6</v>
      </c>
      <c r="I9960">
        <v>31460.28</v>
      </c>
      <c r="J9960">
        <v>188761.68</v>
      </c>
      <c r="K9960">
        <v>410.42</v>
      </c>
      <c r="L9960">
        <v>720</v>
      </c>
      <c r="M9960" t="s">
        <v>35</v>
      </c>
      <c r="N9960" t="s">
        <v>30</v>
      </c>
      <c r="O9960">
        <v>10349.290000000001</v>
      </c>
      <c r="P9960">
        <f>_xlfn.DAYS(Table3[[#This Row],[Delivery_Date]],Table3[[#This Row],[Order_Date]])</f>
        <v>15</v>
      </c>
    </row>
    <row r="9961" spans="1:16" x14ac:dyDescent="0.25">
      <c r="A9961">
        <v>9960</v>
      </c>
      <c r="B9961" t="s">
        <v>51</v>
      </c>
      <c r="C9961" t="s">
        <v>38</v>
      </c>
      <c r="D9961" t="s">
        <v>45</v>
      </c>
      <c r="E9961" t="s">
        <v>26</v>
      </c>
      <c r="F9961" t="s">
        <v>234</v>
      </c>
      <c r="G9961" t="s">
        <v>258</v>
      </c>
      <c r="H9961">
        <v>43</v>
      </c>
      <c r="I9961">
        <v>18955.560000000001</v>
      </c>
      <c r="J9961">
        <v>815089.08</v>
      </c>
      <c r="K9961">
        <v>1417.63</v>
      </c>
      <c r="L9961">
        <v>281</v>
      </c>
      <c r="M9961" t="s">
        <v>35</v>
      </c>
      <c r="N9961" t="s">
        <v>70</v>
      </c>
      <c r="O9961">
        <v>41450.699999999997</v>
      </c>
      <c r="P9961">
        <f>_xlfn.DAYS(Table3[[#This Row],[Delivery_Date]],Table3[[#This Row],[Order_Date]])</f>
        <v>15</v>
      </c>
    </row>
    <row r="9962" spans="1:16" x14ac:dyDescent="0.25">
      <c r="A9962">
        <v>9961</v>
      </c>
      <c r="B9962" t="s">
        <v>23</v>
      </c>
      <c r="C9962" t="s">
        <v>16</v>
      </c>
      <c r="D9962" t="s">
        <v>25</v>
      </c>
      <c r="E9962" t="s">
        <v>52</v>
      </c>
      <c r="F9962" t="s">
        <v>74</v>
      </c>
      <c r="G9962" t="s">
        <v>123</v>
      </c>
      <c r="H9962">
        <v>34</v>
      </c>
      <c r="I9962">
        <v>37452.730000000003</v>
      </c>
      <c r="J9962">
        <v>1273392.82</v>
      </c>
      <c r="K9962">
        <v>4250.71</v>
      </c>
      <c r="L9962">
        <v>187</v>
      </c>
      <c r="M9962" t="s">
        <v>21</v>
      </c>
      <c r="N9962" t="s">
        <v>22</v>
      </c>
      <c r="O9962">
        <v>195761.32</v>
      </c>
      <c r="P9962">
        <f>_xlfn.DAYS(Table3[[#This Row],[Delivery_Date]],Table3[[#This Row],[Order_Date]])</f>
        <v>11</v>
      </c>
    </row>
    <row r="9963" spans="1:16" x14ac:dyDescent="0.25">
      <c r="A9963">
        <v>9962</v>
      </c>
      <c r="B9963" t="s">
        <v>23</v>
      </c>
      <c r="C9963" t="s">
        <v>38</v>
      </c>
      <c r="D9963" t="s">
        <v>39</v>
      </c>
      <c r="E9963" t="s">
        <v>26</v>
      </c>
      <c r="F9963" t="s">
        <v>197</v>
      </c>
      <c r="G9963" t="s">
        <v>406</v>
      </c>
      <c r="H9963">
        <v>36</v>
      </c>
      <c r="I9963">
        <v>9093.1</v>
      </c>
      <c r="J9963">
        <v>327351.59999999998</v>
      </c>
      <c r="K9963">
        <v>2375.5</v>
      </c>
      <c r="L9963">
        <v>858</v>
      </c>
      <c r="M9963" t="s">
        <v>42</v>
      </c>
      <c r="N9963" t="s">
        <v>30</v>
      </c>
      <c r="O9963">
        <v>62401.38</v>
      </c>
      <c r="P9963">
        <f>_xlfn.DAYS(Table3[[#This Row],[Delivery_Date]],Table3[[#This Row],[Order_Date]])</f>
        <v>5</v>
      </c>
    </row>
    <row r="9964" spans="1:16" x14ac:dyDescent="0.25">
      <c r="A9964">
        <v>9963</v>
      </c>
      <c r="B9964" t="s">
        <v>23</v>
      </c>
      <c r="C9964" t="s">
        <v>38</v>
      </c>
      <c r="D9964" t="s">
        <v>25</v>
      </c>
      <c r="E9964" t="s">
        <v>60</v>
      </c>
      <c r="F9964" t="s">
        <v>310</v>
      </c>
      <c r="G9964" t="s">
        <v>356</v>
      </c>
      <c r="H9964">
        <v>55</v>
      </c>
      <c r="I9964">
        <v>31309.55</v>
      </c>
      <c r="J9964">
        <v>1722025.25</v>
      </c>
      <c r="K9964">
        <v>1947.62</v>
      </c>
      <c r="L9964">
        <v>201</v>
      </c>
      <c r="M9964" t="s">
        <v>29</v>
      </c>
      <c r="N9964" t="s">
        <v>43</v>
      </c>
      <c r="O9964">
        <v>247282.65</v>
      </c>
      <c r="P9964">
        <f>_xlfn.DAYS(Table3[[#This Row],[Delivery_Date]],Table3[[#This Row],[Order_Date]])</f>
        <v>4</v>
      </c>
    </row>
    <row r="9965" spans="1:16" x14ac:dyDescent="0.25">
      <c r="A9965">
        <v>9964</v>
      </c>
      <c r="B9965" t="s">
        <v>31</v>
      </c>
      <c r="C9965" t="s">
        <v>16</v>
      </c>
      <c r="D9965" t="s">
        <v>32</v>
      </c>
      <c r="E9965" t="s">
        <v>46</v>
      </c>
      <c r="F9965" t="s">
        <v>178</v>
      </c>
      <c r="G9965" t="s">
        <v>228</v>
      </c>
      <c r="H9965">
        <v>74</v>
      </c>
      <c r="I9965">
        <v>45056.29</v>
      </c>
      <c r="J9965">
        <v>3334165.46</v>
      </c>
      <c r="K9965">
        <v>1243.67</v>
      </c>
      <c r="L9965">
        <v>621</v>
      </c>
      <c r="M9965" t="s">
        <v>29</v>
      </c>
      <c r="N9965" t="s">
        <v>36</v>
      </c>
      <c r="O9965">
        <v>416637.97</v>
      </c>
      <c r="P9965">
        <f>_xlfn.DAYS(Table3[[#This Row],[Delivery_Date]],Table3[[#This Row],[Order_Date]])</f>
        <v>1</v>
      </c>
    </row>
    <row r="9966" spans="1:16" x14ac:dyDescent="0.25">
      <c r="A9966">
        <v>9965</v>
      </c>
      <c r="B9966" t="s">
        <v>23</v>
      </c>
      <c r="C9966" t="s">
        <v>16</v>
      </c>
      <c r="D9966" t="s">
        <v>17</v>
      </c>
      <c r="E9966" t="s">
        <v>26</v>
      </c>
      <c r="F9966" t="s">
        <v>75</v>
      </c>
      <c r="G9966" t="s">
        <v>391</v>
      </c>
      <c r="H9966">
        <v>87</v>
      </c>
      <c r="I9966">
        <v>23382.080000000002</v>
      </c>
      <c r="J9966">
        <v>2034240.96</v>
      </c>
      <c r="K9966">
        <v>575.85</v>
      </c>
      <c r="L9966">
        <v>252</v>
      </c>
      <c r="M9966" t="s">
        <v>21</v>
      </c>
      <c r="N9966" t="s">
        <v>22</v>
      </c>
      <c r="O9966">
        <v>147801.88</v>
      </c>
      <c r="P9966">
        <f>_xlfn.DAYS(Table3[[#This Row],[Delivery_Date]],Table3[[#This Row],[Order_Date]])</f>
        <v>15</v>
      </c>
    </row>
    <row r="9967" spans="1:16" x14ac:dyDescent="0.25">
      <c r="A9967">
        <v>9966</v>
      </c>
      <c r="B9967" t="s">
        <v>31</v>
      </c>
      <c r="C9967" t="s">
        <v>16</v>
      </c>
      <c r="D9967" t="s">
        <v>45</v>
      </c>
      <c r="E9967" t="s">
        <v>46</v>
      </c>
      <c r="F9967" t="s">
        <v>366</v>
      </c>
      <c r="G9967" t="s">
        <v>303</v>
      </c>
      <c r="H9967">
        <v>13</v>
      </c>
      <c r="I9967">
        <v>41793.54</v>
      </c>
      <c r="J9967">
        <v>543316.02</v>
      </c>
      <c r="K9967">
        <v>3033.03</v>
      </c>
      <c r="L9967">
        <v>498</v>
      </c>
      <c r="M9967" t="s">
        <v>29</v>
      </c>
      <c r="N9967" t="s">
        <v>36</v>
      </c>
      <c r="O9967">
        <v>38363.910000000003</v>
      </c>
      <c r="P9967">
        <f>_xlfn.DAYS(Table3[[#This Row],[Delivery_Date]],Table3[[#This Row],[Order_Date]])</f>
        <v>5</v>
      </c>
    </row>
    <row r="9968" spans="1:16" x14ac:dyDescent="0.25">
      <c r="A9968">
        <v>9967</v>
      </c>
      <c r="B9968" t="s">
        <v>51</v>
      </c>
      <c r="C9968" t="s">
        <v>38</v>
      </c>
      <c r="D9968" t="s">
        <v>32</v>
      </c>
      <c r="E9968" t="s">
        <v>60</v>
      </c>
      <c r="F9968" t="s">
        <v>109</v>
      </c>
      <c r="G9968" t="s">
        <v>302</v>
      </c>
      <c r="H9968">
        <v>64</v>
      </c>
      <c r="I9968">
        <v>20276.77</v>
      </c>
      <c r="J9968">
        <v>1297713.28</v>
      </c>
      <c r="K9968">
        <v>4001.57</v>
      </c>
      <c r="L9968">
        <v>861</v>
      </c>
      <c r="M9968" t="s">
        <v>21</v>
      </c>
      <c r="N9968" t="s">
        <v>22</v>
      </c>
      <c r="O9968">
        <v>263870.7</v>
      </c>
      <c r="P9968">
        <f>_xlfn.DAYS(Table3[[#This Row],[Delivery_Date]],Table3[[#This Row],[Order_Date]])</f>
        <v>3</v>
      </c>
    </row>
    <row r="9969" spans="1:16" x14ac:dyDescent="0.25">
      <c r="A9969">
        <v>9968</v>
      </c>
      <c r="B9969" t="s">
        <v>59</v>
      </c>
      <c r="C9969" t="s">
        <v>24</v>
      </c>
      <c r="D9969" t="s">
        <v>25</v>
      </c>
      <c r="E9969" t="s">
        <v>60</v>
      </c>
      <c r="F9969" t="s">
        <v>413</v>
      </c>
      <c r="G9969" t="s">
        <v>258</v>
      </c>
      <c r="H9969">
        <v>67</v>
      </c>
      <c r="I9969">
        <v>25099.97</v>
      </c>
      <c r="J9969">
        <v>1681697.99</v>
      </c>
      <c r="K9969">
        <v>4053.63</v>
      </c>
      <c r="L9969">
        <v>1</v>
      </c>
      <c r="M9969" t="s">
        <v>35</v>
      </c>
      <c r="N9969" t="s">
        <v>70</v>
      </c>
      <c r="O9969">
        <v>340671.14</v>
      </c>
      <c r="P9969">
        <f>_xlfn.DAYS(Table3[[#This Row],[Delivery_Date]],Table3[[#This Row],[Order_Date]])</f>
        <v>11</v>
      </c>
    </row>
    <row r="9970" spans="1:16" x14ac:dyDescent="0.25">
      <c r="A9970">
        <v>9969</v>
      </c>
      <c r="B9970" t="s">
        <v>37</v>
      </c>
      <c r="C9970" t="s">
        <v>24</v>
      </c>
      <c r="D9970" t="s">
        <v>45</v>
      </c>
      <c r="E9970" t="s">
        <v>46</v>
      </c>
      <c r="F9970" t="s">
        <v>331</v>
      </c>
      <c r="G9970" t="s">
        <v>138</v>
      </c>
      <c r="H9970">
        <v>48</v>
      </c>
      <c r="I9970">
        <v>5455.14</v>
      </c>
      <c r="J9970">
        <v>261846.72</v>
      </c>
      <c r="K9970">
        <v>2738.04</v>
      </c>
      <c r="L9970">
        <v>710</v>
      </c>
      <c r="M9970" t="s">
        <v>42</v>
      </c>
      <c r="N9970" t="s">
        <v>36</v>
      </c>
      <c r="O9970">
        <v>56976.7</v>
      </c>
      <c r="P9970">
        <f>_xlfn.DAYS(Table3[[#This Row],[Delivery_Date]],Table3[[#This Row],[Order_Date]])</f>
        <v>14</v>
      </c>
    </row>
    <row r="9971" spans="1:16" x14ac:dyDescent="0.25">
      <c r="A9971">
        <v>9970</v>
      </c>
      <c r="B9971" t="s">
        <v>51</v>
      </c>
      <c r="C9971" t="s">
        <v>38</v>
      </c>
      <c r="D9971" t="s">
        <v>45</v>
      </c>
      <c r="E9971" t="s">
        <v>18</v>
      </c>
      <c r="F9971" t="s">
        <v>69</v>
      </c>
      <c r="G9971" t="s">
        <v>419</v>
      </c>
      <c r="H9971">
        <v>81</v>
      </c>
      <c r="I9971">
        <v>25958.13</v>
      </c>
      <c r="J9971">
        <v>2102608.5299999998</v>
      </c>
      <c r="K9971">
        <v>2252.83</v>
      </c>
      <c r="L9971">
        <v>592</v>
      </c>
      <c r="M9971" t="s">
        <v>21</v>
      </c>
      <c r="N9971" t="s">
        <v>30</v>
      </c>
      <c r="O9971">
        <v>467423.76</v>
      </c>
      <c r="P9971">
        <f>_xlfn.DAYS(Table3[[#This Row],[Delivery_Date]],Table3[[#This Row],[Order_Date]])</f>
        <v>1</v>
      </c>
    </row>
    <row r="9972" spans="1:16" x14ac:dyDescent="0.25">
      <c r="A9972">
        <v>9971</v>
      </c>
      <c r="B9972" t="s">
        <v>31</v>
      </c>
      <c r="C9972" t="s">
        <v>24</v>
      </c>
      <c r="D9972" t="s">
        <v>17</v>
      </c>
      <c r="E9972" t="s">
        <v>60</v>
      </c>
      <c r="F9972" t="s">
        <v>367</v>
      </c>
      <c r="G9972" t="s">
        <v>362</v>
      </c>
      <c r="H9972">
        <v>2</v>
      </c>
      <c r="I9972">
        <v>23619.71</v>
      </c>
      <c r="J9972">
        <v>47239.42</v>
      </c>
      <c r="K9972">
        <v>1145.8599999999999</v>
      </c>
      <c r="L9972">
        <v>275</v>
      </c>
      <c r="M9972" t="s">
        <v>42</v>
      </c>
      <c r="N9972" t="s">
        <v>30</v>
      </c>
      <c r="O9972">
        <v>9868.77</v>
      </c>
      <c r="P9972">
        <f>_xlfn.DAYS(Table3[[#This Row],[Delivery_Date]],Table3[[#This Row],[Order_Date]])</f>
        <v>1</v>
      </c>
    </row>
    <row r="9973" spans="1:16" x14ac:dyDescent="0.25">
      <c r="A9973">
        <v>9972</v>
      </c>
      <c r="B9973" t="s">
        <v>59</v>
      </c>
      <c r="C9973" t="s">
        <v>38</v>
      </c>
      <c r="D9973" t="s">
        <v>25</v>
      </c>
      <c r="E9973" t="s">
        <v>52</v>
      </c>
      <c r="F9973" t="s">
        <v>296</v>
      </c>
      <c r="G9973" t="s">
        <v>379</v>
      </c>
      <c r="H9973">
        <v>62</v>
      </c>
      <c r="I9973">
        <v>33021.67</v>
      </c>
      <c r="J9973">
        <v>2047343.54</v>
      </c>
      <c r="K9973">
        <v>2131.37</v>
      </c>
      <c r="L9973">
        <v>502</v>
      </c>
      <c r="M9973" t="s">
        <v>29</v>
      </c>
      <c r="N9973" t="s">
        <v>30</v>
      </c>
      <c r="O9973">
        <v>334304.48</v>
      </c>
      <c r="P9973">
        <f>_xlfn.DAYS(Table3[[#This Row],[Delivery_Date]],Table3[[#This Row],[Order_Date]])</f>
        <v>15</v>
      </c>
    </row>
    <row r="9974" spans="1:16" x14ac:dyDescent="0.25">
      <c r="A9974">
        <v>9973</v>
      </c>
      <c r="B9974" t="s">
        <v>51</v>
      </c>
      <c r="C9974" t="s">
        <v>24</v>
      </c>
      <c r="D9974" t="s">
        <v>32</v>
      </c>
      <c r="E9974" t="s">
        <v>18</v>
      </c>
      <c r="F9974" t="s">
        <v>176</v>
      </c>
      <c r="G9974" t="s">
        <v>353</v>
      </c>
      <c r="H9974">
        <v>69</v>
      </c>
      <c r="I9974">
        <v>4979.43</v>
      </c>
      <c r="J9974">
        <v>343580.67</v>
      </c>
      <c r="K9974">
        <v>2099.2600000000002</v>
      </c>
      <c r="L9974">
        <v>901</v>
      </c>
      <c r="M9974" t="s">
        <v>29</v>
      </c>
      <c r="N9974" t="s">
        <v>70</v>
      </c>
      <c r="O9974">
        <v>59547.86</v>
      </c>
      <c r="P9974">
        <f>_xlfn.DAYS(Table3[[#This Row],[Delivery_Date]],Table3[[#This Row],[Order_Date]])</f>
        <v>5</v>
      </c>
    </row>
    <row r="9975" spans="1:16" x14ac:dyDescent="0.25">
      <c r="A9975">
        <v>9974</v>
      </c>
      <c r="B9975" t="s">
        <v>51</v>
      </c>
      <c r="C9975" t="s">
        <v>24</v>
      </c>
      <c r="D9975" t="s">
        <v>32</v>
      </c>
      <c r="E9975" t="s">
        <v>26</v>
      </c>
      <c r="F9975" t="s">
        <v>71</v>
      </c>
      <c r="G9975" t="s">
        <v>350</v>
      </c>
      <c r="H9975">
        <v>53</v>
      </c>
      <c r="I9975">
        <v>49476.1</v>
      </c>
      <c r="J9975">
        <v>2622233.2999999998</v>
      </c>
      <c r="K9975">
        <v>4683.5200000000004</v>
      </c>
      <c r="L9975">
        <v>891</v>
      </c>
      <c r="M9975" t="s">
        <v>35</v>
      </c>
      <c r="N9975" t="s">
        <v>43</v>
      </c>
      <c r="O9975">
        <v>519400.12</v>
      </c>
      <c r="P9975">
        <f>_xlfn.DAYS(Table3[[#This Row],[Delivery_Date]],Table3[[#This Row],[Order_Date]])</f>
        <v>4</v>
      </c>
    </row>
    <row r="9976" spans="1:16" x14ac:dyDescent="0.25">
      <c r="A9976">
        <v>9975</v>
      </c>
      <c r="B9976" t="s">
        <v>23</v>
      </c>
      <c r="C9976" t="s">
        <v>38</v>
      </c>
      <c r="D9976" t="s">
        <v>32</v>
      </c>
      <c r="E9976" t="s">
        <v>18</v>
      </c>
      <c r="F9976" t="s">
        <v>225</v>
      </c>
      <c r="G9976" t="s">
        <v>234</v>
      </c>
      <c r="H9976">
        <v>17</v>
      </c>
      <c r="I9976">
        <v>29015.75</v>
      </c>
      <c r="J9976">
        <v>493267.75</v>
      </c>
      <c r="K9976">
        <v>4545.22</v>
      </c>
      <c r="L9976">
        <v>278</v>
      </c>
      <c r="M9976" t="s">
        <v>42</v>
      </c>
      <c r="N9976" t="s">
        <v>30</v>
      </c>
      <c r="O9976">
        <v>25325.97</v>
      </c>
      <c r="P9976">
        <f>_xlfn.DAYS(Table3[[#This Row],[Delivery_Date]],Table3[[#This Row],[Order_Date]])</f>
        <v>8</v>
      </c>
    </row>
    <row r="9977" spans="1:16" x14ac:dyDescent="0.25">
      <c r="A9977">
        <v>9976</v>
      </c>
      <c r="B9977" t="s">
        <v>31</v>
      </c>
      <c r="C9977" t="s">
        <v>24</v>
      </c>
      <c r="D9977" t="s">
        <v>39</v>
      </c>
      <c r="E9977" t="s">
        <v>46</v>
      </c>
      <c r="F9977" t="s">
        <v>178</v>
      </c>
      <c r="G9977" t="s">
        <v>40</v>
      </c>
      <c r="H9977">
        <v>49</v>
      </c>
      <c r="I9977">
        <v>42720.03</v>
      </c>
      <c r="J9977">
        <v>2093281.47</v>
      </c>
      <c r="K9977">
        <v>2565.66</v>
      </c>
      <c r="L9977">
        <v>317</v>
      </c>
      <c r="M9977" t="s">
        <v>35</v>
      </c>
      <c r="N9977" t="s">
        <v>43</v>
      </c>
      <c r="O9977">
        <v>414607.83</v>
      </c>
      <c r="P9977">
        <f>_xlfn.DAYS(Table3[[#This Row],[Delivery_Date]],Table3[[#This Row],[Order_Date]])</f>
        <v>10</v>
      </c>
    </row>
    <row r="9978" spans="1:16" x14ac:dyDescent="0.25">
      <c r="A9978">
        <v>9977</v>
      </c>
      <c r="B9978" t="s">
        <v>23</v>
      </c>
      <c r="C9978" t="s">
        <v>24</v>
      </c>
      <c r="D9978" t="s">
        <v>17</v>
      </c>
      <c r="E9978" t="s">
        <v>46</v>
      </c>
      <c r="F9978" t="s">
        <v>184</v>
      </c>
      <c r="G9978" t="s">
        <v>325</v>
      </c>
      <c r="H9978">
        <v>92</v>
      </c>
      <c r="I9978">
        <v>36986.089999999997</v>
      </c>
      <c r="J9978">
        <v>3402720.28</v>
      </c>
      <c r="K9978">
        <v>4735.57</v>
      </c>
      <c r="L9978">
        <v>813</v>
      </c>
      <c r="M9978" t="s">
        <v>35</v>
      </c>
      <c r="N9978" t="s">
        <v>30</v>
      </c>
      <c r="O9978">
        <v>672779.85</v>
      </c>
      <c r="P9978">
        <f>_xlfn.DAYS(Table3[[#This Row],[Delivery_Date]],Table3[[#This Row],[Order_Date]])</f>
        <v>1</v>
      </c>
    </row>
    <row r="9979" spans="1:16" x14ac:dyDescent="0.25">
      <c r="A9979">
        <v>9978</v>
      </c>
      <c r="B9979" t="s">
        <v>51</v>
      </c>
      <c r="C9979" t="s">
        <v>24</v>
      </c>
      <c r="D9979" t="s">
        <v>32</v>
      </c>
      <c r="E9979" t="s">
        <v>60</v>
      </c>
      <c r="F9979" t="s">
        <v>202</v>
      </c>
      <c r="G9979" t="s">
        <v>103</v>
      </c>
      <c r="H9979">
        <v>67</v>
      </c>
      <c r="I9979">
        <v>24853.19</v>
      </c>
      <c r="J9979">
        <v>1665163.73</v>
      </c>
      <c r="K9979">
        <v>317.91000000000003</v>
      </c>
      <c r="L9979">
        <v>717</v>
      </c>
      <c r="M9979" t="s">
        <v>21</v>
      </c>
      <c r="N9979" t="s">
        <v>22</v>
      </c>
      <c r="O9979">
        <v>291262.68</v>
      </c>
      <c r="P9979">
        <f>_xlfn.DAYS(Table3[[#This Row],[Delivery_Date]],Table3[[#This Row],[Order_Date]])</f>
        <v>3</v>
      </c>
    </row>
    <row r="9980" spans="1:16" x14ac:dyDescent="0.25">
      <c r="A9980">
        <v>9979</v>
      </c>
      <c r="B9980" t="s">
        <v>51</v>
      </c>
      <c r="C9980" t="s">
        <v>16</v>
      </c>
      <c r="D9980" t="s">
        <v>25</v>
      </c>
      <c r="E9980" t="s">
        <v>60</v>
      </c>
      <c r="F9980" t="s">
        <v>279</v>
      </c>
      <c r="G9980" t="s">
        <v>342</v>
      </c>
      <c r="H9980">
        <v>55</v>
      </c>
      <c r="I9980">
        <v>48750.49</v>
      </c>
      <c r="J9980">
        <v>2681276.9500000002</v>
      </c>
      <c r="K9980">
        <v>2742.85</v>
      </c>
      <c r="L9980">
        <v>19</v>
      </c>
      <c r="M9980" t="s">
        <v>35</v>
      </c>
      <c r="N9980" t="s">
        <v>36</v>
      </c>
      <c r="O9980">
        <v>461278.77</v>
      </c>
      <c r="P9980">
        <f>_xlfn.DAYS(Table3[[#This Row],[Delivery_Date]],Table3[[#This Row],[Order_Date]])</f>
        <v>15</v>
      </c>
    </row>
    <row r="9981" spans="1:16" x14ac:dyDescent="0.25">
      <c r="A9981">
        <v>9980</v>
      </c>
      <c r="B9981" t="s">
        <v>44</v>
      </c>
      <c r="C9981" t="s">
        <v>38</v>
      </c>
      <c r="D9981" t="s">
        <v>32</v>
      </c>
      <c r="E9981" t="s">
        <v>52</v>
      </c>
      <c r="F9981" t="s">
        <v>120</v>
      </c>
      <c r="G9981" t="s">
        <v>99</v>
      </c>
      <c r="H9981">
        <v>37</v>
      </c>
      <c r="I9981">
        <v>35192.660000000003</v>
      </c>
      <c r="J9981">
        <v>1302128.42</v>
      </c>
      <c r="K9981">
        <v>4495.49</v>
      </c>
      <c r="L9981">
        <v>663</v>
      </c>
      <c r="M9981" t="s">
        <v>29</v>
      </c>
      <c r="N9981" t="s">
        <v>36</v>
      </c>
      <c r="O9981">
        <v>228445.12</v>
      </c>
      <c r="P9981">
        <f>_xlfn.DAYS(Table3[[#This Row],[Delivery_Date]],Table3[[#This Row],[Order_Date]])</f>
        <v>5</v>
      </c>
    </row>
    <row r="9982" spans="1:16" x14ac:dyDescent="0.25">
      <c r="A9982">
        <v>9981</v>
      </c>
      <c r="B9982" t="s">
        <v>23</v>
      </c>
      <c r="C9982" t="s">
        <v>24</v>
      </c>
      <c r="D9982" t="s">
        <v>25</v>
      </c>
      <c r="E9982" t="s">
        <v>60</v>
      </c>
      <c r="F9982" t="s">
        <v>373</v>
      </c>
      <c r="G9982" t="s">
        <v>322</v>
      </c>
      <c r="H9982">
        <v>13</v>
      </c>
      <c r="I9982">
        <v>47216.23</v>
      </c>
      <c r="J9982">
        <v>613810.99</v>
      </c>
      <c r="K9982">
        <v>4356.92</v>
      </c>
      <c r="L9982">
        <v>190</v>
      </c>
      <c r="M9982" t="s">
        <v>29</v>
      </c>
      <c r="N9982" t="s">
        <v>43</v>
      </c>
      <c r="O9982">
        <v>57646.65</v>
      </c>
      <c r="P9982">
        <f>_xlfn.DAYS(Table3[[#This Row],[Delivery_Date]],Table3[[#This Row],[Order_Date]])</f>
        <v>9</v>
      </c>
    </row>
    <row r="9983" spans="1:16" x14ac:dyDescent="0.25">
      <c r="A9983">
        <v>9982</v>
      </c>
      <c r="B9983" t="s">
        <v>44</v>
      </c>
      <c r="C9983" t="s">
        <v>38</v>
      </c>
      <c r="D9983" t="s">
        <v>25</v>
      </c>
      <c r="E9983" t="s">
        <v>60</v>
      </c>
      <c r="F9983" t="s">
        <v>343</v>
      </c>
      <c r="G9983" t="s">
        <v>110</v>
      </c>
      <c r="H9983">
        <v>66</v>
      </c>
      <c r="I9983">
        <v>15364.79</v>
      </c>
      <c r="J9983">
        <v>1014076.14</v>
      </c>
      <c r="K9983">
        <v>1077.1300000000001</v>
      </c>
      <c r="L9983">
        <v>100</v>
      </c>
      <c r="M9983" t="s">
        <v>42</v>
      </c>
      <c r="N9983" t="s">
        <v>22</v>
      </c>
      <c r="O9983">
        <v>137498.49</v>
      </c>
      <c r="P9983">
        <f>_xlfn.DAYS(Table3[[#This Row],[Delivery_Date]],Table3[[#This Row],[Order_Date]])</f>
        <v>10</v>
      </c>
    </row>
    <row r="9984" spans="1:16" x14ac:dyDescent="0.25">
      <c r="A9984">
        <v>9983</v>
      </c>
      <c r="B9984" t="s">
        <v>59</v>
      </c>
      <c r="C9984" t="s">
        <v>38</v>
      </c>
      <c r="D9984" t="s">
        <v>25</v>
      </c>
      <c r="E9984" t="s">
        <v>52</v>
      </c>
      <c r="F9984" t="s">
        <v>366</v>
      </c>
      <c r="G9984" t="s">
        <v>391</v>
      </c>
      <c r="H9984">
        <v>20</v>
      </c>
      <c r="I9984">
        <v>5819.98</v>
      </c>
      <c r="J9984">
        <v>116399.6</v>
      </c>
      <c r="K9984">
        <v>2522.0700000000002</v>
      </c>
      <c r="L9984">
        <v>461</v>
      </c>
      <c r="M9984" t="s">
        <v>42</v>
      </c>
      <c r="N9984" t="s">
        <v>30</v>
      </c>
      <c r="O9984">
        <v>26881.53</v>
      </c>
      <c r="P9984">
        <f>_xlfn.DAYS(Table3[[#This Row],[Delivery_Date]],Table3[[#This Row],[Order_Date]])</f>
        <v>11</v>
      </c>
    </row>
    <row r="9985" spans="1:16" x14ac:dyDescent="0.25">
      <c r="A9985">
        <v>9984</v>
      </c>
      <c r="B9985" t="s">
        <v>51</v>
      </c>
      <c r="C9985" t="s">
        <v>38</v>
      </c>
      <c r="D9985" t="s">
        <v>32</v>
      </c>
      <c r="E9985" t="s">
        <v>26</v>
      </c>
      <c r="F9985" t="s">
        <v>410</v>
      </c>
      <c r="G9985" t="s">
        <v>168</v>
      </c>
      <c r="H9985">
        <v>80</v>
      </c>
      <c r="I9985">
        <v>30515.06</v>
      </c>
      <c r="J9985">
        <v>2441204.7999999998</v>
      </c>
      <c r="K9985">
        <v>1538.44</v>
      </c>
      <c r="L9985">
        <v>81</v>
      </c>
      <c r="M9985" t="s">
        <v>35</v>
      </c>
      <c r="N9985" t="s">
        <v>70</v>
      </c>
      <c r="O9985">
        <v>320730.65000000002</v>
      </c>
      <c r="P9985">
        <f>_xlfn.DAYS(Table3[[#This Row],[Delivery_Date]],Table3[[#This Row],[Order_Date]])</f>
        <v>7</v>
      </c>
    </row>
    <row r="9986" spans="1:16" x14ac:dyDescent="0.25">
      <c r="A9986">
        <v>9985</v>
      </c>
      <c r="B9986" t="s">
        <v>51</v>
      </c>
      <c r="C9986" t="s">
        <v>24</v>
      </c>
      <c r="D9986" t="s">
        <v>25</v>
      </c>
      <c r="E9986" t="s">
        <v>52</v>
      </c>
      <c r="F9986" t="s">
        <v>106</v>
      </c>
      <c r="G9986" t="s">
        <v>354</v>
      </c>
      <c r="H9986">
        <v>12</v>
      </c>
      <c r="I9986">
        <v>23778.67</v>
      </c>
      <c r="J9986">
        <v>285344.03999999998</v>
      </c>
      <c r="K9986">
        <v>210.24</v>
      </c>
      <c r="L9986">
        <v>810</v>
      </c>
      <c r="M9986" t="s">
        <v>29</v>
      </c>
      <c r="N9986" t="s">
        <v>22</v>
      </c>
      <c r="O9986">
        <v>24793.93</v>
      </c>
      <c r="P9986">
        <f>_xlfn.DAYS(Table3[[#This Row],[Delivery_Date]],Table3[[#This Row],[Order_Date]])</f>
        <v>2</v>
      </c>
    </row>
    <row r="9987" spans="1:16" x14ac:dyDescent="0.25">
      <c r="A9987">
        <v>9986</v>
      </c>
      <c r="B9987" t="s">
        <v>59</v>
      </c>
      <c r="C9987" t="s">
        <v>24</v>
      </c>
      <c r="D9987" t="s">
        <v>32</v>
      </c>
      <c r="E9987" t="s">
        <v>26</v>
      </c>
      <c r="F9987" t="s">
        <v>116</v>
      </c>
      <c r="G9987" t="s">
        <v>192</v>
      </c>
      <c r="H9987">
        <v>10</v>
      </c>
      <c r="I9987">
        <v>12221.62</v>
      </c>
      <c r="J9987">
        <v>122216.2</v>
      </c>
      <c r="K9987">
        <v>4155.83</v>
      </c>
      <c r="L9987">
        <v>484</v>
      </c>
      <c r="M9987" t="s">
        <v>29</v>
      </c>
      <c r="N9987" t="s">
        <v>36</v>
      </c>
      <c r="O9987">
        <v>19911.32</v>
      </c>
      <c r="P9987">
        <f>_xlfn.DAYS(Table3[[#This Row],[Delivery_Date]],Table3[[#This Row],[Order_Date]])</f>
        <v>3</v>
      </c>
    </row>
    <row r="9988" spans="1:16" x14ac:dyDescent="0.25">
      <c r="A9988">
        <v>9987</v>
      </c>
      <c r="B9988" t="s">
        <v>37</v>
      </c>
      <c r="C9988" t="s">
        <v>24</v>
      </c>
      <c r="D9988" t="s">
        <v>17</v>
      </c>
      <c r="E9988" t="s">
        <v>46</v>
      </c>
      <c r="F9988" t="s">
        <v>370</v>
      </c>
      <c r="G9988" t="s">
        <v>233</v>
      </c>
      <c r="H9988">
        <v>84</v>
      </c>
      <c r="I9988">
        <v>26774.86</v>
      </c>
      <c r="J9988">
        <v>2249088.2400000002</v>
      </c>
      <c r="K9988">
        <v>141.09</v>
      </c>
      <c r="L9988">
        <v>858</v>
      </c>
      <c r="M9988" t="s">
        <v>42</v>
      </c>
      <c r="N9988" t="s">
        <v>30</v>
      </c>
      <c r="O9988">
        <v>133769.09</v>
      </c>
      <c r="P9988">
        <f>_xlfn.DAYS(Table3[[#This Row],[Delivery_Date]],Table3[[#This Row],[Order_Date]])</f>
        <v>15</v>
      </c>
    </row>
    <row r="9989" spans="1:16" x14ac:dyDescent="0.25">
      <c r="A9989">
        <v>9988</v>
      </c>
      <c r="B9989" t="s">
        <v>44</v>
      </c>
      <c r="C9989" t="s">
        <v>16</v>
      </c>
      <c r="D9989" t="s">
        <v>32</v>
      </c>
      <c r="E9989" t="s">
        <v>18</v>
      </c>
      <c r="F9989" t="s">
        <v>293</v>
      </c>
      <c r="G9989" t="s">
        <v>147</v>
      </c>
      <c r="H9989">
        <v>66</v>
      </c>
      <c r="I9989">
        <v>23758.92</v>
      </c>
      <c r="J9989">
        <v>1568088.72</v>
      </c>
      <c r="K9989">
        <v>4137.3100000000004</v>
      </c>
      <c r="L9989">
        <v>123</v>
      </c>
      <c r="M9989" t="s">
        <v>21</v>
      </c>
      <c r="N9989" t="s">
        <v>70</v>
      </c>
      <c r="O9989">
        <v>180463.8</v>
      </c>
      <c r="P9989">
        <f>_xlfn.DAYS(Table3[[#This Row],[Delivery_Date]],Table3[[#This Row],[Order_Date]])</f>
        <v>1</v>
      </c>
    </row>
    <row r="9990" spans="1:16" x14ac:dyDescent="0.25">
      <c r="A9990">
        <v>9989</v>
      </c>
      <c r="B9990" t="s">
        <v>65</v>
      </c>
      <c r="C9990" t="s">
        <v>38</v>
      </c>
      <c r="D9990" t="s">
        <v>25</v>
      </c>
      <c r="E9990" t="s">
        <v>18</v>
      </c>
      <c r="F9990" t="s">
        <v>326</v>
      </c>
      <c r="G9990" t="s">
        <v>209</v>
      </c>
      <c r="H9990">
        <v>20</v>
      </c>
      <c r="I9990">
        <v>33692.1</v>
      </c>
      <c r="J9990">
        <v>673842</v>
      </c>
      <c r="K9990">
        <v>4640.54</v>
      </c>
      <c r="L9990">
        <v>155</v>
      </c>
      <c r="M9990" t="s">
        <v>29</v>
      </c>
      <c r="N9990" t="s">
        <v>70</v>
      </c>
      <c r="O9990">
        <v>91562.9</v>
      </c>
      <c r="P9990">
        <f>_xlfn.DAYS(Table3[[#This Row],[Delivery_Date]],Table3[[#This Row],[Order_Date]])</f>
        <v>5</v>
      </c>
    </row>
    <row r="9991" spans="1:16" x14ac:dyDescent="0.25">
      <c r="A9991">
        <v>9990</v>
      </c>
      <c r="B9991" t="s">
        <v>23</v>
      </c>
      <c r="C9991" t="s">
        <v>16</v>
      </c>
      <c r="D9991" t="s">
        <v>39</v>
      </c>
      <c r="E9991" t="s">
        <v>26</v>
      </c>
      <c r="F9991" t="s">
        <v>173</v>
      </c>
      <c r="G9991" t="s">
        <v>338</v>
      </c>
      <c r="H9991">
        <v>41</v>
      </c>
      <c r="I9991">
        <v>45573.62</v>
      </c>
      <c r="J9991">
        <v>1868518.42</v>
      </c>
      <c r="K9991">
        <v>575.48</v>
      </c>
      <c r="L9991">
        <v>233</v>
      </c>
      <c r="M9991" t="s">
        <v>29</v>
      </c>
      <c r="N9991" t="s">
        <v>30</v>
      </c>
      <c r="O9991">
        <v>131684.85999999999</v>
      </c>
      <c r="P9991">
        <f>_xlfn.DAYS(Table3[[#This Row],[Delivery_Date]],Table3[[#This Row],[Order_Date]])</f>
        <v>11</v>
      </c>
    </row>
    <row r="9992" spans="1:16" x14ac:dyDescent="0.25">
      <c r="A9992">
        <v>9991</v>
      </c>
      <c r="B9992" t="s">
        <v>15</v>
      </c>
      <c r="C9992" t="s">
        <v>16</v>
      </c>
      <c r="D9992" t="s">
        <v>25</v>
      </c>
      <c r="E9992" t="s">
        <v>60</v>
      </c>
      <c r="F9992" t="s">
        <v>144</v>
      </c>
      <c r="G9992" t="s">
        <v>145</v>
      </c>
      <c r="H9992">
        <v>24</v>
      </c>
      <c r="I9992">
        <v>25201.759999999998</v>
      </c>
      <c r="J9992">
        <v>604842.23999999999</v>
      </c>
      <c r="K9992">
        <v>4200.3999999999996</v>
      </c>
      <c r="L9992">
        <v>278</v>
      </c>
      <c r="M9992" t="s">
        <v>35</v>
      </c>
      <c r="N9992" t="s">
        <v>43</v>
      </c>
      <c r="O9992">
        <v>46724.61</v>
      </c>
      <c r="P9992">
        <f>_xlfn.DAYS(Table3[[#This Row],[Delivery_Date]],Table3[[#This Row],[Order_Date]])</f>
        <v>11</v>
      </c>
    </row>
    <row r="9993" spans="1:16" x14ac:dyDescent="0.25">
      <c r="A9993">
        <v>9992</v>
      </c>
      <c r="B9993" t="s">
        <v>59</v>
      </c>
      <c r="C9993" t="s">
        <v>16</v>
      </c>
      <c r="D9993" t="s">
        <v>25</v>
      </c>
      <c r="E9993" t="s">
        <v>52</v>
      </c>
      <c r="F9993" t="s">
        <v>159</v>
      </c>
      <c r="G9993" t="s">
        <v>221</v>
      </c>
      <c r="H9993">
        <v>83</v>
      </c>
      <c r="I9993">
        <v>45958.3</v>
      </c>
      <c r="J9993">
        <v>3814538.9</v>
      </c>
      <c r="K9993">
        <v>3439.66</v>
      </c>
      <c r="L9993">
        <v>613</v>
      </c>
      <c r="M9993" t="s">
        <v>29</v>
      </c>
      <c r="N9993" t="s">
        <v>43</v>
      </c>
      <c r="O9993">
        <v>840351.45</v>
      </c>
      <c r="P9993">
        <f>_xlfn.DAYS(Table3[[#This Row],[Delivery_Date]],Table3[[#This Row],[Order_Date]])</f>
        <v>15</v>
      </c>
    </row>
    <row r="9994" spans="1:16" x14ac:dyDescent="0.25">
      <c r="A9994">
        <v>9993</v>
      </c>
      <c r="B9994" t="s">
        <v>51</v>
      </c>
      <c r="C9994" t="s">
        <v>24</v>
      </c>
      <c r="D9994" t="s">
        <v>45</v>
      </c>
      <c r="E9994" t="s">
        <v>46</v>
      </c>
      <c r="F9994" t="s">
        <v>79</v>
      </c>
      <c r="G9994" t="s">
        <v>210</v>
      </c>
      <c r="H9994">
        <v>15</v>
      </c>
      <c r="I9994">
        <v>35342.35</v>
      </c>
      <c r="J9994">
        <v>530135.25</v>
      </c>
      <c r="K9994">
        <v>1490.94</v>
      </c>
      <c r="L9994">
        <v>88</v>
      </c>
      <c r="M9994" t="s">
        <v>29</v>
      </c>
      <c r="N9994" t="s">
        <v>70</v>
      </c>
      <c r="O9994">
        <v>76440.460000000006</v>
      </c>
      <c r="P9994">
        <f>_xlfn.DAYS(Table3[[#This Row],[Delivery_Date]],Table3[[#This Row],[Order_Date]])</f>
        <v>15</v>
      </c>
    </row>
    <row r="9995" spans="1:16" x14ac:dyDescent="0.25">
      <c r="A9995">
        <v>9994</v>
      </c>
      <c r="B9995" t="s">
        <v>15</v>
      </c>
      <c r="C9995" t="s">
        <v>16</v>
      </c>
      <c r="D9995" t="s">
        <v>32</v>
      </c>
      <c r="E9995" t="s">
        <v>60</v>
      </c>
      <c r="F9995" t="s">
        <v>173</v>
      </c>
      <c r="G9995" t="s">
        <v>235</v>
      </c>
      <c r="H9995">
        <v>41</v>
      </c>
      <c r="I9995">
        <v>32091.66</v>
      </c>
      <c r="J9995">
        <v>1315758.06</v>
      </c>
      <c r="K9995">
        <v>864.48</v>
      </c>
      <c r="L9995">
        <v>534</v>
      </c>
      <c r="M9995" t="s">
        <v>35</v>
      </c>
      <c r="N9995" t="s">
        <v>30</v>
      </c>
      <c r="O9995">
        <v>303922.77</v>
      </c>
      <c r="P9995">
        <f>_xlfn.DAYS(Table3[[#This Row],[Delivery_Date]],Table3[[#This Row],[Order_Date]])</f>
        <v>8</v>
      </c>
    </row>
    <row r="9996" spans="1:16" x14ac:dyDescent="0.25">
      <c r="A9996">
        <v>9995</v>
      </c>
      <c r="B9996" t="s">
        <v>51</v>
      </c>
      <c r="C9996" t="s">
        <v>38</v>
      </c>
      <c r="D9996" t="s">
        <v>45</v>
      </c>
      <c r="E9996" t="s">
        <v>60</v>
      </c>
      <c r="F9996" t="s">
        <v>336</v>
      </c>
      <c r="G9996" t="s">
        <v>199</v>
      </c>
      <c r="H9996">
        <v>76</v>
      </c>
      <c r="I9996">
        <v>14936.47</v>
      </c>
      <c r="J9996">
        <v>1135171.72</v>
      </c>
      <c r="K9996">
        <v>1961.95</v>
      </c>
      <c r="L9996">
        <v>635</v>
      </c>
      <c r="M9996" t="s">
        <v>35</v>
      </c>
      <c r="N9996" t="s">
        <v>30</v>
      </c>
      <c r="O9996">
        <v>265263.42</v>
      </c>
      <c r="P9996">
        <f>_xlfn.DAYS(Table3[[#This Row],[Delivery_Date]],Table3[[#This Row],[Order_Date]])</f>
        <v>15</v>
      </c>
    </row>
    <row r="9997" spans="1:16" x14ac:dyDescent="0.25">
      <c r="A9997">
        <v>9996</v>
      </c>
      <c r="B9997" t="s">
        <v>51</v>
      </c>
      <c r="C9997" t="s">
        <v>38</v>
      </c>
      <c r="D9997" t="s">
        <v>32</v>
      </c>
      <c r="E9997" t="s">
        <v>26</v>
      </c>
      <c r="F9997" t="s">
        <v>104</v>
      </c>
      <c r="G9997" t="s">
        <v>259</v>
      </c>
      <c r="H9997">
        <v>22</v>
      </c>
      <c r="I9997">
        <v>21993.72</v>
      </c>
      <c r="J9997">
        <v>483861.84</v>
      </c>
      <c r="K9997">
        <v>2726</v>
      </c>
      <c r="L9997">
        <v>479</v>
      </c>
      <c r="M9997" t="s">
        <v>35</v>
      </c>
      <c r="N9997" t="s">
        <v>30</v>
      </c>
      <c r="O9997">
        <v>81723.759999999995</v>
      </c>
      <c r="P9997">
        <f>_xlfn.DAYS(Table3[[#This Row],[Delivery_Date]],Table3[[#This Row],[Order_Date]])</f>
        <v>10</v>
      </c>
    </row>
    <row r="9998" spans="1:16" x14ac:dyDescent="0.25">
      <c r="A9998">
        <v>9997</v>
      </c>
      <c r="B9998" t="s">
        <v>23</v>
      </c>
      <c r="C9998" t="s">
        <v>24</v>
      </c>
      <c r="D9998" t="s">
        <v>25</v>
      </c>
      <c r="E9998" t="s">
        <v>18</v>
      </c>
      <c r="F9998" t="s">
        <v>271</v>
      </c>
      <c r="G9998" t="s">
        <v>167</v>
      </c>
      <c r="H9998">
        <v>89</v>
      </c>
      <c r="I9998">
        <v>12362.02</v>
      </c>
      <c r="J9998">
        <v>1100219.78</v>
      </c>
      <c r="K9998">
        <v>451.09</v>
      </c>
      <c r="L9998">
        <v>684</v>
      </c>
      <c r="M9998" t="s">
        <v>21</v>
      </c>
      <c r="N9998" t="s">
        <v>30</v>
      </c>
      <c r="O9998">
        <v>138630.04</v>
      </c>
      <c r="P9998">
        <f>_xlfn.DAYS(Table3[[#This Row],[Delivery_Date]],Table3[[#This Row],[Order_Date]])</f>
        <v>6</v>
      </c>
    </row>
    <row r="9999" spans="1:16" x14ac:dyDescent="0.25">
      <c r="A9999">
        <v>9998</v>
      </c>
      <c r="B9999" t="s">
        <v>59</v>
      </c>
      <c r="C9999" t="s">
        <v>24</v>
      </c>
      <c r="D9999" t="s">
        <v>45</v>
      </c>
      <c r="E9999" t="s">
        <v>18</v>
      </c>
      <c r="F9999" t="s">
        <v>356</v>
      </c>
      <c r="G9999" t="s">
        <v>27</v>
      </c>
      <c r="H9999">
        <v>92</v>
      </c>
      <c r="I9999">
        <v>15443.98</v>
      </c>
      <c r="J9999">
        <v>1420846.16</v>
      </c>
      <c r="K9999">
        <v>2770.7</v>
      </c>
      <c r="L9999">
        <v>310</v>
      </c>
      <c r="M9999" t="s">
        <v>42</v>
      </c>
      <c r="N9999" t="s">
        <v>30</v>
      </c>
      <c r="O9999">
        <v>196184.2</v>
      </c>
      <c r="P9999">
        <f>_xlfn.DAYS(Table3[[#This Row],[Delivery_Date]],Table3[[#This Row],[Order_Date]])</f>
        <v>8</v>
      </c>
    </row>
    <row r="10000" spans="1:16" x14ac:dyDescent="0.25">
      <c r="A10000">
        <v>9999</v>
      </c>
      <c r="B10000" t="s">
        <v>51</v>
      </c>
      <c r="C10000" t="s">
        <v>16</v>
      </c>
      <c r="D10000" t="s">
        <v>25</v>
      </c>
      <c r="E10000" t="s">
        <v>46</v>
      </c>
      <c r="F10000" t="s">
        <v>153</v>
      </c>
      <c r="G10000" t="s">
        <v>102</v>
      </c>
      <c r="H10000">
        <v>65</v>
      </c>
      <c r="I10000">
        <v>9742.84</v>
      </c>
      <c r="J10000">
        <v>633284.6</v>
      </c>
      <c r="K10000">
        <v>4333.3</v>
      </c>
      <c r="L10000">
        <v>496</v>
      </c>
      <c r="M10000" t="s">
        <v>35</v>
      </c>
      <c r="N10000" t="s">
        <v>36</v>
      </c>
      <c r="O10000">
        <v>134503.9</v>
      </c>
      <c r="P10000">
        <f>_xlfn.DAYS(Table3[[#This Row],[Delivery_Date]],Table3[[#This Row],[Order_Date]])</f>
        <v>15</v>
      </c>
    </row>
    <row r="10001" spans="1:16" x14ac:dyDescent="0.25">
      <c r="A10001">
        <v>10000</v>
      </c>
      <c r="B10001" t="s">
        <v>23</v>
      </c>
      <c r="C10001" t="s">
        <v>24</v>
      </c>
      <c r="D10001" t="s">
        <v>39</v>
      </c>
      <c r="E10001" t="s">
        <v>46</v>
      </c>
      <c r="F10001" t="s">
        <v>326</v>
      </c>
      <c r="G10001" t="s">
        <v>310</v>
      </c>
      <c r="H10001">
        <v>82</v>
      </c>
      <c r="I10001">
        <v>44453.11</v>
      </c>
      <c r="J10001">
        <v>3645155.02</v>
      </c>
      <c r="K10001">
        <v>1619.9</v>
      </c>
      <c r="L10001">
        <v>950</v>
      </c>
      <c r="M10001" t="s">
        <v>42</v>
      </c>
      <c r="N10001" t="s">
        <v>43</v>
      </c>
      <c r="O10001">
        <v>548132.30000000005</v>
      </c>
      <c r="P10001">
        <f>_xlfn.DAYS(Table3[[#This Row],[Delivery_Date]],Table3[[#This Row],[Order_Date]])</f>
        <v>10</v>
      </c>
    </row>
    <row r="10006" spans="1:16" x14ac:dyDescent="0.25">
      <c r="C10006" t="s">
        <v>430</v>
      </c>
      <c r="D10006" t="s">
        <v>431</v>
      </c>
    </row>
    <row r="10007" spans="1:16" x14ac:dyDescent="0.25">
      <c r="C10007" t="s">
        <v>426</v>
      </c>
      <c r="D10007">
        <f>SUM(Table3[[#All],[Order_Quantity]])</f>
        <v>501753</v>
      </c>
    </row>
    <row r="10009" spans="1:16" x14ac:dyDescent="0.25">
      <c r="C10009" t="s">
        <v>427</v>
      </c>
      <c r="D10009">
        <f>SUM(Table3[Operational_Profit])</f>
        <v>1902988860.2499983</v>
      </c>
    </row>
    <row r="10011" spans="1:16" x14ac:dyDescent="0.25">
      <c r="C10011" t="s">
        <v>428</v>
      </c>
      <c r="D10011">
        <f>AVERAGE(Table3[Shipping_Cost])</f>
        <v>2537.9648509999793</v>
      </c>
    </row>
    <row r="10013" spans="1:16" x14ac:dyDescent="0.25">
      <c r="C10013" t="s">
        <v>429</v>
      </c>
      <c r="D10013">
        <f>MAX(Table3[[#All],[Order_Quantity]])</f>
        <v>100</v>
      </c>
    </row>
    <row r="10015" spans="1:16" x14ac:dyDescent="0.25">
      <c r="C10015" t="s">
        <v>432</v>
      </c>
      <c r="D10015">
        <f>COUNTIF(Table3[[#All],[Delivery_Status]],"&gt;delayed")</f>
        <v>5010</v>
      </c>
    </row>
    <row r="10017" spans="3:4" x14ac:dyDescent="0.25">
      <c r="C10017" s="1" t="s">
        <v>433</v>
      </c>
      <c r="D10017">
        <f>SUMIF(Table3[[#All],[Category]],"accessories",Table3[[#All],[Total_Cost]])</f>
        <v>4238178871.5800076</v>
      </c>
    </row>
    <row r="10018" spans="3:4" x14ac:dyDescent="0.25">
      <c r="C10018" s="1" t="s">
        <v>434</v>
      </c>
      <c r="D10018">
        <f>SUMIF(Table3[[#All],[Category]],"Office Equipment",Table3[[#All],[Total_Cost]])</f>
        <v>4098216111.0300059</v>
      </c>
    </row>
    <row r="10019" spans="3:4" x14ac:dyDescent="0.25">
      <c r="C10019" t="s">
        <v>435</v>
      </c>
      <c r="D10019">
        <f>SUMIF(Table3[[#All],[Category]],"Electronics",Table3[[#All],[Total_Cost]])</f>
        <v>4262715424.45999</v>
      </c>
    </row>
  </sheetData>
  <conditionalFormatting sqref="A1:A10001">
    <cfRule type="duplicateValues" dxfId="0" priority="2"/>
  </conditionalFormatting>
  <conditionalFormatting sqref="L2:L100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D63C-9442-4D09-91F5-7544DE0117CC}">
  <dimension ref="A3:B8"/>
  <sheetViews>
    <sheetView tabSelected="1" workbookViewId="0">
      <selection activeCell="Q18" sqref="Q18"/>
    </sheetView>
  </sheetViews>
  <sheetFormatPr defaultRowHeight="13.8" x14ac:dyDescent="0.25"/>
  <cols>
    <col min="1" max="1" width="12.5" customWidth="1"/>
    <col min="2" max="2" width="20" customWidth="1"/>
  </cols>
  <sheetData>
    <row r="3" spans="1:2" x14ac:dyDescent="0.25">
      <c r="A3" s="3" t="s">
        <v>436</v>
      </c>
      <c r="B3" t="s">
        <v>440</v>
      </c>
    </row>
    <row r="4" spans="1:2" x14ac:dyDescent="0.25">
      <c r="A4" s="4" t="s">
        <v>42</v>
      </c>
      <c r="B4">
        <v>20175</v>
      </c>
    </row>
    <row r="5" spans="1:2" x14ac:dyDescent="0.25">
      <c r="A5" s="4" t="s">
        <v>35</v>
      </c>
      <c r="B5">
        <v>19549</v>
      </c>
    </row>
    <row r="6" spans="1:2" x14ac:dyDescent="0.25">
      <c r="A6" s="4" t="s">
        <v>29</v>
      </c>
      <c r="B6">
        <v>20563</v>
      </c>
    </row>
    <row r="7" spans="1:2" x14ac:dyDescent="0.25">
      <c r="A7" s="4" t="s">
        <v>21</v>
      </c>
      <c r="B7">
        <v>19930</v>
      </c>
    </row>
    <row r="8" spans="1:2" x14ac:dyDescent="0.25">
      <c r="A8" s="4" t="s">
        <v>437</v>
      </c>
      <c r="B8">
        <v>80217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5FF-732E-4F0C-8383-789365A43B1B}">
  <dimension ref="A1:AP98"/>
  <sheetViews>
    <sheetView zoomScale="55" zoomScaleNormal="55" workbookViewId="0">
      <selection activeCell="Q19" sqref="Q19"/>
    </sheetView>
  </sheetViews>
  <sheetFormatPr defaultRowHeight="13.8" x14ac:dyDescent="0.25"/>
  <cols>
    <col min="3" max="3" width="50.3984375" customWidth="1"/>
    <col min="4" max="4" width="5.3984375" customWidth="1"/>
    <col min="5" max="5" width="16.3984375" customWidth="1"/>
    <col min="6" max="6" width="46" customWidth="1"/>
    <col min="7" max="7" width="20.296875" customWidth="1"/>
    <col min="11" max="11" width="25.59765625" customWidth="1"/>
    <col min="12" max="12" width="28.8984375" customWidth="1"/>
    <col min="14" max="14" width="16.296875" customWidth="1"/>
    <col min="22" max="22" width="34" customWidth="1"/>
    <col min="23" max="23" width="20.796875" customWidth="1"/>
  </cols>
  <sheetData>
    <row r="1" spans="1:42" x14ac:dyDescent="0.25">
      <c r="A1" s="2"/>
      <c r="B1" s="2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25">
      <c r="A2" s="2"/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x14ac:dyDescent="0.25">
      <c r="A3" s="2"/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t="14.4" thickBot="1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t="32.4" x14ac:dyDescent="0.55000000000000004">
      <c r="A5" s="2"/>
      <c r="B5" s="2"/>
      <c r="C5" s="10" t="s">
        <v>442</v>
      </c>
      <c r="D5" s="5"/>
      <c r="E5" s="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t="32.4" x14ac:dyDescent="0.55000000000000004">
      <c r="A6" s="2"/>
      <c r="B6" s="2"/>
      <c r="C6" s="11">
        <f>SUM(Table3[[#All],[Order_Quantity]])</f>
        <v>501753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t="22.8" x14ac:dyDescent="0.4">
      <c r="A7" s="2"/>
      <c r="B7" s="2"/>
      <c r="C7" s="12"/>
      <c r="D7" s="5"/>
      <c r="E7" s="5"/>
      <c r="F7" s="5"/>
      <c r="G7" s="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/>
      <c r="V7" s="9"/>
      <c r="W7" s="9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ht="22.8" x14ac:dyDescent="0.4">
      <c r="A8" s="2"/>
      <c r="B8" s="2"/>
      <c r="C8" s="12"/>
      <c r="D8" s="5"/>
      <c r="E8" s="5"/>
      <c r="F8" s="6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2"/>
      <c r="V8" s="9"/>
      <c r="W8" s="9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ht="32.4" x14ac:dyDescent="0.55000000000000004">
      <c r="A9" s="2"/>
      <c r="B9" s="2"/>
      <c r="C9" s="11" t="s">
        <v>444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2"/>
      <c r="V9" s="9"/>
      <c r="W9" s="9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ht="32.4" x14ac:dyDescent="0.55000000000000004">
      <c r="A10" s="2"/>
      <c r="B10" s="2"/>
      <c r="C10" s="11">
        <f>SUM(Table3[Operational_Profit])</f>
        <v>1902988860.2499983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5">
      <c r="A11" s="2"/>
      <c r="B11" s="2"/>
      <c r="C11" s="1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x14ac:dyDescent="0.25">
      <c r="A12" s="2"/>
      <c r="B12" s="2"/>
      <c r="C12" s="1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5">
      <c r="A13" s="2"/>
      <c r="B13" s="2"/>
      <c r="C13" s="12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ht="32.4" x14ac:dyDescent="0.55000000000000004">
      <c r="A14" s="2"/>
      <c r="B14" s="2"/>
      <c r="C14" s="13" t="s">
        <v>443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ht="33" thickBot="1" x14ac:dyDescent="0.6">
      <c r="A15" s="2"/>
      <c r="B15" s="2"/>
      <c r="C15" s="14">
        <f>AVERAGE(Table3[Shipping_Cost])</f>
        <v>2537.9648509999793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x14ac:dyDescent="0.25">
      <c r="A16" s="2"/>
      <c r="B16" s="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5">
      <c r="A17" s="2"/>
      <c r="B17" s="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 x14ac:dyDescent="0.25">
      <c r="A18" s="2"/>
      <c r="B18" s="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5">
      <c r="A19" s="2"/>
      <c r="B19" s="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x14ac:dyDescent="0.25">
      <c r="A20" s="2"/>
      <c r="B20" s="2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5">
      <c r="A21" s="2"/>
      <c r="B21" s="2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x14ac:dyDescent="0.25">
      <c r="A22" s="2"/>
      <c r="B22" s="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5">
      <c r="A23" s="2"/>
      <c r="B23" s="2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x14ac:dyDescent="0.25">
      <c r="A24" s="2"/>
      <c r="B24" s="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5">
      <c r="A25" s="2"/>
      <c r="B25" s="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x14ac:dyDescent="0.25">
      <c r="A26" s="2"/>
      <c r="B26" s="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5">
      <c r="A27" s="2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x14ac:dyDescent="0.25">
      <c r="A28" s="2"/>
      <c r="B28" s="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5">
      <c r="A29" s="2"/>
      <c r="B29" s="2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x14ac:dyDescent="0.25">
      <c r="A30" s="2"/>
      <c r="B30" s="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5">
      <c r="A31" s="2"/>
      <c r="B31" s="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x14ac:dyDescent="0.25">
      <c r="A32" s="2"/>
      <c r="B32" s="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5">
      <c r="A33" s="2"/>
      <c r="B33" s="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25">
      <c r="A34" s="2"/>
      <c r="B34" s="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5">
      <c r="A35" s="2"/>
      <c r="B35" s="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x14ac:dyDescent="0.25">
      <c r="A36" s="2"/>
      <c r="B36" s="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5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x14ac:dyDescent="0.25">
      <c r="A38" s="2"/>
      <c r="B38" s="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5">
      <c r="A39" s="2"/>
      <c r="B39" s="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x14ac:dyDescent="0.25">
      <c r="A40" s="2"/>
      <c r="B40" s="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5">
      <c r="A41" s="2"/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x14ac:dyDescent="0.25">
      <c r="A42" s="2"/>
      <c r="B42" s="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5">
      <c r="A43" s="2"/>
      <c r="B43" s="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x14ac:dyDescent="0.25">
      <c r="A44" s="2"/>
      <c r="B44" s="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25">
      <c r="A45" s="2"/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x14ac:dyDescent="0.25">
      <c r="A46" s="2"/>
      <c r="B46" s="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x14ac:dyDescent="0.25">
      <c r="A47" s="2"/>
      <c r="B47" s="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x14ac:dyDescent="0.25">
      <c r="A48" s="2"/>
      <c r="B48" s="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3:42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3:42" x14ac:dyDescent="0.25"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3:42" x14ac:dyDescent="0.25"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3:42" x14ac:dyDescent="0.25"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3:42" x14ac:dyDescent="0.25"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3:42" x14ac:dyDescent="0.25"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3:42" x14ac:dyDescent="0.25"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3:42" x14ac:dyDescent="0.25"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3:42" x14ac:dyDescent="0.25"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</row>
    <row r="58" spans="3:42" x14ac:dyDescent="0.25"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3:42" x14ac:dyDescent="0.25"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3:42" x14ac:dyDescent="0.25"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3:42" x14ac:dyDescent="0.25"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3:42" x14ac:dyDescent="0.25"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3:42" x14ac:dyDescent="0.25"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3:42" x14ac:dyDescent="0.25"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21:42" x14ac:dyDescent="0.25"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21:42" x14ac:dyDescent="0.25"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21:42" x14ac:dyDescent="0.25"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1:42" x14ac:dyDescent="0.25"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21:42" x14ac:dyDescent="0.25"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21:42" x14ac:dyDescent="0.25"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21:42" x14ac:dyDescent="0.25"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1:42" x14ac:dyDescent="0.25"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1:42" x14ac:dyDescent="0.25"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1:42" x14ac:dyDescent="0.25"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1:42" x14ac:dyDescent="0.25"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1:42" x14ac:dyDescent="0.25"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1:42" x14ac:dyDescent="0.25"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1:42" x14ac:dyDescent="0.25"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1:42" x14ac:dyDescent="0.25"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1:42" x14ac:dyDescent="0.25"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21:42" x14ac:dyDescent="0.25"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21:42" x14ac:dyDescent="0.25"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21:42" x14ac:dyDescent="0.25"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21:42" x14ac:dyDescent="0.25"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21:42" x14ac:dyDescent="0.25"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21:42" x14ac:dyDescent="0.25"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21:42" x14ac:dyDescent="0.25"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21:42" x14ac:dyDescent="0.25"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21:42" x14ac:dyDescent="0.25"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21:42" x14ac:dyDescent="0.25"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21:42" x14ac:dyDescent="0.25"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21:42" x14ac:dyDescent="0.25"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21:42" x14ac:dyDescent="0.25"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21:42" x14ac:dyDescent="0.25"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21:42" x14ac:dyDescent="0.25"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21:42" x14ac:dyDescent="0.25"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21:42" x14ac:dyDescent="0.25"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21:42" x14ac:dyDescent="0.25"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Profit by Region</vt:lpstr>
      <vt:lpstr>Top 5 Suppliers</vt:lpstr>
      <vt:lpstr>Average delivery delay by Wareh</vt:lpstr>
      <vt:lpstr>total order quantity by Categor</vt:lpstr>
      <vt:lpstr>Operations_Data</vt:lpstr>
      <vt:lpstr>delivery status distribution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parthraj paija</cp:lastModifiedBy>
  <dcterms:created xsi:type="dcterms:W3CDTF">2026-04-07T15:36:15Z</dcterms:created>
  <dcterms:modified xsi:type="dcterms:W3CDTF">2026-04-09T17:47:45Z</dcterms:modified>
</cp:coreProperties>
</file>